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tables/table1.xml" ContentType="application/vnd.openxmlformats-officedocument.spreadsheetml.table+xml"/>
  <Override PartName="/xl/drawings/drawing15.xml" ContentType="application/vnd.openxmlformats-officedocument.drawing+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tables/table10.xml" ContentType="application/vnd.openxmlformats-officedocument.spreadsheetml.table+xml"/>
  <Override PartName="/xl/tables/table11.xml" ContentType="application/vnd.openxmlformats-officedocument.spreadsheetml.table+xml"/>
  <Override PartName="/xl/tables/table12.xml" ContentType="application/vnd.openxmlformats-officedocument.spreadsheetml.table+xml"/>
  <Override PartName="/xl/tables/table13.xml" ContentType="application/vnd.openxmlformats-officedocument.spreadsheetml.table+xml"/>
  <Override PartName="/xl/tables/table14.xml" ContentType="application/vnd.openxmlformats-officedocument.spreadsheetml.table+xml"/>
  <Override PartName="/xl/tables/table15.xml" ContentType="application/vnd.openxmlformats-officedocument.spreadsheetml.table+xml"/>
  <Override PartName="/xl/tables/table16.xml" ContentType="application/vnd.openxmlformats-officedocument.spreadsheetml.table+xml"/>
  <Override PartName="/xl/tables/table17.xml" ContentType="application/vnd.openxmlformats-officedocument.spreadsheetml.table+xml"/>
  <Override PartName="/xl/tables/table18.xml" ContentType="application/vnd.openxmlformats-officedocument.spreadsheetml.table+xml"/>
  <Override PartName="/xl/tables/table19.xml" ContentType="application/vnd.openxmlformats-officedocument.spreadsheetml.table+xml"/>
  <Override PartName="/xl/tables/table20.xml" ContentType="application/vnd.openxmlformats-officedocument.spreadsheetml.table+xml"/>
  <Override PartName="/xl/tables/table21.xml" ContentType="application/vnd.openxmlformats-officedocument.spreadsheetml.table+xml"/>
  <Override PartName="/xl/tables/table22.xml" ContentType="application/vnd.openxmlformats-officedocument.spreadsheetml.table+xml"/>
  <Override PartName="/xl/tables/table23.xml" ContentType="application/vnd.openxmlformats-officedocument.spreadsheetml.table+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830"/>
  <workbookPr defaultThemeVersion="166925"/>
  <mc:AlternateContent xmlns:mc="http://schemas.openxmlformats.org/markup-compatibility/2006">
    <mc:Choice Requires="x15">
      <x15ac:absPath xmlns:x15ac="http://schemas.microsoft.com/office/spreadsheetml/2010/11/ac" url="G:\@24\PDF for customers\"/>
    </mc:Choice>
  </mc:AlternateContent>
  <xr:revisionPtr revIDLastSave="0" documentId="8_{A8F55B23-08EF-49A9-9EDE-BAC0CA29444C}" xr6:coauthVersionLast="47" xr6:coauthVersionMax="47" xr10:uidLastSave="{00000000-0000-0000-0000-000000000000}"/>
  <bookViews>
    <workbookView xWindow="-120" yWindow="-120" windowWidth="29040" windowHeight="15840" tabRatio="645" xr2:uid="{00000000-000D-0000-FFFF-FFFF00000000}"/>
  </bookViews>
  <sheets>
    <sheet name="Aervoe 24" sheetId="28" r:id="rId1"/>
    <sheet name="BoschMT" sheetId="34" r:id="rId2"/>
    <sheet name="Bosch 24" sheetId="7" r:id="rId3"/>
    <sheet name="Cameron Sino 24" sheetId="26" r:id="rId4"/>
    <sheet name="Carlson 24" sheetId="21" r:id="rId5"/>
    <sheet name="ChrisNik 24" sheetId="9" r:id="rId6"/>
    <sheet name="Dixon 24" sheetId="10" r:id="rId7"/>
    <sheet name="GeoMax 24" sheetId="32" r:id="rId8"/>
    <sheet name="Keson 24" sheetId="5" r:id="rId9"/>
    <sheet name="Kishigo 24" sheetId="11" r:id="rId10"/>
    <sheet name="Komelon 24" sheetId="12" r:id="rId11"/>
    <sheet name="Leica Con 24" sheetId="35" r:id="rId12"/>
    <sheet name="Leica Disto 24" sheetId="36" r:id="rId13"/>
    <sheet name="Leica 24" sheetId="4" r:id="rId14"/>
    <sheet name="MicroSurvey 24" sheetId="27" r:id="rId15"/>
    <sheet name="Rite Rain 23" sheetId="13" r:id="rId16"/>
    <sheet name="Schonstedt 24" sheetId="24" r:id="rId17"/>
    <sheet name="SECO 24" sheetId="22" r:id="rId18"/>
    <sheet name="SitePro 24" sheetId="30" r:id="rId19"/>
    <sheet name="Sokkia 23" sheetId="17" r:id="rId20"/>
    <sheet name="Sokkia Complete" sheetId="38" r:id="rId21"/>
    <sheet name="Topcon Lasers" sheetId="37" r:id="rId22"/>
    <sheet name="Spectra 24" sheetId="25" r:id="rId23"/>
    <sheet name="Stabila 24" sheetId="16" r:id="rId24"/>
    <sheet name="Stonex" sheetId="33" r:id="rId25"/>
    <sheet name="Trimble 24" sheetId="18" r:id="rId26"/>
    <sheet name="Lath and Stakes" sheetId="39" r:id="rId27"/>
  </sheets>
  <externalReferences>
    <externalReference r:id="rId28"/>
    <externalReference r:id="rId29"/>
    <externalReference r:id="rId30"/>
    <externalReference r:id="rId31"/>
  </externalReferences>
  <calcPr calcId="181029"/>
</workbook>
</file>

<file path=xl/calcChain.xml><?xml version="1.0" encoding="utf-8"?>
<calcChain xmlns="http://schemas.openxmlformats.org/spreadsheetml/2006/main">
  <c r="D2017" i="38" l="1"/>
  <c r="C2017" i="38"/>
  <c r="B2017" i="38"/>
  <c r="D2016" i="38"/>
  <c r="C2016" i="38"/>
  <c r="B2016" i="38"/>
  <c r="D2015" i="38"/>
  <c r="C2015" i="38"/>
  <c r="B2015" i="38"/>
  <c r="D2014" i="38"/>
  <c r="C2014" i="38"/>
  <c r="B2014" i="38"/>
  <c r="D2013" i="38"/>
  <c r="C2013" i="38"/>
  <c r="B2013" i="38"/>
  <c r="D2012" i="38"/>
  <c r="C2012" i="38"/>
  <c r="B2012" i="38"/>
  <c r="D2011" i="38"/>
  <c r="C2011" i="38"/>
  <c r="B2011" i="38"/>
  <c r="D2010" i="38"/>
  <c r="C2010" i="38"/>
  <c r="B2010" i="38"/>
  <c r="D2009" i="38"/>
  <c r="C2009" i="38"/>
  <c r="B2009" i="38"/>
  <c r="D2007" i="38"/>
  <c r="C2007" i="38"/>
  <c r="B2007" i="38"/>
  <c r="D2006" i="38"/>
  <c r="C2006" i="38"/>
  <c r="B2006" i="38"/>
  <c r="D2005" i="38"/>
  <c r="C2005" i="38"/>
  <c r="B2005" i="38"/>
  <c r="D2004" i="38"/>
  <c r="C2004" i="38"/>
  <c r="B2004" i="38"/>
  <c r="D2003" i="38"/>
  <c r="C2003" i="38"/>
  <c r="B2003" i="38"/>
  <c r="D1999" i="38"/>
  <c r="C1999" i="38"/>
  <c r="B1999" i="38"/>
  <c r="D1998" i="38"/>
  <c r="C1998" i="38"/>
  <c r="B1998" i="38"/>
  <c r="D1997" i="38"/>
  <c r="C1997" i="38"/>
  <c r="B1997" i="38"/>
  <c r="D1996" i="38"/>
  <c r="C1996" i="38"/>
  <c r="B1996" i="38"/>
  <c r="D1995" i="38"/>
  <c r="C1995" i="38"/>
  <c r="B1995" i="38"/>
  <c r="D1994" i="38"/>
  <c r="C1994" i="38"/>
  <c r="B1994" i="38"/>
  <c r="D1991" i="38"/>
  <c r="C1991" i="38"/>
  <c r="B1991" i="38"/>
  <c r="D1990" i="38"/>
  <c r="C1990" i="38"/>
  <c r="B1990" i="38"/>
  <c r="D1989" i="38"/>
  <c r="C1989" i="38"/>
  <c r="B1989" i="38"/>
  <c r="D1988" i="38"/>
  <c r="C1988" i="38"/>
  <c r="B1988" i="38"/>
  <c r="D1987" i="38"/>
  <c r="C1987" i="38"/>
  <c r="B1987" i="38"/>
  <c r="D1986" i="38"/>
  <c r="C1986" i="38"/>
  <c r="B1986" i="38"/>
  <c r="D1982" i="38"/>
  <c r="C1982" i="38"/>
  <c r="B1982" i="38"/>
  <c r="D1981" i="38"/>
  <c r="C1981" i="38"/>
  <c r="B1981" i="38"/>
  <c r="D1980" i="38"/>
  <c r="C1980" i="38"/>
  <c r="B1980" i="38"/>
  <c r="D1979" i="38"/>
  <c r="C1979" i="38"/>
  <c r="B1979" i="38"/>
  <c r="D1977" i="38"/>
  <c r="C1977" i="38"/>
  <c r="B1977" i="38"/>
  <c r="D1976" i="38"/>
  <c r="C1976" i="38"/>
  <c r="B1976" i="38"/>
  <c r="D1975" i="38"/>
  <c r="C1975" i="38"/>
  <c r="B1975" i="38"/>
  <c r="D1974" i="38"/>
  <c r="C1974" i="38"/>
  <c r="B1974" i="38"/>
  <c r="D1971" i="38"/>
  <c r="C1971" i="38"/>
  <c r="B1971" i="38"/>
  <c r="D1970" i="38"/>
  <c r="C1970" i="38"/>
  <c r="B1970" i="38"/>
  <c r="D1969" i="38"/>
  <c r="C1969" i="38"/>
  <c r="B1969" i="38"/>
  <c r="D1968" i="38"/>
  <c r="C1968" i="38"/>
  <c r="B1968" i="38"/>
  <c r="D1967" i="38"/>
  <c r="C1967" i="38"/>
  <c r="B1967" i="38"/>
  <c r="D1964" i="38"/>
  <c r="C1964" i="38"/>
  <c r="B1964" i="38"/>
  <c r="D1963" i="38"/>
  <c r="C1963" i="38"/>
  <c r="B1963" i="38"/>
  <c r="D1962" i="38"/>
  <c r="C1962" i="38"/>
  <c r="B1962" i="38"/>
  <c r="D1961" i="38"/>
  <c r="C1961" i="38"/>
  <c r="B1961" i="38"/>
  <c r="D1960" i="38"/>
  <c r="C1960" i="38"/>
  <c r="B1960" i="38"/>
  <c r="D1958" i="38"/>
  <c r="C1958" i="38"/>
  <c r="B1958" i="38"/>
  <c r="D1957" i="38"/>
  <c r="C1957" i="38"/>
  <c r="B1957" i="38"/>
  <c r="D1956" i="38"/>
  <c r="C1956" i="38"/>
  <c r="B1956" i="38"/>
  <c r="D1955" i="38"/>
  <c r="C1955" i="38"/>
  <c r="B1955" i="38"/>
  <c r="D1954" i="38"/>
  <c r="C1954" i="38"/>
  <c r="B1954" i="38"/>
  <c r="D1953" i="38"/>
  <c r="C1953" i="38"/>
  <c r="B1953" i="38"/>
  <c r="D1950" i="38"/>
  <c r="C1950" i="38"/>
  <c r="B1950" i="38"/>
  <c r="D1949" i="38"/>
  <c r="C1949" i="38"/>
  <c r="B1949" i="38"/>
  <c r="D1948" i="38"/>
  <c r="C1948" i="38"/>
  <c r="B1948" i="38"/>
  <c r="D1947" i="38"/>
  <c r="C1947" i="38"/>
  <c r="B1947" i="38"/>
  <c r="D1946" i="38"/>
  <c r="C1946" i="38"/>
  <c r="B1946" i="38"/>
  <c r="D1941" i="38"/>
  <c r="C1941" i="38"/>
  <c r="B1941" i="38"/>
  <c r="D1937" i="38"/>
  <c r="C1937" i="38"/>
  <c r="B1937" i="38"/>
  <c r="D1936" i="38"/>
  <c r="C1936" i="38"/>
  <c r="B1936" i="38"/>
  <c r="D1935" i="38"/>
  <c r="C1935" i="38"/>
  <c r="B1935" i="38"/>
  <c r="D1934" i="38"/>
  <c r="C1934" i="38"/>
  <c r="B1934" i="38"/>
  <c r="D1933" i="38"/>
  <c r="C1933" i="38"/>
  <c r="B1933" i="38"/>
  <c r="D1930" i="38"/>
  <c r="C1930" i="38"/>
  <c r="B1930" i="38"/>
  <c r="D1929" i="38"/>
  <c r="C1929" i="38"/>
  <c r="B1929" i="38"/>
  <c r="D1928" i="38"/>
  <c r="C1928" i="38"/>
  <c r="B1928" i="38"/>
  <c r="D1927" i="38"/>
  <c r="C1927" i="38"/>
  <c r="B1927" i="38"/>
  <c r="D1926" i="38"/>
  <c r="C1926" i="38"/>
  <c r="B1926" i="38"/>
  <c r="D1925" i="38"/>
  <c r="C1925" i="38"/>
  <c r="B1925" i="38"/>
  <c r="D1924" i="38"/>
  <c r="C1924" i="38"/>
  <c r="B1924" i="38"/>
  <c r="D1923" i="38"/>
  <c r="C1923" i="38"/>
  <c r="B1923" i="38"/>
  <c r="D1922" i="38"/>
  <c r="C1922" i="38"/>
  <c r="B1922" i="38"/>
  <c r="D1921" i="38"/>
  <c r="C1921" i="38"/>
  <c r="B1921" i="38"/>
  <c r="D1920" i="38"/>
  <c r="C1920" i="38"/>
  <c r="B1920" i="38"/>
  <c r="D1919" i="38"/>
  <c r="C1919" i="38"/>
  <c r="B1919" i="38"/>
  <c r="D1916" i="38"/>
  <c r="C1916" i="38"/>
  <c r="B1916" i="38"/>
  <c r="D1915" i="38"/>
  <c r="C1915" i="38"/>
  <c r="B1915" i="38"/>
  <c r="D1914" i="38"/>
  <c r="C1914" i="38"/>
  <c r="B1914" i="38"/>
  <c r="D1913" i="38"/>
  <c r="C1913" i="38"/>
  <c r="B1913" i="38"/>
  <c r="D1912" i="38"/>
  <c r="C1912" i="38"/>
  <c r="B1912" i="38"/>
  <c r="D1911" i="38"/>
  <c r="C1911" i="38"/>
  <c r="B1911" i="38"/>
  <c r="D1910" i="38"/>
  <c r="C1910" i="38"/>
  <c r="B1910" i="38"/>
  <c r="D1909" i="38"/>
  <c r="C1909" i="38"/>
  <c r="B1909" i="38"/>
  <c r="D1908" i="38"/>
  <c r="C1908" i="38"/>
  <c r="B1908" i="38"/>
  <c r="D1907" i="38"/>
  <c r="C1907" i="38"/>
  <c r="B1907" i="38"/>
  <c r="D1906" i="38"/>
  <c r="C1906" i="38"/>
  <c r="B1906" i="38"/>
  <c r="D1905" i="38"/>
  <c r="C1905" i="38"/>
  <c r="B1905" i="38"/>
  <c r="D1904" i="38"/>
  <c r="C1904" i="38"/>
  <c r="B1904" i="38"/>
  <c r="D1903" i="38"/>
  <c r="C1903" i="38"/>
  <c r="B1903" i="38"/>
  <c r="D1902" i="38"/>
  <c r="C1902" i="38"/>
  <c r="B1902" i="38"/>
  <c r="D1901" i="38"/>
  <c r="C1901" i="38"/>
  <c r="B1901" i="38"/>
  <c r="D1900" i="38"/>
  <c r="C1900" i="38"/>
  <c r="B1900" i="38"/>
  <c r="D1899" i="38"/>
  <c r="C1899" i="38"/>
  <c r="B1899" i="38"/>
  <c r="D1898" i="38"/>
  <c r="C1898" i="38"/>
  <c r="B1898" i="38"/>
  <c r="D1897" i="38"/>
  <c r="C1897" i="38"/>
  <c r="B1897" i="38"/>
  <c r="D1896" i="38"/>
  <c r="C1896" i="38"/>
  <c r="B1896" i="38"/>
  <c r="D1893" i="38"/>
  <c r="C1893" i="38"/>
  <c r="B1893" i="38"/>
  <c r="D1892" i="38"/>
  <c r="C1892" i="38"/>
  <c r="B1892" i="38"/>
  <c r="D1891" i="38"/>
  <c r="C1891" i="38"/>
  <c r="B1891" i="38"/>
  <c r="D1889" i="38"/>
  <c r="C1889" i="38"/>
  <c r="B1889" i="38"/>
  <c r="D1888" i="38"/>
  <c r="C1888" i="38"/>
  <c r="B1888" i="38"/>
  <c r="D1887" i="38"/>
  <c r="C1887" i="38"/>
  <c r="B1887" i="38"/>
  <c r="D1886" i="38"/>
  <c r="C1886" i="38"/>
  <c r="B1886" i="38"/>
  <c r="D1885" i="38"/>
  <c r="C1885" i="38"/>
  <c r="B1885" i="38"/>
  <c r="D1884" i="38"/>
  <c r="C1884" i="38"/>
  <c r="B1884" i="38"/>
  <c r="D1883" i="38"/>
  <c r="C1883" i="38"/>
  <c r="B1883" i="38"/>
  <c r="D1882" i="38"/>
  <c r="C1882" i="38"/>
  <c r="B1882" i="38"/>
  <c r="D1880" i="38"/>
  <c r="C1880" i="38"/>
  <c r="B1880" i="38"/>
  <c r="D1879" i="38"/>
  <c r="C1879" i="38"/>
  <c r="B1879" i="38"/>
  <c r="D1878" i="38"/>
  <c r="C1878" i="38"/>
  <c r="B1878" i="38"/>
  <c r="D1877" i="38"/>
  <c r="C1877" i="38"/>
  <c r="B1877" i="38"/>
  <c r="D1876" i="38"/>
  <c r="C1876" i="38"/>
  <c r="B1876" i="38"/>
  <c r="D1875" i="38"/>
  <c r="C1875" i="38"/>
  <c r="B1875" i="38"/>
  <c r="D1874" i="38"/>
  <c r="C1874" i="38"/>
  <c r="B1874" i="38"/>
  <c r="D1873" i="38"/>
  <c r="C1873" i="38"/>
  <c r="B1873" i="38"/>
  <c r="D1872" i="38"/>
  <c r="C1872" i="38"/>
  <c r="B1872" i="38"/>
  <c r="D1871" i="38"/>
  <c r="C1871" i="38"/>
  <c r="B1871" i="38"/>
  <c r="D1870" i="38"/>
  <c r="C1870" i="38"/>
  <c r="B1870" i="38"/>
  <c r="D1869" i="38"/>
  <c r="C1869" i="38"/>
  <c r="B1869" i="38"/>
  <c r="D1868" i="38"/>
  <c r="C1868" i="38"/>
  <c r="B1868" i="38"/>
  <c r="D1867" i="38"/>
  <c r="C1867" i="38"/>
  <c r="B1867" i="38"/>
  <c r="D1866" i="38"/>
  <c r="C1866" i="38"/>
  <c r="B1866" i="38"/>
  <c r="D1864" i="38"/>
  <c r="C1864" i="38"/>
  <c r="B1864" i="38"/>
  <c r="D1863" i="38"/>
  <c r="C1863" i="38"/>
  <c r="B1863" i="38"/>
  <c r="D1862" i="38"/>
  <c r="C1862" i="38"/>
  <c r="B1862" i="38"/>
  <c r="D1861" i="38"/>
  <c r="C1861" i="38"/>
  <c r="B1861" i="38"/>
  <c r="D1859" i="38"/>
  <c r="C1859" i="38"/>
  <c r="B1859" i="38"/>
  <c r="D1856" i="38"/>
  <c r="C1856" i="38"/>
  <c r="B1856" i="38"/>
  <c r="D1854" i="38"/>
  <c r="C1854" i="38"/>
  <c r="B1854" i="38"/>
  <c r="D1853" i="38"/>
  <c r="C1853" i="38"/>
  <c r="B1853" i="38"/>
  <c r="D1852" i="38"/>
  <c r="C1852" i="38"/>
  <c r="B1852" i="38"/>
  <c r="D1851" i="38"/>
  <c r="C1851" i="38"/>
  <c r="B1851" i="38"/>
  <c r="D1850" i="38"/>
  <c r="C1850" i="38"/>
  <c r="B1850" i="38"/>
  <c r="D1849" i="38"/>
  <c r="C1849" i="38"/>
  <c r="B1849" i="38"/>
  <c r="D1848" i="38"/>
  <c r="C1848" i="38"/>
  <c r="B1848" i="38"/>
  <c r="D1845" i="38"/>
  <c r="C1845" i="38"/>
  <c r="B1845" i="38"/>
  <c r="D1844" i="38"/>
  <c r="C1844" i="38"/>
  <c r="B1844" i="38"/>
  <c r="D1843" i="38"/>
  <c r="C1843" i="38"/>
  <c r="B1843" i="38"/>
  <c r="D1842" i="38"/>
  <c r="C1842" i="38"/>
  <c r="B1842" i="38"/>
  <c r="D1841" i="38"/>
  <c r="C1841" i="38"/>
  <c r="B1841" i="38"/>
  <c r="D1840" i="38"/>
  <c r="C1840" i="38"/>
  <c r="B1840" i="38"/>
  <c r="D1839" i="38"/>
  <c r="C1839" i="38"/>
  <c r="B1839" i="38"/>
  <c r="D1838" i="38"/>
  <c r="C1838" i="38"/>
  <c r="B1838" i="38"/>
  <c r="D1837" i="38"/>
  <c r="C1837" i="38"/>
  <c r="B1837" i="38"/>
  <c r="D1836" i="38"/>
  <c r="C1836" i="38"/>
  <c r="B1836" i="38"/>
  <c r="D1835" i="38"/>
  <c r="C1835" i="38"/>
  <c r="B1835" i="38"/>
  <c r="D1833" i="38"/>
  <c r="C1833" i="38"/>
  <c r="B1833" i="38"/>
  <c r="D1832" i="38"/>
  <c r="C1832" i="38"/>
  <c r="B1832" i="38"/>
  <c r="D1831" i="38"/>
  <c r="C1831" i="38"/>
  <c r="B1831" i="38"/>
  <c r="D1830" i="38"/>
  <c r="C1830" i="38"/>
  <c r="B1830" i="38"/>
  <c r="D1829" i="38"/>
  <c r="C1829" i="38"/>
  <c r="B1829" i="38"/>
  <c r="D1828" i="38"/>
  <c r="C1828" i="38"/>
  <c r="B1828" i="38"/>
  <c r="D1827" i="38"/>
  <c r="C1827" i="38"/>
  <c r="B1827" i="38"/>
  <c r="D1826" i="38"/>
  <c r="C1826" i="38"/>
  <c r="B1826" i="38"/>
  <c r="D1825" i="38"/>
  <c r="C1825" i="38"/>
  <c r="B1825" i="38"/>
  <c r="D1824" i="38"/>
  <c r="C1824" i="38"/>
  <c r="B1824" i="38"/>
  <c r="D1822" i="38"/>
  <c r="C1822" i="38"/>
  <c r="B1822" i="38"/>
  <c r="D1821" i="38"/>
  <c r="C1821" i="38"/>
  <c r="B1821" i="38"/>
  <c r="D1820" i="38"/>
  <c r="C1820" i="38"/>
  <c r="B1820" i="38"/>
  <c r="D1819" i="38"/>
  <c r="C1819" i="38"/>
  <c r="B1819" i="38"/>
  <c r="D1818" i="38"/>
  <c r="C1818" i="38"/>
  <c r="B1818" i="38"/>
  <c r="D1817" i="38"/>
  <c r="C1817" i="38"/>
  <c r="B1817" i="38"/>
  <c r="D1816" i="38"/>
  <c r="C1816" i="38"/>
  <c r="B1816" i="38"/>
  <c r="D1815" i="38"/>
  <c r="C1815" i="38"/>
  <c r="B1815" i="38"/>
  <c r="D1814" i="38"/>
  <c r="C1814" i="38"/>
  <c r="B1814" i="38"/>
  <c r="D1813" i="38"/>
  <c r="C1813" i="38"/>
  <c r="B1813" i="38"/>
  <c r="D1812" i="38"/>
  <c r="C1812" i="38"/>
  <c r="B1812" i="38"/>
  <c r="D1810" i="38"/>
  <c r="C1810" i="38"/>
  <c r="B1810" i="38"/>
  <c r="D1809" i="38"/>
  <c r="C1809" i="38"/>
  <c r="B1809" i="38"/>
  <c r="D1808" i="38"/>
  <c r="C1808" i="38"/>
  <c r="B1808" i="38"/>
  <c r="D1807" i="38"/>
  <c r="C1807" i="38"/>
  <c r="B1807" i="38"/>
  <c r="D1805" i="38"/>
  <c r="C1805" i="38"/>
  <c r="B1805" i="38"/>
  <c r="D1804" i="38"/>
  <c r="C1804" i="38"/>
  <c r="B1804" i="38"/>
  <c r="D1803" i="38"/>
  <c r="C1803" i="38"/>
  <c r="B1803" i="38"/>
  <c r="D1801" i="38"/>
  <c r="C1801" i="38"/>
  <c r="B1801" i="38"/>
  <c r="D1800" i="38"/>
  <c r="C1800" i="38"/>
  <c r="B1800" i="38"/>
  <c r="D1799" i="38"/>
  <c r="C1799" i="38"/>
  <c r="B1799" i="38"/>
  <c r="D1797" i="38"/>
  <c r="C1797" i="38"/>
  <c r="B1797" i="38"/>
  <c r="D1796" i="38"/>
  <c r="C1796" i="38"/>
  <c r="B1796" i="38"/>
  <c r="D1795" i="38"/>
  <c r="C1795" i="38"/>
  <c r="B1795" i="38"/>
  <c r="D1794" i="38"/>
  <c r="C1794" i="38"/>
  <c r="B1794" i="38"/>
  <c r="D1793" i="38"/>
  <c r="C1793" i="38"/>
  <c r="B1793" i="38"/>
  <c r="D1792" i="38"/>
  <c r="C1792" i="38"/>
  <c r="B1792" i="38"/>
  <c r="D1791" i="38"/>
  <c r="C1791" i="38"/>
  <c r="B1791" i="38"/>
  <c r="D1790" i="38"/>
  <c r="C1790" i="38"/>
  <c r="B1790" i="38"/>
  <c r="D1788" i="38"/>
  <c r="C1788" i="38"/>
  <c r="B1788" i="38"/>
  <c r="D1787" i="38"/>
  <c r="C1787" i="38"/>
  <c r="B1787" i="38"/>
  <c r="D1786" i="38"/>
  <c r="C1786" i="38"/>
  <c r="B1786" i="38"/>
  <c r="D1785" i="38"/>
  <c r="C1785" i="38"/>
  <c r="B1785" i="38"/>
  <c r="D1784" i="38"/>
  <c r="C1784" i="38"/>
  <c r="B1784" i="38"/>
  <c r="D1782" i="38"/>
  <c r="C1782" i="38"/>
  <c r="B1782" i="38"/>
  <c r="D1781" i="38"/>
  <c r="C1781" i="38"/>
  <c r="B1781" i="38"/>
  <c r="D1780" i="38"/>
  <c r="C1780" i="38"/>
  <c r="B1780" i="38"/>
  <c r="D1779" i="38"/>
  <c r="C1779" i="38"/>
  <c r="B1779" i="38"/>
  <c r="D1778" i="38"/>
  <c r="C1778" i="38"/>
  <c r="B1778" i="38"/>
  <c r="D1776" i="38"/>
  <c r="C1776" i="38"/>
  <c r="B1776" i="38"/>
  <c r="D1775" i="38"/>
  <c r="C1775" i="38"/>
  <c r="B1775" i="38"/>
  <c r="D1774" i="38"/>
  <c r="C1774" i="38"/>
  <c r="B1774" i="38"/>
  <c r="D1773" i="38"/>
  <c r="C1773" i="38"/>
  <c r="B1773" i="38"/>
  <c r="D1772" i="38"/>
  <c r="C1772" i="38"/>
  <c r="B1772" i="38"/>
  <c r="D1771" i="38"/>
  <c r="C1771" i="38"/>
  <c r="B1771" i="38"/>
  <c r="D1768" i="38"/>
  <c r="C1768" i="38"/>
  <c r="B1768" i="38"/>
  <c r="D1767" i="38"/>
  <c r="C1767" i="38"/>
  <c r="B1767" i="38"/>
  <c r="D1766" i="38"/>
  <c r="C1766" i="38"/>
  <c r="B1766" i="38"/>
  <c r="D1763" i="38"/>
  <c r="C1763" i="38"/>
  <c r="B1763" i="38"/>
  <c r="D1762" i="38"/>
  <c r="C1762" i="38"/>
  <c r="B1762" i="38"/>
  <c r="D1761" i="38"/>
  <c r="C1761" i="38"/>
  <c r="B1761" i="38"/>
  <c r="D1760" i="38"/>
  <c r="C1760" i="38"/>
  <c r="B1760" i="38"/>
  <c r="D1759" i="38"/>
  <c r="C1759" i="38"/>
  <c r="B1759" i="38"/>
  <c r="D1758" i="38"/>
  <c r="C1758" i="38"/>
  <c r="B1758" i="38"/>
  <c r="D1757" i="38"/>
  <c r="C1757" i="38"/>
  <c r="B1757" i="38"/>
  <c r="D1754" i="38"/>
  <c r="C1754" i="38"/>
  <c r="B1754" i="38"/>
  <c r="D1753" i="38"/>
  <c r="C1753" i="38"/>
  <c r="B1753" i="38"/>
  <c r="D1752" i="38"/>
  <c r="C1752" i="38"/>
  <c r="B1752" i="38"/>
  <c r="D1751" i="38"/>
  <c r="C1751" i="38"/>
  <c r="B1751" i="38"/>
  <c r="D1750" i="38"/>
  <c r="C1750" i="38"/>
  <c r="B1750" i="38"/>
  <c r="D1749" i="38"/>
  <c r="C1749" i="38"/>
  <c r="B1749" i="38"/>
  <c r="D1747" i="38"/>
  <c r="C1747" i="38"/>
  <c r="B1747" i="38"/>
  <c r="D1746" i="38"/>
  <c r="C1746" i="38"/>
  <c r="B1746" i="38"/>
  <c r="D1745" i="38"/>
  <c r="C1745" i="38"/>
  <c r="B1745" i="38"/>
  <c r="D1743" i="38"/>
  <c r="C1743" i="38"/>
  <c r="B1743" i="38"/>
  <c r="D1742" i="38"/>
  <c r="C1742" i="38"/>
  <c r="B1742" i="38"/>
  <c r="D1741" i="38"/>
  <c r="C1741" i="38"/>
  <c r="B1741" i="38"/>
  <c r="D1739" i="38"/>
  <c r="C1739" i="38"/>
  <c r="B1739" i="38"/>
  <c r="D1738" i="38"/>
  <c r="C1738" i="38"/>
  <c r="B1738" i="38"/>
  <c r="D1737" i="38"/>
  <c r="C1737" i="38"/>
  <c r="B1737" i="38"/>
  <c r="D1736" i="38"/>
  <c r="C1736" i="38"/>
  <c r="B1736" i="38"/>
  <c r="D1734" i="38"/>
  <c r="C1734" i="38"/>
  <c r="B1734" i="38"/>
  <c r="D1733" i="38"/>
  <c r="C1733" i="38"/>
  <c r="B1733" i="38"/>
  <c r="D1732" i="38"/>
  <c r="C1732" i="38"/>
  <c r="B1732" i="38"/>
  <c r="D1730" i="38"/>
  <c r="C1730" i="38"/>
  <c r="B1730" i="38"/>
  <c r="D1729" i="38"/>
  <c r="C1729" i="38"/>
  <c r="B1729" i="38"/>
  <c r="D1728" i="38"/>
  <c r="C1728" i="38"/>
  <c r="B1728" i="38"/>
  <c r="D1727" i="38"/>
  <c r="C1727" i="38"/>
  <c r="B1727" i="38"/>
  <c r="D1725" i="38"/>
  <c r="C1725" i="38"/>
  <c r="B1725" i="38"/>
  <c r="D1724" i="38"/>
  <c r="C1724" i="38"/>
  <c r="B1724" i="38"/>
  <c r="D1723" i="38"/>
  <c r="C1723" i="38"/>
  <c r="B1723" i="38"/>
  <c r="D1722" i="38"/>
  <c r="C1722" i="38"/>
  <c r="B1722" i="38"/>
  <c r="D1721" i="38"/>
  <c r="C1721" i="38"/>
  <c r="B1721" i="38"/>
  <c r="D1720" i="38"/>
  <c r="C1720" i="38"/>
  <c r="B1720" i="38"/>
  <c r="D1718" i="38"/>
  <c r="C1718" i="38"/>
  <c r="B1718" i="38"/>
  <c r="D1717" i="38"/>
  <c r="C1717" i="38"/>
  <c r="B1717" i="38"/>
  <c r="D1716" i="38"/>
  <c r="C1716" i="38"/>
  <c r="B1716" i="38"/>
  <c r="D1715" i="38"/>
  <c r="C1715" i="38"/>
  <c r="B1715" i="38"/>
  <c r="D1714" i="38"/>
  <c r="C1714" i="38"/>
  <c r="B1714" i="38"/>
  <c r="D1713" i="38"/>
  <c r="C1713" i="38"/>
  <c r="B1713" i="38"/>
  <c r="D1710" i="38"/>
  <c r="C1710" i="38"/>
  <c r="B1710" i="38"/>
  <c r="D1709" i="38"/>
  <c r="C1709" i="38"/>
  <c r="B1709" i="38"/>
  <c r="D1708" i="38"/>
  <c r="C1708" i="38"/>
  <c r="B1708" i="38"/>
  <c r="D1707" i="38"/>
  <c r="C1707" i="38"/>
  <c r="B1707" i="38"/>
  <c r="D1706" i="38"/>
  <c r="C1706" i="38"/>
  <c r="B1706" i="38"/>
  <c r="D1705" i="38"/>
  <c r="C1705" i="38"/>
  <c r="B1705" i="38"/>
  <c r="D1704" i="38"/>
  <c r="C1704" i="38"/>
  <c r="B1704" i="38"/>
  <c r="D1703" i="38"/>
  <c r="C1703" i="38"/>
  <c r="B1703" i="38"/>
  <c r="D1702" i="38"/>
  <c r="C1702" i="38"/>
  <c r="B1702" i="38"/>
  <c r="D1701" i="38"/>
  <c r="C1701" i="38"/>
  <c r="B1701" i="38"/>
  <c r="D1700" i="38"/>
  <c r="C1700" i="38"/>
  <c r="B1700" i="38"/>
  <c r="D1699" i="38"/>
  <c r="C1699" i="38"/>
  <c r="B1699" i="38"/>
  <c r="D1698" i="38"/>
  <c r="C1698" i="38"/>
  <c r="B1698" i="38"/>
  <c r="D1695" i="38"/>
  <c r="C1695" i="38"/>
  <c r="B1695" i="38"/>
  <c r="D1694" i="38"/>
  <c r="C1694" i="38"/>
  <c r="B1694" i="38"/>
  <c r="D1693" i="38"/>
  <c r="C1693" i="38"/>
  <c r="B1693" i="38"/>
  <c r="D1690" i="38"/>
  <c r="C1690" i="38"/>
  <c r="B1690" i="38"/>
  <c r="D1689" i="38"/>
  <c r="C1689" i="38"/>
  <c r="B1689" i="38"/>
  <c r="D1688" i="38"/>
  <c r="C1688" i="38"/>
  <c r="B1688" i="38"/>
  <c r="D1687" i="38"/>
  <c r="C1687" i="38"/>
  <c r="B1687" i="38"/>
  <c r="D1686" i="38"/>
  <c r="C1686" i="38"/>
  <c r="B1686" i="38"/>
  <c r="D1685" i="38"/>
  <c r="C1685" i="38"/>
  <c r="B1685" i="38"/>
  <c r="D1682" i="38"/>
  <c r="C1682" i="38"/>
  <c r="B1682" i="38"/>
  <c r="D1681" i="38"/>
  <c r="C1681" i="38"/>
  <c r="B1681" i="38"/>
  <c r="D1680" i="38"/>
  <c r="C1680" i="38"/>
  <c r="B1680" i="38"/>
  <c r="D1679" i="38"/>
  <c r="C1679" i="38"/>
  <c r="B1679" i="38"/>
  <c r="D1678" i="38"/>
  <c r="C1678" i="38"/>
  <c r="B1678" i="38"/>
  <c r="D1677" i="38"/>
  <c r="C1677" i="38"/>
  <c r="B1677" i="38"/>
  <c r="D1676" i="38"/>
  <c r="C1676" i="38"/>
  <c r="B1676" i="38"/>
  <c r="D1675" i="38"/>
  <c r="C1675" i="38"/>
  <c r="B1675" i="38"/>
  <c r="D1674" i="38"/>
  <c r="C1674" i="38"/>
  <c r="B1674" i="38"/>
  <c r="D1672" i="38"/>
  <c r="C1672" i="38"/>
  <c r="B1672" i="38"/>
  <c r="D1670" i="38"/>
  <c r="C1670" i="38"/>
  <c r="B1670" i="38"/>
  <c r="D1669" i="38"/>
  <c r="C1669" i="38"/>
  <c r="B1669" i="38"/>
  <c r="D1668" i="38"/>
  <c r="C1668" i="38"/>
  <c r="B1668" i="38"/>
  <c r="D1667" i="38"/>
  <c r="C1667" i="38"/>
  <c r="B1667" i="38"/>
  <c r="D1665" i="38"/>
  <c r="C1665" i="38"/>
  <c r="B1665" i="38"/>
  <c r="D1664" i="38"/>
  <c r="C1664" i="38"/>
  <c r="B1664" i="38"/>
  <c r="D1663" i="38"/>
  <c r="C1663" i="38"/>
  <c r="B1663" i="38"/>
  <c r="D1662" i="38"/>
  <c r="C1662" i="38"/>
  <c r="B1662" i="38"/>
  <c r="D1661" i="38"/>
  <c r="C1661" i="38"/>
  <c r="B1661" i="38"/>
  <c r="D1658" i="38"/>
  <c r="C1658" i="38"/>
  <c r="B1658" i="38"/>
  <c r="D1657" i="38"/>
  <c r="C1657" i="38"/>
  <c r="B1657" i="38"/>
  <c r="D1656" i="38"/>
  <c r="C1656" i="38"/>
  <c r="B1656" i="38"/>
  <c r="D1655" i="38"/>
  <c r="C1655" i="38"/>
  <c r="B1655" i="38"/>
  <c r="D1654" i="38"/>
  <c r="C1654" i="38"/>
  <c r="B1654" i="38"/>
  <c r="D1653" i="38"/>
  <c r="C1653" i="38"/>
  <c r="B1653" i="38"/>
  <c r="D1652" i="38"/>
  <c r="C1652" i="38"/>
  <c r="B1652" i="38"/>
  <c r="D1651" i="38"/>
  <c r="C1651" i="38"/>
  <c r="B1651" i="38"/>
  <c r="D1650" i="38"/>
  <c r="C1650" i="38"/>
  <c r="B1650" i="38"/>
  <c r="D1649" i="38"/>
  <c r="C1649" i="38"/>
  <c r="B1649" i="38"/>
  <c r="D1648" i="38"/>
  <c r="C1648" i="38"/>
  <c r="B1648" i="38"/>
  <c r="D1645" i="38"/>
  <c r="C1645" i="38"/>
  <c r="B1645" i="38"/>
  <c r="D1644" i="38"/>
  <c r="C1644" i="38"/>
  <c r="B1644" i="38"/>
  <c r="D1643" i="38"/>
  <c r="C1643" i="38"/>
  <c r="B1643" i="38"/>
  <c r="D1642" i="38"/>
  <c r="C1642" i="38"/>
  <c r="B1642" i="38"/>
  <c r="D1640" i="38"/>
  <c r="C1640" i="38"/>
  <c r="B1640" i="38"/>
  <c r="D1639" i="38"/>
  <c r="C1639" i="38"/>
  <c r="B1639" i="38"/>
  <c r="D1638" i="38"/>
  <c r="C1638" i="38"/>
  <c r="B1638" i="38"/>
  <c r="D1637" i="38"/>
  <c r="C1637" i="38"/>
  <c r="B1637" i="38"/>
  <c r="D1636" i="38"/>
  <c r="C1636" i="38"/>
  <c r="B1636" i="38"/>
  <c r="D1635" i="38"/>
  <c r="C1635" i="38"/>
  <c r="D1633" i="38"/>
  <c r="C1633" i="38"/>
  <c r="B1633" i="38"/>
  <c r="D1632" i="38"/>
  <c r="C1632" i="38"/>
  <c r="B1632" i="38"/>
  <c r="D1631" i="38"/>
  <c r="C1631" i="38"/>
  <c r="B1631" i="38"/>
  <c r="D1630" i="38"/>
  <c r="C1630" i="38"/>
  <c r="B1630" i="38"/>
  <c r="D1628" i="38"/>
  <c r="C1628" i="38"/>
  <c r="B1628" i="38"/>
  <c r="D1627" i="38"/>
  <c r="C1627" i="38"/>
  <c r="B1627" i="38"/>
  <c r="D1626" i="38"/>
  <c r="C1626" i="38"/>
  <c r="B1626" i="38"/>
  <c r="D1625" i="38"/>
  <c r="C1625" i="38"/>
  <c r="B1625" i="38"/>
  <c r="D1623" i="38"/>
  <c r="C1623" i="38"/>
  <c r="B1623" i="38"/>
  <c r="D1622" i="38"/>
  <c r="C1622" i="38"/>
  <c r="B1622" i="38"/>
  <c r="D1621" i="38"/>
  <c r="C1621" i="38"/>
  <c r="B1621" i="38"/>
  <c r="D1619" i="38"/>
  <c r="C1619" i="38"/>
  <c r="B1619" i="38"/>
  <c r="D1618" i="38"/>
  <c r="C1618" i="38"/>
  <c r="B1618" i="38"/>
  <c r="D1617" i="38"/>
  <c r="C1617" i="38"/>
  <c r="B1617" i="38"/>
  <c r="D1616" i="38"/>
  <c r="C1616" i="38"/>
  <c r="B1616" i="38"/>
  <c r="D1615" i="38"/>
  <c r="C1615" i="38"/>
  <c r="B1615" i="38"/>
  <c r="D1614" i="38"/>
  <c r="C1614" i="38"/>
  <c r="B1614" i="38"/>
  <c r="D1613" i="38"/>
  <c r="C1613" i="38"/>
  <c r="B1613" i="38"/>
  <c r="D1612" i="38"/>
  <c r="C1612" i="38"/>
  <c r="B1612" i="38"/>
  <c r="D1610" i="38"/>
  <c r="C1610" i="38"/>
  <c r="B1610" i="38"/>
  <c r="D1609" i="38"/>
  <c r="C1609" i="38"/>
  <c r="B1609" i="38"/>
  <c r="D1608" i="38"/>
  <c r="C1608" i="38"/>
  <c r="B1608" i="38"/>
  <c r="D1607" i="38"/>
  <c r="C1607" i="38"/>
  <c r="B1607" i="38"/>
  <c r="D1605" i="38"/>
  <c r="C1605" i="38"/>
  <c r="B1605" i="38"/>
  <c r="D1604" i="38"/>
  <c r="C1604" i="38"/>
  <c r="B1604" i="38"/>
  <c r="D1603" i="38"/>
  <c r="C1603" i="38"/>
  <c r="B1603" i="38"/>
  <c r="D1602" i="38"/>
  <c r="C1602" i="38"/>
  <c r="B1602" i="38"/>
  <c r="D1601" i="38"/>
  <c r="C1601" i="38"/>
  <c r="B1601" i="38"/>
  <c r="D1600" i="38"/>
  <c r="C1600" i="38"/>
  <c r="D1598" i="38"/>
  <c r="C1598" i="38"/>
  <c r="B1598" i="38"/>
  <c r="D1597" i="38"/>
  <c r="C1597" i="38"/>
  <c r="B1597" i="38"/>
  <c r="D1596" i="38"/>
  <c r="C1596" i="38"/>
  <c r="B1596" i="38"/>
  <c r="D1595" i="38"/>
  <c r="C1595" i="38"/>
  <c r="B1595" i="38"/>
  <c r="D1593" i="38"/>
  <c r="C1593" i="38"/>
  <c r="B1593" i="38"/>
  <c r="D1592" i="38"/>
  <c r="C1592" i="38"/>
  <c r="B1592" i="38"/>
  <c r="D1591" i="38"/>
  <c r="C1591" i="38"/>
  <c r="B1591" i="38"/>
  <c r="D1590" i="38"/>
  <c r="C1590" i="38"/>
  <c r="B1590" i="38"/>
  <c r="D1588" i="38"/>
  <c r="C1588" i="38"/>
  <c r="B1588" i="38"/>
  <c r="D1587" i="38"/>
  <c r="C1587" i="38"/>
  <c r="B1587" i="38"/>
  <c r="D1586" i="38"/>
  <c r="C1586" i="38"/>
  <c r="B1586" i="38"/>
  <c r="D1584" i="38"/>
  <c r="C1584" i="38"/>
  <c r="B1584" i="38"/>
  <c r="D1583" i="38"/>
  <c r="C1583" i="38"/>
  <c r="B1583" i="38"/>
  <c r="D1582" i="38"/>
  <c r="C1582" i="38"/>
  <c r="B1582" i="38"/>
  <c r="D1581" i="38"/>
  <c r="C1581" i="38"/>
  <c r="B1581" i="38"/>
  <c r="D1580" i="38"/>
  <c r="C1580" i="38"/>
  <c r="B1580" i="38"/>
  <c r="D1579" i="38"/>
  <c r="C1579" i="38"/>
  <c r="B1579" i="38"/>
  <c r="D1578" i="38"/>
  <c r="C1578" i="38"/>
  <c r="B1578" i="38"/>
  <c r="D1577" i="38"/>
  <c r="C1577" i="38"/>
  <c r="B1577" i="38"/>
  <c r="D1576" i="38"/>
  <c r="C1576" i="38"/>
  <c r="B1576" i="38"/>
  <c r="D1575" i="38"/>
  <c r="C1575" i="38"/>
  <c r="B1575" i="38"/>
  <c r="D1574" i="38"/>
  <c r="C1574" i="38"/>
  <c r="B1574" i="38"/>
  <c r="D1572" i="38"/>
  <c r="C1572" i="38"/>
  <c r="B1572" i="38"/>
  <c r="D1571" i="38"/>
  <c r="C1571" i="38"/>
  <c r="B1571" i="38"/>
  <c r="D1570" i="38"/>
  <c r="C1570" i="38"/>
  <c r="B1570" i="38"/>
  <c r="D1569" i="38"/>
  <c r="C1569" i="38"/>
  <c r="B1569" i="38"/>
  <c r="D1567" i="38"/>
  <c r="C1567" i="38"/>
  <c r="B1567" i="38"/>
  <c r="D1566" i="38"/>
  <c r="C1566" i="38"/>
  <c r="B1566" i="38"/>
  <c r="D1565" i="38"/>
  <c r="C1565" i="38"/>
  <c r="B1565" i="38"/>
  <c r="D1564" i="38"/>
  <c r="C1564" i="38"/>
  <c r="B1564" i="38"/>
  <c r="D1563" i="38"/>
  <c r="C1563" i="38"/>
  <c r="B1563" i="38"/>
  <c r="D1560" i="38"/>
  <c r="C1560" i="38"/>
  <c r="B1560" i="38"/>
  <c r="D1559" i="38"/>
  <c r="C1559" i="38"/>
  <c r="B1559" i="38"/>
  <c r="D1558" i="38"/>
  <c r="C1558" i="38"/>
  <c r="B1558" i="38"/>
  <c r="D1557" i="38"/>
  <c r="C1557" i="38"/>
  <c r="B1557" i="38"/>
  <c r="D1556" i="38"/>
  <c r="C1556" i="38"/>
  <c r="B1556" i="38"/>
  <c r="D1555" i="38"/>
  <c r="C1555" i="38"/>
  <c r="B1555" i="38"/>
  <c r="D1554" i="38"/>
  <c r="C1554" i="38"/>
  <c r="B1554" i="38"/>
  <c r="D1553" i="38"/>
  <c r="C1553" i="38"/>
  <c r="B1553" i="38"/>
  <c r="D1552" i="38"/>
  <c r="C1552" i="38"/>
  <c r="B1552" i="38"/>
  <c r="D1550" i="38"/>
  <c r="C1550" i="38"/>
  <c r="B1550" i="38"/>
  <c r="D1549" i="38"/>
  <c r="C1549" i="38"/>
  <c r="B1549" i="38"/>
  <c r="D1548" i="38"/>
  <c r="C1548" i="38"/>
  <c r="B1548" i="38"/>
  <c r="D1547" i="38"/>
  <c r="C1547" i="38"/>
  <c r="B1547" i="38"/>
  <c r="D1546" i="38"/>
  <c r="C1546" i="38"/>
  <c r="B1546" i="38"/>
  <c r="D1545" i="38"/>
  <c r="C1545" i="38"/>
  <c r="B1545" i="38"/>
  <c r="D1544" i="38"/>
  <c r="C1544" i="38"/>
  <c r="B1544" i="38"/>
  <c r="D1543" i="38"/>
  <c r="C1543" i="38"/>
  <c r="B1543" i="38"/>
  <c r="D1542" i="38"/>
  <c r="C1542" i="38"/>
  <c r="B1542" i="38"/>
  <c r="D1540" i="38"/>
  <c r="C1540" i="38"/>
  <c r="B1540" i="38"/>
  <c r="D1539" i="38"/>
  <c r="C1539" i="38"/>
  <c r="B1539" i="38"/>
  <c r="D1538" i="38"/>
  <c r="C1538" i="38"/>
  <c r="B1538" i="38"/>
  <c r="D1537" i="38"/>
  <c r="C1537" i="38"/>
  <c r="B1537" i="38"/>
  <c r="D1536" i="38"/>
  <c r="C1536" i="38"/>
  <c r="B1536" i="38"/>
  <c r="D1535" i="38"/>
  <c r="C1535" i="38"/>
  <c r="B1535" i="38"/>
  <c r="D1534" i="38"/>
  <c r="C1534" i="38"/>
  <c r="B1534" i="38"/>
  <c r="D1532" i="38"/>
  <c r="C1532" i="38"/>
  <c r="B1532" i="38"/>
  <c r="D1531" i="38"/>
  <c r="C1531" i="38"/>
  <c r="B1531" i="38"/>
  <c r="D1530" i="38"/>
  <c r="C1530" i="38"/>
  <c r="B1530" i="38"/>
  <c r="D1529" i="38"/>
  <c r="C1529" i="38"/>
  <c r="B1529" i="38"/>
  <c r="D1528" i="38"/>
  <c r="C1528" i="38"/>
  <c r="B1528" i="38"/>
  <c r="D1527" i="38"/>
  <c r="C1527" i="38"/>
  <c r="B1527" i="38"/>
  <c r="D1526" i="38"/>
  <c r="C1526" i="38"/>
  <c r="B1526" i="38"/>
  <c r="D1525" i="38"/>
  <c r="C1525" i="38"/>
  <c r="B1525" i="38"/>
  <c r="D1522" i="38"/>
  <c r="C1522" i="38"/>
  <c r="B1522" i="38"/>
  <c r="D1521" i="38"/>
  <c r="C1521" i="38"/>
  <c r="B1521" i="38"/>
  <c r="D1520" i="38"/>
  <c r="C1520" i="38"/>
  <c r="D1518" i="38"/>
  <c r="C1518" i="38"/>
  <c r="B1518" i="38"/>
  <c r="D1517" i="38"/>
  <c r="C1517" i="38"/>
  <c r="B1517" i="38"/>
  <c r="D1516" i="38"/>
  <c r="C1516" i="38"/>
  <c r="B1516" i="38"/>
  <c r="D1515" i="38"/>
  <c r="C1515" i="38"/>
  <c r="B1515" i="38"/>
  <c r="D1514" i="38"/>
  <c r="C1514" i="38"/>
  <c r="B1514" i="38"/>
  <c r="D1513" i="38"/>
  <c r="C1513" i="38"/>
  <c r="B1513" i="38"/>
  <c r="D1512" i="38"/>
  <c r="C1512" i="38"/>
  <c r="B1512" i="38"/>
  <c r="D1510" i="38"/>
  <c r="C1510" i="38"/>
  <c r="B1510" i="38"/>
  <c r="D1509" i="38"/>
  <c r="C1509" i="38"/>
  <c r="B1509" i="38"/>
  <c r="D1508" i="38"/>
  <c r="C1508" i="38"/>
  <c r="B1508" i="38"/>
  <c r="D1507" i="38"/>
  <c r="C1507" i="38"/>
  <c r="B1507" i="38"/>
  <c r="D1506" i="38"/>
  <c r="C1506" i="38"/>
  <c r="B1506" i="38"/>
  <c r="D1505" i="38"/>
  <c r="C1505" i="38"/>
  <c r="B1505" i="38"/>
  <c r="D1503" i="38"/>
  <c r="C1503" i="38"/>
  <c r="B1503" i="38"/>
  <c r="D1502" i="38"/>
  <c r="C1502" i="38"/>
  <c r="B1502" i="38"/>
  <c r="D1501" i="38"/>
  <c r="C1501" i="38"/>
  <c r="B1501" i="38"/>
  <c r="D1500" i="38"/>
  <c r="C1500" i="38"/>
  <c r="B1500" i="38"/>
  <c r="D1496" i="38"/>
  <c r="C1496" i="38"/>
  <c r="B1496" i="38"/>
  <c r="D1495" i="38"/>
  <c r="C1495" i="38"/>
  <c r="B1495" i="38"/>
  <c r="D1494" i="38"/>
  <c r="C1494" i="38"/>
  <c r="B1494" i="38"/>
  <c r="D1493" i="38"/>
  <c r="C1493" i="38"/>
  <c r="B1493" i="38"/>
  <c r="D1491" i="38"/>
  <c r="C1491" i="38"/>
  <c r="B1491" i="38"/>
  <c r="D1490" i="38"/>
  <c r="C1490" i="38"/>
  <c r="B1490" i="38"/>
  <c r="D1489" i="38"/>
  <c r="C1489" i="38"/>
  <c r="B1489" i="38"/>
  <c r="D1488" i="38"/>
  <c r="C1488" i="38"/>
  <c r="B1488" i="38"/>
  <c r="D1487" i="38"/>
  <c r="C1487" i="38"/>
  <c r="B1487" i="38"/>
  <c r="D1486" i="38"/>
  <c r="C1486" i="38"/>
  <c r="B1486" i="38"/>
  <c r="D1485" i="38"/>
  <c r="C1485" i="38"/>
  <c r="B1485" i="38"/>
  <c r="D1484" i="38"/>
  <c r="C1484" i="38"/>
  <c r="B1484" i="38"/>
  <c r="D1483" i="38"/>
  <c r="C1483" i="38"/>
  <c r="B1483" i="38"/>
  <c r="D1482" i="38"/>
  <c r="C1482" i="38"/>
  <c r="B1482" i="38"/>
  <c r="D1481" i="38"/>
  <c r="C1481" i="38"/>
  <c r="B1481" i="38"/>
  <c r="D1480" i="38"/>
  <c r="C1480" i="38"/>
  <c r="B1480" i="38"/>
  <c r="D1479" i="38"/>
  <c r="C1479" i="38"/>
  <c r="B1479" i="38"/>
  <c r="D1477" i="38"/>
  <c r="C1477" i="38"/>
  <c r="B1477" i="38"/>
  <c r="D1476" i="38"/>
  <c r="C1476" i="38"/>
  <c r="B1476" i="38"/>
  <c r="D1475" i="38"/>
  <c r="C1475" i="38"/>
  <c r="B1475" i="38"/>
  <c r="D1474" i="38"/>
  <c r="C1474" i="38"/>
  <c r="B1474" i="38"/>
  <c r="D1473" i="38"/>
  <c r="C1473" i="38"/>
  <c r="B1473" i="38"/>
  <c r="D1472" i="38"/>
  <c r="C1472" i="38"/>
  <c r="B1472" i="38"/>
  <c r="D1471" i="38"/>
  <c r="C1471" i="38"/>
  <c r="B1471" i="38"/>
  <c r="D1470" i="38"/>
  <c r="C1470" i="38"/>
  <c r="B1470" i="38"/>
  <c r="D1469" i="38"/>
  <c r="C1469" i="38"/>
  <c r="B1469" i="38"/>
  <c r="D1466" i="38"/>
  <c r="C1466" i="38"/>
  <c r="B1466" i="38"/>
  <c r="D1464" i="38"/>
  <c r="C1464" i="38"/>
  <c r="B1464" i="38"/>
  <c r="D1463" i="38"/>
  <c r="C1463" i="38"/>
  <c r="B1463" i="38"/>
  <c r="D1462" i="38"/>
  <c r="C1462" i="38"/>
  <c r="B1462" i="38"/>
  <c r="D1460" i="38"/>
  <c r="C1460" i="38"/>
  <c r="B1460" i="38"/>
  <c r="D1459" i="38"/>
  <c r="C1459" i="38"/>
  <c r="B1459" i="38"/>
  <c r="D1458" i="38"/>
  <c r="C1458" i="38"/>
  <c r="B1458" i="38"/>
  <c r="D1457" i="38"/>
  <c r="C1457" i="38"/>
  <c r="B1457" i="38"/>
  <c r="D1456" i="38"/>
  <c r="C1456" i="38"/>
  <c r="B1456" i="38"/>
  <c r="D1452" i="38"/>
  <c r="C1452" i="38"/>
  <c r="B1452" i="38"/>
  <c r="D1448" i="38"/>
  <c r="C1448" i="38"/>
  <c r="B1448" i="38"/>
  <c r="D1447" i="38"/>
  <c r="C1447" i="38"/>
  <c r="B1447" i="38"/>
  <c r="D1446" i="38"/>
  <c r="C1446" i="38"/>
  <c r="B1446" i="38"/>
  <c r="D1445" i="38"/>
  <c r="C1445" i="38"/>
  <c r="B1445" i="38"/>
  <c r="D1444" i="38"/>
  <c r="C1444" i="38"/>
  <c r="B1444" i="38"/>
  <c r="D1442" i="38"/>
  <c r="C1442" i="38"/>
  <c r="B1442" i="38"/>
  <c r="D1441" i="38"/>
  <c r="C1441" i="38"/>
  <c r="B1441" i="38"/>
  <c r="D1440" i="38"/>
  <c r="C1440" i="38"/>
  <c r="B1440" i="38"/>
  <c r="D1439" i="38"/>
  <c r="C1439" i="38"/>
  <c r="B1439" i="38"/>
  <c r="D1438" i="38"/>
  <c r="C1438" i="38"/>
  <c r="B1438" i="38"/>
  <c r="D1437" i="38"/>
  <c r="C1437" i="38"/>
  <c r="B1437" i="38"/>
  <c r="D1436" i="38"/>
  <c r="C1436" i="38"/>
  <c r="B1436" i="38"/>
  <c r="D1432" i="38"/>
  <c r="C1432" i="38"/>
  <c r="B1432" i="38"/>
  <c r="D1428" i="38"/>
  <c r="C1428" i="38"/>
  <c r="B1428" i="38"/>
  <c r="D1427" i="38"/>
  <c r="C1427" i="38"/>
  <c r="B1427" i="38"/>
  <c r="D1426" i="38"/>
  <c r="C1426" i="38"/>
  <c r="B1426" i="38"/>
  <c r="D1425" i="38"/>
  <c r="C1425" i="38"/>
  <c r="B1425" i="38"/>
  <c r="D1424" i="38"/>
  <c r="C1424" i="38"/>
  <c r="B1424" i="38"/>
  <c r="D1421" i="38"/>
  <c r="C1421" i="38"/>
  <c r="B1421" i="38"/>
  <c r="D1420" i="38"/>
  <c r="C1420" i="38"/>
  <c r="B1420" i="38"/>
  <c r="D1419" i="38"/>
  <c r="C1419" i="38"/>
  <c r="B1419" i="38"/>
  <c r="D1418" i="38"/>
  <c r="C1418" i="38"/>
  <c r="B1418" i="38"/>
  <c r="D1417" i="38"/>
  <c r="C1417" i="38"/>
  <c r="B1417" i="38"/>
  <c r="D1413" i="38"/>
  <c r="C1413" i="38"/>
  <c r="B1413" i="38"/>
  <c r="D1412" i="38"/>
  <c r="C1412" i="38"/>
  <c r="B1412" i="38"/>
  <c r="D1411" i="38"/>
  <c r="C1411" i="38"/>
  <c r="B1411" i="38"/>
  <c r="D1410" i="38"/>
  <c r="C1410" i="38"/>
  <c r="B1410" i="38"/>
  <c r="D1406" i="38"/>
  <c r="C1406" i="38"/>
  <c r="B1406" i="38"/>
  <c r="D1405" i="38"/>
  <c r="C1405" i="38"/>
  <c r="B1405" i="38"/>
  <c r="D1404" i="38"/>
  <c r="C1404" i="38"/>
  <c r="B1404" i="38"/>
  <c r="D1400" i="38"/>
  <c r="C1400" i="38"/>
  <c r="B1400" i="38"/>
  <c r="D1399" i="38"/>
  <c r="C1399" i="38"/>
  <c r="B1399" i="38"/>
  <c r="D1398" i="38"/>
  <c r="C1398" i="38"/>
  <c r="B1398" i="38"/>
  <c r="D1396" i="38"/>
  <c r="C1396" i="38"/>
  <c r="B1396" i="38"/>
  <c r="D1395" i="38"/>
  <c r="C1395" i="38"/>
  <c r="B1395" i="38"/>
  <c r="D1394" i="38"/>
  <c r="C1394" i="38"/>
  <c r="B1394" i="38"/>
  <c r="D1393" i="38"/>
  <c r="C1393" i="38"/>
  <c r="B1393" i="38"/>
  <c r="D1392" i="38"/>
  <c r="C1392" i="38"/>
  <c r="B1392" i="38"/>
  <c r="D1386" i="38"/>
  <c r="C1386" i="38"/>
  <c r="B1386" i="38"/>
  <c r="D1383" i="38"/>
  <c r="C1383" i="38"/>
  <c r="B1383" i="38"/>
  <c r="D1382" i="38"/>
  <c r="C1382" i="38"/>
  <c r="B1382" i="38"/>
  <c r="D1381" i="38"/>
  <c r="C1381" i="38"/>
  <c r="B1381" i="38"/>
  <c r="D1380" i="38"/>
  <c r="C1380" i="38"/>
  <c r="B1380" i="38"/>
  <c r="D1379" i="38"/>
  <c r="C1379" i="38"/>
  <c r="B1379" i="38"/>
  <c r="D1378" i="38"/>
  <c r="C1378" i="38"/>
  <c r="B1378" i="38"/>
  <c r="D1374" i="38"/>
  <c r="C1374" i="38"/>
  <c r="B1374" i="38"/>
  <c r="D1373" i="38"/>
  <c r="C1373" i="38"/>
  <c r="B1373" i="38"/>
  <c r="D1372" i="38"/>
  <c r="C1372" i="38"/>
  <c r="B1372" i="38"/>
  <c r="D1371" i="38"/>
  <c r="C1371" i="38"/>
  <c r="B1371" i="38"/>
  <c r="D1370" i="38"/>
  <c r="C1370" i="38"/>
  <c r="B1370" i="38"/>
  <c r="D1369" i="38"/>
  <c r="C1369" i="38"/>
  <c r="B1369" i="38"/>
  <c r="D1368" i="38"/>
  <c r="C1368" i="38"/>
  <c r="B1368" i="38"/>
  <c r="D1367" i="38"/>
  <c r="C1367" i="38"/>
  <c r="B1367" i="38"/>
  <c r="D1362" i="38"/>
  <c r="C1362" i="38"/>
  <c r="B1362" i="38"/>
  <c r="D1361" i="38"/>
  <c r="C1361" i="38"/>
  <c r="B1361" i="38"/>
  <c r="D1360" i="38"/>
  <c r="C1360" i="38"/>
  <c r="B1360" i="38"/>
  <c r="D1359" i="38"/>
  <c r="C1359" i="38"/>
  <c r="B1359" i="38"/>
  <c r="D1358" i="38"/>
  <c r="C1358" i="38"/>
  <c r="B1358" i="38"/>
  <c r="D1357" i="38"/>
  <c r="C1357" i="38"/>
  <c r="B1357" i="38"/>
  <c r="D1356" i="38"/>
  <c r="C1356" i="38"/>
  <c r="B1356" i="38"/>
  <c r="D1355" i="38"/>
  <c r="C1355" i="38"/>
  <c r="B1355" i="38"/>
  <c r="D1354" i="38"/>
  <c r="C1354" i="38"/>
  <c r="B1354" i="38"/>
  <c r="D1350" i="38"/>
  <c r="C1350" i="38"/>
  <c r="B1350" i="38"/>
  <c r="D1349" i="38"/>
  <c r="C1349" i="38"/>
  <c r="B1349" i="38"/>
  <c r="D1348" i="38"/>
  <c r="C1348" i="38"/>
  <c r="B1348" i="38"/>
  <c r="D1347" i="38"/>
  <c r="C1347" i="38"/>
  <c r="B1347" i="38"/>
  <c r="D1346" i="38"/>
  <c r="C1346" i="38"/>
  <c r="B1346" i="38"/>
  <c r="D1345" i="38"/>
  <c r="C1345" i="38"/>
  <c r="B1345" i="38"/>
  <c r="D1339" i="38"/>
  <c r="C1339" i="38"/>
  <c r="B1339" i="38"/>
  <c r="D1338" i="38"/>
  <c r="C1338" i="38"/>
  <c r="B1338" i="38"/>
  <c r="D1337" i="38"/>
  <c r="C1337" i="38"/>
  <c r="B1337" i="38"/>
  <c r="D1336" i="38"/>
  <c r="C1336" i="38"/>
  <c r="B1336" i="38"/>
  <c r="D1334" i="38"/>
  <c r="C1334" i="38"/>
  <c r="B1334" i="38"/>
  <c r="D1333" i="38"/>
  <c r="C1333" i="38"/>
  <c r="B1333" i="38"/>
  <c r="D1332" i="38"/>
  <c r="C1332" i="38"/>
  <c r="B1332" i="38"/>
  <c r="D1331" i="38"/>
  <c r="C1331" i="38"/>
  <c r="B1331" i="38"/>
  <c r="D1330" i="38"/>
  <c r="C1330" i="38"/>
  <c r="B1330" i="38"/>
  <c r="D1329" i="38"/>
  <c r="C1329" i="38"/>
  <c r="B1329" i="38"/>
  <c r="D1328" i="38"/>
  <c r="C1328" i="38"/>
  <c r="B1328" i="38"/>
  <c r="D1327" i="38"/>
  <c r="C1327" i="38"/>
  <c r="B1327" i="38"/>
  <c r="D1326" i="38"/>
  <c r="C1326" i="38"/>
  <c r="B1326" i="38"/>
  <c r="D1325" i="38"/>
  <c r="C1325" i="38"/>
  <c r="B1325" i="38"/>
  <c r="D1324" i="38"/>
  <c r="C1324" i="38"/>
  <c r="B1324" i="38"/>
  <c r="D1323" i="38"/>
  <c r="C1323" i="38"/>
  <c r="B1323" i="38"/>
  <c r="D1322" i="38"/>
  <c r="C1322" i="38"/>
  <c r="B1322" i="38"/>
  <c r="D1321" i="38"/>
  <c r="C1321" i="38"/>
  <c r="B1321" i="38"/>
  <c r="D1320" i="38"/>
  <c r="C1320" i="38"/>
  <c r="B1320" i="38"/>
  <c r="D1319" i="38"/>
  <c r="C1319" i="38"/>
  <c r="B1319" i="38"/>
  <c r="D1318" i="38"/>
  <c r="C1318" i="38"/>
  <c r="B1318" i="38"/>
  <c r="D1317" i="38"/>
  <c r="C1317" i="38"/>
  <c r="B1317" i="38"/>
  <c r="D1316" i="38"/>
  <c r="C1316" i="38"/>
  <c r="B1316" i="38"/>
  <c r="D1315" i="38"/>
  <c r="C1315" i="38"/>
  <c r="B1315" i="38"/>
  <c r="D1314" i="38"/>
  <c r="C1314" i="38"/>
  <c r="B1314" i="38"/>
  <c r="D1313" i="38"/>
  <c r="C1313" i="38"/>
  <c r="B1313" i="38"/>
  <c r="D1312" i="38"/>
  <c r="C1312" i="38"/>
  <c r="B1312" i="38"/>
  <c r="D1311" i="38"/>
  <c r="C1311" i="38"/>
  <c r="B1311" i="38"/>
  <c r="D1310" i="38"/>
  <c r="C1310" i="38"/>
  <c r="B1310" i="38"/>
  <c r="D1309" i="38"/>
  <c r="C1309" i="38"/>
  <c r="B1309" i="38"/>
  <c r="D1308" i="38"/>
  <c r="C1308" i="38"/>
  <c r="B1308" i="38"/>
  <c r="D1307" i="38"/>
  <c r="C1307" i="38"/>
  <c r="B1307" i="38"/>
  <c r="D1306" i="38"/>
  <c r="C1306" i="38"/>
  <c r="B1306" i="38"/>
  <c r="D1305" i="38"/>
  <c r="C1305" i="38"/>
  <c r="B1305" i="38"/>
  <c r="D1304" i="38"/>
  <c r="C1304" i="38"/>
  <c r="B1304" i="38"/>
  <c r="D1302" i="38"/>
  <c r="C1302" i="38"/>
  <c r="B1302" i="38"/>
  <c r="D1301" i="38"/>
  <c r="C1301" i="38"/>
  <c r="B1301" i="38"/>
  <c r="D1300" i="38"/>
  <c r="C1300" i="38"/>
  <c r="B1300" i="38"/>
  <c r="D1299" i="38"/>
  <c r="C1299" i="38"/>
  <c r="B1299" i="38"/>
  <c r="D1298" i="38"/>
  <c r="C1298" i="38"/>
  <c r="B1298" i="38"/>
  <c r="D1297" i="38"/>
  <c r="C1297" i="38"/>
  <c r="B1297" i="38"/>
  <c r="D1296" i="38"/>
  <c r="C1296" i="38"/>
  <c r="B1296" i="38"/>
  <c r="D1295" i="38"/>
  <c r="C1295" i="38"/>
  <c r="B1295" i="38"/>
  <c r="D1294" i="38"/>
  <c r="C1294" i="38"/>
  <c r="B1294" i="38"/>
  <c r="D1292" i="38"/>
  <c r="C1292" i="38"/>
  <c r="B1292" i="38"/>
  <c r="D1291" i="38"/>
  <c r="C1291" i="38"/>
  <c r="B1291" i="38"/>
  <c r="D1290" i="38"/>
  <c r="C1290" i="38"/>
  <c r="B1290" i="38"/>
  <c r="D1289" i="38"/>
  <c r="C1289" i="38"/>
  <c r="B1289" i="38"/>
  <c r="D1288" i="38"/>
  <c r="C1288" i="38"/>
  <c r="B1288" i="38"/>
  <c r="D1287" i="38"/>
  <c r="C1287" i="38"/>
  <c r="B1287" i="38"/>
  <c r="D1286" i="38"/>
  <c r="C1286" i="38"/>
  <c r="B1286" i="38"/>
  <c r="D1285" i="38"/>
  <c r="C1285" i="38"/>
  <c r="B1285" i="38"/>
  <c r="D1284" i="38"/>
  <c r="C1284" i="38"/>
  <c r="B1284" i="38"/>
  <c r="D1281" i="38"/>
  <c r="C1281" i="38"/>
  <c r="B1281" i="38"/>
  <c r="D1280" i="38"/>
  <c r="C1280" i="38"/>
  <c r="B1280" i="38"/>
  <c r="D1279" i="38"/>
  <c r="C1279" i="38"/>
  <c r="B1279" i="38"/>
  <c r="D1278" i="38"/>
  <c r="C1278" i="38"/>
  <c r="B1278" i="38"/>
  <c r="D1276" i="38"/>
  <c r="C1276" i="38"/>
  <c r="B1276" i="38"/>
  <c r="D1275" i="38"/>
  <c r="C1275" i="38"/>
  <c r="B1275" i="38"/>
  <c r="D1274" i="38"/>
  <c r="C1274" i="38"/>
  <c r="B1274" i="38"/>
  <c r="D1273" i="38"/>
  <c r="C1273" i="38"/>
  <c r="B1273" i="38"/>
  <c r="D1271" i="38"/>
  <c r="C1271" i="38"/>
  <c r="B1271" i="38"/>
  <c r="D1270" i="38"/>
  <c r="C1270" i="38"/>
  <c r="B1270" i="38"/>
  <c r="D1268" i="38"/>
  <c r="C1268" i="38"/>
  <c r="B1268" i="38"/>
  <c r="D1267" i="38"/>
  <c r="C1267" i="38"/>
  <c r="B1267" i="38"/>
  <c r="D1264" i="38"/>
  <c r="C1264" i="38"/>
  <c r="B1264" i="38"/>
  <c r="D1263" i="38"/>
  <c r="C1263" i="38"/>
  <c r="B1263" i="38"/>
  <c r="D1262" i="38"/>
  <c r="C1262" i="38"/>
  <c r="B1262" i="38"/>
  <c r="D1261" i="38"/>
  <c r="C1261" i="38"/>
  <c r="B1261" i="38"/>
  <c r="D1260" i="38"/>
  <c r="C1260" i="38"/>
  <c r="B1260" i="38"/>
  <c r="D1259" i="38"/>
  <c r="C1259" i="38"/>
  <c r="B1259" i="38"/>
  <c r="D1258" i="38"/>
  <c r="C1258" i="38"/>
  <c r="B1258" i="38"/>
  <c r="D1257" i="38"/>
  <c r="C1257" i="38"/>
  <c r="D1255" i="38"/>
  <c r="C1255" i="38"/>
  <c r="B1255" i="38"/>
  <c r="D1254" i="38"/>
  <c r="C1254" i="38"/>
  <c r="B1254" i="38"/>
  <c r="D1253" i="38"/>
  <c r="C1253" i="38"/>
  <c r="B1253" i="38"/>
  <c r="D1252" i="38"/>
  <c r="C1252" i="38"/>
  <c r="B1252" i="38"/>
  <c r="D1249" i="38"/>
  <c r="C1249" i="38"/>
  <c r="B1249" i="38"/>
  <c r="D1248" i="38"/>
  <c r="C1248" i="38"/>
  <c r="B1248" i="38"/>
  <c r="D1247" i="38"/>
  <c r="C1247" i="38"/>
  <c r="B1247" i="38"/>
  <c r="D1246" i="38"/>
  <c r="C1246" i="38"/>
  <c r="B1246" i="38"/>
  <c r="D1245" i="38"/>
  <c r="C1245" i="38"/>
  <c r="B1245" i="38"/>
  <c r="D1244" i="38"/>
  <c r="C1244" i="38"/>
  <c r="B1244" i="38"/>
  <c r="D1238" i="38"/>
  <c r="C1238" i="38"/>
  <c r="B1238" i="38"/>
  <c r="D1237" i="38"/>
  <c r="C1237" i="38"/>
  <c r="B1237" i="38"/>
  <c r="D1234" i="38"/>
  <c r="C1234" i="38"/>
  <c r="B1234" i="38"/>
  <c r="D1232" i="38"/>
  <c r="C1232" i="38"/>
  <c r="B1232" i="38"/>
  <c r="D1231" i="38"/>
  <c r="C1231" i="38"/>
  <c r="B1231" i="38"/>
  <c r="D1230" i="38"/>
  <c r="C1230" i="38"/>
  <c r="B1230" i="38"/>
  <c r="D1229" i="38"/>
  <c r="C1229" i="38"/>
  <c r="B1229" i="38"/>
  <c r="D1228" i="38"/>
  <c r="C1228" i="38"/>
  <c r="B1228" i="38"/>
  <c r="D1227" i="38"/>
  <c r="C1227" i="38"/>
  <c r="B1227" i="38"/>
  <c r="D1224" i="38"/>
  <c r="C1224" i="38"/>
  <c r="B1224" i="38"/>
  <c r="D1223" i="38"/>
  <c r="C1223" i="38"/>
  <c r="B1223" i="38"/>
  <c r="D1222" i="38"/>
  <c r="C1222" i="38"/>
  <c r="B1222" i="38"/>
  <c r="D1221" i="38"/>
  <c r="C1221" i="38"/>
  <c r="B1221" i="38"/>
  <c r="D1220" i="38"/>
  <c r="C1220" i="38"/>
  <c r="B1220" i="38"/>
  <c r="D1216" i="38"/>
  <c r="C1216" i="38"/>
  <c r="B1216" i="38"/>
  <c r="D1215" i="38"/>
  <c r="C1215" i="38"/>
  <c r="B1215" i="38"/>
  <c r="D1214" i="38"/>
  <c r="C1214" i="38"/>
  <c r="B1214" i="38"/>
  <c r="D1213" i="38"/>
  <c r="C1213" i="38"/>
  <c r="B1213" i="38"/>
  <c r="D1212" i="38"/>
  <c r="C1212" i="38"/>
  <c r="B1212" i="38"/>
  <c r="D1210" i="38"/>
  <c r="C1210" i="38"/>
  <c r="B1210" i="38"/>
  <c r="D1209" i="38"/>
  <c r="C1209" i="38"/>
  <c r="B1209" i="38"/>
  <c r="D1208" i="38"/>
  <c r="C1208" i="38"/>
  <c r="B1208" i="38"/>
  <c r="D1206" i="38"/>
  <c r="C1206" i="38"/>
  <c r="B1206" i="38"/>
  <c r="D1204" i="38"/>
  <c r="C1204" i="38"/>
  <c r="B1204" i="38"/>
  <c r="D1203" i="38"/>
  <c r="C1203" i="38"/>
  <c r="B1203" i="38"/>
  <c r="D1202" i="38"/>
  <c r="C1202" i="38"/>
  <c r="B1202" i="38"/>
  <c r="D1201" i="38"/>
  <c r="C1201" i="38"/>
  <c r="B1201" i="38"/>
  <c r="D1198" i="38"/>
  <c r="C1198" i="38"/>
  <c r="B1198" i="38"/>
  <c r="D1197" i="38"/>
  <c r="C1197" i="38"/>
  <c r="B1197" i="38"/>
  <c r="D1196" i="38"/>
  <c r="C1196" i="38"/>
  <c r="B1196" i="38"/>
  <c r="D1195" i="38"/>
  <c r="C1195" i="38"/>
  <c r="B1195" i="38"/>
  <c r="D1194" i="38"/>
  <c r="C1194" i="38"/>
  <c r="B1194" i="38"/>
  <c r="D1193" i="38"/>
  <c r="C1193" i="38"/>
  <c r="B1193" i="38"/>
  <c r="D1192" i="38"/>
  <c r="C1192" i="38"/>
  <c r="B1192" i="38"/>
  <c r="D1191" i="38"/>
  <c r="C1191" i="38"/>
  <c r="B1191" i="38"/>
  <c r="D1190" i="38"/>
  <c r="C1190" i="38"/>
  <c r="B1190" i="38"/>
  <c r="D1188" i="38"/>
  <c r="C1188" i="38"/>
  <c r="B1188" i="38"/>
  <c r="D1185" i="38"/>
  <c r="C1185" i="38"/>
  <c r="B1185" i="38"/>
  <c r="D1184" i="38"/>
  <c r="C1184" i="38"/>
  <c r="B1184" i="38"/>
  <c r="D1183" i="38"/>
  <c r="C1183" i="38"/>
  <c r="B1183" i="38"/>
  <c r="D1182" i="38"/>
  <c r="C1182" i="38"/>
  <c r="B1182" i="38"/>
  <c r="D1145" i="38"/>
  <c r="C1145" i="38"/>
  <c r="B1145" i="38"/>
  <c r="D1144" i="38"/>
  <c r="C1144" i="38"/>
  <c r="B1144" i="38"/>
  <c r="D1143" i="38"/>
  <c r="C1143" i="38"/>
  <c r="B1143" i="38"/>
  <c r="D1142" i="38"/>
  <c r="C1142" i="38"/>
  <c r="B1142" i="38"/>
  <c r="D1141" i="38"/>
  <c r="C1141" i="38"/>
  <c r="B1141" i="38"/>
  <c r="D1140" i="38"/>
  <c r="C1140" i="38"/>
  <c r="B1140" i="38"/>
  <c r="D1139" i="38"/>
  <c r="C1139" i="38"/>
  <c r="B1139" i="38"/>
  <c r="D1138" i="38"/>
  <c r="C1138" i="38"/>
  <c r="B1138" i="38"/>
  <c r="D1137" i="38"/>
  <c r="C1137" i="38"/>
  <c r="B1137" i="38"/>
  <c r="D1136" i="38"/>
  <c r="C1136" i="38"/>
  <c r="B1136" i="38"/>
  <c r="D1135" i="38"/>
  <c r="C1135" i="38"/>
  <c r="B1135" i="38"/>
  <c r="D1134" i="38"/>
  <c r="C1134" i="38"/>
  <c r="B1134" i="38"/>
  <c r="D1133" i="38"/>
  <c r="C1133" i="38"/>
  <c r="B1133" i="38"/>
  <c r="D1132" i="38"/>
  <c r="C1132" i="38"/>
  <c r="B1132" i="38"/>
  <c r="D1131" i="38"/>
  <c r="C1131" i="38"/>
  <c r="B1131" i="38"/>
  <c r="D1129" i="38"/>
  <c r="C1129" i="38"/>
  <c r="B1129" i="38"/>
  <c r="D1128" i="38"/>
  <c r="C1128" i="38"/>
  <c r="B1128" i="38"/>
  <c r="D1127" i="38"/>
  <c r="C1127" i="38"/>
  <c r="B1127" i="38"/>
  <c r="D1126" i="38"/>
  <c r="C1126" i="38"/>
  <c r="B1126" i="38"/>
  <c r="D1125" i="38"/>
  <c r="C1125" i="38"/>
  <c r="B1125" i="38"/>
  <c r="D1124" i="38"/>
  <c r="C1124" i="38"/>
  <c r="B1124" i="38"/>
  <c r="D1123" i="38"/>
  <c r="C1123" i="38"/>
  <c r="B1123" i="38"/>
  <c r="D1122" i="38"/>
  <c r="C1122" i="38"/>
  <c r="B1122" i="38"/>
  <c r="D1121" i="38"/>
  <c r="C1121" i="38"/>
  <c r="B1121" i="38"/>
  <c r="D1120" i="38"/>
  <c r="C1120" i="38"/>
  <c r="B1120" i="38"/>
  <c r="D1119" i="38"/>
  <c r="C1119" i="38"/>
  <c r="B1119" i="38"/>
  <c r="D1118" i="38"/>
  <c r="C1118" i="38"/>
  <c r="B1118" i="38"/>
  <c r="D1117" i="38"/>
  <c r="C1117" i="38"/>
  <c r="B1117" i="38"/>
  <c r="D1116" i="38"/>
  <c r="C1116" i="38"/>
  <c r="B1116" i="38"/>
  <c r="D1115" i="38"/>
  <c r="C1115" i="38"/>
  <c r="B1115" i="38"/>
  <c r="D1114" i="38"/>
  <c r="C1114" i="38"/>
  <c r="B1114" i="38"/>
  <c r="D1113" i="38"/>
  <c r="C1113" i="38"/>
  <c r="B1113" i="38"/>
  <c r="D1081" i="38"/>
  <c r="C1081" i="38"/>
  <c r="B1081" i="38"/>
  <c r="D1080" i="38"/>
  <c r="C1080" i="38"/>
  <c r="B1080" i="38"/>
  <c r="D1076" i="38"/>
  <c r="C1076" i="38"/>
  <c r="B1076" i="38"/>
  <c r="D1075" i="38"/>
  <c r="C1075" i="38"/>
  <c r="B1075" i="38"/>
  <c r="D1074" i="38"/>
  <c r="C1074" i="38"/>
  <c r="B1074" i="38"/>
  <c r="D1073" i="38"/>
  <c r="C1073" i="38"/>
  <c r="B1073" i="38"/>
  <c r="D1072" i="38"/>
  <c r="C1072" i="38"/>
  <c r="B1072" i="38"/>
  <c r="D1066" i="38"/>
  <c r="C1066" i="38"/>
  <c r="B1066" i="38"/>
  <c r="D1065" i="38"/>
  <c r="C1065" i="38"/>
  <c r="B1065" i="38"/>
  <c r="D1064" i="38"/>
  <c r="C1064" i="38"/>
  <c r="B1064" i="38"/>
  <c r="D1063" i="38"/>
  <c r="C1063" i="38"/>
  <c r="B1063" i="38"/>
  <c r="D1060" i="38"/>
  <c r="C1060" i="38"/>
  <c r="B1060" i="38"/>
  <c r="D1059" i="38"/>
  <c r="C1059" i="38"/>
  <c r="B1059" i="38"/>
  <c r="D1058" i="38"/>
  <c r="C1058" i="38"/>
  <c r="B1058" i="38"/>
  <c r="D1054" i="38"/>
  <c r="C1054" i="38"/>
  <c r="B1054" i="38"/>
  <c r="D1053" i="38"/>
  <c r="C1053" i="38"/>
  <c r="B1053" i="38"/>
  <c r="D1052" i="38"/>
  <c r="C1052" i="38"/>
  <c r="B1052" i="38"/>
  <c r="D1051" i="38"/>
  <c r="C1051" i="38"/>
  <c r="B1051" i="38"/>
  <c r="D1050" i="38"/>
  <c r="C1050" i="38"/>
  <c r="B1050" i="38"/>
  <c r="D1049" i="38"/>
  <c r="C1049" i="38"/>
  <c r="B1049" i="38"/>
  <c r="D1048" i="38"/>
  <c r="C1048" i="38"/>
  <c r="B1048" i="38"/>
  <c r="D1047" i="38"/>
  <c r="C1047" i="38"/>
  <c r="B1047" i="38"/>
  <c r="D1046" i="38"/>
  <c r="C1046" i="38"/>
  <c r="B1046" i="38"/>
  <c r="D1045" i="38"/>
  <c r="C1045" i="38"/>
  <c r="B1045" i="38"/>
  <c r="D1044" i="38"/>
  <c r="C1044" i="38"/>
  <c r="B1044" i="38"/>
  <c r="D1043" i="38"/>
  <c r="C1043" i="38"/>
  <c r="B1043" i="38"/>
  <c r="D1042" i="38"/>
  <c r="C1042" i="38"/>
  <c r="B1042" i="38"/>
  <c r="D1039" i="38"/>
  <c r="C1039" i="38"/>
  <c r="B1039" i="38"/>
  <c r="D1038" i="38"/>
  <c r="C1038" i="38"/>
  <c r="B1038" i="38"/>
  <c r="D1037" i="38"/>
  <c r="C1037" i="38"/>
  <c r="B1037" i="38"/>
  <c r="D1036" i="38"/>
  <c r="C1036" i="38"/>
  <c r="B1036" i="38"/>
  <c r="D1035" i="38"/>
  <c r="C1035" i="38"/>
  <c r="B1035" i="38"/>
  <c r="D1034" i="38"/>
  <c r="C1034" i="38"/>
  <c r="B1034" i="38"/>
  <c r="D1033" i="38"/>
  <c r="C1033" i="38"/>
  <c r="B1033" i="38"/>
  <c r="D1032" i="38"/>
  <c r="C1032" i="38"/>
  <c r="B1032" i="38"/>
  <c r="D1031" i="38"/>
  <c r="C1031" i="38"/>
  <c r="B1031" i="38"/>
  <c r="D1030" i="38"/>
  <c r="C1030" i="38"/>
  <c r="B1030" i="38"/>
  <c r="D1029" i="38"/>
  <c r="C1029" i="38"/>
  <c r="B1029" i="38"/>
  <c r="D1028" i="38"/>
  <c r="C1028" i="38"/>
  <c r="B1028" i="38"/>
  <c r="D1027" i="38"/>
  <c r="C1027" i="38"/>
  <c r="B1027" i="38"/>
  <c r="D1026" i="38"/>
  <c r="C1026" i="38"/>
  <c r="B1026" i="38"/>
  <c r="D1024" i="38"/>
  <c r="C1024" i="38"/>
  <c r="B1024" i="38"/>
  <c r="D1023" i="38"/>
  <c r="C1023" i="38"/>
  <c r="B1023" i="38"/>
  <c r="D1022" i="38"/>
  <c r="C1022" i="38"/>
  <c r="B1022" i="38"/>
  <c r="D1021" i="38"/>
  <c r="C1021" i="38"/>
  <c r="B1021" i="38"/>
  <c r="D1020" i="38"/>
  <c r="C1020" i="38"/>
  <c r="B1020" i="38"/>
  <c r="D1019" i="38"/>
  <c r="C1019" i="38"/>
  <c r="B1019" i="38"/>
  <c r="D1015" i="38"/>
  <c r="C1015" i="38"/>
  <c r="B1015" i="38"/>
  <c r="D1011" i="38"/>
  <c r="C1011" i="38"/>
  <c r="B1011" i="38"/>
  <c r="D1010" i="38"/>
  <c r="C1010" i="38"/>
  <c r="B1010" i="38"/>
  <c r="D1009" i="38"/>
  <c r="C1009" i="38"/>
  <c r="B1009" i="38"/>
  <c r="D1006" i="38"/>
  <c r="C1006" i="38"/>
  <c r="B1006" i="38"/>
  <c r="D1005" i="38"/>
  <c r="C1005" i="38"/>
  <c r="B1005" i="38"/>
  <c r="D1004" i="38"/>
  <c r="C1004" i="38"/>
  <c r="B1004" i="38"/>
  <c r="D1003" i="38"/>
  <c r="C1003" i="38"/>
  <c r="B1003" i="38"/>
  <c r="D1002" i="38"/>
  <c r="C1002" i="38"/>
  <c r="B1002" i="38"/>
  <c r="D1001" i="38"/>
  <c r="C1001" i="38"/>
  <c r="B1001" i="38"/>
  <c r="D998" i="38"/>
  <c r="C998" i="38"/>
  <c r="B998" i="38"/>
  <c r="D997" i="38"/>
  <c r="C997" i="38"/>
  <c r="B997" i="38"/>
  <c r="D996" i="38"/>
  <c r="C996" i="38"/>
  <c r="B996" i="38"/>
  <c r="D995" i="38"/>
  <c r="C995" i="38"/>
  <c r="B995" i="38"/>
  <c r="D994" i="38"/>
  <c r="C994" i="38"/>
  <c r="B994" i="38"/>
  <c r="D993" i="38"/>
  <c r="C993" i="38"/>
  <c r="B993" i="38"/>
  <c r="D992" i="38"/>
  <c r="C992" i="38"/>
  <c r="B992" i="38"/>
  <c r="D991" i="38"/>
  <c r="C991" i="38"/>
  <c r="B991" i="38"/>
  <c r="D990" i="38"/>
  <c r="C990" i="38"/>
  <c r="B990" i="38"/>
  <c r="D989" i="38"/>
  <c r="C989" i="38"/>
  <c r="B989" i="38"/>
  <c r="D988" i="38"/>
  <c r="C988" i="38"/>
  <c r="B988" i="38"/>
  <c r="D987" i="38"/>
  <c r="C987" i="38"/>
  <c r="B987" i="38"/>
  <c r="D986" i="38"/>
  <c r="C986" i="38"/>
  <c r="B986" i="38"/>
  <c r="D985" i="38"/>
  <c r="C985" i="38"/>
  <c r="B985" i="38"/>
  <c r="D984" i="38"/>
  <c r="C984" i="38"/>
  <c r="B984" i="38"/>
  <c r="D983" i="38"/>
  <c r="C983" i="38"/>
  <c r="B983" i="38"/>
  <c r="D979" i="38"/>
  <c r="C979" i="38"/>
  <c r="B979" i="38"/>
  <c r="D978" i="38"/>
  <c r="C978" i="38"/>
  <c r="B978" i="38"/>
  <c r="D977" i="38"/>
  <c r="C977" i="38"/>
  <c r="B977" i="38"/>
  <c r="D976" i="38"/>
  <c r="C976" i="38"/>
  <c r="B976" i="38"/>
  <c r="D975" i="38"/>
  <c r="C975" i="38"/>
  <c r="B975" i="38"/>
  <c r="D974" i="38"/>
  <c r="C974" i="38"/>
  <c r="B974" i="38"/>
  <c r="D973" i="38"/>
  <c r="C973" i="38"/>
  <c r="B973" i="38"/>
  <c r="D972" i="38"/>
  <c r="C972" i="38"/>
  <c r="B972" i="38"/>
  <c r="D971" i="38"/>
  <c r="C971" i="38"/>
  <c r="B971" i="38"/>
  <c r="D970" i="38"/>
  <c r="C970" i="38"/>
  <c r="B970" i="38"/>
  <c r="D969" i="38"/>
  <c r="C969" i="38"/>
  <c r="B969" i="38"/>
  <c r="D968" i="38"/>
  <c r="C968" i="38"/>
  <c r="B968" i="38"/>
  <c r="D941" i="38"/>
  <c r="C941" i="38"/>
  <c r="B941" i="38"/>
  <c r="D939" i="38"/>
  <c r="C939" i="38"/>
  <c r="B939" i="38"/>
  <c r="D935" i="38"/>
  <c r="C935" i="38"/>
  <c r="B935" i="38"/>
  <c r="D934" i="38"/>
  <c r="C934" i="38"/>
  <c r="B934" i="38"/>
  <c r="D932" i="38"/>
  <c r="C932" i="38"/>
  <c r="B932" i="38"/>
  <c r="D917" i="38"/>
  <c r="C917" i="38"/>
  <c r="B917" i="38"/>
  <c r="D916" i="38"/>
  <c r="C916" i="38"/>
  <c r="B916" i="38"/>
  <c r="D913" i="38"/>
  <c r="C913" i="38"/>
  <c r="B913" i="38"/>
  <c r="D912" i="38"/>
  <c r="C912" i="38"/>
  <c r="B912" i="38"/>
  <c r="D907" i="38"/>
  <c r="C907" i="38"/>
  <c r="B907" i="38"/>
  <c r="D906" i="38"/>
  <c r="C906" i="38"/>
  <c r="B906" i="38"/>
  <c r="D905" i="38"/>
  <c r="C905" i="38"/>
  <c r="B905" i="38"/>
  <c r="D904" i="38"/>
  <c r="C904" i="38"/>
  <c r="B904" i="38"/>
  <c r="D903" i="38"/>
  <c r="C903" i="38"/>
  <c r="B903" i="38"/>
  <c r="D902" i="38"/>
  <c r="C902" i="38"/>
  <c r="B902" i="38"/>
  <c r="D901" i="38"/>
  <c r="C901" i="38"/>
  <c r="B901" i="38"/>
  <c r="D900" i="38"/>
  <c r="C900" i="38"/>
  <c r="B900" i="38"/>
  <c r="D899" i="38"/>
  <c r="C899" i="38"/>
  <c r="B899" i="38"/>
  <c r="D898" i="38"/>
  <c r="C898" i="38"/>
  <c r="B898" i="38"/>
  <c r="D897" i="38"/>
  <c r="C897" i="38"/>
  <c r="B897" i="38"/>
  <c r="D871" i="38"/>
  <c r="C871" i="38"/>
  <c r="B871" i="38"/>
  <c r="D870" i="38"/>
  <c r="C870" i="38"/>
  <c r="B870" i="38"/>
  <c r="D867" i="38"/>
  <c r="C867" i="38"/>
  <c r="B867" i="38"/>
  <c r="D866" i="38"/>
  <c r="C866" i="38"/>
  <c r="B866" i="38"/>
  <c r="D865" i="38"/>
  <c r="C865" i="38"/>
  <c r="B865" i="38"/>
  <c r="D852" i="38"/>
  <c r="C852" i="38"/>
  <c r="B852" i="38"/>
  <c r="D851" i="38"/>
  <c r="C851" i="38"/>
  <c r="B851" i="38"/>
  <c r="D850" i="38"/>
  <c r="C850" i="38"/>
  <c r="B850" i="38"/>
  <c r="D849" i="38"/>
  <c r="C849" i="38"/>
  <c r="B849" i="38"/>
  <c r="D844" i="38"/>
  <c r="C844" i="38"/>
  <c r="B844" i="38"/>
  <c r="D843" i="38"/>
  <c r="C843" i="38"/>
  <c r="B843" i="38"/>
  <c r="D842" i="38"/>
  <c r="C842" i="38"/>
  <c r="B842" i="38"/>
  <c r="D841" i="38"/>
  <c r="C841" i="38"/>
  <c r="B841" i="38"/>
  <c r="D840" i="38"/>
  <c r="C840" i="38"/>
  <c r="B840" i="38"/>
  <c r="D839" i="38"/>
  <c r="C839" i="38"/>
  <c r="B839" i="38"/>
  <c r="D838" i="38"/>
  <c r="C838" i="38"/>
  <c r="B838" i="38"/>
  <c r="D837" i="38"/>
  <c r="C837" i="38"/>
  <c r="B837" i="38"/>
  <c r="D836" i="38"/>
  <c r="C836" i="38"/>
  <c r="B836" i="38"/>
  <c r="D835" i="38"/>
  <c r="C835" i="38"/>
  <c r="B835" i="38"/>
  <c r="D834" i="38"/>
  <c r="C834" i="38"/>
  <c r="B834" i="38"/>
  <c r="D833" i="38"/>
  <c r="C833" i="38"/>
  <c r="B833" i="38"/>
  <c r="D832" i="38"/>
  <c r="C832" i="38"/>
  <c r="B832" i="38"/>
  <c r="D794" i="38"/>
  <c r="C794" i="38"/>
  <c r="D793" i="38"/>
  <c r="C793" i="38"/>
  <c r="B793" i="38"/>
  <c r="D792" i="38"/>
  <c r="C792" i="38"/>
  <c r="B792" i="38"/>
  <c r="D791" i="38"/>
  <c r="C791" i="38"/>
  <c r="B791" i="38"/>
  <c r="D787" i="38"/>
  <c r="C787" i="38"/>
  <c r="B787" i="38"/>
  <c r="D786" i="38"/>
  <c r="C786" i="38"/>
  <c r="B786" i="38"/>
  <c r="D785" i="38"/>
  <c r="C785" i="38"/>
  <c r="B785" i="38"/>
  <c r="D784" i="38"/>
  <c r="C784" i="38"/>
  <c r="B784" i="38"/>
  <c r="D783" i="38"/>
  <c r="C783" i="38"/>
  <c r="B783" i="38"/>
  <c r="D782" i="38"/>
  <c r="C782" i="38"/>
  <c r="B782" i="38"/>
  <c r="D781" i="38"/>
  <c r="C781" i="38"/>
  <c r="B781" i="38"/>
  <c r="D780" i="38"/>
  <c r="C780" i="38"/>
  <c r="B780" i="38"/>
  <c r="D779" i="38"/>
  <c r="C779" i="38"/>
  <c r="B779" i="38"/>
  <c r="D778" i="38"/>
  <c r="C778" i="38"/>
  <c r="B778" i="38"/>
  <c r="D777" i="38"/>
  <c r="C777" i="38"/>
  <c r="B777" i="38"/>
  <c r="D776" i="38"/>
  <c r="C776" i="38"/>
  <c r="B776" i="38"/>
  <c r="D774" i="38"/>
  <c r="C774" i="38"/>
  <c r="B774" i="38"/>
  <c r="D772" i="38"/>
  <c r="C772" i="38"/>
  <c r="B772" i="38"/>
  <c r="D769" i="38"/>
  <c r="C769" i="38"/>
  <c r="B769" i="38"/>
  <c r="D767" i="38"/>
  <c r="C767" i="38"/>
  <c r="B767" i="38"/>
  <c r="D763" i="38"/>
  <c r="C763" i="38"/>
  <c r="B763" i="38"/>
  <c r="D762" i="38"/>
  <c r="C762" i="38"/>
  <c r="B762" i="38"/>
  <c r="D761" i="38"/>
  <c r="C761" i="38"/>
  <c r="B761" i="38"/>
  <c r="D760" i="38"/>
  <c r="C760" i="38"/>
  <c r="B760" i="38"/>
  <c r="D759" i="38"/>
  <c r="C759" i="38"/>
  <c r="B759" i="38"/>
  <c r="D758" i="38"/>
  <c r="C758" i="38"/>
  <c r="B758" i="38"/>
  <c r="D757" i="38"/>
  <c r="C757" i="38"/>
  <c r="B757" i="38"/>
  <c r="D756" i="38"/>
  <c r="C756" i="38"/>
  <c r="B756" i="38"/>
  <c r="D755" i="38"/>
  <c r="C755" i="38"/>
  <c r="B755" i="38"/>
  <c r="D754" i="38"/>
  <c r="C754" i="38"/>
  <c r="B754" i="38"/>
  <c r="D753" i="38"/>
  <c r="C753" i="38"/>
  <c r="B753" i="38"/>
  <c r="D752" i="38"/>
  <c r="C752" i="38"/>
  <c r="B752" i="38"/>
  <c r="D751" i="38"/>
  <c r="C751" i="38"/>
  <c r="B751" i="38"/>
  <c r="D750" i="38"/>
  <c r="C750" i="38"/>
  <c r="B750" i="38"/>
  <c r="D749" i="38"/>
  <c r="C749" i="38"/>
  <c r="B749" i="38"/>
  <c r="D748" i="38"/>
  <c r="C748" i="38"/>
  <c r="B748" i="38"/>
  <c r="D739" i="38"/>
  <c r="C739" i="38"/>
  <c r="B739" i="38"/>
  <c r="D735" i="38"/>
  <c r="C735" i="38"/>
  <c r="B735" i="38"/>
  <c r="D730" i="38"/>
  <c r="C730" i="38"/>
  <c r="B730" i="38"/>
  <c r="D708" i="38"/>
  <c r="C708" i="38"/>
  <c r="B708" i="38"/>
  <c r="D707" i="38"/>
  <c r="C707" i="38"/>
  <c r="B707" i="38"/>
  <c r="D706" i="38"/>
  <c r="C706" i="38"/>
  <c r="B706" i="38"/>
  <c r="D699" i="38"/>
  <c r="C699" i="38"/>
  <c r="B699" i="38"/>
  <c r="D698" i="38"/>
  <c r="C698" i="38"/>
  <c r="B698" i="38"/>
  <c r="D697" i="38"/>
  <c r="C697" i="38"/>
  <c r="B697" i="38"/>
  <c r="D674" i="38"/>
  <c r="C674" i="38"/>
  <c r="B674" i="38"/>
  <c r="D673" i="38"/>
  <c r="C673" i="38"/>
  <c r="B673" i="38"/>
  <c r="D672" i="38"/>
  <c r="C672" i="38"/>
  <c r="B672" i="38"/>
  <c r="D665" i="38"/>
  <c r="C665" i="38"/>
  <c r="B665" i="38"/>
  <c r="D664" i="38"/>
  <c r="C664" i="38"/>
  <c r="B664" i="38"/>
  <c r="D663" i="38"/>
  <c r="C663" i="38"/>
  <c r="B663" i="38"/>
  <c r="C656" i="38"/>
  <c r="B656" i="38"/>
  <c r="C655" i="38"/>
  <c r="B655" i="38"/>
  <c r="C654" i="38"/>
  <c r="B654" i="38"/>
  <c r="C653" i="38"/>
  <c r="B653" i="38"/>
  <c r="C652" i="38"/>
  <c r="B652" i="38"/>
  <c r="C651" i="38"/>
  <c r="B651" i="38"/>
  <c r="K648" i="38"/>
  <c r="B648" i="38"/>
  <c r="K647" i="38"/>
  <c r="B647" i="38"/>
  <c r="K646" i="38"/>
  <c r="B646" i="38"/>
  <c r="K645" i="38"/>
  <c r="B645" i="38"/>
  <c r="K644" i="38"/>
  <c r="B644" i="38"/>
  <c r="K643" i="38"/>
  <c r="B643" i="38"/>
  <c r="K642" i="38"/>
  <c r="B642" i="38"/>
  <c r="K641" i="38"/>
  <c r="B641" i="38"/>
  <c r="K640" i="38"/>
  <c r="B640" i="38"/>
  <c r="K639" i="38"/>
  <c r="B639" i="38"/>
  <c r="K638" i="38"/>
  <c r="B638" i="38"/>
  <c r="K637" i="38"/>
  <c r="B637" i="38"/>
  <c r="K636" i="38"/>
  <c r="J636" i="38"/>
  <c r="B636" i="38"/>
  <c r="D632" i="38"/>
  <c r="C632" i="38"/>
  <c r="B632" i="38"/>
  <c r="D631" i="38"/>
  <c r="C631" i="38"/>
  <c r="B631" i="38"/>
  <c r="D629" i="38"/>
  <c r="C629" i="38"/>
  <c r="B629" i="38"/>
  <c r="D628" i="38"/>
  <c r="C628" i="38"/>
  <c r="B628" i="38"/>
  <c r="D626" i="38"/>
  <c r="C626" i="38"/>
  <c r="B626" i="38"/>
  <c r="D625" i="38"/>
  <c r="C625" i="38"/>
  <c r="B625" i="38"/>
  <c r="D624" i="38"/>
  <c r="C624" i="38"/>
  <c r="B624" i="38"/>
  <c r="D623" i="38"/>
  <c r="C623" i="38"/>
  <c r="B623" i="38"/>
  <c r="D620" i="38"/>
  <c r="C620" i="38"/>
  <c r="B620" i="38"/>
  <c r="D619" i="38"/>
  <c r="C619" i="38"/>
  <c r="B619" i="38"/>
  <c r="D618" i="38"/>
  <c r="C618" i="38"/>
  <c r="B618" i="38"/>
  <c r="D617" i="38"/>
  <c r="C617" i="38"/>
  <c r="B617" i="38"/>
  <c r="D616" i="38"/>
  <c r="C616" i="38"/>
  <c r="B616" i="38"/>
  <c r="D615" i="38"/>
  <c r="C615" i="38"/>
  <c r="B615" i="38"/>
  <c r="D611" i="38"/>
  <c r="C611" i="38"/>
  <c r="B611" i="38"/>
  <c r="D610" i="38"/>
  <c r="C610" i="38"/>
  <c r="B610" i="38"/>
  <c r="D609" i="38"/>
  <c r="C609" i="38"/>
  <c r="B609" i="38"/>
  <c r="D608" i="38"/>
  <c r="C608" i="38"/>
  <c r="B608" i="38"/>
  <c r="D607" i="38"/>
  <c r="C607" i="38"/>
  <c r="B607" i="38"/>
  <c r="D606" i="38"/>
  <c r="C606" i="38"/>
  <c r="B606" i="38"/>
  <c r="D605" i="38"/>
  <c r="C605" i="38"/>
  <c r="B605" i="38"/>
  <c r="D601" i="38"/>
  <c r="C601" i="38"/>
  <c r="B601" i="38"/>
  <c r="D600" i="38"/>
  <c r="C600" i="38"/>
  <c r="B600" i="38"/>
  <c r="D599" i="38"/>
  <c r="C599" i="38"/>
  <c r="B599" i="38"/>
  <c r="D598" i="38"/>
  <c r="C598" i="38"/>
  <c r="B598" i="38"/>
  <c r="D597" i="38"/>
  <c r="C597" i="38"/>
  <c r="B597" i="38"/>
  <c r="D596" i="38"/>
  <c r="C596" i="38"/>
  <c r="B596" i="38"/>
  <c r="D595" i="38"/>
  <c r="C595" i="38"/>
  <c r="B595" i="38"/>
  <c r="D594" i="38"/>
  <c r="C594" i="38"/>
  <c r="B594" i="38"/>
  <c r="D589" i="38"/>
  <c r="C589" i="38"/>
  <c r="B589" i="38"/>
  <c r="D588" i="38"/>
  <c r="C588" i="38"/>
  <c r="B588" i="38"/>
  <c r="D587" i="38"/>
  <c r="C587" i="38"/>
  <c r="B587" i="38"/>
  <c r="D586" i="38"/>
  <c r="C586" i="38"/>
  <c r="B586" i="38"/>
  <c r="D585" i="38"/>
  <c r="C585" i="38"/>
  <c r="B585" i="38"/>
  <c r="D584" i="38"/>
  <c r="C584" i="38"/>
  <c r="B584" i="38"/>
  <c r="D583" i="38"/>
  <c r="C583" i="38"/>
  <c r="B583" i="38"/>
  <c r="D581" i="38"/>
  <c r="C581" i="38"/>
  <c r="B581" i="38"/>
  <c r="D580" i="38"/>
  <c r="C580" i="38"/>
  <c r="B580" i="38"/>
  <c r="D579" i="38"/>
  <c r="C579" i="38"/>
  <c r="B579" i="38"/>
  <c r="D578" i="38"/>
  <c r="C578" i="38"/>
  <c r="B578" i="38"/>
  <c r="D577" i="38"/>
  <c r="C577" i="38"/>
  <c r="B577" i="38"/>
  <c r="D576" i="38"/>
  <c r="C576" i="38"/>
  <c r="B576" i="38"/>
  <c r="D572" i="38"/>
  <c r="C572" i="38"/>
  <c r="B572" i="38"/>
  <c r="D571" i="38"/>
  <c r="C571" i="38"/>
  <c r="B571" i="38"/>
  <c r="D570" i="38"/>
  <c r="C570" i="38"/>
  <c r="B570" i="38"/>
  <c r="D569" i="38"/>
  <c r="C569" i="38"/>
  <c r="B569" i="38"/>
  <c r="D566" i="38"/>
  <c r="C566" i="38"/>
  <c r="B566" i="38"/>
  <c r="D565" i="38"/>
  <c r="C565" i="38"/>
  <c r="B565" i="38"/>
  <c r="D564" i="38"/>
  <c r="C564" i="38"/>
  <c r="B564" i="38"/>
  <c r="D563" i="38"/>
  <c r="C563" i="38"/>
  <c r="B563" i="38"/>
  <c r="D562" i="38"/>
  <c r="C562" i="38"/>
  <c r="B562" i="38"/>
  <c r="D561" i="38"/>
  <c r="C561" i="38"/>
  <c r="B561" i="38"/>
  <c r="D560" i="38"/>
  <c r="C560" i="38"/>
  <c r="B560" i="38"/>
  <c r="D559" i="38"/>
  <c r="C559" i="38"/>
  <c r="B559" i="38"/>
  <c r="D558" i="38"/>
  <c r="C558" i="38"/>
  <c r="B558" i="38"/>
  <c r="D555" i="38"/>
  <c r="C555" i="38"/>
  <c r="B555" i="38"/>
  <c r="D554" i="38"/>
  <c r="C554" i="38"/>
  <c r="B554" i="38"/>
  <c r="D550" i="38"/>
  <c r="C550" i="38"/>
  <c r="B550" i="38"/>
  <c r="D549" i="38"/>
  <c r="C549" i="38"/>
  <c r="B549" i="38"/>
  <c r="D548" i="38"/>
  <c r="C548" i="38"/>
  <c r="B548" i="38"/>
  <c r="D547" i="38"/>
  <c r="C547" i="38"/>
  <c r="B547" i="38"/>
  <c r="D546" i="38"/>
  <c r="C546" i="38"/>
  <c r="B546" i="38"/>
  <c r="D545" i="38"/>
  <c r="C545" i="38"/>
  <c r="B545" i="38"/>
  <c r="D544" i="38"/>
  <c r="C544" i="38"/>
  <c r="B544" i="38"/>
  <c r="D543" i="38"/>
  <c r="C543" i="38"/>
  <c r="B543" i="38"/>
  <c r="D542" i="38"/>
  <c r="C542" i="38"/>
  <c r="B542" i="38"/>
  <c r="D541" i="38"/>
  <c r="C541" i="38"/>
  <c r="B541" i="38"/>
  <c r="D540" i="38"/>
  <c r="C540" i="38"/>
  <c r="B540" i="38"/>
  <c r="D539" i="38"/>
  <c r="C539" i="38"/>
  <c r="B539" i="38"/>
  <c r="D538" i="38"/>
  <c r="C538" i="38"/>
  <c r="B538" i="38"/>
  <c r="D537" i="38"/>
  <c r="C537" i="38"/>
  <c r="D534" i="38"/>
  <c r="C534" i="38"/>
  <c r="B534" i="38"/>
  <c r="D533" i="38"/>
  <c r="C533" i="38"/>
  <c r="B533" i="38"/>
  <c r="D532" i="38"/>
  <c r="C532" i="38"/>
  <c r="B532" i="38"/>
  <c r="D531" i="38"/>
  <c r="C531" i="38"/>
  <c r="B531" i="38"/>
  <c r="D530" i="38"/>
  <c r="D529" i="38"/>
  <c r="C529" i="38"/>
  <c r="D523" i="38"/>
  <c r="C523" i="38"/>
  <c r="B523" i="38"/>
  <c r="D522" i="38"/>
  <c r="C522" i="38"/>
  <c r="B522" i="38"/>
  <c r="D521" i="38"/>
  <c r="C521" i="38"/>
  <c r="B521" i="38"/>
  <c r="D520" i="38"/>
  <c r="C520" i="38"/>
  <c r="B520" i="38"/>
  <c r="D519" i="38"/>
  <c r="C519" i="38"/>
  <c r="B519" i="38"/>
  <c r="D518" i="38"/>
  <c r="C518" i="38"/>
  <c r="B518" i="38"/>
  <c r="D517" i="38"/>
  <c r="C517" i="38"/>
  <c r="B517" i="38"/>
  <c r="D515" i="38"/>
  <c r="C515" i="38"/>
  <c r="B515" i="38"/>
  <c r="D514" i="38"/>
  <c r="C514" i="38"/>
  <c r="B514" i="38"/>
  <c r="D513" i="38"/>
  <c r="C513" i="38"/>
  <c r="B513" i="38"/>
  <c r="D512" i="38"/>
  <c r="C512" i="38"/>
  <c r="B512" i="38"/>
  <c r="D510" i="38"/>
  <c r="C510" i="38"/>
  <c r="B510" i="38"/>
  <c r="D508" i="38"/>
  <c r="C508" i="38"/>
  <c r="B508" i="38"/>
  <c r="D507" i="38"/>
  <c r="C507" i="38"/>
  <c r="B507" i="38"/>
  <c r="D506" i="38"/>
  <c r="C506" i="38"/>
  <c r="B506" i="38"/>
  <c r="D505" i="38"/>
  <c r="C505" i="38"/>
  <c r="B505" i="38"/>
  <c r="D504" i="38"/>
  <c r="C504" i="38"/>
  <c r="B504" i="38"/>
  <c r="D503" i="38"/>
  <c r="C503" i="38"/>
  <c r="B503" i="38"/>
  <c r="D502" i="38"/>
  <c r="C502" i="38"/>
  <c r="B502" i="38"/>
  <c r="D501" i="38"/>
  <c r="C501" i="38"/>
  <c r="B501" i="38"/>
  <c r="D499" i="38"/>
  <c r="C499" i="38"/>
  <c r="B499" i="38"/>
  <c r="D498" i="38"/>
  <c r="C498" i="38"/>
  <c r="B498" i="38"/>
  <c r="D497" i="38"/>
  <c r="C497" i="38"/>
  <c r="B497" i="38"/>
  <c r="D496" i="38"/>
  <c r="C496" i="38"/>
  <c r="B496" i="38"/>
  <c r="D495" i="38"/>
  <c r="C495" i="38"/>
  <c r="B495" i="38"/>
  <c r="D494" i="38"/>
  <c r="C494" i="38"/>
  <c r="B494" i="38"/>
  <c r="D493" i="38"/>
  <c r="C493" i="38"/>
  <c r="B493" i="38"/>
  <c r="D490" i="38"/>
  <c r="C490" i="38"/>
  <c r="B490" i="38"/>
  <c r="D489" i="38"/>
  <c r="C489" i="38"/>
  <c r="B489" i="38"/>
  <c r="D487" i="38"/>
  <c r="C487" i="38"/>
  <c r="B487" i="38"/>
  <c r="D486" i="38"/>
  <c r="C486" i="38"/>
  <c r="B486" i="38"/>
  <c r="D485" i="38"/>
  <c r="C485" i="38"/>
  <c r="B485" i="38"/>
  <c r="D484" i="38"/>
  <c r="C484" i="38"/>
  <c r="B484" i="38"/>
  <c r="D483" i="38"/>
  <c r="C483" i="38"/>
  <c r="B483" i="38"/>
  <c r="D482" i="38"/>
  <c r="C482" i="38"/>
  <c r="B482" i="38"/>
  <c r="D481" i="38"/>
  <c r="C481" i="38"/>
  <c r="B481" i="38"/>
  <c r="D480" i="38"/>
  <c r="C480" i="38"/>
  <c r="B480" i="38"/>
  <c r="D479" i="38"/>
  <c r="C479" i="38"/>
  <c r="B479" i="38"/>
  <c r="D478" i="38"/>
  <c r="C478" i="38"/>
  <c r="B478" i="38"/>
  <c r="D475" i="38"/>
  <c r="C475" i="38"/>
  <c r="B475" i="38"/>
  <c r="D474" i="38"/>
  <c r="C474" i="38"/>
  <c r="B474" i="38"/>
  <c r="D473" i="38"/>
  <c r="C473" i="38"/>
  <c r="B473" i="38"/>
  <c r="D472" i="38"/>
  <c r="C472" i="38"/>
  <c r="B472" i="38"/>
  <c r="D471" i="38"/>
  <c r="C471" i="38"/>
  <c r="B471" i="38"/>
  <c r="D470" i="38"/>
  <c r="C470" i="38"/>
  <c r="B470" i="38"/>
  <c r="D469" i="38"/>
  <c r="C469" i="38"/>
  <c r="B469" i="38"/>
  <c r="D465" i="38"/>
  <c r="C465" i="38"/>
  <c r="B465" i="38"/>
  <c r="D464" i="38"/>
  <c r="C464" i="38"/>
  <c r="B464" i="38"/>
  <c r="D463" i="38"/>
  <c r="C463" i="38"/>
  <c r="B463" i="38"/>
  <c r="D462" i="38"/>
  <c r="C462" i="38"/>
  <c r="B462" i="38"/>
  <c r="D461" i="38"/>
  <c r="C461" i="38"/>
  <c r="B461" i="38"/>
  <c r="D460" i="38"/>
  <c r="C460" i="38"/>
  <c r="B460" i="38"/>
  <c r="D459" i="38"/>
  <c r="C459" i="38"/>
  <c r="B459" i="38"/>
  <c r="D458" i="38"/>
  <c r="C458" i="38"/>
  <c r="B458" i="38"/>
  <c r="D457" i="38"/>
  <c r="C457" i="38"/>
  <c r="B457" i="38"/>
  <c r="D456" i="38"/>
  <c r="C456" i="38"/>
  <c r="B456" i="38"/>
  <c r="D455" i="38"/>
  <c r="C455" i="38"/>
  <c r="B455" i="38"/>
  <c r="D454" i="38"/>
  <c r="C454" i="38"/>
  <c r="B454" i="38"/>
  <c r="D453" i="38"/>
  <c r="C453" i="38"/>
  <c r="B453" i="38"/>
  <c r="D452" i="38"/>
  <c r="C452" i="38"/>
  <c r="B452" i="38"/>
  <c r="D451" i="38"/>
  <c r="C451" i="38"/>
  <c r="B451" i="38"/>
  <c r="D450" i="38"/>
  <c r="C450" i="38"/>
  <c r="B450" i="38"/>
  <c r="D449" i="38"/>
  <c r="C449" i="38"/>
  <c r="B449" i="38"/>
  <c r="D448" i="38"/>
  <c r="C448" i="38"/>
  <c r="B448" i="38"/>
  <c r="D443" i="38"/>
  <c r="C443" i="38"/>
  <c r="B443" i="38"/>
  <c r="D442" i="38"/>
  <c r="C442" i="38"/>
  <c r="B442" i="38"/>
  <c r="D437" i="38"/>
  <c r="C437" i="38"/>
  <c r="B437" i="38"/>
  <c r="D436" i="38"/>
  <c r="C436" i="38"/>
  <c r="B436" i="38"/>
  <c r="D435" i="38"/>
  <c r="C435" i="38"/>
  <c r="B435" i="38"/>
  <c r="D434" i="38"/>
  <c r="C434" i="38"/>
  <c r="B434" i="38"/>
  <c r="D431" i="38"/>
  <c r="C431" i="38"/>
  <c r="B431" i="38"/>
  <c r="D430" i="38"/>
  <c r="C430" i="38"/>
  <c r="B430" i="38"/>
  <c r="D429" i="38"/>
  <c r="C429" i="38"/>
  <c r="B429" i="38"/>
  <c r="D422" i="38"/>
  <c r="C422" i="38"/>
  <c r="B422" i="38"/>
  <c r="D418" i="38"/>
  <c r="C418" i="38"/>
  <c r="B418" i="38"/>
  <c r="D417" i="38"/>
  <c r="C417" i="38"/>
  <c r="B417" i="38"/>
  <c r="D416" i="38"/>
  <c r="C416" i="38"/>
  <c r="B416" i="38"/>
  <c r="D415" i="38"/>
  <c r="C415" i="38"/>
  <c r="B415" i="38"/>
  <c r="D414" i="38"/>
  <c r="C414" i="38"/>
  <c r="B414" i="38"/>
  <c r="D413" i="38"/>
  <c r="C413" i="38"/>
  <c r="B413" i="38"/>
  <c r="D412" i="38"/>
  <c r="C412" i="38"/>
  <c r="B412" i="38"/>
  <c r="D411" i="38"/>
  <c r="C411" i="38"/>
  <c r="B411" i="38"/>
  <c r="D410" i="38"/>
  <c r="C410" i="38"/>
  <c r="B410" i="38"/>
  <c r="D409" i="38"/>
  <c r="C409" i="38"/>
  <c r="B409" i="38"/>
  <c r="D408" i="38"/>
  <c r="C408" i="38"/>
  <c r="B408" i="38"/>
  <c r="D407" i="38"/>
  <c r="C407" i="38"/>
  <c r="B407" i="38"/>
  <c r="D406" i="38"/>
  <c r="C406" i="38"/>
  <c r="B406" i="38"/>
  <c r="D405" i="38"/>
  <c r="C405" i="38"/>
  <c r="B405" i="38"/>
  <c r="D404" i="38"/>
  <c r="C404" i="38"/>
  <c r="B404" i="38"/>
  <c r="D403" i="38"/>
  <c r="C403" i="38"/>
  <c r="B403" i="38"/>
  <c r="D402" i="38"/>
  <c r="C402" i="38"/>
  <c r="B402" i="38"/>
  <c r="D401" i="38"/>
  <c r="C401" i="38"/>
  <c r="B401" i="38"/>
  <c r="D400" i="38"/>
  <c r="C400" i="38"/>
  <c r="B400" i="38"/>
  <c r="D398" i="38"/>
  <c r="C398" i="38"/>
  <c r="B398" i="38"/>
  <c r="D395" i="38"/>
  <c r="C395" i="38"/>
  <c r="B395" i="38"/>
  <c r="D394" i="38"/>
  <c r="C394" i="38"/>
  <c r="B394" i="38"/>
  <c r="D393" i="38"/>
  <c r="C393" i="38"/>
  <c r="B393" i="38"/>
  <c r="D386" i="38"/>
  <c r="C386" i="38"/>
  <c r="B386" i="38"/>
  <c r="D385" i="38"/>
  <c r="C385" i="38"/>
  <c r="B385" i="38"/>
  <c r="D380" i="38"/>
  <c r="C380" i="38"/>
  <c r="B380" i="38"/>
  <c r="D379" i="38"/>
  <c r="C379" i="38"/>
  <c r="B379" i="38"/>
  <c r="D376" i="38"/>
  <c r="C376" i="38"/>
  <c r="B376" i="38"/>
  <c r="D373" i="38"/>
  <c r="C373" i="38"/>
  <c r="B373" i="38"/>
  <c r="D372" i="38"/>
  <c r="C372" i="38"/>
  <c r="B372" i="38"/>
  <c r="D371" i="38"/>
  <c r="C371" i="38"/>
  <c r="B371" i="38"/>
  <c r="D370" i="38"/>
  <c r="C370" i="38"/>
  <c r="B370" i="38"/>
  <c r="D369" i="38"/>
  <c r="C369" i="38"/>
  <c r="B369" i="38"/>
  <c r="D368" i="38"/>
  <c r="C368" i="38"/>
  <c r="B368" i="38"/>
  <c r="D367" i="38"/>
  <c r="C367" i="38"/>
  <c r="B367" i="38"/>
  <c r="D366" i="38"/>
  <c r="C366" i="38"/>
  <c r="B366" i="38"/>
  <c r="D365" i="38"/>
  <c r="C365" i="38"/>
  <c r="B365" i="38"/>
  <c r="D358" i="38"/>
  <c r="C358" i="38"/>
  <c r="B358" i="38"/>
  <c r="D357" i="38"/>
  <c r="C357" i="38"/>
  <c r="B357" i="38"/>
  <c r="D353" i="38"/>
  <c r="C353" i="38"/>
  <c r="B353" i="38"/>
  <c r="D352" i="38"/>
  <c r="C352" i="38"/>
  <c r="B352" i="38"/>
  <c r="D351" i="38"/>
  <c r="C351" i="38"/>
  <c r="B351" i="38"/>
  <c r="D350" i="38"/>
  <c r="C350" i="38"/>
  <c r="B350" i="38"/>
  <c r="D349" i="38"/>
  <c r="C349" i="38"/>
  <c r="B349" i="38"/>
  <c r="D348" i="38"/>
  <c r="C348" i="38"/>
  <c r="B348" i="38"/>
  <c r="D347" i="38"/>
  <c r="C347" i="38"/>
  <c r="B347" i="38"/>
  <c r="D346" i="38"/>
  <c r="C346" i="38"/>
  <c r="B346" i="38"/>
  <c r="D345" i="38"/>
  <c r="C345" i="38"/>
  <c r="B345" i="38"/>
  <c r="D338" i="38"/>
  <c r="C338" i="38"/>
  <c r="B338" i="38"/>
  <c r="D337" i="38"/>
  <c r="C337" i="38"/>
  <c r="B337" i="38"/>
  <c r="D332" i="38"/>
  <c r="C332" i="38"/>
  <c r="B332" i="38"/>
  <c r="D331" i="38"/>
  <c r="C331" i="38"/>
  <c r="B331" i="38"/>
  <c r="D330" i="38"/>
  <c r="C330" i="38"/>
  <c r="B330" i="38"/>
  <c r="D329" i="38"/>
  <c r="C329" i="38"/>
  <c r="B329" i="38"/>
  <c r="D328" i="38"/>
  <c r="C328" i="38"/>
  <c r="B328" i="38"/>
  <c r="D327" i="38"/>
  <c r="C327" i="38"/>
  <c r="B327" i="38"/>
  <c r="D326" i="38"/>
  <c r="C326" i="38"/>
  <c r="B326" i="38"/>
  <c r="D325" i="38"/>
  <c r="C325" i="38"/>
  <c r="B325" i="38"/>
  <c r="D324" i="38"/>
  <c r="C324" i="38"/>
  <c r="B324" i="38"/>
  <c r="D317" i="38"/>
  <c r="C317" i="38"/>
  <c r="B317" i="38"/>
  <c r="D316" i="38"/>
  <c r="C316" i="38"/>
  <c r="B316" i="38"/>
  <c r="D312" i="38"/>
  <c r="C312" i="38"/>
  <c r="B312" i="38"/>
  <c r="D311" i="38"/>
  <c r="C311" i="38"/>
  <c r="B311" i="38"/>
  <c r="D310" i="38"/>
  <c r="C310" i="38"/>
  <c r="B310" i="38"/>
  <c r="D309" i="38"/>
  <c r="C309" i="38"/>
  <c r="B309" i="38"/>
  <c r="D308" i="38"/>
  <c r="C308" i="38"/>
  <c r="B308" i="38"/>
  <c r="D307" i="38"/>
  <c r="C307" i="38"/>
  <c r="B307" i="38"/>
  <c r="D306" i="38"/>
  <c r="C306" i="38"/>
  <c r="B306" i="38"/>
  <c r="D305" i="38"/>
  <c r="C305" i="38"/>
  <c r="B305" i="38"/>
  <c r="D301" i="38"/>
  <c r="C301" i="38"/>
  <c r="B301" i="38"/>
  <c r="D300" i="38"/>
  <c r="C300" i="38"/>
  <c r="B300" i="38"/>
  <c r="D299" i="38"/>
  <c r="C299" i="38"/>
  <c r="B299" i="38"/>
  <c r="D298" i="38"/>
  <c r="C298" i="38"/>
  <c r="B298" i="38"/>
  <c r="D297" i="38"/>
  <c r="C297" i="38"/>
  <c r="B297" i="38"/>
  <c r="D296" i="38"/>
  <c r="C296" i="38"/>
  <c r="B296" i="38"/>
  <c r="D289" i="38"/>
  <c r="C289" i="38"/>
  <c r="B289" i="38"/>
  <c r="D288" i="38"/>
  <c r="C288" i="38"/>
  <c r="B288" i="38"/>
  <c r="D287" i="38"/>
  <c r="C287" i="38"/>
  <c r="B287" i="38"/>
  <c r="D286" i="38"/>
  <c r="C286" i="38"/>
  <c r="B286" i="38"/>
  <c r="D285" i="38"/>
  <c r="C285" i="38"/>
  <c r="B285" i="38"/>
  <c r="D284" i="38"/>
  <c r="C284" i="38"/>
  <c r="B284" i="38"/>
  <c r="D283" i="38"/>
  <c r="C283" i="38"/>
  <c r="B283" i="38"/>
  <c r="D282" i="38"/>
  <c r="C282" i="38"/>
  <c r="B282" i="38"/>
  <c r="D278" i="38"/>
  <c r="C278" i="38"/>
  <c r="B278" i="38"/>
  <c r="D277" i="38"/>
  <c r="C277" i="38"/>
  <c r="B277" i="38"/>
  <c r="D276" i="38"/>
  <c r="C276" i="38"/>
  <c r="B276" i="38"/>
  <c r="D275" i="38"/>
  <c r="C275" i="38"/>
  <c r="B275" i="38"/>
  <c r="D274" i="38"/>
  <c r="C274" i="38"/>
  <c r="B274" i="38"/>
  <c r="D273" i="38"/>
  <c r="C273" i="38"/>
  <c r="B273" i="38"/>
  <c r="D272" i="38"/>
  <c r="C272" i="38"/>
  <c r="B272" i="38"/>
  <c r="D271" i="38"/>
  <c r="C271" i="38"/>
  <c r="B271" i="38"/>
  <c r="D270" i="38"/>
  <c r="C270" i="38"/>
  <c r="B270" i="38"/>
  <c r="D269" i="38"/>
  <c r="C269" i="38"/>
  <c r="B269" i="38"/>
  <c r="D268" i="38"/>
  <c r="C268" i="38"/>
  <c r="B268" i="38"/>
  <c r="D267" i="38"/>
  <c r="C267" i="38"/>
  <c r="B267" i="38"/>
  <c r="D266" i="38"/>
  <c r="C266" i="38"/>
  <c r="B266" i="38"/>
  <c r="D265" i="38"/>
  <c r="C265" i="38"/>
  <c r="B265" i="38"/>
  <c r="D264" i="38"/>
  <c r="C264" i="38"/>
  <c r="B264" i="38"/>
  <c r="D263" i="38"/>
  <c r="C263" i="38"/>
  <c r="B263" i="38"/>
  <c r="D262" i="38"/>
  <c r="C262" i="38"/>
  <c r="B262" i="38"/>
  <c r="D261" i="38"/>
  <c r="C261" i="38"/>
  <c r="B261" i="38"/>
  <c r="D258" i="38"/>
  <c r="C258" i="38"/>
  <c r="B258" i="38"/>
  <c r="D257" i="38"/>
  <c r="C257" i="38"/>
  <c r="B257" i="38"/>
  <c r="D256" i="38"/>
  <c r="C256" i="38"/>
  <c r="B256" i="38"/>
  <c r="D255" i="38"/>
  <c r="C255" i="38"/>
  <c r="B255" i="38"/>
  <c r="D254" i="38"/>
  <c r="C254" i="38"/>
  <c r="B254" i="38"/>
  <c r="D253" i="38"/>
  <c r="C253" i="38"/>
  <c r="B253" i="38"/>
  <c r="D249" i="38"/>
  <c r="C249" i="38"/>
  <c r="B249" i="38"/>
  <c r="D248" i="38"/>
  <c r="C248" i="38"/>
  <c r="B248" i="38"/>
  <c r="D227" i="38"/>
  <c r="C227" i="38"/>
  <c r="B227" i="38"/>
  <c r="D222" i="38"/>
  <c r="C222" i="38"/>
  <c r="B222" i="38"/>
  <c r="D205" i="38"/>
  <c r="C205" i="38"/>
  <c r="B205" i="38"/>
  <c r="D200" i="38"/>
  <c r="C200" i="38"/>
  <c r="B200" i="38"/>
  <c r="D173" i="38"/>
  <c r="C173" i="38"/>
  <c r="B173" i="38"/>
  <c r="D172" i="38"/>
  <c r="C172" i="38"/>
  <c r="B172" i="38"/>
  <c r="D170" i="38"/>
  <c r="C170" i="38"/>
  <c r="B170" i="38"/>
  <c r="D168" i="38"/>
  <c r="C168" i="38"/>
  <c r="B168" i="38"/>
  <c r="D150" i="38"/>
  <c r="C150" i="38"/>
  <c r="B150" i="38"/>
  <c r="D149" i="38"/>
  <c r="C149" i="38"/>
  <c r="B149" i="38"/>
  <c r="D144" i="38"/>
  <c r="C144" i="38"/>
  <c r="B144" i="38"/>
  <c r="D118" i="38"/>
  <c r="C118" i="38"/>
  <c r="B118" i="38"/>
  <c r="D117" i="38"/>
  <c r="C117" i="38"/>
  <c r="B117" i="38"/>
  <c r="D109" i="38"/>
  <c r="C109" i="38"/>
  <c r="B109" i="38"/>
  <c r="D108" i="38"/>
  <c r="C108" i="38"/>
  <c r="B108" i="38"/>
  <c r="D107" i="38"/>
  <c r="C107" i="38"/>
  <c r="B107" i="38"/>
  <c r="D106" i="38"/>
  <c r="C106" i="38"/>
  <c r="B106" i="38"/>
  <c r="D105" i="38"/>
  <c r="C105" i="38"/>
  <c r="B105" i="38"/>
  <c r="D104" i="38"/>
  <c r="C104" i="38"/>
  <c r="B104" i="38"/>
  <c r="D103" i="38"/>
  <c r="C103" i="38"/>
  <c r="B103" i="38"/>
  <c r="D102" i="38"/>
  <c r="C102" i="38"/>
  <c r="B102" i="38"/>
  <c r="D101" i="38"/>
  <c r="C101" i="38"/>
  <c r="B101" i="38"/>
  <c r="D100" i="38"/>
  <c r="C100" i="38"/>
  <c r="B100" i="38"/>
  <c r="D99" i="38"/>
  <c r="C99" i="38"/>
  <c r="B99" i="38"/>
  <c r="D98" i="38"/>
  <c r="C98" i="38"/>
  <c r="B98" i="38"/>
  <c r="D97" i="38"/>
  <c r="C97" i="38"/>
  <c r="B97" i="38"/>
  <c r="D96" i="38"/>
  <c r="C96" i="38"/>
  <c r="B96" i="38"/>
  <c r="D95" i="38"/>
  <c r="C95" i="38"/>
  <c r="B95" i="38"/>
  <c r="D94" i="38"/>
  <c r="C94" i="38"/>
  <c r="B94" i="38"/>
  <c r="D93" i="38"/>
  <c r="C93" i="38"/>
  <c r="B93" i="38"/>
  <c r="D90" i="38"/>
  <c r="C90" i="38"/>
  <c r="B90" i="38"/>
  <c r="D89" i="38"/>
  <c r="C89" i="38"/>
  <c r="B89" i="38"/>
  <c r="D88" i="38"/>
  <c r="C88" i="38"/>
  <c r="B88" i="38"/>
  <c r="D87" i="38"/>
  <c r="C87" i="38"/>
  <c r="B87" i="38"/>
  <c r="D86" i="38"/>
  <c r="C86" i="38"/>
  <c r="B86" i="38"/>
  <c r="D85" i="38"/>
  <c r="C85" i="38"/>
  <c r="B85" i="38"/>
  <c r="D84" i="38"/>
  <c r="C84" i="38"/>
  <c r="B84" i="38"/>
  <c r="D83" i="38"/>
  <c r="C83" i="38"/>
  <c r="B83" i="38"/>
  <c r="D82" i="38"/>
  <c r="C82" i="38"/>
  <c r="B82" i="38"/>
  <c r="D76" i="38"/>
  <c r="C76" i="38"/>
  <c r="B76" i="38"/>
  <c r="D75" i="38"/>
  <c r="C75" i="38"/>
  <c r="B75" i="38"/>
  <c r="D73" i="38"/>
  <c r="C73" i="38"/>
  <c r="B73" i="38"/>
  <c r="D71" i="38"/>
  <c r="C71" i="38"/>
  <c r="B71" i="38"/>
  <c r="D70" i="38"/>
  <c r="C70" i="38"/>
  <c r="B70" i="38"/>
  <c r="D69" i="38"/>
  <c r="C69" i="38"/>
  <c r="B69" i="38"/>
  <c r="D62" i="38"/>
  <c r="C62" i="38"/>
  <c r="B62" i="38"/>
  <c r="D61" i="38"/>
  <c r="C61" i="38"/>
  <c r="B61" i="38"/>
  <c r="D56" i="38"/>
  <c r="C56" i="38"/>
  <c r="B56" i="38"/>
  <c r="D54" i="38"/>
  <c r="C54" i="38"/>
  <c r="B54" i="38"/>
  <c r="D48" i="38"/>
  <c r="C48" i="38"/>
  <c r="B48" i="38"/>
  <c r="D47" i="38"/>
  <c r="C47" i="38"/>
  <c r="B47" i="38"/>
  <c r="D42" i="38"/>
  <c r="C42" i="38"/>
  <c r="B42" i="38"/>
  <c r="D41" i="38"/>
  <c r="C41" i="38"/>
  <c r="B41" i="38"/>
  <c r="D40" i="38"/>
  <c r="C40" i="38"/>
  <c r="B40" i="38"/>
  <c r="D39" i="38"/>
  <c r="C39" i="38"/>
  <c r="B39" i="38"/>
  <c r="D35" i="38"/>
  <c r="C35" i="38"/>
  <c r="B35" i="38"/>
  <c r="D34" i="38"/>
  <c r="C34" i="38"/>
  <c r="B34" i="38"/>
  <c r="D33" i="38"/>
  <c r="C33" i="38"/>
  <c r="B33" i="38"/>
  <c r="D32" i="38"/>
  <c r="C32" i="38"/>
  <c r="B32" i="38"/>
  <c r="D18" i="38"/>
  <c r="C18" i="38"/>
  <c r="B18" i="38"/>
  <c r="D7" i="38"/>
  <c r="C7" i="38"/>
  <c r="B7" i="38"/>
  <c r="F820" i="32" l="1"/>
  <c r="F816" i="32"/>
  <c r="F811" i="32"/>
  <c r="F807" i="32"/>
  <c r="F800" i="32"/>
  <c r="F796" i="32"/>
  <c r="F791" i="32"/>
  <c r="F787" i="32"/>
  <c r="D742" i="32"/>
  <c r="D741" i="32"/>
  <c r="D740" i="32"/>
  <c r="D739" i="32"/>
  <c r="D738" i="32"/>
  <c r="F737" i="32"/>
  <c r="B737" i="32"/>
  <c r="D735" i="32"/>
  <c r="D734" i="32"/>
  <c r="D733" i="32"/>
  <c r="D732" i="32"/>
  <c r="D731" i="32"/>
  <c r="F730" i="32"/>
  <c r="B730" i="32"/>
  <c r="D728" i="32"/>
  <c r="D727" i="32"/>
  <c r="D726" i="32"/>
  <c r="D725" i="32"/>
  <c r="D724" i="32"/>
  <c r="F723" i="32"/>
  <c r="B723" i="32"/>
  <c r="D721" i="32"/>
  <c r="D720" i="32"/>
  <c r="D719" i="32"/>
  <c r="D718" i="32"/>
  <c r="F717" i="32"/>
  <c r="B717" i="32"/>
  <c r="D715" i="32"/>
  <c r="D714" i="32"/>
  <c r="D713" i="32"/>
  <c r="F712" i="32"/>
  <c r="B712" i="32"/>
  <c r="F704" i="32"/>
  <c r="F698" i="32"/>
  <c r="F692" i="32"/>
  <c r="F686" i="32"/>
  <c r="F679" i="32"/>
  <c r="F674" i="32"/>
  <c r="F669" i="32"/>
  <c r="F661" i="32"/>
  <c r="F656" i="32"/>
  <c r="F651" i="32"/>
  <c r="F647" i="32"/>
  <c r="F640" i="32"/>
  <c r="F635" i="32"/>
  <c r="F630" i="32"/>
  <c r="F623" i="32"/>
  <c r="F618" i="32"/>
  <c r="F613" i="32"/>
  <c r="C554" i="32"/>
  <c r="B485" i="32"/>
  <c r="B484" i="32"/>
  <c r="B483" i="32"/>
  <c r="F443" i="32"/>
  <c r="F437" i="32"/>
  <c r="F433" i="32"/>
  <c r="F431" i="32"/>
  <c r="F427" i="32"/>
  <c r="F424" i="32"/>
  <c r="F383" i="32"/>
  <c r="F374" i="32"/>
  <c r="F365" i="32"/>
  <c r="F356" i="32"/>
  <c r="F347" i="32"/>
  <c r="F338" i="32"/>
  <c r="F329" i="32"/>
  <c r="F320" i="32"/>
  <c r="F305" i="32"/>
  <c r="F295" i="32"/>
  <c r="F285" i="32"/>
  <c r="F275" i="32"/>
  <c r="F265" i="32"/>
  <c r="F255" i="32"/>
  <c r="F245" i="32"/>
  <c r="F235" i="32"/>
  <c r="F155" i="32"/>
  <c r="F149" i="32"/>
  <c r="F143" i="32"/>
  <c r="F136" i="32"/>
  <c r="F130" i="32"/>
  <c r="F124" i="32"/>
  <c r="B55" i="32"/>
  <c r="E377" i="25" l="1"/>
  <c r="E376" i="25"/>
  <c r="E375" i="25"/>
  <c r="E374" i="25"/>
  <c r="E373" i="25"/>
  <c r="E372" i="25"/>
  <c r="E371" i="25"/>
  <c r="E370" i="25"/>
  <c r="E369" i="25"/>
  <c r="E368" i="25"/>
  <c r="E367" i="25"/>
  <c r="E366" i="25"/>
  <c r="E365" i="25"/>
  <c r="E364" i="25"/>
  <c r="E363" i="25"/>
  <c r="E362" i="25"/>
  <c r="E361" i="25"/>
  <c r="E360" i="25"/>
  <c r="E359" i="25"/>
  <c r="E358" i="25"/>
  <c r="E357" i="25"/>
  <c r="E356" i="25"/>
  <c r="E355" i="25"/>
  <c r="E354" i="25"/>
  <c r="E353" i="25"/>
</calcChain>
</file>

<file path=xl/sharedStrings.xml><?xml version="1.0" encoding="utf-8"?>
<sst xmlns="http://schemas.openxmlformats.org/spreadsheetml/2006/main" count="55993" uniqueCount="26578">
  <si>
    <t>Description</t>
  </si>
  <si>
    <t>Price</t>
  </si>
  <si>
    <t>Qty</t>
  </si>
  <si>
    <t>Status</t>
  </si>
  <si>
    <t>Stonex</t>
  </si>
  <si>
    <t>63714-30</t>
  </si>
  <si>
    <t>Leica Lino L6G-1</t>
  </si>
  <si>
    <t>Leica Lino L2P5G-1</t>
  </si>
  <si>
    <t>Leica Lino L2Gs-1</t>
  </si>
  <si>
    <t>Tripod Stabilizer</t>
  </si>
  <si>
    <t>Surveyors 7-Pocket Tool Pouch</t>
  </si>
  <si>
    <t>Chaining Pins</t>
  </si>
  <si>
    <t>Tack Ball</t>
  </si>
  <si>
    <t>Plumb Bob Point</t>
  </si>
  <si>
    <t>1000-1001</t>
  </si>
  <si>
    <t>1000-1023</t>
  </si>
  <si>
    <t>1000-1026</t>
  </si>
  <si>
    <t>Rugby 610 and Carrying Case</t>
  </si>
  <si>
    <t>Leica Lino L2s-1</t>
  </si>
  <si>
    <t>Leica DST 360</t>
  </si>
  <si>
    <t>HV302-BCA</t>
  </si>
  <si>
    <t>Part Number</t>
  </si>
  <si>
    <t>1/8X1/2RP-KIT</t>
  </si>
  <si>
    <t>PIN,ROLL,1/8 X 1/2 LONG,50 EA.</t>
  </si>
  <si>
    <t>1/8X3/8GPSS-KIT</t>
  </si>
  <si>
    <t>PIN,GROOVED,1/8X3/8,SS,KIT,20EA</t>
  </si>
  <si>
    <t>103868-005</t>
  </si>
  <si>
    <t>1420X1/2SS-KIT</t>
  </si>
  <si>
    <t>SCREW,SET,1/4-20 X 1/2 LONG,40 EA</t>
  </si>
  <si>
    <t>2001-00</t>
  </si>
  <si>
    <t>2002-00</t>
  </si>
  <si>
    <t>2010-00</t>
  </si>
  <si>
    <t>2020-00</t>
  </si>
  <si>
    <t>2070-00</t>
  </si>
  <si>
    <t>2070-002</t>
  </si>
  <si>
    <t>2070-003</t>
  </si>
  <si>
    <t>2070-004</t>
  </si>
  <si>
    <t>2070-011</t>
  </si>
  <si>
    <t>2070-02</t>
  </si>
  <si>
    <t>ADAPTER,HEIGHT 34MM,ROTATING,3/8-16</t>
  </si>
  <si>
    <t>2071-00</t>
  </si>
  <si>
    <t>2072-050</t>
  </si>
  <si>
    <t>2072-30</t>
  </si>
  <si>
    <t>2072-30-004</t>
  </si>
  <si>
    <t>2072-31</t>
  </si>
  <si>
    <t>2072-31-002</t>
  </si>
  <si>
    <t>2072-32</t>
  </si>
  <si>
    <t>2072-33</t>
  </si>
  <si>
    <t>2072-51</t>
  </si>
  <si>
    <t>PLATE,COLUMN,SCREW MOUNTING</t>
  </si>
  <si>
    <t>2072-52</t>
  </si>
  <si>
    <t>PLATE,COLUMN,CONCRETE</t>
  </si>
  <si>
    <t>2080-00</t>
  </si>
  <si>
    <t>2080-SS</t>
  </si>
  <si>
    <t>2090-00</t>
  </si>
  <si>
    <t>2090-01</t>
  </si>
  <si>
    <t>2090-02</t>
  </si>
  <si>
    <t>2090-04</t>
  </si>
  <si>
    <t>2090-06</t>
  </si>
  <si>
    <t>2090-07</t>
  </si>
  <si>
    <t>2090-10</t>
  </si>
  <si>
    <t>2090-11</t>
  </si>
  <si>
    <t>2090-12</t>
  </si>
  <si>
    <t>2090-12-001</t>
  </si>
  <si>
    <t>2090-13</t>
  </si>
  <si>
    <t>2090-14</t>
  </si>
  <si>
    <t>2090-15</t>
  </si>
  <si>
    <t>2090-17</t>
  </si>
  <si>
    <t>2090-19</t>
  </si>
  <si>
    <t>2090-21</t>
  </si>
  <si>
    <t>2090-26</t>
  </si>
  <si>
    <t>2120-00</t>
  </si>
  <si>
    <t>2130-00</t>
  </si>
  <si>
    <t>2130-01</t>
  </si>
  <si>
    <t>2131-00</t>
  </si>
  <si>
    <t>2131-01</t>
  </si>
  <si>
    <t>2131-02</t>
  </si>
  <si>
    <t>2132-01</t>
  </si>
  <si>
    <t>2133-03</t>
  </si>
  <si>
    <t>2133-05</t>
  </si>
  <si>
    <t>2152-04-020</t>
  </si>
  <si>
    <t>2152-04-021</t>
  </si>
  <si>
    <t>CIRCULAR VIAL W/ SCREWS</t>
  </si>
  <si>
    <t>2152-04-022</t>
  </si>
  <si>
    <t>2152-04-023</t>
  </si>
  <si>
    <t>2152-04-028</t>
  </si>
  <si>
    <t>2152-04-BLK</t>
  </si>
  <si>
    <t>2152-04-GRY</t>
  </si>
  <si>
    <t>2152-04-YEL</t>
  </si>
  <si>
    <t>2152-05-026</t>
  </si>
  <si>
    <t>SCREW,LEVELING</t>
  </si>
  <si>
    <t>2152-05-18BA</t>
  </si>
  <si>
    <t>OPTICAL PLUMMET ASSY</t>
  </si>
  <si>
    <t>2152-05-18BD</t>
  </si>
  <si>
    <t>LOCKHANDLE ASSEMBLY</t>
  </si>
  <si>
    <t>2152-05-18BE</t>
  </si>
  <si>
    <t>VIAL,CIRCULAR W/COVER</t>
  </si>
  <si>
    <t>2152-05-18Z-P01</t>
  </si>
  <si>
    <t>CAP,LEVELING SCREW</t>
  </si>
  <si>
    <t>2152-05-BLK</t>
  </si>
  <si>
    <t>2153-02-001</t>
  </si>
  <si>
    <t>2153-02-BLK</t>
  </si>
  <si>
    <t>2153-04-BLK</t>
  </si>
  <si>
    <t>2153-10-002-BLK</t>
  </si>
  <si>
    <t>2153-10-007</t>
  </si>
  <si>
    <t>2153-10-010</t>
  </si>
  <si>
    <t>2153-10-050</t>
  </si>
  <si>
    <t>2153-10-051</t>
  </si>
  <si>
    <t>2153-10-052</t>
  </si>
  <si>
    <t>2153-10-BLK</t>
  </si>
  <si>
    <t>2154-00-005</t>
  </si>
  <si>
    <t>2154-00-006</t>
  </si>
  <si>
    <t>2159-01-BLK</t>
  </si>
  <si>
    <t>2159-050</t>
  </si>
  <si>
    <t>2180-00</t>
  </si>
  <si>
    <t>2180-01</t>
  </si>
  <si>
    <t>2181-00</t>
  </si>
  <si>
    <t>2182-00</t>
  </si>
  <si>
    <t>2183-00</t>
  </si>
  <si>
    <t>2183-10</t>
  </si>
  <si>
    <t>23MAGHUB4</t>
  </si>
  <si>
    <t>23MAGHUB6</t>
  </si>
  <si>
    <t>23MAGHUB8</t>
  </si>
  <si>
    <t>253MAGSPIKE</t>
  </si>
  <si>
    <t>256MAGSPIKE</t>
  </si>
  <si>
    <t>258MAGSPIKE</t>
  </si>
  <si>
    <t>265X3/4NW</t>
  </si>
  <si>
    <t>3003-06</t>
  </si>
  <si>
    <t>3003-07</t>
  </si>
  <si>
    <t>3006-06</t>
  </si>
  <si>
    <t>3006-07</t>
  </si>
  <si>
    <t>3006-10</t>
  </si>
  <si>
    <t>3006-11</t>
  </si>
  <si>
    <t>300F</t>
  </si>
  <si>
    <t>3010-008</t>
  </si>
  <si>
    <t>TRANSIT,NOTEBOOK,SIDE SPIR. 4 5/8X7</t>
  </si>
  <si>
    <t>310F</t>
  </si>
  <si>
    <t>311FX</t>
  </si>
  <si>
    <t>3816WN-KIT</t>
  </si>
  <si>
    <t>NUT,WING,3/8-16,STEEL 10 EA.</t>
  </si>
  <si>
    <t>3X6MMSH-KIT</t>
  </si>
  <si>
    <t>SCREW,SOCKET CAP,M3X6 LONG,40 EA.</t>
  </si>
  <si>
    <t>3X8MMSH-KIT</t>
  </si>
  <si>
    <t>SCREW,SOCKET CAP,M3X8 LONG,40 EA.</t>
  </si>
  <si>
    <t>4 520 800</t>
  </si>
  <si>
    <t>MINI PRISM,ROAD,10X10X2</t>
  </si>
  <si>
    <t>4300KR</t>
  </si>
  <si>
    <t>HANDLEVEL,2X,K&amp;R</t>
  </si>
  <si>
    <t>4769-00</t>
  </si>
  <si>
    <t>4769-01</t>
  </si>
  <si>
    <t>4769-02</t>
  </si>
  <si>
    <t>4769-03</t>
  </si>
  <si>
    <t>4769-04</t>
  </si>
  <si>
    <t>4769-06</t>
  </si>
  <si>
    <t>4770-00</t>
  </si>
  <si>
    <t>RULER,FOLDING,INCHES/TENTHS,#55125</t>
  </si>
  <si>
    <t>4770-01</t>
  </si>
  <si>
    <t>RULER,FOLDING,METRIC/TENTHS,#55130</t>
  </si>
  <si>
    <t>4811-24</t>
  </si>
  <si>
    <t>4811-32</t>
  </si>
  <si>
    <t>4811-B-12</t>
  </si>
  <si>
    <t>4811-B-19</t>
  </si>
  <si>
    <t>4811-C-2</t>
  </si>
  <si>
    <t>4852-14</t>
  </si>
  <si>
    <t>4852-15</t>
  </si>
  <si>
    <t>4852-16</t>
  </si>
  <si>
    <t>4852-16-050</t>
  </si>
  <si>
    <t>RATCHET STRAP,20FT</t>
  </si>
  <si>
    <t>4852-16-051</t>
  </si>
  <si>
    <t>4852-17</t>
  </si>
  <si>
    <t>COLUMN/WALL,LASER,CLAMP</t>
  </si>
  <si>
    <t>4852-18</t>
  </si>
  <si>
    <t>4852-18-050</t>
  </si>
  <si>
    <t>4852-18-051</t>
  </si>
  <si>
    <t>4X8MMPHPSS-NP-BLK-KIT</t>
  </si>
  <si>
    <t>SCREW,PHP,4X8MM,NYLON PATCH,20 EA</t>
  </si>
  <si>
    <t>5001-002</t>
  </si>
  <si>
    <t>5001-050</t>
  </si>
  <si>
    <t>5001-051</t>
  </si>
  <si>
    <t>5001-10</t>
  </si>
  <si>
    <t>5001-12</t>
  </si>
  <si>
    <t>5001-20</t>
  </si>
  <si>
    <t>5115-00-FLY</t>
  </si>
  <si>
    <t>5115-00-YEL</t>
  </si>
  <si>
    <t>5119-00-FLY</t>
  </si>
  <si>
    <t>5119-00-FLY-L</t>
  </si>
  <si>
    <t>5010-01</t>
  </si>
  <si>
    <t>5053-004</t>
  </si>
  <si>
    <t>5070-023</t>
  </si>
  <si>
    <t>5070-051-08</t>
  </si>
  <si>
    <t>5070-051-20</t>
  </si>
  <si>
    <t>5070-051-40</t>
  </si>
  <si>
    <t>5079-006</t>
  </si>
  <si>
    <t>5079-064</t>
  </si>
  <si>
    <t>5079-066</t>
  </si>
  <si>
    <t>5081-001</t>
  </si>
  <si>
    <t>5081-054-40</t>
  </si>
  <si>
    <t>5106-010</t>
  </si>
  <si>
    <t>5110-00-FLY</t>
  </si>
  <si>
    <t>EXTENSION,PRISM POLE,4ft,1-1/4in</t>
  </si>
  <si>
    <t>5110-00-RED</t>
  </si>
  <si>
    <t>5110-01-FLY</t>
  </si>
  <si>
    <t>EXTENSION,PRISM POLE,4ft,1in</t>
  </si>
  <si>
    <t>5111-00</t>
  </si>
  <si>
    <t>5111-00-SS</t>
  </si>
  <si>
    <t>5111-001-SS</t>
  </si>
  <si>
    <t>5111-04</t>
  </si>
  <si>
    <t>5111-04-050</t>
  </si>
  <si>
    <t>QUICK RELEASE,F5/8-11,ANTI-ROTATION</t>
  </si>
  <si>
    <t>5111-04-051</t>
  </si>
  <si>
    <t>5113-012</t>
  </si>
  <si>
    <t>5114-01</t>
  </si>
  <si>
    <t>5114-02</t>
  </si>
  <si>
    <t>5114-02-001</t>
  </si>
  <si>
    <t>5114-050</t>
  </si>
  <si>
    <t>5114-051</t>
  </si>
  <si>
    <t>5114-052</t>
  </si>
  <si>
    <t>5114-10</t>
  </si>
  <si>
    <t>5114-20-010</t>
  </si>
  <si>
    <t>5114-20-014-FLY</t>
  </si>
  <si>
    <t>5114-20-014-FOR</t>
  </si>
  <si>
    <t>5114-20-015-FLY</t>
  </si>
  <si>
    <t>5114-20-015-FOR</t>
  </si>
  <si>
    <t>5114-20-016</t>
  </si>
  <si>
    <t>5114-20-017</t>
  </si>
  <si>
    <t>5114-20-050</t>
  </si>
  <si>
    <t>5114-20-051</t>
  </si>
  <si>
    <t>EXTENSION KIT,GPS DOOR BRACKET</t>
  </si>
  <si>
    <t>5114-20-052</t>
  </si>
  <si>
    <t>5114-20-FLY</t>
  </si>
  <si>
    <t>5114-20-FOR</t>
  </si>
  <si>
    <t>5114-20-YEL</t>
  </si>
  <si>
    <t>5114-21-FLY</t>
  </si>
  <si>
    <t>5114-21-FOR</t>
  </si>
  <si>
    <t>5114-21-YEL</t>
  </si>
  <si>
    <t>5114-40-01</t>
  </si>
  <si>
    <t>UTV ROLL CAGE TRANSPORTER</t>
  </si>
  <si>
    <t>5114-40-02</t>
  </si>
  <si>
    <t>5119-00-FOR</t>
  </si>
  <si>
    <t>5119-00-YEL</t>
  </si>
  <si>
    <t>5119-00-YEL-L</t>
  </si>
  <si>
    <t>5115-003</t>
  </si>
  <si>
    <t>5115-009</t>
  </si>
  <si>
    <t>5115-010</t>
  </si>
  <si>
    <t>5115-013</t>
  </si>
  <si>
    <t>5115-017</t>
  </si>
  <si>
    <t>5115-055</t>
  </si>
  <si>
    <t>5115-056-FLY</t>
  </si>
  <si>
    <t>5118-008</t>
  </si>
  <si>
    <t>5118-053-FOR</t>
  </si>
  <si>
    <t>5118-053-YEL</t>
  </si>
  <si>
    <t>5118-056-FLY</t>
  </si>
  <si>
    <t>5118-063</t>
  </si>
  <si>
    <t>5119-10-FLY-L</t>
  </si>
  <si>
    <t>5119-10-YEL</t>
  </si>
  <si>
    <t>TRIMAX STANDARD QUICK CLAMP TRIPOD</t>
  </si>
  <si>
    <t>90550-PL</t>
  </si>
  <si>
    <t>CENTER POLE ASSY, GPS ANT TRIPOD</t>
  </si>
  <si>
    <t>5119-054-YEL</t>
  </si>
  <si>
    <t>5119-055</t>
  </si>
  <si>
    <t>5119-056</t>
  </si>
  <si>
    <t>5119-10-010</t>
  </si>
  <si>
    <t>5119-10-051-FLY</t>
  </si>
  <si>
    <t>5119-10-052</t>
  </si>
  <si>
    <t>90550-S</t>
  </si>
  <si>
    <t>TRIMAX SHORT QUICK CLAMP TRIPOD</t>
  </si>
  <si>
    <t>90553-PL</t>
  </si>
  <si>
    <t>5120-007</t>
  </si>
  <si>
    <t>POINT,AGA</t>
  </si>
  <si>
    <t>5119-00-FOR-L</t>
  </si>
  <si>
    <t>5126-10</t>
  </si>
  <si>
    <t>STAKE OUT POLE,1' MINI</t>
  </si>
  <si>
    <t>5125-004</t>
  </si>
  <si>
    <t>5010-00-RED</t>
  </si>
  <si>
    <t>5125-050</t>
  </si>
  <si>
    <t>5125-054-YEL</t>
  </si>
  <si>
    <t>5125-055-FLY</t>
  </si>
  <si>
    <t>5125-056</t>
  </si>
  <si>
    <t>ROVER ROD,2M,GPS,W/CABLE SLOTS</t>
  </si>
  <si>
    <t>5125-06-YEL</t>
  </si>
  <si>
    <t>5125-20-006</t>
  </si>
  <si>
    <t>5125-00-FLY</t>
  </si>
  <si>
    <t>ROVER ROD,5/8-11,GPS,FLO YELLOW</t>
  </si>
  <si>
    <t>5125-20-FLY-GT</t>
  </si>
  <si>
    <t>ROVER ROD,2M,AL,SNAP-LOC,GT</t>
  </si>
  <si>
    <t>5125-00-YEL</t>
  </si>
  <si>
    <t>ROVER ROD,5/8-11,GPS,YELLOW</t>
  </si>
  <si>
    <t>5125-00-YEL-L</t>
  </si>
  <si>
    <t>5125-20-BLK-L</t>
  </si>
  <si>
    <t>ROVER ROD,2M,AL,SNAP-LOC</t>
  </si>
  <si>
    <t>5125-20-YEL-GT</t>
  </si>
  <si>
    <t>5125-20-FLY-GT-L</t>
  </si>
  <si>
    <t>5125-20-FLY-L</t>
  </si>
  <si>
    <t>5125-22-FLY-GT</t>
  </si>
  <si>
    <t>ROVER ROD,2M,1.8M,1.6M,AL,SNAP-LOC</t>
  </si>
  <si>
    <t>5125-20-FOR-GT-L</t>
  </si>
  <si>
    <t>5125-20-FOR-L</t>
  </si>
  <si>
    <t>5125-20-YEL</t>
  </si>
  <si>
    <t>5126-10-051</t>
  </si>
  <si>
    <t>5125-20-YEL-GT-L</t>
  </si>
  <si>
    <t>5128-00-GM</t>
  </si>
  <si>
    <t>ROVER ROD,GPS,CARBON FIBER</t>
  </si>
  <si>
    <t>5128-00-GT</t>
  </si>
  <si>
    <t>5125-22-FLY</t>
  </si>
  <si>
    <t>5128-050</t>
  </si>
  <si>
    <t>5128-051</t>
  </si>
  <si>
    <t>5128-052</t>
  </si>
  <si>
    <t>5125-22-YEL-GT-L</t>
  </si>
  <si>
    <t>5128-00</t>
  </si>
  <si>
    <t>5128-20-GT</t>
  </si>
  <si>
    <t>5128-00-L</t>
  </si>
  <si>
    <t>5128-00-QR</t>
  </si>
  <si>
    <t>5128-08</t>
  </si>
  <si>
    <t>5128-22-GM</t>
  </si>
  <si>
    <t>ROVER ROD,2M,1.8M,1.6M,SNAP-LOC</t>
  </si>
  <si>
    <t>5128-22-GT</t>
  </si>
  <si>
    <t>5128-20</t>
  </si>
  <si>
    <t>ROVER ROD,2M,CF,SNAP-LOC</t>
  </si>
  <si>
    <t>5129-059</t>
  </si>
  <si>
    <t>5129-065</t>
  </si>
  <si>
    <t>5128-20-L</t>
  </si>
  <si>
    <t>POLE,ROVER,8.14ft,CM/.01,0,TLV,GPS</t>
  </si>
  <si>
    <t>5128-20-QR</t>
  </si>
  <si>
    <t>5128-22</t>
  </si>
  <si>
    <t>5128-22-L</t>
  </si>
  <si>
    <t>5129-52-GT</t>
  </si>
  <si>
    <t>POLE,ROBOTIC,8.5 FT,2MM/.01,135,TLV</t>
  </si>
  <si>
    <t>5129-50</t>
  </si>
  <si>
    <t>5129-50-GT-L</t>
  </si>
  <si>
    <t>5129-50-L</t>
  </si>
  <si>
    <t>5129-51</t>
  </si>
  <si>
    <t>POLE,ROVER,2.48M,2MM,0,TLV,GPS</t>
  </si>
  <si>
    <t>5129-53-GM</t>
  </si>
  <si>
    <t>5129-51-L</t>
  </si>
  <si>
    <t>5129-51-QR-L</t>
  </si>
  <si>
    <t>POLE, ROVER,2.48M,2MM,TLV,GPS,QR</t>
  </si>
  <si>
    <t>5129-52</t>
  </si>
  <si>
    <t>5129-52-GT-L</t>
  </si>
  <si>
    <t>5129-52-L</t>
  </si>
  <si>
    <t>5129-52-SW</t>
  </si>
  <si>
    <t>POLE,RB,8.5 FT,2MM/.01,86,TLV,SWISS</t>
  </si>
  <si>
    <t>5129-53</t>
  </si>
  <si>
    <t>5129-53-L</t>
  </si>
  <si>
    <t>5129-53-QR-L</t>
  </si>
  <si>
    <t>5129-53-SW</t>
  </si>
  <si>
    <t>POLE,ROBOTIC,2.6M,2MM,86,TLV,SWISS</t>
  </si>
  <si>
    <t>5129-54</t>
  </si>
  <si>
    <t>POLE,PRISM,8.5ft,CM/.01,ADJ,TLV,CF</t>
  </si>
  <si>
    <t>5129-70</t>
  </si>
  <si>
    <t>POLE,ROVER,11.7ft,CM/.01ft,0,TLV,GP</t>
  </si>
  <si>
    <t>5130-00-FLY</t>
  </si>
  <si>
    <t>EXTENSION,1ft,1-1/4in</t>
  </si>
  <si>
    <t>5130-01-FLY</t>
  </si>
  <si>
    <t>EXTENSION,1ft,1in OD</t>
  </si>
  <si>
    <t>5130-10</t>
  </si>
  <si>
    <t>5131-00-YEL</t>
  </si>
  <si>
    <t>EXTENSION,2ft,1-1/4in</t>
  </si>
  <si>
    <t>5131-01-FLY</t>
  </si>
  <si>
    <t>EXTENSION,2ft,1in</t>
  </si>
  <si>
    <t>5132-00-ACL</t>
  </si>
  <si>
    <t>5139-014</t>
  </si>
  <si>
    <t>5129-71</t>
  </si>
  <si>
    <t>5129-71-L</t>
  </si>
  <si>
    <t>5139-050</t>
  </si>
  <si>
    <t>5140-02-WOR</t>
  </si>
  <si>
    <t>RANGE POLE,8ft,IMPORT</t>
  </si>
  <si>
    <t>5143-00-FLY</t>
  </si>
  <si>
    <t>5129-72</t>
  </si>
  <si>
    <t>POLE,ROBOTIC,12ft,CM/.01,135MM,TLV</t>
  </si>
  <si>
    <t>5144-00-FLY</t>
  </si>
  <si>
    <t>5144-02</t>
  </si>
  <si>
    <t>5145-00-FLY</t>
  </si>
  <si>
    <t>5145-03</t>
  </si>
  <si>
    <t>EXTENSION,CF,1"OD,0.25M</t>
  </si>
  <si>
    <t>5150-02-WOR</t>
  </si>
  <si>
    <t>RANGE POLE,12ft,IMPORT</t>
  </si>
  <si>
    <t>5160-02-WOR</t>
  </si>
  <si>
    <t>RANGE POLE,4ft,IMPORT</t>
  </si>
  <si>
    <t>5180-00</t>
  </si>
  <si>
    <t>5181-00</t>
  </si>
  <si>
    <t>5182-001</t>
  </si>
  <si>
    <t>5182-002</t>
  </si>
  <si>
    <t>5187-00</t>
  </si>
  <si>
    <t>5187-00-SS</t>
  </si>
  <si>
    <t>5190-00-KIT</t>
  </si>
  <si>
    <t>POINT,PRISM POLE,KIT,15 EA.</t>
  </si>
  <si>
    <t>5191-00</t>
  </si>
  <si>
    <t>5192-00</t>
  </si>
  <si>
    <t>5192-02</t>
  </si>
  <si>
    <t>5193-04</t>
  </si>
  <si>
    <t>5194-00</t>
  </si>
  <si>
    <t>5194-003-KIT</t>
  </si>
  <si>
    <t>TIP,REPLACEABLE,SHARP,KIT,40 EA.</t>
  </si>
  <si>
    <t>5194-007-KIT</t>
  </si>
  <si>
    <t>TIP,REPLACEABLE,DULL,KIT,40 EA.</t>
  </si>
  <si>
    <t>5194-01</t>
  </si>
  <si>
    <t>5194-03-KIT</t>
  </si>
  <si>
    <t>POINT ASSEMBLY,HEX,DULL,KIT,15 EA.</t>
  </si>
  <si>
    <t>5194-04</t>
  </si>
  <si>
    <t>5194-05-KIT</t>
  </si>
  <si>
    <t>POINT ASSEMBLY,HEX,SHARP,KIT,15 EA.</t>
  </si>
  <si>
    <t>5194-08</t>
  </si>
  <si>
    <t>POINT,SHARP,HEX,TIP REMOVABLE,W/HOL</t>
  </si>
  <si>
    <t>5194-09</t>
  </si>
  <si>
    <t>5194-10-002</t>
  </si>
  <si>
    <t>5195-01</t>
  </si>
  <si>
    <t>5196-02</t>
  </si>
  <si>
    <t>5196-07</t>
  </si>
  <si>
    <t>TRIPOD BRKT,ALGRO/ALGRO2/RECON/ARCH</t>
  </si>
  <si>
    <t>5196-17</t>
  </si>
  <si>
    <t>5196-18</t>
  </si>
  <si>
    <t>5196-19</t>
  </si>
  <si>
    <t>5196-20</t>
  </si>
  <si>
    <t>5196-22</t>
  </si>
  <si>
    <t>TRIPOD HOOK,TSC7/RANGER7</t>
  </si>
  <si>
    <t>5198-052</t>
  </si>
  <si>
    <t>5198-054</t>
  </si>
  <si>
    <t>5198-055</t>
  </si>
  <si>
    <t>5198-056</t>
  </si>
  <si>
    <t>5198-059</t>
  </si>
  <si>
    <t>POLE BRACKET ASSY,1-1/4, W/"X" SLOT</t>
  </si>
  <si>
    <t>5198-081</t>
  </si>
  <si>
    <t>5198-086</t>
  </si>
  <si>
    <t>5198-152</t>
  </si>
  <si>
    <t>5198-153</t>
  </si>
  <si>
    <t>5198-157</t>
  </si>
  <si>
    <t>5198-158</t>
  </si>
  <si>
    <t>5198-163</t>
  </si>
  <si>
    <t>SEWER INVERT OFFSET BAR, ADJUSTABLE</t>
  </si>
  <si>
    <t>5198-52</t>
  </si>
  <si>
    <t>BRACKET,ATV,TSC7/RANGER7</t>
  </si>
  <si>
    <t>5199-050</t>
  </si>
  <si>
    <t>5199-051</t>
  </si>
  <si>
    <t>5199-052</t>
  </si>
  <si>
    <t>POLE BRACKET ASSY,OC,.75"-1.5",BALL</t>
  </si>
  <si>
    <t>5199-054</t>
  </si>
  <si>
    <t>5200-050</t>
  </si>
  <si>
    <t>5200-058</t>
  </si>
  <si>
    <t>5200-059</t>
  </si>
  <si>
    <t>5200-062</t>
  </si>
  <si>
    <t>5200-064</t>
  </si>
  <si>
    <t>CRADLE ASSY,GEO 6000 SERIES, GEO 7X</t>
  </si>
  <si>
    <t>5200-065</t>
  </si>
  <si>
    <t>CRADLE ASSY,TSC3</t>
  </si>
  <si>
    <t>5200-070</t>
  </si>
  <si>
    <t>5200-072</t>
  </si>
  <si>
    <t>5200-072-051</t>
  </si>
  <si>
    <t>5200-073</t>
  </si>
  <si>
    <t>CRADLE ASSY,Q/R,ARCHER2,MINI2,FC500</t>
  </si>
  <si>
    <t>5200-074</t>
  </si>
  <si>
    <t>CRADLE ASSY,ALLEGRO 2&amp;3,SURVEYOR 2</t>
  </si>
  <si>
    <t>5200-075</t>
  </si>
  <si>
    <t>5200-076</t>
  </si>
  <si>
    <t>5200-077</t>
  </si>
  <si>
    <t>CRADLE ASSY,MESA2/3/FC-5000/RT3/4</t>
  </si>
  <si>
    <t>5200-079</t>
  </si>
  <si>
    <t>CRADLE ASSY,TSC7</t>
  </si>
  <si>
    <t>5200-080</t>
  </si>
  <si>
    <t>CRADLE ASSY,TSC5</t>
  </si>
  <si>
    <t>5200-150</t>
  </si>
  <si>
    <t>5200-150-003</t>
  </si>
  <si>
    <t>5200-151</t>
  </si>
  <si>
    <t>5200-152</t>
  </si>
  <si>
    <t>5200-154</t>
  </si>
  <si>
    <t>5200-155</t>
  </si>
  <si>
    <t>5200-16-050</t>
  </si>
  <si>
    <t>5200-160</t>
  </si>
  <si>
    <t>5200-164</t>
  </si>
  <si>
    <t>5200-165</t>
  </si>
  <si>
    <t>5200-166</t>
  </si>
  <si>
    <t>5200-167</t>
  </si>
  <si>
    <t>5200-17</t>
  </si>
  <si>
    <t>5200-17-004</t>
  </si>
  <si>
    <t>5200-17-050</t>
  </si>
  <si>
    <t>5200-201</t>
  </si>
  <si>
    <t>5200-202</t>
  </si>
  <si>
    <t>5200-23-050</t>
  </si>
  <si>
    <t>X-GRIP 3 FOR 10" TABLETS</t>
  </si>
  <si>
    <t>5200-24-050</t>
  </si>
  <si>
    <t>5200-25-050</t>
  </si>
  <si>
    <t>5200-26-050</t>
  </si>
  <si>
    <t>5200-27-050</t>
  </si>
  <si>
    <t>5200-29-050</t>
  </si>
  <si>
    <t>5200-29-051</t>
  </si>
  <si>
    <t>5200-30</t>
  </si>
  <si>
    <t>5200-30-051</t>
  </si>
  <si>
    <t>5200-31</t>
  </si>
  <si>
    <t>5200-31-051</t>
  </si>
  <si>
    <t>5200-32</t>
  </si>
  <si>
    <t>5200-32-050</t>
  </si>
  <si>
    <t>5200-32-051</t>
  </si>
  <si>
    <t>5200-32-052</t>
  </si>
  <si>
    <t>5200-32-053</t>
  </si>
  <si>
    <t>5200-33</t>
  </si>
  <si>
    <t>5200-35</t>
  </si>
  <si>
    <t>DC HOLDER SYS,MESA2/3/FC-5000/RT3/4</t>
  </si>
  <si>
    <t>5200-35-050</t>
  </si>
  <si>
    <t>5200-35-051</t>
  </si>
  <si>
    <t>HAND-FREE,MESA2/3/FC-5000/RT3/4,1.5</t>
  </si>
  <si>
    <t>5200-38-051</t>
  </si>
  <si>
    <t>5200-39-051</t>
  </si>
  <si>
    <t>HANDS FREE,T7/YUMA2&amp;7,QUICK RELEASE</t>
  </si>
  <si>
    <t>5200-39-052</t>
  </si>
  <si>
    <t>5200-40-051</t>
  </si>
  <si>
    <t>HANDS FREE,KENAI,T-10,QUICK RELEASE</t>
  </si>
  <si>
    <t>5200-41</t>
  </si>
  <si>
    <t>DC HOLDER SYSTEM,FZ-G1,W/RADIO,RAM</t>
  </si>
  <si>
    <t>5200-41-051</t>
  </si>
  <si>
    <t>HANDS-FREE,FZ-G1,W/RADIO,RAM 1.5"</t>
  </si>
  <si>
    <t>5200-42</t>
  </si>
  <si>
    <t>DC HOLDER PLATE ASSY,FZ-G1,RADIO,QR</t>
  </si>
  <si>
    <t>5200-42-051</t>
  </si>
  <si>
    <t>HANDS-FREE,FZ-G1,W/RADIO,QR</t>
  </si>
  <si>
    <t>5200-43</t>
  </si>
  <si>
    <t>DC HOLDER SYS ASSY,T10,W/RADIO,QR</t>
  </si>
  <si>
    <t>5200-43-050</t>
  </si>
  <si>
    <t>CRADLE ASSEMBLY,T10,W/RADIO,QR</t>
  </si>
  <si>
    <t>5200-44-051</t>
  </si>
  <si>
    <t>HANDS-FREE,TSC7,RAM 1.5 BALL</t>
  </si>
  <si>
    <t>5200-45</t>
  </si>
  <si>
    <t>DC HOLDER ASSY,TSC3/TSC7/RANGER7,QR</t>
  </si>
  <si>
    <t>5200-46</t>
  </si>
  <si>
    <t>DC HOLDER ASSY,TSC5</t>
  </si>
  <si>
    <t>5200-95</t>
  </si>
  <si>
    <t>5200-96</t>
  </si>
  <si>
    <t>5203-051-ORG</t>
  </si>
  <si>
    <t>KIT,COMPOSITE LEVER,WOOD/FIB</t>
  </si>
  <si>
    <t>5210-012-KIT</t>
  </si>
  <si>
    <t>BIPOD/TRIPOD FOOT PLATE KIT,25 EA.</t>
  </si>
  <si>
    <t>5210-016</t>
  </si>
  <si>
    <t>5210-019-KIT</t>
  </si>
  <si>
    <t>BIPOD/TRIPOD STRAP KIT,10 EA.</t>
  </si>
  <si>
    <t>5210-022-KIT</t>
  </si>
  <si>
    <t>SPRING,.421X.062X7/8,COMP,SS,30 EA.</t>
  </si>
  <si>
    <t>5210-050-YEL</t>
  </si>
  <si>
    <t>5210-058</t>
  </si>
  <si>
    <t>5211-003-KIT</t>
  </si>
  <si>
    <t>SCREW,FRICTION,20 EA</t>
  </si>
  <si>
    <t>5213-002</t>
  </si>
  <si>
    <t>5213-003</t>
  </si>
  <si>
    <t>LOCKRING,BIPOD,MCHENRY,MOLDED</t>
  </si>
  <si>
    <t>5213-004</t>
  </si>
  <si>
    <t>5213-053-FLY</t>
  </si>
  <si>
    <t>5213-053-RED</t>
  </si>
  <si>
    <t>5213-054</t>
  </si>
  <si>
    <t>GUIDE ASSY,STOP,MCHENRY</t>
  </si>
  <si>
    <t>5214-00</t>
  </si>
  <si>
    <t>5214-01</t>
  </si>
  <si>
    <t>5216-00</t>
  </si>
  <si>
    <t>5216-050</t>
  </si>
  <si>
    <t>5129-72-L</t>
  </si>
  <si>
    <t>POLE,ROBOTIC,12ft,CM/.01ft,135MM,TL</t>
  </si>
  <si>
    <t>5129-72-SW</t>
  </si>
  <si>
    <t>POLE,RB,12ft,CM/.01,86,TLV,SWISS</t>
  </si>
  <si>
    <t>5129-73</t>
  </si>
  <si>
    <t>5129-73-L</t>
  </si>
  <si>
    <t>5129-73-SW</t>
  </si>
  <si>
    <t>POLE,ROBOTIC,3.5M,CM,86,TLV,SWISS</t>
  </si>
  <si>
    <t>5139-02-FLY</t>
  </si>
  <si>
    <t>5139-02-YEL</t>
  </si>
  <si>
    <t>5217-04-FLY</t>
  </si>
  <si>
    <t>BIPOD,TRB,1/2-13SS,ANTI-CRUSH</t>
  </si>
  <si>
    <t>5217-04-FLY-L</t>
  </si>
  <si>
    <t>5217-04-FOR</t>
  </si>
  <si>
    <t>5217-04-FOR-L</t>
  </si>
  <si>
    <t>5217-04-RED</t>
  </si>
  <si>
    <t>5217-04-RED-L</t>
  </si>
  <si>
    <t>5217-054</t>
  </si>
  <si>
    <t>5217-055-FLY</t>
  </si>
  <si>
    <t>5217-055-FOR</t>
  </si>
  <si>
    <t>5217-055-RED</t>
  </si>
  <si>
    <t>5217-055-YEL</t>
  </si>
  <si>
    <t>5217-060</t>
  </si>
  <si>
    <t>5217-063-KIT</t>
  </si>
  <si>
    <t>LATCH ROD KIT</t>
  </si>
  <si>
    <t>5217-065</t>
  </si>
  <si>
    <t>5217-072</t>
  </si>
  <si>
    <t>5217-04-YEL</t>
  </si>
  <si>
    <t>5217-04-YEL-L</t>
  </si>
  <si>
    <t>5217-20-050</t>
  </si>
  <si>
    <t>BIPOD,THUMB RELEASE,MINI,ANTI-CRUSH</t>
  </si>
  <si>
    <t>5217-05-FOR</t>
  </si>
  <si>
    <t>5217-21-051</t>
  </si>
  <si>
    <t>5217-05-RED</t>
  </si>
  <si>
    <t>5217-30</t>
  </si>
  <si>
    <t>5217-40-FLY</t>
  </si>
  <si>
    <t>BIPOD,ECONOMY,W/ ANTI-CRUSH HEAD</t>
  </si>
  <si>
    <t>5217-40-RED</t>
  </si>
  <si>
    <t>5217-40-YEL</t>
  </si>
  <si>
    <t>5217-50-050</t>
  </si>
  <si>
    <t>5217-05-YEL</t>
  </si>
  <si>
    <t>5217-15-ABK</t>
  </si>
  <si>
    <t>5217-KIT</t>
  </si>
  <si>
    <t>BIPOD PUSH BUTTON SCREW KIT,50 EA</t>
  </si>
  <si>
    <t>5217-15-ABK-L</t>
  </si>
  <si>
    <t>5217-20-FLY</t>
  </si>
  <si>
    <t>5217-21-FOR</t>
  </si>
  <si>
    <t>BIPOD,BARCODE/LEVELING ROD</t>
  </si>
  <si>
    <t>5217-21-FOR-L</t>
  </si>
  <si>
    <t>5217-50-RED</t>
  </si>
  <si>
    <t>5217-50-RED-L</t>
  </si>
  <si>
    <t>5218-02-FLY</t>
  </si>
  <si>
    <t>5218-057</t>
  </si>
  <si>
    <t>5218-059</t>
  </si>
  <si>
    <t>5218-06-FLY</t>
  </si>
  <si>
    <t>5218-06-FOR</t>
  </si>
  <si>
    <t>5218-06-RED</t>
  </si>
  <si>
    <t>5218-06-YEL</t>
  </si>
  <si>
    <t>5218-02-FLY-L</t>
  </si>
  <si>
    <t>5218-02-FOR</t>
  </si>
  <si>
    <t>5218-40-FLY</t>
  </si>
  <si>
    <t>THUMB RELEASE TRIPOD,ECONOMY</t>
  </si>
  <si>
    <t>5218-40-RED</t>
  </si>
  <si>
    <t>5218-40-YEL</t>
  </si>
  <si>
    <t>5219-00-007</t>
  </si>
  <si>
    <t>5218-02-FOR-L</t>
  </si>
  <si>
    <t>5218-02-RED</t>
  </si>
  <si>
    <t>5218-02-RED-L</t>
  </si>
  <si>
    <t>5218-02-YEL</t>
  </si>
  <si>
    <t>5219-063-KIT</t>
  </si>
  <si>
    <t>5220-13-001</t>
  </si>
  <si>
    <t>POINT,STEEL</t>
  </si>
  <si>
    <t>5220-13-002</t>
  </si>
  <si>
    <t>SHIFTING ARM</t>
  </si>
  <si>
    <t>5220-13-003</t>
  </si>
  <si>
    <t>INSTRUMENT FASTENER</t>
  </si>
  <si>
    <t>5220-13-004</t>
  </si>
  <si>
    <t>5220-13-051-BLK</t>
  </si>
  <si>
    <t>QUICK CLAMP ASSY</t>
  </si>
  <si>
    <t>5220-13-051-ORG</t>
  </si>
  <si>
    <t>5218-02-YEL-L</t>
  </si>
  <si>
    <t>5218-15-ABK</t>
  </si>
  <si>
    <t>5219-03</t>
  </si>
  <si>
    <t>BIPOD,CARBON FIBER,OC,ANTI-CRUSH</t>
  </si>
  <si>
    <t>5219-03-L</t>
  </si>
  <si>
    <t>5219-05</t>
  </si>
  <si>
    <t>5219-05-L</t>
  </si>
  <si>
    <t>5301-052-BLK</t>
  </si>
  <si>
    <t>5301-21-001</t>
  </si>
  <si>
    <t>5301-21-003</t>
  </si>
  <si>
    <t>5301-21-050-BLK</t>
  </si>
  <si>
    <t>5301-21-050-ORG</t>
  </si>
  <si>
    <t>5301-21-051-BLK</t>
  </si>
  <si>
    <t>5301-21-051-ORG</t>
  </si>
  <si>
    <t>5220-13-BLK-L</t>
  </si>
  <si>
    <t>5301-24-050-BLK</t>
  </si>
  <si>
    <t>5301-21-BLK</t>
  </si>
  <si>
    <t>5301-25-002</t>
  </si>
  <si>
    <t>5301-25-051-BLK</t>
  </si>
  <si>
    <t>5301-21-BLK-L</t>
  </si>
  <si>
    <t>5301-21-ORG</t>
  </si>
  <si>
    <t>5301-31-050-BLK</t>
  </si>
  <si>
    <t>5301-31-051-BLK</t>
  </si>
  <si>
    <t>5301-25-BLK</t>
  </si>
  <si>
    <t>5301-25-BLK-L</t>
  </si>
  <si>
    <t>5301-31-BLK</t>
  </si>
  <si>
    <t>5302-13-050-BLK</t>
  </si>
  <si>
    <t>LEG ASSY,WOOD</t>
  </si>
  <si>
    <t>5301-31-BLK-L</t>
  </si>
  <si>
    <t>TRIPOD,SQUARE LEG,QUICK CLAMP,LOGO</t>
  </si>
  <si>
    <t>5301-31-ORG</t>
  </si>
  <si>
    <t>5301-31-ORG-L</t>
  </si>
  <si>
    <t>5311-21-003</t>
  </si>
  <si>
    <t>5311-21-ORG</t>
  </si>
  <si>
    <t>5321-16-001</t>
  </si>
  <si>
    <t>5321-16-017-BLK</t>
  </si>
  <si>
    <t>5321-16-050-BLK</t>
  </si>
  <si>
    <t>5321-16-BLK</t>
  </si>
  <si>
    <t>5321-17-014</t>
  </si>
  <si>
    <t>5321-17-017</t>
  </si>
  <si>
    <t>5321-17-018</t>
  </si>
  <si>
    <t>5321-17-043</t>
  </si>
  <si>
    <t>5321-17-044</t>
  </si>
  <si>
    <t>5321-17-045</t>
  </si>
  <si>
    <t>5321-17-046</t>
  </si>
  <si>
    <t>5321-17-051</t>
  </si>
  <si>
    <t>5321-17-ORG</t>
  </si>
  <si>
    <t>TRIPOD,HD,ELEV,FIBERGLASS,3.8M</t>
  </si>
  <si>
    <t>5321-20-BLK</t>
  </si>
  <si>
    <t>5302-13-BLK</t>
  </si>
  <si>
    <t>5302-13-BLK-L</t>
  </si>
  <si>
    <t>5401-24-BLK</t>
  </si>
  <si>
    <t>TRIPOD,SHORT ROUND LEG,SCREW LOCK</t>
  </si>
  <si>
    <t>5420-13-050-BLK</t>
  </si>
  <si>
    <t>LEG ASSY,COMPLETE</t>
  </si>
  <si>
    <t>5420-13-050-ORG</t>
  </si>
  <si>
    <t>5420-13-051-BLK</t>
  </si>
  <si>
    <t>TWIST LOCK ASSY</t>
  </si>
  <si>
    <t>5500-050</t>
  </si>
  <si>
    <t>5500-052</t>
  </si>
  <si>
    <t>5500-053</t>
  </si>
  <si>
    <t>5500-064</t>
  </si>
  <si>
    <t>5500-064-08</t>
  </si>
  <si>
    <t>5500-064-20</t>
  </si>
  <si>
    <t>5500-064-40</t>
  </si>
  <si>
    <t>5500-067</t>
  </si>
  <si>
    <t>5500-070</t>
  </si>
  <si>
    <t>5500-11</t>
  </si>
  <si>
    <t>POLE,PRISM,8.5ft,2MM/.01FT,ADJ,TLV</t>
  </si>
  <si>
    <t>5500-11-L</t>
  </si>
  <si>
    <t>POLE,PRISM,8.5ft,CM/.01FT,ADJ,TLV</t>
  </si>
  <si>
    <t>5500-21</t>
  </si>
  <si>
    <t>POLE,PRISM,12ft,CM/.01,ADJ,TLV</t>
  </si>
  <si>
    <t>5500-21-L</t>
  </si>
  <si>
    <t>5500-23</t>
  </si>
  <si>
    <t>5500-23-L</t>
  </si>
  <si>
    <t>5500-30</t>
  </si>
  <si>
    <t>5500-30-L</t>
  </si>
  <si>
    <t>5507-11</t>
  </si>
  <si>
    <t>5501-11</t>
  </si>
  <si>
    <t>POLE,PRISM,8.5ft,CM/.01,86,TLV</t>
  </si>
  <si>
    <t>5501-11-L</t>
  </si>
  <si>
    <t>5503-30</t>
  </si>
  <si>
    <t>POLE,PRISM,4.65M,CM/.01FT,LEICA TIP</t>
  </si>
  <si>
    <t>5512-11</t>
  </si>
  <si>
    <t>POLE,PRISM,8.5ft,CM/.01,115,TLV</t>
  </si>
  <si>
    <t>5512-13-FLY-GM</t>
  </si>
  <si>
    <t>POLE,GPS,2.6M,2MM,TLV,0HI,LP</t>
  </si>
  <si>
    <t>5512-13-FLY-GT</t>
  </si>
  <si>
    <t>5512-14-FOR-GM</t>
  </si>
  <si>
    <t>POLE,ROBO,8.5ft,CM/.01,TLV,135MM,LP</t>
  </si>
  <si>
    <t>5512-14-FOR-GT</t>
  </si>
  <si>
    <t>5512-14-FOR-GT-L</t>
  </si>
  <si>
    <t>5520-11</t>
  </si>
  <si>
    <t>POLE,PRISM,2.6M,2MM,ADJ,TLV</t>
  </si>
  <si>
    <t>5520-11-L</t>
  </si>
  <si>
    <t>POLE,PRISM,2.6M,CM,ADJ,TLV</t>
  </si>
  <si>
    <t>5520-21</t>
  </si>
  <si>
    <t>POLE,PRISM,3.6M,CM,ADJ,TLV</t>
  </si>
  <si>
    <t>5520-21-L</t>
  </si>
  <si>
    <t>5520-30</t>
  </si>
  <si>
    <t>5520-30-L</t>
  </si>
  <si>
    <t>5521-11</t>
  </si>
  <si>
    <t>5527-10</t>
  </si>
  <si>
    <t>POLE,PRISM,CM,2.2M,115,TLV</t>
  </si>
  <si>
    <t>5527-11</t>
  </si>
  <si>
    <t>POLE,PRISM,CM,0.70M,115MMHT</t>
  </si>
  <si>
    <t>5527-13</t>
  </si>
  <si>
    <t>POLE,PRISM,2.2M,115MMHT,CFLP</t>
  </si>
  <si>
    <t>5527-15</t>
  </si>
  <si>
    <t>POLE,PRISM,2.6M,2MM,115,TLV</t>
  </si>
  <si>
    <t>5527-16</t>
  </si>
  <si>
    <t>POLE,PRISM,2.6M,CM,115,TLV,CF</t>
  </si>
  <si>
    <t>5527-17</t>
  </si>
  <si>
    <t>POLE PRISM 2.6M 2MM 115 TLV CFLP</t>
  </si>
  <si>
    <t>5527-18-13</t>
  </si>
  <si>
    <t>5527-20</t>
  </si>
  <si>
    <t>POLE,PRISM,3.6M,CM,115,TLV</t>
  </si>
  <si>
    <t>5530-010</t>
  </si>
  <si>
    <t>5530-011</t>
  </si>
  <si>
    <t>5530-013</t>
  </si>
  <si>
    <t>5530-10</t>
  </si>
  <si>
    <t>POLE,PRISM,8.5ft,CM/.01,ADJ,TLV</t>
  </si>
  <si>
    <t>5530-20</t>
  </si>
  <si>
    <t>5530-30</t>
  </si>
  <si>
    <t>POLE,PRISM,15ft,CM/.01,ADJ,TLV</t>
  </si>
  <si>
    <t>5531-10</t>
  </si>
  <si>
    <t>5531-20</t>
  </si>
  <si>
    <t>5531-30</t>
  </si>
  <si>
    <t>5540-010</t>
  </si>
  <si>
    <t>5540-020</t>
  </si>
  <si>
    <t>5540-030</t>
  </si>
  <si>
    <t>5527-22</t>
  </si>
  <si>
    <t>POLE,PRISM,3.6M,CM,115,TL,CFLP</t>
  </si>
  <si>
    <t>5527-22-L</t>
  </si>
  <si>
    <t>5527-30</t>
  </si>
  <si>
    <t>POLE,PRISM,4.65M,CM,115,TL</t>
  </si>
  <si>
    <t>5540-10</t>
  </si>
  <si>
    <t>5540-20</t>
  </si>
  <si>
    <t>POLE,PRISM,12ft,CM/.01FT,ADJ,TLV</t>
  </si>
  <si>
    <t>5540-30</t>
  </si>
  <si>
    <t>POLE,PRISM,15ft,CM/.01FT,ADJ,TLV</t>
  </si>
  <si>
    <t>5541-10</t>
  </si>
  <si>
    <t>5541-10-L</t>
  </si>
  <si>
    <t>5561-20</t>
  </si>
  <si>
    <t>5600-004</t>
  </si>
  <si>
    <t>5600-009</t>
  </si>
  <si>
    <t>5600-053</t>
  </si>
  <si>
    <t>5600-054</t>
  </si>
  <si>
    <t>5541-20</t>
  </si>
  <si>
    <t>5541-20-L</t>
  </si>
  <si>
    <t>5541-30</t>
  </si>
  <si>
    <t>POLE,PRISM,4.6M,CM,ADJ,TLV</t>
  </si>
  <si>
    <t>5601-005</t>
  </si>
  <si>
    <t>5610-00</t>
  </si>
  <si>
    <t>5610-12</t>
  </si>
  <si>
    <t>5610-15</t>
  </si>
  <si>
    <t>5631-10</t>
  </si>
  <si>
    <t>5631-20</t>
  </si>
  <si>
    <t>5631-30</t>
  </si>
  <si>
    <t>5700-004</t>
  </si>
  <si>
    <t>5600-10</t>
  </si>
  <si>
    <t>POLE,PRISM,8.5ft,CM/.01,ADJ,CL</t>
  </si>
  <si>
    <t>5700-10</t>
  </si>
  <si>
    <t>POLE,PRISM,8.5ft,CM/.01,ADJ,QR</t>
  </si>
  <si>
    <t>5700-20</t>
  </si>
  <si>
    <t>POLE,PRISM,12ft,CM/.01,ADJ,QR</t>
  </si>
  <si>
    <t>5801-051-002</t>
  </si>
  <si>
    <t>5801-052-08</t>
  </si>
  <si>
    <t>5801-052-40</t>
  </si>
  <si>
    <t>5801-055</t>
  </si>
  <si>
    <t>5801-055-002</t>
  </si>
  <si>
    <t>5801-057-40</t>
  </si>
  <si>
    <t>5700-21</t>
  </si>
  <si>
    <t>5720-10</t>
  </si>
  <si>
    <t>POLE,PRISM,2.6M,2MM,ADJ,QR</t>
  </si>
  <si>
    <t>5721-10</t>
  </si>
  <si>
    <t>5801-10</t>
  </si>
  <si>
    <t>POLE,PRISM,8.5ft,CM/.01,ADJ,QLV</t>
  </si>
  <si>
    <t>5802-10</t>
  </si>
  <si>
    <t>POLE,PRISM,8.3ft,CM/.01,WILD,QLV</t>
  </si>
  <si>
    <t>5901-00-FLY</t>
  </si>
  <si>
    <t>5902-00-BLK</t>
  </si>
  <si>
    <t>EXTENSION,.5M,POINT,HIDDEN</t>
  </si>
  <si>
    <t>5902-00-CAD</t>
  </si>
  <si>
    <t>5902-00-FLY</t>
  </si>
  <si>
    <t>5903-00</t>
  </si>
  <si>
    <t>5910-002</t>
  </si>
  <si>
    <t>5910-003</t>
  </si>
  <si>
    <t>5910-004-ACL</t>
  </si>
  <si>
    <t>5910-004-ARD</t>
  </si>
  <si>
    <t>5910-008</t>
  </si>
  <si>
    <t>5910-01-050-ARD</t>
  </si>
  <si>
    <t>YOKE ASSY,MINI PRISM,SIDE VIAL,0/30</t>
  </si>
  <si>
    <t>5910-01-ARD</t>
  </si>
  <si>
    <t>5910-02-050-ARD</t>
  </si>
  <si>
    <t>YOKE ASSY,MINI PRSM,SIDE VIAL,-17.5</t>
  </si>
  <si>
    <t>5910-02-ARD</t>
  </si>
  <si>
    <t>5910-05</t>
  </si>
  <si>
    <t>5910-05-001-ACL</t>
  </si>
  <si>
    <t>5910-05-002-ACL</t>
  </si>
  <si>
    <t>5910-05-002-ARD</t>
  </si>
  <si>
    <t>5910-05-009</t>
  </si>
  <si>
    <t>5910-053</t>
  </si>
  <si>
    <t>5910-06</t>
  </si>
  <si>
    <t>5910-06-001-ACL</t>
  </si>
  <si>
    <t>5910-06-002</t>
  </si>
  <si>
    <t>5910-081-ORG</t>
  </si>
  <si>
    <t>5910-11</t>
  </si>
  <si>
    <t>5910-12</t>
  </si>
  <si>
    <t>5910-20-001</t>
  </si>
  <si>
    <t>5910-20-008</t>
  </si>
  <si>
    <t>5910-20-050-RED</t>
  </si>
  <si>
    <t>5910-20-051</t>
  </si>
  <si>
    <t>5910-22-001</t>
  </si>
  <si>
    <t>5910-24</t>
  </si>
  <si>
    <t>6000-001</t>
  </si>
  <si>
    <t>6000-002</t>
  </si>
  <si>
    <t>6000-012</t>
  </si>
  <si>
    <t>6000-014</t>
  </si>
  <si>
    <t>6000-016</t>
  </si>
  <si>
    <t>6000-018</t>
  </si>
  <si>
    <t>6000-024</t>
  </si>
  <si>
    <t>6000-032</t>
  </si>
  <si>
    <t>6000-120</t>
  </si>
  <si>
    <t>6000-160</t>
  </si>
  <si>
    <t>6000-240</t>
  </si>
  <si>
    <t>6001-06</t>
  </si>
  <si>
    <t>6001-12</t>
  </si>
  <si>
    <t>6001-FR</t>
  </si>
  <si>
    <t>6001-OR</t>
  </si>
  <si>
    <t>6020-01</t>
  </si>
  <si>
    <t>6020-02</t>
  </si>
  <si>
    <t>6050-022</t>
  </si>
  <si>
    <t>6200-10-001</t>
  </si>
  <si>
    <t>6200-10-003</t>
  </si>
  <si>
    <t>6200-10-005</t>
  </si>
  <si>
    <t>6200-10-006</t>
  </si>
  <si>
    <t>6200-10-FOR</t>
  </si>
  <si>
    <t>6200-11-FOR</t>
  </si>
  <si>
    <t>6220-00</t>
  </si>
  <si>
    <t>6341-00</t>
  </si>
  <si>
    <t>6341-10</t>
  </si>
  <si>
    <t>6341-11</t>
  </si>
  <si>
    <t>6375-001</t>
  </si>
  <si>
    <t>6375-004-FOR</t>
  </si>
  <si>
    <t>6400-00</t>
  </si>
  <si>
    <t>6400-10</t>
  </si>
  <si>
    <t>6400-10-051</t>
  </si>
  <si>
    <t>6402-02-FLB</t>
  </si>
  <si>
    <t>6402-02-FOB</t>
  </si>
  <si>
    <t>6402-02-YLB</t>
  </si>
  <si>
    <t>6402-03-FLB</t>
  </si>
  <si>
    <t>6402-03-FOB</t>
  </si>
  <si>
    <t>6402-03-YLB</t>
  </si>
  <si>
    <t>6402-05-FLB</t>
  </si>
  <si>
    <t>PRISM ASSY,LG,PREMIER,-35MM,135MM</t>
  </si>
  <si>
    <t>6402-05-FOB</t>
  </si>
  <si>
    <t>6402-05-YLB</t>
  </si>
  <si>
    <t>6402-06-FLB</t>
  </si>
  <si>
    <t>6402-06-FOB</t>
  </si>
  <si>
    <t>6402-06-YLB</t>
  </si>
  <si>
    <t>6402-10-006</t>
  </si>
  <si>
    <t>6402-10-050-FOB</t>
  </si>
  <si>
    <t>6402-10-050-YLB</t>
  </si>
  <si>
    <t>6402-10-FLB</t>
  </si>
  <si>
    <t>6402-10-FOB</t>
  </si>
  <si>
    <t>6402-10-YLB</t>
  </si>
  <si>
    <t>6402-20-050-FLB</t>
  </si>
  <si>
    <t>6402-20-050-FOB</t>
  </si>
  <si>
    <t>6402-20-FLB</t>
  </si>
  <si>
    <t>6402-20-FOB</t>
  </si>
  <si>
    <t>6402-20-YLB</t>
  </si>
  <si>
    <t>6403-01-050</t>
  </si>
  <si>
    <t>6403-02-YLB</t>
  </si>
  <si>
    <t>6405-002-WHT</t>
  </si>
  <si>
    <t>6405-01-FLY</t>
  </si>
  <si>
    <t>STAKEOUT,PRISM,25MM</t>
  </si>
  <si>
    <t>6405-01-FOR</t>
  </si>
  <si>
    <t>6405-10-FOR</t>
  </si>
  <si>
    <t>6405-11-FLY</t>
  </si>
  <si>
    <t>KIT,STAKEOUT,PRSM,25MM,SITECONES</t>
  </si>
  <si>
    <t>6405-11-FOR</t>
  </si>
  <si>
    <t>KIT,STAKEOUT,PRISM,25MM,SITECONES</t>
  </si>
  <si>
    <t>6405-12-FOR</t>
  </si>
  <si>
    <t>STAKEOUT,PRSM,25MM,SITCONS,-17.5</t>
  </si>
  <si>
    <t>6405-13-FLY</t>
  </si>
  <si>
    <t>6405-13-FOR</t>
  </si>
  <si>
    <t>6406-00</t>
  </si>
  <si>
    <t>6406-01</t>
  </si>
  <si>
    <t>PRISM,360,86MM,+23MM PC</t>
  </si>
  <si>
    <t>6406-02</t>
  </si>
  <si>
    <t>PRISM,MINI 360,KIT,+30MM PC</t>
  </si>
  <si>
    <t>6410-00</t>
  </si>
  <si>
    <t>6410-016</t>
  </si>
  <si>
    <t>6411-00</t>
  </si>
  <si>
    <t>6411-009</t>
  </si>
  <si>
    <t>6411-02-004</t>
  </si>
  <si>
    <t>6411-02-050</t>
  </si>
  <si>
    <t>6411-02-BLK</t>
  </si>
  <si>
    <t>6411-03-BLK</t>
  </si>
  <si>
    <t>6411-04-BLK</t>
  </si>
  <si>
    <t>PRISM,62MM,HVYDUTY CANISTER,SLVR&lt;2"</t>
  </si>
  <si>
    <t>6412-00-BLK</t>
  </si>
  <si>
    <t>6416-00</t>
  </si>
  <si>
    <t>6422-02-FOB</t>
  </si>
  <si>
    <t>6422-02-YLB</t>
  </si>
  <si>
    <t>6422-20-FOB</t>
  </si>
  <si>
    <t>6440-00-FOR</t>
  </si>
  <si>
    <t>6450-00-BLK</t>
  </si>
  <si>
    <t>6455-00</t>
  </si>
  <si>
    <t>6455-00-005</t>
  </si>
  <si>
    <t>6455-00-007</t>
  </si>
  <si>
    <t>6455-00-016</t>
  </si>
  <si>
    <t>6600-01</t>
  </si>
  <si>
    <t>6600-02</t>
  </si>
  <si>
    <t>6600-03</t>
  </si>
  <si>
    <t>6600-04</t>
  </si>
  <si>
    <t>6600-05</t>
  </si>
  <si>
    <t>6600-10</t>
  </si>
  <si>
    <t>SYSTEM,PIN POLE,MINI PRISM,0-OFFSET</t>
  </si>
  <si>
    <t>6601-01</t>
  </si>
  <si>
    <t>6601-02</t>
  </si>
  <si>
    <t>6601-03</t>
  </si>
  <si>
    <t>6601-04</t>
  </si>
  <si>
    <t>6602-03</t>
  </si>
  <si>
    <t>6603-00</t>
  </si>
  <si>
    <t>6603-00-050</t>
  </si>
  <si>
    <t>6603-01</t>
  </si>
  <si>
    <t>6603-03</t>
  </si>
  <si>
    <t>6603-03-050</t>
  </si>
  <si>
    <t>HOLDER ASSY,PRISM,DUAL,0-OFFSET</t>
  </si>
  <si>
    <t>6603-05</t>
  </si>
  <si>
    <t>6603-06</t>
  </si>
  <si>
    <t>6606-04-40</t>
  </si>
  <si>
    <t>6606-04-60</t>
  </si>
  <si>
    <t>60X60mm Reflective Target,10ea/1sht</t>
  </si>
  <si>
    <t>6703-001</t>
  </si>
  <si>
    <t>6703-002</t>
  </si>
  <si>
    <t>6703-003</t>
  </si>
  <si>
    <t>6703-005</t>
  </si>
  <si>
    <t>ADAPTER,72.5MM HT</t>
  </si>
  <si>
    <t>6703-007</t>
  </si>
  <si>
    <t>6703-008</t>
  </si>
  <si>
    <t>6703-012</t>
  </si>
  <si>
    <t>6703-015</t>
  </si>
  <si>
    <t>6703-10</t>
  </si>
  <si>
    <t>6703-11</t>
  </si>
  <si>
    <t>5802-20</t>
  </si>
  <si>
    <t>POLE,PRISM,12ft,CM/.01,WILD,QLV</t>
  </si>
  <si>
    <t>6703-20</t>
  </si>
  <si>
    <t>6704-001</t>
  </si>
  <si>
    <t>6704-002</t>
  </si>
  <si>
    <t>6704-003</t>
  </si>
  <si>
    <t>6704-004</t>
  </si>
  <si>
    <t>6704-005</t>
  </si>
  <si>
    <t>6704-10</t>
  </si>
  <si>
    <t>6705-10</t>
  </si>
  <si>
    <t>6705-20</t>
  </si>
  <si>
    <t>6705-30</t>
  </si>
  <si>
    <t>TARGETS,DRONE,1-10,WITH BAG</t>
  </si>
  <si>
    <t>688X937WW-KIT</t>
  </si>
  <si>
    <t>WASHER,.688X.937X.010,WAVE,25 EA</t>
  </si>
  <si>
    <t>6MMX1X12SS-KIT</t>
  </si>
  <si>
    <t>SCREW,SET,6MMX1X12MM,30 EA.</t>
  </si>
  <si>
    <t>70014-6</t>
  </si>
  <si>
    <t>70014-7</t>
  </si>
  <si>
    <t>7230-02</t>
  </si>
  <si>
    <t>7301-30</t>
  </si>
  <si>
    <t>ROD,BUILDERS,9ft,TENTHS,3 SEC,AL</t>
  </si>
  <si>
    <t>7301-40</t>
  </si>
  <si>
    <t>ROD,BUILDERS,13ft,TENTHS,4 SEC,AL</t>
  </si>
  <si>
    <t>7301-50</t>
  </si>
  <si>
    <t>ROD,BUILDERS,16ft,TENTHS,5 SEC,AL</t>
  </si>
  <si>
    <t>7304-01</t>
  </si>
  <si>
    <t>7321-050</t>
  </si>
  <si>
    <t>7321-30</t>
  </si>
  <si>
    <t>ROD,BUILDERS,9ft,INCHES,3 SEC,AL</t>
  </si>
  <si>
    <t>7321-40</t>
  </si>
  <si>
    <t>ROD,BUILDERS,13ft,INCHES,4 SEC,AL</t>
  </si>
  <si>
    <t>7321-50</t>
  </si>
  <si>
    <t>ROD,BUILDERS,16ft,INCHES,5 SEC,AL</t>
  </si>
  <si>
    <t>7341-40</t>
  </si>
  <si>
    <t>7341-41</t>
  </si>
  <si>
    <t>7341-45</t>
  </si>
  <si>
    <t>ROD,BUILDERS,4M,E,MM,AL</t>
  </si>
  <si>
    <t>7341-51</t>
  </si>
  <si>
    <t>7341-52</t>
  </si>
  <si>
    <t>ROD,BUILDERS,5M/INCHES,"E",5 SEC,AL</t>
  </si>
  <si>
    <t>7341-55</t>
  </si>
  <si>
    <t>7400-13</t>
  </si>
  <si>
    <t>7400-20</t>
  </si>
  <si>
    <t>7400-30</t>
  </si>
  <si>
    <t>5813-10</t>
  </si>
  <si>
    <t>POLE,PRISM,8.5ft,CM/.01,115,QLV</t>
  </si>
  <si>
    <t>8010-10-BLU-L</t>
  </si>
  <si>
    <t>8025-00-ORG-L</t>
  </si>
  <si>
    <t>8070-00-ORG</t>
  </si>
  <si>
    <t>8070-00-ORG-L</t>
  </si>
  <si>
    <t>8068-46-FLY</t>
  </si>
  <si>
    <t>8068-46-FOR</t>
  </si>
  <si>
    <t>8068-50-FLY</t>
  </si>
  <si>
    <t>8068-50-FOR</t>
  </si>
  <si>
    <t>8068-54-FLY</t>
  </si>
  <si>
    <t>8068-54-FOR</t>
  </si>
  <si>
    <t>8068-58-FOR</t>
  </si>
  <si>
    <t>8068-66-FOR</t>
  </si>
  <si>
    <t>8069-42-FLY</t>
  </si>
  <si>
    <t>8069-42-FOR</t>
  </si>
  <si>
    <t>8069-46-FLY</t>
  </si>
  <si>
    <t>8069-46-FOR</t>
  </si>
  <si>
    <t>8069-50-FLY</t>
  </si>
  <si>
    <t>8069-50-FOR</t>
  </si>
  <si>
    <t>8069-54-FLY</t>
  </si>
  <si>
    <t>8069-54-FOR</t>
  </si>
  <si>
    <t>8069-58-FLY</t>
  </si>
  <si>
    <t>8069-58-FOR</t>
  </si>
  <si>
    <t>8069-62-FLY</t>
  </si>
  <si>
    <t>8069-62-FOR</t>
  </si>
  <si>
    <t>8069-66-FLY</t>
  </si>
  <si>
    <t>8069-66-FOR</t>
  </si>
  <si>
    <t>8080-00-ORG-L</t>
  </si>
  <si>
    <t>8081-00-ORG-L</t>
  </si>
  <si>
    <t>8090-20-ORG-L</t>
  </si>
  <si>
    <t>BAG,STAKE,18",HEAVY DUTY</t>
  </si>
  <si>
    <t>8092-20-ORG-L</t>
  </si>
  <si>
    <t>8093-00-ORG-L</t>
  </si>
  <si>
    <t>8082-01-ORG</t>
  </si>
  <si>
    <t>8098-00-ORG-L</t>
  </si>
  <si>
    <t>8098-10-ORG-L</t>
  </si>
  <si>
    <t>8100-20-ORG-L</t>
  </si>
  <si>
    <t>BAG,48" LATH,W/POCKETS,HEAVY DUTY</t>
  </si>
  <si>
    <t>8101-20-ORG-L</t>
  </si>
  <si>
    <t>CARRIER,LATH,36" UP TO 48"</t>
  </si>
  <si>
    <t>8102-01-ORG-L</t>
  </si>
  <si>
    <t>CARRIER,LATH,36" TO 48",W/POCKETS</t>
  </si>
  <si>
    <t>8093-10-ORG</t>
  </si>
  <si>
    <t>8125-11-BLU-L</t>
  </si>
  <si>
    <t>8130-00-ORG-L</t>
  </si>
  <si>
    <t>8143-22-FLY-L</t>
  </si>
  <si>
    <t>8150-20-ORG-L</t>
  </si>
  <si>
    <t>8151-00-YEL-L</t>
  </si>
  <si>
    <t>8151-02-FLY-L</t>
  </si>
  <si>
    <t>8154-00-ORG-L</t>
  </si>
  <si>
    <t>8154-10-YEL-L</t>
  </si>
  <si>
    <t>8162-00-ORG-L</t>
  </si>
  <si>
    <t>8180-20-ORG-L</t>
  </si>
  <si>
    <t>8801-00-RED-L</t>
  </si>
  <si>
    <t>8801-00-YEL-L</t>
  </si>
  <si>
    <t>BAG,TURNOUT,SECO GEAR,L,YELLOW</t>
  </si>
  <si>
    <t>90551-PL</t>
  </si>
  <si>
    <t>PRI.LBL STD SCREW CLAMP TRI.</t>
  </si>
  <si>
    <t>8123-00-ORG</t>
  </si>
  <si>
    <t>90582-PL</t>
  </si>
  <si>
    <t>CR-08 FT LEVELING ROD 10THS</t>
  </si>
  <si>
    <t>92001-PL</t>
  </si>
  <si>
    <t>CR-8 TENTHS PRIVATE LABEL LEVEL ROD</t>
  </si>
  <si>
    <t>CR-08 FT LEVELING ROD INCHES</t>
  </si>
  <si>
    <t>92002-PL</t>
  </si>
  <si>
    <t>CR-8 INCHES PRIVATE LABEL LEVEL ROD</t>
  </si>
  <si>
    <t>CR-13 FT LEVELING ROD 10THS</t>
  </si>
  <si>
    <t>8125-60-FOR</t>
  </si>
  <si>
    <t>92021-PL</t>
  </si>
  <si>
    <t>CR-13 TENTHS PRIVATE LABEL ROD</t>
  </si>
  <si>
    <t>CR-13 FT LEVELING ROD INCHES</t>
  </si>
  <si>
    <t>92022-PL</t>
  </si>
  <si>
    <t>CR-13 INCHES PRIVATE LABEL ROD</t>
  </si>
  <si>
    <t>8134-00-ORG</t>
  </si>
  <si>
    <t>CR-4.0 M LEVELING ROD "E" METRIC</t>
  </si>
  <si>
    <t>CR-4.0 .5CM LEVELING ROD METRIC</t>
  </si>
  <si>
    <t>CR-20 LEVELING ROD 10THS</t>
  </si>
  <si>
    <t>92031-PL</t>
  </si>
  <si>
    <t>CR-20 10THS PRIVATE LABEL ROD</t>
  </si>
  <si>
    <t>CR-20 8THS LEVELING ROD</t>
  </si>
  <si>
    <t>92032-PL</t>
  </si>
  <si>
    <t>CR-20 8THS PRIVATE LABEL ROD</t>
  </si>
  <si>
    <t>8143-40-FLY</t>
  </si>
  <si>
    <t>CR-16 LEVELING ROD 10THS</t>
  </si>
  <si>
    <t>92041-PL</t>
  </si>
  <si>
    <t>CR-16 10THS PRIVATE LABEL ROD</t>
  </si>
  <si>
    <t>CR-16 LEVELING ROD 8THS</t>
  </si>
  <si>
    <t>92042-PL</t>
  </si>
  <si>
    <t>CR-16 8THS PRIVATE LABEL ROD</t>
  </si>
  <si>
    <t>CR-5.0M LEVELING ROD PHILLY METRIC</t>
  </si>
  <si>
    <t>8153-10-ORG</t>
  </si>
  <si>
    <t>CR-5.0M LEVELING ROD "E" METRIC</t>
  </si>
  <si>
    <t>92046-PL</t>
  </si>
  <si>
    <t>CR-5.0 "E" MET PRIVATE LABEL ROD</t>
  </si>
  <si>
    <t>CR-5.0M .5CM LEVELING ROD METRIC</t>
  </si>
  <si>
    <t>CR-5.0 BRITISH "E" METER LEVEL ROD</t>
  </si>
  <si>
    <t>SVR-25 LEVELING ROD 10THS</t>
  </si>
  <si>
    <t>98010-PL</t>
  </si>
  <si>
    <t>PL SVR-25 LEVELING ROD 10THS</t>
  </si>
  <si>
    <t>SVR-25 LEVELING ROD 8THS</t>
  </si>
  <si>
    <t>98011-PL</t>
  </si>
  <si>
    <t>PL SVR-25 LEVELING ROD 8THS</t>
  </si>
  <si>
    <t>SVR-7.6 .5 CM METRIC LEVEL ROD</t>
  </si>
  <si>
    <t>SVR-7.6 "E" METRIC LEVEL ROD</t>
  </si>
  <si>
    <t>SVR-7.6 PHILLY METRIC LEVEL ROD</t>
  </si>
  <si>
    <t>SVR-17 LEVELING ROD 10THS</t>
  </si>
  <si>
    <t>8160-20-BLK</t>
  </si>
  <si>
    <t>SVR-17 LEVELING ROD 8THS</t>
  </si>
  <si>
    <t>SVR-5.18M "E" METRIC LEVEL ROD</t>
  </si>
  <si>
    <t>SVR-5.18M PHILLY METRIC LEVEL ROD</t>
  </si>
  <si>
    <t>8162-20-BLK</t>
  </si>
  <si>
    <t>5143-02</t>
  </si>
  <si>
    <t>5300-11</t>
  </si>
  <si>
    <t>5300-12</t>
  </si>
  <si>
    <t>8010-10-BLU</t>
  </si>
  <si>
    <t>8025-00-ORG</t>
  </si>
  <si>
    <t>8260-46-FOR</t>
  </si>
  <si>
    <t>VEST,SURVEY,DUAL STD,CLASS 2,M</t>
  </si>
  <si>
    <t>8260-50-FOR</t>
  </si>
  <si>
    <t>VEST,SURVEY,DUAL STD,CLASS 2,L</t>
  </si>
  <si>
    <t>8260-54-FOR</t>
  </si>
  <si>
    <t>VEST,SURVEY,DUAL STD,CLASS 2,XL</t>
  </si>
  <si>
    <t>8260-58-FOR</t>
  </si>
  <si>
    <t>VEST,SURVEY,DUAL STD,CLASS 2,XXL</t>
  </si>
  <si>
    <t>8260-62-FOR</t>
  </si>
  <si>
    <t>VEST,SURVEY,DUAL STD,CLASS 2,3XL</t>
  </si>
  <si>
    <t>8265-42-FLY</t>
  </si>
  <si>
    <t>8265-42-FOR</t>
  </si>
  <si>
    <t>8265-46-FLY</t>
  </si>
  <si>
    <t>8265-46-FOR</t>
  </si>
  <si>
    <t>8265-50-FLY</t>
  </si>
  <si>
    <t>8265-50-FOR</t>
  </si>
  <si>
    <t>8265-54-FLY</t>
  </si>
  <si>
    <t>8265-54-FOR</t>
  </si>
  <si>
    <t>8265-58-FLY</t>
  </si>
  <si>
    <t>8265-58-FOR</t>
  </si>
  <si>
    <t>8265-62-FLY</t>
  </si>
  <si>
    <t>8265-62-FOR</t>
  </si>
  <si>
    <t>8265-66-FLY</t>
  </si>
  <si>
    <t>8265-66-FOR</t>
  </si>
  <si>
    <t>8365-42-FLY</t>
  </si>
  <si>
    <t>8365-42-FOR</t>
  </si>
  <si>
    <t>8365-46-FLY</t>
  </si>
  <si>
    <t>8365-46-FOR</t>
  </si>
  <si>
    <t>8365-50-FLY</t>
  </si>
  <si>
    <t>8365-50-FOR</t>
  </si>
  <si>
    <t>8365-54-FLY</t>
  </si>
  <si>
    <t>8365-54-FOR</t>
  </si>
  <si>
    <t>8365-58-FLY</t>
  </si>
  <si>
    <t>8365-58-FOR</t>
  </si>
  <si>
    <t>8365-62-FLY</t>
  </si>
  <si>
    <t>8365-62-FOR</t>
  </si>
  <si>
    <t>8365-66-FLY</t>
  </si>
  <si>
    <t>8365-66-FOR</t>
  </si>
  <si>
    <t>8800-00-RED</t>
  </si>
  <si>
    <t>8041-00-ORG</t>
  </si>
  <si>
    <t>8046-20-ORG</t>
  </si>
  <si>
    <t>8835-03-RED</t>
  </si>
  <si>
    <t>8046-30-ORG</t>
  </si>
  <si>
    <t>8071-00-ORG</t>
  </si>
  <si>
    <t>8080-00-ORG</t>
  </si>
  <si>
    <t>895-COMP</t>
  </si>
  <si>
    <t>8X10MMSSSS-KIT</t>
  </si>
  <si>
    <t>SCREW,SET,FLAT,M8X10MM,SS,20 EA</t>
  </si>
  <si>
    <t>8081-00-ORG</t>
  </si>
  <si>
    <t>8082-00-ORG</t>
  </si>
  <si>
    <t>8090-20-ORG</t>
  </si>
  <si>
    <t>8091-20-ORG</t>
  </si>
  <si>
    <t>8092-20-ORG</t>
  </si>
  <si>
    <t>8093-00-ORG</t>
  </si>
  <si>
    <t>8094-00-ORG</t>
  </si>
  <si>
    <t>8095-20-ORG</t>
  </si>
  <si>
    <t>8096-20-ORG</t>
  </si>
  <si>
    <t>8098-00-ORG</t>
  </si>
  <si>
    <t>8098-10-ORG</t>
  </si>
  <si>
    <t>8100-20-ORG</t>
  </si>
  <si>
    <t>8101-20-ORG</t>
  </si>
  <si>
    <t>8102-00-ORG</t>
  </si>
  <si>
    <t>8102-01-ORG</t>
  </si>
  <si>
    <t>TRIMAX STANDARD SCREW CLAMP TRIPOD</t>
  </si>
  <si>
    <t>8103-20-ORG</t>
  </si>
  <si>
    <t>8104-20-ORG</t>
  </si>
  <si>
    <t>8106-10-ORG</t>
  </si>
  <si>
    <t>TRIMAX STD SCREW/DUAL CLAMP</t>
  </si>
  <si>
    <t>90557-050</t>
  </si>
  <si>
    <t>UNIVERSAL TRIMAX HD ELEVATOR TRIPOD</t>
  </si>
  <si>
    <t>90558-050</t>
  </si>
  <si>
    <t>90558-052</t>
  </si>
  <si>
    <t>8106-20-ORG</t>
  </si>
  <si>
    <t>8120-00-ORG</t>
  </si>
  <si>
    <t>90582-01-050-ORG</t>
  </si>
  <si>
    <t>90582-01-051-ORG</t>
  </si>
  <si>
    <t>8120-30-ORG</t>
  </si>
  <si>
    <t>9068-02</t>
  </si>
  <si>
    <t>9068-03</t>
  </si>
  <si>
    <t>LONG CMR CALIPER TIP 6"</t>
  </si>
  <si>
    <t>GOPHER POLE LOCK SET</t>
  </si>
  <si>
    <t>GOPHER POLE BASE CAP ASSEMBLY</t>
  </si>
  <si>
    <t>GOPHER POLE TIP METAL BUTTON</t>
  </si>
  <si>
    <t>CMR 50 COMPLETE LOCK SET</t>
  </si>
  <si>
    <t>#4 SECTION 5/8 X 11 FEMALE ADAPTER</t>
  </si>
  <si>
    <t>UNIVERSAL TOP MOUNT</t>
  </si>
  <si>
    <t>5/8X11DOUBLE MALE PRISM ADAPTER(LR)</t>
  </si>
  <si>
    <t>#1 SVR TIP CAP ASSEMBLY</t>
  </si>
  <si>
    <t>#6 BASE SCREWS &amp; #8 PLUG SCREWS,SVR</t>
  </si>
  <si>
    <t>SVR-25 NEW LOCK SET</t>
  </si>
  <si>
    <t>SVR-17 LOCK SET</t>
  </si>
  <si>
    <t>5/8 X 11 PRISM MOUNTING ADAPTER KIT</t>
  </si>
  <si>
    <t>CASE,CR-13,16,20,SVR-16,25</t>
  </si>
  <si>
    <t>91487-00-051</t>
  </si>
  <si>
    <t>CR 16' COMPLETE LOCK SET</t>
  </si>
  <si>
    <t>TIP CAP,#0,CR</t>
  </si>
  <si>
    <t>TIP CAP,#1,CR</t>
  </si>
  <si>
    <t>CR 20' REPAIR KIT ASSEMBLY</t>
  </si>
  <si>
    <t>PRISM EXTENSION ASSEMBLY</t>
  </si>
  <si>
    <t>TRIMAX CARRY HANDLE</t>
  </si>
  <si>
    <t>INSERT,OUTER LEG,SET OF 3,MATADOR</t>
  </si>
  <si>
    <t>CENTER LEG ASSEMBLY,HANDLE,TRIMAX</t>
  </si>
  <si>
    <t>HEAD PLATE,MATADOR</t>
  </si>
  <si>
    <t>STRAP KIT,MATADOR</t>
  </si>
  <si>
    <t>OUTSIDE LEG ASSY,STANDARD,TRIMAX</t>
  </si>
  <si>
    <t>TWIST LOCK CLAMP ASSY,MATADOR</t>
  </si>
  <si>
    <t>8120-40-ORG</t>
  </si>
  <si>
    <t>8121-00-ORG</t>
  </si>
  <si>
    <t>8125-11-ORG</t>
  </si>
  <si>
    <t>8125-50-ORG</t>
  </si>
  <si>
    <t>8125-50-ORG-L</t>
  </si>
  <si>
    <t>8130-00-ORG</t>
  </si>
  <si>
    <t>8142-01-ORG</t>
  </si>
  <si>
    <t>8143-21-YEL-L</t>
  </si>
  <si>
    <t>8143-22-FLY</t>
  </si>
  <si>
    <t>8150-20-ORG</t>
  </si>
  <si>
    <t>8151-02-FLY</t>
  </si>
  <si>
    <t>8154-00-ORG</t>
  </si>
  <si>
    <t>8154-10-ORG</t>
  </si>
  <si>
    <t>8154-11-ORG</t>
  </si>
  <si>
    <t>8154-12-ORG</t>
  </si>
  <si>
    <t>8157-01-ORG</t>
  </si>
  <si>
    <t>8160-00-ORG</t>
  </si>
  <si>
    <t>8162-00-ORG</t>
  </si>
  <si>
    <t>8166-01-ORG</t>
  </si>
  <si>
    <t>8170-00-ORG</t>
  </si>
  <si>
    <t>CR-13 10THS #3 OS SECTION (0-4)</t>
  </si>
  <si>
    <t>CR-13 INCHES #3 OS SECT (0-4)</t>
  </si>
  <si>
    <t>CR-4.0"E" MET #4 OS SECTION (0-1.1)</t>
  </si>
  <si>
    <t>CR-4.0 .5CM MET #4 OS SECT (0-1.1)</t>
  </si>
  <si>
    <t>CR-16 10THS #1 TOP SECTION (12-16)</t>
  </si>
  <si>
    <t>CR-16 10THS #2 SECTION (8-12)</t>
  </si>
  <si>
    <t>CR-16 10THS #3 SECTION (4-8)</t>
  </si>
  <si>
    <t>CR-16 10THS #4 OS SECTION (0-4)</t>
  </si>
  <si>
    <t>CR-16 8THS #3 SECTION (4-8)</t>
  </si>
  <si>
    <t>CR-5.0E MET #2 SECTION(2.1-3.0)</t>
  </si>
  <si>
    <t>CR-5.0 "E" MET #3 SECTION (1.1-2.1)</t>
  </si>
  <si>
    <t>CR-5.0 "E" MET #4 OS SECT (0-1.1)</t>
  </si>
  <si>
    <t>CR-5.0 .5CM MET #4 OS SECT (0-1.1)</t>
  </si>
  <si>
    <t>CR-20 10THS #0 TOP SECTION (16-20)</t>
  </si>
  <si>
    <t>CR-20 10THS #1 SECTION (12-16)</t>
  </si>
  <si>
    <t>CR-20 10THS #2 SECTION (8-12)</t>
  </si>
  <si>
    <t>CR-20 10THS #3 SECTION (4-8)</t>
  </si>
  <si>
    <t>CR-20 10THS #4 OS SECTION (0-4)</t>
  </si>
  <si>
    <t>CR-20 8THS #0 TOP SECTION (16-20)</t>
  </si>
  <si>
    <t>CR-20 8THS #4 OS SECTION (0-4)</t>
  </si>
  <si>
    <t>LR-STD 10THS #4 TOP SECTION (20-25)</t>
  </si>
  <si>
    <t>LR-STD 10THS #6 SECTION (10-15)</t>
  </si>
  <si>
    <t>LR-STD 10THS #7 SECTION (5-10)</t>
  </si>
  <si>
    <t>LR-STD 8THS #7 SECTION (5-10)</t>
  </si>
  <si>
    <t>LR-PRO 10THS #8 SECTION (10-15)</t>
  </si>
  <si>
    <t>LR-PRO 10THS #9 SECTION (5-10)</t>
  </si>
  <si>
    <t>LR-PRO 10THS #10 BASE SECTION (0-5)</t>
  </si>
  <si>
    <t>LR-PRO-35 10THS #5 TOP SECT (30-35)</t>
  </si>
  <si>
    <t>LR-PRO 10THS #3 TOP SECT (40-45)</t>
  </si>
  <si>
    <t>LR-PRO 10THS #4 SECTION (35-40)</t>
  </si>
  <si>
    <t>LR-PRO 45 10THS #5 SEC.(30-35)</t>
  </si>
  <si>
    <t>LR-PRO 10THS #6 SECTION (25-30)</t>
  </si>
  <si>
    <t>LR-PRO 10THS #7 SECTION (20-25)</t>
  </si>
  <si>
    <t>LR-PRO 10THS #8 SECTION (15-20)</t>
  </si>
  <si>
    <t>LR-PRO 10THS #9 SECTION (10-15)</t>
  </si>
  <si>
    <t>LR-PRO 10THS #10 SECTION (5-10)</t>
  </si>
  <si>
    <t>LR-PRO 10THS #11 BASE SECTION (0-5)</t>
  </si>
  <si>
    <t>#3 SECTION GOPHER POLE</t>
  </si>
  <si>
    <t>#4 SECTION GOPHER POLE</t>
  </si>
  <si>
    <t>#5 SECTION GOPHER POLE</t>
  </si>
  <si>
    <t>#6 SECTION GOPHER POLE</t>
  </si>
  <si>
    <t>#7 SECTION GOPHER POLE</t>
  </si>
  <si>
    <t>#8 OUTSIDE SECTION GOPHER POLE</t>
  </si>
  <si>
    <t>CMR 25 INCHES/MET #3 TOP SECT 21-25</t>
  </si>
  <si>
    <t>CMR-36 INCHES/MET #3 TOP SECT 31-36</t>
  </si>
  <si>
    <t>CMR-36 INCHES/MET #7 SECT (15-19)</t>
  </si>
  <si>
    <t>CMR-36 INCHES/MET #9 SECT (8-11)</t>
  </si>
  <si>
    <t>CMR-36 INCHES/MET #11 SECT (0-4)</t>
  </si>
  <si>
    <t>8180-20-ORG</t>
  </si>
  <si>
    <t>8841-00-RED</t>
  </si>
  <si>
    <t>LR-STD-25 LEVELING ROD 10THS</t>
  </si>
  <si>
    <t>LR-STD-25 LEVELING ROD 8THS</t>
  </si>
  <si>
    <t>LR-STD-7.5 LEVELING ROD METRIC</t>
  </si>
  <si>
    <t>LR-PRO-25 LEVELING ROD 10THS</t>
  </si>
  <si>
    <t>LR-PRO-35 LEVELING ROD 10THS</t>
  </si>
  <si>
    <t>SVR-25 TWO SCALE 8THS/10THS</t>
  </si>
  <si>
    <t>SVR-25/7.6 TWO SCALE 10THS/PHY MET</t>
  </si>
  <si>
    <t>SVR-25 TWO SCALE 10THS/10THS</t>
  </si>
  <si>
    <t>LR-PRO-45 LEVELING ROD 10THS</t>
  </si>
  <si>
    <t>90026-PL</t>
  </si>
  <si>
    <t>CMR-25 INCHES/METRIC MEASURING ROD</t>
  </si>
  <si>
    <t>CMR-36 INCHES/METRIC MEASURING ROD</t>
  </si>
  <si>
    <t>CMR-50 INCHES/METRIC MEASURING ROD</t>
  </si>
  <si>
    <t>SVR-17 2-SCALE 8THS/10THS LEVEL ROD</t>
  </si>
  <si>
    <t>SVR-17/5.18 2-SCALE 10THS/PHY MET</t>
  </si>
  <si>
    <t>SVR-25 10THS #1 TOP SECTION (21-25)</t>
  </si>
  <si>
    <t>SVR-25 10THS #2 SECTION (17-21)</t>
  </si>
  <si>
    <t>SVR-25 10THS #3 SECTION (13-17)</t>
  </si>
  <si>
    <t>SVR-25 10THS #4 SECTION (9-13)</t>
  </si>
  <si>
    <t>SVR-25 10THS #5 SECTION (5-9)</t>
  </si>
  <si>
    <t>SVR-25 10THS #6 OS SECTION (0-5)</t>
  </si>
  <si>
    <t>SVR-25 8THS #5 SECTION (5-9)</t>
  </si>
  <si>
    <t>SVR-25 8THS #6 OS SECTION (0-5)</t>
  </si>
  <si>
    <t>SVR-7.6 .5 CM MET #4 SEC (2.8-4.0)</t>
  </si>
  <si>
    <t>SVR-7.6 .5 CM MET OS #6 SEC (0-1.5)</t>
  </si>
  <si>
    <t>SVR-7.6 "E" MET #4 SECT (2.8-4.0)</t>
  </si>
  <si>
    <t>SVR-7.6 "E" MET #5 SECT (1.5-2.8)</t>
  </si>
  <si>
    <t>SVR-7.6 "E" MET #6 SECT (0-1.5)</t>
  </si>
  <si>
    <t>SVR-7.6 PHILLY MET #6 SECT (0-1.5)</t>
  </si>
  <si>
    <t>SVR-25 TWO-SCALE T/I#6 OS SEC (0-5)</t>
  </si>
  <si>
    <t>SVR-25/7.6 TWO-SCALE T/M #4 (9-13)</t>
  </si>
  <si>
    <t>SVR-25/7.6 TWO-SCALE T/M #5 (5-9)</t>
  </si>
  <si>
    <t>SVR-25/7.6 TWO-SCALE T/M #6 (0-5)</t>
  </si>
  <si>
    <t>SVR-17 10THS #1 TOP SECTION (13-17)</t>
  </si>
  <si>
    <t>SVR-17 10THS #2 SECTION (9-13)</t>
  </si>
  <si>
    <t>SVR-17 10THS #3 SECTION (5-9)</t>
  </si>
  <si>
    <t>SVR-17 10THS #4 OS SECTION (0-5)</t>
  </si>
  <si>
    <t>SVR-17 8THS #3 SECTION (5-9)</t>
  </si>
  <si>
    <t>SVR-17 8THS #4 OS SECTION (0-5)</t>
  </si>
  <si>
    <t>SVR-17 2-SCALE T/I #4 OS SECT (0-5)</t>
  </si>
  <si>
    <t>4' UNNUMBERED S.G.(FT/10THS/100THS)</t>
  </si>
  <si>
    <t>0-4' (FT/10THS/100THS) STREAM GAUGE</t>
  </si>
  <si>
    <t>4-8' (FT/10THS/100THS) STREAM GAUGE</t>
  </si>
  <si>
    <t>8-12' (FT/10THS/100THS)STREAM GAUGE</t>
  </si>
  <si>
    <t>12-16 (FT/10THS/100THS)STREAM GAUGE</t>
  </si>
  <si>
    <t>4' UNNUMBERED(FT/10THS)STREAM GAUGE</t>
  </si>
  <si>
    <t>10.5-15.5 (FEET/10THS) STREAM GAUGE</t>
  </si>
  <si>
    <t>AL24A</t>
  </si>
  <si>
    <t>AL24M</t>
  </si>
  <si>
    <t>AL32A</t>
  </si>
  <si>
    <t>AP-10PK</t>
  </si>
  <si>
    <t>AEROPOINTS,10 PACK</t>
  </si>
  <si>
    <t>C00804-004</t>
  </si>
  <si>
    <t>D10059</t>
  </si>
  <si>
    <t>D10185-KIT</t>
  </si>
  <si>
    <t>NUT,ACORN,PLATED,5/16-24,10 EA</t>
  </si>
  <si>
    <t>D10264</t>
  </si>
  <si>
    <t>D10268</t>
  </si>
  <si>
    <t>D10358</t>
  </si>
  <si>
    <t>D10467</t>
  </si>
  <si>
    <t>D10508</t>
  </si>
  <si>
    <t>D10513</t>
  </si>
  <si>
    <t>STRAP,REPLACEMNT,8121/8123/8134,BLK</t>
  </si>
  <si>
    <t>D10525</t>
  </si>
  <si>
    <t>D10553</t>
  </si>
  <si>
    <t>D10557</t>
  </si>
  <si>
    <t>BODY,CLAMP,RADIO</t>
  </si>
  <si>
    <t>D10562-FLB</t>
  </si>
  <si>
    <t>D10562-FOB</t>
  </si>
  <si>
    <t>D10562-YLB</t>
  </si>
  <si>
    <t>D10563-FLB</t>
  </si>
  <si>
    <t>D10563-FOB</t>
  </si>
  <si>
    <t>D10572</t>
  </si>
  <si>
    <t>D10587</t>
  </si>
  <si>
    <t>D10588</t>
  </si>
  <si>
    <t>D10643</t>
  </si>
  <si>
    <t>CLAMP SCREW ASSY,3/8-24X1.10,4LOBE</t>
  </si>
  <si>
    <t>D10945</t>
  </si>
  <si>
    <t>SPACER ASSY,1"X4.125"</t>
  </si>
  <si>
    <t>D10967</t>
  </si>
  <si>
    <t>D10978</t>
  </si>
  <si>
    <t>D10986</t>
  </si>
  <si>
    <t>STRAP,RATCHET BUCKLE,DOORFRAME ASSY</t>
  </si>
  <si>
    <t>D11016</t>
  </si>
  <si>
    <t>KNOB,SMALL,5LOBE W/HOLE-THRU,1/4-20</t>
  </si>
  <si>
    <t>D11145</t>
  </si>
  <si>
    <t>GOPHER POLE</t>
  </si>
  <si>
    <t>D11232</t>
  </si>
  <si>
    <t>D11233</t>
  </si>
  <si>
    <t>D11234</t>
  </si>
  <si>
    <t>D11241</t>
  </si>
  <si>
    <t>D11242</t>
  </si>
  <si>
    <t>D11243</t>
  </si>
  <si>
    <t>D11261</t>
  </si>
  <si>
    <t>D11262</t>
  </si>
  <si>
    <t>D11824</t>
  </si>
  <si>
    <t>D11825</t>
  </si>
  <si>
    <t>D11879</t>
  </si>
  <si>
    <t>D11889</t>
  </si>
  <si>
    <t>D12154</t>
  </si>
  <si>
    <t>D12176</t>
  </si>
  <si>
    <t>D12235</t>
  </si>
  <si>
    <t>D12256</t>
  </si>
  <si>
    <t>D12269</t>
  </si>
  <si>
    <t>D12274</t>
  </si>
  <si>
    <t>D12312</t>
  </si>
  <si>
    <t>D12559</t>
  </si>
  <si>
    <t>D12674</t>
  </si>
  <si>
    <t>D12801</t>
  </si>
  <si>
    <t>D12835</t>
  </si>
  <si>
    <t>D12870</t>
  </si>
  <si>
    <t>POLE CLAMP ASSEMBLY,BONE</t>
  </si>
  <si>
    <t>D12942</t>
  </si>
  <si>
    <t>HOLDER,TSC7,RANGER7</t>
  </si>
  <si>
    <t>DE-50</t>
  </si>
  <si>
    <t>DET-2</t>
  </si>
  <si>
    <t>INNER-KIT-10</t>
  </si>
  <si>
    <t>INNER-KIT-100</t>
  </si>
  <si>
    <t>INNER-KIT-103-13</t>
  </si>
  <si>
    <t>KIT,INNER,1",2MM,2.6M,135MM,W/H</t>
  </si>
  <si>
    <t>INNER-KIT-105</t>
  </si>
  <si>
    <t>INNER-KIT-109</t>
  </si>
  <si>
    <t>INNER-KIT-117</t>
  </si>
  <si>
    <t>INNER-KIT-118</t>
  </si>
  <si>
    <t>INNER-KIT-121</t>
  </si>
  <si>
    <t>INNER-KIT-124</t>
  </si>
  <si>
    <t>INNER-KIT-126</t>
  </si>
  <si>
    <t>KIT,INNER,3/4",CM/.01FT,12FT,150MMT</t>
  </si>
  <si>
    <t>INNER-KIT-138</t>
  </si>
  <si>
    <t>INNER-KIT-139</t>
  </si>
  <si>
    <t>INNER-KIT-144</t>
  </si>
  <si>
    <t>INNER-KIT-159</t>
  </si>
  <si>
    <t>INNER-KIT-160</t>
  </si>
  <si>
    <t>INNER-KIT-162</t>
  </si>
  <si>
    <t>INNER-KIT-165</t>
  </si>
  <si>
    <t>KIT,INNER,CM/FT,8.5ft,135MM,W/H</t>
  </si>
  <si>
    <t>INNER-KIT-166</t>
  </si>
  <si>
    <t>KIT,INNER,2MM,2.6M,0MM,W/H</t>
  </si>
  <si>
    <t>INNER-KIT-167</t>
  </si>
  <si>
    <t>1.11 INCH FOR 5540-10</t>
  </si>
  <si>
    <t>INNER-KIT-168</t>
  </si>
  <si>
    <t>.97 INCH FOR 5540-20</t>
  </si>
  <si>
    <t>INNER-KIT-170</t>
  </si>
  <si>
    <t>.83 INCH FOR 5540-30</t>
  </si>
  <si>
    <t>INNER-KIT-170-METRIC</t>
  </si>
  <si>
    <t>.83 INCH FOR 5541-30</t>
  </si>
  <si>
    <t>INNER-KIT-171</t>
  </si>
  <si>
    <t>.97 INCH FOR 5540-30</t>
  </si>
  <si>
    <t>INNER-KIT-171-METRIC</t>
  </si>
  <si>
    <t>.97 INCH FOR 5541-30</t>
  </si>
  <si>
    <t>INNER-KIT-173</t>
  </si>
  <si>
    <t>KIT,INNER,2MM/.01FT,2.6M,0MM,W/H</t>
  </si>
  <si>
    <t>INNER-KIT-24</t>
  </si>
  <si>
    <t>KIT,INNER,3/4in ,CM/.05ft,2.4M,0HT,</t>
  </si>
  <si>
    <t>INNER-KIT-25-A</t>
  </si>
  <si>
    <t>KIT,INNER,1",2MM/.01FT,2.5M,0MM,W/H</t>
  </si>
  <si>
    <t>INNER-KIT-29-A</t>
  </si>
  <si>
    <t>KIT,INNER,1",2MM,2.45M,0HI,W/HOLE</t>
  </si>
  <si>
    <t>INNER-KIT-53-14</t>
  </si>
  <si>
    <t>INNER-KIT-55</t>
  </si>
  <si>
    <t>INNER-KIT-55-12</t>
  </si>
  <si>
    <t>INNER-KIT-57</t>
  </si>
  <si>
    <t>INNER-KIT-66</t>
  </si>
  <si>
    <t>KIT,INNER,1",CM,3.5M,0HI,W/HOLE</t>
  </si>
  <si>
    <t>INNER-KIT-67</t>
  </si>
  <si>
    <t>INNER-KIT-74</t>
  </si>
  <si>
    <t>KIT,INNER,1",2MM,2.6M,135MM</t>
  </si>
  <si>
    <t>INNER-KIT-76</t>
  </si>
  <si>
    <t>INNER-KIT-77</t>
  </si>
  <si>
    <t>INNER-KIT-77-13</t>
  </si>
  <si>
    <t>INNER-KIT-82</t>
  </si>
  <si>
    <t>INNER-KIT-83</t>
  </si>
  <si>
    <t>KIT,INNER,1",CM/.01FT,3.6M,150,W/H</t>
  </si>
  <si>
    <t>INNER-KIT-84</t>
  </si>
  <si>
    <t>INNER-KIT-84-12</t>
  </si>
  <si>
    <t>INNER-KIT-85</t>
  </si>
  <si>
    <t>INNER-KIT-85-13</t>
  </si>
  <si>
    <t>INNER-KIT-88</t>
  </si>
  <si>
    <t>INNER-KIT-88-12</t>
  </si>
  <si>
    <t>KIT,INNER,3/4",CM/.01FT,2.65M,11</t>
  </si>
  <si>
    <t>INNER-KIT-89</t>
  </si>
  <si>
    <t>INNER-KIT-90</t>
  </si>
  <si>
    <t>INNER-KIT-93</t>
  </si>
  <si>
    <t>L47B-600-2</t>
  </si>
  <si>
    <t>MH-406SS</t>
  </si>
  <si>
    <t>ML-1</t>
  </si>
  <si>
    <t>ML-1M</t>
  </si>
  <si>
    <t>OUTER-KIT-00-CF</t>
  </si>
  <si>
    <t>OUTER-KIT-00-CF-GT</t>
  </si>
  <si>
    <t>OUTER-KIT-00-RDW</t>
  </si>
  <si>
    <t>OUTER-KIT-04-RDW</t>
  </si>
  <si>
    <t>OUTER-KIT-25-FLY</t>
  </si>
  <si>
    <t>OUTER-KIT-28</t>
  </si>
  <si>
    <t>OUTER-KIT-30</t>
  </si>
  <si>
    <t>OUTER-KIT-44</t>
  </si>
  <si>
    <t>1.26 IN FOR 5540-20&amp;30 5541-20&amp;30</t>
  </si>
  <si>
    <t>PT-CL-WK-40</t>
  </si>
  <si>
    <t>RAM-201U-D</t>
  </si>
  <si>
    <t>RAM-B-201U-C</t>
  </si>
  <si>
    <t>ARM,DBL SCKT,1" BALL,OAL 6",BB 5.31</t>
  </si>
  <si>
    <t>RAM-B-202</t>
  </si>
  <si>
    <t>RAM-B-236U</t>
  </si>
  <si>
    <t>RAM-B-238</t>
  </si>
  <si>
    <t>RAP-B-400U</t>
  </si>
  <si>
    <t>Material</t>
  </si>
  <si>
    <t>Market List</t>
  </si>
  <si>
    <t>Base Disc %</t>
  </si>
  <si>
    <t>Agreement Discount %</t>
  </si>
  <si>
    <t>Purchase Price</t>
  </si>
  <si>
    <t>Material Longtext</t>
  </si>
  <si>
    <t>197000</t>
  </si>
  <si>
    <t>GLUS1 Ground plate</t>
  </si>
  <si>
    <t>USD</t>
  </si>
  <si>
    <t/>
  </si>
  <si>
    <t>Ground plate</t>
  </si>
  <si>
    <t>199899</t>
  </si>
  <si>
    <t>GOA2 autocollimation eyepiece</t>
  </si>
  <si>
    <t>Autocollimation eyepiece
(for T..800...2003)</t>
  </si>
  <si>
    <t>296632</t>
  </si>
  <si>
    <t>GST20 Telescopic Tripod with Accessories</t>
  </si>
  <si>
    <t>Tripod GST20, telescopic,
with accessories.</t>
  </si>
  <si>
    <t>328422</t>
  </si>
  <si>
    <t>GST40 Wooden tripod, with rigid legs</t>
  </si>
  <si>
    <t>Tripod GST40, with rigid legs, with
accessories</t>
  </si>
  <si>
    <t>332200</t>
  </si>
  <si>
    <t>GST4 Tripod-star</t>
  </si>
  <si>
    <t>Tripod-star GST4, for setting up
tripods on hard and slippery surfaces</t>
  </si>
  <si>
    <t>346475</t>
  </si>
  <si>
    <t>FOK73 eyepiece for NA2</t>
  </si>
  <si>
    <t>Eyepiece FOK73, 40x, for fitting
subsequently</t>
  </si>
  <si>
    <t>352036</t>
  </si>
  <si>
    <t>NA2 automatic level</t>
  </si>
  <si>
    <t>NA2 universal automatic Level, with
accessories and user manual, in
container.</t>
  </si>
  <si>
    <t>352038</t>
  </si>
  <si>
    <t>NAK2 360 automatic level</t>
  </si>
  <si>
    <t>NAK2 universal automatic Level, 360deg,
with accessories and user manual, in
container.</t>
  </si>
  <si>
    <t>352039</t>
  </si>
  <si>
    <t>NAK2 400 automatic level</t>
  </si>
  <si>
    <t>NAK2 universal automatic Level, 400 gon,
with accessories and user manual, in
container.</t>
  </si>
  <si>
    <t>356121</t>
  </si>
  <si>
    <t>GPM3 10mm parallel pl. microm.</t>
  </si>
  <si>
    <t>Parallel-plate micrometer GPM3, in
container, measuring range 10mm</t>
  </si>
  <si>
    <t>394787</t>
  </si>
  <si>
    <t>GEB62 Plug-in Lamp with Cable</t>
  </si>
  <si>
    <t>Plug-in lamp, with cable for
Autocollimation eyepiece</t>
  </si>
  <si>
    <t>394792</t>
  </si>
  <si>
    <t>GEB63 battery box</t>
  </si>
  <si>
    <t>Battery box GEB63 for autocollimation
eyepiece and eyepiece lamp</t>
  </si>
  <si>
    <t>555636</t>
  </si>
  <si>
    <t>GPLE2N Nedo invar staff, 2m</t>
  </si>
  <si>
    <t>Nedo invar levelling staff GPLE2N, 2m,
with circular bubble</t>
  </si>
  <si>
    <t>555638</t>
  </si>
  <si>
    <t>GSL3 Pair of struts f. GPCL3/GPLE3N</t>
  </si>
  <si>
    <t>Pair of struts for GPCL3/GPLE3N staff</t>
  </si>
  <si>
    <t>555639</t>
  </si>
  <si>
    <t>GLI20N Nedo staff level</t>
  </si>
  <si>
    <t>Nedo staff level, for GBNL4C
levelling staff</t>
  </si>
  <si>
    <t>555641</t>
  </si>
  <si>
    <t>GVP469 Case for 2 GPLE2N/GPCL2</t>
  </si>
  <si>
    <t>Transport case for 2 GPLE2N/GPCL2
staffs</t>
  </si>
  <si>
    <t>555642</t>
  </si>
  <si>
    <t>GVP470 Case for 2 GPLE3N/GPCL3</t>
  </si>
  <si>
    <t>Transport case for 2 GPLE3N/GPCL3
staffs</t>
  </si>
  <si>
    <t>641982</t>
  </si>
  <si>
    <t>NA720 automatic Level</t>
  </si>
  <si>
    <t>NA720 automatic Level, 360deg and
400gon, with accessories, in container.</t>
  </si>
  <si>
    <t>641983</t>
  </si>
  <si>
    <t>NA724 automatic Level</t>
  </si>
  <si>
    <t>NA724 automatic Level, 360deg and
400gon, with accessories, in container.</t>
  </si>
  <si>
    <t>725858</t>
  </si>
  <si>
    <t>Target Assy w/ insert 300mm - red</t>
  </si>
  <si>
    <t>Target Assy w/small insert 300mm, red.</t>
  </si>
  <si>
    <t>726175</t>
  </si>
  <si>
    <t>Brackets, MC200 Depthmaster (set of 2)</t>
  </si>
  <si>
    <t>Bracket for DM200.</t>
  </si>
  <si>
    <t>726176</t>
  </si>
  <si>
    <t>Magnetic Bracket, MC200 Depthmaster</t>
  </si>
  <si>
    <t>Magnetic Bracket for DM200.</t>
  </si>
  <si>
    <t>727588</t>
  </si>
  <si>
    <t>CLR102 Telescopic Staff 5m, 4 Sections</t>
  </si>
  <si>
    <t>CLR102, Telescopic level staff 5m,
4 sections, front side with
E-graduation and back side with
mm-graduation.</t>
  </si>
  <si>
    <t>731957</t>
  </si>
  <si>
    <t>2x Battery Alkaline LR20, 1.5 V</t>
  </si>
  <si>
    <t>Alkaline Batt. Duracel LR20, 1.5V (2x).</t>
  </si>
  <si>
    <t>732791</t>
  </si>
  <si>
    <t>A210 - Ceiling Grid Target, Magnetic</t>
  </si>
  <si>
    <t>Ceiling Grid Target, Magnetic.</t>
  </si>
  <si>
    <t>733270</t>
  </si>
  <si>
    <t>GEB221 Battery int. Li-Ion 7.4V/4400mAh</t>
  </si>
  <si>
    <t>GEB221, Lithium-Ion battery, 4Ah,
rechargeable. To be used with TPS1200
and GPS1200 series.</t>
  </si>
  <si>
    <t>733803</t>
  </si>
  <si>
    <t>Tripod for Laser 157cm - 330cm, Alu</t>
  </si>
  <si>
    <t>Tripod Alu, 149-TO330cm.</t>
  </si>
  <si>
    <t>741882</t>
  </si>
  <si>
    <t>GSS111, Dual face staff 5m 4sect metric</t>
  </si>
  <si>
    <t>GSS111, Dual face telescopic levelling
staff, 5m, 4 sections, Sprinter
barcode / E-Scale cm-graduation, with
circular bubble, in transport bag
(Standard version).</t>
  </si>
  <si>
    <t>742438</t>
  </si>
  <si>
    <t>MC200 Depthmaster with Clamp-on Brackets</t>
  </si>
  <si>
    <t>MC200 Depthmaster with Clamp-on Brackets.</t>
  </si>
  <si>
    <t>742440</t>
  </si>
  <si>
    <t>MC200 Depthmaster with Magnetic Bracket</t>
  </si>
  <si>
    <t>MC200 Depthmaster with Magnetic Bracket.</t>
  </si>
  <si>
    <t>742679</t>
  </si>
  <si>
    <t>User Manual MC200 Depthmaster V1.0,engl.</t>
  </si>
  <si>
    <t>742681</t>
  </si>
  <si>
    <t>User Manual MC200 Depthmaster V1.0,fren.</t>
  </si>
  <si>
    <t>742685</t>
  </si>
  <si>
    <t>MC200 Depthmaster with Carrying Case</t>
  </si>
  <si>
    <t>MC200 Depthmaster with Carrying Case.</t>
  </si>
  <si>
    <t>742701</t>
  </si>
  <si>
    <t>MC200 Depthmaster with Clamp-on &amp; Magnet</t>
  </si>
  <si>
    <t>MC200 Depthmaster with Clamp-on and
Magnetic Brackets.</t>
  </si>
  <si>
    <t>743420</t>
  </si>
  <si>
    <t>CLR104 Telescopic Staff 5m, 5 Sections</t>
  </si>
  <si>
    <t>CLR101, Telescopic level staff 5m,
4 sections.</t>
  </si>
  <si>
    <t>746155</t>
  </si>
  <si>
    <t>Carrying Case for PIPER 100</t>
  </si>
  <si>
    <t>Carrying Case for PIPER 100.</t>
  </si>
  <si>
    <t>746156</t>
  </si>
  <si>
    <t>Carrying Case for PIPER 200</t>
  </si>
  <si>
    <t>Carrying Case for PIPER 200.</t>
  </si>
  <si>
    <t>746157</t>
  </si>
  <si>
    <t>IR Remote Control for PIPER</t>
  </si>
  <si>
    <t>IR Remote Control for PIPER.</t>
  </si>
  <si>
    <t>746158</t>
  </si>
  <si>
    <t>Trivet Assembly with Mounting Bracket</t>
  </si>
  <si>
    <t>Trivet Assembly with Mounting Bracket.</t>
  </si>
  <si>
    <t>746159</t>
  </si>
  <si>
    <t>Mounting Bracket</t>
  </si>
  <si>
    <t>Mounting Bracket.</t>
  </si>
  <si>
    <t>746160</t>
  </si>
  <si>
    <t>Scope and Mount Assembly for PIPER</t>
  </si>
  <si>
    <t>Scope and Mount Assembly for PIPER.</t>
  </si>
  <si>
    <t>746161</t>
  </si>
  <si>
    <t>Piper foot, 6" / 150 mm (1 pc)</t>
  </si>
  <si>
    <t>Foot, 6" / 150 mm PIPER.</t>
  </si>
  <si>
    <t>746162</t>
  </si>
  <si>
    <t>Piper foot  8" / 200 mm (1 pc)</t>
  </si>
  <si>
    <t>Foot, 8" / 200 mm PIPER.</t>
  </si>
  <si>
    <t>746163</t>
  </si>
  <si>
    <t>Piper foot, 9" / 225 mm (1 pc)</t>
  </si>
  <si>
    <t>Foot, 9" / 225 mm PIPER.</t>
  </si>
  <si>
    <t>746164</t>
  </si>
  <si>
    <t>Piper foot, 10" / 250 mm (1 pc)</t>
  </si>
  <si>
    <t>Foot, 10" / 250 mm PIPER.</t>
  </si>
  <si>
    <t>746165</t>
  </si>
  <si>
    <t>Piper foot, 12" / 300 mm (1 pc)</t>
  </si>
  <si>
    <t>Foot, 12" / 300 mm PIPER.</t>
  </si>
  <si>
    <t>748704</t>
  </si>
  <si>
    <t>Piper 100 Package (LC3R) - with remote</t>
  </si>
  <si>
    <t>PIPER 100, Laser with Carrying Case.
Including: Target,Remote, 150 mm (
6") Feet and Li-Ion Battery and
Charger.</t>
  </si>
  <si>
    <t>748710</t>
  </si>
  <si>
    <t>Piper 200 Package (LC3R) - with remote</t>
  </si>
  <si>
    <t>PIPER 200 with Alignmaster. Including:
Carrying Case, Target, Remote, 150 mm
(6") Feet and Li-Ion Battery and
Charger.</t>
  </si>
  <si>
    <t>748773</t>
  </si>
  <si>
    <t>Piper 100 Laser with carry case (LC3R)</t>
  </si>
  <si>
    <t>PIPER 100, A rugged and accurate pipe
laser that is waterproof and built to
withstand the demands of today's
contractor.</t>
  </si>
  <si>
    <t>748774</t>
  </si>
  <si>
    <t>Piper 200 Laser with carry case (LC3R)</t>
  </si>
  <si>
    <t>PIPER 200, A rugged and accurate pipe
laser that is waterproof and built to
withstand the demands of today's
contractor.</t>
  </si>
  <si>
    <t>748790</t>
  </si>
  <si>
    <t>User Manual Piper 100/200 V1.0,english</t>
  </si>
  <si>
    <t>User Manual for Piper 100/200, english.</t>
  </si>
  <si>
    <t>748900</t>
  </si>
  <si>
    <t>Piper Accessory Package - red</t>
  </si>
  <si>
    <t>PIPER Accessory Package consisting of
additional foot sets, large target
insert and spare Li-Ion Battery.</t>
  </si>
  <si>
    <t>756088</t>
  </si>
  <si>
    <t>Target insert 6"-12“ (150-300mm) - red</t>
  </si>
  <si>
    <t>Target insert, small 6" - 12"
(150-300mm), red.</t>
  </si>
  <si>
    <t>757608</t>
  </si>
  <si>
    <t>Target insert 15"-21“ (400-550mm) - red</t>
  </si>
  <si>
    <t>Target Insert, large 15-21"
(400-550mm), red.</t>
  </si>
  <si>
    <t>767710</t>
  </si>
  <si>
    <t>CTP104 Aluminium tripod, shoulder strap</t>
  </si>
  <si>
    <t>CTP104, Aluminium tripod with shoulder
strap and fast clamps, medium weight.</t>
  </si>
  <si>
    <t>768033</t>
  </si>
  <si>
    <t>CET103, Aluminium elevator tripod, 246cm</t>
  </si>
  <si>
    <t>CET103, Professional, multifunctional
aluminium elevator tripod with
shoulder strap, fast clamps and bubble,
min. working height 84 cm,
max.extension 246cm (incl.extendible
center column), with mm-scale,
exchangeable rubber feet.</t>
  </si>
  <si>
    <t>772796</t>
  </si>
  <si>
    <t>Laser visibility glasses green</t>
  </si>
  <si>
    <t>Laser glasses GLB10G. Green lens
glasses for improved visibility of
the laser dot in bright rooms and
outdoors up to 10-15m.</t>
  </si>
  <si>
    <t>773557</t>
  </si>
  <si>
    <t>LMR360R with Mag Brkt, Case, 868MHz</t>
  </si>
  <si>
    <t>LMR360R Receiver with Magnetic
Brackets, Charger, NiMH
Batteries, Carrying Case and User
Manual (868 Mhz).</t>
  </si>
  <si>
    <t>773558</t>
  </si>
  <si>
    <t>LMD360R Remote Display, 868MHz</t>
  </si>
  <si>
    <t>LMD360R Remote Display (868 Mhz).</t>
  </si>
  <si>
    <t>773563</t>
  </si>
  <si>
    <t>LMR360R with Clamps, Case, 915MHz</t>
  </si>
  <si>
    <t>LMR360R Receiver with Clamps,
Charger, NiMH Batteries,
Carrying Case and User Manual
(915 Mhz).</t>
  </si>
  <si>
    <t>773564</t>
  </si>
  <si>
    <t>LMR360R with Magn Brkt, Case, 915MHz</t>
  </si>
  <si>
    <t>LMR360R Receiver with Magnetic
Brackets, Charger, NiMH
Batteries, Carrying Case and User
Manual (915 Mhz).</t>
  </si>
  <si>
    <t>773566</t>
  </si>
  <si>
    <t>LMD360R Remote Display, 915MHz</t>
  </si>
  <si>
    <t>LMD360R Remote Display (915 Mhz).</t>
  </si>
  <si>
    <t>773569</t>
  </si>
  <si>
    <t>LMR240 with Case</t>
  </si>
  <si>
    <t>LMR240 Receiver with Carrying Case,
Batteries and User Manual.</t>
  </si>
  <si>
    <t>773572</t>
  </si>
  <si>
    <t>Charger, LMR 360R (Universal)</t>
  </si>
  <si>
    <t>Charger, LMR 360R (Universal).</t>
  </si>
  <si>
    <t>778855</t>
  </si>
  <si>
    <t>Charger, MC200 Depthmaster</t>
  </si>
  <si>
    <t>Charger, Universal for DM200, LB-9.</t>
  </si>
  <si>
    <t>789922</t>
  </si>
  <si>
    <t>Rod Eye 120 - Basic Receiver w/Bracket</t>
  </si>
  <si>
    <t>Rod Eye 120 - Basic Receiver w/Bracket.</t>
  </si>
  <si>
    <t>789923</t>
  </si>
  <si>
    <t>Rod Eye 140 Classic Receiver w/Bracket.</t>
  </si>
  <si>
    <t>789924</t>
  </si>
  <si>
    <t>Rod Eye 160 Digital Receiver w/Bracket</t>
  </si>
  <si>
    <t>Rod Eye 160 Digital Receiver w/Bracket.</t>
  </si>
  <si>
    <t>789933</t>
  </si>
  <si>
    <t>RC800 - Grade Laser Remote</t>
  </si>
  <si>
    <t>Rugby RC800, Remote Control, Grade
Laser Remote to 100M, Rugby 800 series.</t>
  </si>
  <si>
    <t>790226</t>
  </si>
  <si>
    <t>CTP104D-1 Dome-head Tripod</t>
  </si>
  <si>
    <t>CTP104D-1, Aluminium tripod with
shoulder strap and fast clamps, with
dome head,  medium weight.</t>
  </si>
  <si>
    <t>790227</t>
  </si>
  <si>
    <t>CET270, Aluminium elevator tripod, 270cm</t>
  </si>
  <si>
    <t>CET270, Aluminium elevator tripod with
shoulder strap, fast clamps, max. exte-
nsion 270cm, with mm-scale,exchangeable
rubber feet.</t>
  </si>
  <si>
    <t>790352</t>
  </si>
  <si>
    <t>RC400 - Multipurpose Remote</t>
  </si>
  <si>
    <t>RC400 - Remote Control, Multipurpose
Remote, Rugby 640/640G/840.</t>
  </si>
  <si>
    <t>790359</t>
  </si>
  <si>
    <t>Rugby 620 and Carrying Case</t>
  </si>
  <si>
    <t>Rugby 620 - A general construction
laser with carrying case and user
manual.</t>
  </si>
  <si>
    <t>790363</t>
  </si>
  <si>
    <t>Rugby 640 and Carrying Case</t>
  </si>
  <si>
    <t>Rugby 640 - A multipurpose laser with
carrying case and user manual.</t>
  </si>
  <si>
    <t>790381</t>
  </si>
  <si>
    <t>Rugby 680 and Carrying Case</t>
  </si>
  <si>
    <t>Rugby 680 - A semi-automatic, dual
grade laser with carrying case and
user manual.</t>
  </si>
  <si>
    <t>790415</t>
  </si>
  <si>
    <t>A600 - Pack Li-Ion Rugby 600 series</t>
  </si>
  <si>
    <t>A600 - Lithium-Ion Battery Pack,
Rugby 600 series.</t>
  </si>
  <si>
    <t>790417</t>
  </si>
  <si>
    <t>A100 - Li-ion Charger</t>
  </si>
  <si>
    <t>790418</t>
  </si>
  <si>
    <t>A130 - 12-Volt Battery Cable, 4.5m</t>
  </si>
  <si>
    <t>790434</t>
  </si>
  <si>
    <t>A240 - Manual Slope Adapter</t>
  </si>
  <si>
    <t>793989</t>
  </si>
  <si>
    <t>2 x Clamps for LMR360/MR360</t>
  </si>
  <si>
    <t>Clamps for LMR360/MR360</t>
  </si>
  <si>
    <t>797750</t>
  </si>
  <si>
    <t>A140 - Car Adapter Cable</t>
  </si>
  <si>
    <t>799185</t>
  </si>
  <si>
    <t>GKL311 single Charger Prof 3000</t>
  </si>
  <si>
    <t>GKL311, Charger Pro 3000
basic charger for one Li-Ion battery, for
GEB211, GEB212, GEB221, GEB222, GEB241,
GEB242, GEB331 and GEB361 including AC/DC
adaptor.</t>
  </si>
  <si>
    <t>807482</t>
  </si>
  <si>
    <t>Attachable Soft Case, Rugby</t>
  </si>
  <si>
    <t>Attachable Soft Case, Rugby.
Soft transport case for solar panel</t>
  </si>
  <si>
    <t>810945</t>
  </si>
  <si>
    <t>Rugby 610 - A general construction
laser with carrying case and user
manual.</t>
  </si>
  <si>
    <t>813922</t>
  </si>
  <si>
    <t>Carrying Case, Rugby 600 Series</t>
  </si>
  <si>
    <t>815613</t>
  </si>
  <si>
    <t>PTC100 Target Assembly, 100 mm / 4 inch</t>
  </si>
  <si>
    <t>817287</t>
  </si>
  <si>
    <t>Battery Pack NiMH, MC200 Depthmaster</t>
  </si>
  <si>
    <t>Battery Pack, NiMH for MC200 Depthmaster.</t>
  </si>
  <si>
    <t>818698</t>
  </si>
  <si>
    <t>Ultra - Advanced Locator</t>
  </si>
  <si>
    <t>Ultra - Advanced Locator.</t>
  </si>
  <si>
    <t>818699</t>
  </si>
  <si>
    <t>Ultra - Standard Locator</t>
  </si>
  <si>
    <t>Ultra - Standard Locator.</t>
  </si>
  <si>
    <t>818700</t>
  </si>
  <si>
    <t>Ultra - Advanced Transmitter 12 Watt</t>
  </si>
  <si>
    <t>Ultra - Advanced Transmitter 12 Watt.</t>
  </si>
  <si>
    <t>818701</t>
  </si>
  <si>
    <t>Ultra - Standard Transmitter 12 Watt</t>
  </si>
  <si>
    <t>Ultra - Standard Transmitter 12 Watt.</t>
  </si>
  <si>
    <t>818702</t>
  </si>
  <si>
    <t>Ultra - Standard Transmitter 5 Watt</t>
  </si>
  <si>
    <t>Ultra - Standard Transmitter 5 Watt.</t>
  </si>
  <si>
    <t>818704</t>
  </si>
  <si>
    <t>ULTRA Signal clamp, 125mm (5")</t>
  </si>
  <si>
    <t>ULTRA Signal clamp, 125mm (5") clamp used in conjunction
with ULTRA signal transmitter to apply a traceable signal
to conductive buried utilities such as cables or pipes.</t>
  </si>
  <si>
    <t>818705</t>
  </si>
  <si>
    <t>ULTRA signal clamp, 178mm (7")</t>
  </si>
  <si>
    <t>ULTRA signal clamp, 178mm (7") clamp used in conjunction
with ULTRA signal transmitter to apply a traceable signal
to conductive buried utilities such as cables or pipes.</t>
  </si>
  <si>
    <t>818706</t>
  </si>
  <si>
    <t>ULTRA System bag</t>
  </si>
  <si>
    <t>ULTRA System bag.  Lightweight fabric carry bag for ULTRA system components</t>
  </si>
  <si>
    <t>818707</t>
  </si>
  <si>
    <t>Ultra signal transmitter bag</t>
  </si>
  <si>
    <t>ULTRA signal transmitter bag.  Lightweight fabric carry bag for ULTRA signal transmitter and accessories.</t>
  </si>
  <si>
    <t>818708</t>
  </si>
  <si>
    <t>Ultra A-Frame</t>
  </si>
  <si>
    <t>Ultra A-Frame
Used with the  Ultra Locator and Transmitter
to detect sheath faults in buried cables.</t>
  </si>
  <si>
    <t>818709</t>
  </si>
  <si>
    <t>ULTRA signal transmitter battery pack</t>
  </si>
  <si>
    <t>ULTRA signal transmitter battery pack.  Includes lithium battery pack and mains charger.  Configured for European Market</t>
  </si>
  <si>
    <t>818710</t>
  </si>
  <si>
    <t>ULTRA  signal transmitter 12V cable</t>
  </si>
  <si>
    <t>ULTRA  signal transmitter 12V Cable.  Adapter cable used to power the ULTRA signal transmitter from a vehicle electrical supply.</t>
  </si>
  <si>
    <t>818711</t>
  </si>
  <si>
    <t>ULTRA transmiter dual output cable</t>
  </si>
  <si>
    <t>ULTRA signal transmitter Dual output cable used in conjunction with ULTRA Advanced signal transmitter to provide a convenient remote controlled switch between two utility lines</t>
  </si>
  <si>
    <t>818713</t>
  </si>
  <si>
    <t>Ultra TX Con. Cable</t>
  </si>
  <si>
    <t>Ultra Transmitter Connection Cable</t>
  </si>
  <si>
    <t>832972</t>
  </si>
  <si>
    <t>MFL Multi Clamp</t>
  </si>
  <si>
    <t>80mm (3.15") Signal Transmitter Clamp.  Used in
conjunction with the Ultra Signal Transmitters to apply a
signal to a buried utillity such as an electrical
cable. The clamp has a frequency range
of 256Hz to 200kHz .  Cable length 3 metres.</t>
  </si>
  <si>
    <t>833190</t>
  </si>
  <si>
    <t>NA730plus automatic Level</t>
  </si>
  <si>
    <t>NA730plus automatic Level, 360deg and
400gon, carrying case, incl. User Manual CD
Allen Key, Rain protection cover</t>
  </si>
  <si>
    <t>835666</t>
  </si>
  <si>
    <t>Rod Eye Receiver Bracket</t>
  </si>
  <si>
    <t>840381</t>
  </si>
  <si>
    <t>NA320 Level 360°</t>
  </si>
  <si>
    <t>NA320 automatic Level,360°, user manual
CD 29 languages in container.</t>
  </si>
  <si>
    <t>NA324 Level 360°</t>
  </si>
  <si>
    <t>NA324 automatic Level, 360°,
Carrying case, incl. user manual CD
29 languages, Allen Key, Bent pick,
Manufacturer Confirmation,
Customer information</t>
  </si>
  <si>
    <t>840383</t>
  </si>
  <si>
    <t>NA332 Level 360°</t>
  </si>
  <si>
    <t>NA332 automatic Level, 360°,user manual
CD 29 languages in container.</t>
  </si>
  <si>
    <t>840384</t>
  </si>
  <si>
    <t>NA520 Level 360°</t>
  </si>
  <si>
    <t>NA520 automatic Level, 360°,user manual
CD 29 languages in container.</t>
  </si>
  <si>
    <t>840385</t>
  </si>
  <si>
    <t>NA524 Level 360°</t>
  </si>
  <si>
    <t>NA524 automatic Level, 360°,user manual
CD 29 languages in container.</t>
  </si>
  <si>
    <t>840386</t>
  </si>
  <si>
    <t>NA532 Level 360°</t>
  </si>
  <si>
    <t>NA532 automatic Level, 360°,user manual
CD 29 languages in container.</t>
  </si>
  <si>
    <t>842432</t>
  </si>
  <si>
    <t>RFID reader</t>
  </si>
  <si>
    <t>Ultra RFID marker ball locator.</t>
  </si>
  <si>
    <t>842433</t>
  </si>
  <si>
    <t>Receiver Stethoscope</t>
  </si>
  <si>
    <t>ULTRA receiver stethoscope antenna.</t>
  </si>
  <si>
    <t>842434</t>
  </si>
  <si>
    <t>Receiver signal clamp</t>
  </si>
  <si>
    <t>ULTRA 4" receiver signal clamp.</t>
  </si>
  <si>
    <t>842435</t>
  </si>
  <si>
    <t>Live power adapter</t>
  </si>
  <si>
    <t>Ultra 220V AC mains live power adapter.
Used by technicians qualified to work on live power
conductors with less than 480 Volts.</t>
  </si>
  <si>
    <t>844745</t>
  </si>
  <si>
    <t>Rod Eye 120G Green Receiver w/ bracket</t>
  </si>
  <si>
    <t>Rod Eye 120G - Basic green laser receiver, bracket
and user manual.</t>
  </si>
  <si>
    <t>845495</t>
  </si>
  <si>
    <t>Rugby 640G and Carrying Case</t>
  </si>
  <si>
    <t>Rugby 640G - A multipurpose green beam laser with
carrying case and user manual.</t>
  </si>
  <si>
    <t>845900</t>
  </si>
  <si>
    <t>Leica DD Smart, DA  Li-Ion Battery</t>
  </si>
  <si>
    <t>Li-Ion Battery Pack, 7.2 Ah, for Leica Detect DD locators
or DA Signal Transmitter range.</t>
  </si>
  <si>
    <t>849525</t>
  </si>
  <si>
    <t>A210G - Green Ceiling Grid Target</t>
  </si>
  <si>
    <t>850268</t>
  </si>
  <si>
    <t>Leica DD220 Smart Locator</t>
  </si>
  <si>
    <t>850270</t>
  </si>
  <si>
    <t>Leica DD230 Smart Locator</t>
  </si>
  <si>
    <t>850274</t>
  </si>
  <si>
    <t>Leica DA230, 1 Watt Transmitter</t>
  </si>
  <si>
    <t>Leica DA230, 1 Watt Signal Transmitter incl. Li-ion battery
and A100 charger, used to apply a trace signal to
underground utilities.
Features five trace frequencies, 512Hz, 640Hz, 8kHz, 33kHz
and 131kHz with a variable power output level up to 1 Watt.
 Compatible with the Leica Detect DD230, DD130 locator
range.  Includes, Three Year warranty, Li-Ion battery pack,
A100 charger.</t>
  </si>
  <si>
    <t>850275</t>
  </si>
  <si>
    <t>Leica DA230, 3 Watt Transmitter</t>
  </si>
  <si>
    <t>Leica DA230, 3 Watt Signal Transmitter incl. Li-ion battery
and A100 charger, used to apply a trace signal to
underground utilities.
Features five trace frequencies, 512Hz, 640Hz, 8kHz, 33kHz
and 131kHz with a variable power output level up to 3
Watts. Compatible with the Leica Detect DD230, DD130
locator range.  Includes, Three Year warranty, Li-Ion
battery pack, A100 charger.</t>
  </si>
  <si>
    <t>850276</t>
  </si>
  <si>
    <t>Locator System Carry Bag</t>
  </si>
  <si>
    <t>System carry bag for locators, signal transmitters and
accessories.</t>
  </si>
  <si>
    <t>850277</t>
  </si>
  <si>
    <t>Leica DD220, DD230 Locator Bag</t>
  </si>
  <si>
    <t>Carry bag for Leica DD220, DD230 Locators.</t>
  </si>
  <si>
    <t>850278</t>
  </si>
  <si>
    <t>Trace Rod 50</t>
  </si>
  <si>
    <t>Trace Rod 50 - Transmits electromagnet-waves when connected to a transmitter
Flexible rod which enables the detection of non–metallic drains, ducts or pipes when used in conjunction with the EZiTEX signal transmitter and EZiCAT cable locator.</t>
  </si>
  <si>
    <t>850279</t>
  </si>
  <si>
    <t>Trace Rod 80</t>
  </si>
  <si>
    <t>Trace Rod 80 - Transmits electromagnet-waves when connected to a transmitter
Flexible rod which enables the detection of non–metallic drains, ducts or pipes when used in conjunction with the EZiTEX signal transmitter and EZiCAT cable locator.</t>
  </si>
  <si>
    <t>850280</t>
  </si>
  <si>
    <t>100mm (4") Transmitter clamp</t>
  </si>
  <si>
    <t>100mm (4"") - Transmitter clamp
Lightweight, robust 100mm clamp used to apply a  traceable signal to buried conductive utilities, when used in conjunction with an EZiTEX signal transmitter.</t>
  </si>
  <si>
    <t>850281</t>
  </si>
  <si>
    <t>80mm (3.15") Transmitter clamp</t>
  </si>
  <si>
    <t>80mm (3.15”) - Transmitter clamp
Used in conjunction with the Signal Transmitter and Locator to trace the route of buried utilities such as Telecom cable, Power cables and pipes. Operates across a frequency range of 256Hz through to 200kHz.</t>
  </si>
  <si>
    <t>850284</t>
  </si>
  <si>
    <t>Property Plug connector - US</t>
  </si>
  <si>
    <t>Property Connection Cable CH
The set is used to apply a traceable signal to live
electricity power cables when used in conjunction with the
signal transmitter</t>
  </si>
  <si>
    <t>850287</t>
  </si>
  <si>
    <t>Transmitter cable extension</t>
  </si>
  <si>
    <t>Transmitter Cable extension, 10 metre (32.8ft) cable
supplied on a reel. Used to extend the Signal Transmitters
Red or Black Connection Cable.</t>
  </si>
  <si>
    <t>850288</t>
  </si>
  <si>
    <t>Mini Sonde 33</t>
  </si>
  <si>
    <t>Mini Sonde (33kHz - 18mm / 0.7" diameter)
Used to trace drains, sewers and other non-conductive
utilities, M12 female thread
Depth range of 10m</t>
  </si>
  <si>
    <t>850289</t>
  </si>
  <si>
    <t>Midi Sonde 8/33</t>
  </si>
  <si>
    <t>Midi Sonde (8 and 33kHz)
Dual frequency sonde used to trace drains, sewers and other
non-conductive utilities</t>
  </si>
  <si>
    <t>850290</t>
  </si>
  <si>
    <t>Maxi Sonde 8/33</t>
  </si>
  <si>
    <t>Maxi Sonde (8 and 33 kHz)
Dual frequency compact sonde used to trace drains, sewers
and other non-conductive utilities
Depth range of 12m</t>
  </si>
  <si>
    <t>850291</t>
  </si>
  <si>
    <t>Clamp Sonde 33</t>
  </si>
  <si>
    <t>Clamp Sonde (33kHz - 40mm / 1.6")
Clamps directly on to 12mm / 0.47" duct rod or the cable of
a sewer
inspection camera. Used to trace the route of the duct,
position of the inspection camera or a blockage.
Depth range of 5m</t>
  </si>
  <si>
    <t>852103</t>
  </si>
  <si>
    <t>Ultra Transmitter Magnet</t>
  </si>
  <si>
    <t>Ultra connection cable set magnet, used
as a magenteic attachement point for the
Ultra Transmitter connection cable set.</t>
  </si>
  <si>
    <t>853810</t>
  </si>
  <si>
    <t>PIPER 100 2m, Laser With Carry Case</t>
  </si>
  <si>
    <t>Piper 100 Laser with carry case (LC2M)
Piper 100/2M with 6""/150mm feet in Carry case. w/o battery &amp; charger.</t>
  </si>
  <si>
    <t>856131</t>
  </si>
  <si>
    <t>Duct Sonde 33</t>
  </si>
  <si>
    <t>Duct Sonde (33kHz - 24mm / 0.95" diameter - 300mm / 12"
length)
Used to trace drains, sewers and other non-conductive
utilities, 3/4 BSW male and female thread
Depth range of 5m</t>
  </si>
  <si>
    <t>864848</t>
  </si>
  <si>
    <t>CLC Combo receiver-remote w/Bracket</t>
  </si>
  <si>
    <t>Combo,UM,QG,Manuf.Conf.,Protect card,
Customer Info, Battery, Bracket,
Charger optional if Combo ordered as
standalone article.</t>
  </si>
  <si>
    <t>864849</t>
  </si>
  <si>
    <t>CLB Rugby Battery Li-Ion 12V/7.2Ah</t>
  </si>
  <si>
    <t>Rugby  Battery Li-Ion 12V/7.2Ah.</t>
  </si>
  <si>
    <t>864852</t>
  </si>
  <si>
    <t>CA USB C Charger</t>
  </si>
  <si>
    <t>USB C Charger.</t>
  </si>
  <si>
    <t>864853</t>
  </si>
  <si>
    <t>CA USB cable /USB C to USB A</t>
  </si>
  <si>
    <t>USB cable /USB C-A.</t>
  </si>
  <si>
    <t>864854</t>
  </si>
  <si>
    <t>CA USB cable /USB C to USB C</t>
  </si>
  <si>
    <t>USB cable /USB C-C.  1 m</t>
  </si>
  <si>
    <t>864855</t>
  </si>
  <si>
    <t>CA Rugby Smart Adapter&amp;90° RE clamp</t>
  </si>
  <si>
    <t>864856</t>
  </si>
  <si>
    <t>CT160 Tripod w/screw clamps</t>
  </si>
  <si>
    <t>CT160, aluminium tripod with shoulder
strap and screws, medium weight</t>
  </si>
  <si>
    <t>864857</t>
  </si>
  <si>
    <t>CC Carrying case standard.name tag</t>
  </si>
  <si>
    <t>CC Carrying case standard name tag.</t>
  </si>
  <si>
    <t>864859</t>
  </si>
  <si>
    <t>CA Rugby Scope Adapter incl. Plate</t>
  </si>
  <si>
    <t>Rugby Scope w/Adapter.</t>
  </si>
  <si>
    <t>864860</t>
  </si>
  <si>
    <t>90°RE clamp</t>
  </si>
  <si>
    <t>866196</t>
  </si>
  <si>
    <t>CTC290, Aluminium elevator tripod, 290cm</t>
  </si>
  <si>
    <t>CTC290, Professional, multifunctional aluminium
elevator tripod with shoulder strap, fast clamps and
bubble, min. working height 105 cm, max.extension 290cm
(incl.extendible center column), with mm-scale, removeable
rubber protection on feets.</t>
  </si>
  <si>
    <t>868132</t>
  </si>
  <si>
    <t>Flexi Rod scale mm (Length: 130 – 240cm)</t>
  </si>
  <si>
    <t>Flexi Rod Scale mm (Length: 130 – 240cm)</t>
  </si>
  <si>
    <t>868138</t>
  </si>
  <si>
    <t>CC Carrying case flex.name tag</t>
  </si>
  <si>
    <t>CC Carrying case flex name tag.</t>
  </si>
  <si>
    <t>870312</t>
  </si>
  <si>
    <t>Ultra Transmitter Li-Ion battery charger</t>
  </si>
  <si>
    <t>871043</t>
  </si>
  <si>
    <t>Ultra Transmitter Battery Tray</t>
  </si>
  <si>
    <t>Ultra Transmitter D cell battery tray</t>
  </si>
  <si>
    <t>872939</t>
  </si>
  <si>
    <t>Leica DD120 Locator (60Hz)</t>
  </si>
  <si>
    <t>Leica DD120 buried utility locator, (60Hz) mains power
region
Detection in Auto, Power, Radio and Transmitter modes.
Features Hazard Zone, shallow service and depth estimation
when used in conjunction with a signal transmitter or
sonde. Compatible with the DA220 Signal Transmitter range.
Includes 1 year warranty, alkaline batteries and user
manuals.</t>
  </si>
  <si>
    <t>872941</t>
  </si>
  <si>
    <t>Leica DD130 Locator (60Hz)</t>
  </si>
  <si>
    <t>Leica DD130 buried utility locator, (60Hz) mains power
region
Detection in Auto, Power, Radio and Transmitter
modes. Features Hazard Zone, shallow service, additional
512Hz/640Hz signal transmitter detection and extended
depth estimation when used in conjunction with a signal
transmitter or sonde. Compatible with the DA230 Signal
Transmitter range.
Includes 1 year warranty, alkaline batteries and user
manuals.</t>
  </si>
  <si>
    <t>872942</t>
  </si>
  <si>
    <t>Leica DD120 D130 Locator bag</t>
  </si>
  <si>
    <t>Carry bag for Leica DD120, DD130 locators.</t>
  </si>
  <si>
    <t>880850</t>
  </si>
  <si>
    <t>DXplore Build Perpetual</t>
  </si>
  <si>
    <t>880854</t>
  </si>
  <si>
    <t>PS1000 pole support</t>
  </si>
  <si>
    <t>880867</t>
  </si>
  <si>
    <t>AB1000 Accessory Bag</t>
  </si>
  <si>
    <t>AB1000 Bag for DSX accessories</t>
  </si>
  <si>
    <t>880909</t>
  </si>
  <si>
    <t>GAS1000 Grid Assistance Square</t>
  </si>
  <si>
    <t>GAS1000 Grid Assistant Square</t>
  </si>
  <si>
    <t>880920</t>
  </si>
  <si>
    <t>CT1000 Controller w LTE</t>
  </si>
  <si>
    <t>CT1000 Controller w LTE for EU and US/CAN</t>
  </si>
  <si>
    <t>880935</t>
  </si>
  <si>
    <t>DSX Utility Detection System</t>
  </si>
  <si>
    <t>DSX Utility Detection System,
CMS1000 controller mount system,
LAN cable,
AB1000 Accessory Bag,
GEB242 battery,
GKL312 charger,
GEV192-9 AC/DC adaptor,
GAS1000 Grid Assistance Square,
USB card w. UM, QG,
QG, hex keys</t>
  </si>
  <si>
    <t>881123</t>
  </si>
  <si>
    <t>DXplore Survey Perpetual</t>
  </si>
  <si>
    <t>881125</t>
  </si>
  <si>
    <t>DXplore Build Rental</t>
  </si>
  <si>
    <t>881126</t>
  </si>
  <si>
    <t>DXplore Survey Rental</t>
  </si>
  <si>
    <t>891410</t>
  </si>
  <si>
    <t>RBM1000 Ram Ball Mount Interface</t>
  </si>
  <si>
    <t>891411</t>
  </si>
  <si>
    <t>TC1000 Tablet Cradle</t>
  </si>
  <si>
    <t>TC1000 Tablet Cradle including Ram Ball</t>
  </si>
  <si>
    <t>906135</t>
  </si>
  <si>
    <t>DXplore Build Perpetual Licence - US/CAN</t>
  </si>
  <si>
    <t>906136</t>
  </si>
  <si>
    <t>DXplore Build Rental Licence - US/CAN</t>
  </si>
  <si>
    <t>915443</t>
  </si>
  <si>
    <t>Target Assy w/ insert 150mm-300mm - blue</t>
  </si>
  <si>
    <t>Target Assy w/ insert 300mm - blue.</t>
  </si>
  <si>
    <t>915448</t>
  </si>
  <si>
    <t>Target insert 6"-12“ (150-300mm) - blue</t>
  </si>
  <si>
    <t>915449</t>
  </si>
  <si>
    <t>Target insert 15"-21“ (400-550mm) - blue</t>
  </si>
  <si>
    <t>915550</t>
  </si>
  <si>
    <t>Piper 100G Laser with carry case (LC3R)</t>
  </si>
  <si>
    <t>Piper 100G Laser with carry case (LC3R)
Piper 100G/3R with 6""/150mm feet in carry case, w/o battery &amp;
charger.</t>
  </si>
  <si>
    <t>938490</t>
  </si>
  <si>
    <t>Piper 200G Laser with Carrying Case</t>
  </si>
  <si>
    <t>Piper 200G Laser with carry case (LC3R)
Piper 200G/3R with 6""/150mm feet in carry case, w/o battery &amp;
charger.</t>
  </si>
  <si>
    <t>950336</t>
  </si>
  <si>
    <t>PTC100 Target  100 mm / 4 inch - blue</t>
  </si>
  <si>
    <t>960234</t>
  </si>
  <si>
    <t>MTR-90R Rotatary laser receiver</t>
  </si>
  <si>
    <t>MTR-90R Rotatary laser receiver incl. bracket.</t>
  </si>
  <si>
    <t>963997</t>
  </si>
  <si>
    <t>Bracket for MTR-90R receiver</t>
  </si>
  <si>
    <t>5004434</t>
  </si>
  <si>
    <t>CLX 20, manual grade</t>
  </si>
  <si>
    <t>CLX 20, manual grade,time limited.</t>
  </si>
  <si>
    <t>5004435</t>
  </si>
  <si>
    <t>CLX 30, semi single grade</t>
  </si>
  <si>
    <t>CLX 30, semi single grade,time limited.</t>
  </si>
  <si>
    <t>5004436</t>
  </si>
  <si>
    <t>CLX 40, semi dual grade</t>
  </si>
  <si>
    <t>CLX 40, semi dual grade,time limited.</t>
  </si>
  <si>
    <t>5004437</t>
  </si>
  <si>
    <t>CLX 50,Lay down, manual grade</t>
  </si>
  <si>
    <t>CLX 50,Lay down, manual grade,
time limited.</t>
  </si>
  <si>
    <t>5004438</t>
  </si>
  <si>
    <t>CLX 60,auto single grade,lay down</t>
  </si>
  <si>
    <t>CLX 60,auto single grade,lay down,
time limited.</t>
  </si>
  <si>
    <t>5004439</t>
  </si>
  <si>
    <t>CLX 70, auto dual grade,lay down</t>
  </si>
  <si>
    <t>CLX 70, auto dual grade,lay down,
time limited.</t>
  </si>
  <si>
    <t>5004444</t>
  </si>
  <si>
    <t>CLX 25, manual grade</t>
  </si>
  <si>
    <t>CLX 25, manual grade, time limited.</t>
  </si>
  <si>
    <t>5308054</t>
  </si>
  <si>
    <t>Rugby Manager Sales Licence</t>
  </si>
  <si>
    <t>1 yr Rugby Manager Sales Licence
allows management of permanent
upgrades on lasers.</t>
  </si>
  <si>
    <t>5308055</t>
  </si>
  <si>
    <t>Rugby Manager Rental Licence</t>
  </si>
  <si>
    <t>1 yr Rugby Manager Rental Licence
allows management of rental
(based on usage time) upgrades on
lasers.</t>
  </si>
  <si>
    <t>5308056</t>
  </si>
  <si>
    <t>1 yr Rugby Manager Activation Licence</t>
  </si>
  <si>
    <t>1 yr Rugby Manager Activation Licence
is a base license for Rugby Manager</t>
  </si>
  <si>
    <t>5309188</t>
  </si>
  <si>
    <t>Rugby Manager 2 Step Licence</t>
  </si>
  <si>
    <t>1 yr Rugby Manager 2 Step Licence allows the sub-dealers of a
distributor to have access to Rugby Manager upgrade functionality.</t>
  </si>
  <si>
    <t>5309201</t>
  </si>
  <si>
    <t>1 yr DX Manager Shield Pro licence</t>
  </si>
  <si>
    <t>1 year DX Manager Shield Pro licence
for 1 user.  Subscription which
includes 12 months of data storage,
usage reporting and organisational
structuring.</t>
  </si>
  <si>
    <t>5309202</t>
  </si>
  <si>
    <t>1 yr DX Manager Shield Expert licence</t>
  </si>
  <si>
    <t>1 year DX Manager Shield Expert
licence for 1 user.  Subscription
which includes 24 months of data
storage, usage reporting,
organisational structuring site
notes, photo upload and automated
reports.</t>
  </si>
  <si>
    <t>5309894</t>
  </si>
  <si>
    <t>DXplore Build 1 yr Subscription Licence</t>
  </si>
  <si>
    <t>5309895</t>
  </si>
  <si>
    <t>DXplore Survey 1 yr Subscription Licence</t>
  </si>
  <si>
    <t>5310273</t>
  </si>
  <si>
    <t>DXplore Build 1 yr Licence - US/CAN</t>
  </si>
  <si>
    <t>DXplore Build 1 yr Subscription Licence - US/CAN</t>
  </si>
  <si>
    <t>5310322</t>
  </si>
  <si>
    <t>Rugby Manager Activation Licence USA/CA</t>
  </si>
  <si>
    <t>1 yr Rugby Manager Activation Licence USA/CA</t>
  </si>
  <si>
    <t>6000230</t>
  </si>
  <si>
    <t>PIPER 100 Package (LC3R) - w/o remote</t>
  </si>
  <si>
    <t>PIPER 100, Laser with Carrying Case.
Including: Target, Lith-Ion Battery and
Charger.</t>
  </si>
  <si>
    <t>6000231</t>
  </si>
  <si>
    <t>PIPER 200 Package (LC3R) - w/o remote</t>
  </si>
  <si>
    <t>PIPER 200, Laser with Carrying Case.
Including: Target, Lith-Ion Battery and
Charger.</t>
  </si>
  <si>
    <t>6003354</t>
  </si>
  <si>
    <t>LMR360R, Clamps, Case, LMD360R, 915MHz</t>
  </si>
  <si>
    <t>LMR360R Receiver with Clamps, Charger,
NiMH Batteries, Carrying Case and
User Manual (915 Mhz) and LMD360R
Remote Display.</t>
  </si>
  <si>
    <t>6003355</t>
  </si>
  <si>
    <t>LMR360R, Mag Brkt, Case, LMD360R, 915MHz</t>
  </si>
  <si>
    <t>LMR360R Receiver with Magnetic
Brackets, Charger, NiMH Batteries,
Carrying Case and User Manual
(915 Mhz) and LMD360R Remote Display.</t>
  </si>
  <si>
    <t>6005983</t>
  </si>
  <si>
    <t>Rugby 620, Case, RE140, Alkaline</t>
  </si>
  <si>
    <t>Rugby 620 - A general construction
laser with carrying case,
Rod Eye 140 receiver, alkaline
batteries and user manuals.</t>
  </si>
  <si>
    <t>6005984</t>
  </si>
  <si>
    <t>Rugby 620, Case, RE140, Li-ion</t>
  </si>
  <si>
    <t>Rugby 620 - A general construction
laser with carrying case,
Rod Eye 140 receiver, lithium-ion
batteries, charger and user manuals.</t>
  </si>
  <si>
    <t>6005985</t>
  </si>
  <si>
    <t>Rugby 620, Case, RE160, Alkaline</t>
  </si>
  <si>
    <t>Rugby 620 - A general construction
laser with carrying case,
Rod Eye 160 receiver, alkaline
batteries and user manuals.</t>
  </si>
  <si>
    <t>6005986</t>
  </si>
  <si>
    <t>Rugby 620, Case, RE160, Li-ion</t>
  </si>
  <si>
    <t>Rugby 620 - A general construction
laser with carrying case,
Rod Eye 160 receiver, lithium-ion
batteries, charger and user manuals.</t>
  </si>
  <si>
    <t>6005987</t>
  </si>
  <si>
    <t>Rugby 640, Case, RE140, Alkaline</t>
  </si>
  <si>
    <t>Rugby 640 - A multipurpose laser with
carrying case, Rod Eye 140 receiver,
alkaline batteries and user manuals.</t>
  </si>
  <si>
    <t>6005988</t>
  </si>
  <si>
    <t>Rugby 640, Case, RE140, Li-ion</t>
  </si>
  <si>
    <t>Rugby 640 - A multipurpose laser with
carrying case, Rod Eye 140 receiver,
lithium-ion batteries, charger and
user manuals.</t>
  </si>
  <si>
    <t>6005989</t>
  </si>
  <si>
    <t>Rugby 640, Case, RE160, Alkaline</t>
  </si>
  <si>
    <t>Rugby 640 - A multipurpose laser with
carrying case, Rod Eye 160 receiver,
alkaline batteries and user manuals.</t>
  </si>
  <si>
    <t>6006000</t>
  </si>
  <si>
    <t>Rugby 640, Case, RE160, Li-ion</t>
  </si>
  <si>
    <t>Rugby 640 - A multipurpose laser with
carrying case, Rod Eye 160 receiver,
lithium-ion batteries,
charger and user manuals.</t>
  </si>
  <si>
    <t>6006007</t>
  </si>
  <si>
    <t>Rugby 680, Case, RE140, Alkaline</t>
  </si>
  <si>
    <t>Rugby 680 - A semi-automatic, dual
grade laser with carrying case,
Rod Eye 140 - Digital Receiver,
alkaline batteries, charger
and user manuals.</t>
  </si>
  <si>
    <t>6006010</t>
  </si>
  <si>
    <t>Rugby 680, Case, RE160, Li-ion</t>
  </si>
  <si>
    <t>Rugby 680 - A semi-automatic, dual
grade laser with carrying case,
Rod Eye 160 - Digital Receiver,
lithium-ion batteries, charger
and user manuals.</t>
  </si>
  <si>
    <t>6008613</t>
  </si>
  <si>
    <t>Rugby 610, Case, Rod Eye 140, Li-ion</t>
  </si>
  <si>
    <t>Rugby 610 - A general construction
laser with carrying case, Rod Eye 140
receiver, lithium-ion batteries,
charger and user manuals.</t>
  </si>
  <si>
    <t>6008614</t>
  </si>
  <si>
    <t>Rugby 610, Case, Rod Eye 140, Alkaline</t>
  </si>
  <si>
    <t>Rugby 610 - A general construction
laser with carrying case, Rod Eye 140
receiver, alkaline batteries and
user manuals.</t>
  </si>
  <si>
    <t>6008615</t>
  </si>
  <si>
    <t>Rugby 610, Case, Rod Eye 160, Li-ion</t>
  </si>
  <si>
    <t>Rugby 610 - A general construction
laser with carrying case, Rod Eye 160
receiver, lithium-ion batteries,
charger and user manuals.</t>
  </si>
  <si>
    <t>6008616</t>
  </si>
  <si>
    <t>Rugby 610, Case, Rod Eye 160, Alkaline</t>
  </si>
  <si>
    <t>Rugby 610 - A general construction
laser with carrying case, Rod Eye 160
receiver, alkaline batteries and
user manuals.</t>
  </si>
  <si>
    <t>6008950</t>
  </si>
  <si>
    <t>Leica Rugby 610 Combo Package-10ths</t>
  </si>
  <si>
    <t>6008951</t>
  </si>
  <si>
    <t>Leica Rugby 610 Combo Package- Inches</t>
  </si>
  <si>
    <t>6008952</t>
  </si>
  <si>
    <t>Leica Rugby 620 Combo Package-10ths</t>
  </si>
  <si>
    <t>6008953</t>
  </si>
  <si>
    <t>Leica Rugby 620 Combo Package-Inches</t>
  </si>
  <si>
    <t>6009893</t>
  </si>
  <si>
    <t>LMR 360 Receiver Package with Remote</t>
  </si>
  <si>
    <t>6011141</t>
  </si>
  <si>
    <t>Ultra System -12 Watt Advanced</t>
  </si>
  <si>
    <t>Ultra Utility Locating System 12 Watt Advanced
Consists of:
1x Ultra Advanced locator
1x 12 Watt Advanced transmitter
1x 125mm signal clamp
1x System bag</t>
  </si>
  <si>
    <t>6011142</t>
  </si>
  <si>
    <t>Ultra System -12 Watt Standard</t>
  </si>
  <si>
    <t>Ultra Utility Locating System 12 Watt
Consists of:
1 x Standard locator
1x 12 Watt transmitter
1x 125mm signal clamp
1x system bag</t>
  </si>
  <si>
    <t>6011143</t>
  </si>
  <si>
    <t>Ultra System - 5 Watt Standard</t>
  </si>
  <si>
    <t>Ultra Utility Locating System 5 Watt  - includes Ultra
standard locator, 5 Watt transmitter, 125mm signal clamp
and system bag</t>
  </si>
  <si>
    <t>6011149</t>
  </si>
  <si>
    <t>Rugby 610, Case, RE120, Li-ion</t>
  </si>
  <si>
    <t>Rugby 610 - A general construction
laser with carrying case, Rod Eye 120 - Basic
receiver, Li-Ion battery, charger and
user manual.</t>
  </si>
  <si>
    <t>6011150</t>
  </si>
  <si>
    <t>Rugby 610, Case, RE120, Alkaline</t>
  </si>
  <si>
    <t>Rugby 610 - A general construction
laser with carrying case, Rod Eye 120 - Basic
receiver, alkaline batteries and
user manual.</t>
  </si>
  <si>
    <t>6011151</t>
  </si>
  <si>
    <t>Rugby 620, Case, Rod Eye 120, Li-ion</t>
  </si>
  <si>
    <t>Rugby 620 - A general construction
laser with carrying case,
Rod Eye 120 receiver, lithium-ion
batteries and user manuals</t>
  </si>
  <si>
    <t>6011152</t>
  </si>
  <si>
    <t>Rugby 620, Case, Rod Eye 120, Alkaline</t>
  </si>
  <si>
    <t>Rugby 620 - A general construction
laser with carrying case,
Rod Eye 120 receiver, alkaline
batteries and user manuals</t>
  </si>
  <si>
    <t>6011153</t>
  </si>
  <si>
    <t>Rugby 640, Case, RE120, Li-ion</t>
  </si>
  <si>
    <t>Rugby 640 - A multipurpose laser with
carrying case, Rod Eye 120 - Basic receiver,
lithium-ion batteries, charger and
user manuals.</t>
  </si>
  <si>
    <t>6011154</t>
  </si>
  <si>
    <t>Rugby 640, Case, RE120, Alkaline</t>
  </si>
  <si>
    <t>Rugby 640 - A multipurpose laser with
carrying case, Rod Eye 120,
alkaline batteries and user manual</t>
  </si>
  <si>
    <t>6011155</t>
  </si>
  <si>
    <t>Rugby 640, Interior Package, Alkaline</t>
  </si>
  <si>
    <t>Rugby 640 - A multipurpose laser with
carrying case, Rod Eye 120 -  Basic receiver,
RC400 remote control, Smart Adapter, ceiling targets,
alkaline
battery and user manual.</t>
  </si>
  <si>
    <t>6011156</t>
  </si>
  <si>
    <t>Rugby 640 Interior Package, RE120 Li-ion</t>
  </si>
  <si>
    <t>Rugby 640 - A multipurpose laser with
carrying case, Rod Eye 120 -  Basic receiver,
RC400 remote control, Smart Adapter, ceiling targets, li-ion
batteries, charger and user manual.</t>
  </si>
  <si>
    <t>6011159</t>
  </si>
  <si>
    <t>Rugby 680, Case, Rod Eye 120, Li-ion</t>
  </si>
  <si>
    <t>Rugby 680 - A semi-automatic, dual
grade laser with carrying case,
Rod Eye 120 receiver, lithium-ion
batteries, charger and user manuals.</t>
  </si>
  <si>
    <t>6011160</t>
  </si>
  <si>
    <t>Rugby 680, Case, Rod Eye 120, Alkaline</t>
  </si>
  <si>
    <t>Rugby 680 - A semi-automatic, dual
grade laser with carrying case,
Rod Eye 120 receiver, alkaline
batteries, charger and user manuals.</t>
  </si>
  <si>
    <t>6011178</t>
  </si>
  <si>
    <t>Leica NA324 Package-- 10ths</t>
  </si>
  <si>
    <t>6011179</t>
  </si>
  <si>
    <t>Leica NA324 Package-- Inches</t>
  </si>
  <si>
    <t>6011180</t>
  </si>
  <si>
    <t>Leica NA524 Package-- 10ths</t>
  </si>
  <si>
    <t>6011181</t>
  </si>
  <si>
    <t>Leica NA524 Package-- Inches</t>
  </si>
  <si>
    <t>6011481</t>
  </si>
  <si>
    <t>Rugby 640, Case, RE120, RC400, Li-ion</t>
  </si>
  <si>
    <t>Rugby 640 - A multipurpose laser with
carrying case, Rod Eye 120 - Basic receiver,RC400 remote control,
lithium-ion batteries, charger and
user manual.</t>
  </si>
  <si>
    <t>6011483</t>
  </si>
  <si>
    <t>Rugby 640, Case, RE120, RC400, Alkaline</t>
  </si>
  <si>
    <t>Rugby 640 - A multipurpose laser with carrying case, Rod
Eye 120 - Basic receiver, RC400 remote control, alkaline
batteries and user manual</t>
  </si>
  <si>
    <t>6011485</t>
  </si>
  <si>
    <t>Rugby 640G, Case, RE120G, Li-ion</t>
  </si>
  <si>
    <t>Rugby 640G - A multipurpose laser with
carrying case, Rod Eye 120G - Basic Green receiver,
lithium-ion batteries, charger and
user manual.</t>
  </si>
  <si>
    <t>6011486</t>
  </si>
  <si>
    <t>Rugby 640G, Case, RE120G, Alkaline</t>
  </si>
  <si>
    <t>Rugby 640G - A multipurpose laser with
carrying case, Rod Eye 120G - Basic Green receiver,
alkaline batteries and user manual.</t>
  </si>
  <si>
    <t>6011487</t>
  </si>
  <si>
    <t>Rugby 640G, Case, RE120G, RC400, Li-ion</t>
  </si>
  <si>
    <t>Rugby 640G - A multipurpose laser with
carrying case, Rod Eye 120G - Basic  Green receiver,
RC400 remote control, lithium-ion batteries,
charger and user manual.</t>
  </si>
  <si>
    <t>6011488</t>
  </si>
  <si>
    <t>Rugby 640G, Case, RE120G, RC400,Alkaline</t>
  </si>
  <si>
    <t>Rugby 640G - A multipurpose laser with
carrying case, Rod Eye 120G - Basic  Green receiver,
RC400 remote control,alkaline batteries and user manual.</t>
  </si>
  <si>
    <t>6011489</t>
  </si>
  <si>
    <t>Rugby 640G, Interior Package, Li-ion</t>
  </si>
  <si>
    <t>Rugby 640G - A multipurpose laser with
carrying case, Rod Eye 120G - Basic  Green receiver,
RC400 remote control, Smart Adapter, ceiling target,
lithium-ion batteries,charger and user manual.</t>
  </si>
  <si>
    <t>6011496</t>
  </si>
  <si>
    <t>Starter Kit DS2000-4</t>
  </si>
  <si>
    <t>6011498</t>
  </si>
  <si>
    <t>Surveyor Kit DS2000-4</t>
  </si>
  <si>
    <t>6011538</t>
  </si>
  <si>
    <t>1 yr DS2000 Basic CCP</t>
  </si>
  <si>
    <t>1 yr DS2000 Basic CCP,
consisting of:
1 yr Customer Support.</t>
  </si>
  <si>
    <t>6011539</t>
  </si>
  <si>
    <t>2 yr DS2000 Basic CCP</t>
  </si>
  <si>
    <t>2 yr DS2000 Basic CCP,
consisting of:
2 yr Customer Support.</t>
  </si>
  <si>
    <t>6011540</t>
  </si>
  <si>
    <t>3 yr DS2000 Basic CCP</t>
  </si>
  <si>
    <t>3 yr DS2000 Basic CCP,
consisting of:
3 yr Customer Support.</t>
  </si>
  <si>
    <t>6011541</t>
  </si>
  <si>
    <t>3 yr DS2000 Bronze CCP</t>
  </si>
  <si>
    <t>3 yr DS2000 Bronze CCP,
consisting of:
1 yr Extended Warranty
3 yr Customer Support.</t>
  </si>
  <si>
    <t>6011542</t>
  </si>
  <si>
    <t>4 yr DS2000 Bronze CCP</t>
  </si>
  <si>
    <t>4 yr DS2000 Bronze CCP,
consisting of:
2 yr Extended Warranty
4 yr Customer Support.</t>
  </si>
  <si>
    <t>6011543</t>
  </si>
  <si>
    <t>1 yr Ext. DS2000 Bronze CCP</t>
  </si>
  <si>
    <t>1 yr Ext. DS2000 Bronze CCP,
consisting of:
1 yr Extended Warranty
1 yr Customer Support.</t>
  </si>
  <si>
    <t>6011544</t>
  </si>
  <si>
    <t>1 yr DS2000 D. P. Basic CCP</t>
  </si>
  <si>
    <t>1 yr DS2000 D. P. Basic CCP,
consisting of:
1 yr Distrib. Partner Support.</t>
  </si>
  <si>
    <t>6011545</t>
  </si>
  <si>
    <t>2 yr DS2000 D. P. Basic CCP</t>
  </si>
  <si>
    <t>2 yr DS2000 D. P. Basic CCP,
consisting of:
2 yr Distrib. Partner Support.</t>
  </si>
  <si>
    <t>6011546</t>
  </si>
  <si>
    <t>3 yr DS2000 D. P. Basic CCP</t>
  </si>
  <si>
    <t>3 yr DS2000 D. P. Basic CCP,
consisting of:
3 yr Distrib. Partner Support.</t>
  </si>
  <si>
    <t>6011593</t>
  </si>
  <si>
    <t>Leica DD220 Smart, Depth package</t>
  </si>
  <si>
    <t>Leica Detect DD220 Smart package
Consists of:
1 x DD220 Smart utility locator
1 x DA220 1 Watt Signal Transmitter
1 x System carry bag
Includes:
3yr Warranty
Li-Ion battery packs and
chargers for the Locator and Signal Transmitter</t>
  </si>
  <si>
    <t>6011595</t>
  </si>
  <si>
    <t>Leica DD230 Smart, Depth package</t>
  </si>
  <si>
    <t>Leica Detect DD230 Smart package
Consists of:
1 x  DD230 Smart utility locator
1 x  DA230 1 Watt Signal Transmitter
1 x System carry bag
Includes:
3yr Warranty
Li-Ion battery packs and
chargers for the Locator and Signal Transmitter</t>
  </si>
  <si>
    <t>6011871</t>
  </si>
  <si>
    <t>Piper 100 Package (LC2M) - with remote</t>
  </si>
  <si>
    <t>Piper 100 Package (LC2M) - with remote
Includes: carry case, remote control,  target assy w/small
insert 300mm, 100mm/6" feet,  li-Ion battery, charger,
universal adapter</t>
  </si>
  <si>
    <t>6012274</t>
  </si>
  <si>
    <t>Rugby CLH Basic</t>
  </si>
  <si>
    <t>Rugby CLH Basic Rotation Laser,
incl. battery, charger, carry case.</t>
  </si>
  <si>
    <t>6012276</t>
  </si>
  <si>
    <t>Rugby CLH &amp; CLX200</t>
  </si>
  <si>
    <t>Rugby CLH Rotation Laser, incl. Combo,
battery, charger, carry case, CLX 200
single manual grade 8%.</t>
  </si>
  <si>
    <t>6012277</t>
  </si>
  <si>
    <t>Rugby CLH &amp; CLX300</t>
  </si>
  <si>
    <t>Rugby CLH Rotation Laser, incl. Combo,
battery, charger, carry case, CLX 300,
dial in, single semi auto grade 8%.</t>
  </si>
  <si>
    <t>6012278</t>
  </si>
  <si>
    <t>Rugby CLH &amp; CLX400</t>
  </si>
  <si>
    <t>Rugby CLH Rotation Laser, incl. Combo,
battery, charger, carry case, CLX 400,
dial in, dual semi grade 8%.</t>
  </si>
  <si>
    <t>6012288</t>
  </si>
  <si>
    <t>CLX 200</t>
  </si>
  <si>
    <t>6012289</t>
  </si>
  <si>
    <t>CLX 300</t>
  </si>
  <si>
    <t>6012290</t>
  </si>
  <si>
    <t>CLX 400</t>
  </si>
  <si>
    <t>6012291</t>
  </si>
  <si>
    <t>CLX 500</t>
  </si>
  <si>
    <t>6012292</t>
  </si>
  <si>
    <t>CLX 600</t>
  </si>
  <si>
    <t>6012293</t>
  </si>
  <si>
    <t>CLX 700</t>
  </si>
  <si>
    <t>6012302</t>
  </si>
  <si>
    <t>CLX 250</t>
  </si>
  <si>
    <t>6012322</t>
  </si>
  <si>
    <t>GRED HD 3D CAD SOFTWARE</t>
  </si>
  <si>
    <t>GRED HD 3D CAD SOFTWARE
consisting of:
QTY 1 854801 GRED HD 3D CAD license
QTY 2 862035 Sentinel Dongle USB Key</t>
  </si>
  <si>
    <t>6014155</t>
  </si>
  <si>
    <t>Leica DD120 (60Hz), Depth Package</t>
  </si>
  <si>
    <t>Leica Detect DD120 (60Hz) Depth package
Consists of:
1 x DD120 utility locator (60Hz)
1 x DA220 1 Watt Signal Transmitter
1 x System carry bag.
Includes alkaline batteries and manuals.</t>
  </si>
  <si>
    <t>6014157</t>
  </si>
  <si>
    <t>Leica DD130 (60Hz), Depth package</t>
  </si>
  <si>
    <t>Leica Detect DD130 (60Hz) Depth package
Consists of:
1 x DD130 utility locator (60Hz)
1 x DA230 1 Watt Signal Transmitter
1 x System carry bag.
Includes alkaline batteries and manuals.</t>
  </si>
  <si>
    <t>6014159</t>
  </si>
  <si>
    <t>Leica DD120 (60Hz) Plumbers package</t>
  </si>
  <si>
    <t>Leica Detect Plumbers package,
consists of:
1 x DD120 utility locator (60Hz)
1 x  Midi Sonde and Locator bag
Includes alkaline batteries and manuals.</t>
  </si>
  <si>
    <t>6014160</t>
  </si>
  <si>
    <t>Leica DD220 Smart Plumbers package</t>
  </si>
  <si>
    <t>Leica Detect Plumbers package,
consists of:
1 x DD220 SMART utility locator
1 x  Midi Sonde and Locator bag
Includes batteries and manuals.</t>
  </si>
  <si>
    <t>6014248</t>
  </si>
  <si>
    <t>Rugby 610, Case, RE120, Li-ion, Tripod</t>
  </si>
  <si>
    <t>Rugby 610 - A general construction
laser with carrying case, Rod Eye 120 - Basic
receiver, Li-Ion battery, charger, CLR104 telescopic
staff, GST103 aluminium tripod and user manual.</t>
  </si>
  <si>
    <t>6015139</t>
  </si>
  <si>
    <t>Starter Kit DSX DXplore Perpetual</t>
  </si>
  <si>
    <t>Starter Kit DSX DXplore Perpetual
Consists of:
1x DSX Utility Detection System
1x CT1000 Controller
1x DXplore Build Perpetual licence
2yr DSX Basic CCP
2yr DXplore CCP</t>
  </si>
  <si>
    <t>6015140</t>
  </si>
  <si>
    <t>Starter Kit DSX DXplore Subscribtion</t>
  </si>
  <si>
    <t>Starter Kit DSX DXplore Subscription
Consists of:
1x DSX Utility Detection System
1x CT1000 Controller
1yr DXplore Build subscription licence
2yr DSX Basic CCP</t>
  </si>
  <si>
    <t>6015141</t>
  </si>
  <si>
    <t>Surveyor Kit DSX DXplore Perpetual</t>
  </si>
  <si>
    <t>Surveyor Kit DSX DXplore Perpetual
Consists of:
1x DSX Utility Detection System
1x CT1000 Controller
1x PS1000 pole support
1x DXplore Build and DXplore Survey perpetual licences,
2yr DSX Basic CCP
2yr DXplore CCP (Build + Survey)</t>
  </si>
  <si>
    <t>6015142</t>
  </si>
  <si>
    <t>Surveyor Kit DSX DXplore Subscription</t>
  </si>
  <si>
    <t>Surveyor Kit DSX DXplore Subscription
Consists of:
1x DSX Utility Detection System
1x CT1000 Controller
1x PS1000 pole support
1yr DXplore Build and Survey subscription licences
2yr DSX Basic CCP</t>
  </si>
  <si>
    <t>6015143</t>
  </si>
  <si>
    <t>Rental Kit DSX DXplore</t>
  </si>
  <si>
    <t>Rental Kit DSX DXplore
Consists of:
1x DSX Utility Detection System
2yr DSX Basic CCP
With option to purchase:
CT1000 Controller
DXplore Build Rental
DXplore Survey Rental
Survey Weekly Rental Licences</t>
  </si>
  <si>
    <t>6015407</t>
  </si>
  <si>
    <t>CMS1000 Controller Mount System</t>
  </si>
  <si>
    <t>CMS1000 Controller Mount System including Ram ball mount
and tablet cradle</t>
  </si>
  <si>
    <t>6015475</t>
  </si>
  <si>
    <t>1 yr DSX Basic CCP</t>
  </si>
  <si>
    <t>1 yr DSX Basic CCP,
consisting of:
1 yr Customer Support.</t>
  </si>
  <si>
    <t>6015476</t>
  </si>
  <si>
    <t>2 yr DSX Basic CCP</t>
  </si>
  <si>
    <t>2 yr DSX Basic CCP,
consisting of:
2 yr Customer Support.</t>
  </si>
  <si>
    <t>6015477</t>
  </si>
  <si>
    <t>3 yr DSX Basic CCP</t>
  </si>
  <si>
    <t>3 yr DSX Basic CCP,
consisting of:
3 yr Customer Support.</t>
  </si>
  <si>
    <t>6015478</t>
  </si>
  <si>
    <t>5 yr DSX Basic CCP</t>
  </si>
  <si>
    <t>5 yr DSX Basic CCP,
consisting of:
5 yr Customer Support.</t>
  </si>
  <si>
    <t>6015479</t>
  </si>
  <si>
    <t>3 yr DSX Bronze CCP</t>
  </si>
  <si>
    <t>3 yr DSX Bronze CCP,
consisting of:
1 yr Extended Warranty
3 yr Customer Support.</t>
  </si>
  <si>
    <t>6015480</t>
  </si>
  <si>
    <t>5 yr DSX Bronze CCP</t>
  </si>
  <si>
    <t>5 yr DSX Bronze CCP,
consisting of:
3 yr Extended Warranty
5 yr Customer Support.</t>
  </si>
  <si>
    <t>6015481</t>
  </si>
  <si>
    <t>1 yr DXplore CCP</t>
  </si>
  <si>
    <t>6015482</t>
  </si>
  <si>
    <t>2 yr DXplore CCP</t>
  </si>
  <si>
    <t>6015483</t>
  </si>
  <si>
    <t>3 yr DXplore CCP</t>
  </si>
  <si>
    <t>6015484</t>
  </si>
  <si>
    <t>5 yr DXplore CCP</t>
  </si>
  <si>
    <t>6015489</t>
  </si>
  <si>
    <t>1 yr DSX Basic DP CCP</t>
  </si>
  <si>
    <t>1 yr DSX Basic DP CCP,
consisting of:
1 yr Distrib. Partner Support.</t>
  </si>
  <si>
    <t>6015490</t>
  </si>
  <si>
    <t>2 yr DSX Basic DP CCP</t>
  </si>
  <si>
    <t>2 yr DSX Basic DP CCP,
consisting of:
2 yr Distrib. Partner Support.</t>
  </si>
  <si>
    <t>6015491</t>
  </si>
  <si>
    <t>3 yr DSX Basic DP CCP</t>
  </si>
  <si>
    <t>3 yr DSX Basic DP CCP,
consisting of:
3 yr Distrib. Partner Support.</t>
  </si>
  <si>
    <t>6015492</t>
  </si>
  <si>
    <t>5 yr DSX Basic DP CCP</t>
  </si>
  <si>
    <t>5 yr DSX Basic DP CCP,
consisting of:
5 yr Distrib. Partner Support.</t>
  </si>
  <si>
    <t>6015493</t>
  </si>
  <si>
    <t>3 yr DSX Bronze DP CCP</t>
  </si>
  <si>
    <t>3 yr DSX Bronze DP CCP,
consisting of:
1 yr Extended Warranty
3 yr Distrib. Partner Support.</t>
  </si>
  <si>
    <t>6015494</t>
  </si>
  <si>
    <t>5 yr DSX Bronze DP CCP</t>
  </si>
  <si>
    <t>5 yr DSX Bronze DP CCP,
consisting of:
3 yr Extended Warranty
5 yr Distrib. Partner Support.</t>
  </si>
  <si>
    <t>6016027</t>
  </si>
  <si>
    <t>Rugby CLA-ctive Basic</t>
  </si>
  <si>
    <t>Rugby CLA-ctive Basic Rotation Laser,
incl. battery, charger, carry case.</t>
  </si>
  <si>
    <t>6016028</t>
  </si>
  <si>
    <t>Rugby CLA-ctive &amp; CLX250</t>
  </si>
  <si>
    <t>Rugby CLA-ctive Rotation Laser,
incl. battery, charger, carry case, CLX 250,
manual slope dual grade 8%, smart targeting.</t>
  </si>
  <si>
    <t>6016029</t>
  </si>
  <si>
    <t>Rugby CLA-ctive &amp; CLX500</t>
  </si>
  <si>
    <t>Rugby CLA-ctive Rotation Laser,
incl. battery, charger, carry case, CLX 500,
Lay down.</t>
  </si>
  <si>
    <t>6016031</t>
  </si>
  <si>
    <t>Rugby CLA-ctive &amp; CLX600</t>
  </si>
  <si>
    <t>Rugby CLA-ctive Rotation Laser,
incl. battery, charger, carry case, CLX 600,
dial in, single auto grade 15%,
Axis alignment.</t>
  </si>
  <si>
    <t>6016032</t>
  </si>
  <si>
    <t>Rugby CLA-ctive &amp; CLX700</t>
  </si>
  <si>
    <t>Rugby CLA-ctive Rotation Laser,
incl. battery, charger, carry case, CLX 700,
dial in, dual auto grade 15%.</t>
  </si>
  <si>
    <t>6016058</t>
  </si>
  <si>
    <t>Piper 100G Package (LC3R) - with remote</t>
  </si>
  <si>
    <t>Piper 100G Package (LC3R) - with remote
Includes: carry case, remote control, target assy w/small insert
300mm, 100mm/6"" feet, li-Ion battery, charger, universal adapter.</t>
  </si>
  <si>
    <t>6016059</t>
  </si>
  <si>
    <t>Piper 100G  Laser  (LC3R)  w/o remote</t>
  </si>
  <si>
    <t>Piper 100G Laser (LC3R) - w/o remote
Includes: carry case, 100mm/6"" feet, target assy w/small insert
300mm, li-Ion battery, charger, universal adapter.</t>
  </si>
  <si>
    <t>6016064</t>
  </si>
  <si>
    <t>Piper 100G Over-the-Top w remote/target</t>
  </si>
  <si>
    <t>Piper 100G Over-the-Top w remote/target
Includes: Piper 100G (LC3R), carry case,
remote, target assy. with insert
6""-12""/300 mm - blue, 6"" foot set,
battery, charger, scope and mount assy.,
mounting bracket.</t>
  </si>
  <si>
    <t>6016065</t>
  </si>
  <si>
    <t>USA/CA Pipe laser 100G/3R, w/o IR remote</t>
  </si>
  <si>
    <t>Piper 100G Package USA/CA - w/o remote
Includes: Piper 100G (LC3R), carry case, target assy. with
insert 6"-12"/300 mm - blue, 6" &amp; 8" feet sets, battery,
charger,  scope and mount assy., mounting bracket.</t>
  </si>
  <si>
    <t>6016958</t>
  </si>
  <si>
    <t>Piper 200G Package (LC3R) - with remote</t>
  </si>
  <si>
    <t>Piper 200G Package (LC3R) - with remote
Includes: carry case, remote control,
target assy w/small insert 300mm,
100mm/6"" feet, li-Ion battery,
charger, universal adapter.</t>
  </si>
  <si>
    <t>6016959</t>
  </si>
  <si>
    <t>Piper 200G  Laser  (LC3R)  w/o remote</t>
  </si>
  <si>
    <t>Piper 200G Laser (LC3R) - w/o remote
Includes: carry case, 100mm/6"" feet, target assy w/small insert
300mm, li-Ion battery, charger, universal adapter.</t>
  </si>
  <si>
    <t>6016985</t>
  </si>
  <si>
    <t>FLX100 Standard Package for DSX</t>
  </si>
  <si>
    <t>FLX100 Handheld Package for DSX
Consists of:
1x Leica Zeno FLX100 Smart Antenna, with Softbag
1x AZ219: 5/8 pole mount
1x GLS30, GPS telescopic corbon-fibre pole
1x PS1000 pole support
1x RBM1000 RAM Ball Mount Interface
1 yr CCP</t>
  </si>
  <si>
    <t>6017486</t>
  </si>
  <si>
    <t>1 yr Ext. DSX Bronze CCP</t>
  </si>
  <si>
    <t>1 yr Ext. DSX Bronze CCP,
consisting of:
1 yr Extended Warranty
1 yr Customer Support.</t>
  </si>
  <si>
    <t>6017487</t>
  </si>
  <si>
    <t>1 yr Ext. DSX Bronze DP CCP</t>
  </si>
  <si>
    <t>1 yr Ext. DSX Bronze DP CCP,
consisting of:
1 yr Extended Warranty
1 yr Distrib. Partner Support.</t>
  </si>
  <si>
    <t>6017670</t>
  </si>
  <si>
    <t>Leica Rugby 680 Combo Package-10ths</t>
  </si>
  <si>
    <t>6017680</t>
  </si>
  <si>
    <t>Rugby 610, Case, MTR-90R, Li-ion</t>
  </si>
  <si>
    <t>Rugby 610 - A general construction
laser with carrying case, MTR-90R
receiver, lithium-ion batteries,
charger and user manual.</t>
  </si>
  <si>
    <t>6017681</t>
  </si>
  <si>
    <t>Rugby 610, Case, MTR-90R, Alkaline</t>
  </si>
  <si>
    <t>Rugby 610 - A general construction
laser with carrying case, MTR-90R
receiver, alkaline batteries and
user manual.</t>
  </si>
  <si>
    <t>6017685</t>
  </si>
  <si>
    <t>Rugby 620, Case, MTR-90R, Li-ion</t>
  </si>
  <si>
    <t>Rugby 620 - A general construction
laser with carrying case,
MTR-90R receiver, lithium-ion
batteries, charger and user manual.</t>
  </si>
  <si>
    <t>6017686</t>
  </si>
  <si>
    <t>Rugby 620, Case, MTR-90R, Alkaline</t>
  </si>
  <si>
    <t>Rugby 620 - A general construction
laser with carrying case,
MTR-90R receiver, alkaline
batteries and user manual.</t>
  </si>
  <si>
    <t>6017689</t>
  </si>
  <si>
    <t>Rugby 640, Case, MTR-90R, Li-ion</t>
  </si>
  <si>
    <t>Rugby 640 - A multipurpose laser with
carrying case, MTR-90R receiver,
lithium-ion batteries,
charger and user manuals.</t>
  </si>
  <si>
    <t>6017690</t>
  </si>
  <si>
    <t>Rugby 640, Case, MTR-90R, Alkaline</t>
  </si>
  <si>
    <t>Rugby 640 - A multipurpose laser with
carrying case, MTR-90R receiver,
alkaline batteries and user manuals.</t>
  </si>
  <si>
    <t>6017704</t>
  </si>
  <si>
    <t>Rugby 680, Case, MTR-90R, Alkaline</t>
  </si>
  <si>
    <t>Rugby 680 - A semi-automatic, dual
grade laser with carrying case,
MTR-90R receiver, alkaline batteries
and user manuals.</t>
  </si>
  <si>
    <t>6017705</t>
  </si>
  <si>
    <t>Rugby 680, Case, MTR-90R, Li-ion</t>
  </si>
  <si>
    <t>Rugby 680 - A semi-automatic, dual
grade laser with carrying case,
MTR-90R - receiver, lithium-ion
batteries, charger and user manuals.</t>
  </si>
  <si>
    <t>8201490</t>
  </si>
  <si>
    <t>PAIR OF STRUTS, 2M</t>
  </si>
  <si>
    <t>8201529</t>
  </si>
  <si>
    <t>CR-08-T Level Rod, 10ths</t>
  </si>
  <si>
    <t>CR-08-T LEVELING ROD, 10THS</t>
  </si>
  <si>
    <t>8201531</t>
  </si>
  <si>
    <t>CR-2.4-M LEVELING ROD PHILLY METRIC</t>
  </si>
  <si>
    <t>8201532</t>
  </si>
  <si>
    <t>CR-13-T LEVELING ROD, 10THS</t>
  </si>
  <si>
    <t>8201533</t>
  </si>
  <si>
    <t>CR-4.0-M LEVELING ROD PHILLY METRIC</t>
  </si>
  <si>
    <t>8201534</t>
  </si>
  <si>
    <t>CR-16-I LEVELING ROD, INCHES</t>
  </si>
  <si>
    <t>8202725</t>
  </si>
  <si>
    <t>CR-16-T LEVELING ROD, 10THS</t>
  </si>
  <si>
    <t>8203538</t>
  </si>
  <si>
    <t>GRIP GKNL ROD</t>
  </si>
  <si>
    <t>8203546</t>
  </si>
  <si>
    <t>PASSSCHRAUBE BOLT, NEDO # 024840</t>
  </si>
  <si>
    <t>PASSSCHRAUBE/BOLT</t>
  </si>
  <si>
    <t>8203551</t>
  </si>
  <si>
    <t>ATTACHMENT PLATE, Nedo #02580</t>
  </si>
  <si>
    <t>LATTENAUFNAHME/ATTACHMENT</t>
  </si>
  <si>
    <t>8206773</t>
  </si>
  <si>
    <t>Bubble  (nedo# 057441)</t>
  </si>
  <si>
    <t>Bubble</t>
  </si>
  <si>
    <t>8212363</t>
  </si>
  <si>
    <t>Twist-Loc Prism Pole 12 FT</t>
  </si>
  <si>
    <t>8214713</t>
  </si>
  <si>
    <t>RodEye Pro Cut/Fill Rod bracket</t>
  </si>
  <si>
    <t>8219782</t>
  </si>
  <si>
    <t>T-Bar Assembly</t>
  </si>
  <si>
    <t>8219783</t>
  </si>
  <si>
    <t>Drop Manhole Mount</t>
  </si>
  <si>
    <t>8223894</t>
  </si>
  <si>
    <t>Kombo Tripod w/13' quick-attach rod 10th</t>
  </si>
  <si>
    <t>8226687</t>
  </si>
  <si>
    <t>LDT-05 Digital Theodolite-5" Accuracy</t>
  </si>
  <si>
    <t>8227202</t>
  </si>
  <si>
    <t>LDT-05 FLYER</t>
  </si>
  <si>
    <t>8227238</t>
  </si>
  <si>
    <t>LDT-05 Users Manual</t>
  </si>
  <si>
    <t>8227471</t>
  </si>
  <si>
    <t>3x Diagonal Eyepiece LDT-05</t>
  </si>
  <si>
    <t>8230857</t>
  </si>
  <si>
    <t>Protalk 4CH/2W VHF</t>
  </si>
  <si>
    <t>8231054</t>
  </si>
  <si>
    <t>LDT-05 Charger</t>
  </si>
  <si>
    <t>8239685</t>
  </si>
  <si>
    <t>LDT-05 Battery</t>
  </si>
  <si>
    <t>8239922</t>
  </si>
  <si>
    <t>LDT-05 Battery Holder</t>
  </si>
  <si>
    <t>8241078</t>
  </si>
  <si>
    <t>Manhole Transit Mount 5/8 x 11</t>
  </si>
  <si>
    <t>8243283</t>
  </si>
  <si>
    <t>Rod-Eye 140,160,180 bracket for Cut/Fill</t>
  </si>
  <si>
    <t>8243935</t>
  </si>
  <si>
    <t>Rod Eye-140/160/180 Bracket for SVR  Rod</t>
  </si>
  <si>
    <t>8247505</t>
  </si>
  <si>
    <t>Stainless Steel Knob 5/8 x 11</t>
  </si>
  <si>
    <t>8247561</t>
  </si>
  <si>
    <t>CS35 Tablet And Accessories Hard Case</t>
  </si>
  <si>
    <t>8248481</t>
  </si>
  <si>
    <t>Apache MM2 Magnetic Bracket</t>
  </si>
  <si>
    <t>8248952</t>
  </si>
  <si>
    <t>Intuicom Wireless LRBT Bridge</t>
  </si>
  <si>
    <t>8249207</t>
  </si>
  <si>
    <t>14” x 14” x 36” RSC 32ECT Kraft Box</t>
  </si>
  <si>
    <t>8249396</t>
  </si>
  <si>
    <t>SP-2090-17 ADJ. PP TIP F/LEICA</t>
  </si>
  <si>
    <t>8249813</t>
  </si>
  <si>
    <t>LDT-05 Case</t>
  </si>
  <si>
    <t>8249938</t>
  </si>
  <si>
    <t>Combo Receiver Bracket</t>
  </si>
  <si>
    <t>8250967</t>
  </si>
  <si>
    <t>MMB1500 Bracket Display 850L JD</t>
  </si>
  <si>
    <t>8250968</t>
  </si>
  <si>
    <t>MMB1504 Bracket JB/iCG8x JD750/850L</t>
  </si>
  <si>
    <t>8250969</t>
  </si>
  <si>
    <t>MMB1505 Bracket Center Blade JD700-850L</t>
  </si>
  <si>
    <t>8250970</t>
  </si>
  <si>
    <t>MMB1500-00 Adapter JD850L</t>
  </si>
  <si>
    <t>8250971</t>
  </si>
  <si>
    <t>MMB1506 Bracket Side Blade JD700-850L</t>
  </si>
  <si>
    <t>8250990</t>
  </si>
  <si>
    <t>MIC1448 Data Cable</t>
  </si>
  <si>
    <t>8250991</t>
  </si>
  <si>
    <t>Blade Sensor Data Cable for QD Box</t>
  </si>
  <si>
    <t>8250992</t>
  </si>
  <si>
    <t>MIC14489 Data Cable</t>
  </si>
  <si>
    <t>8250993</t>
  </si>
  <si>
    <t>MIC1447 Data Cable</t>
  </si>
  <si>
    <t>8250994</t>
  </si>
  <si>
    <t>MIC1450 Cable Intern UH</t>
  </si>
  <si>
    <t>726833</t>
  </si>
  <si>
    <t>GST103 Aluminium tripod, shoulder strap</t>
  </si>
  <si>
    <t>CTP103, Aluminium tripod with shoulder
strap and side clamp screws, medium
weight.</t>
  </si>
  <si>
    <t>752292</t>
  </si>
  <si>
    <t>GLS30, GNSS telescopic pole,carbon-fibre</t>
  </si>
  <si>
    <t>GLS30, GPS telescopic carbon-fibre
pole with circular bubble and 5/8"
screw, snap-locks at 2,00m</t>
  </si>
  <si>
    <t>790419</t>
  </si>
  <si>
    <t>A150 - Alkaline Battery Holder, Rugby</t>
  </si>
  <si>
    <t>793988</t>
  </si>
  <si>
    <t>2 x Magnets for LMR360/MR360</t>
  </si>
  <si>
    <t>Magnets for LMR360/MR360</t>
  </si>
  <si>
    <t>840387</t>
  </si>
  <si>
    <t>NA Level Box1</t>
  </si>
  <si>
    <t>NA Level Box1, Box for one NA Level,
one Tripod, one Staff.</t>
  </si>
  <si>
    <t>854801</t>
  </si>
  <si>
    <t>GRED HD 3d CAD license</t>
  </si>
  <si>
    <t>50</t>
  </si>
  <si>
    <t>862035</t>
  </si>
  <si>
    <t>Sentinel Dongle USB Key</t>
  </si>
  <si>
    <t>864845</t>
  </si>
  <si>
    <t>Rugby CLH Horizontal Laser w/Case</t>
  </si>
  <si>
    <t>Rugby CLH Horizontal Laser,UM,QG,
Cal.Cert.,Manuf.Conf.,Protect card,
Customer Info,Battery,Charger,CC.</t>
  </si>
  <si>
    <t>864865</t>
  </si>
  <si>
    <t>CLX 200, manual grade</t>
  </si>
  <si>
    <t>CLX 200, manual grade,permanent.</t>
  </si>
  <si>
    <t>864866</t>
  </si>
  <si>
    <t>CLX 300, semi single grade</t>
  </si>
  <si>
    <t>CLX 300, semi single grade,permanent.</t>
  </si>
  <si>
    <t>864867</t>
  </si>
  <si>
    <t>CLX 400, semi dual grade</t>
  </si>
  <si>
    <t>CLX 400, semi dual grade,permanent.</t>
  </si>
  <si>
    <t>864868</t>
  </si>
  <si>
    <t>CLX 500,Lay down, manual grade</t>
  </si>
  <si>
    <t>CLX 500,Lay down, manual grade,
permanent.</t>
  </si>
  <si>
    <t>864870</t>
  </si>
  <si>
    <t>CLX 600,auto single grade,lay down</t>
  </si>
  <si>
    <t>CLX 600,auto single grade,lay down,
permanent.</t>
  </si>
  <si>
    <t>864871</t>
  </si>
  <si>
    <t>CLX 700, auto dual grade,lay down</t>
  </si>
  <si>
    <t>CLX 700, auto dual grade,lay down,
permanent.</t>
  </si>
  <si>
    <t>865009</t>
  </si>
  <si>
    <t>CLX 250, manual grade, self-cal</t>
  </si>
  <si>
    <t>CLX 250, manual grade,permanent.</t>
  </si>
  <si>
    <t>871195</t>
  </si>
  <si>
    <t>ZM 'Prof' for Android phone/tablet</t>
  </si>
  <si>
    <t>Leica Zeno Mobile 'Professional' for Android
phones and tablets is an easy to use asset coll-
ection software. The 'Professional' Edition pro-
vides in addition e.g. multiple feature editing
and cable locator support. Protected.</t>
  </si>
  <si>
    <t>906137</t>
  </si>
  <si>
    <t>DXplore Survey Perpetual Licence - US/CA</t>
  </si>
  <si>
    <t>915866</t>
  </si>
  <si>
    <t>Leica Zeno FLX100 Smart Antenna</t>
  </si>
  <si>
    <t>Leica Zeno FLX100 Smart Antenna including
multi-constellation support (GPS, Glonass,
Galileo and Beidou). Comes with power ada-
pter, USB-C charging cable, USB-C/USB-A
cable and AZ222 Arm/Belt pouch for FLX100.
The FLX100 is supported by Zeno Mobile and
Zeno Connect (for 3rd party applications).</t>
  </si>
  <si>
    <t>915867</t>
  </si>
  <si>
    <t>AZ219 Pole Mount to attach FLX100 w.Pole</t>
  </si>
  <si>
    <t>AZ219: 5/8 pole mount to attach a FLX100 (plus) to
a Leica GNSS pole. Please note, GLS13 is not supported.</t>
  </si>
  <si>
    <t>917016</t>
  </si>
  <si>
    <t>Rugby CLA-ctive Laser w/Case</t>
  </si>
  <si>
    <t>Rugby CLA-ctive Laser,UM,QG,Cal.Cert.Silver,Protect
card,Customer
Info,Battery,Charger,CC</t>
  </si>
  <si>
    <t>917860</t>
  </si>
  <si>
    <t>AZ221 Softbag for FLX100 (plus)</t>
  </si>
  <si>
    <t>AZ221 Softbag for FLX100 (plus) for transportation and
protection against dirt - incl. belt loop.</t>
  </si>
  <si>
    <t>5307423</t>
  </si>
  <si>
    <t>1 yr DS2000 Ext. Warranty</t>
  </si>
  <si>
    <t>5307424</t>
  </si>
  <si>
    <t>2 yr DS2000 Ext. Warranty</t>
  </si>
  <si>
    <t>5307425</t>
  </si>
  <si>
    <t>1 yr DS2000 Customer Support</t>
  </si>
  <si>
    <t>5307426</t>
  </si>
  <si>
    <t>2 yr DS2000 Customer Support</t>
  </si>
  <si>
    <t>5307427</t>
  </si>
  <si>
    <t>3 yr DS2000 Customer Support</t>
  </si>
  <si>
    <t>5307428</t>
  </si>
  <si>
    <t>1 yr DS2000 Distr. Partner Support</t>
  </si>
  <si>
    <t>5307429</t>
  </si>
  <si>
    <t>2 yr DS2000 Distr. Partner Support</t>
  </si>
  <si>
    <t>5307430</t>
  </si>
  <si>
    <t>3 yr DS2000 Distr. Partner Support</t>
  </si>
  <si>
    <t>5307657</t>
  </si>
  <si>
    <t>1 yr Ext. DS2000 Ext. Warranty</t>
  </si>
  <si>
    <t>1 year Extended Warranty for DS2000.</t>
  </si>
  <si>
    <t>5308973</t>
  </si>
  <si>
    <t>1 yr ZM - Android phone/tablet SW Maint</t>
  </si>
  <si>
    <t>5308976</t>
  </si>
  <si>
    <t>1 yr ZM - Android phone/tablet Cust.Supt</t>
  </si>
  <si>
    <t>5309938</t>
  </si>
  <si>
    <t>1 yr DSX Ext. Warranty</t>
  </si>
  <si>
    <t>5309939</t>
  </si>
  <si>
    <t>3 yr DSX Ext. Warranty</t>
  </si>
  <si>
    <t>5309940</t>
  </si>
  <si>
    <t>1 yr DSX Customer Support</t>
  </si>
  <si>
    <t>5309941</t>
  </si>
  <si>
    <t>2 yr DSX Customer Support</t>
  </si>
  <si>
    <t>5309942</t>
  </si>
  <si>
    <t>3 yr DSX Customer Support</t>
  </si>
  <si>
    <t>5309943</t>
  </si>
  <si>
    <t>5 yr DSX Customer Support</t>
  </si>
  <si>
    <t>5309944</t>
  </si>
  <si>
    <t>1 yr DSX Distr. Partner Support</t>
  </si>
  <si>
    <t>5309945</t>
  </si>
  <si>
    <t>2 yr DSX Distr. Partner Support</t>
  </si>
  <si>
    <t>5309946</t>
  </si>
  <si>
    <t>3 yr DSX Distr. Partner Support</t>
  </si>
  <si>
    <t>5309947</t>
  </si>
  <si>
    <t>5 yr DSX Distr. Partner Support</t>
  </si>
  <si>
    <t>5309948</t>
  </si>
  <si>
    <t>1 yr DXplore Starter SW Maint.</t>
  </si>
  <si>
    <t>5309949</t>
  </si>
  <si>
    <t>2 yr DXplore Starter SW Maint.</t>
  </si>
  <si>
    <t>5309950</t>
  </si>
  <si>
    <t>3 yr DXplore Starter SW Maint.</t>
  </si>
  <si>
    <t>5309951</t>
  </si>
  <si>
    <t>5 yr DXplore Starter SW Maint.</t>
  </si>
  <si>
    <t>5309952</t>
  </si>
  <si>
    <t>1 yr DXplore Surveyor SW Maint.</t>
  </si>
  <si>
    <t>5309953</t>
  </si>
  <si>
    <t>2 yr DXplore Surveyor SW Maint.</t>
  </si>
  <si>
    <t>5309954</t>
  </si>
  <si>
    <t>3 yr DXplore Surveyor SW Maint.</t>
  </si>
  <si>
    <t>5309955</t>
  </si>
  <si>
    <t>5 yr DXplore Surveyor SW Maint.</t>
  </si>
  <si>
    <t>5310274</t>
  </si>
  <si>
    <t>DXplore Survey 1 yr Licence - US/CAN</t>
  </si>
  <si>
    <t>DXPlore Survey 1 yr Subscription Licence - US/CAN</t>
  </si>
  <si>
    <t>5311289</t>
  </si>
  <si>
    <t>8202722</t>
  </si>
  <si>
    <t>CR-13-I LEVELING ROD, INCHES</t>
  </si>
  <si>
    <t>ITEM ID</t>
  </si>
  <si>
    <t>UPC</t>
  </si>
  <si>
    <t>Barricade Tape</t>
  </si>
  <si>
    <t>BT1200E</t>
  </si>
  <si>
    <t>CAUTION (3 FT, UNITS: X 1000 FT) BARRICADE TAPE</t>
  </si>
  <si>
    <t>N/A</t>
  </si>
  <si>
    <t>8</t>
  </si>
  <si>
    <t>24</t>
  </si>
  <si>
    <t>BT1211</t>
  </si>
  <si>
    <t>SB3102Y13 CAUTION CUIDADO - (3 IN X 1000 FT) STANDARD BARRICADE TAPE</t>
  </si>
  <si>
    <t>BT1214</t>
  </si>
  <si>
    <t>SB3102R21 DANGER DANGER DANGER (3 IN X 1000 FT RED POLY) STANDARD BARRICADE TAPE</t>
  </si>
  <si>
    <t>BT300</t>
  </si>
  <si>
    <t>B332Y16-730 CAUTION CAUTION CAUTION (3 IN X 300 FT) STANDARD BARRICADE TAPE</t>
  </si>
  <si>
    <t>16</t>
  </si>
  <si>
    <t>32</t>
  </si>
  <si>
    <t>BT511</t>
  </si>
  <si>
    <t>SBR35XY13 CAUTION CUIDADO - (3 IN X 500 FT) ENFORCED BARRICADE TAPE *NEW ITEM</t>
  </si>
  <si>
    <t>BT514</t>
  </si>
  <si>
    <t>SBR35XR174 DANGER DANGER DANGER (3 IN X 500 FT RED POLY) ENFORCED BARRICADE TAPE *NEW ITEM</t>
  </si>
  <si>
    <t>FDT2BEL</t>
  </si>
  <si>
    <t>2 IN CAUTION BURIED ELECTRIC LINE BELOW</t>
  </si>
  <si>
    <t>1</t>
  </si>
  <si>
    <t>12</t>
  </si>
  <si>
    <t>FDT2BFOL</t>
  </si>
  <si>
    <t>2 IN CAUTION: BURIED FIBER OPTIC LINE BELOW</t>
  </si>
  <si>
    <t>FDT2BGL</t>
  </si>
  <si>
    <t>2 IN CAUTION: BURIED GAS LINE BELOW</t>
  </si>
  <si>
    <t>FDT2BSL</t>
  </si>
  <si>
    <t>2 IN CAUTION: BURIED SEWER LINE BELOW</t>
  </si>
  <si>
    <t>FDT2BWL</t>
  </si>
  <si>
    <t>2 IN CAUTION: BURIED WATER LINE BELOW</t>
  </si>
  <si>
    <t>FDT3BEL</t>
  </si>
  <si>
    <t>3 IN CAUTION: BURIED ELECTRIC LINE BELOW</t>
  </si>
  <si>
    <t>FDT3BFOL</t>
  </si>
  <si>
    <t>3 IN CAUTION: BURIED FIBER OPTIC LINE BELOW</t>
  </si>
  <si>
    <t>FDT3BGL</t>
  </si>
  <si>
    <t>3 IN CAUTION: BURIED GAS LINE BELOW</t>
  </si>
  <si>
    <t>FDT3BSL</t>
  </si>
  <si>
    <t>3 IN CAUTION: BURIED SEWER LINE BELOW</t>
  </si>
  <si>
    <t>FDT3BWL</t>
  </si>
  <si>
    <t>3 IN CAUTION: BURIED WATER LINE BELOW</t>
  </si>
  <si>
    <t>FDT6BEL</t>
  </si>
  <si>
    <t>6 IN CAUTION: BURIED ELECTRIC LINE BELOW</t>
  </si>
  <si>
    <t>4</t>
  </si>
  <si>
    <t>Chalk</t>
  </si>
  <si>
    <t>103B</t>
  </si>
  <si>
    <t>PROCHALK® LEVEL 1, STANDARD, BLUE, 3 LBS</t>
  </si>
  <si>
    <t>6</t>
  </si>
  <si>
    <t>103BD</t>
  </si>
  <si>
    <t>PROCHALK® LEVEL 5, STAINING DYE, BLUE, 3 LBS</t>
  </si>
  <si>
    <t>103BLACK</t>
  </si>
  <si>
    <t>PROCHALK® LEVEL 3, SEMI-PERMANENT, BLACK, 3 LBS</t>
  </si>
  <si>
    <t>103BLACKD</t>
  </si>
  <si>
    <t>PROCHALK® LEVEL 5, STAINING DYE, BLACK, 3 LBS</t>
  </si>
  <si>
    <t>103GO</t>
  </si>
  <si>
    <t>PROCHALK® LEVEL 2, HIGH-VISIBILITY, GLO-ORANGE, 3 LBS</t>
  </si>
  <si>
    <t>103R</t>
  </si>
  <si>
    <t>PROCHALK® LEVEL 3, SEMI-PERMANENT, RED, 3 LBS</t>
  </si>
  <si>
    <t>103RD</t>
  </si>
  <si>
    <t>PROCHALK® LEVEL 5, STAINING DYE, RED, 3 LBS</t>
  </si>
  <si>
    <t>105B</t>
  </si>
  <si>
    <t>PROCHALK® LEVEL 1, STANDARD, BLUE, 5 LBS</t>
  </si>
  <si>
    <t>105BLACK</t>
  </si>
  <si>
    <t>PROCHALK® LEVEL 3, SEMI-PERMANENT, BLACK, 5 LBS</t>
  </si>
  <si>
    <t>105GL</t>
  </si>
  <si>
    <t>PROCHALK® LEVEL 2, HIGH-VISIBILITY, GLO-LIME, 5 LBS</t>
  </si>
  <si>
    <t>105GO</t>
  </si>
  <si>
    <t>PROCHALK® LEVEL 2, HIGH-VISIBILITY, GLO-ORANGE, 5 LBS</t>
  </si>
  <si>
    <t>105R</t>
  </si>
  <si>
    <t>PROCHALK® LEVEL 3, SEMI-PERMANENT, RED, 5 LBS</t>
  </si>
  <si>
    <t>105W</t>
  </si>
  <si>
    <t>PROCHALK® LEVEL 1, STANDARD, WHITE, 5 LBS</t>
  </si>
  <si>
    <t>105Y</t>
  </si>
  <si>
    <t>PROCHALK® LEVEL 2, HIGH-VISIBILITY, YELLOW, 5 LBS</t>
  </si>
  <si>
    <t>125B</t>
  </si>
  <si>
    <t>PROCHALK® LEVEL 1, STANDARD, BLUE, 25 LBS</t>
  </si>
  <si>
    <t>125GO</t>
  </si>
  <si>
    <t>PROCHALK® LEVEL 2, HIGH-VISIBILITY, GLO-ORANGE, 25 LBS</t>
  </si>
  <si>
    <t>125R</t>
  </si>
  <si>
    <t>PROCHALK® LEVEL 3, SEMI-PERMANENT, RED, 25 LBS</t>
  </si>
  <si>
    <t>125W</t>
  </si>
  <si>
    <t>PROCHALK® LEVEL 1, STANDARD, WHITE, 25 LBS</t>
  </si>
  <si>
    <t>125Y</t>
  </si>
  <si>
    <t>PROCHALK® LEVEL 2, HIGH-VISIBILITY, YELLOW, 25 LBS</t>
  </si>
  <si>
    <t>148B</t>
  </si>
  <si>
    <t>PROCHALK® LEVEL 1, STANDARD, BLUE, 48 LBS</t>
  </si>
  <si>
    <t>148GO</t>
  </si>
  <si>
    <t>PROCHALK® LEVEL 2, HIGH-VISIBILITY, GLO-ORANGE, 48 LBS</t>
  </si>
  <si>
    <t>148R</t>
  </si>
  <si>
    <t>PROCHALK® LEVEL 3, SEMI-PERMANENT, RED, 48 LBS</t>
  </si>
  <si>
    <t>148W</t>
  </si>
  <si>
    <t>PROCHALK® LEVEL 1, STANDARD, WHITE, 48 LBS</t>
  </si>
  <si>
    <t>148Y</t>
  </si>
  <si>
    <t>PROCHALK® LEVEL 2, HIGH-VISIBILITY, YELLOW, 48 LBS</t>
  </si>
  <si>
    <t>5BD</t>
  </si>
  <si>
    <t>PROCHALK® LEVEL 5, STAINING DYE, BLUE, 5 OZ</t>
  </si>
  <si>
    <t>48</t>
  </si>
  <si>
    <t>5BLACKD</t>
  </si>
  <si>
    <t>PROCHALK® LEVEL 5, STAINING DYE, BLACK, 5 OZ</t>
  </si>
  <si>
    <t>5RD</t>
  </si>
  <si>
    <t>PROCHALK® LEVEL 5, STAINING DYE, RED, 5 OZ</t>
  </si>
  <si>
    <t>8B</t>
  </si>
  <si>
    <t>PROCHALK® LEVEL 1, STANDARD, BLUE, 8 OZ</t>
  </si>
  <si>
    <t>8BLACK</t>
  </si>
  <si>
    <t>PROCHALK® LEVEL 3, SEMI-PERMANENT, BLACK, 8 OZ</t>
  </si>
  <si>
    <t>8GL</t>
  </si>
  <si>
    <t>PROCHALK® LEVEL 2, HIGH-VISIBILITY, GLO-LIME, 8 OZ</t>
  </si>
  <si>
    <t>8GO</t>
  </si>
  <si>
    <t>PROCHALK® LEVEL 2, HIGH-VISIBILITY, GLO-ORANGE, 8 OZ</t>
  </si>
  <si>
    <t>8R</t>
  </si>
  <si>
    <t>PROCHALK® LEVEL 3, SEMI-PERMANENT, RED, 8 OZ</t>
  </si>
  <si>
    <t>8W</t>
  </si>
  <si>
    <t>PROCHALK® LEVEL 1, STANDARD, WHITE, 8 OZ</t>
  </si>
  <si>
    <t>8Y</t>
  </si>
  <si>
    <t>PROCHALK® LEVEL 2, HIGH-VISIBILITY, YELLOW, 8 OZ</t>
  </si>
  <si>
    <t>PM103BLACK</t>
  </si>
  <si>
    <t>PROCHALK® LEVEL 4, PERMANENT, BLACK, 3 LBS</t>
  </si>
  <si>
    <t>PM103BLUE</t>
  </si>
  <si>
    <t>PROCHALK® LEVEL 4, PERMANENT, BLUE, 3 LBS</t>
  </si>
  <si>
    <t>PM103RED</t>
  </si>
  <si>
    <t>PROCHALK® LEVEL 4, PERMANENT, RED, 3 LBS</t>
  </si>
  <si>
    <t>PM105BLACK</t>
  </si>
  <si>
    <t>PROCHALK® LEVEL 4, PERMANENT, BLACK, 5 LBS</t>
  </si>
  <si>
    <t>PM105BLUE</t>
  </si>
  <si>
    <t>PROCHALK® LEVEL 4, PERMANENT, BLUE, 5 LBS</t>
  </si>
  <si>
    <t>PM105RED</t>
  </si>
  <si>
    <t>PROCHALK® LEVEL 4, PERMANENT, RED, 5 LBS</t>
  </si>
  <si>
    <t>PM8BLACK</t>
  </si>
  <si>
    <t>PROCHALK® LEVEL 4, PERMANENT, BLACK, 8 OZ</t>
  </si>
  <si>
    <t>PM8BLUE</t>
  </si>
  <si>
    <t>PROCHALK® LEVEL 4, PERMANENT, BLUE, 8 OZ</t>
  </si>
  <si>
    <t>PM8RED</t>
  </si>
  <si>
    <t>PROCHALK® LEVEL 4, PERMANENT, RED, 8 OZ</t>
  </si>
  <si>
    <t>Chalk Box</t>
  </si>
  <si>
    <t>G100</t>
  </si>
  <si>
    <t>CHALK LINE REEL, LITTLE GIANT, 100 FT</t>
  </si>
  <si>
    <t>G1003R</t>
  </si>
  <si>
    <t>CHALK LINE REEL SET, LITTLE GIANT, 100 FT WITH 3 LB RED CHALK</t>
  </si>
  <si>
    <t>G100C</t>
  </si>
  <si>
    <t>CHALK LINE REEL, LITTLE GIANT, 100 FT, COTTON LINE</t>
  </si>
  <si>
    <t>G110</t>
  </si>
  <si>
    <t>CHALK LINE REEL, LITTLE GIANT, 110 FT</t>
  </si>
  <si>
    <t>G110D</t>
  </si>
  <si>
    <t>CHALK LINE REEL, LITTLE GIANT, 110 FT, 2 BOXES 1 LINE</t>
  </si>
  <si>
    <t>2</t>
  </si>
  <si>
    <t>G130</t>
  </si>
  <si>
    <t>CHALK LINE REEL, GIANT, 130 FT</t>
  </si>
  <si>
    <t>G1303R</t>
  </si>
  <si>
    <t>CHALK LINE REEL SET, GIANT, 130 FT, WITH 3 LBS RED</t>
  </si>
  <si>
    <t>G150</t>
  </si>
  <si>
    <t>CHALK LINE REEL, GIANT, 150 FT</t>
  </si>
  <si>
    <t>G150BOLD</t>
  </si>
  <si>
    <t>LITTLE GIANT CHALK LINE REEL, 150', 2.0MM BOLD STRING, ABS</t>
  </si>
  <si>
    <t>G150C</t>
  </si>
  <si>
    <t>CHALK LINE REEL, GIANT, 150 FT, COTTON LINE</t>
  </si>
  <si>
    <t>G3X</t>
  </si>
  <si>
    <t>CHALK LINE REEL, GIANT, 3X1 REWIND, 100 FT</t>
  </si>
  <si>
    <t>G3X100</t>
  </si>
  <si>
    <t>CHALK LINE REEL, GIANT, 3X1 REWIND, 100 FT W/CHALK SPRAY CATCHER</t>
  </si>
  <si>
    <t>G3X150BOLD</t>
  </si>
  <si>
    <t>CHALK LINE REEL, GIANT, 3X REWIND, 150', 2.0MM BOLD STRING, ABS</t>
  </si>
  <si>
    <t>K1</t>
  </si>
  <si>
    <t>CHALK LINE REEL, METAL, 100 FT</t>
  </si>
  <si>
    <t>K1CB</t>
  </si>
  <si>
    <t>CHALK LINE REEL SET, METAL, 100 FT, W/ 4 OZ BLUE</t>
  </si>
  <si>
    <t>10</t>
  </si>
  <si>
    <t>40</t>
  </si>
  <si>
    <t>K1CR</t>
  </si>
  <si>
    <t>CHALK LINE REEL SET, METAL, 100 FT, W/ 4 OZ RED</t>
  </si>
  <si>
    <t>K3X</t>
  </si>
  <si>
    <t>CHALK LINE REEL, 3X REWIND, 100', STANDARD STRING, ABS</t>
  </si>
  <si>
    <t>20</t>
  </si>
  <si>
    <t>K3X4B</t>
  </si>
  <si>
    <t>CHALK LINE REEL, 3X REWIND, 100', 1.0MM STRING, ABS, WITH 4OZ BLUE CHALK</t>
  </si>
  <si>
    <t>K3X4R</t>
  </si>
  <si>
    <t>CHALK LINE REEL, 3X REWIND, 100', 1.0MM STRING, ABS, WITH 4OZ RED CHALK</t>
  </si>
  <si>
    <t>K3XBKT</t>
  </si>
  <si>
    <t>25 EACH K3X CHALK LINE REELS BULK PACKED IN A BUCKET</t>
  </si>
  <si>
    <t>1-9</t>
  </si>
  <si>
    <t>K3XPRO</t>
  </si>
  <si>
    <t>CHALK LINE REEL, 3X REWIND, 100', PRECISION STRING, ABS AND METAL</t>
  </si>
  <si>
    <t>P100</t>
  </si>
  <si>
    <t>CHALK LINE REEL, 100 FT, 1.5MM LINE</t>
  </si>
  <si>
    <t>P100BKT</t>
  </si>
  <si>
    <t>30 EACH P100 CHALK LINE REELS PACKED IN A BUCKET</t>
  </si>
  <si>
    <t>RL100P</t>
  </si>
  <si>
    <t>CLR REPLACEMENT LINE PRECISION 100' CARDED</t>
  </si>
  <si>
    <t>RL100S</t>
  </si>
  <si>
    <t>CLR REPLACEMENT LINE STANDARD 100' CARDED</t>
  </si>
  <si>
    <t>RL150B</t>
  </si>
  <si>
    <t>150' REPLACEMENT LINE BOLD 150' ON CORE</t>
  </si>
  <si>
    <t>RL150G</t>
  </si>
  <si>
    <t>CLR REPLACEMENT LINE GIANT 150' ON CORE</t>
  </si>
  <si>
    <t>RL150GC</t>
  </si>
  <si>
    <t>CLR REPLACEMENT LINE GIANT COTTON 150' ON CORE</t>
  </si>
  <si>
    <t>Crayons</t>
  </si>
  <si>
    <t>CMBBULK</t>
  </si>
  <si>
    <t>BULK PACK CHINA MARKER BLUE - 144/PK *WHILE SUPPLIES LAST</t>
  </si>
  <si>
    <t>144</t>
  </si>
  <si>
    <t>CMBKBULK</t>
  </si>
  <si>
    <t>BULK PACK CHINA MARKER BLACK - 144/PK *WHILE SUPPLIES LAST</t>
  </si>
  <si>
    <t>LCBLACK</t>
  </si>
  <si>
    <t>LUMBER CRAYON BLACK</t>
  </si>
  <si>
    <t>LCBLUE</t>
  </si>
  <si>
    <t>LUMBER CRAYON BLUE</t>
  </si>
  <si>
    <t>LCORANGE</t>
  </si>
  <si>
    <t>LUMBER CRAYON ORANGE - REPLACES LCGPINK</t>
  </si>
  <si>
    <t>LCRED</t>
  </si>
  <si>
    <t>LUMBER CRAYON  RED</t>
  </si>
  <si>
    <t>LCWHITE</t>
  </si>
  <si>
    <t>LUMBER CRAYON WHITE</t>
  </si>
  <si>
    <t>LCYELLOW</t>
  </si>
  <si>
    <t>LUMBER CRAYON YELLOW</t>
  </si>
  <si>
    <t>PS100</t>
  </si>
  <si>
    <t>WALNUT WOOD LUBMER CRAYON HOLDER</t>
  </si>
  <si>
    <t>Flagging Tape</t>
  </si>
  <si>
    <t>FTB</t>
  </si>
  <si>
    <t>TFB-730 FLAGGING TAPE, BLUE (1 3/16 X 300 FT)</t>
  </si>
  <si>
    <t>288</t>
  </si>
  <si>
    <t>FTG</t>
  </si>
  <si>
    <t>TFG-730 FLAGGING TAPE, GREEN (1 3/16 IN X 300 FT)</t>
  </si>
  <si>
    <t>FTGL</t>
  </si>
  <si>
    <t>TFLG-730 FLAGGING TAPE, GLO-LIME (1 3/16 IN X 150 FT)</t>
  </si>
  <si>
    <t>FTGO</t>
  </si>
  <si>
    <t>TFOG-730 FLAGGING TAPE, GLO-ORANGE (1 3/16 IN X 150 FT)</t>
  </si>
  <si>
    <t>FTGP</t>
  </si>
  <si>
    <t>TFPG-730 FLAGGING TAPE, GLO-PINK (1 3/16 IN X 150 FT)</t>
  </si>
  <si>
    <t>FTGR</t>
  </si>
  <si>
    <t>TFRG-730 FLAGGING TAPE, GLO-RED (1 3/16 IN X 150 FT)</t>
  </si>
  <si>
    <t>FTO</t>
  </si>
  <si>
    <t>TFO-730 FLAGGING TAPE, ORANGE (1 3/16 IN X 300 FT)</t>
  </si>
  <si>
    <t>FTP</t>
  </si>
  <si>
    <t>TFP-730 FLAGGING TAPE, PICK (1 3/16 IN X 300 FT)</t>
  </si>
  <si>
    <t>FTR</t>
  </si>
  <si>
    <t>TFR-730 FLAGGING TAPE, RED (1 3/16 IN X 300 FT)</t>
  </si>
  <si>
    <t>FTW</t>
  </si>
  <si>
    <t>TFW-730 FLAGGING TAPE, WHITE (1 3/16 IN X 300 FT)</t>
  </si>
  <si>
    <t>FTY</t>
  </si>
  <si>
    <t>TFY-730 FLAGGING TAPE, YELLOW (1 3/16 IN X 300 FT)</t>
  </si>
  <si>
    <t>Levels Keson</t>
  </si>
  <si>
    <t>LKB24</t>
  </si>
  <si>
    <t>KESON, BOX-BEAM, 3 FOCUS-20 VIALS, 24"</t>
  </si>
  <si>
    <t>3</t>
  </si>
  <si>
    <t>LKB24D</t>
  </si>
  <si>
    <t>KESON, BOX-BEAM, 2 FOCUS-20 VIALS, 24", DIGITAL, W/BAG</t>
  </si>
  <si>
    <t>LKB24M</t>
  </si>
  <si>
    <t>LKB32</t>
  </si>
  <si>
    <t>KESON, BOX-BEAM, 3 FOCUS-20 VIALS, 32"</t>
  </si>
  <si>
    <t>LKB32M</t>
  </si>
  <si>
    <t>LKB48</t>
  </si>
  <si>
    <t>KESON, BOX-BEAM, 3 FOCUS-20 VIALS, 48"</t>
  </si>
  <si>
    <t>LKB48D</t>
  </si>
  <si>
    <t>KESON, BOX-BEAM, 2 FOCUS-20 VIALS, 48", DIGITAL, W/BAG</t>
  </si>
  <si>
    <t>LKB48M</t>
  </si>
  <si>
    <t>LKB72</t>
  </si>
  <si>
    <t>KESON, BOX-BEAM, 3 FOCUS-20-20 VIALS, 72"</t>
  </si>
  <si>
    <t>LKB72M</t>
  </si>
  <si>
    <t>LKB78</t>
  </si>
  <si>
    <t>KESON, BOX-BEAM, 3 FOCUS-20 VIALS, 78"</t>
  </si>
  <si>
    <t>LKB7832</t>
  </si>
  <si>
    <t>KESON, BOX-BEAM, 3 FOCUS-20 VIALS, 78" &amp; 32" JAMB SET</t>
  </si>
  <si>
    <t>LKB7832M</t>
  </si>
  <si>
    <t>LKB78M</t>
  </si>
  <si>
    <t>LKB96</t>
  </si>
  <si>
    <t>KESON, BOX-BEAM, 3 FOCUS-20 VIALS, 96"</t>
  </si>
  <si>
    <t>LKGOM</t>
  </si>
  <si>
    <t>KESON, GO! MAGNETIC POCKET LEVEL W/CLIP, 3", 1 FOCUS-20 VIAL</t>
  </si>
  <si>
    <t>5</t>
  </si>
  <si>
    <t>LKI24</t>
  </si>
  <si>
    <t>KESON, I-BEAM, 3 RING VIALS, 24"</t>
  </si>
  <si>
    <t>LKI48</t>
  </si>
  <si>
    <t>KESON, I-BEAM, 3 RING VIALS, 48"</t>
  </si>
  <si>
    <t>LKI72</t>
  </si>
  <si>
    <t>KESON, I-BEAM, 3 RING VIALS, 72"</t>
  </si>
  <si>
    <t>LKL3</t>
  </si>
  <si>
    <t>KESON, LINE, PLASTIC, RING VIALS, 3"</t>
  </si>
  <si>
    <t>LKS118</t>
  </si>
  <si>
    <t>KESON, SCREEDING LEVEL, 2 FOCUS-20 VIALS, 118"</t>
  </si>
  <si>
    <t>LKS39</t>
  </si>
  <si>
    <t>KESON, SCREEDING LEVEL, 2 FOCUS-20 VIALS, 39"</t>
  </si>
  <si>
    <t>LKS59</t>
  </si>
  <si>
    <t>KESON, SCREEDING LEVEL, 2 FOCUS-20 VIALS, 59"</t>
  </si>
  <si>
    <t>LKS78</t>
  </si>
  <si>
    <t>KESON, SCREEDING LEVEL, 2 FOCUS-20 VIALS, 78"</t>
  </si>
  <si>
    <t>LKS7839</t>
  </si>
  <si>
    <t>KESON, SCREEDING LEVEL SET, 2 FOCUS-20 VIALS, 78" &amp; 39"</t>
  </si>
  <si>
    <t>LKS78A</t>
  </si>
  <si>
    <t>KESON, SCREED, 3 FOCUS-20 VIALS, 78" WITH CLOSE SET HANDLES *NEW ITEM</t>
  </si>
  <si>
    <t>LKS98</t>
  </si>
  <si>
    <t>KESON, SCREEDING LEVEL, 2 FOCUS-20 VIALS, 98"</t>
  </si>
  <si>
    <t>LKTALRM</t>
  </si>
  <si>
    <t>KESON, 9" TORPEDO WITH HANG CARD, 3 VIALS, ABS AND ALUMINUM, MAGNETIC, V-GROOVE *NEW ITEM</t>
  </si>
  <si>
    <t>LKTALRMS</t>
  </si>
  <si>
    <t>KESON, 9" TORPEDO LEVEL DISPLAY (10 UNITS), 3 VIALS, ABS AND ALUMINUM, MAGNETIC, V-GROOVE *NEW ITEM</t>
  </si>
  <si>
    <t>LKTFM</t>
  </si>
  <si>
    <t>KESON, TORPEDO, 3 FOCUS-20-60 VIAL, 9", MAGNETIC, V-GROOVE</t>
  </si>
  <si>
    <t>LKTPRM</t>
  </si>
  <si>
    <t>KESON, TORPEDO, PLASTIC, 3 RING VIALS, 9", MAGNETIC</t>
  </si>
  <si>
    <t>LKTRF</t>
  </si>
  <si>
    <t>KESON, TORPEDO, ROUNDED END, 2 FOCUS-20 VIALS, 9"</t>
  </si>
  <si>
    <t>LKTSF</t>
  </si>
  <si>
    <t>KESON, TORPEDO, STRAIGHT END, 2 FOCUS-20 VIALS, 9"</t>
  </si>
  <si>
    <t>Levels SOLA</t>
  </si>
  <si>
    <t>HPL3180</t>
  </si>
  <si>
    <t>SOLA, HIGH PRECISION LEVEL, 3 FOCUS-60 SENSITIVE VIALS, 180CM/71-INCH *NEW ITEM</t>
  </si>
  <si>
    <t>9002719030720</t>
  </si>
  <si>
    <t>HPL75</t>
  </si>
  <si>
    <t>SOLA, HIGH PRECISION LEVEL, 3 FOCUS-60 SENSITIVE VIALS, 75CM/30-INCH *NEW ITEM</t>
  </si>
  <si>
    <t>9002719030713</t>
  </si>
  <si>
    <t>LSB10D</t>
  </si>
  <si>
    <t>SOLA, BOX-BEAM, VIAL-LESS, 10", DIGITAL W/ BLUETOOTH®, W/CASE *NEW ITEM</t>
  </si>
  <si>
    <t>LSB16</t>
  </si>
  <si>
    <t>SOLA, BOX-BEAM, 2 FOCUS-60 VIALS, 16"</t>
  </si>
  <si>
    <t>LSB24</t>
  </si>
  <si>
    <t>SOLA, BOX-BEAM, 3 FOCUS-60 VIALS, 24"</t>
  </si>
  <si>
    <t>LSB24A</t>
  </si>
  <si>
    <t>SOLA, BOX-BEAM, 3 FOCUS-60 VIALS, 24", 2 HAND HOLDS *NEW ITEM</t>
  </si>
  <si>
    <t>LSB24D</t>
  </si>
  <si>
    <t>SOLA, BOX-BEAM, 3 FOCUS-60 VIALS, 24",  DIGITAL W/ BLUETOOTH®, W/CASE *NEW ITEM</t>
  </si>
  <si>
    <t>LSB24DLM</t>
  </si>
  <si>
    <t>SOLA, BOX-BEAM, 3 FOCUS-60 VIALS, 24",  DIGITAL W/ BLUETOOTH®,  LATERAL MAGNETIC W/CASE *NEW ITEM</t>
  </si>
  <si>
    <t>LSB24LM</t>
  </si>
  <si>
    <t>SOLA, BOX-BEAM, 3 FOCUS-60 VIALS, 24", LATERAL MAGNETIC</t>
  </si>
  <si>
    <t>LSB24MASON</t>
  </si>
  <si>
    <t>SOLA, BOX-BEAM, 3 FOCUS-60 VIALS, 24", W/ 2 LEVEL GUARDS/MASON PADS *NEW ITEM</t>
  </si>
  <si>
    <t>LSB32</t>
  </si>
  <si>
    <t>SOLA, BOX-BEAM, 3 FOCUS-60 VIALS, 32"</t>
  </si>
  <si>
    <t>LSB32LM</t>
  </si>
  <si>
    <t>SOLA, BOX-BEAM, 3 FOCUS-60 VIALS, 32", LATERAL MAGNETIC</t>
  </si>
  <si>
    <t>LSB36</t>
  </si>
  <si>
    <t>SOLA, BOX-BEAM, 3 FOCUS-60 VIALS, 36"</t>
  </si>
  <si>
    <t>LSB36LM</t>
  </si>
  <si>
    <t>SOLA, BOX-BEAM, 3 FOCUS-60 VIALS, 36", LATERAL MAGNETIC</t>
  </si>
  <si>
    <t>LSB48</t>
  </si>
  <si>
    <t>SOLA, BOX-BEAM, 3 FOCUS-60 VIALS, 48"</t>
  </si>
  <si>
    <t>LSB4816</t>
  </si>
  <si>
    <t>SOLA, BOX-BEAM, 3 FOCUS-60 VIALS, 48" &amp; 16" VALUE SET *NEW ITEM</t>
  </si>
  <si>
    <t>LSB48D</t>
  </si>
  <si>
    <t>SOLA, BOX-BEAM, 3 FOCUS-60 VIALS, 48", DIGITAL W/ BLUETOOTH®, W/CASE *NEW ITEM</t>
  </si>
  <si>
    <t>LSB48DLM</t>
  </si>
  <si>
    <t>SOLA, BOX-BEAM, 3 FOCUS-60 VIALS, 48", DIGITAL W/ BLUETOOTH®,  LATERAL MAGNETIC W/CASE *NEW ITEM</t>
  </si>
  <si>
    <t>LSB48LM</t>
  </si>
  <si>
    <t>SOLA, BOX-BEAM, 3 FOCUS-60 VIALS,  48", LATERAL MAGNETIC</t>
  </si>
  <si>
    <t>LSB48MASON</t>
  </si>
  <si>
    <t>SOLA, BOX-BEAM, 3 FOCUS-60 VIALS, 48", W/ 2 LEVEL GUARDS/MASON PADS *NEW ITEM</t>
  </si>
  <si>
    <t>LSB59</t>
  </si>
  <si>
    <t>SOLA, BOX-BEAM, 3 FOCUS-60 VIALS, 59"</t>
  </si>
  <si>
    <t>LSB59LM</t>
  </si>
  <si>
    <t>SOLA, BOX-BEAM, 3 FOCUS-60 VIALS, 59", LATERAL MAGNETIC</t>
  </si>
  <si>
    <t>LSB72</t>
  </si>
  <si>
    <t>SOLA, BOX-BEAM, 3 FOCUS-60 VIALS, 72"</t>
  </si>
  <si>
    <t>LSB72D</t>
  </si>
  <si>
    <t>SOLA, BOX-BEAM, 3 FOCUS-60 VIALS, 72", DIGITAL W/ BLUETOOTH®, W/CASE *NEW ITEM</t>
  </si>
  <si>
    <t>LSB72LM</t>
  </si>
  <si>
    <t>SOLA, BOX-BEAM, 3 FOCUS-60 VIALS, 72", LATERAL MAGNETIC</t>
  </si>
  <si>
    <t>LSB78</t>
  </si>
  <si>
    <t>SOLA, BOX-BEAM, 3 FOCUS-60 VIALS, 78"</t>
  </si>
  <si>
    <t>LSB7832</t>
  </si>
  <si>
    <t>SOLA, BOX-BEAM, 3 FOCUS-60 VIALS, 78" &amp; 32" JAMB SET</t>
  </si>
  <si>
    <t>LSB7832LM</t>
  </si>
  <si>
    <t>SOLA, BOX-BEAM, 3 FOCUS-60 VIALS, 78" &amp; 32" JAMB SET, LATERAL MAGNETIC</t>
  </si>
  <si>
    <t>LSB96</t>
  </si>
  <si>
    <t>SOLA, BOX-BEAM, 3 FOCUS-60 VIALS, 96"</t>
  </si>
  <si>
    <t>PRODUCT SET WITH LSB48, LSB24A, LSTFM, R316168 *NEW ITEM</t>
  </si>
  <si>
    <t>PRODUCT SET WITH LSB78, LSB48, LSB32, LSB24A, LSB16, LSTFM, R316169 *NEW ITEM</t>
  </si>
  <si>
    <t>LSBPAD21</t>
  </si>
  <si>
    <t>2 21" LEVEL GUARDS/MASON PADS, BEST FOR 48" LEVELS *NEW ITEM</t>
  </si>
  <si>
    <t>LSBPAD2109</t>
  </si>
  <si>
    <t>2 9" &amp; 2 21" LEVEL GUARDS/MASON PADS, BEST FOR VARIOUS LEVELS  *NEW ITEM</t>
  </si>
  <si>
    <t>LSBPAD9</t>
  </si>
  <si>
    <t>2 9" LEVEL GUARDS/MASON PADS, BEST FOR 24" LEVELS *NEW ITEM</t>
  </si>
  <si>
    <t>LSGOM</t>
  </si>
  <si>
    <t>SOLA, GO! MAGNETIC POCKET LEVEL W/CLIP, 3", 1 FOCUS-60 VIAL</t>
  </si>
  <si>
    <t>LSGOMD</t>
  </si>
  <si>
    <t>SOLA, GO! SMART MAGNETIC POCKET LEVEL W/BLUETOOTH TECHNOLOGY®, 3", 1 FOCUS-60 VIAL *NEW ITEM</t>
  </si>
  <si>
    <t>LSGOMDS</t>
  </si>
  <si>
    <t>SOLA, GO! SMART MAGNETIC POCKET LEVEL W/BLUETOOTH TECHNOLOGY®, 3", 1 FOCUS-60 VIAL *DISPLAY OF 5 *NEW ITEM</t>
  </si>
  <si>
    <t>LSTFM</t>
  </si>
  <si>
    <t>SOLA, TORPEDO, 3 FOCUS-60 VIALS, 10", MAGNETIC, V-GROOVE</t>
  </si>
  <si>
    <t>LSX10</t>
  </si>
  <si>
    <t>SOLA, X-BEAM, 2 FOCUS-60 VIALS, 10"</t>
  </si>
  <si>
    <t>LSX16</t>
  </si>
  <si>
    <t>SOLA, X-BEAM, 2 FOCUS-60 VIALS, 16"</t>
  </si>
  <si>
    <t>LSX24</t>
  </si>
  <si>
    <t>SOLA, X-BEAM, 3 FOCUS-60 VIALS, 24"</t>
  </si>
  <si>
    <t>LSX32</t>
  </si>
  <si>
    <t>SOLA, X-BEAM, 3 FOCUS-60 VIALS, 32" *NEW ITEM</t>
  </si>
  <si>
    <t>LSX48</t>
  </si>
  <si>
    <t>SOLA, X-BEAM, 3 FOCUS-60 VIALS, 48"</t>
  </si>
  <si>
    <t>LSX482410</t>
  </si>
  <si>
    <t>SOLA, X-BEAM, 3 FOCUS-60 VIALS, 48", 24", 10"</t>
  </si>
  <si>
    <t>LSX59</t>
  </si>
  <si>
    <t>SOLA, X-BEAM, 3 FOCUS-60 VIALS, 59" *NEW ITEM</t>
  </si>
  <si>
    <t>LSX5932</t>
  </si>
  <si>
    <t>SOLA, X-BEAM, 3 FOCUS-30 VIALS, 59" &amp; 32" TUB &amp; SHOWER SET *NEW ITEM</t>
  </si>
  <si>
    <t>LSX72</t>
  </si>
  <si>
    <t>SOLA, X-BEAM, 3 FOCUS-60 VIALS, 72"</t>
  </si>
  <si>
    <t>MYMSOLAKC</t>
  </si>
  <si>
    <t>SOLA FOCUS 60 VIAL KEYCHAIN, SOLD IN DISPLAY JARS OF 80 PIECES *NEW ITEM</t>
  </si>
  <si>
    <t>80</t>
  </si>
  <si>
    <t>R316149</t>
  </si>
  <si>
    <t>LEVEL NYLON CASE FOR UP TO TWO 24" LEVELS *NEW ITEM</t>
  </si>
  <si>
    <t>R316151</t>
  </si>
  <si>
    <t>LEVEL NYLON CASE FOR UP TO TWO 48" LEVELS *NEW ITEM</t>
  </si>
  <si>
    <t>R316154</t>
  </si>
  <si>
    <t>LEVEL NYLON CASE FOR UP TO TWO 78" LEVELS *NEW ITEM</t>
  </si>
  <si>
    <t>R316157</t>
  </si>
  <si>
    <t>LEVEL BELT HOLSTER FOR LSTFM OR LKTFM TORPEDO LEVEL *NEW ITEM</t>
  </si>
  <si>
    <t>R316168</t>
  </si>
  <si>
    <t>R316169</t>
  </si>
  <si>
    <t>TPRO</t>
  </si>
  <si>
    <t>SOLA, 9" TORPEDO LEVEL, CARDED, 3 VIALS, MAIN VIAL W/ ADDED RINGS, ABS &amp; AL, MAG, V-GROOVE *NEW ITEM</t>
  </si>
  <si>
    <t>TPRODISPLAY</t>
  </si>
  <si>
    <t>SOLA, 9" TORPEDO LEVEL DISPLAY (10 UNITS), 3 VIALS, MAIN VIAL W/ ADDED RINGS, ABS &amp; AL, MAG, V-GROOVE *NEW ITEM</t>
  </si>
  <si>
    <t>Markers</t>
  </si>
  <si>
    <t>VPMB</t>
  </si>
  <si>
    <t>BLUE VALVE PAINT PEN</t>
  </si>
  <si>
    <t>VPMB-12</t>
  </si>
  <si>
    <t>BULK PACK BLUE VALVE PAINT PEN</t>
  </si>
  <si>
    <t>72</t>
  </si>
  <si>
    <t>VPMBK</t>
  </si>
  <si>
    <t>BLACK VALVE PAINT PEN</t>
  </si>
  <si>
    <t>VPMBK-12</t>
  </si>
  <si>
    <t>BULK PACK BLACK VALVE PAINT PEN</t>
  </si>
  <si>
    <t>VPMR</t>
  </si>
  <si>
    <t>RED VALVE PAINT PEN</t>
  </si>
  <si>
    <t>VPMR-12</t>
  </si>
  <si>
    <t>BULK PACK RED VALVE PAINT PEN</t>
  </si>
  <si>
    <t>VPMW</t>
  </si>
  <si>
    <t>WHITE VALVE PAINT PEN</t>
  </si>
  <si>
    <t>VPMW-12</t>
  </si>
  <si>
    <t>BULK PACK WHITE VALVE PAINT PEN</t>
  </si>
  <si>
    <t>VPMY</t>
  </si>
  <si>
    <t>YELLOW VALVE PAINT PEN</t>
  </si>
  <si>
    <t>VPMY-12</t>
  </si>
  <si>
    <t>BULK PACK YELLOW VALVE PAINT PEN</t>
  </si>
  <si>
    <t>Mason Twine</t>
  </si>
  <si>
    <t>BWB1000</t>
  </si>
  <si>
    <t>BLACK &amp; WHITE BRAIDED NYLON #18 X 1000 FT TWINE</t>
  </si>
  <si>
    <t>BWB250</t>
  </si>
  <si>
    <t>BLACK &amp; WHITE BRAIDED NYLON #18 X 250 FT TWINE</t>
  </si>
  <si>
    <t>BWB500</t>
  </si>
  <si>
    <t>BLACK &amp; WHITE BRAIDED NYLON #18 X 500 FT TWINE</t>
  </si>
  <si>
    <t>GB1000</t>
  </si>
  <si>
    <t>GREEN BRAIDED NYLON #18 X 1000 FT TWINE</t>
  </si>
  <si>
    <t>GB250</t>
  </si>
  <si>
    <t>GREEN BRAIDED NYLON #18 X 250 FT TWINE</t>
  </si>
  <si>
    <t>GB500</t>
  </si>
  <si>
    <t>GREEN BRAIDED NYLON #18 X 500 FT TWINE</t>
  </si>
  <si>
    <t>GT1090</t>
  </si>
  <si>
    <t>GREEN TWISTED NYLON - #18 X 1090 FT TWINE</t>
  </si>
  <si>
    <t>GT275</t>
  </si>
  <si>
    <t>GREEN TWISTED NYLON #18 X 275 FT TWINE</t>
  </si>
  <si>
    <t>GT545</t>
  </si>
  <si>
    <t>GREEN TWISTED NYLON #18 X 545 FT TWINE</t>
  </si>
  <si>
    <t>OB1000</t>
  </si>
  <si>
    <t>ORANGE BRAIDED NYLON #18 X 1000 FT TWINE</t>
  </si>
  <si>
    <t>OB250</t>
  </si>
  <si>
    <t>ORANGE BRAIDE NYLON #18 X 250 FT TWINE</t>
  </si>
  <si>
    <t>OB500</t>
  </si>
  <si>
    <t>ORANGE BRAIDED NYLON #18 X 500 FT TWINE</t>
  </si>
  <si>
    <t>OT1090</t>
  </si>
  <si>
    <t>ORANGE TWISTED NYLON #18 X 1090 FT TWINE</t>
  </si>
  <si>
    <t>OT275</t>
  </si>
  <si>
    <t>ORANGE TWISTED NYLON # 18 X 275 FT TWINE</t>
  </si>
  <si>
    <t>OT545</t>
  </si>
  <si>
    <t>ORANGE TWISTED NYLON #18 X 545 FT TWINE</t>
  </si>
  <si>
    <t>PB1000</t>
  </si>
  <si>
    <t>PINK BRAIDED NYLON #18 X 1000 FT TWINE</t>
  </si>
  <si>
    <t>PB250</t>
  </si>
  <si>
    <t>PINK BRAIDED NYLON #18 X 250 FT TWINE</t>
  </si>
  <si>
    <t>PB500</t>
  </si>
  <si>
    <t>PINK BRAIDED NYLON #18 X 500 FT TWINE</t>
  </si>
  <si>
    <t>PT1090</t>
  </si>
  <si>
    <t>PINK TWISTED NYLON #18 X 1090 FT TWINE</t>
  </si>
  <si>
    <t>PT275</t>
  </si>
  <si>
    <t>PINK TWISTED NYLON #18 X 275 FT TWINE</t>
  </si>
  <si>
    <t>PT545</t>
  </si>
  <si>
    <t>PINK TWISTED NYLON #18 X 545 FT TWINE</t>
  </si>
  <si>
    <t>WB1000</t>
  </si>
  <si>
    <t>WHITE BRAIDED NYLON #18 X 1000 FT TWINE</t>
  </si>
  <si>
    <t>WB250</t>
  </si>
  <si>
    <t>WHITE BRAIDED NYLON #18 X 250 FT TWINE</t>
  </si>
  <si>
    <t>WB500</t>
  </si>
  <si>
    <t>WHITE BRAIDED NYLON #18 X 500 FT TWINE</t>
  </si>
  <si>
    <t>WT1090</t>
  </si>
  <si>
    <t>WHITE TWISTED NYLON #18 X 1090 FT TWINE</t>
  </si>
  <si>
    <t>WT275</t>
  </si>
  <si>
    <t>WHITE TWISTED NYLON #18 X 275 FT TWINE</t>
  </si>
  <si>
    <t>WT545</t>
  </si>
  <si>
    <t>WHITE TWISTED NYLON #18 X 545 FT TWINE</t>
  </si>
  <si>
    <t>YB1000</t>
  </si>
  <si>
    <t>YELLOW BRAIDED NYLON #18 X 1000 FT TWINE</t>
  </si>
  <si>
    <t>YB250</t>
  </si>
  <si>
    <t>YELLOW BRAIDED NYLON #18 X 250 TWINE</t>
  </si>
  <si>
    <t>YB500</t>
  </si>
  <si>
    <t>YELLOW BRAIDED NYLON #18 X 500 FT TWINE</t>
  </si>
  <si>
    <t>YT1090</t>
  </si>
  <si>
    <t>YELLOW TWISTED NYLON #18 X 1090 FT TWINE</t>
  </si>
  <si>
    <t>YT275</t>
  </si>
  <si>
    <t>YELLOW TWISTED NYLON #18 X 275 FT TWINE</t>
  </si>
  <si>
    <t>YT545</t>
  </si>
  <si>
    <t>YELLOW TWISTED NYLON #18 X 545 FT TWINE</t>
  </si>
  <si>
    <t>Measures</t>
  </si>
  <si>
    <t>WR1810</t>
  </si>
  <si>
    <t>6' x 5/8" WHITE WOOD RULE, SIDE 1: FT &amp; IN, SIDE 2: FT &amp; 10ths; ENGINEERS'</t>
  </si>
  <si>
    <t>WR1818</t>
  </si>
  <si>
    <t>6' x 5/8" WHITE WOOD RULE, SIDE 1: FT &amp; IN, SIDE 2: FT &amp; IN REVERSED</t>
  </si>
  <si>
    <t>WR1818X</t>
  </si>
  <si>
    <t>6' x 5/8" NATURAL WOOD RULE, SIDE 1: FT &amp; IN, SIDE 2: FT &amp; IN; 6" BRASS EXTENDER</t>
  </si>
  <si>
    <t>WR18BL</t>
  </si>
  <si>
    <t>6' x 5/8" WHITE WOOD RULE, SIDE 1: FT &amp; IN, SIDE 2: BRICK COURSES; BRICK MASONS'</t>
  </si>
  <si>
    <t>WR18M</t>
  </si>
  <si>
    <t>2M (78") X 5/8" WHITE WOOD RULE, SIDE 1: FT &amp; IN, SIDE 2: MMC, CM, M; METRIC</t>
  </si>
  <si>
    <t>Measures DG/SR</t>
  </si>
  <si>
    <t>DG10018</t>
  </si>
  <si>
    <t>100 FT FIBERGLASS DEPTH GAUGE, UNITS: FT &amp; IN</t>
  </si>
  <si>
    <t>DG15M</t>
  </si>
  <si>
    <t>15M, FIBERGLASS DEPTH GAUGE, UNITS: METRIC</t>
  </si>
  <si>
    <t>DG20018</t>
  </si>
  <si>
    <t>200 FT FIBERGLASS DEPTH GAUGE, UNITS: FT &amp; IN</t>
  </si>
  <si>
    <t>DG2518</t>
  </si>
  <si>
    <t>25 FT FIBERGLASS DEPTH GAUGE, UNITS: FT &amp; IN</t>
  </si>
  <si>
    <t>DG30018</t>
  </si>
  <si>
    <t>300 FT FIBERGLASS,DEPTH GAUGE, UNITS: FT &amp; IN</t>
  </si>
  <si>
    <t>DG30M</t>
  </si>
  <si>
    <t>30M, FIBERGLASS DEPTH GAUGE, UNITS: METRIC</t>
  </si>
  <si>
    <t>DG5018</t>
  </si>
  <si>
    <t>50 FT FIBERGLASS DEPTH GAUGE, UNITS: FT &amp; IN</t>
  </si>
  <si>
    <t>DG50M</t>
  </si>
  <si>
    <t>50M, FIBERGLASS DEPTH GAUGE, UNITS: METRIC</t>
  </si>
  <si>
    <t>SR100M</t>
  </si>
  <si>
    <t>100M SURVEYORS ROPE, UNITS: METRIC</t>
  </si>
  <si>
    <t>SR10100</t>
  </si>
  <si>
    <t>100 FT SURVEYORS ROPE, FT &amp; 10THS</t>
  </si>
  <si>
    <t>SR10200</t>
  </si>
  <si>
    <t>200 FT SURVEYORS ROPE, FT &amp; 10THS</t>
  </si>
  <si>
    <t>SR10300</t>
  </si>
  <si>
    <t>300 FT SURVEYORS ROPE, FT &amp; 10THS</t>
  </si>
  <si>
    <t>SR18100</t>
  </si>
  <si>
    <t>100 FT SURVEYORS ROPE, FT &amp; IN</t>
  </si>
  <si>
    <t>SR18200</t>
  </si>
  <si>
    <t>200 FT SURVEYORS ROPE, FT &amp; IN</t>
  </si>
  <si>
    <t>SR18300</t>
  </si>
  <si>
    <t>300 FT SURVEYORS ROPE, FT &amp; IN</t>
  </si>
  <si>
    <t>SR30M</t>
  </si>
  <si>
    <t>30M SURVEYORS ROPE, UNITS: METRIC</t>
  </si>
  <si>
    <t>SR50M</t>
  </si>
  <si>
    <t>50M SURVEYORS ROPE, UNITS: METRIC</t>
  </si>
  <si>
    <t>Measures F/G</t>
  </si>
  <si>
    <t>MC10100</t>
  </si>
  <si>
    <t>100 FT, UNITS: 1/10, 1/100, FIBERGLASS TAPE MEASURE CLOSED CASE</t>
  </si>
  <si>
    <t>MC1050</t>
  </si>
  <si>
    <t>50 FT, UNITS: 1/10, 1/100, FIBERGLASS TAPE MEASURE CLOSED CASE</t>
  </si>
  <si>
    <t>MC10M100</t>
  </si>
  <si>
    <t>100 FT, UNITS: 1/10, 1/100 &amp; 30M, FIBERGLASS TAPE MEASURE CLOSED CASE</t>
  </si>
  <si>
    <t>MC10M50</t>
  </si>
  <si>
    <t>50 FT, UNITS: 1/10, 1/100 &amp; 15M, FIBERGLASS TAPE MEASURE CLOSED CASE</t>
  </si>
  <si>
    <t>MC18100</t>
  </si>
  <si>
    <t>100 FT, UNITS: IN, 1/8, FIBERGLASS TAPE MEASURE CLOSED CASE</t>
  </si>
  <si>
    <t>MC1810100</t>
  </si>
  <si>
    <t>100 FT, UNITS: IN, 1/8, AND FT, 1/10, 1/100, FIBERGLASS TAPE MEASURE CLOSED CASE</t>
  </si>
  <si>
    <t>MC181050</t>
  </si>
  <si>
    <t>50 FT, UNITS: IN, 1/8, AND FT, 1/10, 1/100, FIBERGLASS TAPE MEASURE CLOSED CASE</t>
  </si>
  <si>
    <t>MC1850</t>
  </si>
  <si>
    <t>50 FT, UNITS: IN, 1/8, FIBERGLASS TAPE MEASURE CLOSED CASE</t>
  </si>
  <si>
    <t>MC18M100</t>
  </si>
  <si>
    <t>100 FT, UNITS: IN, 1/8 &amp; 30M, FIBERGLASS TAPE MEASURE CLOSED CASE</t>
  </si>
  <si>
    <t>MC18M50</t>
  </si>
  <si>
    <t>50 FT, UNITS: IN, 1/8 &amp; 15M, FIBERGLASS TAPE MEASURE CLOSED CASE</t>
  </si>
  <si>
    <t>OTR100M</t>
  </si>
  <si>
    <t>100M, UNITS: METRIC FIBERGLASS TAPE MEASURE W/HOOK</t>
  </si>
  <si>
    <t>OTR100MM</t>
  </si>
  <si>
    <t>100M, UNITS: METRIC 100M/100M DOUBLE SIDED FIBERGLASS TAPE MEASURE W/HOOK</t>
  </si>
  <si>
    <t>OTR10100</t>
  </si>
  <si>
    <t>100 FT, UNITS: 1/10, 1/100, FIBERGLASS TAPE MEASURE WITH HOOK</t>
  </si>
  <si>
    <t>OTR10165</t>
  </si>
  <si>
    <t>165 FT, UNITS: 1/10, 1/100, FIBERGLASS TAPE MEASURE WITH HOOK</t>
  </si>
  <si>
    <t>OTR10200</t>
  </si>
  <si>
    <t>200 FT, UNITS: 1/10, 1/100, FIBERGLASS TAPE MEASURE WITH HOOK</t>
  </si>
  <si>
    <t>OTR10300</t>
  </si>
  <si>
    <t>300 FT, UNITS: 1/10, 1/100, FIBERGLASS TAPE MEASURE WITH HOOK</t>
  </si>
  <si>
    <t>OTR1050</t>
  </si>
  <si>
    <t>50 FT, UNITS: 1/10, 1/100, FIBERGLASS TAPE MEASURE WITH HOOK</t>
  </si>
  <si>
    <t>OTR10M100</t>
  </si>
  <si>
    <t>100FT, UNITS: 1/10, 1/100, &amp; 30M, UNITS: METRIC FIBERGLASS TAPE MEASURE WITH HOOK</t>
  </si>
  <si>
    <t>OTR10M165</t>
  </si>
  <si>
    <t>165FT, UNITS: 1/10, 1/100, &amp; 50M, UNITS: METRIC FIBERGLASS TAPE MEASURE WITH HOOK</t>
  </si>
  <si>
    <t>OTR10M200</t>
  </si>
  <si>
    <t>200FT, UNITS: 1/10, 1/100, &amp; 60M, UNITS: METRIC FIBERGLASS TAPE MEASURE WITH HOOK</t>
  </si>
  <si>
    <t>OTR10M300</t>
  </si>
  <si>
    <t>330FT, UNITS: 1/10, 1/100, &amp; 100M, UNITS: METRIC FIBERGLASS TAPE MEASURE WITH HOOK</t>
  </si>
  <si>
    <t>OTR10M50</t>
  </si>
  <si>
    <t>50FT, UNITS: 1/10, 1/100, &amp; 15M, UNITS: METRIC FIBERGLASS TAPE MEASURE WITH HOOK</t>
  </si>
  <si>
    <t>OTR15M</t>
  </si>
  <si>
    <t>15M M, 2MM, UNITS: METRIC FIBERGLASS TAPE MEASURE WITH HOOK</t>
  </si>
  <si>
    <t>OTR18100</t>
  </si>
  <si>
    <t>100 FT, UNITS: IN, 1/8, FIBERGLASS TAPE MEASURE WITH HOOK</t>
  </si>
  <si>
    <t>OTR1810100</t>
  </si>
  <si>
    <t>100 FT, UNITS: IN, 1/8, AND FT, 1/10, 1/100, FIBERGLASS TAPE MEASURE WITH HOOK</t>
  </si>
  <si>
    <t>OTR1810200</t>
  </si>
  <si>
    <t>200 FT, UNITS: IN, 1/8, AND FT, 1/10, 1/100, FIBERGLASS TAPE MEASURE WITH HOOK</t>
  </si>
  <si>
    <t>OTR1810300</t>
  </si>
  <si>
    <t>300 FT, UNITS: IN, 1/8, AND FT, 1/10, 1/100, FIBERGLASS TAPE MEASURE WITH HOOK</t>
  </si>
  <si>
    <t>OTR181050</t>
  </si>
  <si>
    <t>50 FT, UNITS: IN, 1/8, AND FT, 1/10, 1/100, FIBERGLASS TAPE MEASURE WITH HOOK</t>
  </si>
  <si>
    <t>OTR18165</t>
  </si>
  <si>
    <t>165 FT, UNITS: IN, 1/8, FIBERGLASS TAPE MEASURE WITH HOOK</t>
  </si>
  <si>
    <t>OTR18200</t>
  </si>
  <si>
    <t>200 FT, UNITS: IN, 1/8, FIBERGLASS TAPE MEASURE WITH HOOK</t>
  </si>
  <si>
    <t>OTR18300</t>
  </si>
  <si>
    <t>300 FT, UNITS: IN, 1/8, FIBERGLASS TAPE MEASURE WITH HOOK</t>
  </si>
  <si>
    <t>OTR1850</t>
  </si>
  <si>
    <t>50 FT, UNITS: IN, 1/8, FIBERGLASS TAPE MEASURE WITH HOOK</t>
  </si>
  <si>
    <t>OTR18M100</t>
  </si>
  <si>
    <t>100 FT, UNITS: IN, 1/8 &amp; 30M, FIBERGLASS TAPE MEASURE WITH HOOK</t>
  </si>
  <si>
    <t>OTR18M165</t>
  </si>
  <si>
    <t>165 FT, UNITS: IN, 1/8 &amp; 50M, FIBERGLASS TAPE MEASURE WITH HOOK</t>
  </si>
  <si>
    <t>OTR18M200</t>
  </si>
  <si>
    <t>200 FT, UNITS: IN, 1/8 &amp; 60M, FIBERGLASS TAPE MEASURE WITH HOOK</t>
  </si>
  <si>
    <t>OTR18M300</t>
  </si>
  <si>
    <t>330 FT, UNITS: IN, 1/8 &amp; 100M, FIBERGLASS TAPE MEASURE WITH HOOK</t>
  </si>
  <si>
    <t>OTR18M50</t>
  </si>
  <si>
    <t>50 FT, UNITS: IN, 1/8 &amp; 15M, FIBERGLASS TAPE MEASURE WITH HOOK</t>
  </si>
  <si>
    <t>OTR30M</t>
  </si>
  <si>
    <t>30M, UNITS: METRIC FIBERGLASS TAPE MEASURE WITH HOOK</t>
  </si>
  <si>
    <t>OTR30MM</t>
  </si>
  <si>
    <t>30M, UNITS: METRIC 2MM/5MM DOUBLE SIDED FIBERGLASS TAPE MEASURE W/HOOK</t>
  </si>
  <si>
    <t>OTR50M</t>
  </si>
  <si>
    <t>50M, UNITS: METRIC FIBERGLASS TAPE MEASURE WITH HOOK</t>
  </si>
  <si>
    <t>OTR50MM</t>
  </si>
  <si>
    <t>50M, UNITS: METRIC 2MM/5MM DOUBLE SIDED FIBERGLASS TAPE MEASURE W/HOOK</t>
  </si>
  <si>
    <t>OTRS10100H</t>
  </si>
  <si>
    <t>100 FT, UNITS: 1/10, 1/10 FIBERGLASS TAPE MEASURE WITH HOOK 3X1 REWIND</t>
  </si>
  <si>
    <t>OTRS10200H</t>
  </si>
  <si>
    <t>200 FT, UNITS: 1/10, 1/10 FIBERGLASS TAPE MEASURE WITH HOOK 3X1 REWIND</t>
  </si>
  <si>
    <t>OTRS10300H</t>
  </si>
  <si>
    <t>300 FT, UNITS: 1/10, 1/10 FIBERGLASS TAPE MEASURE WITH HOOK 3X1 REWIND</t>
  </si>
  <si>
    <t>OTRS18100</t>
  </si>
  <si>
    <t>100 FT, UNITS: IN, 1/8, FIBERGLASS TAPE MEASURE WITH HOOK 3X1 REWIND</t>
  </si>
  <si>
    <t>OTRS1810100</t>
  </si>
  <si>
    <t>100 FT, UNITS: IN, 1/8, AND FT, 1/10, 1/100, FIBERGLASS TAPE MEASURE WITH HOOK END 3X1 REWIND</t>
  </si>
  <si>
    <t>OTRS1810100E</t>
  </si>
  <si>
    <t>100 FT, UNITS: IN, 1/8, AND FT, 1/10, 1/100, FIBERGLASS TAPE MEASURE WITH RING 3X1 REWIND</t>
  </si>
  <si>
    <t>OTRS1810200</t>
  </si>
  <si>
    <t>200 FT, UNITS: IN, 1/8, AND FT, 1/10, 1/100, FIBERGLASS TAPE MEASURE WITH HOOK END 3X1 REWIND</t>
  </si>
  <si>
    <t>OTRS1810200E</t>
  </si>
  <si>
    <t>200 FT, UNITS: IN, 1/8, AND FT, 1/10, 1/100, FIBERGLASS TAPE MEASURE WITH RING 3X1 REWIND</t>
  </si>
  <si>
    <t>OTRS1810300E</t>
  </si>
  <si>
    <t>300 FT, UNITS: IN, 1/8, AND FT, 1/10, 1/100, FIBERGLASS TAPE MEASURE WITH RING 3X1 REWIND</t>
  </si>
  <si>
    <t>OTRS1810330</t>
  </si>
  <si>
    <t>330 FT, UNITS: IN, 1/8, AND FT, 1/10, 1/100, FIBERGLASS TAPE MEASURE WITH HOOK END 3X1 REWIND</t>
  </si>
  <si>
    <t>OTRS18200</t>
  </si>
  <si>
    <t>200 FT, UNITS: IN, 1/8, FIBERGLASS TAPE MEASURE WITH HOOK 3X1 REWIND</t>
  </si>
  <si>
    <t>OTRS18300</t>
  </si>
  <si>
    <t>300 FT, UNITS: IN, 1/8, FIBERGLASS TAPE MEASURE WITH HOOK 3X1 REWIND</t>
  </si>
  <si>
    <t>OTRS18M100</t>
  </si>
  <si>
    <t>100 FT, UNITS: IN, 1/8, AND METRIC FIBERGLASS TAPE MEASURE WITH HOOK END 3X1 REWIND</t>
  </si>
  <si>
    <t>OTRS18M200</t>
  </si>
  <si>
    <t>200 FT, UNITS: IN, 1/8, AND METRIC FIBERGLASS TAPE MEASURE WITH HOOK END 3X1 REWIND</t>
  </si>
  <si>
    <t>RF100M</t>
  </si>
  <si>
    <t>100M, FIBERGLASS TAPE REFILL METRIC</t>
  </si>
  <si>
    <t>RF100MM</t>
  </si>
  <si>
    <t>100M, FIBERGLASS TAPE REFILL DOUBLE SIDED 2MM/5MM</t>
  </si>
  <si>
    <t>RF10100</t>
  </si>
  <si>
    <t>100 FT FIBERGLASS TAPE REFILL FT &amp; 10THS</t>
  </si>
  <si>
    <t>RF10165</t>
  </si>
  <si>
    <t>165 FT FIBERGLASS TAPE REFILL FT &amp; 10THS</t>
  </si>
  <si>
    <t>RF10200</t>
  </si>
  <si>
    <t>200 FT FIBERGLASS REFILL FT &amp; 10THS</t>
  </si>
  <si>
    <t>RF10300</t>
  </si>
  <si>
    <t>300 FT FIBERGLASS TAPE REFILL FT &amp; 10THS</t>
  </si>
  <si>
    <t>RF1050</t>
  </si>
  <si>
    <t>50 FT FIBERGLASS TAPE REFILL FT &amp; 10THS</t>
  </si>
  <si>
    <t>RF10M100</t>
  </si>
  <si>
    <t>100 FT &amp; 30M, FIBERGLASS TAPE REFILL - FT &amp; 10THS/METRIC</t>
  </si>
  <si>
    <t>RF10M200</t>
  </si>
  <si>
    <t>200 FT &amp; 60M, FIBERGLASS TAPE REFILL - FT &amp; 10THS/METRIC</t>
  </si>
  <si>
    <t>RF10M50</t>
  </si>
  <si>
    <t>50 FT &amp; 15M, FIBERGLASS TAPE REFILL - FT &amp; 10THS/METRIC</t>
  </si>
  <si>
    <t>RF15M</t>
  </si>
  <si>
    <t>15M, FIBERGLASS TAPE REFILL</t>
  </si>
  <si>
    <t>RF18100</t>
  </si>
  <si>
    <t>100 FT FIBERGLASS TAPE REFILL FT &amp; IN</t>
  </si>
  <si>
    <t>RF1810100</t>
  </si>
  <si>
    <t>100 FT FIBERGLASS TAPE REFILL FT &amp; IN/FT &amp; 10THS</t>
  </si>
  <si>
    <t>RF1810200</t>
  </si>
  <si>
    <t>200 FT FIBERGLASS TAPE REFILL FT &amp; IN/FT &amp; 10THS</t>
  </si>
  <si>
    <t>RF1810300</t>
  </si>
  <si>
    <t>300 FT FIBERGLASS TAPE REFILL FT &amp; IN/FT &amp; 10THS</t>
  </si>
  <si>
    <t>RF181050</t>
  </si>
  <si>
    <t>50 FT FIBERGLASS TAPE REFILL FT &amp; IN/FT &amp; 10THS</t>
  </si>
  <si>
    <t>RF18165</t>
  </si>
  <si>
    <t>165 FT FIBERGLASS TAPE REFILL FT &amp; IN</t>
  </si>
  <si>
    <t>RF18200</t>
  </si>
  <si>
    <t>200 FT FIBERGLASS TAPE REFILL FT &amp; IN</t>
  </si>
  <si>
    <t>RF18300</t>
  </si>
  <si>
    <t>300 FT FIBERGLASS TAPE REFILL FT &amp; IN</t>
  </si>
  <si>
    <t>RF1850</t>
  </si>
  <si>
    <t>50 FT FIBERGLASS TAPE REFILL FT &amp; IN</t>
  </si>
  <si>
    <t>RF18M100</t>
  </si>
  <si>
    <t>100 FT &amp; 30M, FIBERGLASS TAPE REFILL FT &amp; IN/METRIC</t>
  </si>
  <si>
    <t>RF18M165</t>
  </si>
  <si>
    <t>165 FT &amp; 50M, FIBERGLASS TAPE REFILL FT &amp; IN/METRIC</t>
  </si>
  <si>
    <t>RF18M200</t>
  </si>
  <si>
    <t>200 FT &amp; 60M, FIBERGLASS TAPE REFILL FT &amp; IN/METRIC</t>
  </si>
  <si>
    <t>RF18M300</t>
  </si>
  <si>
    <t>330 FT &amp; 100M, FIBERGLASS TAPE REFILL FT &amp; IN/METRIC</t>
  </si>
  <si>
    <t>RF18M50</t>
  </si>
  <si>
    <t>50 FT &amp; 15M, FIBERGLASS TAPE REFILL FT &amp; IN/METRIC</t>
  </si>
  <si>
    <t>RF30M</t>
  </si>
  <si>
    <t>30 M, FIBERGLASS TAPE REFILL</t>
  </si>
  <si>
    <t>RF30MM</t>
  </si>
  <si>
    <t>30M/30M, FIBERGLASS TAPE 2 SIDE REFILL</t>
  </si>
  <si>
    <t>RF50M</t>
  </si>
  <si>
    <t>50M, FIBERGLASS TAPE REFILL - METRIC</t>
  </si>
  <si>
    <t>RF50MM</t>
  </si>
  <si>
    <t>50M/50M, FIBERGLASS TAPE 2 SIDE REFILL</t>
  </si>
  <si>
    <t>Measures FLT</t>
  </si>
  <si>
    <t>FLT10165</t>
  </si>
  <si>
    <t>165 FT, UNITS: 1/10, 1/100, FREEWHEELING FIBERGLASS TAPE MEASURE</t>
  </si>
  <si>
    <t>FLT10200</t>
  </si>
  <si>
    <t>200 FT, UNITS: 1/10, 1/100, FREEWHEELING FIBERGLASS TAPE MEASURE</t>
  </si>
  <si>
    <t>FLT1810200</t>
  </si>
  <si>
    <t>200 FT, UNITS: IN, 1/8, AND FT, 1/10, 1/100, FREEWHEELING FIBERGLASS TAPE MEASURE</t>
  </si>
  <si>
    <t>FLT18165</t>
  </si>
  <si>
    <t>165 FT, UNITS: IN, 1/8, FREEWHEELING FIBERGLASS TAPE MEASURE</t>
  </si>
  <si>
    <t>FLT18200</t>
  </si>
  <si>
    <t>200 FT, UNITS: IN, 1/8, FREEWHEELING FIBERGLASS TAPE MEASURE</t>
  </si>
  <si>
    <t>FLT18M165</t>
  </si>
  <si>
    <t>165 FT, UNITS: IN, 1/8, AND METRIC FREEWHEELING FIBERGLASS TAPE MEASURE</t>
  </si>
  <si>
    <t>FLT18M200</t>
  </si>
  <si>
    <t>200 FT, UNITS: IN, 1/8, AND METRIC FREEWHEELING FIBERGLASS TAPE MEASURE</t>
  </si>
  <si>
    <t>FLT50MM</t>
  </si>
  <si>
    <t>50M, UNITS: METRIC 2MM/5MM DOUBLE SIDED FREEWHEELING FIBERGLASS TAPE MEASURE</t>
  </si>
  <si>
    <t>Measures Misc</t>
  </si>
  <si>
    <t>D18646</t>
  </si>
  <si>
    <t>6 FT DIAMETER TAPE FT &amp; IN</t>
  </si>
  <si>
    <t>PD618</t>
  </si>
  <si>
    <t>6 FT x 1/4 IN, LACQUER COATED STEEL , UNITS: FT, IN, 1/8, 1/16, IN PI TO THE 100THS, STEEL CASE</t>
  </si>
  <si>
    <t>PR2M</t>
  </si>
  <si>
    <t>POCKET ROD METRIC</t>
  </si>
  <si>
    <t>PR610</t>
  </si>
  <si>
    <t>POCKET ROD FT &amp; 10THS</t>
  </si>
  <si>
    <t>PR618</t>
  </si>
  <si>
    <t>POCKET ROD FT &amp; IN</t>
  </si>
  <si>
    <t>ST10010</t>
  </si>
  <si>
    <t>100 FT, UNITS: 1/10, 1/100, PAINTED STEEL TAPE CLOSED CASE W/HOOK</t>
  </si>
  <si>
    <t>36</t>
  </si>
  <si>
    <t>ST10018</t>
  </si>
  <si>
    <t>100 FT, UNITS: IN, 1/8, PAINTED STEEL TAPE CLOSED CASE W/HOOK</t>
  </si>
  <si>
    <t>ST10018M</t>
  </si>
  <si>
    <t>100 FT, UNITS: IN, 1/8, AND METRIC PAINTED STEEL TAPE CLOSED CASE W/HOOK</t>
  </si>
  <si>
    <t>ST101003X</t>
  </si>
  <si>
    <t>100 FT, UNITS: 10, 100 LACQUER COATED STEEL TAPE WITH HOOK 3X1 REWIND</t>
  </si>
  <si>
    <t>18</t>
  </si>
  <si>
    <t>ST10503X</t>
  </si>
  <si>
    <t>50 FT, UNITS: 10, 100 LACQUER COATED STEEL TAPE WITH HOOK 3X1 REWIND</t>
  </si>
  <si>
    <t>ST181003X</t>
  </si>
  <si>
    <t>100 FT, UNITS: IN, 1/8, LACQUER COATED STEEL TAPE WITH HOOK 3X1 REWIND</t>
  </si>
  <si>
    <t>ST18100Y</t>
  </si>
  <si>
    <t>100 FT, UNITS: IN, 1/8, LACQUER COATED STEEL TAPE WITH HOOK</t>
  </si>
  <si>
    <t>ST18503X</t>
  </si>
  <si>
    <t>50 FT, UNITS: IN, 1/8, LACQUER COATED STEEL TAPE WITH HOOK 3X1 REWIND</t>
  </si>
  <si>
    <t>ST1850Y</t>
  </si>
  <si>
    <t>50 FT, UNITS: IN, 1/8, LACQUER COATED STEEL TAPE WITH HOOK</t>
  </si>
  <si>
    <t>ST18M1003X</t>
  </si>
  <si>
    <t>100 FT, UNITS: IN, 1/8, AND METRIC LACQUER COATED STEEL TAPE WITH HOOK 3X1 REWIND</t>
  </si>
  <si>
    <t>ST18M100Y</t>
  </si>
  <si>
    <t>100 FT, UNITS: IN, 1/8, AND METRIC LACQUER COATED STEEL TAPE WITH HOOK</t>
  </si>
  <si>
    <t>ST18M503X</t>
  </si>
  <si>
    <t>50 FT, UNITS: IN, 1/8, AND METRIC LACQUER COATED STEEL TAPE WITH HOOK 3X1 REWIND</t>
  </si>
  <si>
    <t>ST5018</t>
  </si>
  <si>
    <t>50 FT, UNITS: IN, 1/8, PAINTED STEEL TAPE CLOSED CASE W/HOOK</t>
  </si>
  <si>
    <t>Measures Nylon</t>
  </si>
  <si>
    <t>NR10100</t>
  </si>
  <si>
    <t>100 FT, UNITS: 1/10, 1/100, 2X NYLON COATED STEEL TAPE W/DEAD FOOT AND RING</t>
  </si>
  <si>
    <t>NR10100H</t>
  </si>
  <si>
    <t>100 FT, UNITS: 1/10, 1/100, 2X NYLON COATED STEEL TAPE WITH HOOK</t>
  </si>
  <si>
    <t>NR10200</t>
  </si>
  <si>
    <t>200 FT, UNITS: 1/10, 1/100, 2X NYLON COATED STEEL TAPE W/DEAD FOOT AND RING</t>
  </si>
  <si>
    <t>NR10200H</t>
  </si>
  <si>
    <t>200 FT, UNITS: 1/10, 1/100, 2X NYLON COATED STEEL TAPE WITH HOOK</t>
  </si>
  <si>
    <t>NR18100</t>
  </si>
  <si>
    <t>100 FT, UNITS: IN, 1/8, 2X NYLON COATED STEEL TAPE WITH HOOK</t>
  </si>
  <si>
    <t>NR18165</t>
  </si>
  <si>
    <t>165 FT, UNITS: IN, 1/8, 2X NYLON COATED STEEL TAPE WITH HOOK</t>
  </si>
  <si>
    <t>NR18200</t>
  </si>
  <si>
    <t>200 FT, UNITS: IN, 1/8, 2X NYLON COATED STEEL TAPE WITH HOOK</t>
  </si>
  <si>
    <t>NR30M</t>
  </si>
  <si>
    <t>30M, UNITS: METRIC , 2X NYLON COATED STEEL TAPE W/DEAD FOOT AND RING</t>
  </si>
  <si>
    <t>NR30MH</t>
  </si>
  <si>
    <t>30M, UNITS: METRIC , 2X NYLON COATED STEEL TAPE W/HOOK</t>
  </si>
  <si>
    <t>NR50MH</t>
  </si>
  <si>
    <t>50M, UNITS: METRIC , 2X NYLON COATED STEEL TAPE W/HOOK</t>
  </si>
  <si>
    <t>NR60M</t>
  </si>
  <si>
    <t>60M, UNITS: METRIC , 2X NYLON COATED STEEL TAPE W/DEAD FOOT AND RING</t>
  </si>
  <si>
    <t>NRF10100</t>
  </si>
  <si>
    <t>100 FT NYLON TAPE REFILL - 10 SERIES</t>
  </si>
  <si>
    <t>NRF10200</t>
  </si>
  <si>
    <t>200 FT NYLON TAPE REFILL - 10 SERIES</t>
  </si>
  <si>
    <t>NRF10300</t>
  </si>
  <si>
    <t>300 FT NYLON TAPE REFILL - 10 SERIES</t>
  </si>
  <si>
    <t>NRF18100</t>
  </si>
  <si>
    <t>100 FT NYLON TAPE REFILL 18 SERIES</t>
  </si>
  <si>
    <t>NRF18200</t>
  </si>
  <si>
    <t>200 FT NYLON TAPE REFILL - 18 SERIES</t>
  </si>
  <si>
    <t>NRF18300</t>
  </si>
  <si>
    <t>300 FT NYLON TAPE REFILL - 18 SERIES</t>
  </si>
  <si>
    <t>NRS10100H</t>
  </si>
  <si>
    <t>100 FT, UNITS: 1/10, 1/100, 2X NYLON COATED TAPE 3X1 REWIND MEASURE WITH HOOK</t>
  </si>
  <si>
    <t>NRS10200H</t>
  </si>
  <si>
    <t>200 FT, UNITS: 1/10, 1/100, 2X NYLON COATED TAPE 3X1 REWIND MEASURE WITH HOOK</t>
  </si>
  <si>
    <t>NRS10300H</t>
  </si>
  <si>
    <t>300 FT, UNITS: 1/10, 1/100, 2X NYLON COATED TAPE 3X1 REWIND MEASURE WITH HOOK</t>
  </si>
  <si>
    <t>NRS18100</t>
  </si>
  <si>
    <t>100 FT, UNITS: IN, 1/8, 2X NYLON COATED TAPE 3X1 REWIND MEASURE WITH HOOK</t>
  </si>
  <si>
    <t>NRS18200</t>
  </si>
  <si>
    <t>200 FT, UNITS: IN, 1/8, 2X NYLON COATED TAPE 3X1 REWIND MEASURE WITH HOOK</t>
  </si>
  <si>
    <t>NRS18300</t>
  </si>
  <si>
    <t>300 FT, UNITS: IN, 1/8, 2X NYLON COATED TAPE 3X1 REWIND MEASURE WITH HOOK</t>
  </si>
  <si>
    <t>NRS18M100</t>
  </si>
  <si>
    <t>100 FT, UNITS: IN, 1/8 &amp; M, CM, MM , 2X NYLON COATED TAPE 3X1 REWIND MEASURE WITH DOUBLE HOOK</t>
  </si>
  <si>
    <t>NRS18M200</t>
  </si>
  <si>
    <t>200 FT, UNITS: IN, 1/8 &amp; M, CM, MM , 2X NYLON COATED TAPE 3X1 REWIND MEASURE WITH DOUBLE HOOK</t>
  </si>
  <si>
    <t>NRS18M330</t>
  </si>
  <si>
    <t>330 FT, UNITS: IN, 1/8 &amp; M, CM, MM , 2X NYLON COATED TAPE 3X1 REWIND MEASURE WITH DOUBLE HOOK</t>
  </si>
  <si>
    <t>SNR100M</t>
  </si>
  <si>
    <t>100M, UNITS: METRIC , 2X NYLON COATED TAPE W/DEAD FOOT AND RING STAINLESS STEEL HOUSING</t>
  </si>
  <si>
    <t>SNR100ME</t>
  </si>
  <si>
    <t>100M, UNITS: METRIC , 2X NYLON COATED TAPE W/RING STAINLESS STEEL HOUSING</t>
  </si>
  <si>
    <t>SNR10100</t>
  </si>
  <si>
    <t>100 FT, UNITS: 1/10, 1/100, 2X NYLON COATED STEEL TAPE W/DEAD FOOT AND RING STAINLESS STEEL HOUSING</t>
  </si>
  <si>
    <t>SNR10100H</t>
  </si>
  <si>
    <t>100 FT, UNITS: 1/10, 1/100, 2X NYLON COATED STEEL TAPE WITH HOOK STAINLESS STEEL HOUSING</t>
  </si>
  <si>
    <t>SNR10200</t>
  </si>
  <si>
    <t>200 FT, UNITS: 1/10, 1/100, 2X NYLON COATED STEEL TAPE W/DEAD FOOT AND RING STAINLESS STEEL HOUSING</t>
  </si>
  <si>
    <t>SNR10200H</t>
  </si>
  <si>
    <t>SNR10300</t>
  </si>
  <si>
    <t>300 FT, UNITS: 1/10, 1/100, 2X NYLON COATED STEEL TAPE W/DEAD FOOT AND RING STAINLESS STEEL HOUSING</t>
  </si>
  <si>
    <t>SNR10300E</t>
  </si>
  <si>
    <t>300 FT, UNITS: 1/10, 1/100, 2X NYLON COATED STEEL TAPE W/RING STAINLESS STEEL HOUSING</t>
  </si>
  <si>
    <t>SNR10300H</t>
  </si>
  <si>
    <t>300 FT, UNITS: 1/10, 1/100, 2X NYLON COATED STEEL TAPE W/HOOK STAINLESS STEEL HOUSING</t>
  </si>
  <si>
    <t>SNR18100</t>
  </si>
  <si>
    <t>100 FT, UNITS: IN, 1/8, 2X NYLON COATED STEEL TAPE WITH HOOK STAINLESS STEEL HOUSING</t>
  </si>
  <si>
    <t>SNR18200</t>
  </si>
  <si>
    <t>200 FT, UNITS: IN, 1/8, 2X NYLON COATED STEEL TAPE WITH HOOK STAINLESS STEEL HOUSING</t>
  </si>
  <si>
    <t>SNR18300</t>
  </si>
  <si>
    <t>300 FT, UNITS: IN, 1/8, 2X NYLON COATED STEEL TAPE WITH HOOK STAINLESS STEEL HOUSING</t>
  </si>
  <si>
    <t>Measures PGs</t>
  </si>
  <si>
    <t>PG10</t>
  </si>
  <si>
    <t>10 FT x 1/4 IN, LACQUER COATED STEEL BLADE, UNITS: FT, 1/8, 1/16, MAGNETIC BACK</t>
  </si>
  <si>
    <t>PG1016</t>
  </si>
  <si>
    <t>16 FT x 1 IN, NYLON COATED STEEL BLADE, UNITS: FT, 1/10, 1/100, CHROME *while supplies last</t>
  </si>
  <si>
    <t>PG181025ALV</t>
  </si>
  <si>
    <t>25 FT x 1 IN, NYLON COATED STEEL , UNITS: FT, 1/10, 1/100, &amp; FT, 1/8, 1/16, ORANGE *NEW ITEM</t>
  </si>
  <si>
    <t>PG181025UB</t>
  </si>
  <si>
    <t>25' POCKET TAPE ULTRA BRIGHT DUAL BLADE W/GRIP, UNITS: FT, 1/10, 1/100, &amp; FT, 1/8, 1/16</t>
  </si>
  <si>
    <t>PG181025WIDEV</t>
  </si>
  <si>
    <t>25 FT x 1 3/16 IN, WIDE, NYLON COATED STEEL , UNITS: FT, 1/10, 1/100, &amp; FT, 1/8, 1/16, ORANGE</t>
  </si>
  <si>
    <t>PG181033UB</t>
  </si>
  <si>
    <t>33' POCKET TAPE ULTRA BRIGHT DUAL BLADE W/GRIP, UNITS: FT, 1/10, 1/100, &amp; FT, 1/8, 1/16</t>
  </si>
  <si>
    <t>PG181033WIDEV</t>
  </si>
  <si>
    <t>33 FT x 1 3/16 IN, WIDE, NYLON COATED STEEL , UNITS: FT, 1/10, 1/100, &amp; FT, IN, 1/8, 1/16, ORANGE</t>
  </si>
  <si>
    <t>PG1812SQ</t>
  </si>
  <si>
    <t>12 FT x 5/8 IN, ARCH, NYLON COATED STEEL BLADE, UNITS: FT, 1/8, 1/16, CHROME</t>
  </si>
  <si>
    <t>PG1816</t>
  </si>
  <si>
    <t>16 FT x 1 IN, NYLON COATED STEEL BLADE, UNITS: FT, 1/8, 1/16, CHROME *while supplies last</t>
  </si>
  <si>
    <t>PG1816ALVMAG</t>
  </si>
  <si>
    <t>16 FT x 1 IN, AUTOLOCK, NYLON COATED STEEL , UNITS: FT, 1/8, 1/16, ORANGE, MAGNETIC TIP</t>
  </si>
  <si>
    <t>PG1816UB</t>
  </si>
  <si>
    <t>16 FT x 1 IN, RUBBER SHEATH, NYLON COATED ULTRA BRIGHT STEEL, UNITS: FT/IN TOP, VERTICAL FT/IN</t>
  </si>
  <si>
    <t>PG1825ALV</t>
  </si>
  <si>
    <t>25 FT x 1 IN, AUTOLOCK, NYLON COATED STEEL BLADE, UNITS: FT, 1/8, 1/16, ORANGE</t>
  </si>
  <si>
    <t>PG1825UB</t>
  </si>
  <si>
    <t>25 FT x 1 IN, RUBBER SHEATH, NYLON COATED ULTRA BRIGHT STEEL, UNITS: FT/IN TOP, VERTICAL FT/IN</t>
  </si>
  <si>
    <t>PG1825VMAG</t>
  </si>
  <si>
    <t>25 FT x 1 IN NYLON COATED STEEL BLADE, UNITS: FT, 1/8, 1/16, ORANGE, MAGNETIC TIP</t>
  </si>
  <si>
    <t>PG1825WIDEV</t>
  </si>
  <si>
    <t>25 FT x 1 3/16 IN, WIDE, NYLON COATED STEEL BLADE, UNITS: FT, 1/8, 1/16, ORANGE</t>
  </si>
  <si>
    <t>PG1830UB</t>
  </si>
  <si>
    <t>30 FT x 1 IN, RUBBER SHEATH, NYLON COATED ULTRA BRIGHT STEEL, UNITS: FT/IN TOP, VERTICAL FT/IN</t>
  </si>
  <si>
    <t>PG1830WIDEV</t>
  </si>
  <si>
    <t>30 FT x 1 3/16 IN, WIDE, NYLON COATED STEEL BLADE, UNITS: FT, IN, 1/8, 1/16, ORANGE</t>
  </si>
  <si>
    <t>PG1835WIDEV</t>
  </si>
  <si>
    <t>35 FT x 1 3/16 IN, WIDE, NYLON COATED STEEL BLADE, UNITS: FT, IN, 1/8, 1/16, ORANGE</t>
  </si>
  <si>
    <t>PG186KC</t>
  </si>
  <si>
    <t>KEY CHAIN, 6' POCKET TAPE INCHES AND 1/8'S</t>
  </si>
  <si>
    <t>PG18M16</t>
  </si>
  <si>
    <t>16 FT x 1 IN, NYLON COATED STEEL BLADE, UNITS: FT, 1/8, 1/16 &amp; CM, MM, CHROME *while supplies last</t>
  </si>
  <si>
    <t>PG18M25ALV</t>
  </si>
  <si>
    <t>25 FT x 1 IN, AUTOLOCK, NYLON COATED STEEL BLADE, UNITS: FT, 1/8, 1/16 &amp; CM, MM, ORANGE *NEW ITEM</t>
  </si>
  <si>
    <t>PG18M25UB</t>
  </si>
  <si>
    <t>25' POCKET TAPE ULTRA BRIGHT DUAL BLADE W/GRIP, UNITS: CM, MM &amp; FT, 1/8, 1/16</t>
  </si>
  <si>
    <t>PG18M25WIDEV</t>
  </si>
  <si>
    <t>25 FT x 1 3/16 IN, WIDE, NYLON COATED STEEL , UNITS: FT, IN, 1/8, 1/16 &amp; CM, MM, ORANGE</t>
  </si>
  <si>
    <t>PG18M26VMAG</t>
  </si>
  <si>
    <t>26 FT x 1 IN NYLON COATED STEEL BLADE, UNITS: 1/8, 1/16 &amp; CM, MM, ORANGE, MAGNETIC TIP</t>
  </si>
  <si>
    <t>PG18M6KC</t>
  </si>
  <si>
    <t>KEY CHAIN, 6' POCKET TAPE METRIC</t>
  </si>
  <si>
    <t>PG25</t>
  </si>
  <si>
    <t>25 FT x 1 IN, LACQUER COATED STEEL BLADE, UNITS: FT, 1/8, 1/16, ECONOMY</t>
  </si>
  <si>
    <t>PG2510</t>
  </si>
  <si>
    <t>25 FT x 1 IN, LACQUER COATED STEEL BLADE, UNITS: FT, 1/10, 1/100, ECONOMY</t>
  </si>
  <si>
    <t>PG5M</t>
  </si>
  <si>
    <t>5M x 1 IN, NYLON COATED STEEL BLADE, UNITS: M, CM, MM, CHROME *while supplies last</t>
  </si>
  <si>
    <t>PG8M</t>
  </si>
  <si>
    <t>8M x 1 IN, NYLON COATED STEEL BLADE, UNITS: M, CM, MM, CHROME *while supplies last</t>
  </si>
  <si>
    <t>PGPRO1025V</t>
  </si>
  <si>
    <t>25 FT x 1 IN, PRO CASE, NYLON COATED STEEL BLADE, UNITS: FT, 1/10, 1/100, ORANGE *NEW ITEM</t>
  </si>
  <si>
    <t>PGPRO10M25V</t>
  </si>
  <si>
    <t>25 FT x 1 IN, PRO CASE, NYLON COATED STEEL BLADE, UNITS: FT, 1/10, 1/100,  &amp; CM, MM, ORANGE *NEW ITEM</t>
  </si>
  <si>
    <t>PGPRO181012V</t>
  </si>
  <si>
    <t>12 FT x 5/8 IN, PRO CASE, NYLON COATED STEEL BLADE, UNITS: FT, 1/10, 1/100, &amp; FT, 1/8, 1/16, ORANGE *NEW ITEM</t>
  </si>
  <si>
    <t>PGPRO181025V</t>
  </si>
  <si>
    <t>25 FT x 1 IN, PRO CASE, NYLON COATED STEEL BLADE, UNITS: FT, 1/10, 1/100, &amp; FT, 1/8, 1/16, ORANGE *NEW ITEM</t>
  </si>
  <si>
    <t>PGPRO181033V</t>
  </si>
  <si>
    <t>33 FT x 1 IN, PRO CASE, NYLON COATED STEEL BLADE, UNITS: FT, 1/10, 1/100, &amp; FT, 1/8, 1/16, ORANGE *NEW ITEM</t>
  </si>
  <si>
    <t>PGPRO1810V</t>
  </si>
  <si>
    <t>10 FT x 5/8 IN, PRO CASE, NYLON COATED STEEL BLADE, UNITS: FT, 1/8, 1/16, ORANGE *NEW ITEM</t>
  </si>
  <si>
    <t>PGPRO1812V</t>
  </si>
  <si>
    <t>12 FT x 5/8 IN, PRO CASE, NYLON COATED STEEL BLADE, UNITS: FT, 1/8, 1/16, ORANGE</t>
  </si>
  <si>
    <t>PGPRO1816V</t>
  </si>
  <si>
    <t>16 FT x 1 IN, PRO CASE, NYLON COATED STEEL BLADE, UNITS: FT, 1/8, 1/16, ORANGE</t>
  </si>
  <si>
    <t>PGPRO1825V</t>
  </si>
  <si>
    <t>25 FT x 1 IN, PRO CASE, NYLON COATED STEEL BLADE, UNITS: FT, 1/8, 1/16, ORANGE</t>
  </si>
  <si>
    <t>PGPRO1830V</t>
  </si>
  <si>
    <t>30 FT x 1 IN, PRO CASE, NYLON COATED STEEL BLADE, UNITS: FT, 1/8, 1/16, ORANGE *NEW ITEM</t>
  </si>
  <si>
    <t>PGPRO1835V</t>
  </si>
  <si>
    <t>35 FT x 1 IN, PRO CASE, NYLON COATED STEEL BLADE, UNITS: FT, 1/8, 1/16, ORANGE</t>
  </si>
  <si>
    <t>PGPRO18M10V</t>
  </si>
  <si>
    <t>10 FT x 5/8 IN, PRO CASE, NYLON COATED STEEL BLADE, UNITS: FT, 1/8, 1/16 &amp; CM, MM, ORANGE *NEW ITEM</t>
  </si>
  <si>
    <t>PGPRO18M16V</t>
  </si>
  <si>
    <t>16 FT x 1 IN, PRO CASE, NYLON COATED STEEL BLADE, UNITS: FT, 1/8, 1/16 &amp; CM, MM, ORANGE *NEW ITEM</t>
  </si>
  <si>
    <t>PGPRO18M25V</t>
  </si>
  <si>
    <t>25 FT x 1 IN, PRO CASE, NYLON COATED STEEL BLADE, UNITS: FT, 1/8, 1/16 &amp; CM, MM, ORANGE *NEW ITEM</t>
  </si>
  <si>
    <t>PGPRO3MV</t>
  </si>
  <si>
    <t>3M x 5/8 IN, PRO CASE, NYLON COATED STEEL BLADE, UNITS: M, CM, MM, ORANGE *NEW ITEM</t>
  </si>
  <si>
    <t>PGPRO5MV</t>
  </si>
  <si>
    <t>5M x 1 IN, PRO CASE, NYLON COATED STEEL BLADE, UNITS: M, CM, MM, ORANGE *NEW ITEM</t>
  </si>
  <si>
    <t>PGPRO8MV</t>
  </si>
  <si>
    <t>8M x 1 IN, PRO CASE, NYLON COATED STEEL BLADE, UNITS: M, CM, MM, ORANGE *NEW ITEM</t>
  </si>
  <si>
    <t>PGT1033V</t>
  </si>
  <si>
    <t>33 FT x 1 IN, NYLON COATED STEEL BLADE, UNITS: FT, 1/10, 1/100, ORANGE</t>
  </si>
  <si>
    <t>PGT181012V</t>
  </si>
  <si>
    <t>12 FT x 5/8 IN, TOGGLE LOCK, NYLON COATED STEEL , UNITS: FT, 1/8, 1/16 &amp; FT, 1/10, 1/100, ORANGE</t>
  </si>
  <si>
    <t>PGT181025V</t>
  </si>
  <si>
    <t>25 FT x 1 IN, TOGGLE LOCK, NYLON COATED STEEL , UNITS: FT, 1/8, 1/16 &amp; FT, 1/10, 1/100, ORANGE</t>
  </si>
  <si>
    <t>PGT181033V</t>
  </si>
  <si>
    <t>33 FT x 1 IN, TOGGLE LOCK, NYLON COATED STEEL , UNITS: FT, 1/8, 1/16 &amp; FT, 1/10, 1/100, ORANGE</t>
  </si>
  <si>
    <t>PGT1810V</t>
  </si>
  <si>
    <t>10 FT x 5/8 IN, TOGGLE LOCK, NYLON COATED STEEL BLADE, UNITS: FT, 1/8, 1/16, ORANGE</t>
  </si>
  <si>
    <t>PGT1812V</t>
  </si>
  <si>
    <t>12 FT x 5/8 IN, TOGGLE LOCK, NYLON COATED STEEL BLADE, UNITS: FT, 1/8, 1/16, ORANGE</t>
  </si>
  <si>
    <t>PGT1816V</t>
  </si>
  <si>
    <t>16 FT x 1 IN, TOGGLE LOCK, NYLON COATED STEEL BLADE, UNITS: FT, 1/8, 1/16, ORANGE</t>
  </si>
  <si>
    <t>PGT1825V</t>
  </si>
  <si>
    <t>25 FT x 1 IN, TOGGLE LOCK, NYLON COATED STEEL BLADE, UNITS: FT, 1/8, 1/16, ORANGE</t>
  </si>
  <si>
    <t>PGT1830V</t>
  </si>
  <si>
    <t>30 FT x 1 IN, TOGGLE LOCK, NYLON COATED STEEL BLADE, UNITS: FT, 1/8, 1/16, ORANGE</t>
  </si>
  <si>
    <t>PGT1833V</t>
  </si>
  <si>
    <t>33 FT x 1 IN, TOGGLE LOCK, NYLON COATED STEEL BLADE, UNITS: FT, 1/8, 1/16, ORANGE</t>
  </si>
  <si>
    <t>PGT18M10V</t>
  </si>
  <si>
    <t>10 FT x 5/8 IN, TOGGLE LOCK, NYLON COATED STEEL , UNITS: FT, 1/8, 1/16 &amp; CM, MM, ORANGE</t>
  </si>
  <si>
    <t>PGT18M16V</t>
  </si>
  <si>
    <t>16 FT x 1 IN, TOGGLE LOCK, NYLON COATED STEEL , UNITS: FT, 1/8, 1/16 &amp; CM &amp; MM, ORANGE</t>
  </si>
  <si>
    <t>PGT18M25V</t>
  </si>
  <si>
    <t>PGT3MV</t>
  </si>
  <si>
    <t>3M x 5/8 IN, TOGGLE LOCK, NYLON COATED STEEL BLADE, UNITS: M, CM, MM, ORANGE</t>
  </si>
  <si>
    <t>PGT5MV</t>
  </si>
  <si>
    <t>5M x 1 IN, TOGGLE LOCK, NYLON COATED STEEL BLADE, UNITS: M, CM &amp; MM, ORANGE</t>
  </si>
  <si>
    <t>PGT8MV</t>
  </si>
  <si>
    <t>8M x 1 IN, TOGGLE LOCK, NYLON COATED STEEL BLADE, UNITS: M, CM &amp; MM, ORANGE</t>
  </si>
  <si>
    <t>PGTFD12V</t>
  </si>
  <si>
    <t>12 FT x 5/8 IN, TOGGLE LOCK, NYLON COATED STEEL , UNITS: FT, 1/8, 1/16 &amp; FRACTIONAL DECIMAL, ORANGE</t>
  </si>
  <si>
    <t>PGTFD16V</t>
  </si>
  <si>
    <t>16 FT x 1 IN, TOGGLE LOCK, NYLON COATED STEEL , UNITS: FT, 1/8, 1/16 &amp; FRACTIONAL DECIMAL, ORANGE</t>
  </si>
  <si>
    <t>PGTFD25V</t>
  </si>
  <si>
    <t>25 FT x 1 IN, TOGGLE LOCK, NYLON COATED STEEL , UNITS: FT, 1/8, 1/16 &amp; FRACTIONAL DECIMAL, ORANGE</t>
  </si>
  <si>
    <t>Paint</t>
  </si>
  <si>
    <t>CS16</t>
  </si>
  <si>
    <t>SPRAY PAINT, UPSIDE DOWN, 16 OZ CLEAR ACRYLIC, CHALK LINE SAVER</t>
  </si>
  <si>
    <t>CS20</t>
  </si>
  <si>
    <t>SPRAY PAINT, UPSIDE DOWN, 20 OZ CLEAR ACRYLIC, CHALK LINE SAVER</t>
  </si>
  <si>
    <t>SP16RO</t>
  </si>
  <si>
    <t>SPRAY PAINT, UPSIDE DOWN, 16 OZ RED-ORANGE</t>
  </si>
  <si>
    <t>SP16W</t>
  </si>
  <si>
    <t>SPRAY PAINT, UPSIDE DOWN, 16 OZ WHITE</t>
  </si>
  <si>
    <t>SP20B</t>
  </si>
  <si>
    <t>SPRAY PAINT, UPSIDE DOWN, 20 OZ BLUE</t>
  </si>
  <si>
    <t>SP20BK</t>
  </si>
  <si>
    <t>SPRAY PAINT, UPSIDE DOWN, 20 OZ BLACK</t>
  </si>
  <si>
    <t>SP20G</t>
  </si>
  <si>
    <t>SPRAY PAINT, UPSIDE DOWN, 20 OZ GREEN</t>
  </si>
  <si>
    <t>SP20GO</t>
  </si>
  <si>
    <t>SPRAY PAINT, UPSIDE DOWN, 20OZ GLO ORANGE</t>
  </si>
  <si>
    <t>SP20GP</t>
  </si>
  <si>
    <t>SPRAY PAINT, UPSIDE DOWN, 20 OZ GLO PINK</t>
  </si>
  <si>
    <t>SP20R</t>
  </si>
  <si>
    <t>SPRAY PAINT, UPSIDE DOWN, 20 OZ RED</t>
  </si>
  <si>
    <t>SP20RO</t>
  </si>
  <si>
    <t>SPRAY PAINT, UPSIDE DOWN, 20 OZ RED-ORANGE</t>
  </si>
  <si>
    <t>SP20W</t>
  </si>
  <si>
    <t>SPRAY PAINT, UPSIDE DOWN, 20 OZ WHITE</t>
  </si>
  <si>
    <t>SP20Y</t>
  </si>
  <si>
    <t>SPRAY PAINT, UPSIDE DOWN, 20 OZ YELLOW</t>
  </si>
  <si>
    <t>Paint Applicators</t>
  </si>
  <si>
    <t>PA14</t>
  </si>
  <si>
    <t>PAINT APPLICATOR, HAND HELD</t>
  </si>
  <si>
    <t>PA35</t>
  </si>
  <si>
    <t>PAINT APPLICATOR, HAND HELD 36 IN HANDLE, OPTIONAL WHEEL</t>
  </si>
  <si>
    <t>RRPA18</t>
  </si>
  <si>
    <t>PAINT APPLICATOR, MEASURING WHEEL, UNITS: IN &amp; FT</t>
  </si>
  <si>
    <t>RRPA182</t>
  </si>
  <si>
    <t>PAINT APPLICATOR, MEASURING WHEEL, DUAL WHEEL, UNITS: IN &amp; FT</t>
  </si>
  <si>
    <t>Pencils</t>
  </si>
  <si>
    <t>CP12</t>
  </si>
  <si>
    <t>CARPENTER PENCILS, ORANGE, BLACK LEAD, PACK OF 12</t>
  </si>
  <si>
    <t>LP72</t>
  </si>
  <si>
    <t>CARPENTER PENCILS, ORANGE, BLACK LEAD, PACK OF 72</t>
  </si>
  <si>
    <t>LP72R</t>
  </si>
  <si>
    <t>CARPENTER PENCILS, ORANGE, RED LEAD, PACK OF 72</t>
  </si>
  <si>
    <t>LP72WHITE</t>
  </si>
  <si>
    <t>CARPENTER PENCILS, WHITE, BLACK LEAD, BOX OF 72</t>
  </si>
  <si>
    <t>ZB 24 9.5" CARPENTER'S PENCIL RED *NEW ITEM</t>
  </si>
  <si>
    <t>100</t>
  </si>
  <si>
    <t>STB24 9.5" MASON'S PENCIL GREEN *NEW ITEM</t>
  </si>
  <si>
    <t>KB24 9.5" WET/DRY WOOD PENCIL BLUE *NEW ITEM</t>
  </si>
  <si>
    <t>SB24 9.5" SIGNAL PENCIL YELLOW *NEW ITEM</t>
  </si>
  <si>
    <t>75</t>
  </si>
  <si>
    <t>UB24 9.5" CARPENTER'S PENCIL BLACK *NEW ITEM</t>
  </si>
  <si>
    <t>TLM2 - 10 PACK, MECHANICAL PENCIL WITH DEEP HOLE MARKER *NEW ITEM</t>
  </si>
  <si>
    <t>TLM2SET - DEEP HOLE MARKER DISPLAY W/20 TLM2, 10 SG TLM2 AND 10 SG TLM2 HB *NEW ITEM</t>
  </si>
  <si>
    <t>SG TLM2 HB - 6 LEAD REFILLS, GRAPHITE LEAD WITH WAX PARTS *NEW ITEM</t>
  </si>
  <si>
    <t>SG TLM2 - 6 LEAD REFILLS, 2 GRAPHITE, 2 YELLOW, 2 RED LEADS WITH WAX PARTS *NEW ITEM</t>
  </si>
  <si>
    <t>Soapstone</t>
  </si>
  <si>
    <t>SH500</t>
  </si>
  <si>
    <t>SOAPSTONE HOLDER, METAL</t>
  </si>
  <si>
    <t>SS144BULK</t>
  </si>
  <si>
    <t>WHITE SOAPSTONE, BULK, BOX OF 144</t>
  </si>
  <si>
    <t>Stake Flags</t>
  </si>
  <si>
    <t>STK21B</t>
  </si>
  <si>
    <t>2321B-730 STAKE FLAG BLUE, 2 1/2 IN X 3 1/2 IN X 21 IN STAFF, BUNDLE OF 100</t>
  </si>
  <si>
    <t>STK21G</t>
  </si>
  <si>
    <t>2321G-730 STAKE FLAG GREEN, 2 1/2 IN X 3 1/2 IN X 21 IN STAFF, BUNDLE OF 100</t>
  </si>
  <si>
    <t>STK21GL</t>
  </si>
  <si>
    <t>2321LG-730 STAKE FLAG GLO-LIME, 2 1/2 IN X 3 1/2 IN X 21 IN STAFF, BUNDLE OF 100</t>
  </si>
  <si>
    <t>STK21GO</t>
  </si>
  <si>
    <t>2321OG-730 STAKE FLAG GLO-ORANGE, 2 1/2 IN X 3 1/2 IN X 21 IN STAFF, BUNDLE OF 100</t>
  </si>
  <si>
    <t>STK21GP</t>
  </si>
  <si>
    <t>2321PG-730 STAKE FLAG GLO-PINK, 2 1/2 IN X 3 1/2 IN X 21 IN STAFF, BUNDLE OF 100</t>
  </si>
  <si>
    <t>STK21GR</t>
  </si>
  <si>
    <t>2321RG-730 STAKE FLAG GLO-RED, 2 1/2 IN X 3 1/2 IN X 21 IN STAFF, BUNDLE OF 100</t>
  </si>
  <si>
    <t>STK21W</t>
  </si>
  <si>
    <t>2321W-730 STAKE FLAG WHITE, 2 1/2 IN X 3 1/2 IN X 21 IN STAFF, BUNDLE OF 100</t>
  </si>
  <si>
    <t>STK21Y</t>
  </si>
  <si>
    <t>2321Y-730 STAKE FLAG YELLOW, 2 1/2 IN X 3 1/2 IN X 21 IN STAFF, BUNDLE OF 100</t>
  </si>
  <si>
    <t>Wheel Measures</t>
  </si>
  <si>
    <t>MP201</t>
  </si>
  <si>
    <t>METAL PROFESSIONAL MEASURING WHEEL, 2 FT CIRC, SOLID, UNITS: FT</t>
  </si>
  <si>
    <t>MP301</t>
  </si>
  <si>
    <t>METAL PROFESSIONAL MEASURING WHEEL, 3 FT CIRC, SPOKED, UNITS: FT</t>
  </si>
  <si>
    <t>MP301DM</t>
  </si>
  <si>
    <t>METAL PROFESSIONAL MEASURING WHEEL, 1M CIRC, SPOKED, UNITS: METRIC M, DM</t>
  </si>
  <si>
    <t>MP301M</t>
  </si>
  <si>
    <t>METAL PROFESSIONAL MEASURING WHEEL, 1M CIRC, SPOKED, UNITS: METRIC M</t>
  </si>
  <si>
    <t>MP315M</t>
  </si>
  <si>
    <t>METAL PROFESSIONAL MEASURING WHEEL, 1M CIRC, SOLID UNITS: METRIC M</t>
  </si>
  <si>
    <t>MP401</t>
  </si>
  <si>
    <t>METAL PROFESSIONAL MEASURING WHEEL, 4 FT CIRC, SPOKED, UNITS: FT</t>
  </si>
  <si>
    <t>MP401E</t>
  </si>
  <si>
    <t>METAL PROFESSIONAL MEASURING WHEEL, 4 FT, ELECTRONIC, SPOKED, UNITS: FT &amp; IN, FT &amp; 10THS, METRIC</t>
  </si>
  <si>
    <t>MP401P</t>
  </si>
  <si>
    <t>METAL PROFESSIONAL MEASURING WHEEL, 4 FT CIRC, PLASTIC SPOKED, UNITS: FT</t>
  </si>
  <si>
    <t>MP401RCA</t>
  </si>
  <si>
    <t>METAL PROFESSIONAL MEASURING WHEEL REPLACEMENT COUNTER ASSEMBLY</t>
  </si>
  <si>
    <t>MP415</t>
  </si>
  <si>
    <t>METAL PROFESSIONAL MEASURING WHEEL, 4 FT CIRC, SOLID, UNITS: FT &amp; IN, FT &amp; 10THS</t>
  </si>
  <si>
    <t>MPLGCASE</t>
  </si>
  <si>
    <t>METAL PROFESSIONAL NYLON CASE FOR 3 AND 4 FT WHEELS</t>
  </si>
  <si>
    <t>MPRCA</t>
  </si>
  <si>
    <t>METAL PROFESSIONAL MEASURING WHEEL REPLACEMENT COUNTER FOR MP201</t>
  </si>
  <si>
    <t>MPSMCASE</t>
  </si>
  <si>
    <t>METAL PROFESSIONAL NYLON CASE FOR MP201</t>
  </si>
  <si>
    <t>RR102</t>
  </si>
  <si>
    <t>DUAL MEASURING WHEEL, 1 FT CIRC, UNITS: FT &amp; 10THS</t>
  </si>
  <si>
    <t>RR10M</t>
  </si>
  <si>
    <t>MEASURING WHEEL, 1 FT CIRC, UNITS: M &amp; DM</t>
  </si>
  <si>
    <t>RR110</t>
  </si>
  <si>
    <t>MEASURING WHEEL, 1 FT CIRC, UNITS: FT &amp; 10THS</t>
  </si>
  <si>
    <t>RR112</t>
  </si>
  <si>
    <t>MEASURING WHEEL, 1 FT CIRC, UNITS: FT &amp; IN</t>
  </si>
  <si>
    <t>RR112-6</t>
  </si>
  <si>
    <t>MEASURING WHEEL, 1 FT CIRC, UNITS: FT &amp; IN 6 PER BOX</t>
  </si>
  <si>
    <t>RR182</t>
  </si>
  <si>
    <t>DUAL MEASURING WHEEL, 1 FT CIRC, UNITS: FT &amp; IN</t>
  </si>
  <si>
    <t>RR30</t>
  </si>
  <si>
    <t>MEASURING WHEEL, KESONITE, 3 FT CIRC, UNITS: IN FT &amp; IN</t>
  </si>
  <si>
    <t>9</t>
  </si>
  <si>
    <t>RR3010</t>
  </si>
  <si>
    <t>MEASURING WHEEL, KESONITE, 3 FT CIRC, UNITS: IN FT &amp; 10THS</t>
  </si>
  <si>
    <t>RR30M</t>
  </si>
  <si>
    <t>MEASURING WHEEL, KESONITE, 1M CIRC, UNITS: IN M &amp; DM</t>
  </si>
  <si>
    <t>RR310</t>
  </si>
  <si>
    <t>MEASURING WHEEL, 3 FT CIRC, MOLDED SPOKE, UNITS: FT &amp; 10THS</t>
  </si>
  <si>
    <t>RR318N</t>
  </si>
  <si>
    <t>MEASURING WHEEL, 3 FT CIRC, MOLDED SPOKE, UNITS: FT &amp; IN</t>
  </si>
  <si>
    <t>RR318N-2</t>
  </si>
  <si>
    <t>MEASURING WHEEL, 3 FT CIRC, MOLDED SPOKE, UNITS: FT &amp; IN, 2 PER BOX</t>
  </si>
  <si>
    <t>RR3M</t>
  </si>
  <si>
    <t>MEASURING WHEEL, 1M CIRC, MOLDED SPOKE, UNITS: M &amp; DM</t>
  </si>
  <si>
    <t>RR40</t>
  </si>
  <si>
    <t>MEASURING WHEEL, KESONITE 4 FT CIRC, UNITS: IN FT &amp; IN</t>
  </si>
  <si>
    <t>RR410</t>
  </si>
  <si>
    <t>MEASURING WHEEL, 4 FT CIRC, MOLDED SPOKE, UNITS: FT &amp; 10THS</t>
  </si>
  <si>
    <t>RR418</t>
  </si>
  <si>
    <t>MEASURING WHEEL, 4 FT CIRC, MOLDED SPOKE, UNITS: FT &amp; IN</t>
  </si>
  <si>
    <t>RRT12</t>
  </si>
  <si>
    <t>MEASURING WHEEL, TOP READING WITH THUMB RESET 3 FT CIRC, MOLDED SPOKE, UNITS: FT &amp; IN</t>
  </si>
  <si>
    <t>RRT1210</t>
  </si>
  <si>
    <t>MEASURING WHEEL, TOP READING WITH THUMB RESET 3 FT CIRC, MOLDED SPOKE, UNITS: FT &amp; 10THS</t>
  </si>
  <si>
    <t>RRT12BAG</t>
  </si>
  <si>
    <t>MEASURING WHEEL NYLON CASE FOR RRT LARGE WHEEL</t>
  </si>
  <si>
    <t>RRT12M</t>
  </si>
  <si>
    <t>MEASURING WHEEL, TOP READING WITH THUMB RESET 1M CIRC, MOLDED SPOKE, UNITS: IN M</t>
  </si>
  <si>
    <t>RRT6</t>
  </si>
  <si>
    <t>MEASURING WHEEL, TOP READING WITH THUMB RESET 1.5 FT CIRC, MOLDED SPOKE, UNITS: FT &amp; IN</t>
  </si>
  <si>
    <t>RRT610</t>
  </si>
  <si>
    <t>MEASURING WHEEL, TOP READING WITH THUMB RESET 1.5 FT CIRC, MOLDED SPOKE, UNITS: FT &amp; 10THS</t>
  </si>
  <si>
    <t>RRT6BAG</t>
  </si>
  <si>
    <t>MEASURING WHEEL NYLON CASE FOR RRT SMALL WHEEL</t>
  </si>
  <si>
    <t>RRT6M</t>
  </si>
  <si>
    <t>MEASURING WHEEL, TOP READING WITH THUMB RESET .46M CIRC, MOLDED SPOKE, UNITS: UNITS: IN M</t>
  </si>
  <si>
    <t>CASE UPC</t>
  </si>
  <si>
    <t>PART NUMBER</t>
  </si>
  <si>
    <t>PRODUCT LINE</t>
  </si>
  <si>
    <r>
      <t>RESTRICTIONS*</t>
    </r>
    <r>
      <rPr>
        <b/>
        <sz val="8"/>
        <color rgb="FFFFFFFF"/>
        <rFont val="Arial Narrow"/>
        <family val="2"/>
      </rPr>
      <t xml:space="preserve"> (see note above)</t>
    </r>
  </si>
  <si>
    <t>PALLET REF</t>
  </si>
  <si>
    <t>CONT SIZE</t>
  </si>
  <si>
    <t>AEROSOL NET</t>
  </si>
  <si>
    <t>CASE PACK</t>
  </si>
  <si>
    <t>CASE WT LBS</t>
  </si>
  <si>
    <t>UOM</t>
  </si>
  <si>
    <t xml:space="preserve">BULK COATING MINIMUM QUANTITY </t>
  </si>
  <si>
    <t xml:space="preserve"> MSRP PRICE CASE</t>
  </si>
  <si>
    <t xml:space="preserve"> MSRP PRICE EACH</t>
  </si>
  <si>
    <t>NET OR   NET NET</t>
  </si>
  <si>
    <t>088193050491</t>
  </si>
  <si>
    <t>10088193050498</t>
  </si>
  <si>
    <t>Supreme Color Shield™ Paint</t>
  </si>
  <si>
    <t>Meter Gray (ANSI 49)</t>
  </si>
  <si>
    <t>20 oz</t>
  </si>
  <si>
    <t>15 oz</t>
  </si>
  <si>
    <t>CS</t>
  </si>
  <si>
    <t>036333002756</t>
  </si>
  <si>
    <t>1036333002753</t>
  </si>
  <si>
    <t>Z275</t>
  </si>
  <si>
    <t>Speed E-Namel®</t>
  </si>
  <si>
    <t>Semi-Gloss White</t>
  </si>
  <si>
    <t>16 oz.</t>
  </si>
  <si>
    <t>11 oz</t>
  </si>
  <si>
    <t>036333002770</t>
  </si>
  <si>
    <t>1036333002777</t>
  </si>
  <si>
    <t>Z277</t>
  </si>
  <si>
    <t>Semi-Gloss Black</t>
  </si>
  <si>
    <t>036333002978</t>
  </si>
  <si>
    <t>1036333002975</t>
  </si>
  <si>
    <t>Z297</t>
  </si>
  <si>
    <t>Persimmon</t>
  </si>
  <si>
    <t>036333002985</t>
  </si>
  <si>
    <t>1036333002982</t>
  </si>
  <si>
    <t>Z298</t>
  </si>
  <si>
    <t>Orange</t>
  </si>
  <si>
    <t>036333003074</t>
  </si>
  <si>
    <t>1036333003071</t>
  </si>
  <si>
    <t>Z307</t>
  </si>
  <si>
    <t>Acrylic Clear</t>
  </si>
  <si>
    <t>036333003081</t>
  </si>
  <si>
    <t>1036333003088</t>
  </si>
  <si>
    <t>Z308</t>
  </si>
  <si>
    <t>Silver</t>
  </si>
  <si>
    <t>036333003173</t>
  </si>
  <si>
    <t>1036333003170</t>
  </si>
  <si>
    <t>Z317</t>
  </si>
  <si>
    <t>Aluminum</t>
  </si>
  <si>
    <t>036333003579</t>
  </si>
  <si>
    <t>1036333003576</t>
  </si>
  <si>
    <t>Z357</t>
  </si>
  <si>
    <t>Chocolate Brown</t>
  </si>
  <si>
    <t>036333003777</t>
  </si>
  <si>
    <t>1036333003774</t>
  </si>
  <si>
    <t>Z377</t>
  </si>
  <si>
    <t>Flat White</t>
  </si>
  <si>
    <t>036333003876</t>
  </si>
  <si>
    <t>1036333003873</t>
  </si>
  <si>
    <t>Z387</t>
  </si>
  <si>
    <t>Gloss Black</t>
  </si>
  <si>
    <t>036333003975</t>
  </si>
  <si>
    <t>1036333003972</t>
  </si>
  <si>
    <t>Z397</t>
  </si>
  <si>
    <t>Gloss White</t>
  </si>
  <si>
    <t>036333004071</t>
  </si>
  <si>
    <t>1036333004078</t>
  </si>
  <si>
    <t>Z407</t>
  </si>
  <si>
    <t>Gold</t>
  </si>
  <si>
    <t>036333004675</t>
  </si>
  <si>
    <t>1036333004672</t>
  </si>
  <si>
    <t>Z467</t>
  </si>
  <si>
    <t>Lemon Yellow</t>
  </si>
  <si>
    <t>036333004682</t>
  </si>
  <si>
    <t>1036333004689</t>
  </si>
  <si>
    <t>Z468</t>
  </si>
  <si>
    <t>Medium Gray</t>
  </si>
  <si>
    <t>036333004699</t>
  </si>
  <si>
    <t>1036333004696</t>
  </si>
  <si>
    <t>Z469</t>
  </si>
  <si>
    <t>Hunter Green</t>
  </si>
  <si>
    <t>036333004705</t>
  </si>
  <si>
    <t>1036333004702</t>
  </si>
  <si>
    <t>Z470</t>
  </si>
  <si>
    <t>Bermuda Blue</t>
  </si>
  <si>
    <t>036333004712</t>
  </si>
  <si>
    <t>1036333004719</t>
  </si>
  <si>
    <t>Z471</t>
  </si>
  <si>
    <t>Royal Blue</t>
  </si>
  <si>
    <t>036333004828</t>
  </si>
  <si>
    <t>1036333004825</t>
  </si>
  <si>
    <t>Z482</t>
  </si>
  <si>
    <t>Almond</t>
  </si>
  <si>
    <t>036333004873</t>
  </si>
  <si>
    <t>1036333004870</t>
  </si>
  <si>
    <t>Z487</t>
  </si>
  <si>
    <t>Flat Black</t>
  </si>
  <si>
    <t>036333004897</t>
  </si>
  <si>
    <t>1036333004894</t>
  </si>
  <si>
    <t>Z489</t>
  </si>
  <si>
    <t>Light Gray</t>
  </si>
  <si>
    <t>036333005061</t>
  </si>
  <si>
    <t>1036333005068</t>
  </si>
  <si>
    <t>Z506</t>
  </si>
  <si>
    <t xml:space="preserve">Antique White </t>
  </si>
  <si>
    <t>036333005160</t>
  </si>
  <si>
    <t>1036333005167</t>
  </si>
  <si>
    <t>Z516</t>
  </si>
  <si>
    <t>Purple</t>
  </si>
  <si>
    <t>036333005177</t>
  </si>
  <si>
    <t>1036333005174</t>
  </si>
  <si>
    <t>Z517</t>
  </si>
  <si>
    <t xml:space="preserve">Rich Red </t>
  </si>
  <si>
    <t>036333005184</t>
  </si>
  <si>
    <t>1036333005181</t>
  </si>
  <si>
    <t>Z518</t>
  </si>
  <si>
    <t>Pink</t>
  </si>
  <si>
    <t>036333005191</t>
  </si>
  <si>
    <t>1036333005198</t>
  </si>
  <si>
    <t>Z519</t>
  </si>
  <si>
    <t xml:space="preserve">Burgundy </t>
  </si>
  <si>
    <t>036333005252</t>
  </si>
  <si>
    <t>1036333005259</t>
  </si>
  <si>
    <t>Z525</t>
  </si>
  <si>
    <t>Kelly Green</t>
  </si>
  <si>
    <t>036333008130</t>
  </si>
  <si>
    <t>1036333008137</t>
  </si>
  <si>
    <t>Z813</t>
  </si>
  <si>
    <t>Red</t>
  </si>
  <si>
    <t>036333080723</t>
  </si>
  <si>
    <t>10036333080720</t>
  </si>
  <si>
    <t>Z8072</t>
  </si>
  <si>
    <t>Multipurpose Primer</t>
  </si>
  <si>
    <t>Gray</t>
  </si>
  <si>
    <t>16 oz</t>
  </si>
  <si>
    <t>036333180720</t>
  </si>
  <si>
    <t>10036333180727</t>
  </si>
  <si>
    <t>Z8072G</t>
  </si>
  <si>
    <t>1 gallon</t>
  </si>
  <si>
    <t>5 CASES/COLOR</t>
  </si>
  <si>
    <t>Net/Net</t>
  </si>
  <si>
    <t>036333080747</t>
  </si>
  <si>
    <t>10036333080744</t>
  </si>
  <si>
    <t>Z8074</t>
  </si>
  <si>
    <t>Red Oxide</t>
  </si>
  <si>
    <t>036333080761</t>
  </si>
  <si>
    <t>10036333080768</t>
  </si>
  <si>
    <t>Z8076</t>
  </si>
  <si>
    <t>White</t>
  </si>
  <si>
    <t>036333080785</t>
  </si>
  <si>
    <t>10036333080782</t>
  </si>
  <si>
    <t>Z8078</t>
  </si>
  <si>
    <t>Black</t>
  </si>
  <si>
    <t>036333017040</t>
  </si>
  <si>
    <t>10036333017047</t>
  </si>
  <si>
    <t>Z1704</t>
  </si>
  <si>
    <t>Sandable Spray Primer</t>
  </si>
  <si>
    <t>036333017064</t>
  </si>
  <si>
    <t>10036333017061</t>
  </si>
  <si>
    <t>Z1706</t>
  </si>
  <si>
    <t>088193001578</t>
  </si>
  <si>
    <t>10088193001575</t>
  </si>
  <si>
    <t>Rust Proof Any-Way Spray Paint</t>
  </si>
  <si>
    <t>J.D. Green</t>
  </si>
  <si>
    <t>12 oz</t>
  </si>
  <si>
    <t>088193001677</t>
  </si>
  <si>
    <t>10088193001674</t>
  </si>
  <si>
    <t>Cat. Yellow (old)</t>
  </si>
  <si>
    <t>088193001684</t>
  </si>
  <si>
    <t>10088193001681</t>
  </si>
  <si>
    <t>Cat. Yellow (new)</t>
  </si>
  <si>
    <t>088193001783</t>
  </si>
  <si>
    <t>10088193001780</t>
  </si>
  <si>
    <t xml:space="preserve">School Bus Yellow </t>
  </si>
  <si>
    <t>088193003008</t>
  </si>
  <si>
    <t>10088193003005</t>
  </si>
  <si>
    <t>Safety Purple</t>
  </si>
  <si>
    <t>088193003015</t>
  </si>
  <si>
    <t>10088193003012</t>
  </si>
  <si>
    <t>Safety Red</t>
  </si>
  <si>
    <t>088193003022</t>
  </si>
  <si>
    <t>10088193003029</t>
  </si>
  <si>
    <t>Safety Yellow</t>
  </si>
  <si>
    <t>088193003039</t>
  </si>
  <si>
    <t>10088193003036</t>
  </si>
  <si>
    <t>Safety Blue</t>
  </si>
  <si>
    <t>088193003046</t>
  </si>
  <si>
    <t>10088193003043</t>
  </si>
  <si>
    <t>Safety Green</t>
  </si>
  <si>
    <t>088193003053</t>
  </si>
  <si>
    <t>10088193003050</t>
  </si>
  <si>
    <t>Safety Orange</t>
  </si>
  <si>
    <t>088193003060</t>
  </si>
  <si>
    <t>10088193003067</t>
  </si>
  <si>
    <t>Safety Black</t>
  </si>
  <si>
    <t>088193003077</t>
  </si>
  <si>
    <t>10088193003074</t>
  </si>
  <si>
    <t>Safety White</t>
  </si>
  <si>
    <t>088193003084</t>
  </si>
  <si>
    <t>10088193003081</t>
  </si>
  <si>
    <t>Brite Red</t>
  </si>
  <si>
    <t>088193003091</t>
  </si>
  <si>
    <t>10088193003098</t>
  </si>
  <si>
    <t>088193003107</t>
  </si>
  <si>
    <t>10088193003104</t>
  </si>
  <si>
    <t>088193003114</t>
  </si>
  <si>
    <t>10088193003111</t>
  </si>
  <si>
    <t>088193003121</t>
  </si>
  <si>
    <t>10088193003128</t>
  </si>
  <si>
    <t>088193003138</t>
  </si>
  <si>
    <t>10088193003135</t>
  </si>
  <si>
    <t>088193003145</t>
  </si>
  <si>
    <t>10088193003142</t>
  </si>
  <si>
    <t>Brown</t>
  </si>
  <si>
    <t>088193003176</t>
  </si>
  <si>
    <t>10088193003173</t>
  </si>
  <si>
    <t>Tan</t>
  </si>
  <si>
    <t>088193003183</t>
  </si>
  <si>
    <t>10088193003180</t>
  </si>
  <si>
    <t>Light Blue</t>
  </si>
  <si>
    <t>088193003190</t>
  </si>
  <si>
    <t>10088193003197</t>
  </si>
  <si>
    <t>088193003206</t>
  </si>
  <si>
    <t>10088193003203</t>
  </si>
  <si>
    <t>Forest Green</t>
  </si>
  <si>
    <t>088193003336</t>
  </si>
  <si>
    <t>10088193003333</t>
  </si>
  <si>
    <t xml:space="preserve">Dk. Gray (ANSI-33) </t>
  </si>
  <si>
    <t>088193003428</t>
  </si>
  <si>
    <t>10088193003425</t>
  </si>
  <si>
    <t>Semi-Flat Black</t>
  </si>
  <si>
    <t>088193003442</t>
  </si>
  <si>
    <t>10088193003449</t>
  </si>
  <si>
    <t>Satin Black</t>
  </si>
  <si>
    <t>088193003480</t>
  </si>
  <si>
    <t>10088193003487</t>
  </si>
  <si>
    <t>Meter Green</t>
  </si>
  <si>
    <t>088193003497</t>
  </si>
  <si>
    <t>10088193003494</t>
  </si>
  <si>
    <t xml:space="preserve">Meter Gray (ANSI-49) </t>
  </si>
  <si>
    <t>088193203491</t>
  </si>
  <si>
    <t>10088193203498</t>
  </si>
  <si>
    <t>349Q</t>
  </si>
  <si>
    <t>Rust Proof Any-Way Enamel</t>
  </si>
  <si>
    <t>1 Quart</t>
  </si>
  <si>
    <t>NA</t>
  </si>
  <si>
    <t>088193003619</t>
  </si>
  <si>
    <t>10088193003616</t>
  </si>
  <si>
    <t>Lt. Gray (ANSI-61)</t>
  </si>
  <si>
    <t>088193103012</t>
  </si>
  <si>
    <t>10088193103019</t>
  </si>
  <si>
    <t>301G</t>
  </si>
  <si>
    <t>DTM - Direct To Metal (solvent-based)</t>
  </si>
  <si>
    <t>088193103029</t>
  </si>
  <si>
    <t>10088193103026</t>
  </si>
  <si>
    <t>302G</t>
  </si>
  <si>
    <t>088193103036</t>
  </si>
  <si>
    <t>10088193103033</t>
  </si>
  <si>
    <t>303G</t>
  </si>
  <si>
    <t>088193103043</t>
  </si>
  <si>
    <t>10088193103040</t>
  </si>
  <si>
    <t>304G</t>
  </si>
  <si>
    <t>088193103050</t>
  </si>
  <si>
    <t>10088193103057</t>
  </si>
  <si>
    <t>305G</t>
  </si>
  <si>
    <t>088193103067</t>
  </si>
  <si>
    <t>10088193103064</t>
  </si>
  <si>
    <t>306G</t>
  </si>
  <si>
    <t>088193103074</t>
  </si>
  <si>
    <t>10088193103071</t>
  </si>
  <si>
    <t>307G</t>
  </si>
  <si>
    <t>088193103081</t>
  </si>
  <si>
    <t>10088193103088</t>
  </si>
  <si>
    <t>308G</t>
  </si>
  <si>
    <t>088193103128</t>
  </si>
  <si>
    <t>10088193103125</t>
  </si>
  <si>
    <t>312G</t>
  </si>
  <si>
    <t>088193103494</t>
  </si>
  <si>
    <t>10088193103491</t>
  </si>
  <si>
    <t>349G</t>
  </si>
  <si>
    <t>088193103616</t>
  </si>
  <si>
    <t>10088193103613</t>
  </si>
  <si>
    <t>361G</t>
  </si>
  <si>
    <t xml:space="preserve">Lt. Gray (ANSI-61) </t>
  </si>
  <si>
    <t>088193130100</t>
  </si>
  <si>
    <t>10088193130107</t>
  </si>
  <si>
    <t>3010G</t>
  </si>
  <si>
    <t>DTM - Direct To Metal (water-based)</t>
  </si>
  <si>
    <t xml:space="preserve">Safety Red </t>
  </si>
  <si>
    <t>088193130209</t>
  </si>
  <si>
    <t>10088193130206</t>
  </si>
  <si>
    <t>3020G</t>
  </si>
  <si>
    <t>088193134900</t>
  </si>
  <si>
    <t>10088193134907</t>
  </si>
  <si>
    <t>3490G</t>
  </si>
  <si>
    <t>088193005101</t>
  </si>
  <si>
    <t>10088193005108</t>
  </si>
  <si>
    <t>Engine Enamel</t>
  </si>
  <si>
    <t>Universal Clear</t>
  </si>
  <si>
    <t>088193005118</t>
  </si>
  <si>
    <t>10088193005115</t>
  </si>
  <si>
    <t>Universal White</t>
  </si>
  <si>
    <t>088193005125</t>
  </si>
  <si>
    <t>10088193005122</t>
  </si>
  <si>
    <t>088193005132</t>
  </si>
  <si>
    <t>10088193005139</t>
  </si>
  <si>
    <t>088193005149</t>
  </si>
  <si>
    <t>10088193005146</t>
  </si>
  <si>
    <t>088193005200</t>
  </si>
  <si>
    <t>10088193005207</t>
  </si>
  <si>
    <t>Chevrolet Orange</t>
  </si>
  <si>
    <t>088193005309</t>
  </si>
  <si>
    <t>10088193005306</t>
  </si>
  <si>
    <t>Cadillac Gold</t>
  </si>
  <si>
    <t>088193005408</t>
  </si>
  <si>
    <t>10088193005405</t>
  </si>
  <si>
    <t>Alpine Green</t>
  </si>
  <si>
    <t>088193005507</t>
  </si>
  <si>
    <t>10088193005504</t>
  </si>
  <si>
    <t>Ford Red</t>
  </si>
  <si>
    <t>088193005514</t>
  </si>
  <si>
    <t>10088193005511</t>
  </si>
  <si>
    <t>Ford Gray</t>
  </si>
  <si>
    <t>088193005606</t>
  </si>
  <si>
    <t>10088193005603</t>
  </si>
  <si>
    <t>Ford Blue</t>
  </si>
  <si>
    <t>088193005613</t>
  </si>
  <si>
    <t>10088193005610</t>
  </si>
  <si>
    <t>Chevrolet Blue</t>
  </si>
  <si>
    <t>088193005620</t>
  </si>
  <si>
    <t>10088193005627</t>
  </si>
  <si>
    <t>G.M. Blue</t>
  </si>
  <si>
    <t>088193005668</t>
  </si>
  <si>
    <t>10088193005665</t>
  </si>
  <si>
    <t>Ford-Merc. Blue</t>
  </si>
  <si>
    <t>088193005682</t>
  </si>
  <si>
    <t>10088193005689</t>
  </si>
  <si>
    <t>Chrysler Blue</t>
  </si>
  <si>
    <t>088193005705</t>
  </si>
  <si>
    <t>10088193005702</t>
  </si>
  <si>
    <t>Universal Silver</t>
  </si>
  <si>
    <t>088193005750</t>
  </si>
  <si>
    <t>10088193005757</t>
  </si>
  <si>
    <t>Dull Aluminum</t>
  </si>
  <si>
    <t>088193005804</t>
  </si>
  <si>
    <t>10088193005801</t>
  </si>
  <si>
    <t>Cummins Beige</t>
  </si>
  <si>
    <t>088193005828</t>
  </si>
  <si>
    <t>10088193005825</t>
  </si>
  <si>
    <t>Cast Iron Gray</t>
  </si>
  <si>
    <t>088193005835</t>
  </si>
  <si>
    <t>10088193005832</t>
  </si>
  <si>
    <t>Steel Blast Gray</t>
  </si>
  <si>
    <t>088193001172</t>
  </si>
  <si>
    <t>10088193001179</t>
  </si>
  <si>
    <t>Clear Acrylic Coating</t>
  </si>
  <si>
    <t>Gloss Clear</t>
  </si>
  <si>
    <t>088193001202</t>
  </si>
  <si>
    <t>10088193001209</t>
  </si>
  <si>
    <t>Matte Clear</t>
  </si>
  <si>
    <t>088193060049</t>
  </si>
  <si>
    <t>10088193060046</t>
  </si>
  <si>
    <t>Kleer Kote</t>
  </si>
  <si>
    <t>036333014162</t>
  </si>
  <si>
    <t>10036333014169</t>
  </si>
  <si>
    <t>Z1416</t>
  </si>
  <si>
    <t>Fluorescent Coating</t>
  </si>
  <si>
    <t>Green</t>
  </si>
  <si>
    <t>036333014179</t>
  </si>
  <si>
    <t>10036333014176</t>
  </si>
  <si>
    <t>Z1417</t>
  </si>
  <si>
    <t>036333014186</t>
  </si>
  <si>
    <t>10036333014183</t>
  </si>
  <si>
    <t>Z1418</t>
  </si>
  <si>
    <t>036333014193</t>
  </si>
  <si>
    <t>10036333014190</t>
  </si>
  <si>
    <t>Z1419</t>
  </si>
  <si>
    <t>Red-Orange</t>
  </si>
  <si>
    <t>036333014216</t>
  </si>
  <si>
    <t>10036333014213</t>
  </si>
  <si>
    <t>Z1421</t>
  </si>
  <si>
    <t>Hot Pink</t>
  </si>
  <si>
    <t>036333014223</t>
  </si>
  <si>
    <t>10036333014220</t>
  </si>
  <si>
    <t>Z1422</t>
  </si>
  <si>
    <t>036333006303</t>
  </si>
  <si>
    <t>10036333006300</t>
  </si>
  <si>
    <t>Z630</t>
  </si>
  <si>
    <t>Hi-Temp Paint</t>
  </si>
  <si>
    <t>036333006358</t>
  </si>
  <si>
    <t>10036333006355</t>
  </si>
  <si>
    <t>Z635</t>
  </si>
  <si>
    <t>036333006426</t>
  </si>
  <si>
    <t>10036333006423</t>
  </si>
  <si>
    <t>Z642</t>
  </si>
  <si>
    <t>Machinery Gray</t>
  </si>
  <si>
    <t>036333006457</t>
  </si>
  <si>
    <t>10036333006454</t>
  </si>
  <si>
    <t>Z645</t>
  </si>
  <si>
    <t>088193016015</t>
  </si>
  <si>
    <t>10088193016012</t>
  </si>
  <si>
    <t>Roof Accessory &amp; Trim Paint</t>
  </si>
  <si>
    <t>Cedar</t>
  </si>
  <si>
    <t>088193016039</t>
  </si>
  <si>
    <t>10088193016036</t>
  </si>
  <si>
    <t xml:space="preserve">Rustic Brown </t>
  </si>
  <si>
    <t>088193016046</t>
  </si>
  <si>
    <t>10088193016043</t>
  </si>
  <si>
    <t xml:space="preserve">Driftwood </t>
  </si>
  <si>
    <t>088193016060</t>
  </si>
  <si>
    <t>10088193016067</t>
  </si>
  <si>
    <t xml:space="preserve">Birchwood </t>
  </si>
  <si>
    <t>088193016077</t>
  </si>
  <si>
    <t>10088193016074</t>
  </si>
  <si>
    <t>Smoke</t>
  </si>
  <si>
    <t>088193016084</t>
  </si>
  <si>
    <t>10088193016081</t>
  </si>
  <si>
    <t xml:space="preserve">Slate Gray </t>
  </si>
  <si>
    <t>088193016091</t>
  </si>
  <si>
    <t>10088193016098</t>
  </si>
  <si>
    <t>Rustic Black (matches former #1607 Smoke)</t>
  </si>
  <si>
    <t>088193016121</t>
  </si>
  <si>
    <t>10088193016128</t>
  </si>
  <si>
    <t>Dark Brown</t>
  </si>
  <si>
    <t>088193016138</t>
  </si>
  <si>
    <t>10088193016135</t>
  </si>
  <si>
    <t xml:space="preserve">Terra Cotta </t>
  </si>
  <si>
    <t>088193016169</t>
  </si>
  <si>
    <t>10088193016166</t>
  </si>
  <si>
    <t>Adobe</t>
  </si>
  <si>
    <t>088193016251</t>
  </si>
  <si>
    <t>10088193016258</t>
  </si>
  <si>
    <t>Bone White</t>
  </si>
  <si>
    <t>088193016268</t>
  </si>
  <si>
    <t>10088193016265</t>
  </si>
  <si>
    <t>Sierra Tan</t>
  </si>
  <si>
    <t>088193016909</t>
  </si>
  <si>
    <t>10088193016906</t>
  </si>
  <si>
    <t>Asphalt Roof Primer</t>
  </si>
  <si>
    <t>088193018507</t>
  </si>
  <si>
    <t>10088193018505</t>
  </si>
  <si>
    <t>Anodized Metal &amp; Trim Paint</t>
  </si>
  <si>
    <t>Calif. Black Bronze</t>
  </si>
  <si>
    <t>088193018521</t>
  </si>
  <si>
    <t>10088193018528</t>
  </si>
  <si>
    <t>Dark Bronze</t>
  </si>
  <si>
    <t>088193018576</t>
  </si>
  <si>
    <t>10088193018573</t>
  </si>
  <si>
    <t>Bronze</t>
  </si>
  <si>
    <t>Rubberized Leak Repair</t>
  </si>
  <si>
    <t>Clear</t>
  </si>
  <si>
    <t>088193018057</t>
  </si>
  <si>
    <t>10088193018054</t>
  </si>
  <si>
    <t>088193001967</t>
  </si>
  <si>
    <t>10088193001964</t>
  </si>
  <si>
    <t>Mine Marking Paint</t>
  </si>
  <si>
    <t>FI. Red</t>
  </si>
  <si>
    <t>17 oz</t>
  </si>
  <si>
    <t>088193001974</t>
  </si>
  <si>
    <t>10088193001971</t>
  </si>
  <si>
    <t>Fl. Orange</t>
  </si>
  <si>
    <t>088193001561</t>
  </si>
  <si>
    <t>10088193001568</t>
  </si>
  <si>
    <t>Rebar Green Coating</t>
  </si>
  <si>
    <t>088193053102</t>
  </si>
  <si>
    <t>10088193053109</t>
  </si>
  <si>
    <t>Professional Choice Boundary Marking Paint</t>
  </si>
  <si>
    <t>088193253106</t>
  </si>
  <si>
    <t>10088193253103</t>
  </si>
  <si>
    <t>5310Q</t>
  </si>
  <si>
    <t>Net</t>
  </si>
  <si>
    <t>088193153109</t>
  </si>
  <si>
    <t>10088193153106</t>
  </si>
  <si>
    <t>5310G</t>
  </si>
  <si>
    <t>1 Gallon</t>
  </si>
  <si>
    <t>088193053201</t>
  </si>
  <si>
    <t>10088193053208</t>
  </si>
  <si>
    <t>088193253205</t>
  </si>
  <si>
    <t>10088193253202</t>
  </si>
  <si>
    <t>5320Q</t>
  </si>
  <si>
    <t>088193153208</t>
  </si>
  <si>
    <t>10088193153205</t>
  </si>
  <si>
    <t>5320G</t>
  </si>
  <si>
    <t>088193053300</t>
  </si>
  <si>
    <t>10088193053307</t>
  </si>
  <si>
    <t>Yellow</t>
  </si>
  <si>
    <t>088093253304</t>
  </si>
  <si>
    <t>10088193253301</t>
  </si>
  <si>
    <t>5330Q</t>
  </si>
  <si>
    <t>088193153307</t>
  </si>
  <si>
    <t>10088193153304</t>
  </si>
  <si>
    <t>5330G</t>
  </si>
  <si>
    <t>088193053553</t>
  </si>
  <si>
    <t>10088193053550</t>
  </si>
  <si>
    <t>Dark Blue</t>
  </si>
  <si>
    <t>088193253557</t>
  </si>
  <si>
    <t>10088193253554</t>
  </si>
  <si>
    <t>5355Q</t>
  </si>
  <si>
    <t>088193153550</t>
  </si>
  <si>
    <t>10088193153557</t>
  </si>
  <si>
    <t>5355G</t>
  </si>
  <si>
    <t>088193053805</t>
  </si>
  <si>
    <t>10088193053802</t>
  </si>
  <si>
    <t>088193253809</t>
  </si>
  <si>
    <t>10088193253806</t>
  </si>
  <si>
    <t>5380Q</t>
  </si>
  <si>
    <t>088193153802</t>
  </si>
  <si>
    <t>10088193153809</t>
  </si>
  <si>
    <t>5380G</t>
  </si>
  <si>
    <t>088193063101</t>
  </si>
  <si>
    <t>10088193063108</t>
  </si>
  <si>
    <t>Professional Choice Tree Marking Paint</t>
  </si>
  <si>
    <t>088193063309</t>
  </si>
  <si>
    <t>10088193063309</t>
  </si>
  <si>
    <t>088193063507</t>
  </si>
  <si>
    <t>10088193063504</t>
  </si>
  <si>
    <t>Lt. Blue</t>
  </si>
  <si>
    <t>088193063705</t>
  </si>
  <si>
    <t>10088193063702</t>
  </si>
  <si>
    <t>088193064900</t>
  </si>
  <si>
    <t>10088193064907</t>
  </si>
  <si>
    <t>Fl. Red</t>
  </si>
  <si>
    <t>088193164907</t>
  </si>
  <si>
    <t>10088193164904</t>
  </si>
  <si>
    <t>6490G</t>
  </si>
  <si>
    <t>088193164914</t>
  </si>
  <si>
    <t>10088193164911</t>
  </si>
  <si>
    <t>6491G</t>
  </si>
  <si>
    <t>Fl. Pink</t>
  </si>
  <si>
    <t>088193064924</t>
  </si>
  <si>
    <t>10088193064921</t>
  </si>
  <si>
    <t>088193164921</t>
  </si>
  <si>
    <t>10088193164928</t>
  </si>
  <si>
    <t>6492G</t>
  </si>
  <si>
    <t xml:space="preserve">Fl. Orange </t>
  </si>
  <si>
    <t>088193064931</t>
  </si>
  <si>
    <t>10088193064938</t>
  </si>
  <si>
    <t>Fl. Yellow</t>
  </si>
  <si>
    <t>088193164938</t>
  </si>
  <si>
    <t>10088193164935</t>
  </si>
  <si>
    <t>6493G</t>
  </si>
  <si>
    <t>088193064955</t>
  </si>
  <si>
    <t>10088193064952</t>
  </si>
  <si>
    <t>Fl. Blue</t>
  </si>
  <si>
    <t>088193164952</t>
  </si>
  <si>
    <t>10088193164959</t>
  </si>
  <si>
    <t>6495G</t>
  </si>
  <si>
    <t>088193006108</t>
  </si>
  <si>
    <t>10088193006105</t>
  </si>
  <si>
    <t>Tree Marking Paint</t>
  </si>
  <si>
    <t>088193006207</t>
  </si>
  <si>
    <t>10088193006204</t>
  </si>
  <si>
    <t>088193006306</t>
  </si>
  <si>
    <t>10088193006303</t>
  </si>
  <si>
    <t>088193006450</t>
  </si>
  <si>
    <t>10088193006457</t>
  </si>
  <si>
    <t>Dark Green</t>
  </si>
  <si>
    <t>088193006504</t>
  </si>
  <si>
    <t>10088193006501</t>
  </si>
  <si>
    <t>Blue</t>
  </si>
  <si>
    <t>088193006603</t>
  </si>
  <si>
    <t>10088193006600</t>
  </si>
  <si>
    <t>088193006702</t>
  </si>
  <si>
    <t>10088193006709</t>
  </si>
  <si>
    <t>088193006887</t>
  </si>
  <si>
    <t>10088193006884</t>
  </si>
  <si>
    <t>Fl. Green</t>
  </si>
  <si>
    <t>088193006900</t>
  </si>
  <si>
    <t>10088193006907</t>
  </si>
  <si>
    <t>088193006917</t>
  </si>
  <si>
    <t>10088193006914</t>
  </si>
  <si>
    <t>088193006924</t>
  </si>
  <si>
    <t>10088193006921</t>
  </si>
  <si>
    <t>088193006948</t>
  </si>
  <si>
    <t>10088193006945</t>
  </si>
  <si>
    <t>Wet Coat Tree Marking Paint</t>
  </si>
  <si>
    <t>088193006955</t>
  </si>
  <si>
    <t>10088193006952</t>
  </si>
  <si>
    <t>088193006979</t>
  </si>
  <si>
    <t>10088193006976</t>
  </si>
  <si>
    <t>088193006986</t>
  </si>
  <si>
    <t>10088193006983</t>
  </si>
  <si>
    <t>088193002407</t>
  </si>
  <si>
    <t>10088193002404</t>
  </si>
  <si>
    <t>Spray Can Pouch</t>
  </si>
  <si>
    <t>-</t>
  </si>
  <si>
    <t>088193002438</t>
  </si>
  <si>
    <t>10088193002435</t>
  </si>
  <si>
    <t>Tree Marking Paint Qt. Can Pouch</t>
  </si>
  <si>
    <t>088193063019</t>
  </si>
  <si>
    <t>10088193063016</t>
  </si>
  <si>
    <t>Duz All Spray Gun</t>
  </si>
  <si>
    <t>Metal</t>
  </si>
  <si>
    <t>088193007105</t>
  </si>
  <si>
    <t>10088193007102</t>
  </si>
  <si>
    <t>Striping Paint (solvent-based)</t>
  </si>
  <si>
    <t xml:space="preserve">Striping White </t>
  </si>
  <si>
    <t>18 oz</t>
  </si>
  <si>
    <t>088193107102</t>
  </si>
  <si>
    <t>10088193107109</t>
  </si>
  <si>
    <t>710G</t>
  </si>
  <si>
    <t>088193007204</t>
  </si>
  <si>
    <t>10088193007201</t>
  </si>
  <si>
    <t>Striping Yellow</t>
  </si>
  <si>
    <t>088193107201</t>
  </si>
  <si>
    <t>10088193107208</t>
  </si>
  <si>
    <t>720G</t>
  </si>
  <si>
    <t>088193007303</t>
  </si>
  <si>
    <t>10088193007300</t>
  </si>
  <si>
    <t xml:space="preserve">Striping Red </t>
  </si>
  <si>
    <t>088193007402</t>
  </si>
  <si>
    <t>10088193007409</t>
  </si>
  <si>
    <t>Striping Orange</t>
  </si>
  <si>
    <t>088193007501</t>
  </si>
  <si>
    <t>10088193007508</t>
  </si>
  <si>
    <t>Striping Blue</t>
  </si>
  <si>
    <t>088193007600</t>
  </si>
  <si>
    <t>10088193007607</t>
  </si>
  <si>
    <t>Striping Green</t>
  </si>
  <si>
    <t>088193007709</t>
  </si>
  <si>
    <t>10088193007706</t>
  </si>
  <si>
    <t>Asphalt Black</t>
  </si>
  <si>
    <t>088193007808</t>
  </si>
  <si>
    <t>10088193007805</t>
  </si>
  <si>
    <t>Striping Clear</t>
  </si>
  <si>
    <t>088193007907</t>
  </si>
  <si>
    <t>10088193007904</t>
  </si>
  <si>
    <t>Water-Based Striping Paint</t>
  </si>
  <si>
    <t>088193107904</t>
  </si>
  <si>
    <t>10088193107903</t>
  </si>
  <si>
    <t>790G</t>
  </si>
  <si>
    <t>088193007914</t>
  </si>
  <si>
    <t>10088193007911</t>
  </si>
  <si>
    <t>088193107911</t>
  </si>
  <si>
    <t>10088193107918</t>
  </si>
  <si>
    <t>791G</t>
  </si>
  <si>
    <t>088193007921</t>
  </si>
  <si>
    <t>10088193007928</t>
  </si>
  <si>
    <t>088193007938</t>
  </si>
  <si>
    <t>10088193007935</t>
  </si>
  <si>
    <t>088193007969</t>
  </si>
  <si>
    <t>10088193007966</t>
  </si>
  <si>
    <t>Striping Fl. Orange</t>
  </si>
  <si>
    <t>088193007013</t>
  </si>
  <si>
    <t>10088193007010</t>
  </si>
  <si>
    <t>Supreme Striping Paint (solvent-based)</t>
  </si>
  <si>
    <t xml:space="preserve">Traffic White </t>
  </si>
  <si>
    <t>088193007020</t>
  </si>
  <si>
    <t>10088193007027</t>
  </si>
  <si>
    <t xml:space="preserve">Traffic Yellow </t>
  </si>
  <si>
    <t>088193008300</t>
  </si>
  <si>
    <t>10088193008307</t>
  </si>
  <si>
    <t>REDO-It</t>
  </si>
  <si>
    <t>Concrete</t>
  </si>
  <si>
    <t>088193008317</t>
  </si>
  <si>
    <t>10088193008314</t>
  </si>
  <si>
    <t>Asphalt</t>
  </si>
  <si>
    <t>088193017456</t>
  </si>
  <si>
    <t>10088193017453</t>
  </si>
  <si>
    <t>Striping Paint Accessories</t>
  </si>
  <si>
    <t>Striping Stick (ergonomic handle)</t>
  </si>
  <si>
    <t>36"</t>
  </si>
  <si>
    <t>EA</t>
  </si>
  <si>
    <t>088193008003</t>
  </si>
  <si>
    <t>26" x 10"</t>
  </si>
  <si>
    <t>088193008010</t>
  </si>
  <si>
    <t>26"x 10"</t>
  </si>
  <si>
    <t>088193070079</t>
  </si>
  <si>
    <t>10088193070076</t>
  </si>
  <si>
    <t>Premium Galvanize Coatings</t>
  </si>
  <si>
    <t>Cold Galvanizing Coating 93% Zinc Rich</t>
  </si>
  <si>
    <t>13 oz</t>
  </si>
  <si>
    <t>088193270073</t>
  </si>
  <si>
    <t>10088193270070</t>
  </si>
  <si>
    <t>7007Q</t>
  </si>
  <si>
    <t>1 quart</t>
  </si>
  <si>
    <t>088193170076</t>
  </si>
  <si>
    <t>10088193170073</t>
  </si>
  <si>
    <t>7007G</t>
  </si>
  <si>
    <r>
      <t xml:space="preserve">Cold Galvanizing Coating 93% Zinc Rich </t>
    </r>
    <r>
      <rPr>
        <sz val="8"/>
        <color indexed="10"/>
        <rFont val="Arial Narrow"/>
        <family val="2"/>
      </rPr>
      <t>VOC Content (500 g/l)</t>
    </r>
  </si>
  <si>
    <t>088193470077</t>
  </si>
  <si>
    <t>10088193470074</t>
  </si>
  <si>
    <t>7007VG</t>
  </si>
  <si>
    <r>
      <t xml:space="preserve">Cold Galvanizing Coating 93% Zinc Rich </t>
    </r>
    <r>
      <rPr>
        <sz val="8"/>
        <color indexed="10"/>
        <rFont val="Arial Narrow"/>
        <family val="2"/>
      </rPr>
      <t>VOC Content (100 g/l)</t>
    </r>
  </si>
  <si>
    <t>088193070086</t>
  </si>
  <si>
    <t>10088193070083</t>
  </si>
  <si>
    <t>Brite Galvanize Coating 65% Zinc Rich</t>
  </si>
  <si>
    <t>088193270080</t>
  </si>
  <si>
    <t>10088193270084</t>
  </si>
  <si>
    <t>7008Q</t>
  </si>
  <si>
    <t>088193170083</t>
  </si>
  <si>
    <t>10088193170080</t>
  </si>
  <si>
    <t>7008G</t>
  </si>
  <si>
    <r>
      <t xml:space="preserve">Brite Galvanize Coating 65% Zinc Rich </t>
    </r>
    <r>
      <rPr>
        <sz val="8"/>
        <color indexed="10"/>
        <rFont val="Arial Narrow"/>
        <family val="2"/>
      </rPr>
      <t>VOC Content (500 g/l)</t>
    </r>
  </si>
  <si>
    <t>088193470084</t>
  </si>
  <si>
    <t>10088193470081</t>
  </si>
  <si>
    <t>7008VG</t>
  </si>
  <si>
    <r>
      <t xml:space="preserve">Brite Galvanize Coating 65% Zinc Rich </t>
    </r>
    <r>
      <rPr>
        <sz val="8"/>
        <color indexed="10"/>
        <rFont val="Arial Narrow"/>
        <family val="2"/>
      </rPr>
      <t>VOC Content (250 g/l)</t>
    </r>
  </si>
  <si>
    <t>088193001431</t>
  </si>
  <si>
    <t>10088193001438</t>
  </si>
  <si>
    <t>MRO/Industrial Galvanize Coatings</t>
  </si>
  <si>
    <t>MRO Chrome Galvanize Coating</t>
  </si>
  <si>
    <t>11.5 oz</t>
  </si>
  <si>
    <t>088193001875</t>
  </si>
  <si>
    <t>10088193001872</t>
  </si>
  <si>
    <t>088193001882</t>
  </si>
  <si>
    <t>10088193001889</t>
  </si>
  <si>
    <t>MRO Brite Galvanize Coating</t>
  </si>
  <si>
    <t>088193002018</t>
  </si>
  <si>
    <t>10088193002015</t>
  </si>
  <si>
    <t>Survey Marking Paint</t>
  </si>
  <si>
    <t xml:space="preserve">Red </t>
  </si>
  <si>
    <t>088193002025</t>
  </si>
  <si>
    <t>10088193002022</t>
  </si>
  <si>
    <t>088193002032</t>
  </si>
  <si>
    <t>10088193002039</t>
  </si>
  <si>
    <t>088193002049</t>
  </si>
  <si>
    <t>10088193002046</t>
  </si>
  <si>
    <t>088193002056</t>
  </si>
  <si>
    <t>10088193002053</t>
  </si>
  <si>
    <t>088193002063</t>
  </si>
  <si>
    <t>10088193002060</t>
  </si>
  <si>
    <t>088193002070</t>
  </si>
  <si>
    <t>10088193002077</t>
  </si>
  <si>
    <t>088193002087</t>
  </si>
  <si>
    <t>10088193002084</t>
  </si>
  <si>
    <t>Hi Vis Yellow</t>
  </si>
  <si>
    <t>088193002094</t>
  </si>
  <si>
    <t>10088193002091</t>
  </si>
  <si>
    <t>088193002100</t>
  </si>
  <si>
    <t>10088193002107</t>
  </si>
  <si>
    <t>15 oz.</t>
  </si>
  <si>
    <t>088193002124</t>
  </si>
  <si>
    <t>10088193002121</t>
  </si>
  <si>
    <t>088193002209</t>
  </si>
  <si>
    <t>10088193002206</t>
  </si>
  <si>
    <t>088193002223</t>
  </si>
  <si>
    <t>10088193002220</t>
  </si>
  <si>
    <t>088193002247</t>
  </si>
  <si>
    <t>10088103002244</t>
  </si>
  <si>
    <t>088193002261</t>
  </si>
  <si>
    <t>10088193002268</t>
  </si>
  <si>
    <t>088193002278</t>
  </si>
  <si>
    <t>10088193002275</t>
  </si>
  <si>
    <t>088193002292</t>
  </si>
  <si>
    <t>10088193002299</t>
  </si>
  <si>
    <t>088193002308</t>
  </si>
  <si>
    <t>10088193002305</t>
  </si>
  <si>
    <t>Fl. Red-Orange</t>
  </si>
  <si>
    <t>088193002803</t>
  </si>
  <si>
    <t>10088193002800</t>
  </si>
  <si>
    <t>Concrete Gray</t>
  </si>
  <si>
    <t>088193002810</t>
  </si>
  <si>
    <t>10088193002817</t>
  </si>
  <si>
    <t>H.D. Red</t>
  </si>
  <si>
    <t>088193002889</t>
  </si>
  <si>
    <t>10088193002886</t>
  </si>
  <si>
    <t>H.D. Fl. Orange</t>
  </si>
  <si>
    <t>088193102206</t>
  </si>
  <si>
    <t>10088193102203</t>
  </si>
  <si>
    <t>220G</t>
  </si>
  <si>
    <t>Stake Dip</t>
  </si>
  <si>
    <t>088193102220</t>
  </si>
  <si>
    <t>10088193102227</t>
  </si>
  <si>
    <t>222G</t>
  </si>
  <si>
    <t>088193002469</t>
  </si>
  <si>
    <t>10088193002466</t>
  </si>
  <si>
    <t>Construction Marking Paint</t>
  </si>
  <si>
    <t xml:space="preserve">Fl. Red </t>
  </si>
  <si>
    <t>088193002476</t>
  </si>
  <si>
    <t>10088193002473</t>
  </si>
  <si>
    <t>088193002483</t>
  </si>
  <si>
    <t>10088193002480</t>
  </si>
  <si>
    <t>088193002490</t>
  </si>
  <si>
    <t>10088103002497</t>
  </si>
  <si>
    <t>088193002506</t>
  </si>
  <si>
    <t>10088193002503</t>
  </si>
  <si>
    <t xml:space="preserve">Fl. Blue </t>
  </si>
  <si>
    <t>088193002513</t>
  </si>
  <si>
    <t>10088193002510</t>
  </si>
  <si>
    <t xml:space="preserve">Black </t>
  </si>
  <si>
    <t>088193002520</t>
  </si>
  <si>
    <t>10088193002527</t>
  </si>
  <si>
    <t>088193002537</t>
  </si>
  <si>
    <t>10088193002534</t>
  </si>
  <si>
    <t xml:space="preserve">Fl. Yellow </t>
  </si>
  <si>
    <t>088193002544</t>
  </si>
  <si>
    <t>10088193002541</t>
  </si>
  <si>
    <t>088193002551</t>
  </si>
  <si>
    <t>10088193002558</t>
  </si>
  <si>
    <t xml:space="preserve">White </t>
  </si>
  <si>
    <t>088193002568</t>
  </si>
  <si>
    <t>10088193002565</t>
  </si>
  <si>
    <t>088193002575</t>
  </si>
  <si>
    <t>10088193002572</t>
  </si>
  <si>
    <t xml:space="preserve">Orange </t>
  </si>
  <si>
    <t>088193002582</t>
  </si>
  <si>
    <t>10088193002589</t>
  </si>
  <si>
    <t xml:space="preserve">Hi Vis Yellow </t>
  </si>
  <si>
    <t>088193002599</t>
  </si>
  <si>
    <t>10088193002596</t>
  </si>
  <si>
    <t>088193002605</t>
  </si>
  <si>
    <t>10088193002602</t>
  </si>
  <si>
    <t>088193002834</t>
  </si>
  <si>
    <t>10088193002831</t>
  </si>
  <si>
    <t>088193002612</t>
  </si>
  <si>
    <t>10088193002619</t>
  </si>
  <si>
    <t>Invert-A-Cap® Marking Paint</t>
  </si>
  <si>
    <t>088193002629</t>
  </si>
  <si>
    <t>10088193002626</t>
  </si>
  <si>
    <t>088193002636</t>
  </si>
  <si>
    <t>10088193002633</t>
  </si>
  <si>
    <t>088193002667</t>
  </si>
  <si>
    <t>10088193002664</t>
  </si>
  <si>
    <t>088193002674</t>
  </si>
  <si>
    <t>10088193002671</t>
  </si>
  <si>
    <t>088193002728</t>
  </si>
  <si>
    <t>10088193002725</t>
  </si>
  <si>
    <t>088193002742</t>
  </si>
  <si>
    <t>10088193002749</t>
  </si>
  <si>
    <t>088193002750</t>
  </si>
  <si>
    <t>10088193002756</t>
  </si>
  <si>
    <t>088193002766</t>
  </si>
  <si>
    <t>10088193002763</t>
  </si>
  <si>
    <t>088193002797</t>
  </si>
  <si>
    <t>10088193002794</t>
  </si>
  <si>
    <t>088193002902</t>
  </si>
  <si>
    <t>10088193002909</t>
  </si>
  <si>
    <t>Water-Based Marking Paint</t>
  </si>
  <si>
    <t>088193002919</t>
  </si>
  <si>
    <t>10088193002916</t>
  </si>
  <si>
    <t>088193002926</t>
  </si>
  <si>
    <t>10088193002923</t>
  </si>
  <si>
    <t>088193002933</t>
  </si>
  <si>
    <t>10088193002930</t>
  </si>
  <si>
    <t>088193002148</t>
  </si>
  <si>
    <t>10088193002145</t>
  </si>
  <si>
    <t>Marking Chalk</t>
  </si>
  <si>
    <t>088193002155</t>
  </si>
  <si>
    <t>10088193002152</t>
  </si>
  <si>
    <t>088193002162</t>
  </si>
  <si>
    <t>10088193002169</t>
  </si>
  <si>
    <t>088193002179</t>
  </si>
  <si>
    <t>10088193002176</t>
  </si>
  <si>
    <t>088193002186</t>
  </si>
  <si>
    <t>10088193002183</t>
  </si>
  <si>
    <t>088193002193</t>
  </si>
  <si>
    <t>10088193002190</t>
  </si>
  <si>
    <t>088193002001</t>
  </si>
  <si>
    <t>10088193002008</t>
  </si>
  <si>
    <t>Clear Coat</t>
  </si>
  <si>
    <t>088193012444</t>
  </si>
  <si>
    <t>10088193012441</t>
  </si>
  <si>
    <t>Marking Paint Accessories</t>
  </si>
  <si>
    <t>Spot Marker (ergonomic handle)</t>
  </si>
  <si>
    <t>14 Inches</t>
  </si>
  <si>
    <t>088193012451</t>
  </si>
  <si>
    <t>10088193012458</t>
  </si>
  <si>
    <t>Marking Stick (ergonomic handle)</t>
  </si>
  <si>
    <t>36 Inches</t>
  </si>
  <si>
    <t>088193070802</t>
  </si>
  <si>
    <t>10088193070809</t>
  </si>
  <si>
    <t>Marking Ink</t>
  </si>
  <si>
    <t>088193070833</t>
  </si>
  <si>
    <t>10088193070830</t>
  </si>
  <si>
    <t>088193012215</t>
  </si>
  <si>
    <t>10088193012212</t>
  </si>
  <si>
    <t>Heavy Duty Marking Pen</t>
  </si>
  <si>
    <t>Fiber Tip Pen</t>
  </si>
  <si>
    <t>088193012222</t>
  </si>
  <si>
    <t>10088193012229</t>
  </si>
  <si>
    <t>088193012260</t>
  </si>
  <si>
    <t>10088193012267</t>
  </si>
  <si>
    <t>088193012277</t>
  </si>
  <si>
    <t>10088193012274</t>
  </si>
  <si>
    <t>088193009321</t>
  </si>
  <si>
    <t>10088193009328</t>
  </si>
  <si>
    <t>Food Grade Lubricants</t>
  </si>
  <si>
    <t>Food Grade Lube Oil</t>
  </si>
  <si>
    <t>088193009376</t>
  </si>
  <si>
    <t>10088193009373</t>
  </si>
  <si>
    <t>Specialty Lubricants &amp; Penetrants</t>
  </si>
  <si>
    <t>Tef-Lube™</t>
  </si>
  <si>
    <t>088193070437</t>
  </si>
  <si>
    <t>10088193070434</t>
  </si>
  <si>
    <t>Molybdenum Disulfide-Based Lubricants</t>
  </si>
  <si>
    <t>Moly Oil/Open Chain Lube</t>
  </si>
  <si>
    <t>088193073407</t>
  </si>
  <si>
    <t>10088193073404</t>
  </si>
  <si>
    <t>All-4</t>
  </si>
  <si>
    <t>088193173404</t>
  </si>
  <si>
    <t>10088193173401</t>
  </si>
  <si>
    <t>7340G</t>
  </si>
  <si>
    <t>088193070451</t>
  </si>
  <si>
    <t>10088193070458</t>
  </si>
  <si>
    <t>H.D. Open Gear &amp; Wire Rope Lube</t>
  </si>
  <si>
    <t>088193080344</t>
  </si>
  <si>
    <t>10088193080341</t>
  </si>
  <si>
    <t>Silicone Lube</t>
  </si>
  <si>
    <t>10.5 oz</t>
  </si>
  <si>
    <t>088193180341</t>
  </si>
  <si>
    <t>10088193180348</t>
  </si>
  <si>
    <t>8034G</t>
  </si>
  <si>
    <t>088193080368</t>
  </si>
  <si>
    <t>10088193080365</t>
  </si>
  <si>
    <t>Food Grade Silicone Lube</t>
  </si>
  <si>
    <t>088193180365</t>
  </si>
  <si>
    <t>10088193180362</t>
  </si>
  <si>
    <t>8036G</t>
  </si>
  <si>
    <t>088193060759</t>
  </si>
  <si>
    <t>10088193060756</t>
  </si>
  <si>
    <t>Dry Film Lubricant</t>
  </si>
  <si>
    <t>088193060803</t>
  </si>
  <si>
    <t>10088193060800</t>
  </si>
  <si>
    <t>Dry Moly Lubricant</t>
  </si>
  <si>
    <t>11.6 oz</t>
  </si>
  <si>
    <t>088193080788</t>
  </si>
  <si>
    <t>10088193080785</t>
  </si>
  <si>
    <t>Dry Graphite Lubricant</t>
  </si>
  <si>
    <t>088193060308</t>
  </si>
  <si>
    <t>10088193060305</t>
  </si>
  <si>
    <t>Penetrating Oil</t>
  </si>
  <si>
    <t>088193009338</t>
  </si>
  <si>
    <t>10088193009335</t>
  </si>
  <si>
    <t>Food Grade Lube Grease</t>
  </si>
  <si>
    <t>088193070376</t>
  </si>
  <si>
    <t>10088193070373</t>
  </si>
  <si>
    <t>Lithium Grease</t>
  </si>
  <si>
    <t>088193070383</t>
  </si>
  <si>
    <t>10088193070380</t>
  </si>
  <si>
    <t>Red Grease</t>
  </si>
  <si>
    <t>088193070413</t>
  </si>
  <si>
    <t>10088193070410</t>
  </si>
  <si>
    <t>Moly Grease</t>
  </si>
  <si>
    <t>088193060070</t>
  </si>
  <si>
    <t>10088193060077</t>
  </si>
  <si>
    <t>Rust Inhibitor</t>
  </si>
  <si>
    <t>088193160077</t>
  </si>
  <si>
    <t>10088193160074</t>
  </si>
  <si>
    <t>6007G</t>
  </si>
  <si>
    <t>088193060131</t>
  </si>
  <si>
    <t>10088193060138</t>
  </si>
  <si>
    <t>Corrosion Suppressant 101</t>
  </si>
  <si>
    <t>088193160138</t>
  </si>
  <si>
    <t>10088193160135</t>
  </si>
  <si>
    <t>6013G</t>
  </si>
  <si>
    <t>088193091050</t>
  </si>
  <si>
    <t>1008819391057</t>
  </si>
  <si>
    <t>Specialty Coatings</t>
  </si>
  <si>
    <t>Anti-Seize Compound</t>
  </si>
  <si>
    <t>088193091203</t>
  </si>
  <si>
    <t>10088193091200</t>
  </si>
  <si>
    <t>Copper Anti-Seize</t>
  </si>
  <si>
    <t>088193091234</t>
  </si>
  <si>
    <t>10088193091231</t>
  </si>
  <si>
    <t>088193004012</t>
  </si>
  <si>
    <t>10088193004019</t>
  </si>
  <si>
    <t>Red Epoxy Insulating Coating</t>
  </si>
  <si>
    <t xml:space="preserve">12.5 oz </t>
  </si>
  <si>
    <t>088193004029</t>
  </si>
  <si>
    <t>10088193004026</t>
  </si>
  <si>
    <t>Black Epoxy Insulating Coating</t>
  </si>
  <si>
    <t>088193004036</t>
  </si>
  <si>
    <t>10088193004033</t>
  </si>
  <si>
    <t>Clear Epoxy Insulating Coating</t>
  </si>
  <si>
    <t>088193060841</t>
  </si>
  <si>
    <t>10088193060848</t>
  </si>
  <si>
    <t>Red Insulating Varnish</t>
  </si>
  <si>
    <t>088193003992</t>
  </si>
  <si>
    <t>10088193003999</t>
  </si>
  <si>
    <t>Cleaner/Degreasers</t>
  </si>
  <si>
    <t>Lfp Cleaner/Degreaser H.D. (F)</t>
  </si>
  <si>
    <t>3, 6, 8</t>
  </si>
  <si>
    <t>088193103999</t>
  </si>
  <si>
    <t>10088193103996</t>
  </si>
  <si>
    <t>399G</t>
  </si>
  <si>
    <t>088193008607</t>
  </si>
  <si>
    <t>10088193008604</t>
  </si>
  <si>
    <t>Specialty Maintenance Products</t>
  </si>
  <si>
    <t>Glass Cleaner</t>
  </si>
  <si>
    <t>19 oz</t>
  </si>
  <si>
    <t>088193050217</t>
  </si>
  <si>
    <t>10088193050214</t>
  </si>
  <si>
    <t>Hand-y Cleaning Towels</t>
  </si>
  <si>
    <t>(75) Towel tub</t>
  </si>
  <si>
    <t>088193050255</t>
  </si>
  <si>
    <t>10088193050252</t>
  </si>
  <si>
    <t>Hand-y Pro Cleaning Towels</t>
  </si>
  <si>
    <t>088093050279</t>
  </si>
  <si>
    <t>10088193050276</t>
  </si>
  <si>
    <t>Applicators</t>
  </si>
  <si>
    <t>Hand-y Towel Wall Bracket</t>
  </si>
  <si>
    <t>Holds 1 tub</t>
  </si>
  <si>
    <t>088193050552</t>
  </si>
  <si>
    <t>10088193050559</t>
  </si>
  <si>
    <t>All Purpose Cleaner</t>
  </si>
  <si>
    <t>088193050750</t>
  </si>
  <si>
    <t>10088193050757</t>
  </si>
  <si>
    <t>Biodegradable Cleaner/Degreaser</t>
  </si>
  <si>
    <t>088193250754</t>
  </si>
  <si>
    <t>10088193250751</t>
  </si>
  <si>
    <t>5075Q</t>
  </si>
  <si>
    <t>Biodegradable Cleaner/Degreaser (Any-Way Trigger Spray)</t>
  </si>
  <si>
    <t>088193150757</t>
  </si>
  <si>
    <t>10088193150754</t>
  </si>
  <si>
    <t>5075G</t>
  </si>
  <si>
    <t>088193004159</t>
  </si>
  <si>
    <t>10088193004156</t>
  </si>
  <si>
    <t>Contact Cleaners</t>
  </si>
  <si>
    <t>Off-Line Contact Cleaner HD (F)</t>
  </si>
  <si>
    <t>088193104156</t>
  </si>
  <si>
    <t>10088193104153</t>
  </si>
  <si>
    <t>415G</t>
  </si>
  <si>
    <t>088193082607</t>
  </si>
  <si>
    <t>10088193082604</t>
  </si>
  <si>
    <t>Off-Line Citrus Cleaner</t>
  </si>
  <si>
    <t>088193182604</t>
  </si>
  <si>
    <t>10088193182601</t>
  </si>
  <si>
    <t>8260G</t>
  </si>
  <si>
    <t>088193082768</t>
  </si>
  <si>
    <t>10088193082765</t>
  </si>
  <si>
    <t>Off-Line Contact Cleaner</t>
  </si>
  <si>
    <t>10.9 oz</t>
  </si>
  <si>
    <t>14 oz</t>
  </si>
  <si>
    <t>088193008874</t>
  </si>
  <si>
    <t>10088193008871</t>
  </si>
  <si>
    <t>Metal Working Compounds &amp; Fluids</t>
  </si>
  <si>
    <t>Anti-Spatter (Liquid W/B Paintable)</t>
  </si>
  <si>
    <t>088193008904</t>
  </si>
  <si>
    <t>10088193008901</t>
  </si>
  <si>
    <t>Cutting Oil, Water-based</t>
  </si>
  <si>
    <t>088193108901</t>
  </si>
  <si>
    <t>10088193108907</t>
  </si>
  <si>
    <t>890G</t>
  </si>
  <si>
    <t>088193050408</t>
  </si>
  <si>
    <t>10088193050405</t>
  </si>
  <si>
    <t>Buttercutt Cutting/Tapping Compound</t>
  </si>
  <si>
    <t>1 Pint</t>
  </si>
  <si>
    <t>088193050415</t>
  </si>
  <si>
    <t>10088193050412</t>
  </si>
  <si>
    <t>088193060018</t>
  </si>
  <si>
    <t>10088193060015</t>
  </si>
  <si>
    <t>Toolmaker's Ink Blue Layout Fluid</t>
  </si>
  <si>
    <t>088193160015</t>
  </si>
  <si>
    <t>10088193160012</t>
  </si>
  <si>
    <t>6001G</t>
  </si>
  <si>
    <t>088193060902</t>
  </si>
  <si>
    <t>10088193060909</t>
  </si>
  <si>
    <t>Prussian Blue High Spot Indicator</t>
  </si>
  <si>
    <t>6 oz</t>
  </si>
  <si>
    <t>4.5 oz</t>
  </si>
  <si>
    <t>088193060957</t>
  </si>
  <si>
    <t>10088193060954</t>
  </si>
  <si>
    <t>Layout Fluid Remover</t>
  </si>
  <si>
    <t>088193160954</t>
  </si>
  <si>
    <t>10088193160951</t>
  </si>
  <si>
    <t>6095G</t>
  </si>
  <si>
    <t>088193070208</t>
  </si>
  <si>
    <t>10088193070205</t>
  </si>
  <si>
    <t>Cutting Oil Light Oil, Solvent-based</t>
  </si>
  <si>
    <t>088193170205</t>
  </si>
  <si>
    <t>10088193170202</t>
  </si>
  <si>
    <t>7020G</t>
  </si>
  <si>
    <t>088193030905</t>
  </si>
  <si>
    <t>10088193030902</t>
  </si>
  <si>
    <t>Mold Specialties</t>
  </si>
  <si>
    <t>Tool &amp; Die Saver</t>
  </si>
  <si>
    <t>088193030950</t>
  </si>
  <si>
    <t>10088193030957</t>
  </si>
  <si>
    <t>Mold Cleaner</t>
  </si>
  <si>
    <t>088193020111</t>
  </si>
  <si>
    <t>10088193020118</t>
  </si>
  <si>
    <t>Food Grade Silicone Mold Release</t>
  </si>
  <si>
    <t>088193034231</t>
  </si>
  <si>
    <t>10088193034238</t>
  </si>
  <si>
    <t>Industrial Silicone 5% Mold Release</t>
  </si>
  <si>
    <t>088193034453</t>
  </si>
  <si>
    <t>10088193034450</t>
  </si>
  <si>
    <t>Heavy Duty Silicone Mold Release</t>
  </si>
  <si>
    <t>088193034521</t>
  </si>
  <si>
    <t>10088193034528</t>
  </si>
  <si>
    <t>Lecithin Mold Release</t>
  </si>
  <si>
    <t>088193134528</t>
  </si>
  <si>
    <t>10088193134525</t>
  </si>
  <si>
    <t>3452G</t>
  </si>
  <si>
    <t>088193034606</t>
  </si>
  <si>
    <t>10088193034603</t>
  </si>
  <si>
    <t>Paintable Mold Release</t>
  </si>
  <si>
    <t>088193034705</t>
  </si>
  <si>
    <t>10088193034702</t>
  </si>
  <si>
    <t>Mold Release and Protector</t>
  </si>
  <si>
    <t>088193005910</t>
  </si>
  <si>
    <t>10088193005917</t>
  </si>
  <si>
    <t>Low VOC Brake &amp; Parts Cleaner</t>
  </si>
  <si>
    <t>088193105917</t>
  </si>
  <si>
    <t>10088193105614</t>
  </si>
  <si>
    <t>591G</t>
  </si>
  <si>
    <t>088193005927</t>
  </si>
  <si>
    <t>10088193005924</t>
  </si>
  <si>
    <t>Brake &amp; Parts Cleaner</t>
  </si>
  <si>
    <t>088193105924</t>
  </si>
  <si>
    <t>10088193105921</t>
  </si>
  <si>
    <t>592G</t>
  </si>
  <si>
    <t>088193005958</t>
  </si>
  <si>
    <t>10088193005955</t>
  </si>
  <si>
    <t>Undercoating &amp; Sound Insulator</t>
  </si>
  <si>
    <t>088193080795</t>
  </si>
  <si>
    <t>10088193080792</t>
  </si>
  <si>
    <t>Drive Belt Dressing</t>
  </si>
  <si>
    <t>088193280799</t>
  </si>
  <si>
    <t>10088193280796</t>
  </si>
  <si>
    <t>8079Q</t>
  </si>
  <si>
    <t>088193010709</t>
  </si>
  <si>
    <t>10088193010706</t>
  </si>
  <si>
    <t>Non-Destructive Test Inspection System</t>
  </si>
  <si>
    <t>Fault Finder Kit Group I</t>
  </si>
  <si>
    <t>8.5 oz</t>
  </si>
  <si>
    <t>088193010716</t>
  </si>
  <si>
    <t>10088193010713</t>
  </si>
  <si>
    <t>Fault Finder Cleaner Group I</t>
  </si>
  <si>
    <t>7.5 oz</t>
  </si>
  <si>
    <t>088193010723</t>
  </si>
  <si>
    <t>10088193010720</t>
  </si>
  <si>
    <t>Fault Finder Penetrant Group I</t>
  </si>
  <si>
    <t>088193010730</t>
  </si>
  <si>
    <t>10088193010737</t>
  </si>
  <si>
    <t>Fault Finder Developer Group I</t>
  </si>
  <si>
    <t>088193081778</t>
  </si>
  <si>
    <t>10088193081775</t>
  </si>
  <si>
    <t>Industrial Adhesive</t>
  </si>
  <si>
    <t>088193081785</t>
  </si>
  <si>
    <t>10088193081782</t>
  </si>
  <si>
    <t>088193081907</t>
  </si>
  <si>
    <t>10088193081904</t>
  </si>
  <si>
    <t>Hi-Strength Adhesive</t>
  </si>
  <si>
    <t>088193028018</t>
  </si>
  <si>
    <t>10088193028015</t>
  </si>
  <si>
    <t>Stencil Ink</t>
  </si>
  <si>
    <t>088193028025</t>
  </si>
  <si>
    <t>10088193028022</t>
  </si>
  <si>
    <t>088193028056</t>
  </si>
  <si>
    <t>10088193028053</t>
  </si>
  <si>
    <t>088193028063</t>
  </si>
  <si>
    <t>10088193028060</t>
  </si>
  <si>
    <t>088193028070</t>
  </si>
  <si>
    <t>10088193028077</t>
  </si>
  <si>
    <t>088193028117</t>
  </si>
  <si>
    <t>10088193028114</t>
  </si>
  <si>
    <t>Shipping Essentials</t>
  </si>
  <si>
    <t>Tan Cover-Up Ink</t>
  </si>
  <si>
    <t>713014110053</t>
  </si>
  <si>
    <t>10713014060058</t>
  </si>
  <si>
    <t>Utility/Municipal Specialty Products</t>
  </si>
  <si>
    <r>
      <t>Jet Force Hornet &amp; Wasp Spray</t>
    </r>
    <r>
      <rPr>
        <b/>
        <i/>
        <sz val="10"/>
        <rFont val="Arial Narrow"/>
        <family val="2"/>
      </rPr>
      <t xml:space="preserve"> </t>
    </r>
    <r>
      <rPr>
        <sz val="10"/>
        <rFont val="Arial Narrow"/>
        <family val="2"/>
      </rPr>
      <t>(E.P.A. Registration 706-109)</t>
    </r>
  </si>
  <si>
    <t>088193050620</t>
  </si>
  <si>
    <t>10088193050627</t>
  </si>
  <si>
    <t>Anti-Vandal Spray</t>
  </si>
  <si>
    <t>088193052051</t>
  </si>
  <si>
    <t>10088193052058</t>
  </si>
  <si>
    <t>Water-Works! Coatings Remover</t>
  </si>
  <si>
    <t>088193082096</t>
  </si>
  <si>
    <t>10088193082093</t>
  </si>
  <si>
    <t>Delivery Systems</t>
  </si>
  <si>
    <t>Spra-tool® Kit</t>
  </si>
  <si>
    <t xml:space="preserve"> Jar/Head/Power Pack</t>
  </si>
  <si>
    <t>088193082119</t>
  </si>
  <si>
    <t>10088193082116</t>
  </si>
  <si>
    <t>Spra-tool® Power-Pack</t>
  </si>
  <si>
    <t>6.5 oz</t>
  </si>
  <si>
    <t>088193082126</t>
  </si>
  <si>
    <t>10088193082123</t>
  </si>
  <si>
    <t>Spra-tool® Jar and Cap</t>
  </si>
  <si>
    <t>Empty Jar/Cap</t>
  </si>
  <si>
    <t>088193082133</t>
  </si>
  <si>
    <t>10088193082130</t>
  </si>
  <si>
    <t>Spra-tool® Snap-on Head and Tips</t>
  </si>
  <si>
    <t>Single</t>
  </si>
  <si>
    <t>088193023501</t>
  </si>
  <si>
    <t>10088193023508</t>
  </si>
  <si>
    <t>Power Caulk &amp; Adhesive Gun</t>
  </si>
  <si>
    <t>088193023518</t>
  </si>
  <si>
    <t>10088193023515</t>
  </si>
  <si>
    <t xml:space="preserve">Replacement Battery, Power Caulk &amp; Adhesive Gun </t>
  </si>
  <si>
    <t>088193023525</t>
  </si>
  <si>
    <t>10088193023522</t>
  </si>
  <si>
    <t xml:space="preserve">Replacement Charger, Power Caulk &amp; Adhesive Gun </t>
  </si>
  <si>
    <t>088193002414</t>
  </si>
  <si>
    <t>10088193002411</t>
  </si>
  <si>
    <t>Trigger Spray Gun</t>
  </si>
  <si>
    <t>088193023105</t>
  </si>
  <si>
    <t>10088193023102</t>
  </si>
  <si>
    <t>Adjustable Hand Sprayer/Complete</t>
  </si>
  <si>
    <t>1792AR</t>
  </si>
  <si>
    <t>Merchandising</t>
  </si>
  <si>
    <t>Counter Rack Footer Card</t>
  </si>
  <si>
    <t>17.125"x2.75"</t>
  </si>
  <si>
    <t>N/C</t>
  </si>
  <si>
    <t>Metal Counter Display Rack with 3 shelves</t>
  </si>
  <si>
    <t>17.25"x9.75"x14"</t>
  </si>
  <si>
    <t>Net Net</t>
  </si>
  <si>
    <t>PK</t>
  </si>
  <si>
    <t>EACH</t>
  </si>
  <si>
    <t>BRAND</t>
  </si>
  <si>
    <t>MODEL NO.</t>
  </si>
  <si>
    <t>10 DIGIT NO.</t>
  </si>
  <si>
    <t>STATUS</t>
  </si>
  <si>
    <t>DESCRIPTION</t>
  </si>
  <si>
    <t>PACKAGE TYPE</t>
  </si>
  <si>
    <t>MSRP</t>
  </si>
  <si>
    <t>LIST</t>
  </si>
  <si>
    <t>BIM</t>
  </si>
  <si>
    <t>L"</t>
  </si>
  <si>
    <t>W"</t>
  </si>
  <si>
    <t>H"</t>
  </si>
  <si>
    <t>PKG WGT. 
(Lbs.)</t>
  </si>
  <si>
    <t>UPC CODE</t>
  </si>
  <si>
    <t>Locators</t>
  </si>
  <si>
    <t>China</t>
  </si>
  <si>
    <t>NEW</t>
  </si>
  <si>
    <t>LR20</t>
  </si>
  <si>
    <r>
      <rPr>
        <i/>
        <sz val="8"/>
        <rFont val="Arial"/>
        <family val="2"/>
      </rPr>
      <t>AgStar, Agricultural &amp; Irrigation Software, offers a complete package of land-leveling tools for agricultural and irrigation purposes. It carries a versatile suite of commands designed to simplify and speed up the professional surveyor’s work, as well as reduce costs by minimizing the amount of dirt to move.</t>
    </r>
  </si>
  <si>
    <r>
      <rPr>
        <i/>
        <sz val="8"/>
        <rFont val="Arial"/>
        <family val="2"/>
      </rPr>
      <t>This program, unlike other Network Least Squares program, automatically means all horizontal and vertical angles including slope distances. No need to manually mean and input all multiple direct or reverse or closed horizon pairs of angles and distances; SurvNET does this automatically.</t>
    </r>
  </si>
  <si>
    <r>
      <rPr>
        <i/>
        <sz val="8"/>
        <rFont val="Arial"/>
        <family val="2"/>
      </rPr>
      <t>Server Annual Subscription for BRX7 base/rover communication</t>
    </r>
  </si>
  <si>
    <r>
      <rPr>
        <sz val="8"/>
        <rFont val="Arial"/>
        <family val="2"/>
      </rPr>
      <t>1316.500.002</t>
    </r>
  </si>
  <si>
    <r>
      <rPr>
        <sz val="8"/>
        <rFont val="Arial"/>
        <family val="2"/>
      </rPr>
      <t>Listen-Listen Subscription Renewal</t>
    </r>
  </si>
  <si>
    <r>
      <rPr>
        <sz val="8"/>
        <rFont val="Arial"/>
        <family val="2"/>
      </rPr>
      <t>1316.500.003</t>
    </r>
  </si>
  <si>
    <r>
      <rPr>
        <sz val="8"/>
        <rFont val="Arial"/>
        <family val="2"/>
      </rPr>
      <t>1316.500.004</t>
    </r>
  </si>
  <si>
    <r>
      <rPr>
        <sz val="8"/>
        <rFont val="Arial"/>
        <family val="2"/>
      </rPr>
      <t>1717.100.001</t>
    </r>
  </si>
  <si>
    <r>
      <rPr>
        <sz val="8"/>
        <rFont val="Arial"/>
        <family val="2"/>
      </rPr>
      <t>Photo Capture Tier 1 Basic 5 GB</t>
    </r>
  </si>
  <si>
    <r>
      <rPr>
        <sz val="8"/>
        <rFont val="Arial"/>
        <family val="2"/>
      </rPr>
      <t>1717.100.002</t>
    </r>
  </si>
  <si>
    <r>
      <rPr>
        <sz val="8"/>
        <rFont val="Arial"/>
        <family val="2"/>
      </rPr>
      <t>Photo Capture Tier 2 50 GB</t>
    </r>
  </si>
  <si>
    <r>
      <rPr>
        <sz val="8"/>
        <rFont val="Arial"/>
        <family val="2"/>
      </rPr>
      <t>1717.100.003</t>
    </r>
  </si>
  <si>
    <r>
      <rPr>
        <sz val="8"/>
        <rFont val="Arial"/>
        <family val="2"/>
      </rPr>
      <t>Photo Capture Tier 3 150 GB</t>
    </r>
  </si>
  <si>
    <r>
      <rPr>
        <sz val="8"/>
        <rFont val="Arial"/>
        <family val="2"/>
      </rPr>
      <t>1717.200.001</t>
    </r>
  </si>
  <si>
    <r>
      <rPr>
        <sz val="8"/>
        <rFont val="Arial"/>
        <family val="2"/>
      </rPr>
      <t>Photo Capture Online Annual Maintenance</t>
    </r>
  </si>
  <si>
    <r>
      <rPr>
        <sz val="8"/>
        <rFont val="Arial"/>
        <family val="2"/>
      </rPr>
      <t>1717.400.100</t>
    </r>
  </si>
  <si>
    <r>
      <rPr>
        <sz val="8"/>
        <rFont val="Arial"/>
        <family val="2"/>
      </rPr>
      <t>Carlson Photo Capture Standalone</t>
    </r>
  </si>
  <si>
    <r>
      <rPr>
        <sz val="8"/>
        <rFont val="Arial"/>
        <family val="2"/>
      </rPr>
      <t>1717.400.101</t>
    </r>
  </si>
  <si>
    <r>
      <rPr>
        <sz val="8"/>
        <rFont val="Arial"/>
        <family val="2"/>
      </rPr>
      <t>Carlson Photo Capture Standalone Maintenance</t>
    </r>
  </si>
  <si>
    <r>
      <rPr>
        <sz val="8"/>
        <rFont val="Arial"/>
        <family val="2"/>
      </rPr>
      <t>Precision 3D Topo Local License to Network License</t>
    </r>
  </si>
  <si>
    <r>
      <rPr>
        <i/>
        <sz val="8"/>
        <rFont val="Arial"/>
        <family val="2"/>
      </rPr>
      <t>Requires P3D Topo</t>
    </r>
  </si>
  <si>
    <r>
      <rPr>
        <i/>
        <sz val="8"/>
        <rFont val="Arial"/>
        <family val="2"/>
      </rPr>
      <t>Based on 10% of list price</t>
    </r>
  </si>
  <si>
    <r>
      <rPr>
        <i/>
        <sz val="8"/>
        <rFont val="Arial"/>
        <family val="2"/>
      </rPr>
      <t>Natural Regrade is sold Direct only. Finders Fee Available by Prior Arrangement. Contact Nicholas at nbugosh@carlsonsw.com</t>
    </r>
  </si>
  <si>
    <r>
      <rPr>
        <i/>
        <sz val="8"/>
        <rFont val="Arial"/>
        <family val="2"/>
      </rPr>
      <t>Price based on 10% of list cost of software configuration and qty of seats</t>
    </r>
  </si>
  <si>
    <r>
      <rPr>
        <sz val="8"/>
        <rFont val="Arial"/>
        <family val="2"/>
      </rPr>
      <t>Point Cloud Basic</t>
    </r>
  </si>
  <si>
    <r>
      <rPr>
        <sz val="8"/>
        <rFont val="Arial"/>
        <family val="2"/>
      </rPr>
      <t>Point Cloud Adv. - Local License to Network License</t>
    </r>
  </si>
  <si>
    <r>
      <rPr>
        <sz val="8"/>
        <rFont val="Arial"/>
        <family val="2"/>
      </rPr>
      <t>Point Cloud Basic - Local License to Network License</t>
    </r>
  </si>
  <si>
    <r>
      <rPr>
        <sz val="8"/>
        <rFont val="Arial"/>
        <family val="2"/>
      </rPr>
      <t>Takeoff Suite (Construction, GeoTech, Trench, CADnet)</t>
    </r>
  </si>
  <si>
    <r>
      <rPr>
        <sz val="8"/>
        <rFont val="Arial"/>
        <family val="2"/>
      </rPr>
      <t>Takeoff Suite Crossgrade From Takeoff R11</t>
    </r>
  </si>
  <si>
    <r>
      <rPr>
        <sz val="8"/>
        <rFont val="Arial"/>
        <family val="2"/>
      </rPr>
      <t>Takeoff Suite Crossgrade From Takeoff R10</t>
    </r>
  </si>
  <si>
    <r>
      <rPr>
        <sz val="8"/>
        <rFont val="Arial"/>
        <family val="2"/>
      </rPr>
      <t>Takeoff Suite - Local License to Network License</t>
    </r>
  </si>
  <si>
    <r>
      <rPr>
        <sz val="8"/>
        <rFont val="Arial"/>
        <family val="2"/>
      </rPr>
      <t>Construction</t>
    </r>
  </si>
  <si>
    <r>
      <rPr>
        <sz val="8"/>
        <rFont val="Arial"/>
        <family val="2"/>
      </rPr>
      <t>Construction - Local License to Network License</t>
    </r>
  </si>
  <si>
    <r>
      <rPr>
        <sz val="8"/>
        <rFont val="Arial"/>
        <family val="2"/>
      </rPr>
      <t>GeoTech</t>
    </r>
  </si>
  <si>
    <r>
      <rPr>
        <sz val="8"/>
        <rFont val="Arial"/>
        <family val="2"/>
      </rPr>
      <t>GeoTech - Local License to Network License</t>
    </r>
  </si>
  <si>
    <r>
      <rPr>
        <sz val="8"/>
        <rFont val="Arial"/>
        <family val="2"/>
      </rPr>
      <t>Trench</t>
    </r>
  </si>
  <si>
    <r>
      <rPr>
        <sz val="8"/>
        <rFont val="Arial"/>
        <family val="2"/>
      </rPr>
      <t>Trench - Local License to Network License</t>
    </r>
  </si>
  <si>
    <r>
      <rPr>
        <sz val="8"/>
        <rFont val="Arial"/>
        <family val="2"/>
      </rPr>
      <t>CADnet</t>
    </r>
  </si>
  <si>
    <r>
      <rPr>
        <sz val="8"/>
        <rFont val="Arial"/>
        <family val="2"/>
      </rPr>
      <t>CADnet - Local License to Network License</t>
    </r>
  </si>
  <si>
    <r>
      <rPr>
        <sz val="8"/>
        <rFont val="Arial"/>
        <family val="2"/>
      </rPr>
      <t>1-Year Maintenance Plan</t>
    </r>
  </si>
  <si>
    <r>
      <rPr>
        <sz val="7"/>
        <rFont val="Arial"/>
        <family val="2"/>
      </rPr>
      <t>Software Pro-rated Maintenance (Contact your Carlson Regional Sales Director)</t>
    </r>
  </si>
  <si>
    <r>
      <rPr>
        <sz val="8"/>
        <rFont val="Arial"/>
        <family val="2"/>
      </rPr>
      <t>Survey OEM Upg from Survey OEM 2022</t>
    </r>
  </si>
  <si>
    <r>
      <rPr>
        <sz val="8"/>
        <rFont val="Arial"/>
        <family val="2"/>
      </rPr>
      <t>Survey OEM - Local License to Network License</t>
    </r>
  </si>
  <si>
    <r>
      <rPr>
        <sz val="8"/>
        <rFont val="Arial"/>
        <family val="2"/>
      </rPr>
      <t>5016.005.001</t>
    </r>
  </si>
  <si>
    <r>
      <rPr>
        <sz val="8"/>
        <rFont val="Arial"/>
        <family val="2"/>
      </rPr>
      <t>Simplicity Sight Survey 2016</t>
    </r>
  </si>
  <si>
    <r>
      <rPr>
        <sz val="8"/>
        <rFont val="Arial"/>
        <family val="2"/>
      </rPr>
      <t>5016.005.101</t>
    </r>
  </si>
  <si>
    <r>
      <rPr>
        <sz val="8"/>
        <rFont val="Arial"/>
        <family val="2"/>
      </rPr>
      <t>Simplicity Sight Survey Upgrade from 2014</t>
    </r>
  </si>
  <si>
    <r>
      <rPr>
        <sz val="8"/>
        <rFont val="Arial"/>
        <family val="2"/>
      </rPr>
      <t>5016.005.104</t>
    </r>
  </si>
  <si>
    <r>
      <rPr>
        <sz val="8"/>
        <rFont val="Arial"/>
        <family val="2"/>
      </rPr>
      <t>Simplicity Sight Survey Upgrade From Pre-2014</t>
    </r>
  </si>
  <si>
    <r>
      <rPr>
        <sz val="8"/>
        <rFont val="Arial"/>
        <family val="2"/>
      </rPr>
      <t>5016.005.500</t>
    </r>
  </si>
  <si>
    <r>
      <rPr>
        <sz val="8"/>
        <rFont val="Arial"/>
        <family val="2"/>
      </rPr>
      <t>Simplicity - Local License to Network License</t>
    </r>
  </si>
  <si>
    <r>
      <rPr>
        <sz val="8"/>
        <rFont val="Arial"/>
        <family val="2"/>
      </rPr>
      <t>6701.000.002</t>
    </r>
  </si>
  <si>
    <r>
      <rPr>
        <sz val="8"/>
        <rFont val="Arial"/>
        <family val="2"/>
      </rPr>
      <t>TS/RTS</t>
    </r>
  </si>
  <si>
    <r>
      <rPr>
        <sz val="8"/>
        <rFont val="Arial"/>
        <family val="2"/>
      </rPr>
      <t>6701.000.003</t>
    </r>
  </si>
  <si>
    <r>
      <rPr>
        <sz val="8"/>
        <rFont val="Arial"/>
        <family val="2"/>
      </rPr>
      <t>GNSS</t>
    </r>
  </si>
  <si>
    <r>
      <rPr>
        <sz val="8"/>
        <rFont val="Arial"/>
        <family val="2"/>
      </rPr>
      <t>6701.000.004</t>
    </r>
  </si>
  <si>
    <r>
      <rPr>
        <i/>
        <sz val="8"/>
        <rFont val="Arial"/>
        <family val="2"/>
      </rPr>
      <t>Must be selected for any other android collector other than CT8</t>
    </r>
  </si>
  <si>
    <r>
      <rPr>
        <i/>
        <sz val="8"/>
        <rFont val="Arial"/>
        <family val="2"/>
      </rPr>
      <t>Must be selected for sales within North America</t>
    </r>
  </si>
  <si>
    <r>
      <rPr>
        <i/>
        <sz val="8"/>
        <rFont val="Arial"/>
        <family val="2"/>
      </rPr>
      <t>Requires GPS, Total station and Robotics turned on</t>
    </r>
  </si>
  <si>
    <r>
      <rPr>
        <sz val="8"/>
        <rFont val="Arial"/>
        <family val="2"/>
      </rPr>
      <t>6506.007.606</t>
    </r>
  </si>
  <si>
    <r>
      <rPr>
        <sz val="8"/>
        <rFont val="Arial"/>
        <family val="2"/>
      </rPr>
      <t>SurvCE 6.xx Upgrade</t>
    </r>
  </si>
  <si>
    <r>
      <rPr>
        <sz val="8"/>
        <rFont val="Arial"/>
        <family val="2"/>
      </rPr>
      <t>6506.101.006</t>
    </r>
  </si>
  <si>
    <r>
      <rPr>
        <sz val="8"/>
        <rFont val="Arial"/>
        <family val="2"/>
      </rPr>
      <t>Carlson SurvCE 6.0 User Manual</t>
    </r>
  </si>
  <si>
    <r>
      <rPr>
        <sz val="8"/>
        <rFont val="Arial"/>
        <family val="2"/>
      </rPr>
      <t>6506.699.000</t>
    </r>
  </si>
  <si>
    <r>
      <rPr>
        <sz val="8"/>
        <rFont val="Arial"/>
        <family val="2"/>
      </rPr>
      <t>Carlson X-Port - Extra Copy</t>
    </r>
  </si>
  <si>
    <r>
      <rPr>
        <sz val="8"/>
        <rFont val="Arial"/>
        <family val="2"/>
      </rPr>
      <t>SurvPC Hybrid+</t>
    </r>
  </si>
  <si>
    <r>
      <rPr>
        <i/>
        <sz val="8"/>
        <rFont val="Arial"/>
        <family val="2"/>
      </rPr>
      <t>Requires GPS, Total Station, and Robotics turned on</t>
    </r>
  </si>
  <si>
    <r>
      <rPr>
        <sz val="8"/>
        <rFont val="Arial"/>
        <family val="2"/>
      </rPr>
      <t>Annual Update for ArcGIS Engine Basic</t>
    </r>
  </si>
  <si>
    <r>
      <rPr>
        <sz val="8"/>
        <rFont val="Arial"/>
        <family val="2"/>
      </rPr>
      <t>Annual Update for ArcGIS Engine Advanced</t>
    </r>
  </si>
  <si>
    <r>
      <rPr>
        <sz val="8"/>
        <rFont val="Arial"/>
        <family val="2"/>
      </rPr>
      <t>6618.100.105</t>
    </r>
  </si>
  <si>
    <r>
      <rPr>
        <sz val="8"/>
        <rFont val="Arial"/>
        <family val="2"/>
      </rPr>
      <t>ArcGIS 10.8 Engine Basic for SurvPC</t>
    </r>
  </si>
  <si>
    <r>
      <rPr>
        <sz val="8"/>
        <rFont val="Arial"/>
        <family val="2"/>
      </rPr>
      <t>6618.100.606</t>
    </r>
  </si>
  <si>
    <r>
      <rPr>
        <sz val="8"/>
        <rFont val="Arial"/>
        <family val="2"/>
      </rPr>
      <t>6618.200.105</t>
    </r>
  </si>
  <si>
    <r>
      <rPr>
        <sz val="8"/>
        <rFont val="Arial"/>
        <family val="2"/>
      </rPr>
      <t>ArcGIS 10.8 Engine Advanced Geodatabase for SurvPC</t>
    </r>
  </si>
  <si>
    <r>
      <rPr>
        <sz val="8"/>
        <rFont val="Arial"/>
        <family val="2"/>
      </rPr>
      <t>6618.200.606</t>
    </r>
  </si>
  <si>
    <r>
      <rPr>
        <sz val="8"/>
        <rFont val="Arial"/>
        <family val="2"/>
      </rPr>
      <t>5101.002.001</t>
    </r>
  </si>
  <si>
    <r>
      <rPr>
        <sz val="8"/>
        <rFont val="Arial"/>
        <family val="2"/>
      </rPr>
      <t>CSI Mobile 6.0 Basic Total Station</t>
    </r>
  </si>
  <si>
    <r>
      <rPr>
        <sz val="8"/>
        <rFont val="Arial"/>
        <family val="2"/>
      </rPr>
      <t>5101.002.002</t>
    </r>
  </si>
  <si>
    <r>
      <rPr>
        <sz val="8"/>
        <rFont val="Arial"/>
        <family val="2"/>
      </rPr>
      <t>CSI Mobile 6.0 Robotics</t>
    </r>
  </si>
  <si>
    <r>
      <rPr>
        <sz val="8"/>
        <rFont val="Arial"/>
        <family val="2"/>
      </rPr>
      <t>5101.002.004</t>
    </r>
  </si>
  <si>
    <r>
      <rPr>
        <i/>
        <sz val="8"/>
        <rFont val="Arial"/>
        <family val="2"/>
      </rPr>
      <t>Upgrade price is $150 per version</t>
    </r>
  </si>
  <si>
    <r>
      <rPr>
        <sz val="8"/>
        <rFont val="Arial"/>
        <family val="2"/>
      </rPr>
      <t>CSI Mobile PC upgrade</t>
    </r>
  </si>
  <si>
    <r>
      <rPr>
        <sz val="8"/>
        <rFont val="Arial"/>
        <family val="2"/>
      </rPr>
      <t>5101.217.001</t>
    </r>
  </si>
  <si>
    <r>
      <rPr>
        <sz val="8"/>
        <rFont val="Arial"/>
        <family val="2"/>
      </rPr>
      <t>CSI Office</t>
    </r>
  </si>
  <si>
    <r>
      <rPr>
        <sz val="8"/>
        <rFont val="Arial"/>
        <family val="2"/>
      </rPr>
      <t>5101.217.102</t>
    </r>
  </si>
  <si>
    <r>
      <rPr>
        <sz val="8"/>
        <rFont val="Arial"/>
        <family val="2"/>
      </rPr>
      <t>CSI Office Upgrade</t>
    </r>
  </si>
  <si>
    <r>
      <rPr>
        <sz val="8"/>
        <rFont val="Arial"/>
        <family val="2"/>
      </rPr>
      <t>5101.217.500</t>
    </r>
  </si>
  <si>
    <r>
      <rPr>
        <sz val="8"/>
        <rFont val="Arial"/>
        <family val="2"/>
      </rPr>
      <t>Local License to Network</t>
    </r>
  </si>
  <si>
    <r>
      <rPr>
        <sz val="8"/>
        <rFont val="Arial"/>
        <family val="2"/>
      </rPr>
      <t>5101.999.001</t>
    </r>
  </si>
  <si>
    <r>
      <rPr>
        <sz val="8"/>
        <rFont val="Arial"/>
        <family val="2"/>
      </rPr>
      <t>CSI Office 12-month Maintenance</t>
    </r>
  </si>
  <si>
    <r>
      <rPr>
        <i/>
        <sz val="8"/>
        <rFont val="Arial"/>
        <family val="2"/>
      </rPr>
      <t>KS1 - High Power Base Station Kit</t>
    </r>
  </si>
  <si>
    <r>
      <rPr>
        <sz val="8"/>
        <rFont val="Arial"/>
        <family val="2"/>
      </rPr>
      <t>6050.016.000</t>
    </r>
  </si>
  <si>
    <r>
      <rPr>
        <sz val="8"/>
        <rFont val="Arial"/>
        <family val="2"/>
      </rPr>
      <t>Satel Easy Pro 35W Base Radio kit</t>
    </r>
  </si>
  <si>
    <r>
      <rPr>
        <sz val="8"/>
        <rFont val="Arial"/>
        <family val="2"/>
      </rPr>
      <t>8010.005.002</t>
    </r>
  </si>
  <si>
    <r>
      <rPr>
        <sz val="8"/>
        <rFont val="Arial"/>
        <family val="2"/>
      </rPr>
      <t>CT8x2 Rugged Android tablet Non-EU version</t>
    </r>
  </si>
  <si>
    <r>
      <rPr>
        <sz val="8"/>
        <rFont val="Arial"/>
        <family val="2"/>
      </rPr>
      <t>8010.005.003</t>
    </r>
  </si>
  <si>
    <r>
      <rPr>
        <sz val="8"/>
        <rFont val="Arial"/>
        <family val="2"/>
      </rPr>
      <t>CT8x2 Rugged Android Tablet EU</t>
    </r>
  </si>
  <si>
    <r>
      <rPr>
        <sz val="8"/>
        <rFont val="Arial"/>
        <family val="2"/>
      </rPr>
      <t>8010.010.004</t>
    </r>
  </si>
  <si>
    <r>
      <rPr>
        <sz val="8"/>
        <rFont val="Arial"/>
        <family val="2"/>
      </rPr>
      <t>8010.010.005</t>
    </r>
  </si>
  <si>
    <r>
      <rPr>
        <sz val="8"/>
        <rFont val="Arial"/>
        <family val="2"/>
      </rPr>
      <t>8010.010.006</t>
    </r>
  </si>
  <si>
    <r>
      <rPr>
        <sz val="8"/>
        <rFont val="Arial"/>
        <family val="2"/>
      </rPr>
      <t>8010.048.021</t>
    </r>
  </si>
  <si>
    <r>
      <rPr>
        <sz val="8"/>
        <rFont val="Arial"/>
        <family val="2"/>
      </rPr>
      <t>RT3/RT4 Anti-Glare Premium Screen Protector (Single)</t>
    </r>
  </si>
  <si>
    <r>
      <rPr>
        <sz val="8"/>
        <rFont val="Arial"/>
        <family val="2"/>
      </rPr>
      <t>8010.052.002</t>
    </r>
  </si>
  <si>
    <r>
      <rPr>
        <sz val="8"/>
        <rFont val="Arial"/>
        <family val="2"/>
      </rPr>
      <t>Grounded Stylus Kit for RT4</t>
    </r>
  </si>
  <si>
    <r>
      <rPr>
        <sz val="8"/>
        <rFont val="Arial"/>
        <family val="2"/>
      </rPr>
      <t>8010.052.020</t>
    </r>
  </si>
  <si>
    <r>
      <rPr>
        <sz val="8"/>
        <rFont val="Arial"/>
        <family val="2"/>
      </rPr>
      <t>RT3/RT4 Small Tip Capacitive Stylus and Tether</t>
    </r>
  </si>
  <si>
    <r>
      <rPr>
        <sz val="8"/>
        <rFont val="Arial"/>
        <family val="2"/>
      </rPr>
      <t>8010.056.202</t>
    </r>
  </si>
  <si>
    <r>
      <rPr>
        <sz val="8"/>
        <rFont val="Arial"/>
        <family val="2"/>
      </rPr>
      <t>RT3/RT4 Complete Pole Mount (RAM version)</t>
    </r>
  </si>
  <si>
    <r>
      <rPr>
        <sz val="8"/>
        <rFont val="Arial"/>
        <family val="2"/>
      </rPr>
      <t>8010.056.205</t>
    </r>
  </si>
  <si>
    <r>
      <rPr>
        <sz val="8"/>
        <rFont val="Arial"/>
        <family val="2"/>
      </rPr>
      <t>RT3/RT4 Non-Powered Locking Vehicle</t>
    </r>
  </si>
  <si>
    <r>
      <rPr>
        <sz val="8"/>
        <rFont val="Arial"/>
        <family val="2"/>
      </rPr>
      <t>8010.056.206</t>
    </r>
  </si>
  <si>
    <r>
      <rPr>
        <sz val="8"/>
        <rFont val="Arial"/>
        <family val="2"/>
      </rPr>
      <t>RT3/RT4 Powered Vehicle Dock, Locking</t>
    </r>
  </si>
  <si>
    <r>
      <rPr>
        <sz val="8"/>
        <rFont val="Arial"/>
        <family val="2"/>
      </rPr>
      <t>8010.058.032</t>
    </r>
  </si>
  <si>
    <r>
      <rPr>
        <sz val="8"/>
        <rFont val="Arial"/>
        <family val="2"/>
      </rPr>
      <t>RT4 30W Universale AC Power Supply Kit</t>
    </r>
  </si>
  <si>
    <r>
      <rPr>
        <sz val="8"/>
        <rFont val="Arial"/>
        <family val="2"/>
      </rPr>
      <t>8010.058.033</t>
    </r>
  </si>
  <si>
    <r>
      <rPr>
        <sz val="8"/>
        <rFont val="Arial"/>
        <family val="2"/>
      </rPr>
      <t>RT4 45W Universal AC Power Supply Kit</t>
    </r>
  </si>
  <si>
    <r>
      <rPr>
        <sz val="8"/>
        <rFont val="Arial"/>
        <family val="2"/>
      </rPr>
      <t>8010.058.034</t>
    </r>
  </si>
  <si>
    <r>
      <rPr>
        <sz val="8"/>
        <rFont val="Arial"/>
        <family val="2"/>
      </rPr>
      <t>RT4 12 VDC Vehicle Charger Cable</t>
    </r>
  </si>
  <si>
    <r>
      <rPr>
        <sz val="8"/>
        <rFont val="Arial"/>
        <family val="2"/>
      </rPr>
      <t>8010.058.035</t>
    </r>
  </si>
  <si>
    <r>
      <rPr>
        <sz val="8"/>
        <rFont val="Arial"/>
        <family val="2"/>
      </rPr>
      <t>RT4 Removable Charger</t>
    </r>
  </si>
  <si>
    <r>
      <rPr>
        <sz val="8"/>
        <rFont val="Arial"/>
        <family val="2"/>
      </rPr>
      <t>8010.058.037</t>
    </r>
  </si>
  <si>
    <r>
      <rPr>
        <sz val="8"/>
        <rFont val="Arial"/>
        <family val="2"/>
      </rPr>
      <t>RT4 Removable Battery Replacement Kit</t>
    </r>
  </si>
  <si>
    <r>
      <rPr>
        <sz val="8"/>
        <rFont val="Arial"/>
        <family val="2"/>
      </rPr>
      <t>8010.058.038</t>
    </r>
  </si>
  <si>
    <r>
      <rPr>
        <sz val="8"/>
        <rFont val="Arial"/>
        <family val="2"/>
      </rPr>
      <t>CT8 Spare Battery</t>
    </r>
  </si>
  <si>
    <r>
      <rPr>
        <sz val="8"/>
        <rFont val="Arial"/>
        <family val="2"/>
      </rPr>
      <t>8010.064.002</t>
    </r>
  </si>
  <si>
    <r>
      <rPr>
        <sz val="8"/>
        <rFont val="Arial"/>
        <family val="2"/>
      </rPr>
      <t>USB Micro Client Sync Cable USB-A full size to USB-B Micro, 6 ft.</t>
    </r>
  </si>
  <si>
    <r>
      <rPr>
        <sz val="8"/>
        <rFont val="Arial"/>
        <family val="2"/>
      </rPr>
      <t>8010.064.003</t>
    </r>
  </si>
  <si>
    <r>
      <rPr>
        <sz val="8"/>
        <rFont val="Arial"/>
        <family val="2"/>
      </rPr>
      <t>Serial Cable 9-pin Null Modem</t>
    </r>
  </si>
  <si>
    <r>
      <rPr>
        <sz val="8"/>
        <rFont val="Arial"/>
        <family val="2"/>
      </rPr>
      <t>8010.064.050</t>
    </r>
  </si>
  <si>
    <r>
      <rPr>
        <sz val="8"/>
        <rFont val="Arial"/>
        <family val="2"/>
      </rPr>
      <t>SMA Cable for Surveyor2 GEOCELL</t>
    </r>
  </si>
  <si>
    <r>
      <rPr>
        <sz val="8"/>
        <rFont val="Arial"/>
        <family val="2"/>
      </rPr>
      <t>8010.065.001</t>
    </r>
  </si>
  <si>
    <r>
      <rPr>
        <sz val="8"/>
        <rFont val="Arial"/>
        <family val="2"/>
      </rPr>
      <t>RT3/RT4 Attachable Keyboard</t>
    </r>
  </si>
  <si>
    <r>
      <rPr>
        <sz val="8"/>
        <rFont val="Arial"/>
        <family val="2"/>
      </rPr>
      <t>8010.080.006</t>
    </r>
  </si>
  <si>
    <r>
      <rPr>
        <sz val="8"/>
        <rFont val="Arial"/>
        <family val="2"/>
      </rPr>
      <t>RT3/RT4 Adjustable Shoulder Strap</t>
    </r>
  </si>
  <si>
    <r>
      <rPr>
        <sz val="8"/>
        <rFont val="Arial"/>
        <family val="2"/>
      </rPr>
      <t>8010.080.015</t>
    </r>
  </si>
  <si>
    <r>
      <rPr>
        <sz val="8"/>
        <rFont val="Arial"/>
        <family val="2"/>
      </rPr>
      <t>RT3/RT4 Adjustable Hand Strap</t>
    </r>
  </si>
  <si>
    <r>
      <rPr>
        <sz val="8"/>
        <rFont val="Arial"/>
        <family val="2"/>
      </rPr>
      <t>8010.080.117</t>
    </r>
  </si>
  <si>
    <r>
      <rPr>
        <sz val="8"/>
        <rFont val="Arial"/>
        <family val="2"/>
      </rPr>
      <t>RT3/RT4 Small Carrying Case</t>
    </r>
  </si>
  <si>
    <r>
      <rPr>
        <sz val="8"/>
        <rFont val="Arial"/>
        <family val="2"/>
      </rPr>
      <t>8010.096.001</t>
    </r>
  </si>
  <si>
    <r>
      <rPr>
        <sz val="8"/>
        <rFont val="Arial"/>
        <family val="2"/>
      </rPr>
      <t>8GB Micro SDHC Industrial Grade Memory Card</t>
    </r>
  </si>
  <si>
    <r>
      <rPr>
        <sz val="8"/>
        <rFont val="Arial"/>
        <family val="2"/>
      </rPr>
      <t>8010.999.201</t>
    </r>
  </si>
  <si>
    <r>
      <rPr>
        <sz val="8"/>
        <rFont val="Arial"/>
        <family val="2"/>
      </rPr>
      <t>RT4 Platinum Complete Care 1 Year</t>
    </r>
  </si>
  <si>
    <r>
      <rPr>
        <sz val="8"/>
        <rFont val="Arial"/>
        <family val="2"/>
      </rPr>
      <t>8010.999.202</t>
    </r>
  </si>
  <si>
    <r>
      <rPr>
        <sz val="8"/>
        <rFont val="Arial"/>
        <family val="2"/>
      </rPr>
      <t>RT4 Platinum Complete Care 3 Year (new purchases only)</t>
    </r>
  </si>
  <si>
    <r>
      <rPr>
        <sz val="8"/>
        <rFont val="Arial"/>
        <family val="2"/>
      </rPr>
      <t>8010.999.203</t>
    </r>
  </si>
  <si>
    <r>
      <rPr>
        <sz val="8"/>
        <rFont val="Arial"/>
        <family val="2"/>
      </rPr>
      <t>RT4 Platinum Complete Care 5 Year (new purchases only)</t>
    </r>
  </si>
  <si>
    <r>
      <rPr>
        <sz val="8"/>
        <rFont val="Arial"/>
        <family val="2"/>
      </rPr>
      <t>8010.999.204</t>
    </r>
  </si>
  <si>
    <r>
      <rPr>
        <sz val="8"/>
        <rFont val="Arial"/>
        <family val="2"/>
      </rPr>
      <t>RT4 Gold Complete Care 1 Year</t>
    </r>
  </si>
  <si>
    <r>
      <rPr>
        <sz val="8"/>
        <rFont val="Arial"/>
        <family val="2"/>
      </rPr>
      <t>8010.999.205</t>
    </r>
  </si>
  <si>
    <r>
      <rPr>
        <sz val="8"/>
        <rFont val="Arial"/>
        <family val="2"/>
      </rPr>
      <t>RT4 Gold Complete Care 3 Year (new purchases only)</t>
    </r>
  </si>
  <si>
    <r>
      <rPr>
        <sz val="8"/>
        <rFont val="Arial"/>
        <family val="2"/>
      </rPr>
      <t>8010.999.206</t>
    </r>
  </si>
  <si>
    <r>
      <rPr>
        <sz val="8"/>
        <rFont val="Arial"/>
        <family val="2"/>
      </rPr>
      <t>RT4 Gold Complete Care 5 Year (new purchases only)</t>
    </r>
  </si>
  <si>
    <r>
      <rPr>
        <sz val="8"/>
        <rFont val="Arial"/>
        <family val="2"/>
      </rPr>
      <t>8010.999.207</t>
    </r>
  </si>
  <si>
    <r>
      <rPr>
        <sz val="8"/>
        <rFont val="Arial"/>
        <family val="2"/>
      </rPr>
      <t>RT4 Warranty Extension 1 Year</t>
    </r>
  </si>
  <si>
    <r>
      <rPr>
        <sz val="8"/>
        <rFont val="Arial"/>
        <family val="2"/>
      </rPr>
      <t>8030.028.001</t>
    </r>
  </si>
  <si>
    <r>
      <rPr>
        <sz val="8"/>
        <rFont val="Arial"/>
        <family val="2"/>
      </rPr>
      <t>Carlson GPS Pole</t>
    </r>
  </si>
  <si>
    <r>
      <rPr>
        <sz val="8"/>
        <rFont val="Arial"/>
        <family val="2"/>
      </rPr>
      <t>8030.028.002</t>
    </r>
  </si>
  <si>
    <r>
      <rPr>
        <sz val="8"/>
        <rFont val="Arial"/>
        <family val="2"/>
      </rPr>
      <t>Carlson EMEA GPS Pole</t>
    </r>
  </si>
  <si>
    <r>
      <rPr>
        <sz val="8"/>
        <rFont val="Arial"/>
        <family val="2"/>
      </rPr>
      <t>8030.028.005</t>
    </r>
  </si>
  <si>
    <r>
      <rPr>
        <sz val="8"/>
        <rFont val="Arial"/>
        <family val="2"/>
      </rPr>
      <t>Carlson Carbon Fiber Bipod</t>
    </r>
  </si>
  <si>
    <r>
      <rPr>
        <sz val="8"/>
        <rFont val="Arial"/>
        <family val="2"/>
      </rPr>
      <t>8030.028.057</t>
    </r>
  </si>
  <si>
    <r>
      <rPr>
        <sz val="8"/>
        <rFont val="Arial"/>
        <family val="2"/>
      </rPr>
      <t>.5m extension piece for base pole</t>
    </r>
  </si>
  <si>
    <r>
      <rPr>
        <sz val="8"/>
        <rFont val="Arial"/>
        <family val="2"/>
      </rPr>
      <t>8030.028.058</t>
    </r>
  </si>
  <si>
    <r>
      <rPr>
        <sz val="8"/>
        <rFont val="Arial"/>
        <family val="2"/>
      </rPr>
      <t>1' extension piece for base pole</t>
    </r>
  </si>
  <si>
    <r>
      <rPr>
        <sz val="8"/>
        <rFont val="Arial"/>
        <family val="2"/>
      </rPr>
      <t>8030.042.007</t>
    </r>
  </si>
  <si>
    <r>
      <rPr>
        <sz val="8"/>
        <rFont val="Arial"/>
        <family val="2"/>
      </rPr>
      <t>BRx7 UHF Antenna</t>
    </r>
  </si>
  <si>
    <r>
      <rPr>
        <sz val="8"/>
        <rFont val="Arial"/>
        <family val="2"/>
      </rPr>
      <t>8030.042.010</t>
    </r>
  </si>
  <si>
    <r>
      <rPr>
        <sz val="8"/>
        <rFont val="Arial"/>
        <family val="2"/>
      </rPr>
      <t>8030.054.020</t>
    </r>
  </si>
  <si>
    <r>
      <rPr>
        <sz val="8"/>
        <rFont val="Arial"/>
        <family val="2"/>
      </rPr>
      <t>Tribrach Adapter</t>
    </r>
  </si>
  <si>
    <r>
      <rPr>
        <sz val="8"/>
        <rFont val="Arial"/>
        <family val="2"/>
      </rPr>
      <t>8030.054.031</t>
    </r>
  </si>
  <si>
    <r>
      <rPr>
        <sz val="8"/>
        <rFont val="Arial"/>
        <family val="2"/>
      </rPr>
      <t>1.405 inch/35.7mm Height Adapter</t>
    </r>
  </si>
  <si>
    <r>
      <rPr>
        <sz val="8"/>
        <rFont val="Arial"/>
        <family val="2"/>
      </rPr>
      <t>8030.060.003</t>
    </r>
  </si>
  <si>
    <r>
      <rPr>
        <sz val="8"/>
        <rFont val="Arial"/>
        <family val="2"/>
      </rPr>
      <t>External Power Cable w/Alligator Clip</t>
    </r>
  </si>
  <si>
    <r>
      <rPr>
        <sz val="8"/>
        <rFont val="Arial"/>
        <family val="2"/>
      </rPr>
      <t>8030.060.004</t>
    </r>
  </si>
  <si>
    <r>
      <rPr>
        <sz val="8"/>
        <rFont val="Arial"/>
        <family val="2"/>
      </rPr>
      <t>1 X S Series Battery Charger Adapter</t>
    </r>
  </si>
  <si>
    <r>
      <rPr>
        <sz val="8"/>
        <rFont val="Arial"/>
        <family val="2"/>
      </rPr>
      <t>8030.060.005</t>
    </r>
  </si>
  <si>
    <r>
      <rPr>
        <sz val="8"/>
        <rFont val="Arial"/>
        <family val="2"/>
      </rPr>
      <t>1 X S Series BP-5S Battery</t>
    </r>
  </si>
  <si>
    <r>
      <rPr>
        <sz val="8"/>
        <rFont val="Arial"/>
        <family val="2"/>
      </rPr>
      <t>8030.060.007</t>
    </r>
  </si>
  <si>
    <r>
      <rPr>
        <sz val="8"/>
        <rFont val="Arial"/>
        <family val="2"/>
      </rPr>
      <t>8030.060.026</t>
    </r>
  </si>
  <si>
    <r>
      <rPr>
        <sz val="8"/>
        <rFont val="Arial"/>
        <family val="2"/>
      </rPr>
      <t>BRx7 Vehicle Charger (12v)</t>
    </r>
  </si>
  <si>
    <r>
      <rPr>
        <sz val="8"/>
        <rFont val="Arial"/>
        <family val="2"/>
      </rPr>
      <t>8030.064.027</t>
    </r>
  </si>
  <si>
    <r>
      <rPr>
        <sz val="8"/>
        <rFont val="Arial"/>
        <family val="2"/>
      </rPr>
      <t>BRx7 Pwr Cbl to Rcvr &amp; DB-9 Serial</t>
    </r>
  </si>
  <si>
    <r>
      <rPr>
        <sz val="8"/>
        <rFont val="Arial"/>
        <family val="2"/>
      </rPr>
      <t>8030.064.028</t>
    </r>
  </si>
  <si>
    <r>
      <rPr>
        <sz val="8"/>
        <rFont val="Arial"/>
        <family val="2"/>
      </rPr>
      <t>5-pin Serial Cable</t>
    </r>
  </si>
  <si>
    <r>
      <rPr>
        <sz val="8"/>
        <rFont val="Arial"/>
        <family val="2"/>
      </rPr>
      <t>8030.064.046</t>
    </r>
  </si>
  <si>
    <r>
      <rPr>
        <sz val="8"/>
        <rFont val="Arial"/>
        <family val="2"/>
      </rPr>
      <t>BRx7 Pwr Cbl to Rcvr &amp; ext Pac Crest</t>
    </r>
  </si>
  <si>
    <r>
      <rPr>
        <sz val="8"/>
        <rFont val="Arial"/>
        <family val="2"/>
      </rPr>
      <t>8030.064.056</t>
    </r>
  </si>
  <si>
    <r>
      <rPr>
        <sz val="8"/>
        <rFont val="Arial"/>
        <family val="2"/>
      </rPr>
      <t>BRx7  Pwr Cbl to Rcvr &amp; ext Satel</t>
    </r>
  </si>
  <si>
    <r>
      <rPr>
        <sz val="8"/>
        <rFont val="Arial"/>
        <family val="2"/>
      </rPr>
      <t>8030.085.002</t>
    </r>
  </si>
  <si>
    <r>
      <rPr>
        <sz val="8"/>
        <rFont val="Arial"/>
        <family val="2"/>
      </rPr>
      <t>Quick Release</t>
    </r>
  </si>
  <si>
    <r>
      <rPr>
        <sz val="8"/>
        <rFont val="Arial"/>
        <family val="2"/>
      </rPr>
      <t>8030.500.001</t>
    </r>
  </si>
  <si>
    <r>
      <rPr>
        <sz val="8"/>
        <rFont val="Arial"/>
        <family val="2"/>
      </rPr>
      <t>8030.500.003</t>
    </r>
  </si>
  <si>
    <r>
      <rPr>
        <sz val="8"/>
        <rFont val="Arial"/>
        <family val="2"/>
      </rPr>
      <t>8030.500.100</t>
    </r>
  </si>
  <si>
    <r>
      <rPr>
        <sz val="8"/>
        <rFont val="Arial"/>
        <family val="2"/>
      </rPr>
      <t>8030.999.000</t>
    </r>
  </si>
  <si>
    <r>
      <rPr>
        <sz val="8"/>
        <rFont val="Arial"/>
        <family val="2"/>
      </rPr>
      <t>Extended Warranty pkgs (Standard warranty is 2 years)</t>
    </r>
  </si>
  <si>
    <r>
      <rPr>
        <sz val="8"/>
        <rFont val="Arial"/>
        <family val="2"/>
      </rPr>
      <t>8030.999.606</t>
    </r>
  </si>
  <si>
    <r>
      <rPr>
        <i/>
        <sz val="8"/>
        <rFont val="Arial"/>
        <family val="2"/>
      </rPr>
      <t>Training prices are per person unless noted. All training is held at an authorized Carlson College Training center or one of our mobile locations.</t>
    </r>
  </si>
  <si>
    <r>
      <rPr>
        <sz val="8"/>
        <rFont val="Arial"/>
        <family val="2"/>
      </rPr>
      <t>9999.995.001</t>
    </r>
  </si>
  <si>
    <r>
      <rPr>
        <sz val="8"/>
        <rFont val="Arial"/>
        <family val="2"/>
      </rPr>
      <t>Software License Transfer Fee</t>
    </r>
  </si>
  <si>
    <r>
      <rPr>
        <sz val="8"/>
        <rFont val="Arial"/>
        <family val="2"/>
      </rPr>
      <t>9999.997.004</t>
    </r>
  </si>
  <si>
    <r>
      <rPr>
        <sz val="8"/>
        <rFont val="Arial"/>
        <family val="2"/>
      </rPr>
      <t>Miscellaneous Shipping &amp; Handling</t>
    </r>
  </si>
  <si>
    <r>
      <rPr>
        <sz val="8"/>
        <rFont val="Arial"/>
        <family val="2"/>
      </rPr>
      <t>9999.998.000</t>
    </r>
  </si>
  <si>
    <r>
      <rPr>
        <sz val="8"/>
        <rFont val="Arial"/>
        <family val="2"/>
      </rPr>
      <t>Hardware Lock for Desktop Software</t>
    </r>
  </si>
  <si>
    <r>
      <rPr>
        <sz val="8"/>
        <rFont val="Arial"/>
        <family val="2"/>
      </rPr>
      <t>Conditions of Sale</t>
    </r>
  </si>
  <si>
    <r>
      <rPr>
        <i/>
        <sz val="8"/>
        <rFont val="Arial"/>
        <family val="2"/>
      </rPr>
      <t>All orders received by Carlson Software are subject to approval by the Carlson Software Credit Department.  Carlson Software’s standard sales terms are Net 30 for all invoices with the exception of data collector repairs.  Carlson Software reserves the right to refuse to ship any accepted orders if at any time, in Carlson Software's opinion, the Dealer's / Customer’s credit standing becomes impaired or unsatisfactory to Carlson Software. Carlson Software also reserves the right to change all prices, product specifications, terms of sales and cancel any back-order without prior notice.</t>
    </r>
  </si>
  <si>
    <r>
      <rPr>
        <sz val="8"/>
        <rFont val="Arial"/>
        <family val="2"/>
      </rPr>
      <t>Sales Tax</t>
    </r>
  </si>
  <si>
    <r>
      <rPr>
        <i/>
        <sz val="8"/>
        <rFont val="Arial"/>
        <family val="2"/>
      </rPr>
      <t>Carlson Software, Inc. is required by law to charge, collect, report and pay sales tax on all sales in designated localities unless Carlson Software has a valid tax exemption form on file from the Purchaser.</t>
    </r>
  </si>
  <si>
    <r>
      <rPr>
        <i/>
        <sz val="8"/>
        <rFont val="Arial"/>
        <family val="2"/>
      </rPr>
      <t>The locations where sales tax is collected is not necessarily exhaustive and Carlson’s sales tax policy is subject to change at any time without notice.</t>
    </r>
  </si>
  <si>
    <r>
      <rPr>
        <sz val="8"/>
        <rFont val="Arial"/>
        <family val="2"/>
      </rPr>
      <t>Freight</t>
    </r>
  </si>
  <si>
    <r>
      <rPr>
        <i/>
        <sz val="8"/>
        <rFont val="Arial"/>
        <family val="2"/>
      </rPr>
      <t>FOB Origin, Freight Collect and Add</t>
    </r>
  </si>
  <si>
    <r>
      <rPr>
        <sz val="8"/>
        <rFont val="Arial"/>
        <family val="2"/>
      </rPr>
      <t>Return Policies</t>
    </r>
  </si>
  <si>
    <r>
      <rPr>
        <i/>
        <sz val="8"/>
        <rFont val="Arial"/>
        <family val="2"/>
      </rPr>
      <t>All products are sold without return privileges. Request for product Return Materials Authorization requires prior authorization from a manager at Carlson Software. You may submit your request via email at CarlsonRMA@carlsonsw.com or contact us by telephone at 606-564-5028. Please include the invoice and part number of the product you wish to return along with the reason for the return. Such returned product must be current, new, unmarked and in original packaging with all warranty information as originally supplied and is subject to a restocking charge.</t>
    </r>
  </si>
  <si>
    <r>
      <rPr>
        <i/>
        <sz val="8"/>
        <rFont val="Arial"/>
        <family val="2"/>
      </rPr>
      <t xml:space="preserve">Software: $200.00 per item returned.
</t>
    </r>
    <r>
      <rPr>
        <i/>
        <sz val="8"/>
        <rFont val="Arial"/>
        <family val="2"/>
      </rPr>
      <t>Hardware: 15% per item returned.</t>
    </r>
  </si>
  <si>
    <r>
      <rPr>
        <sz val="8"/>
        <rFont val="Arial"/>
        <family val="2"/>
      </rPr>
      <t>Carlson RMA Procedure</t>
    </r>
  </si>
  <si>
    <r>
      <rPr>
        <i/>
        <sz val="8"/>
        <rFont val="Arial"/>
        <family val="2"/>
      </rPr>
      <t xml:space="preserve">To request a Return Merchandise Authorization number, please email CarlsonRMA@carlsonsw.com.
</t>
    </r>
    <r>
      <rPr>
        <i/>
        <sz val="8"/>
        <rFont val="Arial"/>
        <family val="2"/>
      </rPr>
      <t xml:space="preserve">1. We must have a full and detailed description of the problem.
</t>
    </r>
    <r>
      <rPr>
        <i/>
        <sz val="8"/>
        <rFont val="Arial"/>
        <family val="2"/>
      </rPr>
      <t xml:space="preserve">2. Include a copy of the invoice indicating the purchase of the product(s).
</t>
    </r>
    <r>
      <rPr>
        <i/>
        <sz val="8"/>
        <rFont val="Arial"/>
        <family val="2"/>
      </rPr>
      <t xml:space="preserve">3. We must have the complete address, telephone number and contact name of the shipping party (the unit will be returned to this address).
</t>
    </r>
    <r>
      <rPr>
        <i/>
        <sz val="8"/>
        <rFont val="Arial"/>
        <family val="2"/>
      </rPr>
      <t xml:space="preserve">4. We will respond with an RMA number and shipping instructions.
</t>
    </r>
    <r>
      <rPr>
        <i/>
        <sz val="8"/>
        <rFont val="Arial"/>
        <family val="2"/>
      </rPr>
      <t>5. All non-warranty hardware repairs require payment in advance.  This can be via check, credit card or electronic funds transfer. This can be accomplished after you receive your estimate.</t>
    </r>
  </si>
  <si>
    <r>
      <rPr>
        <sz val="8"/>
        <rFont val="Arial"/>
        <family val="2"/>
      </rPr>
      <t>ESRI Return Policies</t>
    </r>
  </si>
  <si>
    <r>
      <rPr>
        <i/>
        <sz val="8"/>
        <rFont val="Arial"/>
        <family val="2"/>
      </rPr>
      <t>The return of all ESRI prodcuts requires a $500.00 restocking fee. There are no expceptions to this policy</t>
    </r>
  </si>
  <si>
    <r>
      <rPr>
        <sz val="8"/>
        <rFont val="Arial"/>
        <family val="2"/>
      </rPr>
      <t>Advertising</t>
    </r>
  </si>
  <si>
    <r>
      <rPr>
        <i/>
        <sz val="8"/>
        <rFont val="Arial"/>
        <family val="2"/>
      </rPr>
      <t>Advertising Carlson Products - Dealers may advertise Carlson products (software &amp; hardware) via any advertising medium; Internet, magazines, etc. If a dealer elects to advertise Carlson Software products and show pricing in the advertisement, the pricing is subject to Minimum Advertised Pricing (MAP) as defined below</t>
    </r>
  </si>
  <si>
    <r>
      <rPr>
        <sz val="8"/>
        <rFont val="Arial"/>
        <family val="2"/>
      </rPr>
      <t>Minimum Advertised Price</t>
    </r>
  </si>
  <si>
    <t>Part #</t>
  </si>
  <si>
    <t>List</t>
  </si>
  <si>
    <t>Dealer Price</t>
  </si>
  <si>
    <t>*Note:  Items marked DISC are available while supplies last</t>
  </si>
  <si>
    <t>Product Category</t>
  </si>
  <si>
    <t>PAC</t>
  </si>
  <si>
    <t>X00500</t>
  </si>
  <si>
    <t>Lumber Crayons</t>
  </si>
  <si>
    <t>DISC</t>
  </si>
  <si>
    <t>Specialty Markers</t>
  </si>
  <si>
    <t>X36512</t>
  </si>
  <si>
    <t>X49300</t>
  </si>
  <si>
    <t>X49400</t>
  </si>
  <si>
    <t>X49407</t>
  </si>
  <si>
    <t>X49600</t>
  </si>
  <si>
    <t>X52000</t>
  </si>
  <si>
    <t>X52012</t>
  </si>
  <si>
    <t>X52100</t>
  </si>
  <si>
    <t>X52112</t>
  </si>
  <si>
    <t>X52200</t>
  </si>
  <si>
    <t>X52300</t>
  </si>
  <si>
    <t>X52600</t>
  </si>
  <si>
    <t>X80221</t>
  </si>
  <si>
    <t>X80222</t>
  </si>
  <si>
    <t>X80223</t>
  </si>
  <si>
    <t>X80227</t>
  </si>
  <si>
    <t>X80228</t>
  </si>
  <si>
    <t>X80229</t>
  </si>
  <si>
    <t>Permanent Markers</t>
  </si>
  <si>
    <t>X87110</t>
  </si>
  <si>
    <t>X87140</t>
  </si>
  <si>
    <t>X87170</t>
  </si>
  <si>
    <t>X87180</t>
  </si>
  <si>
    <r>
      <rPr>
        <b/>
        <sz val="11"/>
        <rFont val="Arial"/>
        <family val="2"/>
      </rPr>
      <t>Garment Printing - Terms &amp; Conditions</t>
    </r>
  </si>
  <si>
    <r>
      <rPr>
        <b/>
        <sz val="10"/>
        <rFont val="Arial"/>
        <family val="2"/>
      </rPr>
      <t>Sold in bulk. 5 per pack</t>
    </r>
  </si>
  <si>
    <r>
      <rPr>
        <b/>
        <sz val="10"/>
        <rFont val="Arial"/>
        <family val="2"/>
      </rPr>
      <t>25 piece minimum</t>
    </r>
  </si>
  <si>
    <r>
      <rPr>
        <b/>
        <sz val="10"/>
        <rFont val="Arial"/>
        <family val="2"/>
      </rPr>
      <t>Sold in bulk. 100 per case</t>
    </r>
  </si>
  <si>
    <r>
      <rPr>
        <b/>
        <sz val="10"/>
        <rFont val="Arial"/>
        <family val="2"/>
      </rPr>
      <t>Sold in bulk. 6 pairs per pack</t>
    </r>
  </si>
  <si>
    <r>
      <rPr>
        <b/>
        <sz val="10"/>
        <rFont val="Arial"/>
        <family val="2"/>
      </rPr>
      <t>Add $2.50 for 2X, $4.50 for 3X, $6.50 for 4X, $8.50 for 5X</t>
    </r>
  </si>
  <si>
    <r>
      <rPr>
        <b/>
        <sz val="10"/>
        <rFont val="Arial"/>
        <family val="2"/>
      </rPr>
      <t>Add $3.50 2X, $6.75  3X, $10.50 4X, $15.00 5X</t>
    </r>
  </si>
  <si>
    <r>
      <rPr>
        <b/>
        <sz val="10"/>
        <rFont val="Arial"/>
        <family val="2"/>
      </rPr>
      <t>Add $2.75 for 2X, $5.50 for 3X, 8.25 for 4X, $11.00 for 5X</t>
    </r>
  </si>
  <si>
    <r>
      <rPr>
        <b/>
        <sz val="10"/>
        <rFont val="Arial"/>
        <family val="2"/>
      </rPr>
      <t>Add $3.50 for 2X, $6.75 for 3X, $10.25 for 4X, $15.00 for 5X</t>
    </r>
  </si>
  <si>
    <r>
      <rPr>
        <b/>
        <sz val="10"/>
        <rFont val="Arial"/>
        <family val="2"/>
      </rPr>
      <t>Add $2.75 for 2X, $5.50 for 3X, $8.25 for 4X, $11.00 for 5X</t>
    </r>
  </si>
  <si>
    <r>
      <rPr>
        <b/>
        <sz val="10"/>
        <rFont val="Arial"/>
        <family val="2"/>
      </rPr>
      <t>Add $2.50 2X, $4.50  3X, 6.50 4X, $8.50 5X</t>
    </r>
  </si>
  <si>
    <t>93416IM</t>
  </si>
  <si>
    <t>93425IM</t>
  </si>
  <si>
    <t>M16LR</t>
  </si>
  <si>
    <t>M25LR</t>
  </si>
  <si>
    <t>N9100</t>
  </si>
  <si>
    <t>N9200</t>
  </si>
  <si>
    <t>25LED</t>
  </si>
  <si>
    <t>25LEDIM</t>
  </si>
  <si>
    <t>MMW15</t>
  </si>
  <si>
    <t>SNB-A4F</t>
  </si>
  <si>
    <t>LRG-A5</t>
  </si>
  <si>
    <t>HRG-A7</t>
  </si>
  <si>
    <t>SNP-W4</t>
  </si>
  <si>
    <t>LRG-W5</t>
  </si>
  <si>
    <t>HRG-W7</t>
  </si>
  <si>
    <t>SB4-10E</t>
  </si>
  <si>
    <t>LB5-10E</t>
  </si>
  <si>
    <t>HB7-10E</t>
  </si>
  <si>
    <t>52425IE</t>
  </si>
  <si>
    <t>SL52425</t>
  </si>
  <si>
    <t>7125IE</t>
  </si>
  <si>
    <t>SS116</t>
  </si>
  <si>
    <t>SS125</t>
  </si>
  <si>
    <t>SS130</t>
  </si>
  <si>
    <t>EV28116</t>
  </si>
  <si>
    <t>EV2825</t>
  </si>
  <si>
    <t>EV2830</t>
  </si>
  <si>
    <t>PSE55E</t>
  </si>
  <si>
    <t>PSE85E</t>
  </si>
  <si>
    <t>SL2912</t>
  </si>
  <si>
    <t>SL29116</t>
  </si>
  <si>
    <t>SL2925</t>
  </si>
  <si>
    <t>SL2812</t>
  </si>
  <si>
    <t>SL2816</t>
  </si>
  <si>
    <t>SL2825</t>
  </si>
  <si>
    <t>SL2825IE</t>
  </si>
  <si>
    <t>SL2830</t>
  </si>
  <si>
    <t>535C</t>
  </si>
  <si>
    <t>410HV</t>
  </si>
  <si>
    <t>412HV</t>
  </si>
  <si>
    <t>416HV</t>
  </si>
  <si>
    <t>425HV</t>
  </si>
  <si>
    <t>430HV</t>
  </si>
  <si>
    <t>435HV</t>
  </si>
  <si>
    <t>425IEHV</t>
  </si>
  <si>
    <t>433IEHV</t>
  </si>
  <si>
    <t>4912IM</t>
  </si>
  <si>
    <t>4916IM</t>
  </si>
  <si>
    <t>4925IM</t>
  </si>
  <si>
    <t>4930IM</t>
  </si>
  <si>
    <t>SM3912</t>
  </si>
  <si>
    <t>SM3916</t>
  </si>
  <si>
    <t>SM3925</t>
  </si>
  <si>
    <t>SM5412</t>
  </si>
  <si>
    <t>SM5416</t>
  </si>
  <si>
    <t>SM5425</t>
  </si>
  <si>
    <t>SM5430</t>
  </si>
  <si>
    <t>PG85</t>
  </si>
  <si>
    <t>F12</t>
  </si>
  <si>
    <t>QD1</t>
  </si>
  <si>
    <t>TS1</t>
  </si>
  <si>
    <t>9901IM</t>
  </si>
  <si>
    <t>N6300</t>
  </si>
  <si>
    <t>N6100</t>
  </si>
  <si>
    <t>N6200</t>
  </si>
  <si>
    <t>6611IM</t>
  </si>
  <si>
    <t>6622IM</t>
  </si>
  <si>
    <t>66330IM</t>
  </si>
  <si>
    <t>ML1212</t>
  </si>
  <si>
    <t>ML1810</t>
  </si>
  <si>
    <t>ML1812</t>
  </si>
  <si>
    <t>ML18M</t>
  </si>
  <si>
    <t>MK3112</t>
  </si>
  <si>
    <t>MK31M</t>
  </si>
  <si>
    <t>MK4512</t>
  </si>
  <si>
    <t>MK45M</t>
  </si>
  <si>
    <t>MK6012</t>
  </si>
  <si>
    <t>MK60M</t>
  </si>
  <si>
    <t>MK7912</t>
  </si>
  <si>
    <t>MK1212-DW</t>
  </si>
  <si>
    <t>FB-240</t>
  </si>
  <si>
    <t>FB-240B</t>
  </si>
  <si>
    <t>FC-180</t>
  </si>
  <si>
    <t>FC-210</t>
  </si>
  <si>
    <t>FC-180B</t>
  </si>
  <si>
    <t>FC-210B</t>
  </si>
  <si>
    <t>CWC-330</t>
  </si>
  <si>
    <t>CWC-330B</t>
  </si>
  <si>
    <t>PG-265</t>
  </si>
  <si>
    <t>OSB-265</t>
  </si>
  <si>
    <t>Country of Orgin</t>
  </si>
  <si>
    <t>NSN</t>
  </si>
  <si>
    <t>Unit Of Measure</t>
  </si>
  <si>
    <t>Item Height</t>
  </si>
  <si>
    <t>Item Weight</t>
  </si>
  <si>
    <t>Item Width</t>
  </si>
  <si>
    <t>Item Length</t>
  </si>
  <si>
    <t>Inner Pack Quantity</t>
  </si>
  <si>
    <t>Inner Pack Weight</t>
  </si>
  <si>
    <t>Inner Pack Width</t>
  </si>
  <si>
    <t>Inner Pack Height</t>
  </si>
  <si>
    <t>Inner Pack Length</t>
  </si>
  <si>
    <t>inner Pack UCC-14</t>
  </si>
  <si>
    <t>Case Pack Quantity</t>
  </si>
  <si>
    <t>Case Pack Weight</t>
  </si>
  <si>
    <t>Carton UCC-14</t>
  </si>
  <si>
    <t>Product Style</t>
  </si>
  <si>
    <t>ISBN</t>
  </si>
  <si>
    <t>NOTEBOOKS</t>
  </si>
  <si>
    <t>1621</t>
  </si>
  <si>
    <t>3 X 4.625 BEEF CALVING RECORD BOOK</t>
  </si>
  <si>
    <t>10.95</t>
  </si>
  <si>
    <t>United States</t>
  </si>
  <si>
    <t>0.25</t>
  </si>
  <si>
    <t>0.11</t>
  </si>
  <si>
    <t>4.625</t>
  </si>
  <si>
    <t>632281162117</t>
  </si>
  <si>
    <t>1.44</t>
  </si>
  <si>
    <t>3.125</t>
  </si>
  <si>
    <t>5.25</t>
  </si>
  <si>
    <t>4.75</t>
  </si>
  <si>
    <t>10632281162114</t>
  </si>
  <si>
    <t>18.55</t>
  </si>
  <si>
    <t>15632281162119</t>
  </si>
  <si>
    <t>Soft Cover Side Bound</t>
  </si>
  <si>
    <t>978-1-60134-090-0</t>
  </si>
  <si>
    <t>Agriculture</t>
  </si>
  <si>
    <t>235</t>
  </si>
  <si>
    <t>3 X 5 NOTEBOOK - BLUE</t>
  </si>
  <si>
    <t>4.95</t>
  </si>
  <si>
    <t>7530-01-693-8219</t>
  </si>
  <si>
    <t>0.375</t>
  </si>
  <si>
    <t>0.12</t>
  </si>
  <si>
    <t>632281023517</t>
  </si>
  <si>
    <t>1.6</t>
  </si>
  <si>
    <t>10632281023514</t>
  </si>
  <si>
    <t>20.37</t>
  </si>
  <si>
    <t>20632281023511</t>
  </si>
  <si>
    <t>Top Spiral</t>
  </si>
  <si>
    <t>978-1-60134-180-8</t>
  </si>
  <si>
    <t>Books</t>
  </si>
  <si>
    <t>135</t>
  </si>
  <si>
    <t>3 X 5 NOTEBOOK - YELLOW</t>
  </si>
  <si>
    <t>632281135111</t>
  </si>
  <si>
    <t>10632281135118</t>
  </si>
  <si>
    <t>20632281135115</t>
  </si>
  <si>
    <t>978-1-932149-94-4</t>
  </si>
  <si>
    <t>735</t>
  </si>
  <si>
    <t>3 X 5 NOTEBOOK - BLACK</t>
  </si>
  <si>
    <t>7530-01-662-5587</t>
  </si>
  <si>
    <t>632281735113</t>
  </si>
  <si>
    <t>10632281735110</t>
  </si>
  <si>
    <t>20632281735117</t>
  </si>
  <si>
    <t>978-1-60134-107-5</t>
  </si>
  <si>
    <t>935T</t>
  </si>
  <si>
    <t>3 X 5 NOTEBOOK - TAN</t>
  </si>
  <si>
    <t>7530-01-505-3705</t>
  </si>
  <si>
    <t>632281935216</t>
  </si>
  <si>
    <t>10632281935213</t>
  </si>
  <si>
    <t>20632281935210</t>
  </si>
  <si>
    <t>978-1-932149-19-7</t>
  </si>
  <si>
    <t>PL435</t>
  </si>
  <si>
    <t>3 X 5 NOTEBOOK - BROWN AND TAN PLAID</t>
  </si>
  <si>
    <t>632281103615</t>
  </si>
  <si>
    <t>10632281103612</t>
  </si>
  <si>
    <t>20632281103619</t>
  </si>
  <si>
    <t>935</t>
  </si>
  <si>
    <t>3 X 5 NOTEBOOK - GREEN</t>
  </si>
  <si>
    <t>7530-01-498-2080</t>
  </si>
  <si>
    <t>632281935117</t>
  </si>
  <si>
    <t>10632281935114</t>
  </si>
  <si>
    <t>20632281935111</t>
  </si>
  <si>
    <t>978-1-932149-30-2</t>
  </si>
  <si>
    <t>435</t>
  </si>
  <si>
    <t>3 X 5 NOTEBOOK - BROWN</t>
  </si>
  <si>
    <t>7530-01-693-8229</t>
  </si>
  <si>
    <t>632281043515</t>
  </si>
  <si>
    <t>10632281043512</t>
  </si>
  <si>
    <t>20632281043519</t>
  </si>
  <si>
    <t>978-1-60134-257-7</t>
  </si>
  <si>
    <t>RD35</t>
  </si>
  <si>
    <t>3 X 5 NOTEBOOK - RED</t>
  </si>
  <si>
    <t>632281102854</t>
  </si>
  <si>
    <t>10632281102851</t>
  </si>
  <si>
    <t>20632281102858</t>
  </si>
  <si>
    <t>RG935T</t>
  </si>
  <si>
    <t>3 X 5 NOTEBOOK - GRASS CAMO</t>
  </si>
  <si>
    <t>632281103639</t>
  </si>
  <si>
    <t>10632281103636</t>
  </si>
  <si>
    <t>20632281103633</t>
  </si>
  <si>
    <t>FL935T</t>
  </si>
  <si>
    <t>3X5 NOTEBOOK - COYOTE TAN FLAG</t>
  </si>
  <si>
    <t>632281104063</t>
  </si>
  <si>
    <t>20632281102391</t>
  </si>
  <si>
    <t>835</t>
  </si>
  <si>
    <t>3 X 5 NOTEBOOK - GRAY</t>
  </si>
  <si>
    <t>7530-01-693-8220</t>
  </si>
  <si>
    <t>632281083511</t>
  </si>
  <si>
    <t>10632281083518</t>
  </si>
  <si>
    <t>20632281083515</t>
  </si>
  <si>
    <t>978-1-60134-262-1</t>
  </si>
  <si>
    <t>PL935T</t>
  </si>
  <si>
    <t>3 X 5 NOTEBOOK - TAN AND GREEN PLAID</t>
  </si>
  <si>
    <t>632281103608</t>
  </si>
  <si>
    <t>10632281103605</t>
  </si>
  <si>
    <t>20632281103602</t>
  </si>
  <si>
    <t>OR35</t>
  </si>
  <si>
    <t>3 X 5 NOTEBOOK - ORANAGE</t>
  </si>
  <si>
    <t>7530-01-693-7599</t>
  </si>
  <si>
    <t>632281100119</t>
  </si>
  <si>
    <t>10632281100116</t>
  </si>
  <si>
    <t>20632281100113</t>
  </si>
  <si>
    <t>978-1-60134-269-0</t>
  </si>
  <si>
    <t>446</t>
  </si>
  <si>
    <t>4 X 6 NOTEBOOK - BROWN</t>
  </si>
  <si>
    <t>5.95</t>
  </si>
  <si>
    <t>7530-01-693-8228</t>
  </si>
  <si>
    <t>0.21</t>
  </si>
  <si>
    <t>6.25</t>
  </si>
  <si>
    <t>632281044611</t>
  </si>
  <si>
    <t>2.5</t>
  </si>
  <si>
    <t>4.125</t>
  </si>
  <si>
    <t>6.375</t>
  </si>
  <si>
    <t>10632281044618</t>
  </si>
  <si>
    <t>31.46</t>
  </si>
  <si>
    <t>20632281044615</t>
  </si>
  <si>
    <t>978-1-60134-258-4</t>
  </si>
  <si>
    <t>246</t>
  </si>
  <si>
    <t>4 X 6 NOTEBOOK - BLUE</t>
  </si>
  <si>
    <t>7530-01-693-8225</t>
  </si>
  <si>
    <t>632281024613</t>
  </si>
  <si>
    <t>10632281024610</t>
  </si>
  <si>
    <t>20632281024617</t>
  </si>
  <si>
    <t>978-1-60134-254-6</t>
  </si>
  <si>
    <t>946T</t>
  </si>
  <si>
    <t>4 X 6 NOTEBOOK - TAN</t>
  </si>
  <si>
    <t>7530-01-505-3660</t>
  </si>
  <si>
    <t>632281946212</t>
  </si>
  <si>
    <t>10632281946219</t>
  </si>
  <si>
    <t>20632281946216</t>
  </si>
  <si>
    <t>978-1-60134-021-4</t>
  </si>
  <si>
    <t>746</t>
  </si>
  <si>
    <t>4 X 6 NOTEBOOK - BLACK</t>
  </si>
  <si>
    <t>7530-01-662-5591</t>
  </si>
  <si>
    <t>632281746119</t>
  </si>
  <si>
    <t>10632281746116</t>
  </si>
  <si>
    <t>20632281746113</t>
  </si>
  <si>
    <t>978-1-60134-108-2</t>
  </si>
  <si>
    <t>846</t>
  </si>
  <si>
    <t>4 X 6 NOTEBOOK - GRAY</t>
  </si>
  <si>
    <t>7530-01-693-8224</t>
  </si>
  <si>
    <t>632281084617</t>
  </si>
  <si>
    <t>10632281084614</t>
  </si>
  <si>
    <t>20632281084611</t>
  </si>
  <si>
    <t>978-1-60134-263-8</t>
  </si>
  <si>
    <t>OR46</t>
  </si>
  <si>
    <t>4 X 6 NOTEBOOK - ORANAGE</t>
  </si>
  <si>
    <t>7530-01-693-9092</t>
  </si>
  <si>
    <t>632281100126</t>
  </si>
  <si>
    <t>10632281100123</t>
  </si>
  <si>
    <t>20632281100120</t>
  </si>
  <si>
    <t>978-1-60134-270-6</t>
  </si>
  <si>
    <t>146</t>
  </si>
  <si>
    <t>4 X 6 NOTEBOOK - YELLOW</t>
  </si>
  <si>
    <t>7530-01-544-9456</t>
  </si>
  <si>
    <t>632281146117</t>
  </si>
  <si>
    <t>10632281146114</t>
  </si>
  <si>
    <t>20632281146111</t>
  </si>
  <si>
    <t>978-1-932149-96-8</t>
  </si>
  <si>
    <t>946</t>
  </si>
  <si>
    <t>4 X 6 NOTEBOOK - GREEN</t>
  </si>
  <si>
    <t>7530-01-498-2078</t>
  </si>
  <si>
    <t>632281946113</t>
  </si>
  <si>
    <t>10632281946110</t>
  </si>
  <si>
    <t>20632281946117</t>
  </si>
  <si>
    <t>978-1-932149-31-9</t>
  </si>
  <si>
    <t>954</t>
  </si>
  <si>
    <t>FIELD FLEX POCKET MEMO - UNIVERSAL - GREEN</t>
  </si>
  <si>
    <t>6.95</t>
  </si>
  <si>
    <t>7530-01-536-2655</t>
  </si>
  <si>
    <t>0.15</t>
  </si>
  <si>
    <t>3.5</t>
  </si>
  <si>
    <t>632281954118</t>
  </si>
  <si>
    <t>1.15</t>
  </si>
  <si>
    <t>3.625</t>
  </si>
  <si>
    <t>3.375</t>
  </si>
  <si>
    <t>10632281954115</t>
  </si>
  <si>
    <t>15.15</t>
  </si>
  <si>
    <t>20632281954112</t>
  </si>
  <si>
    <t>978-1-60134-022-1</t>
  </si>
  <si>
    <t>954T</t>
  </si>
  <si>
    <t>FIELD FLEX POCKET MEMO - UNIVERSAL - TAN</t>
  </si>
  <si>
    <t>7530-01-536-2650</t>
  </si>
  <si>
    <t>632281954217</t>
  </si>
  <si>
    <t>10632281954214</t>
  </si>
  <si>
    <t>20632281954211</t>
  </si>
  <si>
    <t>978-1-60134-023-8</t>
  </si>
  <si>
    <t>754</t>
  </si>
  <si>
    <t>FIELD FLEX POCKET MEMO - UNIVERSAL - BLACK</t>
  </si>
  <si>
    <t>7530-01-662-5592</t>
  </si>
  <si>
    <t>632281754114</t>
  </si>
  <si>
    <t>10632281754111</t>
  </si>
  <si>
    <t>20632281754118</t>
  </si>
  <si>
    <t>978-1-60134-110-5</t>
  </si>
  <si>
    <t>374-M</t>
  </si>
  <si>
    <t>FIELD FLEX POCKET MEMO - UNIVERSAL - YELLOW</t>
  </si>
  <si>
    <t>632281374114</t>
  </si>
  <si>
    <t>10632281374111</t>
  </si>
  <si>
    <t>20632281374118</t>
  </si>
  <si>
    <t>978-1-60134-016-0</t>
  </si>
  <si>
    <t>OR54</t>
  </si>
  <si>
    <t>FIELD FLEX POCKET MEMO - UNIVERSAL - ORANAGE</t>
  </si>
  <si>
    <t>632281100157</t>
  </si>
  <si>
    <t>10632281100154</t>
  </si>
  <si>
    <t>20632281100151</t>
  </si>
  <si>
    <t>978-1-60134-272-0</t>
  </si>
  <si>
    <t>978T</t>
  </si>
  <si>
    <t>3 X 5.25 TOP FIELD FLEX - TAN</t>
  </si>
  <si>
    <t>7.95</t>
  </si>
  <si>
    <t>0.14</t>
  </si>
  <si>
    <t>3.25</t>
  </si>
  <si>
    <t>632281097815</t>
  </si>
  <si>
    <t>1.79</t>
  </si>
  <si>
    <t>10632281097812</t>
  </si>
  <si>
    <t>22.37</t>
  </si>
  <si>
    <t>20632281097819</t>
  </si>
  <si>
    <t>Soft Cover Top Bound</t>
  </si>
  <si>
    <t>978-1-60134-173-0</t>
  </si>
  <si>
    <t>378</t>
  </si>
  <si>
    <t>3 X 5.25 TOP FIELD FLEX - YELLOW</t>
  </si>
  <si>
    <t>632281003786</t>
  </si>
  <si>
    <t>10632281003783</t>
  </si>
  <si>
    <t>20632281003780</t>
  </si>
  <si>
    <t>978-1-60134-170-9</t>
  </si>
  <si>
    <t>778</t>
  </si>
  <si>
    <t>3 X 5.25 TOP FIELD FLEX - BLACK</t>
  </si>
  <si>
    <t>632281007784</t>
  </si>
  <si>
    <t>10632281007781</t>
  </si>
  <si>
    <t>20632281007788</t>
  </si>
  <si>
    <t>978-1-60134-171-6</t>
  </si>
  <si>
    <t>978</t>
  </si>
  <si>
    <t>3 X 5.25 TOP FIELD FLEX - GREEN</t>
  </si>
  <si>
    <t>632281097808</t>
  </si>
  <si>
    <t>10632281097805</t>
  </si>
  <si>
    <t>20632281097802</t>
  </si>
  <si>
    <t>978-1-60134-172-3</t>
  </si>
  <si>
    <t>473</t>
  </si>
  <si>
    <t>SPIRAL NOTEBOOK - UNIVERSAL - BROWN</t>
  </si>
  <si>
    <t>9.95</t>
  </si>
  <si>
    <t>7530-01-693-8222</t>
  </si>
  <si>
    <t>0.2</t>
  </si>
  <si>
    <t>4.875</t>
  </si>
  <si>
    <t>7</t>
  </si>
  <si>
    <t>632281047315</t>
  </si>
  <si>
    <t>10632281047312</t>
  </si>
  <si>
    <t>21.5</t>
  </si>
  <si>
    <t>20632281047319</t>
  </si>
  <si>
    <t>Side Spiral</t>
  </si>
  <si>
    <t>978-1-60134-260-7</t>
  </si>
  <si>
    <t>973T</t>
  </si>
  <si>
    <t>SPIRAL NOTEBOOK - UNIVERSAL - TAN</t>
  </si>
  <si>
    <t>7530-01-577-8867</t>
  </si>
  <si>
    <t>632281973218</t>
  </si>
  <si>
    <t>10632281973215</t>
  </si>
  <si>
    <t>20632281973212</t>
  </si>
  <si>
    <t>978-1-60134-056-6</t>
  </si>
  <si>
    <t>973</t>
  </si>
  <si>
    <t>SPIRAL NOTEBOOK - UNIVERSAL - GREEN</t>
  </si>
  <si>
    <t>7530-01-693-9094</t>
  </si>
  <si>
    <t>632281097303</t>
  </si>
  <si>
    <t>10632281097300</t>
  </si>
  <si>
    <t>20632281097307</t>
  </si>
  <si>
    <t>978-1-60134-144-0</t>
  </si>
  <si>
    <t>271FX-M</t>
  </si>
  <si>
    <t>STAPLED MINI NOTEBOOK - UNIVERSAL - BLUE - 3 PACK</t>
  </si>
  <si>
    <t>0.125</t>
  </si>
  <si>
    <t>0.05</t>
  </si>
  <si>
    <t>632281027133</t>
  </si>
  <si>
    <t>1.05</t>
  </si>
  <si>
    <t>1063228102730</t>
  </si>
  <si>
    <t>13.2</t>
  </si>
  <si>
    <t>20632281027137</t>
  </si>
  <si>
    <t>Stapled</t>
  </si>
  <si>
    <t>978-1-60134-253-9</t>
  </si>
  <si>
    <t>971FX-M</t>
  </si>
  <si>
    <t>STAPLED MINI NOTEBOOK - UNIVERSAL - GREEN - 3 PACK</t>
  </si>
  <si>
    <t>632281097105</t>
  </si>
  <si>
    <t>10632281097102</t>
  </si>
  <si>
    <t>20632281097109</t>
  </si>
  <si>
    <t>978-1-60134-148-8</t>
  </si>
  <si>
    <t>371FX-M</t>
  </si>
  <si>
    <t>STAPLED MINI NOTEBOOK - UNIVERSAL - YELLOW - 3 PACK</t>
  </si>
  <si>
    <t>7530-01-642-7768</t>
  </si>
  <si>
    <t>632281037194</t>
  </si>
  <si>
    <t>10632281037191</t>
  </si>
  <si>
    <t>20632281037198</t>
  </si>
  <si>
    <t>978-1-60134-181-5</t>
  </si>
  <si>
    <t>971TFX-M</t>
  </si>
  <si>
    <t>STAPLED MINI NOTEBOOK - UNIVERSAL - TAN - 3 PACK</t>
  </si>
  <si>
    <t>632281097136</t>
  </si>
  <si>
    <t>10632281097133</t>
  </si>
  <si>
    <t>20632281097130</t>
  </si>
  <si>
    <t>978-1-60134-149-5</t>
  </si>
  <si>
    <t>393</t>
  </si>
  <si>
    <t>SPIRAL NOTEBOOK - JOURNAL</t>
  </si>
  <si>
    <t>632281393115</t>
  </si>
  <si>
    <t>2.7</t>
  </si>
  <si>
    <t>7.125</t>
  </si>
  <si>
    <t>4.5</t>
  </si>
  <si>
    <t>10632281393112</t>
  </si>
  <si>
    <t>32.6</t>
  </si>
  <si>
    <t>20632281393119</t>
  </si>
  <si>
    <t>978-1-932149-89-0</t>
  </si>
  <si>
    <t>313</t>
  </si>
  <si>
    <t>SPIRAL NOTEBOOK - LEVEL</t>
  </si>
  <si>
    <t>632281313113</t>
  </si>
  <si>
    <t>10632281313110</t>
  </si>
  <si>
    <t>20632281313117</t>
  </si>
  <si>
    <t>978-1-932149-84-5</t>
  </si>
  <si>
    <t>373</t>
  </si>
  <si>
    <t>SPIRAL NOTEBOOK - UNIVERSAL - YELLOW</t>
  </si>
  <si>
    <t>632281373117</t>
  </si>
  <si>
    <t>10632281373114</t>
  </si>
  <si>
    <t>20632281373111</t>
  </si>
  <si>
    <t>978-1-932149-87-6</t>
  </si>
  <si>
    <t>OR71FX-M</t>
  </si>
  <si>
    <t>STAPLED MINI NOTEBOOK - UNIVERSAL - ORANAGE - 3 PACK</t>
  </si>
  <si>
    <t>632281101116</t>
  </si>
  <si>
    <t>10632281101113</t>
  </si>
  <si>
    <t>20632281101110</t>
  </si>
  <si>
    <t>978-1-60134-280-5</t>
  </si>
  <si>
    <t>773</t>
  </si>
  <si>
    <t>SPIRAL NOTEBOOK - UNIVERSAL - BLACK</t>
  </si>
  <si>
    <t>7530-01-662-6373</t>
  </si>
  <si>
    <t>632281773115</t>
  </si>
  <si>
    <t>10632281773112</t>
  </si>
  <si>
    <t>20632281773119</t>
  </si>
  <si>
    <t>978-1-60134-109-9</t>
  </si>
  <si>
    <t>353</t>
  </si>
  <si>
    <t>SPIRAL NOTEBOOK - FIELD</t>
  </si>
  <si>
    <t>632281353119</t>
  </si>
  <si>
    <t>10632281353116</t>
  </si>
  <si>
    <t>20632281353113</t>
  </si>
  <si>
    <t>978-1-932149-85-2</t>
  </si>
  <si>
    <t>OR73</t>
  </si>
  <si>
    <t>SPIRAL NOTEBOOK - UNIVERSAL - ORANAGE</t>
  </si>
  <si>
    <t>632281100133</t>
  </si>
  <si>
    <t>10632281100130</t>
  </si>
  <si>
    <t>20632281100137</t>
  </si>
  <si>
    <t>978-1-60134-271-3</t>
  </si>
  <si>
    <t>363</t>
  </si>
  <si>
    <t>SPIRAL NOTEBOOK - METRIC FIELD</t>
  </si>
  <si>
    <t>632281363118</t>
  </si>
  <si>
    <t>10632281363115</t>
  </si>
  <si>
    <t>20632281363112</t>
  </si>
  <si>
    <t>978-1-932149-86-9</t>
  </si>
  <si>
    <t>303</t>
  </si>
  <si>
    <t>SPIRAL NOTEBOOK - TRANSIT</t>
  </si>
  <si>
    <t>632281303114</t>
  </si>
  <si>
    <t>10632281303111</t>
  </si>
  <si>
    <t>20632281303118</t>
  </si>
  <si>
    <t>978-1-932149-83-8</t>
  </si>
  <si>
    <t>871FX-M</t>
  </si>
  <si>
    <t>STAPLED MINI NOTEBOOK - UNIVERSAL - GRAY - 3 PACK</t>
  </si>
  <si>
    <t>632281087137</t>
  </si>
  <si>
    <t>10632281087134</t>
  </si>
  <si>
    <t>20632281087131</t>
  </si>
  <si>
    <t>978-1-60134-264-5</t>
  </si>
  <si>
    <t>771FX-M</t>
  </si>
  <si>
    <t>STAPLED MINI NOTEBOOK - UNIVERSAL - BLACK - 3 PACK</t>
  </si>
  <si>
    <t>632281077114</t>
  </si>
  <si>
    <t>10632281077111</t>
  </si>
  <si>
    <t>20632281077118</t>
  </si>
  <si>
    <t>978-1-60134-147-1</t>
  </si>
  <si>
    <t>273</t>
  </si>
  <si>
    <t>SPIRAL NOTEBOOK - UNIVERSAL - BLUE</t>
  </si>
  <si>
    <t>7530-01-693-8217</t>
  </si>
  <si>
    <t>632281027317</t>
  </si>
  <si>
    <t>10632281027314</t>
  </si>
  <si>
    <t>20632281027311</t>
  </si>
  <si>
    <t>978-1-60134-255-3</t>
  </si>
  <si>
    <t>873</t>
  </si>
  <si>
    <t>SPIRAL NOTEBOOK - UNIVERSAL - GRAY</t>
  </si>
  <si>
    <t>7530-01-693-9093</t>
  </si>
  <si>
    <t>632281087311</t>
  </si>
  <si>
    <t>10632281087318</t>
  </si>
  <si>
    <t>20632281087315</t>
  </si>
  <si>
    <t>978-1-60134-265-2</t>
  </si>
  <si>
    <t>771DG-LG</t>
  </si>
  <si>
    <t>LG STAPLED NOTEBOOK - DOT GRID - BLACK</t>
  </si>
  <si>
    <t>0.1875</t>
  </si>
  <si>
    <t>0.27</t>
  </si>
  <si>
    <t>6.625</t>
  </si>
  <si>
    <t>8.5</t>
  </si>
  <si>
    <t>632281102434</t>
  </si>
  <si>
    <t>6.75</t>
  </si>
  <si>
    <t>8.75</t>
  </si>
  <si>
    <t>10632281102349</t>
  </si>
  <si>
    <t>96</t>
  </si>
  <si>
    <t>26.3</t>
  </si>
  <si>
    <t>20632281102438</t>
  </si>
  <si>
    <t>971-LG</t>
  </si>
  <si>
    <t>LG STAPLED NOTEBOOK - UNIVERSAL - GREEN</t>
  </si>
  <si>
    <t>7530-01-694-2777</t>
  </si>
  <si>
    <t>0.265</t>
  </si>
  <si>
    <t>632281102311</t>
  </si>
  <si>
    <t>10632281102318</t>
  </si>
  <si>
    <t>27.3</t>
  </si>
  <si>
    <t>20632281102315</t>
  </si>
  <si>
    <t>978-1-60134-293-5</t>
  </si>
  <si>
    <t>771-LG</t>
  </si>
  <si>
    <t>LG STAPLED NOTEBOOK - UNIVERSAL - BLACK</t>
  </si>
  <si>
    <t>7530-01-694-2776</t>
  </si>
  <si>
    <t>632281102342</t>
  </si>
  <si>
    <t>20632281102346</t>
  </si>
  <si>
    <t>978-1-60134-292-8</t>
  </si>
  <si>
    <t>373N</t>
  </si>
  <si>
    <t>SPIRAL NOTEBOOK - UNIVERSAL - NUMBERED PAGES - YELLOW</t>
  </si>
  <si>
    <t>5.125</t>
  </si>
  <si>
    <t>632281100782</t>
  </si>
  <si>
    <t>8.125</t>
  </si>
  <si>
    <t>10632281100789</t>
  </si>
  <si>
    <t>20632281100786</t>
  </si>
  <si>
    <t>978-1-60134-278-2</t>
  </si>
  <si>
    <t>OR71-LG</t>
  </si>
  <si>
    <t>LG STAPLED NOTEBOOK - UNIVERSAL - ORANGE</t>
  </si>
  <si>
    <t>632281102328</t>
  </si>
  <si>
    <t>10632281102325</t>
  </si>
  <si>
    <t>20632281102322</t>
  </si>
  <si>
    <t>978-1-60134-294-2</t>
  </si>
  <si>
    <t>971T-LG</t>
  </si>
  <si>
    <t>LG STAPLED NOTEBOOK - UNIVERSAL - TAN</t>
  </si>
  <si>
    <t>7530-01-694-2778</t>
  </si>
  <si>
    <t>632281102335</t>
  </si>
  <si>
    <t>10632281102332</t>
  </si>
  <si>
    <t>20632281102339</t>
  </si>
  <si>
    <t>978-1-60134-291-1</t>
  </si>
  <si>
    <t>OTGOR71L</t>
  </si>
  <si>
    <t>STAPLED NOTEBOOK - FIELD FLEX - BLANK - ORANGE - 6 PACK</t>
  </si>
  <si>
    <t>13.95</t>
  </si>
  <si>
    <t>0.75</t>
  </si>
  <si>
    <t>632281102229</t>
  </si>
  <si>
    <t>0.72</t>
  </si>
  <si>
    <t>10632281102226</t>
  </si>
  <si>
    <t>120</t>
  </si>
  <si>
    <t>15</t>
  </si>
  <si>
    <t>20632281102223</t>
  </si>
  <si>
    <t>OTG-TACL</t>
  </si>
  <si>
    <t>STAPLED NOTEBOOK - FIELD FLEX - BLANK - BLACK, GREEN, TAN - 6 PACK</t>
  </si>
  <si>
    <t>632281102243</t>
  </si>
  <si>
    <t>10632281102240</t>
  </si>
  <si>
    <t>20632281102247</t>
  </si>
  <si>
    <t>OTG771L</t>
  </si>
  <si>
    <t>STAPLED NOTEBOOK - FIELD FLEX - BLANK - BLACK - 6 PACK</t>
  </si>
  <si>
    <t>7530016942775</t>
  </si>
  <si>
    <t>632281102182</t>
  </si>
  <si>
    <t>10632281102189</t>
  </si>
  <si>
    <t>20632281102186</t>
  </si>
  <si>
    <t>OTG971TL</t>
  </si>
  <si>
    <t>STAPLED NOTEBOOK - FIELD FLEX - BLANK - TAN - 6 PACK</t>
  </si>
  <si>
    <t>7530016942772</t>
  </si>
  <si>
    <t>632281102212</t>
  </si>
  <si>
    <t>10632281102219</t>
  </si>
  <si>
    <t>20632281102216</t>
  </si>
  <si>
    <t>OTG371L</t>
  </si>
  <si>
    <t>STAPLED NOTEBOOK - FIELD FLEX - BLANK - YELLOW - 6 PACK</t>
  </si>
  <si>
    <t>632281102168</t>
  </si>
  <si>
    <t>10632281102165</t>
  </si>
  <si>
    <t>20632281102162</t>
  </si>
  <si>
    <t>LP785</t>
  </si>
  <si>
    <t>8.5 X 11 LEGAL PAD</t>
  </si>
  <si>
    <t>0.55</t>
  </si>
  <si>
    <t>11.875</t>
  </si>
  <si>
    <t>632281577850</t>
  </si>
  <si>
    <t>4.25</t>
  </si>
  <si>
    <t>12.5</t>
  </si>
  <si>
    <t>10632281577857</t>
  </si>
  <si>
    <t>15.2</t>
  </si>
  <si>
    <t>20632281577854</t>
  </si>
  <si>
    <t>169</t>
  </si>
  <si>
    <t>6 X 9 NOTEBOOK - YELLOW</t>
  </si>
  <si>
    <t>0.5</t>
  </si>
  <si>
    <t>9.25</t>
  </si>
  <si>
    <t>632281169116</t>
  </si>
  <si>
    <t>1.875</t>
  </si>
  <si>
    <t>10632281169113</t>
  </si>
  <si>
    <t>18.6</t>
  </si>
  <si>
    <t>20632281169110</t>
  </si>
  <si>
    <t>978-1-60134-084-9</t>
  </si>
  <si>
    <t>OTG-INDL</t>
  </si>
  <si>
    <t>STAPLED NOTEBOOK - FIELD FLEX - BLANK - YELLOW, BLACK, ORANGE - 6 PACK</t>
  </si>
  <si>
    <t>632281102274</t>
  </si>
  <si>
    <t>10632281102271</t>
  </si>
  <si>
    <t>20632281102278</t>
  </si>
  <si>
    <t>OTG971L</t>
  </si>
  <si>
    <t>STAPLED NOTEBOOK - FIELD FLEX - BLANK - GREEN - 6 PACK</t>
  </si>
  <si>
    <t>7530016942774</t>
  </si>
  <si>
    <t>632281102205</t>
  </si>
  <si>
    <t>10632281102202</t>
  </si>
  <si>
    <t>20632281102209</t>
  </si>
  <si>
    <t>973TDG-LG</t>
  </si>
  <si>
    <t>LG SPIRAL NOTEBOOK - DOT GRID - TAN</t>
  </si>
  <si>
    <t>14.95</t>
  </si>
  <si>
    <t>7530-01-694-3252</t>
  </si>
  <si>
    <t>0.485</t>
  </si>
  <si>
    <t>6.875</t>
  </si>
  <si>
    <t>632281102571</t>
  </si>
  <si>
    <t>3.1</t>
  </si>
  <si>
    <t>973DG-LG</t>
  </si>
  <si>
    <t>LG SPIRAL NOTEBOOK - DOT GRID - GREEN</t>
  </si>
  <si>
    <t>7530-01-694-2769</t>
  </si>
  <si>
    <t>632281102564</t>
  </si>
  <si>
    <t>20.92</t>
  </si>
  <si>
    <t>773DG-LG</t>
  </si>
  <si>
    <t>LG SPIRAL NOTEBOOK - DOT GRID - BLACK</t>
  </si>
  <si>
    <t>7530-01-694-2779</t>
  </si>
  <si>
    <t>632281102557</t>
  </si>
  <si>
    <t>774</t>
  </si>
  <si>
    <t>FIELD FLEX BOUND - UNIVERSAL - BLACK</t>
  </si>
  <si>
    <t>15.95</t>
  </si>
  <si>
    <t>7530-01-662-6357</t>
  </si>
  <si>
    <t>0.42</t>
  </si>
  <si>
    <t>7.25</t>
  </si>
  <si>
    <t>632281007746</t>
  </si>
  <si>
    <t>2.64</t>
  </si>
  <si>
    <t>8.25</t>
  </si>
  <si>
    <t>3.75</t>
  </si>
  <si>
    <t>10632281007743</t>
  </si>
  <si>
    <t>60</t>
  </si>
  <si>
    <t>27.35</t>
  </si>
  <si>
    <t>20632281007740</t>
  </si>
  <si>
    <t>978-1-60134-154-9</t>
  </si>
  <si>
    <t>973-LG</t>
  </si>
  <si>
    <t>LG SPIRAL NOTEBOOK - UNIVERSAL - GREEN</t>
  </si>
  <si>
    <t>632281102717</t>
  </si>
  <si>
    <t>OR73-LG</t>
  </si>
  <si>
    <t>LG SPIRAL NOTEBOOK - UNIVERSAL - ORANGE</t>
  </si>
  <si>
    <t>632281102670</t>
  </si>
  <si>
    <t>10632281102677</t>
  </si>
  <si>
    <t>20632281102674</t>
  </si>
  <si>
    <t>374</t>
  </si>
  <si>
    <t>FIELD FLEX BOUND - UNIVERSAL - YELLOW</t>
  </si>
  <si>
    <t>632281374213</t>
  </si>
  <si>
    <t>10632281374210</t>
  </si>
  <si>
    <t>2062281374217</t>
  </si>
  <si>
    <t>978-1-60134-017-7</t>
  </si>
  <si>
    <t>974</t>
  </si>
  <si>
    <t>FIELD FLEX BOUND - UNIVERSAL - GREEN</t>
  </si>
  <si>
    <t>7530-01-694-1794</t>
  </si>
  <si>
    <t>632281097402</t>
  </si>
  <si>
    <t>10632281097409</t>
  </si>
  <si>
    <t>20632281097406</t>
  </si>
  <si>
    <t>978-1-60134-155-6</t>
  </si>
  <si>
    <t>773-LG</t>
  </si>
  <si>
    <t>LG SPIRAL NOTEBOOK - UNIVERSAL - BLACK</t>
  </si>
  <si>
    <t>632281102731</t>
  </si>
  <si>
    <t>373-LG</t>
  </si>
  <si>
    <t>LG SPIRAL NOTEBOOK - UNIVERSAL - YELLOW</t>
  </si>
  <si>
    <t>632281102540</t>
  </si>
  <si>
    <t>10632281102547</t>
  </si>
  <si>
    <t>20632281102544</t>
  </si>
  <si>
    <t>974T</t>
  </si>
  <si>
    <t>FIELD FLEX BOUND - UNIVERSAL - TAN</t>
  </si>
  <si>
    <t>7530-01-694-1993</t>
  </si>
  <si>
    <t>632281097426</t>
  </si>
  <si>
    <t>10632281097423</t>
  </si>
  <si>
    <t>20632281097420</t>
  </si>
  <si>
    <t>978-1-60134-156-3</t>
  </si>
  <si>
    <t>973T-LG</t>
  </si>
  <si>
    <t>LG SPIRAL NOTEBOOK - UNIVERSAL - TAN</t>
  </si>
  <si>
    <t>632281102755</t>
  </si>
  <si>
    <t>STAPLED NOTEBOOK - FIELD FLEX - LEVEL - YELLOW - 3 PACK</t>
  </si>
  <si>
    <t>16.95</t>
  </si>
  <si>
    <t>0.16</t>
  </si>
  <si>
    <t>632281031192</t>
  </si>
  <si>
    <t>3.26</t>
  </si>
  <si>
    <t>10632281031199</t>
  </si>
  <si>
    <t>34.4</t>
  </si>
  <si>
    <t>20632281031196</t>
  </si>
  <si>
    <t>978-1-60134-183-9</t>
  </si>
  <si>
    <t>OR71FX</t>
  </si>
  <si>
    <t>632281100164</t>
  </si>
  <si>
    <t>10632281100161</t>
  </si>
  <si>
    <t>20632281100168</t>
  </si>
  <si>
    <t>978-1-60134-273-7</t>
  </si>
  <si>
    <t>971TFX</t>
  </si>
  <si>
    <t>STAPLED NOTEBOOK - FIELD FLEX - UNIVERSAL - TAN - 3 PACK</t>
  </si>
  <si>
    <t>632281097150</t>
  </si>
  <si>
    <t>10632281097157</t>
  </si>
  <si>
    <t>20632281097154</t>
  </si>
  <si>
    <t>978-1-60134-153-2</t>
  </si>
  <si>
    <t>351FX</t>
  </si>
  <si>
    <t>STAPLED NOTEBOOK - FIELD FLEX - FIELD - YELLOW - 3 PACK</t>
  </si>
  <si>
    <t>632281035190</t>
  </si>
  <si>
    <t>10632281035197</t>
  </si>
  <si>
    <t>20632281035194</t>
  </si>
  <si>
    <t>978-1-60134-184-6</t>
  </si>
  <si>
    <t>971FX</t>
  </si>
  <si>
    <t>STAPLED NOTEBOOK - FIELD FLEX - UNIVERSAL - GREEN - 3 PACK</t>
  </si>
  <si>
    <t>632281097143</t>
  </si>
  <si>
    <t>10632281097140</t>
  </si>
  <si>
    <t>20632281097147</t>
  </si>
  <si>
    <t>978-1-60134-152-5</t>
  </si>
  <si>
    <t>371FX</t>
  </si>
  <si>
    <t>STAPLED NOTEBOOK - FIELD FLEX - UNIVERSAL - YELLOW - 3 PACK</t>
  </si>
  <si>
    <t>7530-01-642-7769</t>
  </si>
  <si>
    <t>632281037187</t>
  </si>
  <si>
    <t>10632281037184</t>
  </si>
  <si>
    <t>20632281037181</t>
  </si>
  <si>
    <t>978-1-60134-186-0</t>
  </si>
  <si>
    <t>771FX</t>
  </si>
  <si>
    <t>STAPLED NOTEBOOK - FIELD FLEX - UNIVERSAL - BLACK - 3 PACK</t>
  </si>
  <si>
    <t>632281007715</t>
  </si>
  <si>
    <t>10632281007712</t>
  </si>
  <si>
    <t>20632281007719</t>
  </si>
  <si>
    <t>978-1-60134-151-8</t>
  </si>
  <si>
    <t>361FX</t>
  </si>
  <si>
    <t>STAPLED NOTEBOOK - FIELD FLEX - METRIC FIELD - YELLOW - 3 PACK</t>
  </si>
  <si>
    <t>632281036197</t>
  </si>
  <si>
    <t>10632281036194</t>
  </si>
  <si>
    <t>20632281036191</t>
  </si>
  <si>
    <t>978-1-60134-185-3</t>
  </si>
  <si>
    <t>391FX</t>
  </si>
  <si>
    <t>STAPLED NOTEBOOK - FIELD FLEX - JOURNAL - YELLOW - 3 PACK</t>
  </si>
  <si>
    <t>632281039198</t>
  </si>
  <si>
    <t>10632281039195</t>
  </si>
  <si>
    <t>20632281039192</t>
  </si>
  <si>
    <t>978-1-60134-188-4</t>
  </si>
  <si>
    <t>301FX</t>
  </si>
  <si>
    <t>STAPLED NOTEBOOK - FIELD FLEX - TRANSIT - YELLOW - 3 PACK</t>
  </si>
  <si>
    <t>632281030195</t>
  </si>
  <si>
    <t>10632281030192</t>
  </si>
  <si>
    <t>20632281030199</t>
  </si>
  <si>
    <t>978-1-60134-182-2</t>
  </si>
  <si>
    <t>970F-M</t>
  </si>
  <si>
    <t>MINI BOUND BOOK - FABRIKOID COVER - UNIVERSAL - GREEN</t>
  </si>
  <si>
    <t>19.95</t>
  </si>
  <si>
    <t>0.625</t>
  </si>
  <si>
    <t>0.51</t>
  </si>
  <si>
    <t>632281097075</t>
  </si>
  <si>
    <t>3.21</t>
  </si>
  <si>
    <t>7.625</t>
  </si>
  <si>
    <t>10632281097072</t>
  </si>
  <si>
    <t>13.5</t>
  </si>
  <si>
    <t>20632281097079</t>
  </si>
  <si>
    <t>Hard Cover</t>
  </si>
  <si>
    <t>978-1-60134-227-0</t>
  </si>
  <si>
    <t>370F-M</t>
  </si>
  <si>
    <t>MINI BOUND BOOK - FABRIKOID COVER - UNIVERSAL - YELLOW</t>
  </si>
  <si>
    <t>632281037040</t>
  </si>
  <si>
    <t>10632281037047</t>
  </si>
  <si>
    <t>20632281037044</t>
  </si>
  <si>
    <t>978-1-60134-215-7</t>
  </si>
  <si>
    <t>770F-M</t>
  </si>
  <si>
    <t>MINI BOUND BOOK - FABRIKOID COVER - UNIVERSAL - BLACK</t>
  </si>
  <si>
    <t>632281077015</t>
  </si>
  <si>
    <t>10632281077012</t>
  </si>
  <si>
    <t>20632281077019</t>
  </si>
  <si>
    <t>978-1-60134-226-3</t>
  </si>
  <si>
    <t>970TF-M</t>
  </si>
  <si>
    <t>MINI BOUND BOOK - FABRIKOID COVER - UNIVERSAL - TAN</t>
  </si>
  <si>
    <t>632281097082</t>
  </si>
  <si>
    <t>10632281097089</t>
  </si>
  <si>
    <t>20632281097086</t>
  </si>
  <si>
    <t>978-1-60134-228-7</t>
  </si>
  <si>
    <t>973T-MX</t>
  </si>
  <si>
    <t>MAXI-SPIRAL NOTEBOOK - SIDE UNIVERSAL - TAN</t>
  </si>
  <si>
    <t>21.95</t>
  </si>
  <si>
    <t>7530-01-577-8866</t>
  </si>
  <si>
    <t>0.86</t>
  </si>
  <si>
    <t>11</t>
  </si>
  <si>
    <t>632281973911</t>
  </si>
  <si>
    <t>5.13</t>
  </si>
  <si>
    <t>9.125</t>
  </si>
  <si>
    <t>10632281973918</t>
  </si>
  <si>
    <t>21.58</t>
  </si>
  <si>
    <t>20632281973915</t>
  </si>
  <si>
    <t>978-1-60134-055-9</t>
  </si>
  <si>
    <t>373-MX</t>
  </si>
  <si>
    <t>MAXI-SPIRAL NOTEBOOK  - UNIVERSAL - YELLOW</t>
  </si>
  <si>
    <t>632281373919</t>
  </si>
  <si>
    <t>10632281373916</t>
  </si>
  <si>
    <t>20632281373913</t>
  </si>
  <si>
    <t>978-1-932149-76-0</t>
  </si>
  <si>
    <t>973-MX</t>
  </si>
  <si>
    <t>MAXI-SPIRAL NOTEBOOK - SIDE UNIVERSAL - GREEN</t>
  </si>
  <si>
    <t>7530-01-690-6391</t>
  </si>
  <si>
    <t>632281097327</t>
  </si>
  <si>
    <t>10632281097324</t>
  </si>
  <si>
    <t>20632281097321</t>
  </si>
  <si>
    <t>978-1-60134-146-4</t>
  </si>
  <si>
    <t>773-MX</t>
  </si>
  <si>
    <t>MAXI-SPIRAL NOTEBOOK - SIDE UNIVERSAL - BLACK</t>
  </si>
  <si>
    <t>7530-01-693-8227</t>
  </si>
  <si>
    <t>632281077305</t>
  </si>
  <si>
    <t>10632281077302</t>
  </si>
  <si>
    <t>20632281077309</t>
  </si>
  <si>
    <t>978-1-60134-145-7</t>
  </si>
  <si>
    <t>BOUND BOOK - FABRIKOID COVER -TRANSIT</t>
  </si>
  <si>
    <t>22.95</t>
  </si>
  <si>
    <t>0.6</t>
  </si>
  <si>
    <t>7.5</t>
  </si>
  <si>
    <t>632281300212</t>
  </si>
  <si>
    <t>3.65</t>
  </si>
  <si>
    <t>7.75</t>
  </si>
  <si>
    <t>10632281300219</t>
  </si>
  <si>
    <t>14.9</t>
  </si>
  <si>
    <t>15632281300214</t>
  </si>
  <si>
    <t>978-1-932149-44-9</t>
  </si>
  <si>
    <t>970TF</t>
  </si>
  <si>
    <t>BOUND BOOK - FABRIKOID COVER - UNIVERSAL - TAN</t>
  </si>
  <si>
    <t>7530-01-694-2429</t>
  </si>
  <si>
    <t>632281097020</t>
  </si>
  <si>
    <t>10632281097027</t>
  </si>
  <si>
    <t>20632281097024</t>
  </si>
  <si>
    <t>978-1-60134-162-4</t>
  </si>
  <si>
    <t>770F</t>
  </si>
  <si>
    <t>BOUND BOOK - FABRIKOID COVER - UNIVERSAL - BLACK</t>
  </si>
  <si>
    <t>7530-01-662-6364</t>
  </si>
  <si>
    <t>632281770213</t>
  </si>
  <si>
    <t>10632281770210</t>
  </si>
  <si>
    <t>20632281770217</t>
  </si>
  <si>
    <t>978-1-60134-111-2</t>
  </si>
  <si>
    <t>970F</t>
  </si>
  <si>
    <t>BOUND BOOK - FABRIKOID COVER - UNIVERSAL - GREEN</t>
  </si>
  <si>
    <t>7530-01-694-1994</t>
  </si>
  <si>
    <t>632281097013</t>
  </si>
  <si>
    <t>10632281097010</t>
  </si>
  <si>
    <t>20632281097017</t>
  </si>
  <si>
    <t>978-1-60134-161-7</t>
  </si>
  <si>
    <t>360F</t>
  </si>
  <si>
    <t>BOUND BOOK - FABRIKOID COVER - METRIC FIELD</t>
  </si>
  <si>
    <t>632281360216</t>
  </si>
  <si>
    <t>10632281360213</t>
  </si>
  <si>
    <t>15632281360218</t>
  </si>
  <si>
    <t>978-1-932149-47-0</t>
  </si>
  <si>
    <t>390F</t>
  </si>
  <si>
    <t>BOUND BOOK - FABRIKOID COVER - JOURNAL</t>
  </si>
  <si>
    <t>632281390213</t>
  </si>
  <si>
    <t>10632281390210</t>
  </si>
  <si>
    <t>15632281390215</t>
  </si>
  <si>
    <t>978-1-932149-48-7</t>
  </si>
  <si>
    <t>330F</t>
  </si>
  <si>
    <t>BOUND BOOK - FABRIKOID COVER - BLANK</t>
  </si>
  <si>
    <t>632281330219</t>
  </si>
  <si>
    <t>10632281330216</t>
  </si>
  <si>
    <t>15632281330211</t>
  </si>
  <si>
    <t>978-1-60134-076-4</t>
  </si>
  <si>
    <t>BOUND BOOK - FABRIKOID COVER - LEVEL</t>
  </si>
  <si>
    <t>632281310211</t>
  </si>
  <si>
    <t>10632281310218</t>
  </si>
  <si>
    <t>15632281310213</t>
  </si>
  <si>
    <t>978-1-932149-45-6</t>
  </si>
  <si>
    <t>370F</t>
  </si>
  <si>
    <t>BOUND BOOK - FABRIKOID COVER - UNIVERSAL - YELLOW</t>
  </si>
  <si>
    <t>632281037019</t>
  </si>
  <si>
    <t>10632281037016</t>
  </si>
  <si>
    <t>20632281037013</t>
  </si>
  <si>
    <t>978-1-60134-160-0</t>
  </si>
  <si>
    <t>350F</t>
  </si>
  <si>
    <t>BOUND BOOK - FABRIKOID COVER - FIELD</t>
  </si>
  <si>
    <t>632281350217</t>
  </si>
  <si>
    <t>10632281350214</t>
  </si>
  <si>
    <t>15632281350219</t>
  </si>
  <si>
    <t>978-1-932149-46-3</t>
  </si>
  <si>
    <t>870F-LG</t>
  </si>
  <si>
    <t>6 X 8 BOUND BOOK - FABRIKOID COVER - UNIVERSAL - GRAY</t>
  </si>
  <si>
    <t>26.95</t>
  </si>
  <si>
    <t>7530-01-694-1639</t>
  </si>
  <si>
    <t>0.98</t>
  </si>
  <si>
    <t>632281087038</t>
  </si>
  <si>
    <t>5.94</t>
  </si>
  <si>
    <t>10632281087035</t>
  </si>
  <si>
    <t>26.26</t>
  </si>
  <si>
    <t>20632281087032</t>
  </si>
  <si>
    <t>978-1-60134-266-9</t>
  </si>
  <si>
    <t>770F-LG</t>
  </si>
  <si>
    <t>6 X 8 BOUND BOOK - FABRIKOID COVER - UNIVERSAL - BLACK</t>
  </si>
  <si>
    <t>7530-01-662-6363</t>
  </si>
  <si>
    <t>632281077022</t>
  </si>
  <si>
    <t>10632281077029</t>
  </si>
  <si>
    <t>20632281077026</t>
  </si>
  <si>
    <t>978-1-60134-164-8</t>
  </si>
  <si>
    <t>370F-LG</t>
  </si>
  <si>
    <t>6 X 8 BOUND BOOK - FABRIKOID COVER - UNIVERSAL - YELLOW</t>
  </si>
  <si>
    <t>632281037026</t>
  </si>
  <si>
    <t>10632281037023</t>
  </si>
  <si>
    <t>20632281037020</t>
  </si>
  <si>
    <t>978-1-60134-163-1</t>
  </si>
  <si>
    <t>970TF-LG</t>
  </si>
  <si>
    <t>6 X 8 BOUND BOOK - FABRIKOID COVER - UNIVERSAL - TAN</t>
  </si>
  <si>
    <t>7530-01-694-1640</t>
  </si>
  <si>
    <t>632281097044</t>
  </si>
  <si>
    <t>10632281097041</t>
  </si>
  <si>
    <t>20632281097048</t>
  </si>
  <si>
    <t>978-1-60134-166-2</t>
  </si>
  <si>
    <t>970F-LG</t>
  </si>
  <si>
    <t>6 X 8 BOUND BOOK - FABRIKOID COVER - UNIVERSAL - GREEN</t>
  </si>
  <si>
    <t>7530-01-694-1793</t>
  </si>
  <si>
    <t>632281097037</t>
  </si>
  <si>
    <t>10632281097034</t>
  </si>
  <si>
    <t>20632281097031</t>
  </si>
  <si>
    <t>978-1-60134-165-5</t>
  </si>
  <si>
    <t>270F-LG</t>
  </si>
  <si>
    <t>6 X 8 BOUND BOOK - FABRIKOID COVER - UNIVERSAL - BLUE</t>
  </si>
  <si>
    <t>7530-01-694-0618</t>
  </si>
  <si>
    <t>632281027034</t>
  </si>
  <si>
    <t>10632281027031</t>
  </si>
  <si>
    <t>20632281027038</t>
  </si>
  <si>
    <t>978-1-60134-256-0</t>
  </si>
  <si>
    <t>470F-LG</t>
  </si>
  <si>
    <t>6 X 8 BOUND BOOK - FABRIKOID COVER - UNIVERSAL - BROWN</t>
  </si>
  <si>
    <t>7530-01-694-3025</t>
  </si>
  <si>
    <t>632281047063</t>
  </si>
  <si>
    <t>10632281047060</t>
  </si>
  <si>
    <t>20632281047067</t>
  </si>
  <si>
    <t>978-1-60134-261-4</t>
  </si>
  <si>
    <t>370F-MX</t>
  </si>
  <si>
    <t>8.5 X 11 BOUND BOOK - FABRIKOID COVER - UNIVERSAL - YELLOW</t>
  </si>
  <si>
    <t>39.95</t>
  </si>
  <si>
    <t>1.63</t>
  </si>
  <si>
    <t>11.25</t>
  </si>
  <si>
    <t>632281037033</t>
  </si>
  <si>
    <t>9.79</t>
  </si>
  <si>
    <t>10632281037030</t>
  </si>
  <si>
    <t>40.7</t>
  </si>
  <si>
    <t>20632281037037</t>
  </si>
  <si>
    <t>978-1-60134-167-9</t>
  </si>
  <si>
    <t>770F-MX</t>
  </si>
  <si>
    <t>8.5 X 11 BOUND BOOK - FABRIKOID COVER - UNIVERSAL - BLACK</t>
  </si>
  <si>
    <t>7530-01-662-6356</t>
  </si>
  <si>
    <t>632281770916</t>
  </si>
  <si>
    <t>10632281770913</t>
  </si>
  <si>
    <t>20632281770910</t>
  </si>
  <si>
    <t>978-1-60134-112-9</t>
  </si>
  <si>
    <t>970F-MX</t>
  </si>
  <si>
    <t>8.5 X 11 BOUND BOOK - FABRIKOID COVER - UNIVERSAL - GREEN</t>
  </si>
  <si>
    <t>7530-01-694-2430</t>
  </si>
  <si>
    <t>632281097051</t>
  </si>
  <si>
    <t>10632281097058</t>
  </si>
  <si>
    <t>20632281097055</t>
  </si>
  <si>
    <t>978-1-60134-168-6</t>
  </si>
  <si>
    <t>970TF-MX</t>
  </si>
  <si>
    <t>8.5 X 11 BOUND BOOK - FABRIKOID COVER - UNIVERSAL - TAN</t>
  </si>
  <si>
    <t>7530-01-694-1641</t>
  </si>
  <si>
    <t>632281097068</t>
  </si>
  <si>
    <t>10632281097065</t>
  </si>
  <si>
    <t>20632281097062</t>
  </si>
  <si>
    <t>978-1-60134-169-3</t>
  </si>
  <si>
    <t>324</t>
  </si>
  <si>
    <t>FIELD FLEX TALLY</t>
  </si>
  <si>
    <t>0.3</t>
  </si>
  <si>
    <t>632281324010</t>
  </si>
  <si>
    <t>1.77</t>
  </si>
  <si>
    <t>2.25</t>
  </si>
  <si>
    <t>10632281324017</t>
  </si>
  <si>
    <t>22.4</t>
  </si>
  <si>
    <t>20632281324014</t>
  </si>
  <si>
    <t>978-1-60134-085-6</t>
  </si>
  <si>
    <t>Energy</t>
  </si>
  <si>
    <t>550F</t>
  </si>
  <si>
    <t>BOUND BOOK - FABRIKOID COVER - ENVIRONMENTAL</t>
  </si>
  <si>
    <t>24.95</t>
  </si>
  <si>
    <t>632281550211</t>
  </si>
  <si>
    <t>10632281550218</t>
  </si>
  <si>
    <t>15.54</t>
  </si>
  <si>
    <t>15632281550213</t>
  </si>
  <si>
    <t>978-1-932149-50-0</t>
  </si>
  <si>
    <t>Environmental</t>
  </si>
  <si>
    <t>540F</t>
  </si>
  <si>
    <t>BOUND BOOK - FABRIKOID COVER - GEOLOGICAL</t>
  </si>
  <si>
    <t>632281540212</t>
  </si>
  <si>
    <t>10632281540219</t>
  </si>
  <si>
    <t>15632281540214</t>
  </si>
  <si>
    <t>978-1-932149-35-7</t>
  </si>
  <si>
    <t>Geological</t>
  </si>
  <si>
    <t>KITS</t>
  </si>
  <si>
    <t>935M-KIT</t>
  </si>
  <si>
    <t>3X5 KIT - TAN BOOK / MULTICAM COVER</t>
  </si>
  <si>
    <t>48.85</t>
  </si>
  <si>
    <t>7530-01-631-2663</t>
  </si>
  <si>
    <t>0.35</t>
  </si>
  <si>
    <t>632281901037</t>
  </si>
  <si>
    <t>30</t>
  </si>
  <si>
    <t>11.53</t>
  </si>
  <si>
    <t>20632281901031</t>
  </si>
  <si>
    <t>Top Spiral Kit</t>
  </si>
  <si>
    <t>Kits</t>
  </si>
  <si>
    <t>935-KIT</t>
  </si>
  <si>
    <t>3X5 KIT - GREEN BOOK / TAN COVER</t>
  </si>
  <si>
    <t>7530-01-536-2661</t>
  </si>
  <si>
    <t>632281900610</t>
  </si>
  <si>
    <t>20632281900614</t>
  </si>
  <si>
    <t>935T-KIT</t>
  </si>
  <si>
    <t>3X5 KIT - TAN BOOK / TAN COVER</t>
  </si>
  <si>
    <t>7530-01-536-2662</t>
  </si>
  <si>
    <t>632281900627</t>
  </si>
  <si>
    <t>20632281900621</t>
  </si>
  <si>
    <t>735B-KIT</t>
  </si>
  <si>
    <t>3X5 KIT - BLACK BOOK / BLACK COVER</t>
  </si>
  <si>
    <t>7530-01-662-5593</t>
  </si>
  <si>
    <t>632281073505</t>
  </si>
  <si>
    <t>20632281073509</t>
  </si>
  <si>
    <t>946T-KIT</t>
  </si>
  <si>
    <t>4X6 KIT - TAN BOOK / TAN COVER</t>
  </si>
  <si>
    <t>51.85</t>
  </si>
  <si>
    <t>7530-01-536-2665</t>
  </si>
  <si>
    <t>0.47</t>
  </si>
  <si>
    <t>632281900641</t>
  </si>
  <si>
    <t>15.69</t>
  </si>
  <si>
    <t>20632281900645</t>
  </si>
  <si>
    <t>946M-KIT</t>
  </si>
  <si>
    <t>4X6 KIT - TAN BOOK / MULTICAM COVER</t>
  </si>
  <si>
    <t>7530-01-631-2665</t>
  </si>
  <si>
    <t>632281901044</t>
  </si>
  <si>
    <t>20632281901048</t>
  </si>
  <si>
    <t>946-KIT</t>
  </si>
  <si>
    <t>4X6 KIT - GREEN BOOK / TAN COVER</t>
  </si>
  <si>
    <t>7530-01-536-2664</t>
  </si>
  <si>
    <t>632281900634</t>
  </si>
  <si>
    <t>20632281900638</t>
  </si>
  <si>
    <t>973-KITL</t>
  </si>
  <si>
    <t>4 ⅝ X 7 KIT - GREEN BOOK / TAN COVER</t>
  </si>
  <si>
    <t>59.85</t>
  </si>
  <si>
    <t>0.54</t>
  </si>
  <si>
    <t>5.5</t>
  </si>
  <si>
    <t>632281103769</t>
  </si>
  <si>
    <t>16.5</t>
  </si>
  <si>
    <t>20632281097338</t>
  </si>
  <si>
    <t>Side Spiral Kit</t>
  </si>
  <si>
    <t>973T-KIT</t>
  </si>
  <si>
    <t>4 ⅝ X 7 KIT - TAN BOOK / TAN COVER</t>
  </si>
  <si>
    <t>7530-01-662-6358</t>
  </si>
  <si>
    <t>632281097341</t>
  </si>
  <si>
    <t>20632281097345</t>
  </si>
  <si>
    <t>991T-KIT</t>
  </si>
  <si>
    <t>INDEX CARD HOLDER KIT - TAN</t>
  </si>
  <si>
    <t>73.85</t>
  </si>
  <si>
    <t>48.0</t>
  </si>
  <si>
    <t>7530-01-631-2667</t>
  </si>
  <si>
    <t>0.48</t>
  </si>
  <si>
    <t>5.75</t>
  </si>
  <si>
    <t>632281099130</t>
  </si>
  <si>
    <t>17.7</t>
  </si>
  <si>
    <t>15632281099132</t>
  </si>
  <si>
    <t>Index Card Kit</t>
  </si>
  <si>
    <t>H771-KIT</t>
  </si>
  <si>
    <t>LEATHER NOTEBOOK WALLET KIT - SHERPA</t>
  </si>
  <si>
    <t>79.95</t>
  </si>
  <si>
    <t>0.45</t>
  </si>
  <si>
    <t>5.625</t>
  </si>
  <si>
    <t>632281103042</t>
  </si>
  <si>
    <t>20632281103046</t>
  </si>
  <si>
    <t>Stapled Kit</t>
  </si>
  <si>
    <t>V771-KIT</t>
  </si>
  <si>
    <t>LEATHER NOTEBOOK WALLET KIT - GUIDE</t>
  </si>
  <si>
    <t>632281103059</t>
  </si>
  <si>
    <t>12.15</t>
  </si>
  <si>
    <t>20632281103053</t>
  </si>
  <si>
    <t>980T-MED-KITL</t>
  </si>
  <si>
    <t>MEDIC BOOK KIT - TAN BOOK / TAN COVER</t>
  </si>
  <si>
    <t>92.95</t>
  </si>
  <si>
    <t>1.36</t>
  </si>
  <si>
    <t>632281103677</t>
  </si>
  <si>
    <t>10632281103674</t>
  </si>
  <si>
    <t>25</t>
  </si>
  <si>
    <t>20632281103671</t>
  </si>
  <si>
    <t>Soft Cover Side Bound Kit</t>
  </si>
  <si>
    <t>MERCHANDISING</t>
  </si>
  <si>
    <t>S35B</t>
  </si>
  <si>
    <t>WATER FEATURE DEMO NOTEBOOK REFILL - BLACK</t>
  </si>
  <si>
    <t>0</t>
  </si>
  <si>
    <t>632281952701</t>
  </si>
  <si>
    <t>S35G</t>
  </si>
  <si>
    <t>WATER FEATURE DEMO NOTEBOOK REFILL - GREEN</t>
  </si>
  <si>
    <t>632281135210</t>
  </si>
  <si>
    <t>DISPMD</t>
  </si>
  <si>
    <t>MEDIUM COUNTER DISPLAY</t>
  </si>
  <si>
    <t>10.25</t>
  </si>
  <si>
    <t>13.375</t>
  </si>
  <si>
    <t>632281952541</t>
  </si>
  <si>
    <t>1.8</t>
  </si>
  <si>
    <t>14.625</t>
  </si>
  <si>
    <t>1.5</t>
  </si>
  <si>
    <t>18.625</t>
  </si>
  <si>
    <t>SK1-YOG-POP</t>
  </si>
  <si>
    <t>SIDE KICK YOG</t>
  </si>
  <si>
    <t>493.5</t>
  </si>
  <si>
    <t>632281103912</t>
  </si>
  <si>
    <t>Side Kick</t>
  </si>
  <si>
    <t>SK1-STAT-POP</t>
  </si>
  <si>
    <t>SIDE KICK STAT</t>
  </si>
  <si>
    <t>565</t>
  </si>
  <si>
    <t>632281101741</t>
  </si>
  <si>
    <t>SK1-OREC-POP</t>
  </si>
  <si>
    <t>SIDE KICK OREC</t>
  </si>
  <si>
    <t>601.80</t>
  </si>
  <si>
    <t>632281104582</t>
  </si>
  <si>
    <t>SK1-BM1-POP</t>
  </si>
  <si>
    <t>SIDE KICK BM1</t>
  </si>
  <si>
    <t>637.5</t>
  </si>
  <si>
    <t>SK1-GOY-POP</t>
  </si>
  <si>
    <t>SIDE KICK - GREEN, ORANGE, YELLOW</t>
  </si>
  <si>
    <t>691.80</t>
  </si>
  <si>
    <t>632281101482</t>
  </si>
  <si>
    <t>21.29</t>
  </si>
  <si>
    <t>SK1-EDC-POP</t>
  </si>
  <si>
    <t>SIDE KICK EDC</t>
  </si>
  <si>
    <t>769.80</t>
  </si>
  <si>
    <t>632281104575</t>
  </si>
  <si>
    <t>SK1-GTB-POP</t>
  </si>
  <si>
    <t>SIDE KICK GTB</t>
  </si>
  <si>
    <t>811.50</t>
  </si>
  <si>
    <t>632281104599</t>
  </si>
  <si>
    <t>21.05</t>
  </si>
  <si>
    <t>IB1-GOY36-POP</t>
  </si>
  <si>
    <t>IMPULSE BIN - GREEN ORANGE YELLOW</t>
  </si>
  <si>
    <t>822.6</t>
  </si>
  <si>
    <t>632281101802</t>
  </si>
  <si>
    <t>Impulse Bin</t>
  </si>
  <si>
    <t>IB2-TACT-POP</t>
  </si>
  <si>
    <t>IMPULSE BIN - BLUE ORANGE YELLOW</t>
  </si>
  <si>
    <t>1528.5</t>
  </si>
  <si>
    <t>56</t>
  </si>
  <si>
    <t>632281102823</t>
  </si>
  <si>
    <t>IB2-OTG-POP</t>
  </si>
  <si>
    <t>IMPLUSE BIN - ON THE GO</t>
  </si>
  <si>
    <t>1734</t>
  </si>
  <si>
    <t>20.2</t>
  </si>
  <si>
    <t>632281103943</t>
  </si>
  <si>
    <t>WABU1</t>
  </si>
  <si>
    <t>WATER FEATURE BUCKET W/ PUMP</t>
  </si>
  <si>
    <t>9.5</t>
  </si>
  <si>
    <t>632281225003</t>
  </si>
  <si>
    <t>14.25</t>
  </si>
  <si>
    <t>9.75</t>
  </si>
  <si>
    <t>15.25</t>
  </si>
  <si>
    <t>SIDEKICK2020</t>
  </si>
  <si>
    <t>EMPTY SIDE KICK</t>
  </si>
  <si>
    <t>7.2</t>
  </si>
  <si>
    <t>17.5</t>
  </si>
  <si>
    <t>51.25</t>
  </si>
  <si>
    <t>632281101604</t>
  </si>
  <si>
    <t>DND-KIT</t>
  </si>
  <si>
    <t>WET PAPER TEST DEMO KIT</t>
  </si>
  <si>
    <t>632281952022</t>
  </si>
  <si>
    <t>MBU-BK</t>
  </si>
  <si>
    <t>BUCKET WITH BLACK MINI NOTEBOOKS</t>
  </si>
  <si>
    <t>12.25</t>
  </si>
  <si>
    <t>632281135272</t>
  </si>
  <si>
    <t>9.625</t>
  </si>
  <si>
    <t>TAC-POST-KIT</t>
  </si>
  <si>
    <t>RITE IN THE RAIN TACTICAL POSTER</t>
  </si>
  <si>
    <t>632281952688</t>
  </si>
  <si>
    <t>0.23</t>
  </si>
  <si>
    <t>DND</t>
  </si>
  <si>
    <t>DEMO KIT REFILLS - 50 TEST SHEETS</t>
  </si>
  <si>
    <t>632281952015</t>
  </si>
  <si>
    <t>TEAR-DLRT</t>
  </si>
  <si>
    <t>ALL WEATHER TOUGH W/ STAND</t>
  </si>
  <si>
    <t>632281135234</t>
  </si>
  <si>
    <t>9.875</t>
  </si>
  <si>
    <t>STN-STRIP</t>
  </si>
  <si>
    <t>CLIP STRIP</t>
  </si>
  <si>
    <t>23.125</t>
  </si>
  <si>
    <t>632281952053</t>
  </si>
  <si>
    <t>DLR-POST-KIT</t>
  </si>
  <si>
    <t>RITE IN THE RAIN POSTER</t>
  </si>
  <si>
    <t>632281952039</t>
  </si>
  <si>
    <t>TEAR-DLRS</t>
  </si>
  <si>
    <t>SURVIVES MOTHER NATURE W/ STAND</t>
  </si>
  <si>
    <t>632281135241</t>
  </si>
  <si>
    <t>MBU-YE</t>
  </si>
  <si>
    <t>BUCKET WITH YELLOW MINI NOTEBOOKS</t>
  </si>
  <si>
    <t>632281135265</t>
  </si>
  <si>
    <t>S35T</t>
  </si>
  <si>
    <t>WATER FEATURE DEMO NOTEBOOK REFILL - TAN</t>
  </si>
  <si>
    <t>632281135227</t>
  </si>
  <si>
    <t>TEAR-DLR</t>
  </si>
  <si>
    <t>SAMPLE TEAR SHEET</t>
  </si>
  <si>
    <t>10.75</t>
  </si>
  <si>
    <t>632281950356</t>
  </si>
  <si>
    <t>PAPER</t>
  </si>
  <si>
    <t>772</t>
  </si>
  <si>
    <t>LOOSE LEAF - UNIVERSAL - 32# GREY - 100 SHEETS</t>
  </si>
  <si>
    <t>632281077206</t>
  </si>
  <si>
    <t>2.9</t>
  </si>
  <si>
    <t>10632281077203</t>
  </si>
  <si>
    <t>30.3</t>
  </si>
  <si>
    <t>20632281077200</t>
  </si>
  <si>
    <t>Loose Leaf</t>
  </si>
  <si>
    <t>978-1-60134-136-5</t>
  </si>
  <si>
    <t>Paper</t>
  </si>
  <si>
    <t>982T</t>
  </si>
  <si>
    <t>LOOSE LEAF - UNIVERSAL - 32# TAN - 100 SHEETS</t>
  </si>
  <si>
    <t>7530-01-505-3665</t>
  </si>
  <si>
    <t>632281982210</t>
  </si>
  <si>
    <t>10632281982217</t>
  </si>
  <si>
    <t>20632281982214</t>
  </si>
  <si>
    <t>978-1-60134-015-3</t>
  </si>
  <si>
    <t>312</t>
  </si>
  <si>
    <t>LOOSE LEAF - LEVEL - 32# WHITE- 100 SHEETS</t>
  </si>
  <si>
    <t>632281312116</t>
  </si>
  <si>
    <t>10632281312113</t>
  </si>
  <si>
    <t>20632281312110</t>
  </si>
  <si>
    <t>978-1-932149-58-6</t>
  </si>
  <si>
    <t>982</t>
  </si>
  <si>
    <t>LOOSE LEAF - UNIVERSAL - 32# GREEN - 100 SHEETS</t>
  </si>
  <si>
    <t>7530-01-498-2081</t>
  </si>
  <si>
    <t>632281982111</t>
  </si>
  <si>
    <t>10632281982118</t>
  </si>
  <si>
    <t>20632281982115</t>
  </si>
  <si>
    <t>978-1-60134-014-6</t>
  </si>
  <si>
    <t>372</t>
  </si>
  <si>
    <t>LOOSE LEAF - UNIVERSAL - 32# WHITE - 100 SHEETS</t>
  </si>
  <si>
    <t>632281372110</t>
  </si>
  <si>
    <t>10632281372117</t>
  </si>
  <si>
    <t>20632281372114</t>
  </si>
  <si>
    <t>978-1-932149-62-3</t>
  </si>
  <si>
    <t>302</t>
  </si>
  <si>
    <t>LOOSE LEAF - TRANSIT - 32# WHITE - 100 SHEETS</t>
  </si>
  <si>
    <t>632281302117</t>
  </si>
  <si>
    <t>10632281302114</t>
  </si>
  <si>
    <t>20632281302111</t>
  </si>
  <si>
    <t>978-1-932149-57-9</t>
  </si>
  <si>
    <t>352</t>
  </si>
  <si>
    <t>LOOSE LEAF - FIELD - 32# WHITE - 100 SHEETS</t>
  </si>
  <si>
    <t>632281352112</t>
  </si>
  <si>
    <t>10632281352119</t>
  </si>
  <si>
    <t>20632281352116</t>
  </si>
  <si>
    <t>978-1-932149-60-9</t>
  </si>
  <si>
    <t>191</t>
  </si>
  <si>
    <t>3 X 5 INDEX CARDS - 100# WHITE - 100 PACK</t>
  </si>
  <si>
    <t>0.875</t>
  </si>
  <si>
    <t>0.4</t>
  </si>
  <si>
    <t>632281001911</t>
  </si>
  <si>
    <t>17.15</t>
  </si>
  <si>
    <t>20632281001915</t>
  </si>
  <si>
    <t>Index Card</t>
  </si>
  <si>
    <t>978-1-60134-134-1</t>
  </si>
  <si>
    <t>991T</t>
  </si>
  <si>
    <t>3 X 5 INDEX CARDS - 100# TAN - 100 PACK</t>
  </si>
  <si>
    <t>7530-01-536-2360</t>
  </si>
  <si>
    <t>632281991212</t>
  </si>
  <si>
    <t>20632281991216</t>
  </si>
  <si>
    <t>978-1-932149-33-3</t>
  </si>
  <si>
    <t>991</t>
  </si>
  <si>
    <t>3 X 5 INDEX CARDS - 100# GREEN - 100 PACK</t>
  </si>
  <si>
    <t>7530-01-536-2359</t>
  </si>
  <si>
    <t>632281991113</t>
  </si>
  <si>
    <t>20632281991117</t>
  </si>
  <si>
    <t>978-1-932149-32-6</t>
  </si>
  <si>
    <t>HW57</t>
  </si>
  <si>
    <t>5 X 7 CARD STOCK - 100# WHITE - 80 SHEETS</t>
  </si>
  <si>
    <t>0.67</t>
  </si>
  <si>
    <t>632281100058</t>
  </si>
  <si>
    <t>28.5</t>
  </si>
  <si>
    <t>20632281100052</t>
  </si>
  <si>
    <t>Cardstock</t>
  </si>
  <si>
    <t>791</t>
  </si>
  <si>
    <t>3 X 5 INDEX CARDS - 100# GRAY - 100 PACK</t>
  </si>
  <si>
    <t>632281007913</t>
  </si>
  <si>
    <t>20632281007917</t>
  </si>
  <si>
    <t>978-1-60134-135-8</t>
  </si>
  <si>
    <t>328511-25</t>
  </si>
  <si>
    <t>COPIER PAPER - 32# WHITE - 8.5 X 11 - 25 SHEETS</t>
  </si>
  <si>
    <t>17.95</t>
  </si>
  <si>
    <t>632281851189</t>
  </si>
  <si>
    <t>20632281851183</t>
  </si>
  <si>
    <t>Printer Paper</t>
  </si>
  <si>
    <t>HW57M</t>
  </si>
  <si>
    <t>5 X 7 CARD STOCK - 100# MULTI COLORED - 20 WHITE, 20 TAN, 20 GREEN, 20 GRAY</t>
  </si>
  <si>
    <t>632281100065</t>
  </si>
  <si>
    <t>20632281100069</t>
  </si>
  <si>
    <t>8511GY-50</t>
  </si>
  <si>
    <t>COPIER PAPER - 20# GREY - 8.5 X 11 - 50 SHEETS</t>
  </si>
  <si>
    <t>18.95</t>
  </si>
  <si>
    <t>632281851882</t>
  </si>
  <si>
    <t>18.75</t>
  </si>
  <si>
    <t>20632281851886</t>
  </si>
  <si>
    <t>8511-50</t>
  </si>
  <si>
    <t>COPIER PAPER - WHITE - 8.5 X 11 - 50 SHEETS</t>
  </si>
  <si>
    <t>632281851158</t>
  </si>
  <si>
    <t>20632281851152</t>
  </si>
  <si>
    <t>982T-MX</t>
  </si>
  <si>
    <t>LOOSE LEAF - UNIVERSAL - 32# TAN - 8.5 X 11 - 100 SHEETS</t>
  </si>
  <si>
    <t>7530-01-577-8865</t>
  </si>
  <si>
    <t>632281987567</t>
  </si>
  <si>
    <t>23.23</t>
  </si>
  <si>
    <t>20632281987561</t>
  </si>
  <si>
    <t>978-1-60134-045-0</t>
  </si>
  <si>
    <t>328514-25</t>
  </si>
  <si>
    <t>COPIER PAPER - 32# WHITE - 8.5 X 14 - 25 SHEETS</t>
  </si>
  <si>
    <t>20.95</t>
  </si>
  <si>
    <t>632281851486</t>
  </si>
  <si>
    <t>20632281851480</t>
  </si>
  <si>
    <t>HW8511</t>
  </si>
  <si>
    <t>8.5 X 11 CARD STOCK - 100# WHITE - 80 SHEETS</t>
  </si>
  <si>
    <t>28.95</t>
  </si>
  <si>
    <t>1.82</t>
  </si>
  <si>
    <t>632281100072</t>
  </si>
  <si>
    <t>27.9</t>
  </si>
  <si>
    <t>20632281100076</t>
  </si>
  <si>
    <t>HW8511M</t>
  </si>
  <si>
    <t>8.5 X 11 CARD STOCK - 100# MULTI COLORED - 20 WHITE, 20 TAN, 20 GREEN, 20 GRAY</t>
  </si>
  <si>
    <t>29.95</t>
  </si>
  <si>
    <t>632281100089</t>
  </si>
  <si>
    <t>20632281100083</t>
  </si>
  <si>
    <t>8511</t>
  </si>
  <si>
    <t>COPIER PAPER - 20# WHITE - 8.5 X 11 - 200 SHEETS</t>
  </si>
  <si>
    <t>42.95</t>
  </si>
  <si>
    <t>7530-01-498-2083</t>
  </si>
  <si>
    <t>632281085119</t>
  </si>
  <si>
    <t>8.625</t>
  </si>
  <si>
    <t>23.05</t>
  </si>
  <si>
    <t>20632281085113</t>
  </si>
  <si>
    <t>8512</t>
  </si>
  <si>
    <t>COPIER PAPER - 20# WHITE - A-4 (21 X 29.7 CM) - 200 SHEETS</t>
  </si>
  <si>
    <t>2.76</t>
  </si>
  <si>
    <t>8.27</t>
  </si>
  <si>
    <t>11.69</t>
  </si>
  <si>
    <t>632281851219</t>
  </si>
  <si>
    <t>8.375</t>
  </si>
  <si>
    <t>12.625</t>
  </si>
  <si>
    <t>34.85</t>
  </si>
  <si>
    <t>15632281851211</t>
  </si>
  <si>
    <t>9511T</t>
  </si>
  <si>
    <t>COPIER PAPER - TAN - 8.5 X 11 - 200 SHEETS</t>
  </si>
  <si>
    <t>7530-01-537-3576</t>
  </si>
  <si>
    <t>632281951124</t>
  </si>
  <si>
    <t>20632281951128</t>
  </si>
  <si>
    <t>8511GY</t>
  </si>
  <si>
    <t>COPIER PAPER - 20# GRAY - 8.5 X 11 - 200 SHEETS</t>
  </si>
  <si>
    <t>632281185185</t>
  </si>
  <si>
    <t>20632281185189</t>
  </si>
  <si>
    <t>9511</t>
  </si>
  <si>
    <t>COPIER PAPER - 20# GREEN - 8.5 X 11 - 200 SHEETS</t>
  </si>
  <si>
    <t>7530-01-498-2085</t>
  </si>
  <si>
    <t>632281095118</t>
  </si>
  <si>
    <t>20632281095112</t>
  </si>
  <si>
    <t>AM8511</t>
  </si>
  <si>
    <t>ANTIMICROBIAL PAPER - 20# WHITE - 8.5 X 11 - 200 SHEETS</t>
  </si>
  <si>
    <t>44.95</t>
  </si>
  <si>
    <t>29.22</t>
  </si>
  <si>
    <t>632281102458</t>
  </si>
  <si>
    <t>23.1</t>
  </si>
  <si>
    <t>206322811024542</t>
  </si>
  <si>
    <t>LL8511</t>
  </si>
  <si>
    <t>COPIER PAPER - LOOSE LEAF - 32# WHITE - 150 SHEETS (300 FORMS)</t>
  </si>
  <si>
    <t>52.95</t>
  </si>
  <si>
    <t>7530-01-537-3569</t>
  </si>
  <si>
    <t>2.48</t>
  </si>
  <si>
    <t>8.875</t>
  </si>
  <si>
    <t>11.375</t>
  </si>
  <si>
    <t>632281851134</t>
  </si>
  <si>
    <t>15632281851136</t>
  </si>
  <si>
    <t>8514</t>
  </si>
  <si>
    <t>COPIER PAPER - 20# WHITE - 8.5 X 14 - 200 SHEETS</t>
  </si>
  <si>
    <t>3.4</t>
  </si>
  <si>
    <t>14</t>
  </si>
  <si>
    <t>632281085140</t>
  </si>
  <si>
    <t>3.6</t>
  </si>
  <si>
    <t>22.5</t>
  </si>
  <si>
    <t>20632281085144</t>
  </si>
  <si>
    <t>8518</t>
  </si>
  <si>
    <t>COPIER PAPER - 20# WHITE - A-3 (29.7 X 42 CM) - 200 SHEETS</t>
  </si>
  <si>
    <t>81.95</t>
  </si>
  <si>
    <t>5.43</t>
  </si>
  <si>
    <t>11.42</t>
  </si>
  <si>
    <t>16.54</t>
  </si>
  <si>
    <t>632281851813</t>
  </si>
  <si>
    <t>11.625</t>
  </si>
  <si>
    <t>32.05</t>
  </si>
  <si>
    <t>20632281851817</t>
  </si>
  <si>
    <t>8517</t>
  </si>
  <si>
    <t>COPIER PAPER - 20# WHITE - 11 X 17 - 200 SHEETS</t>
  </si>
  <si>
    <t>7530-01-498-2082</t>
  </si>
  <si>
    <t>1.125</t>
  </si>
  <si>
    <t>5.86</t>
  </si>
  <si>
    <t>17</t>
  </si>
  <si>
    <t>632281851714</t>
  </si>
  <si>
    <t>5.33</t>
  </si>
  <si>
    <t>11.5</t>
  </si>
  <si>
    <t>17.375</t>
  </si>
  <si>
    <t>27.99</t>
  </si>
  <si>
    <t>20632281851718</t>
  </si>
  <si>
    <t>1008511</t>
  </si>
  <si>
    <t>COPIER PAPER - 100# TAG - WHITE - 8.5 X 11 - 250 SHEETS</t>
  </si>
  <si>
    <t>89.95</t>
  </si>
  <si>
    <t>7530-01-662-6368</t>
  </si>
  <si>
    <t>RM</t>
  </si>
  <si>
    <t>1.75</t>
  </si>
  <si>
    <t>11.2</t>
  </si>
  <si>
    <t>632281008514</t>
  </si>
  <si>
    <t>68.35</t>
  </si>
  <si>
    <t>20632281008518</t>
  </si>
  <si>
    <t>208511G</t>
  </si>
  <si>
    <t>COPIER PAPER - 20# GREEN - 8.5 X 11 - 500 SHEETS</t>
  </si>
  <si>
    <t>99.95</t>
  </si>
  <si>
    <t>7530-01-662-6360</t>
  </si>
  <si>
    <t>2.375</t>
  </si>
  <si>
    <t>6.5</t>
  </si>
  <si>
    <t>632281851974</t>
  </si>
  <si>
    <t>6.21</t>
  </si>
  <si>
    <t>63.25</t>
  </si>
  <si>
    <t>20632281851978</t>
  </si>
  <si>
    <t>208511</t>
  </si>
  <si>
    <t>COPIER PAPER - 20# WHITE - 8.5 X 11 - 500 SHEETS</t>
  </si>
  <si>
    <t>7530-01-662-6359</t>
  </si>
  <si>
    <t>632281208518</t>
  </si>
  <si>
    <t>38.05</t>
  </si>
  <si>
    <t>20632281208512</t>
  </si>
  <si>
    <t>208511GY</t>
  </si>
  <si>
    <t>COPIER PAPER - 20# GRAY - 8.5 X 11 - 500 SHEETS</t>
  </si>
  <si>
    <t>632281185208</t>
  </si>
  <si>
    <t>20632281185202</t>
  </si>
  <si>
    <t>208511T</t>
  </si>
  <si>
    <t>COPIER PAPER - 20# TAN - 8.5 X 11 - 500 SHEETS</t>
  </si>
  <si>
    <t>7530-01-662-9148</t>
  </si>
  <si>
    <t>632281852018</t>
  </si>
  <si>
    <t>20632281852012</t>
  </si>
  <si>
    <t>1758511</t>
  </si>
  <si>
    <t>COPIER PAPER - 175# TAG - WHITE - 8.5 X 11 - 250 SHEETS</t>
  </si>
  <si>
    <t>109.95</t>
  </si>
  <si>
    <t>18.1</t>
  </si>
  <si>
    <t>632281758518</t>
  </si>
  <si>
    <t>55.45</t>
  </si>
  <si>
    <t>20632281758512</t>
  </si>
  <si>
    <t>208514</t>
  </si>
  <si>
    <t>COPIER PAPER - 20# WHITE - 8.5 X 14 - 500 SHEETS</t>
  </si>
  <si>
    <t>125.95</t>
  </si>
  <si>
    <t>8.6</t>
  </si>
  <si>
    <t>632281851424</t>
  </si>
  <si>
    <t>7.81</t>
  </si>
  <si>
    <t>20632281851428</t>
  </si>
  <si>
    <t>328511T</t>
  </si>
  <si>
    <t>COPIER PAPER - 32# LEDGER - TAN - 8.5 X 11 - 500 SHEETS</t>
  </si>
  <si>
    <t>133.95</t>
  </si>
  <si>
    <t>7530-01-694-0255</t>
  </si>
  <si>
    <t>2.75</t>
  </si>
  <si>
    <t>6.9</t>
  </si>
  <si>
    <t>632281851325</t>
  </si>
  <si>
    <t>56.35</t>
  </si>
  <si>
    <t>20632281851329</t>
  </si>
  <si>
    <t>328511</t>
  </si>
  <si>
    <t>COPIER PAPER - 32# LEDGER - WHITE - 8.5 X 11 - 500 SHEETS</t>
  </si>
  <si>
    <t>7530-01-662-6365</t>
  </si>
  <si>
    <t>632281328513</t>
  </si>
  <si>
    <t>20632281328517</t>
  </si>
  <si>
    <t>328511G</t>
  </si>
  <si>
    <t>COPIER PAPER - 32# GREEN - 8.5 X 11 -500 SHEETS</t>
  </si>
  <si>
    <t>7530-01-662-6366</t>
  </si>
  <si>
    <t>632281118534</t>
  </si>
  <si>
    <t>20632281118538</t>
  </si>
  <si>
    <t>FS1</t>
  </si>
  <si>
    <t>BLANK 2.25 x 3.5 Fish Scale Envelopes</t>
  </si>
  <si>
    <t>154.95</t>
  </si>
  <si>
    <t>M</t>
  </si>
  <si>
    <t>0.01</t>
  </si>
  <si>
    <t>632281124788</t>
  </si>
  <si>
    <t>15632281124780</t>
  </si>
  <si>
    <t>Envelope</t>
  </si>
  <si>
    <t>328514</t>
  </si>
  <si>
    <t>COPIER PAPER - 32# LEDGER - WHITE - 8.5 X 14 - 500 SHEETS</t>
  </si>
  <si>
    <t>165.95</t>
  </si>
  <si>
    <t>9.21</t>
  </si>
  <si>
    <t>632281851431</t>
  </si>
  <si>
    <t>32.2</t>
  </si>
  <si>
    <t>20632281851435</t>
  </si>
  <si>
    <t>201117</t>
  </si>
  <si>
    <t>COPIER PAPER - 20# WHITE - 11 X 17 - 500 SHEETS</t>
  </si>
  <si>
    <t>199.95</t>
  </si>
  <si>
    <t>7530-01-694-0256</t>
  </si>
  <si>
    <t>12.42</t>
  </si>
  <si>
    <t>632281117209</t>
  </si>
  <si>
    <t>20632281117203</t>
  </si>
  <si>
    <t>321117</t>
  </si>
  <si>
    <t>COPIER PAPER - 32# LEDGER - WHITE - 11 X 17 - 500 SHEETS</t>
  </si>
  <si>
    <t>220.95</t>
  </si>
  <si>
    <t>7530-01-662-6367</t>
  </si>
  <si>
    <t>13.8</t>
  </si>
  <si>
    <t>632281321118</t>
  </si>
  <si>
    <t>20632281321112</t>
  </si>
  <si>
    <t>201218</t>
  </si>
  <si>
    <t>COPIER PAPER - 20# WHITE - 12 X 18 - 500 SHEETS</t>
  </si>
  <si>
    <t>245.95</t>
  </si>
  <si>
    <t>632281100171</t>
  </si>
  <si>
    <t>47</t>
  </si>
  <si>
    <t>20632281100175</t>
  </si>
  <si>
    <t>PLANNERS</t>
  </si>
  <si>
    <t>P52</t>
  </si>
  <si>
    <t>WEEKLY PLANNER UNDATED</t>
  </si>
  <si>
    <t>632281100577</t>
  </si>
  <si>
    <t>10632281100574</t>
  </si>
  <si>
    <t>108</t>
  </si>
  <si>
    <t>32.4</t>
  </si>
  <si>
    <t>20632281100571</t>
  </si>
  <si>
    <t>Calendar</t>
  </si>
  <si>
    <t>978-1-60134-276-8</t>
  </si>
  <si>
    <t>Planners</t>
  </si>
  <si>
    <t>PC2023</t>
  </si>
  <si>
    <t>2023 POCKET CALENDAR</t>
  </si>
  <si>
    <t>0.313</t>
  </si>
  <si>
    <t>632281103882</t>
  </si>
  <si>
    <t>0.9</t>
  </si>
  <si>
    <t>10632281103889</t>
  </si>
  <si>
    <t>13.10</t>
  </si>
  <si>
    <t>20632281103886</t>
  </si>
  <si>
    <t>P52-LG</t>
  </si>
  <si>
    <t>632281102526</t>
  </si>
  <si>
    <t>10632281102523</t>
  </si>
  <si>
    <t>19</t>
  </si>
  <si>
    <t>20632281102520</t>
  </si>
  <si>
    <t>9271</t>
  </si>
  <si>
    <t>CALENDAR PACK - GENERIC TABS</t>
  </si>
  <si>
    <t>7510-01-575-4561</t>
  </si>
  <si>
    <t>0.08</t>
  </si>
  <si>
    <t>632281927129</t>
  </si>
  <si>
    <t>200</t>
  </si>
  <si>
    <t>18.4</t>
  </si>
  <si>
    <t>15632281927121</t>
  </si>
  <si>
    <t>Standard Planner</t>
  </si>
  <si>
    <t>978-1-60134-042-9</t>
  </si>
  <si>
    <t>9271-MX</t>
  </si>
  <si>
    <t>MAXI CALENDAR PACK - GENERIC TABS</t>
  </si>
  <si>
    <t>7510-01-577-8118</t>
  </si>
  <si>
    <t>0.19</t>
  </si>
  <si>
    <t>632281927136</t>
  </si>
  <si>
    <t>0.26</t>
  </si>
  <si>
    <t>21.0</t>
  </si>
  <si>
    <t>20632281927130</t>
  </si>
  <si>
    <t>Large Planner</t>
  </si>
  <si>
    <t>978-1-60134-049-8</t>
  </si>
  <si>
    <t>9260W</t>
  </si>
  <si>
    <t>CALENDAR PACK - WEEKLY</t>
  </si>
  <si>
    <t>38.95</t>
  </si>
  <si>
    <t>7510-01-577-8121</t>
  </si>
  <si>
    <t>632281926016</t>
  </si>
  <si>
    <t>0.57</t>
  </si>
  <si>
    <t>20632281926010</t>
  </si>
  <si>
    <t>978-1-60134-039-9</t>
  </si>
  <si>
    <t>PL2023W</t>
  </si>
  <si>
    <t>2023 DATED WEEKLY PLANNER</t>
  </si>
  <si>
    <t>0.49</t>
  </si>
  <si>
    <t>632281103998</t>
  </si>
  <si>
    <t>0.374</t>
  </si>
  <si>
    <t>10632281103995</t>
  </si>
  <si>
    <t>29.40</t>
  </si>
  <si>
    <t>20632281103992</t>
  </si>
  <si>
    <t>9260W-MX</t>
  </si>
  <si>
    <t>MAXI CALENDAR PACK - WEEKLY</t>
  </si>
  <si>
    <t>53.95</t>
  </si>
  <si>
    <t>7510-01-575-4564</t>
  </si>
  <si>
    <t>1.87</t>
  </si>
  <si>
    <t>632281926030</t>
  </si>
  <si>
    <t>13</t>
  </si>
  <si>
    <t>25.22</t>
  </si>
  <si>
    <t>20632281926034</t>
  </si>
  <si>
    <t>978-1-60134-046-7</t>
  </si>
  <si>
    <t>9260D</t>
  </si>
  <si>
    <t>CALENDAR PACK - DAILY</t>
  </si>
  <si>
    <t>55.95</t>
  </si>
  <si>
    <t>36.37</t>
  </si>
  <si>
    <t>7510-01-575-4563</t>
  </si>
  <si>
    <t>1.25</t>
  </si>
  <si>
    <t>1.16</t>
  </si>
  <si>
    <t>632281926023</t>
  </si>
  <si>
    <t>18.32</t>
  </si>
  <si>
    <t>20632281926027</t>
  </si>
  <si>
    <t>978-1-60134-040-5</t>
  </si>
  <si>
    <t>9260D-MX</t>
  </si>
  <si>
    <t>MAXI CALENDAR PACK - DAILY</t>
  </si>
  <si>
    <t>74.95</t>
  </si>
  <si>
    <t>7510-01-575-4562</t>
  </si>
  <si>
    <t>3.84</t>
  </si>
  <si>
    <t>632281926047</t>
  </si>
  <si>
    <t>23.9</t>
  </si>
  <si>
    <t>20632281926041</t>
  </si>
  <si>
    <t>978-1-60134-047-4</t>
  </si>
  <si>
    <t>9250T</t>
  </si>
  <si>
    <t>FIELD PLANNER STARTER KIT - TAN</t>
  </si>
  <si>
    <t>7530-01-577-7668</t>
  </si>
  <si>
    <t>0.85</t>
  </si>
  <si>
    <t>632281925019</t>
  </si>
  <si>
    <t>9.32</t>
  </si>
  <si>
    <t>20632281925013</t>
  </si>
  <si>
    <t>9250B</t>
  </si>
  <si>
    <t>FIELD PLANNER STARTER KIT - BLACK</t>
  </si>
  <si>
    <t>7530-01-577-7679</t>
  </si>
  <si>
    <t>632281925033</t>
  </si>
  <si>
    <t>20632281925037</t>
  </si>
  <si>
    <t>9250M</t>
  </si>
  <si>
    <t>FIELD PLANNER STARTER KIT - MULTICAM</t>
  </si>
  <si>
    <t>7530-01-631-2666</t>
  </si>
  <si>
    <t>632281901082</t>
  </si>
  <si>
    <t>20632281901086</t>
  </si>
  <si>
    <t>9250T-MX</t>
  </si>
  <si>
    <t>MAXI FIELD PLANNER STARTER KIT - TAN</t>
  </si>
  <si>
    <t>7530-01-577-7675</t>
  </si>
  <si>
    <t>632281925064</t>
  </si>
  <si>
    <t>15.22</t>
  </si>
  <si>
    <t>20632281925068</t>
  </si>
  <si>
    <t>9250B-MX</t>
  </si>
  <si>
    <t>MAXI FIELD PLANNER STARTER KIT - BLACK</t>
  </si>
  <si>
    <t>7530-01-577-7673</t>
  </si>
  <si>
    <t>632281925057</t>
  </si>
  <si>
    <t>20632281925051</t>
  </si>
  <si>
    <t>9250M-MX</t>
  </si>
  <si>
    <t>MAXI FIELD PLANNER STARTER KIT - MULTICAM</t>
  </si>
  <si>
    <t>7530-01-631-2662</t>
  </si>
  <si>
    <t>632281901105</t>
  </si>
  <si>
    <t>20632281901109</t>
  </si>
  <si>
    <t>9255M</t>
  </si>
  <si>
    <t>FIELD PLANNER - MULTICAM</t>
  </si>
  <si>
    <t>205.95</t>
  </si>
  <si>
    <t>7530-01-631-3699</t>
  </si>
  <si>
    <t>1.73</t>
  </si>
  <si>
    <t>632281901099</t>
  </si>
  <si>
    <t>25.1</t>
  </si>
  <si>
    <t>20632281901093</t>
  </si>
  <si>
    <t>9255B</t>
  </si>
  <si>
    <t>FIELD PLANNER - BLACK</t>
  </si>
  <si>
    <t>7530-01-544-9455</t>
  </si>
  <si>
    <t>632281925538</t>
  </si>
  <si>
    <t>20632281925532</t>
  </si>
  <si>
    <t>9255T</t>
  </si>
  <si>
    <t>FIELD PLANNER - TAN</t>
  </si>
  <si>
    <t>7530-01-575-5879</t>
  </si>
  <si>
    <t>632281925514</t>
  </si>
  <si>
    <t>20632281925518</t>
  </si>
  <si>
    <t>9255M-MX</t>
  </si>
  <si>
    <t>MAXI FIELD PLANNER - MULTICAM</t>
  </si>
  <si>
    <t>264.95</t>
  </si>
  <si>
    <t>7530-01-631-4245</t>
  </si>
  <si>
    <t>4.2</t>
  </si>
  <si>
    <t>11.125</t>
  </si>
  <si>
    <t>632281901112</t>
  </si>
  <si>
    <t>4.61</t>
  </si>
  <si>
    <t>24.9</t>
  </si>
  <si>
    <t>20632281901116</t>
  </si>
  <si>
    <t>9255B-MX</t>
  </si>
  <si>
    <t>MAXI FIELD PLANNER - BLACK</t>
  </si>
  <si>
    <t>7530-01-577-7676</t>
  </si>
  <si>
    <t>632281925552</t>
  </si>
  <si>
    <t>20632281925556</t>
  </si>
  <si>
    <t>9255T-MX</t>
  </si>
  <si>
    <t>MAXI FIELD PLANNER - TAN</t>
  </si>
  <si>
    <t>7530-01-577-7671</t>
  </si>
  <si>
    <t>632281925569</t>
  </si>
  <si>
    <t>20632281925563</t>
  </si>
  <si>
    <t>SPECIALTY</t>
  </si>
  <si>
    <t>425-MX</t>
  </si>
  <si>
    <t>COMMERCIAL POOL &amp; SPA LOG PROFESSIONAL</t>
  </si>
  <si>
    <t>0.88</t>
  </si>
  <si>
    <t>632281425052</t>
  </si>
  <si>
    <t>5.52</t>
  </si>
  <si>
    <t>10632281425059</t>
  </si>
  <si>
    <t>20632281425056</t>
  </si>
  <si>
    <t>978-1-60134-057-3</t>
  </si>
  <si>
    <t>Pool &amp; Spa</t>
  </si>
  <si>
    <t>104</t>
  </si>
  <si>
    <t>3 X 5 NOTEBOOK - FIELD INTERVIEW</t>
  </si>
  <si>
    <t>7530-01-536-2653</t>
  </si>
  <si>
    <t>632281104117</t>
  </si>
  <si>
    <t>10632281104114</t>
  </si>
  <si>
    <t>20632281104111</t>
  </si>
  <si>
    <t>978-1-932149-92-0</t>
  </si>
  <si>
    <t>Public Safety</t>
  </si>
  <si>
    <t>112</t>
  </si>
  <si>
    <t>3 X 5 NOTEBOOK - EMS</t>
  </si>
  <si>
    <t>7530-01-536-2656</t>
  </si>
  <si>
    <t>632281112112</t>
  </si>
  <si>
    <t>10632281112119</t>
  </si>
  <si>
    <t>20632281112116</t>
  </si>
  <si>
    <t>978-1-932149-93-7</t>
  </si>
  <si>
    <t>1023</t>
  </si>
  <si>
    <t>3 X 5 NOTEBOOK - THIN BLUE LINE</t>
  </si>
  <si>
    <t>11.95</t>
  </si>
  <si>
    <t>7530-01-693-7600</t>
  </si>
  <si>
    <t>632281101147</t>
  </si>
  <si>
    <t>1.85</t>
  </si>
  <si>
    <t>5.375</t>
  </si>
  <si>
    <t>10632281101144</t>
  </si>
  <si>
    <t>22.7</t>
  </si>
  <si>
    <t>20632281101141</t>
  </si>
  <si>
    <t>978-1-60134-281-2</t>
  </si>
  <si>
    <t>573</t>
  </si>
  <si>
    <t>CERT FIELD OPERATING GUIDE</t>
  </si>
  <si>
    <t>7530-01-544-9460</t>
  </si>
  <si>
    <t>0.29</t>
  </si>
  <si>
    <t>632281573111</t>
  </si>
  <si>
    <t>10632281573118</t>
  </si>
  <si>
    <t>17.65</t>
  </si>
  <si>
    <t>15632281573113</t>
  </si>
  <si>
    <t>978-1-932149-12-8</t>
  </si>
  <si>
    <t>195</t>
  </si>
  <si>
    <t>SPIRAL NOTEBOOK - BIRDERS</t>
  </si>
  <si>
    <t>632281195115</t>
  </si>
  <si>
    <t>2.69</t>
  </si>
  <si>
    <t>10632281195112</t>
  </si>
  <si>
    <t>20632281195119</t>
  </si>
  <si>
    <t>978-1-932149-03-6</t>
  </si>
  <si>
    <t>Recreation</t>
  </si>
  <si>
    <t>GOLF NOTEBOOK</t>
  </si>
  <si>
    <t>0.1</t>
  </si>
  <si>
    <t>632281100584</t>
  </si>
  <si>
    <t>0.65</t>
  </si>
  <si>
    <t>1.13</t>
  </si>
  <si>
    <t>10632281100581</t>
  </si>
  <si>
    <t>240</t>
  </si>
  <si>
    <t>26</t>
  </si>
  <si>
    <t>20632281100588</t>
  </si>
  <si>
    <t>978-1-60134-277-5</t>
  </si>
  <si>
    <t>RC35</t>
  </si>
  <si>
    <t>RECIPE CARDS - 100# DARK GRAY PATTERN - 50 SHEETS</t>
  </si>
  <si>
    <t>0.37</t>
  </si>
  <si>
    <t>632281100010</t>
  </si>
  <si>
    <t>31</t>
  </si>
  <si>
    <t>20632281100014</t>
  </si>
  <si>
    <t>512</t>
  </si>
  <si>
    <t>EXPEDITION JOURNAL</t>
  </si>
  <si>
    <t>632281512110</t>
  </si>
  <si>
    <t>1.92</t>
  </si>
  <si>
    <t>7.375</t>
  </si>
  <si>
    <t>10632281512117</t>
  </si>
  <si>
    <t>21.9</t>
  </si>
  <si>
    <t>20632281512114</t>
  </si>
  <si>
    <t>978-1-60134-232-4</t>
  </si>
  <si>
    <t xml:space="preserve">STORAGE </t>
  </si>
  <si>
    <t>9200T</t>
  </si>
  <si>
    <t>RING BINDER - 1/2" - TAN</t>
  </si>
  <si>
    <t>7510-01-505-3664</t>
  </si>
  <si>
    <t>7.875</t>
  </si>
  <si>
    <t>632281920021</t>
  </si>
  <si>
    <t>1.35</t>
  </si>
  <si>
    <t>10632281920028</t>
  </si>
  <si>
    <t>12.01</t>
  </si>
  <si>
    <t>20632281920025</t>
  </si>
  <si>
    <t>Ring Binders</t>
  </si>
  <si>
    <t>Storage</t>
  </si>
  <si>
    <t>9200</t>
  </si>
  <si>
    <t>RING BINDER - 1/2" - GREEN</t>
  </si>
  <si>
    <t>7510-01-498-2077</t>
  </si>
  <si>
    <t>632281920014</t>
  </si>
  <si>
    <t>10632281920011</t>
  </si>
  <si>
    <t>20632281920018</t>
  </si>
  <si>
    <t>7200</t>
  </si>
  <si>
    <t>RING BINDER - 1/2" - BLACK</t>
  </si>
  <si>
    <t>632281072003</t>
  </si>
  <si>
    <t>10632281072000</t>
  </si>
  <si>
    <t>20632281072007</t>
  </si>
  <si>
    <t>RING BINDER - 1/2" - YELLOW</t>
  </si>
  <si>
    <t>632281200116</t>
  </si>
  <si>
    <t>10632281200113</t>
  </si>
  <si>
    <t>20632281200110</t>
  </si>
  <si>
    <t>295</t>
  </si>
  <si>
    <t>FIELD DESK</t>
  </si>
  <si>
    <t>7530-01-536-2658</t>
  </si>
  <si>
    <t>1.3</t>
  </si>
  <si>
    <t>632281295419</t>
  </si>
  <si>
    <t>20632281295413</t>
  </si>
  <si>
    <t>Field Desk</t>
  </si>
  <si>
    <t>C935B</t>
  </si>
  <si>
    <t>3 X 5 COVER - BLACK</t>
  </si>
  <si>
    <t>23.95</t>
  </si>
  <si>
    <t>632281989356</t>
  </si>
  <si>
    <t>10632281989353</t>
  </si>
  <si>
    <t>5.59</t>
  </si>
  <si>
    <t>20632281989350</t>
  </si>
  <si>
    <t>Top Bound Cover</t>
  </si>
  <si>
    <t>C935</t>
  </si>
  <si>
    <t>3 X 5 COVER - TAN</t>
  </si>
  <si>
    <t>632281999355</t>
  </si>
  <si>
    <t>10632281999352</t>
  </si>
  <si>
    <t>20632281999359</t>
  </si>
  <si>
    <t>C935M</t>
  </si>
  <si>
    <t>3 X 5 COVER - MULTICAM</t>
  </si>
  <si>
    <t>7530-01-665-7698</t>
  </si>
  <si>
    <t>632281909354</t>
  </si>
  <si>
    <t>10632281909351</t>
  </si>
  <si>
    <t>20632281909358</t>
  </si>
  <si>
    <t>C946B</t>
  </si>
  <si>
    <t>4 X 6 COVER - BLACK</t>
  </si>
  <si>
    <t>25.95</t>
  </si>
  <si>
    <t>0.13</t>
  </si>
  <si>
    <t>632281989462</t>
  </si>
  <si>
    <t>0.84</t>
  </si>
  <si>
    <t>10632281989469</t>
  </si>
  <si>
    <t>5.9</t>
  </si>
  <si>
    <t>20632281989466</t>
  </si>
  <si>
    <t>C946</t>
  </si>
  <si>
    <t>4 X 6 COVER - TAN</t>
  </si>
  <si>
    <t>632281999461</t>
  </si>
  <si>
    <t>10632281999468</t>
  </si>
  <si>
    <t>20632281999465</t>
  </si>
  <si>
    <t>C946M</t>
  </si>
  <si>
    <t>4 X 6 COVER - MULTICAM</t>
  </si>
  <si>
    <t>632281909460</t>
  </si>
  <si>
    <t>10632281909467</t>
  </si>
  <si>
    <t>20632281909464</t>
  </si>
  <si>
    <t>P835</t>
  </si>
  <si>
    <t>3 X 5 CORDURA POCKET ORGANIZER</t>
  </si>
  <si>
    <t>27.95</t>
  </si>
  <si>
    <t>Taiwan</t>
  </si>
  <si>
    <t>632281100102</t>
  </si>
  <si>
    <t>10632281100109</t>
  </si>
  <si>
    <t>32.3</t>
  </si>
  <si>
    <t>20632281100106</t>
  </si>
  <si>
    <t>Pouch</t>
  </si>
  <si>
    <t>C980B</t>
  </si>
  <si>
    <t>BOUND BOOK COVER - BLACK</t>
  </si>
  <si>
    <t>632281989806</t>
  </si>
  <si>
    <t>10632281989803</t>
  </si>
  <si>
    <t>6.85</t>
  </si>
  <si>
    <t>20632281989800</t>
  </si>
  <si>
    <t>Side Bound Cover</t>
  </si>
  <si>
    <t>C980M</t>
  </si>
  <si>
    <t>BOUND BOOK COVER - MULTICAM</t>
  </si>
  <si>
    <t>632281889809</t>
  </si>
  <si>
    <t>10632281889806</t>
  </si>
  <si>
    <t>20632281889803</t>
  </si>
  <si>
    <t>C9200M</t>
  </si>
  <si>
    <t>BINDER COVER - 1/2" - MULTICAM</t>
  </si>
  <si>
    <t>632281892007</t>
  </si>
  <si>
    <t>0.95</t>
  </si>
  <si>
    <t>10632281892004</t>
  </si>
  <si>
    <t>6.17</t>
  </si>
  <si>
    <t>20632281892001</t>
  </si>
  <si>
    <t>Ring Binder Cover</t>
  </si>
  <si>
    <t>C980</t>
  </si>
  <si>
    <t>BOUND BOOK COVER - TAN</t>
  </si>
  <si>
    <t>632281999805</t>
  </si>
  <si>
    <t>10632281999802</t>
  </si>
  <si>
    <t>20632281999809</t>
  </si>
  <si>
    <t>C9200B</t>
  </si>
  <si>
    <t>BINDER COVER - 1/2" - BLACK</t>
  </si>
  <si>
    <t>632281982005</t>
  </si>
  <si>
    <t>10632281982002</t>
  </si>
  <si>
    <t>20632281982009</t>
  </si>
  <si>
    <t>C9200</t>
  </si>
  <si>
    <t>BINDER COVER - 1/2" - TAN</t>
  </si>
  <si>
    <t>7510-01-649-3351</t>
  </si>
  <si>
    <t>632281992004</t>
  </si>
  <si>
    <t>10632281992001</t>
  </si>
  <si>
    <t>20632281992008</t>
  </si>
  <si>
    <t>C991T</t>
  </si>
  <si>
    <t>INDEX CARD HOLDER - TAN W/ 25 INDEX CARDS</t>
  </si>
  <si>
    <t>36.95</t>
  </si>
  <si>
    <t>632281099123</t>
  </si>
  <si>
    <t>10632281099120</t>
  </si>
  <si>
    <t>14.55</t>
  </si>
  <si>
    <t>20632281099127</t>
  </si>
  <si>
    <t>Wallet</t>
  </si>
  <si>
    <t>P971-M</t>
  </si>
  <si>
    <t>MONSOON FIELD WALLET</t>
  </si>
  <si>
    <t>632281103684</t>
  </si>
  <si>
    <t>0.78</t>
  </si>
  <si>
    <t>7.37</t>
  </si>
  <si>
    <t>10632281103681</t>
  </si>
  <si>
    <t>20632281103688</t>
  </si>
  <si>
    <t>Gear</t>
  </si>
  <si>
    <t>297</t>
  </si>
  <si>
    <t>MONSOON FIELD ORGANIZER</t>
  </si>
  <si>
    <t>632281103691</t>
  </si>
  <si>
    <t>18.3</t>
  </si>
  <si>
    <t>20632281103695</t>
  </si>
  <si>
    <t>296</t>
  </si>
  <si>
    <t>CLAMPDESK WRITING SURFACE W/ STORAGE</t>
  </si>
  <si>
    <t>40.95</t>
  </si>
  <si>
    <t>1.55</t>
  </si>
  <si>
    <t>10.625</t>
  </si>
  <si>
    <t>632281100645</t>
  </si>
  <si>
    <t>20632281100649</t>
  </si>
  <si>
    <t xml:space="preserve">TACTICAL  </t>
  </si>
  <si>
    <t>WP735</t>
  </si>
  <si>
    <t>3 X 5 NOTEBOOK - WARRIOR PRAYER</t>
  </si>
  <si>
    <t>7530-01-693-5841</t>
  </si>
  <si>
    <t>632281101888</t>
  </si>
  <si>
    <t>10632281101885</t>
  </si>
  <si>
    <t>29.9</t>
  </si>
  <si>
    <t>978-1-60134-290-4</t>
  </si>
  <si>
    <t>Tactical</t>
  </si>
  <si>
    <t>964</t>
  </si>
  <si>
    <t>FIELD FLEX MEMO BOOK - UNIVERSAL - GREEN</t>
  </si>
  <si>
    <t>7530-01-536-2647</t>
  </si>
  <si>
    <t>632281964117</t>
  </si>
  <si>
    <t>1.48</t>
  </si>
  <si>
    <t>10632281964114</t>
  </si>
  <si>
    <t>15.65</t>
  </si>
  <si>
    <t>20632281964111</t>
  </si>
  <si>
    <t>964T</t>
  </si>
  <si>
    <t>FIELD FLEX MEMO BOOK - UNIVERSAL - TAN</t>
  </si>
  <si>
    <t>7530-01-536-2648</t>
  </si>
  <si>
    <t>632281964216</t>
  </si>
  <si>
    <t>10632281964213</t>
  </si>
  <si>
    <t>20632281964210</t>
  </si>
  <si>
    <t>978-1-60134-025-2</t>
  </si>
  <si>
    <t>D746</t>
  </si>
  <si>
    <t>4 X 6 NOTEBOOK - DOPE</t>
  </si>
  <si>
    <t>7530-01-693-7874</t>
  </si>
  <si>
    <t>632281101253</t>
  </si>
  <si>
    <t>10632281101250</t>
  </si>
  <si>
    <t>20632281101257</t>
  </si>
  <si>
    <t>978-1-60134-282-9</t>
  </si>
  <si>
    <t>9200T-R</t>
  </si>
  <si>
    <t>TACTICAL REFERENCE CARDS  - TAN</t>
  </si>
  <si>
    <t>7530-01-528-5808</t>
  </si>
  <si>
    <t>0.18</t>
  </si>
  <si>
    <t>632281900504</t>
  </si>
  <si>
    <t>2.84</t>
  </si>
  <si>
    <t>10632281900501</t>
  </si>
  <si>
    <t>90</t>
  </si>
  <si>
    <t>17.98</t>
  </si>
  <si>
    <t>20632281900508</t>
  </si>
  <si>
    <t>Reference Card</t>
  </si>
  <si>
    <t>978-1932149-26-5</t>
  </si>
  <si>
    <t>973-ARQ</t>
  </si>
  <si>
    <t>7" X 4.625" MARINE QUALIFICATION REFERENCE NOTEBOOK</t>
  </si>
  <si>
    <t>7530-01-694-1024</t>
  </si>
  <si>
    <t>0.22</t>
  </si>
  <si>
    <t>632281101758</t>
  </si>
  <si>
    <t>4.365</t>
  </si>
  <si>
    <t>10632281101755</t>
  </si>
  <si>
    <t>20632281101752</t>
  </si>
  <si>
    <t>978-1-60134-279-9</t>
  </si>
  <si>
    <t>9L991T</t>
  </si>
  <si>
    <t>6 x 5 9-Line Combat Card</t>
  </si>
  <si>
    <t>7530-01-693-7886</t>
  </si>
  <si>
    <t>632281101703</t>
  </si>
  <si>
    <t>20632281101707</t>
  </si>
  <si>
    <t>Combat Cards</t>
  </si>
  <si>
    <t>980</t>
  </si>
  <si>
    <t>FIELD BOOK - GREEN</t>
  </si>
  <si>
    <t>7530-01-498-1873</t>
  </si>
  <si>
    <t>632281980117</t>
  </si>
  <si>
    <t>3.07</t>
  </si>
  <si>
    <t>10632281980114</t>
  </si>
  <si>
    <t>31.95</t>
  </si>
  <si>
    <t>15632281980119</t>
  </si>
  <si>
    <t>978-1-932149-28-9</t>
  </si>
  <si>
    <t>980T</t>
  </si>
  <si>
    <t>FIELD BOOK - TAN</t>
  </si>
  <si>
    <t>7530-01-505-3661</t>
  </si>
  <si>
    <t>632281980216</t>
  </si>
  <si>
    <t>10632281980213</t>
  </si>
  <si>
    <t>15632281980218</t>
  </si>
  <si>
    <t>978-1-932149-24-1</t>
  </si>
  <si>
    <t>CFF991T</t>
  </si>
  <si>
    <t>6 x 5 CFF Combat Cards</t>
  </si>
  <si>
    <t>7530-01-693-7346</t>
  </si>
  <si>
    <t>632281101710</t>
  </si>
  <si>
    <t>20632281101714</t>
  </si>
  <si>
    <t>MIST991</t>
  </si>
  <si>
    <t>6 X 5 TCCC Combat Cards</t>
  </si>
  <si>
    <t>7530-01-693-7873</t>
  </si>
  <si>
    <t>632281101727</t>
  </si>
  <si>
    <t>30.5</t>
  </si>
  <si>
    <t>RC991T</t>
  </si>
  <si>
    <t>6 X 5 Combat Range Card</t>
  </si>
  <si>
    <t>7530-01-693-7602</t>
  </si>
  <si>
    <t>632281101734</t>
  </si>
  <si>
    <t>6.125</t>
  </si>
  <si>
    <t>10632281101731</t>
  </si>
  <si>
    <t>973T-ACFT</t>
  </si>
  <si>
    <t>ACFT - TAN SIDE SPIRAL NOTEBOOK</t>
  </si>
  <si>
    <t>7530-01-693-8230</t>
  </si>
  <si>
    <t>632281102465</t>
  </si>
  <si>
    <t>35.55</t>
  </si>
  <si>
    <t>980T-MED</t>
  </si>
  <si>
    <t>MEDIC BOOK - TAN</t>
  </si>
  <si>
    <t>632281103660</t>
  </si>
  <si>
    <t>10632281103667</t>
  </si>
  <si>
    <t>20632281103664</t>
  </si>
  <si>
    <t>980T-KIT</t>
  </si>
  <si>
    <t>FIELD BOOK KIT - TAN BOOK / TAN COVER</t>
  </si>
  <si>
    <t>66.85</t>
  </si>
  <si>
    <t>7530-01-536-2651</t>
  </si>
  <si>
    <t>0.79</t>
  </si>
  <si>
    <t>632281900665</t>
  </si>
  <si>
    <t>24.1</t>
  </si>
  <si>
    <t>20632281900669</t>
  </si>
  <si>
    <t>980-KIT</t>
  </si>
  <si>
    <t>FIELD BOOK KIT - GREEN BOOK / TAN COVER</t>
  </si>
  <si>
    <t>7530-01-536-2649</t>
  </si>
  <si>
    <t>632281900658</t>
  </si>
  <si>
    <t>20632281900652</t>
  </si>
  <si>
    <t>980M-KIT</t>
  </si>
  <si>
    <t>FIELD BOOK KIT - TAN BOOK / MULTICAM COVER</t>
  </si>
  <si>
    <t>7530-01-631-2660</t>
  </si>
  <si>
    <t>632281901051</t>
  </si>
  <si>
    <t>20632281901055</t>
  </si>
  <si>
    <t>9200M-KIT</t>
  </si>
  <si>
    <t>BINDER KIT - TAN BINDER / MULTICAM COVER</t>
  </si>
  <si>
    <t>85.95</t>
  </si>
  <si>
    <t>7530-01-631-2661</t>
  </si>
  <si>
    <t>1.09</t>
  </si>
  <si>
    <t>632281901068</t>
  </si>
  <si>
    <t>20632281901062</t>
  </si>
  <si>
    <t>Ring Binder Kit</t>
  </si>
  <si>
    <t>9200T-KIT</t>
  </si>
  <si>
    <t>BINDER KIT - TAN BINDER / TAN COVER</t>
  </si>
  <si>
    <t>7530-01-536-2652</t>
  </si>
  <si>
    <t>632281900689</t>
  </si>
  <si>
    <t>20632281900683</t>
  </si>
  <si>
    <t>BB980T-KITL</t>
  </si>
  <si>
    <t>LAND NAV KIT - TAN BOOK / TAN COVER</t>
  </si>
  <si>
    <t>7530016937613</t>
  </si>
  <si>
    <t>1.375</t>
  </si>
  <si>
    <t>632281101765</t>
  </si>
  <si>
    <t>4.4</t>
  </si>
  <si>
    <t>10632281101762</t>
  </si>
  <si>
    <t>27.8</t>
  </si>
  <si>
    <t>20632281101769</t>
  </si>
  <si>
    <t>READY-KIT</t>
  </si>
  <si>
    <t>READY KIT - COMBAT CARDS, TOP-SPIRAL NOTEBOOKS, NOTEBOOK KIT, &amp; PENS</t>
  </si>
  <si>
    <t>200.35</t>
  </si>
  <si>
    <t>3.2</t>
  </si>
  <si>
    <t>632281104247</t>
  </si>
  <si>
    <t>TARGETS</t>
  </si>
  <si>
    <t>TG8511CR</t>
  </si>
  <si>
    <t>8.5 X 11 100 LB CLOSE RANGE TARGET - 25 PK WHITE/ORANGE</t>
  </si>
  <si>
    <t>12.95</t>
  </si>
  <si>
    <t>0.52</t>
  </si>
  <si>
    <t>632281100034</t>
  </si>
  <si>
    <t>45</t>
  </si>
  <si>
    <t>27</t>
  </si>
  <si>
    <t>20632281100038</t>
  </si>
  <si>
    <t>Close Range</t>
  </si>
  <si>
    <t>Targets</t>
  </si>
  <si>
    <t>9127X</t>
  </si>
  <si>
    <t>25 METER ALT C COURSE - 17 X 22 - 10</t>
  </si>
  <si>
    <t>0.8</t>
  </si>
  <si>
    <t>22</t>
  </si>
  <si>
    <t>632281912729</t>
  </si>
  <si>
    <t>23</t>
  </si>
  <si>
    <t>20632281912723</t>
  </si>
  <si>
    <t>Qualification</t>
  </si>
  <si>
    <t>9126-25</t>
  </si>
  <si>
    <t>25 METER M4 M16 ZEROING AND PISTOL TARGET - 8.5 X 11 - 25 PACK</t>
  </si>
  <si>
    <t>632281100775</t>
  </si>
  <si>
    <t>20632281100779</t>
  </si>
  <si>
    <t>Zeroing</t>
  </si>
  <si>
    <t>9130</t>
  </si>
  <si>
    <t>25 METER MIL TARGET</t>
  </si>
  <si>
    <t>2.3</t>
  </si>
  <si>
    <t>632281101376</t>
  </si>
  <si>
    <t>28.2</t>
  </si>
  <si>
    <t>20632281101370</t>
  </si>
  <si>
    <t>9129</t>
  </si>
  <si>
    <t>25 METER MOA TARGET</t>
  </si>
  <si>
    <t>6920-01-660-0348</t>
  </si>
  <si>
    <t>632281101444</t>
  </si>
  <si>
    <t>20632281101448</t>
  </si>
  <si>
    <t>9126</t>
  </si>
  <si>
    <t>25 METER M4 M16 ZEROING AND PISTOL TARGET - 8.5 X 11</t>
  </si>
  <si>
    <t>632281191261</t>
  </si>
  <si>
    <t>20632281191265</t>
  </si>
  <si>
    <t>9125</t>
  </si>
  <si>
    <t>25 METER ZEROING TARGET</t>
  </si>
  <si>
    <t>6920-01-544-9471</t>
  </si>
  <si>
    <t>632281091257</t>
  </si>
  <si>
    <t>28</t>
  </si>
  <si>
    <t>15632281091259</t>
  </si>
  <si>
    <t>9131</t>
  </si>
  <si>
    <t>100 METER MIL SNIPER TARGET</t>
  </si>
  <si>
    <t>632281101642</t>
  </si>
  <si>
    <t>20632281101646</t>
  </si>
  <si>
    <t>Sniper</t>
  </si>
  <si>
    <t>TGMOALR-D</t>
  </si>
  <si>
    <t>DIAMOND MOA TARGET - 11 X 17</t>
  </si>
  <si>
    <t>0.94</t>
  </si>
  <si>
    <t>17.75</t>
  </si>
  <si>
    <t>632281103424</t>
  </si>
  <si>
    <t>35</t>
  </si>
  <si>
    <t>33.625</t>
  </si>
  <si>
    <t>20632281103428</t>
  </si>
  <si>
    <t>TGMOALR-C</t>
  </si>
  <si>
    <t>CROSS MOA TARGET - 11 X 17</t>
  </si>
  <si>
    <t>632281103417</t>
  </si>
  <si>
    <t>20632281103411</t>
  </si>
  <si>
    <t>9127</t>
  </si>
  <si>
    <t>25 METER ALT C COURSE - 17 X 22 - 100</t>
  </si>
  <si>
    <t>71.95</t>
  </si>
  <si>
    <t>6920-01-660-0342</t>
  </si>
  <si>
    <t>5.81</t>
  </si>
  <si>
    <t>632281191278</t>
  </si>
  <si>
    <t>49</t>
  </si>
  <si>
    <t>20632281191272</t>
  </si>
  <si>
    <t>9128</t>
  </si>
  <si>
    <t>25 METER SILHOUETTE SLOW FIRE - 17 X 22 - 100</t>
  </si>
  <si>
    <t>6920-01-660-0346</t>
  </si>
  <si>
    <t>632281191285</t>
  </si>
  <si>
    <t>20632281191289</t>
  </si>
  <si>
    <t>DURACOPY</t>
  </si>
  <si>
    <t>635</t>
  </si>
  <si>
    <t>3 X 5 DURARITE NOTEBOOK - WHITE - TOP SPIRAL</t>
  </si>
  <si>
    <t>7530-01-544-9474</t>
  </si>
  <si>
    <t>632281635116</t>
  </si>
  <si>
    <t>10632281635113</t>
  </si>
  <si>
    <t>16.85</t>
  </si>
  <si>
    <t>20632281635110</t>
  </si>
  <si>
    <t>978-1-60134-027-6</t>
  </si>
  <si>
    <t>Underwater</t>
  </si>
  <si>
    <t>646</t>
  </si>
  <si>
    <t>4 X 6 DURARITE NOTEBOOK - WHITE - TOP SPIRAL</t>
  </si>
  <si>
    <t>7530-01-545-0371</t>
  </si>
  <si>
    <t>632281646112</t>
  </si>
  <si>
    <t>1.24</t>
  </si>
  <si>
    <t>10632281646119</t>
  </si>
  <si>
    <t>15.98</t>
  </si>
  <si>
    <t>20632281646116</t>
  </si>
  <si>
    <t>978-1-60134-028-3</t>
  </si>
  <si>
    <t>673</t>
  </si>
  <si>
    <t>4.625 X 7 DURARITE SIDE SPIRAL NOTEBOOK - UNIVERSAL</t>
  </si>
  <si>
    <t>632281067306</t>
  </si>
  <si>
    <t>2.49</t>
  </si>
  <si>
    <t>10632281067303</t>
  </si>
  <si>
    <t>15.34</t>
  </si>
  <si>
    <t>20632281067300</t>
  </si>
  <si>
    <t>978-1-60134-225-6</t>
  </si>
  <si>
    <t>672</t>
  </si>
  <si>
    <t>4.625 X 7 DURARITE LOOSE LEAF - UNIVERSAL</t>
  </si>
  <si>
    <t>632281067207</t>
  </si>
  <si>
    <t>2.35</t>
  </si>
  <si>
    <t>10632281067204</t>
  </si>
  <si>
    <t>15.92</t>
  </si>
  <si>
    <t>20632281067201</t>
  </si>
  <si>
    <t>978-1-60134-224-9</t>
  </si>
  <si>
    <t>6511-25</t>
  </si>
  <si>
    <t>DURACOPY - WHITE - 8.5 X 11 -25 SHEETS</t>
  </si>
  <si>
    <t>34.95</t>
  </si>
  <si>
    <t>0.59</t>
  </si>
  <si>
    <t>632281651185</t>
  </si>
  <si>
    <t>20632281651189</t>
  </si>
  <si>
    <t>6511</t>
  </si>
  <si>
    <t>DURACOPY - WHITE - 8.5 X 11 -100 SHEETS</t>
  </si>
  <si>
    <t>96.95</t>
  </si>
  <si>
    <t>7530-01-536-2659</t>
  </si>
  <si>
    <t>2.39</t>
  </si>
  <si>
    <t>632281065111</t>
  </si>
  <si>
    <t>33.2</t>
  </si>
  <si>
    <t>20632281065115</t>
  </si>
  <si>
    <t>WRITING INSTRUMENTS</t>
  </si>
  <si>
    <t>13BR</t>
  </si>
  <si>
    <t>MECHANICAL CLICKER PENCIL LEAD REFILL - DARK LEAD</t>
  </si>
  <si>
    <t>0.02</t>
  </si>
  <si>
    <t>5.31</t>
  </si>
  <si>
    <t>632281102021</t>
  </si>
  <si>
    <t>3.27</t>
  </si>
  <si>
    <t>10632281102028</t>
  </si>
  <si>
    <t>7.71</t>
  </si>
  <si>
    <t>20632281102025</t>
  </si>
  <si>
    <t>Mechanical Pencil Refill</t>
  </si>
  <si>
    <t>Writing</t>
  </si>
  <si>
    <t>13ER</t>
  </si>
  <si>
    <t>MECHANICAL CLICKER PENCIL ERASER REFILL</t>
  </si>
  <si>
    <t>0.03</t>
  </si>
  <si>
    <t>632281102014</t>
  </si>
  <si>
    <t>10632281102011</t>
  </si>
  <si>
    <t>8.82</t>
  </si>
  <si>
    <t>20632281102018</t>
  </si>
  <si>
    <t>15BR</t>
  </si>
  <si>
    <t>0.236</t>
  </si>
  <si>
    <t>0.005</t>
  </si>
  <si>
    <t>0.417</t>
  </si>
  <si>
    <t>632281103189</t>
  </si>
  <si>
    <t>10632281103186</t>
  </si>
  <si>
    <t>20632281103183</t>
  </si>
  <si>
    <t>15ER</t>
  </si>
  <si>
    <t>632281103196</t>
  </si>
  <si>
    <t>10632281103193</t>
  </si>
  <si>
    <t>20632281103190</t>
  </si>
  <si>
    <t>37R</t>
  </si>
  <si>
    <t>ALL-WEATHER PEN REFILL - BLACK</t>
  </si>
  <si>
    <t>8.95</t>
  </si>
  <si>
    <t>7510-01-498-1880</t>
  </si>
  <si>
    <t>0.187</t>
  </si>
  <si>
    <t>632281037217</t>
  </si>
  <si>
    <t>0.31</t>
  </si>
  <si>
    <t>10632281037214</t>
  </si>
  <si>
    <t>192</t>
  </si>
  <si>
    <t>5.03</t>
  </si>
  <si>
    <t>20632281037211</t>
  </si>
  <si>
    <t>Pressurized Refill</t>
  </si>
  <si>
    <t>57R</t>
  </si>
  <si>
    <t>ALL-WEATHER PEN REFILL - RED</t>
  </si>
  <si>
    <t>7510-01-544-9466</t>
  </si>
  <si>
    <t>632281057215</t>
  </si>
  <si>
    <t>10632281057212</t>
  </si>
  <si>
    <t>20632281057219</t>
  </si>
  <si>
    <t>47R</t>
  </si>
  <si>
    <t>ALL-WEATHER PEN REFILL - BLUE</t>
  </si>
  <si>
    <t>7510-01-544-9469</t>
  </si>
  <si>
    <t>632281047216</t>
  </si>
  <si>
    <t>10632281047213</t>
  </si>
  <si>
    <t>20632281047210</t>
  </si>
  <si>
    <t>OD13</t>
  </si>
  <si>
    <t>MECHANICAL CLICKER PENCIL - OLIVE DRAB W/ BLACK LEAD</t>
  </si>
  <si>
    <t>0.44</t>
  </si>
  <si>
    <t>0.06</t>
  </si>
  <si>
    <t>0.43</t>
  </si>
  <si>
    <t>632281102007</t>
  </si>
  <si>
    <t>13.23</t>
  </si>
  <si>
    <t>20632281102001</t>
  </si>
  <si>
    <t>Mechanical Pencil</t>
  </si>
  <si>
    <t>YE13</t>
  </si>
  <si>
    <t>MECHANICAL CLICKER PENCIL - YELLOW W/ BLACK LEAD</t>
  </si>
  <si>
    <t>632281101970</t>
  </si>
  <si>
    <t>20632281101974</t>
  </si>
  <si>
    <t>BK13</t>
  </si>
  <si>
    <t>MECHANICAL CLICKER PENCIL - BLACK W/ BLACK LEAD</t>
  </si>
  <si>
    <t>632281101987</t>
  </si>
  <si>
    <t>20632281101981</t>
  </si>
  <si>
    <t>FDE13</t>
  </si>
  <si>
    <t>MECHANICAL CLICKER PENCIL - FDE W/ BLACK LEAD</t>
  </si>
  <si>
    <t>632281101994</t>
  </si>
  <si>
    <t>20632281101998</t>
  </si>
  <si>
    <t>OR56</t>
  </si>
  <si>
    <t>0.83</t>
  </si>
  <si>
    <t>5.3</t>
  </si>
  <si>
    <t>632281104025</t>
  </si>
  <si>
    <t>0.692</t>
  </si>
  <si>
    <t>3.74</t>
  </si>
  <si>
    <t>10632281104022</t>
  </si>
  <si>
    <t>20632281104029</t>
  </si>
  <si>
    <t>BK56</t>
  </si>
  <si>
    <t>632281104308</t>
  </si>
  <si>
    <t>10632281104305</t>
  </si>
  <si>
    <t>20632281104302</t>
  </si>
  <si>
    <t>OR13</t>
  </si>
  <si>
    <t>MECHANICAL CLICKER PENCIL - ORANGE W/ BLACK LEAD</t>
  </si>
  <si>
    <t>632281102052</t>
  </si>
  <si>
    <t>10632281102059</t>
  </si>
  <si>
    <t>20632281102056</t>
  </si>
  <si>
    <t>59-12</t>
  </si>
  <si>
    <t>CARPENTER PENCIL - 12 PACK</t>
  </si>
  <si>
    <t>0.3125</t>
  </si>
  <si>
    <t>632281103837</t>
  </si>
  <si>
    <t>0.304</t>
  </si>
  <si>
    <t>1.6875</t>
  </si>
  <si>
    <t>1.1375</t>
  </si>
  <si>
    <t>6.9375</t>
  </si>
  <si>
    <t>10632281103834</t>
  </si>
  <si>
    <t>42</t>
  </si>
  <si>
    <t>14.30</t>
  </si>
  <si>
    <t>20632281103831</t>
  </si>
  <si>
    <t>Carpenter Pencil</t>
  </si>
  <si>
    <t>OD93</t>
  </si>
  <si>
    <t>ALL-WEATHER PEN - OD GREEN, PLASTIC W/ CLIP-BLACK INK</t>
  </si>
  <si>
    <t>632281102144</t>
  </si>
  <si>
    <t>All-Weather Pen</t>
  </si>
  <si>
    <t>FDE93</t>
  </si>
  <si>
    <t>ALL-WEATHER PEN - FLAT DARK EARTH, PLASTIC W/ CLIP-BLACK INK</t>
  </si>
  <si>
    <t>632281102120</t>
  </si>
  <si>
    <t>10632281102127</t>
  </si>
  <si>
    <t>4.55</t>
  </si>
  <si>
    <t>20632281102124</t>
  </si>
  <si>
    <t>93K</t>
  </si>
  <si>
    <t>ALL-WEATHER PEN - MATTE BLACK, PLASTIC W/ CLIP-BLACK INK</t>
  </si>
  <si>
    <t>632281993131</t>
  </si>
  <si>
    <t>10632281993138</t>
  </si>
  <si>
    <t>20632281993135</t>
  </si>
  <si>
    <t>OR93</t>
  </si>
  <si>
    <t>ALL-WEATHER PEN - ORANGE, PLASTIC W/ CLIP-BLACK INK</t>
  </si>
  <si>
    <t>632281102137</t>
  </si>
  <si>
    <t>0.24</t>
  </si>
  <si>
    <t>10632281102134</t>
  </si>
  <si>
    <t>20632281102131</t>
  </si>
  <si>
    <t>93KBL</t>
  </si>
  <si>
    <t>5.3125</t>
  </si>
  <si>
    <t>632281101505</t>
  </si>
  <si>
    <t>10632281101502</t>
  </si>
  <si>
    <t>20632281101509</t>
  </si>
  <si>
    <t>93R</t>
  </si>
  <si>
    <t>ALL-WEATHER PEN - MATTE BLACK, PLASTIC W/ CLIP-RED INK</t>
  </si>
  <si>
    <t>632281993117</t>
  </si>
  <si>
    <t>10632281993114</t>
  </si>
  <si>
    <t>20632281993111</t>
  </si>
  <si>
    <t>93B</t>
  </si>
  <si>
    <t>ALL-WEATHER PEN - MATTE BLACK, PLASTIC W/ CLIP-BLUE INK</t>
  </si>
  <si>
    <t>632281993124</t>
  </si>
  <si>
    <t>10632281993121</t>
  </si>
  <si>
    <t>20632281993128</t>
  </si>
  <si>
    <t>OR92</t>
  </si>
  <si>
    <t>ORANGE EDC PEN - 2 PK</t>
  </si>
  <si>
    <t>0.4375</t>
  </si>
  <si>
    <t>0.015</t>
  </si>
  <si>
    <t>632281100669</t>
  </si>
  <si>
    <t>0.32</t>
  </si>
  <si>
    <t>10632281100666</t>
  </si>
  <si>
    <t>7.45</t>
  </si>
  <si>
    <t>20632281100663</t>
  </si>
  <si>
    <t>OR91</t>
  </si>
  <si>
    <t>ALL-WEATHER - BELT HOLSTER - ORANGE BODY - BLACK INK - 2 PACK</t>
  </si>
  <si>
    <t>0.5625</t>
  </si>
  <si>
    <t>0.07</t>
  </si>
  <si>
    <t>632281100652</t>
  </si>
  <si>
    <t>10632281100659</t>
  </si>
  <si>
    <t>20632281100656</t>
  </si>
  <si>
    <t>BK91</t>
  </si>
  <si>
    <t>ALL-WEATHER - BELT HOLSTER - BLACK BODY - BLACK INK - 2 PACK</t>
  </si>
  <si>
    <t>632281100676</t>
  </si>
  <si>
    <t>20632281100670</t>
  </si>
  <si>
    <t>OD92</t>
  </si>
  <si>
    <t>OLIVE DRAB GREEN EDC PEN - 2 PK</t>
  </si>
  <si>
    <t>632281101963</t>
  </si>
  <si>
    <t>3.1875</t>
  </si>
  <si>
    <t>10632281101960</t>
  </si>
  <si>
    <t>20632281101967</t>
  </si>
  <si>
    <t>FDE92</t>
  </si>
  <si>
    <t>FLAT DARK EARTH EDC PEN - 2 PK</t>
  </si>
  <si>
    <t>632281101956</t>
  </si>
  <si>
    <t>10632281101953</t>
  </si>
  <si>
    <t>20632281101950</t>
  </si>
  <si>
    <t>BK92</t>
  </si>
  <si>
    <t>BLACK EDC PEN - 2 PK</t>
  </si>
  <si>
    <t>632281100683</t>
  </si>
  <si>
    <t>10632281100680</t>
  </si>
  <si>
    <t>20632281100687</t>
  </si>
  <si>
    <t>BK15</t>
  </si>
  <si>
    <t>0.7</t>
  </si>
  <si>
    <t>0.035</t>
  </si>
  <si>
    <t>5.875</t>
  </si>
  <si>
    <t>632281103127</t>
  </si>
  <si>
    <t>3.19</t>
  </si>
  <si>
    <t>10632281103124</t>
  </si>
  <si>
    <t>7.1</t>
  </si>
  <si>
    <t>20632281103121</t>
  </si>
  <si>
    <t>OR15</t>
  </si>
  <si>
    <t>632281103554</t>
  </si>
  <si>
    <t>10632281103551</t>
  </si>
  <si>
    <t>20632281103558</t>
  </si>
  <si>
    <t>YE15</t>
  </si>
  <si>
    <t>632281104742</t>
  </si>
  <si>
    <t>10632281104749</t>
  </si>
  <si>
    <t>20632281104746</t>
  </si>
  <si>
    <t>56-2</t>
  </si>
  <si>
    <t>19.9</t>
  </si>
  <si>
    <t>632281104438</t>
  </si>
  <si>
    <t>69</t>
  </si>
  <si>
    <t>10632281104435</t>
  </si>
  <si>
    <t>20632281104432</t>
  </si>
  <si>
    <t>OD97</t>
  </si>
  <si>
    <t>ALL WEATHER PEN - CLICKER - METAL - OLIVE DRAB GREEN - BLACK INK</t>
  </si>
  <si>
    <t>7520-01-693-7348</t>
  </si>
  <si>
    <t>632281101390</t>
  </si>
  <si>
    <t>10632281100191</t>
  </si>
  <si>
    <t>6.68</t>
  </si>
  <si>
    <t>FDE97</t>
  </si>
  <si>
    <t>ALL WEATHER PEN - CLICKER - METAL - FLAT DARK EARTH - BLACK INK</t>
  </si>
  <si>
    <t>7520-01-693-7347</t>
  </si>
  <si>
    <t>632281100294</t>
  </si>
  <si>
    <t>10632281100291</t>
  </si>
  <si>
    <t>20632281100298</t>
  </si>
  <si>
    <t>97B</t>
  </si>
  <si>
    <t>ALL-WEATHER PEN - CLICKER - METAL - BLUE INK</t>
  </si>
  <si>
    <t>7520-01-544-9467</t>
  </si>
  <si>
    <t>632281097211</t>
  </si>
  <si>
    <t>10632281097218</t>
  </si>
  <si>
    <t>20632281097215</t>
  </si>
  <si>
    <t>97</t>
  </si>
  <si>
    <t>ALL-WEATHER PEN - CLICKER - METAL - BLACK INK</t>
  </si>
  <si>
    <t>7520-01-498-1876</t>
  </si>
  <si>
    <t>632281097112</t>
  </si>
  <si>
    <t>0.66</t>
  </si>
  <si>
    <t>3.875</t>
  </si>
  <si>
    <t>10632281097119</t>
  </si>
  <si>
    <t>11.97</t>
  </si>
  <si>
    <t>20632281097116</t>
  </si>
  <si>
    <t>OR97</t>
  </si>
  <si>
    <t>ALL WEATHER PEN - CLICKER - METAL - BLAZE ORANGE - BLACK INK</t>
  </si>
  <si>
    <t>7520-01-693-7345</t>
  </si>
  <si>
    <t>632281009764</t>
  </si>
  <si>
    <t>10632281009761</t>
  </si>
  <si>
    <t>20632281009768</t>
  </si>
  <si>
    <t>TAC13</t>
  </si>
  <si>
    <t>MECHANICAL CLICKER PENCIL - FLAT DARK EARTH, BLACK, &amp; OLIVE DRAB W/ BLACK LEAD 3 PACK</t>
  </si>
  <si>
    <t>632281102045</t>
  </si>
  <si>
    <t>3.35</t>
  </si>
  <si>
    <t>10632281102042</t>
  </si>
  <si>
    <t>31.41</t>
  </si>
  <si>
    <t>20632281102049</t>
  </si>
  <si>
    <t>ALL-WEATHER BULLET PEN (BLACK-MATTE)</t>
  </si>
  <si>
    <t>30.95</t>
  </si>
  <si>
    <t>7520-01-498-2079</t>
  </si>
  <si>
    <t>632281000969</t>
  </si>
  <si>
    <t>10632281000966</t>
  </si>
  <si>
    <t>6.71</t>
  </si>
  <si>
    <t>2063228100963</t>
  </si>
  <si>
    <t>OR96</t>
  </si>
  <si>
    <t>ALL-WEATHER BULLET PEN-ORANGE-BLACK INK</t>
  </si>
  <si>
    <t>632281993155</t>
  </si>
  <si>
    <t>10632281993152</t>
  </si>
  <si>
    <t>20632281993159</t>
  </si>
  <si>
    <t>59-72</t>
  </si>
  <si>
    <t>CARPENTER PENCIL - 72 PACK</t>
  </si>
  <si>
    <t>49.95</t>
  </si>
  <si>
    <t>632281103844</t>
  </si>
  <si>
    <t>25.35</t>
  </si>
  <si>
    <t>20632281103848</t>
  </si>
  <si>
    <t>AO50</t>
  </si>
  <si>
    <t>ALL-WEATHER PEN - TACTICAL READINESS - BLACK INK</t>
  </si>
  <si>
    <t>632281103158</t>
  </si>
  <si>
    <t>10632281103155</t>
  </si>
  <si>
    <t>20632281103152</t>
  </si>
  <si>
    <t>General Sales Tools</t>
  </si>
  <si>
    <t>Tactical Sales Tools</t>
  </si>
  <si>
    <t>List Price</t>
  </si>
  <si>
    <t>Accessories</t>
  </si>
  <si>
    <t>ItemID</t>
  </si>
  <si>
    <t>01-ALC20-B</t>
  </si>
  <si>
    <t>01-ALQR20-B</t>
  </si>
  <si>
    <t>Alum Heavy Duty Quick Release Tripod, Black Hardware</t>
  </si>
  <si>
    <t>01-ALQR20-O</t>
  </si>
  <si>
    <t>Alum Heavy Duty Quick Release Tripod, Orange Hardware</t>
  </si>
  <si>
    <t>01-ALQR20-DCB</t>
  </si>
  <si>
    <t>Alum Heavy Duty Dual Clamp Tripod, Black Hardware</t>
  </si>
  <si>
    <t>01-ALQR40-B</t>
  </si>
  <si>
    <t>01-ALW10-B</t>
  </si>
  <si>
    <t>Alum Mini Tripod</t>
  </si>
  <si>
    <t>01-ALW20-B</t>
  </si>
  <si>
    <t>Alum Heavy Duty Wing Screw Tripod, Black Hardware</t>
  </si>
  <si>
    <t>01-RHIVIZ20-B</t>
  </si>
  <si>
    <t>01-SHIVIZ20-B</t>
  </si>
  <si>
    <t>Salamander Surveyor Quick-Clamp Fiberglass Tripod, Flo-Lime</t>
  </si>
  <si>
    <t>01-VHIVIZ20-B</t>
  </si>
  <si>
    <t>Salamander Contractor Quick-Clamp Fiberglass Tripod, Flo-Lime</t>
  </si>
  <si>
    <t>01-ALHVZ20</t>
  </si>
  <si>
    <t>Salamander Aluminum Quick-Release Tripod, Hi-Vis Flo-Lime</t>
  </si>
  <si>
    <t>01- FIBERGLASS TRIPODS</t>
  </si>
  <si>
    <t>01-FGC20ELAZ-B</t>
  </si>
  <si>
    <t>Fiberglass Elevator Quick Clamp Tripod, Black Hardware</t>
  </si>
  <si>
    <t>01-FGH30ELAZ-DCB</t>
  </si>
  <si>
    <t>Fiberglass HD Elevator Dual Clamp Tall Tripod, Black Hardware</t>
  </si>
  <si>
    <t>01-HVFG20-DCB</t>
  </si>
  <si>
    <t>01-WDW20HV-O</t>
  </si>
  <si>
    <t>01- TRIPOD ACCESSORIES</t>
  </si>
  <si>
    <t>01-HVZSTRIPS-15</t>
  </si>
  <si>
    <t>Hi-Vis Reflective Adhesive Strips, 15 Pcs. 1" x 4"</t>
  </si>
  <si>
    <t>01-TFG2</t>
  </si>
  <si>
    <t>TFG2 Tripod Floor Guide</t>
  </si>
  <si>
    <t>01-TLS</t>
  </si>
  <si>
    <t>TLS Tripod Stabilizer Strap</t>
  </si>
  <si>
    <t>03- TILTING PRISM SYSTEMS</t>
  </si>
  <si>
    <t>03-1010-CC</t>
  </si>
  <si>
    <t>03-1010-FC</t>
  </si>
  <si>
    <t>03-1010-O</t>
  </si>
  <si>
    <t>03-1010-Y</t>
  </si>
  <si>
    <t>03-1012-O</t>
  </si>
  <si>
    <t>03-1012-Y</t>
  </si>
  <si>
    <t>03-2010M-O</t>
  </si>
  <si>
    <t>03-2011-FC</t>
  </si>
  <si>
    <t>03-2011-O</t>
  </si>
  <si>
    <t>03-2011-Y</t>
  </si>
  <si>
    <t>03-2012M-O</t>
  </si>
  <si>
    <t>03-9300N-O</t>
  </si>
  <si>
    <t>03-9311N-O</t>
  </si>
  <si>
    <t>03-3024</t>
  </si>
  <si>
    <t>03-LPR121</t>
  </si>
  <si>
    <t>03- 360-DEGREE PRISM SYSTEMS</t>
  </si>
  <si>
    <t>03-ATP360</t>
  </si>
  <si>
    <t>360-Deg Builders Robotic Prism System, -7mm</t>
  </si>
  <si>
    <t>03-2360</t>
  </si>
  <si>
    <t>360-Degree Professional Prism System, +23.1</t>
  </si>
  <si>
    <t>03-3600</t>
  </si>
  <si>
    <t>03-1360</t>
  </si>
  <si>
    <t>03- MINI AND STAKEOUT PRISM SYSTEMS</t>
  </si>
  <si>
    <t>03-1500-CC</t>
  </si>
  <si>
    <t>03-1500-O</t>
  </si>
  <si>
    <t>03-1507</t>
  </si>
  <si>
    <t>25.4mm Prism with Canister</t>
  </si>
  <si>
    <t>03-1511</t>
  </si>
  <si>
    <t>Plumb Bob Holder/Point &amp; S-Hook</t>
  </si>
  <si>
    <t>03-1516</t>
  </si>
  <si>
    <t>Prism Mount, 0/-30mm Offset</t>
  </si>
  <si>
    <t>03-1518-R</t>
  </si>
  <si>
    <t>03-1520-OC</t>
  </si>
  <si>
    <t>03-1558-RC</t>
  </si>
  <si>
    <t>03-1600-O</t>
  </si>
  <si>
    <t>03-1700-B</t>
  </si>
  <si>
    <t>03- RT RETRO TARGETS</t>
  </si>
  <si>
    <t>03-RT20MM</t>
  </si>
  <si>
    <t>03-RT30MM</t>
  </si>
  <si>
    <t>03-RT40MM</t>
  </si>
  <si>
    <t>03-RT50MM</t>
  </si>
  <si>
    <t>03-RT60MM</t>
  </si>
  <si>
    <t>03-RT70MM</t>
  </si>
  <si>
    <t>03-RT90MM</t>
  </si>
  <si>
    <t>05- TRIBRACHS</t>
  </si>
  <si>
    <t>05-1200-B</t>
  </si>
  <si>
    <t>Swiss-Style Tribrach with Optical Plummet, Black</t>
  </si>
  <si>
    <t>05-1200-BBAG</t>
  </si>
  <si>
    <t>Swiss-Style Tribrach with Optical Plummet, Black with Padded Case</t>
  </si>
  <si>
    <t>05-1200-Y</t>
  </si>
  <si>
    <t>Swiss-Style Tribrach with Optical Plummet, Yellow</t>
  </si>
  <si>
    <t>05-1201-B</t>
  </si>
  <si>
    <t>Swiss-Style Tribrach, Black</t>
  </si>
  <si>
    <t>05-1300-B</t>
  </si>
  <si>
    <t>Swiss-Style Tribrach with Laser Plummet, Black</t>
  </si>
  <si>
    <t>05-1400-GY</t>
  </si>
  <si>
    <t>Japan-Style Tribrach with Optical Plummet, Grey</t>
  </si>
  <si>
    <t>05- TRIBRACH ADAPTERS</t>
  </si>
  <si>
    <t>05-2520</t>
  </si>
  <si>
    <t>05-2521</t>
  </si>
  <si>
    <t>05-2525</t>
  </si>
  <si>
    <t>05- TRAVERSE KIT</t>
  </si>
  <si>
    <t>05-3511</t>
  </si>
  <si>
    <t>07- POLE ACCESSORIES</t>
  </si>
  <si>
    <t>07-1422</t>
  </si>
  <si>
    <t>Base Shoe for Pods</t>
  </si>
  <si>
    <t>07-1460</t>
  </si>
  <si>
    <t>Snap-Loc Clip</t>
  </si>
  <si>
    <t>07-191-A</t>
  </si>
  <si>
    <t>Prism Pole Topo Shoe, Standard Base</t>
  </si>
  <si>
    <t>07-191-B</t>
  </si>
  <si>
    <t>Prism Pole Topo Shoe, Wide Base</t>
  </si>
  <si>
    <t>07-2080</t>
  </si>
  <si>
    <t>Prism Pole Adapter, Snap-On to 5/8-11</t>
  </si>
  <si>
    <t>07-2090-012</t>
  </si>
  <si>
    <t>Pole Adapter, GPS Quick Release Tip</t>
  </si>
  <si>
    <t>07-2090-100</t>
  </si>
  <si>
    <t>07-2090-135A</t>
  </si>
  <si>
    <t>07-2090-15</t>
  </si>
  <si>
    <t>07-2090-150</t>
  </si>
  <si>
    <t>07-2090-35</t>
  </si>
  <si>
    <t>07-2090-50</t>
  </si>
  <si>
    <t>Rod Level</t>
  </si>
  <si>
    <t>17- MACHETE SHEATHS</t>
  </si>
  <si>
    <t>17-LS18</t>
  </si>
  <si>
    <t>Leather Sheath for 18" Machete</t>
  </si>
  <si>
    <t>17-LS22</t>
  </si>
  <si>
    <t>Leather Sheath for 22" Machete</t>
  </si>
  <si>
    <t>17-LS24</t>
  </si>
  <si>
    <t>Leather Sheath for 24" Machete</t>
  </si>
  <si>
    <t>17-LS28</t>
  </si>
  <si>
    <t>Leather Sheath for 28" Machete</t>
  </si>
  <si>
    <t>17- HAND TOOLS</t>
  </si>
  <si>
    <t>17-AX3902</t>
  </si>
  <si>
    <t>1.75 lb Axe – DIN 7294 w/ Hickory Handle</t>
  </si>
  <si>
    <t>17-AX8901</t>
  </si>
  <si>
    <t>8 lb Wood Splitting Maul w/ Hickory Handle</t>
  </si>
  <si>
    <t>17-EWB3-4LB</t>
  </si>
  <si>
    <t>4-Pound Drilling/Club Hammer</t>
  </si>
  <si>
    <t>17-FP18FY</t>
  </si>
  <si>
    <t>18-in Frost Pin with Flo-Lime Tip</t>
  </si>
  <si>
    <t>17-GAD18</t>
  </si>
  <si>
    <t>18-in GAD</t>
  </si>
  <si>
    <t>17-MCP32-FH</t>
  </si>
  <si>
    <t>Manhole Cover Pick, Flat Head Tip</t>
  </si>
  <si>
    <t>17-RF48E</t>
  </si>
  <si>
    <t>48oz Engineer Hammer w/ Fiberglass Handle</t>
  </si>
  <si>
    <t>17-RF64E</t>
  </si>
  <si>
    <t>64oz Engineer Hammer w/ Fiberglass Handle</t>
  </si>
  <si>
    <t>17- CROC MACHETES</t>
  </si>
  <si>
    <t>17-CROC22-P</t>
  </si>
  <si>
    <t>22" Martindale Crocodile Machete with Plastic Handle</t>
  </si>
  <si>
    <t>17-CROC22-W</t>
  </si>
  <si>
    <t>22" Martindale Crocodile Machete with Wood Handle</t>
  </si>
  <si>
    <t>17-CROC24-P</t>
  </si>
  <si>
    <t>24" Martindale Crocodile Machete with Plastic Handle</t>
  </si>
  <si>
    <t>17-CROC24-W</t>
  </si>
  <si>
    <t>24" Martindale Crocodile Machete with Wood Handle</t>
  </si>
  <si>
    <t>17-CROC28-W</t>
  </si>
  <si>
    <t>28" Martindale Crocodile Machete with Wood Handle</t>
  </si>
  <si>
    <t>17- COLUMBIAN MACHETES</t>
  </si>
  <si>
    <t>17-COLO18-LS</t>
  </si>
  <si>
    <t>17-COLO18-W</t>
  </si>
  <si>
    <t>17-COLO22-LS</t>
  </si>
  <si>
    <t>17-COLO22-W</t>
  </si>
  <si>
    <t>17-COLO24-LS</t>
  </si>
  <si>
    <t>17-COLO24-W</t>
  </si>
  <si>
    <t>17-COLO28-LS</t>
  </si>
  <si>
    <t>17-COLO28-W</t>
  </si>
  <si>
    <t>17-325-L</t>
  </si>
  <si>
    <t>17-325 Level Book, 64-6</t>
  </si>
  <si>
    <t>17-350-T</t>
  </si>
  <si>
    <t>17-350 Field Book, 64-8x4</t>
  </si>
  <si>
    <t>Double Right Angle Prism</t>
  </si>
  <si>
    <t>20-751</t>
  </si>
  <si>
    <t>Masonry Nail, 3/4-in (19.0mm)</t>
  </si>
  <si>
    <t>20-752</t>
  </si>
  <si>
    <t>Masonry Nail, 1-in (25.4mm)</t>
  </si>
  <si>
    <t>20-753</t>
  </si>
  <si>
    <t>Masonry Nail, 1-1/4-in (31.8mm)</t>
  </si>
  <si>
    <t>20-754</t>
  </si>
  <si>
    <t>Masonry Nail, 1-1/2-in (38.1mm)</t>
  </si>
  <si>
    <t>20-755</t>
  </si>
  <si>
    <t>Masonry Nail, 2-in (50.8mm)</t>
  </si>
  <si>
    <t>20-756</t>
  </si>
  <si>
    <t>Masonry Nail, 2-1/2-in (63.5mm)</t>
  </si>
  <si>
    <t>21-1200</t>
  </si>
  <si>
    <t>Padded Bag, Tribrach (Fits 05-1200 series)</t>
  </si>
  <si>
    <t>21-2010-O</t>
  </si>
  <si>
    <t>Padded Bag for 2010, 1010 Prism, Orange</t>
  </si>
  <si>
    <t>21-236</t>
  </si>
  <si>
    <t>36" Lath Bag, Heavy-Duty</t>
  </si>
  <si>
    <t>21-248</t>
  </si>
  <si>
    <t>21-2542</t>
  </si>
  <si>
    <t>Large Padded Bag, Heavy-Duty</t>
  </si>
  <si>
    <t>21-2547</t>
  </si>
  <si>
    <t>Field Case for Total Station – Top Loading</t>
  </si>
  <si>
    <t>21-2581</t>
  </si>
  <si>
    <t>Jumbo Padded Bag</t>
  </si>
  <si>
    <t>21-28102</t>
  </si>
  <si>
    <t>38" Lath Bag, Heavy-Duty with Handles</t>
  </si>
  <si>
    <t>21-3500</t>
  </si>
  <si>
    <t>Hard Case, Traverse Kit</t>
  </si>
  <si>
    <t>21-718</t>
  </si>
  <si>
    <t>21-758</t>
  </si>
  <si>
    <t>24-inch Stake Bag, Reinforced Heavy-Duty</t>
  </si>
  <si>
    <t>21-81540</t>
  </si>
  <si>
    <t>21-DL48BAG</t>
  </si>
  <si>
    <t>Padded Carrying Case for 48" Digital Level</t>
  </si>
  <si>
    <t>21-PC50</t>
  </si>
  <si>
    <t>Spray Paint Can Holder</t>
  </si>
  <si>
    <t>21-PC50P</t>
  </si>
  <si>
    <t>Paint Can Holder w/Pockets and Belt Loop</t>
  </si>
  <si>
    <t>21-SPR25-Bag</t>
  </si>
  <si>
    <t>Carry Bag for SPR25 and SCR25</t>
  </si>
  <si>
    <t>21-ST100Case</t>
  </si>
  <si>
    <t>Padded Carrying Case for ST100 Series</t>
  </si>
  <si>
    <t>25-SPCASE-XP</t>
  </si>
  <si>
    <t>Case for SK Series Automatic Levels</t>
  </si>
  <si>
    <t>25-TL20X-Case</t>
  </si>
  <si>
    <t>Case for TL20X and 8834 Transit Level</t>
  </si>
  <si>
    <t>27-LR4CASE</t>
  </si>
  <si>
    <t>Case for LR-Series Rotary Laser</t>
  </si>
  <si>
    <t>44-D8824-CASE</t>
  </si>
  <si>
    <t>Case for 8824 Level</t>
  </si>
  <si>
    <t>21-B236</t>
  </si>
  <si>
    <t>21-B248</t>
  </si>
  <si>
    <t>21-B718</t>
  </si>
  <si>
    <t>21-B758</t>
  </si>
  <si>
    <t>21-B81520</t>
  </si>
  <si>
    <t>21-BPC50</t>
  </si>
  <si>
    <t>21-BPC50P</t>
  </si>
  <si>
    <t>51-15089-M</t>
  </si>
  <si>
    <t>Seven Pouch Framer Set, Medium</t>
  </si>
  <si>
    <t>51-15089-L</t>
  </si>
  <si>
    <t>Seven Pouch Framer Set, Large</t>
  </si>
  <si>
    <t>51-15089-XL</t>
  </si>
  <si>
    <t>51-15089-XXL</t>
  </si>
  <si>
    <t>Seven Pouch Framer Set , XXLarge</t>
  </si>
  <si>
    <t>51-15089S-M</t>
  </si>
  <si>
    <t>51-15089S-L</t>
  </si>
  <si>
    <t>51-15089S-XL</t>
  </si>
  <si>
    <t>51-15089S-XXL</t>
  </si>
  <si>
    <t>51-B5680</t>
  </si>
  <si>
    <t>51-B5680-B</t>
  </si>
  <si>
    <t>51-B1528</t>
  </si>
  <si>
    <t>51-B1535</t>
  </si>
  <si>
    <t>51-B4122</t>
  </si>
  <si>
    <t>51-B2617</t>
  </si>
  <si>
    <t>59-ST101</t>
  </si>
  <si>
    <t>ST101 SmartTRAK Magnetic Locator</t>
  </si>
  <si>
    <t>59-ST102</t>
  </si>
  <si>
    <t>ST102 SmartTRAK Magnetic Locator</t>
  </si>
  <si>
    <t>LSBCLASSIC</t>
  </si>
  <si>
    <t>LSBCOMPLETE</t>
  </si>
  <si>
    <t>LSBMASONSET</t>
  </si>
  <si>
    <t>PRODUCT SET WITH LSB24MASON, LSB48MASON, LSTFM, R316168 *NEW ITEMS</t>
  </si>
  <si>
    <t>R100</t>
  </si>
  <si>
    <t>SOLA, 4"x2"x.5" RECTANGULAR ACRYLIC LEVEL IN COUNTER TOP DISPLAY BOX *NEW ITEM</t>
  </si>
  <si>
    <t>66010520</t>
  </si>
  <si>
    <t>66011020</t>
  </si>
  <si>
    <t>66012520</t>
  </si>
  <si>
    <t>66022520</t>
  </si>
  <si>
    <t>66023520</t>
  </si>
  <si>
    <t>66041120</t>
  </si>
  <si>
    <t>66041142</t>
  </si>
  <si>
    <t>66045120</t>
  </si>
  <si>
    <t>66046120</t>
  </si>
  <si>
    <t>RSI7</t>
  </si>
  <si>
    <t>RAFTER SQUARE 7 INCH, ALUMINUM, *NEW ITEM</t>
  </si>
  <si>
    <t>RSI12</t>
  </si>
  <si>
    <t>RAFTER SQUARE 12 INCH, ALUMINUM, *NEW ITEM</t>
  </si>
  <si>
    <t>Return to Index</t>
  </si>
  <si>
    <t>Item #</t>
  </si>
  <si>
    <t>Aerial Flagging 300 ft. x 12 in. White - Roll</t>
  </si>
  <si>
    <t>Stake Whiskers Red 25 / Bundle</t>
  </si>
  <si>
    <t>Stake Whiskers Blue 25 / Bundle</t>
  </si>
  <si>
    <t>Stake Whiskers Pink Glo 25 / Bundle</t>
  </si>
  <si>
    <t>Stake Whiskers White 25 / Bundle</t>
  </si>
  <si>
    <t>Stake Whiskers Orange Glo 25 / Bundle</t>
  </si>
  <si>
    <t>Cable, USB Flash</t>
  </si>
  <si>
    <t>Screen Protectors for SHC2500</t>
  </si>
  <si>
    <t>USB Download Cable for Data Collectors (Type mini-B to Type A)</t>
  </si>
  <si>
    <t>MESA Vehicle Charger Cable</t>
  </si>
  <si>
    <t>MESA Mobile Dock (base and mounts sold separately)</t>
  </si>
  <si>
    <t>MESA Dock Desktop Base (requires 61119 Mobile Dock)</t>
  </si>
  <si>
    <t>MESA USB Sync Cable</t>
  </si>
  <si>
    <t>MESA Hand Strap</t>
  </si>
  <si>
    <t>MESA Documentation CD</t>
  </si>
  <si>
    <t>MESA Stylus</t>
  </si>
  <si>
    <t>MESA Premium Screen Protectors, QTY 1</t>
  </si>
  <si>
    <t>Platinum Plan - worry-free comprehensive plan includes standard product warranty plus accident coverage, replacement of wearable parts and 1-day expedite on repairs</t>
  </si>
  <si>
    <t>Gold Plan - extends standard product warranty for one year and provides 3 day expedite on repairs.</t>
  </si>
  <si>
    <t>Interface cable - GRX1/2 to PC 9-pin Serial</t>
  </si>
  <si>
    <t>Stake Flags 21" 4x5 Blue 100 / Bundle</t>
  </si>
  <si>
    <t>Stake Flags 21" 4x5 White 100 / Bundle</t>
  </si>
  <si>
    <t>Stake Flags 21" 4x5 Red 100 / Bundle</t>
  </si>
  <si>
    <t>Stake Flags 21" 4x5 Blue Glo 100 / Bundle</t>
  </si>
  <si>
    <t>Stake Flags 21" 4x5 Orange Glo 100 / Bundle</t>
  </si>
  <si>
    <t>Stake Flags 21" 4x5 Pink Glo 100 / Bundle</t>
  </si>
  <si>
    <t>Stake Flags 21" 4x5 Yellow Glo 100 / Bundle</t>
  </si>
  <si>
    <t>Stake Flags 21" 4x5 Red Glo 100/ Bundle</t>
  </si>
  <si>
    <t>Stake Flags 30" 4x5 Green 100 / Bundle</t>
  </si>
  <si>
    <t>Stake Flags 30" 4x5 Blue 100 / Bundle</t>
  </si>
  <si>
    <t>Stake Flags 30" 4x5 Orange Glo 100 / Bundle</t>
  </si>
  <si>
    <t>Stake Flags 30" 4x5 Red 100 / Bundle</t>
  </si>
  <si>
    <t>Stake Flags 30" 4x5 White 100 / Bundle</t>
  </si>
  <si>
    <t>Stake Flags 30" 4x5 Yellow 100 / Bundle</t>
  </si>
  <si>
    <t>Stake Flags 30" 4x5 Blue Glo 100 / Bundle</t>
  </si>
  <si>
    <t>Stake Flags 30" 4x5 Pink Glo 100 / Bundle</t>
  </si>
  <si>
    <t>Stake Flags 30" 4x5 Lime Glo 100 / Bundle</t>
  </si>
  <si>
    <t>Stake Flags 30" 4x5 Red Glo 100 / Bundle</t>
  </si>
  <si>
    <t>Stake Flags 30" 4x5 Yellow Glo 100 / Bundle</t>
  </si>
  <si>
    <t>Stake Flags 30" 4x5 Orange 100 / Bundle</t>
  </si>
  <si>
    <t>Stake Flags 30" 4x5 Green Glo 100 / Bundle</t>
  </si>
  <si>
    <t>Stake Flags 21" 4x5 Orange 100 / Bundle</t>
  </si>
  <si>
    <t>HV1425ED 1"x25' Series 1000 Hi Viz Engineers Power Tape</t>
  </si>
  <si>
    <t>HV1425D 1"x25' Power Return Tape  Inches/Tenths</t>
  </si>
  <si>
    <t>HV1312D 3/4"x12' Hi Viz Power Tape</t>
  </si>
  <si>
    <t>2049CME 25mm x 9m/30' 2000 Tape</t>
  </si>
  <si>
    <t>S O</t>
  </si>
  <si>
    <t>31-100 Replacement Reel,100'/30m x 1/4"</t>
  </si>
  <si>
    <t>120TP 3/8"x20' Artisan Tape</t>
  </si>
  <si>
    <t>C120TP 3/8"x20' Artisan Diameter Tape, Chrome Clad</t>
  </si>
  <si>
    <t>Refill for 120550 Artisan Tape</t>
  </si>
  <si>
    <t>966 6' Red End Two Way Folding Rule</t>
  </si>
  <si>
    <t>1066D 6' Red End Engineer's Rule, HD</t>
  </si>
  <si>
    <t>1066DM 6'2m H.D. Folding Wood Rule Tenths/Metric</t>
  </si>
  <si>
    <t>Y1276D 1/4"x100' Peerless Yellow Tape, Tenths</t>
  </si>
  <si>
    <t>LIMITED</t>
  </si>
  <si>
    <t>RY1278D 1/4"x200' Peerless Yellow Tape, Refill, Tenths</t>
  </si>
  <si>
    <t>Y1279 1/4"x300' Peerless Yellow Tape, Inches</t>
  </si>
  <si>
    <t>RY1279 1/4"x300' Peerless Yellow Tape, Refill, Inches</t>
  </si>
  <si>
    <t>Y1279D 1/4"x300' Peerless Yellow Tape, Tenths</t>
  </si>
  <si>
    <t>O9100B 5/16"x100' Super Hi Way Nubian, Add Style</t>
  </si>
  <si>
    <t>O9200B 5/16"x200' Super Hi Way Nubian, Add Style</t>
  </si>
  <si>
    <t>1706D 100' Hi Viz Fiberglass on Reel, Tenths</t>
  </si>
  <si>
    <t>1708D 200' Hi-Viz Fiberglass Tape, Tenths</t>
  </si>
  <si>
    <t>HY1730CME 100'/30m Fiberglass Tape Ft &amp; Meters</t>
  </si>
  <si>
    <t>HY1730DM 100'/30m Fiberglass Tape Ft, 10th &amp; 100ths</t>
  </si>
  <si>
    <t>PS1806 100' Ny-Clad Steel Ft &amp; Inches</t>
  </si>
  <si>
    <t>PS1806D 100' Ny-Clad Steel 10ths &amp; 100ths</t>
  </si>
  <si>
    <t>PS1808 200' Ny-Clad Steel Ft &amp; Inches</t>
  </si>
  <si>
    <t>PS1808D 200' Ny-Clad Steel Ft, 10th &amp; 100ths</t>
  </si>
  <si>
    <t>L1025CD 25' Control Series Power Tape (Feet, 10th &amp; 100ths / Feet &amp; Inches)</t>
  </si>
  <si>
    <t>PLANIX 10S Marble Digitizing Area Line Meter</t>
  </si>
  <si>
    <t>PLANIX 5 Electronic Comp. Roller Planimeter</t>
  </si>
  <si>
    <t>PLANIX 7 Electronic Comp. Roller Planimeter</t>
  </si>
  <si>
    <t>Explorer / JETTce Wall Charger</t>
  </si>
  <si>
    <t>Socket Bluetooth CF Card</t>
  </si>
  <si>
    <t>Archer Li-Ion Battery Pack</t>
  </si>
  <si>
    <t>EDC21B Power Supply</t>
  </si>
  <si>
    <t>DOC27-USB Cable, Hirose to USB port</t>
  </si>
  <si>
    <t>RF3 Reflective Staff</t>
  </si>
  <si>
    <t>Satel Radio Multiflex 6" (TNC) Antenna (400-470 MHz)</t>
  </si>
  <si>
    <t>Satel Radio Gainflex 12" (TNC) Antenna (435-470 MHz)</t>
  </si>
  <si>
    <t>SWK13 Long Cable 18"</t>
  </si>
  <si>
    <t>Tribrach with laser plummet black</t>
  </si>
  <si>
    <t>Tribrach without plummet black</t>
  </si>
  <si>
    <t>Tribrach Adapter friction rotatable</t>
  </si>
  <si>
    <t>Strobe Prism Assembly with Target</t>
  </si>
  <si>
    <t>Strobe Prism Assembly with Target (6" x 9")</t>
  </si>
  <si>
    <t>Economy 8.5' Pole Knob Lock, Dual Graduations</t>
  </si>
  <si>
    <t>Economy 12' Pole Knob Lock, Dual Graduations</t>
  </si>
  <si>
    <t>Economy 15' Pole Knob Lock, Dual Graduations</t>
  </si>
  <si>
    <t>Economy 12' Pole Quick Release, Dual Graduations</t>
  </si>
  <si>
    <t>Economy 15' Pole Quick Release, Dual Graduations</t>
  </si>
  <si>
    <t>Economy 12' Pole Compression Lock, Dual Graduations</t>
  </si>
  <si>
    <t>Economy 15' Pole Compression Lock, Dual Graduations</t>
  </si>
  <si>
    <t>Economy Mini Stake Out Pole (Red)</t>
  </si>
  <si>
    <t>Fiberglass Tripod with Dual Clamp</t>
  </si>
  <si>
    <t>Wood Tripod Dual Clamp with Tool Kit</t>
  </si>
  <si>
    <t>Economy 2m Aluminum GPS Pole, 2 Section with carrying case (Sokkia Green)</t>
  </si>
  <si>
    <t>Economy 2m Carbon Fiber GPS Pole, 2 Section with carrying case</t>
  </si>
  <si>
    <t>14" Chaining Pin Set</t>
  </si>
  <si>
    <t xml:space="preserve">Pole Peg Adjusting Jig </t>
  </si>
  <si>
    <t>Aluminum Tripod Medium Weight Quick Clamp</t>
  </si>
  <si>
    <t>Prism 62mm Silver Coated Water Sealed (-30mm PC)</t>
  </si>
  <si>
    <t>Economy Prism 62mm Silver Coated (-30mm PC)</t>
  </si>
  <si>
    <t>Economy Single Tilting Mount Transit Base</t>
  </si>
  <si>
    <t>Economy Single Tilting Prism Mount with 5.5 x 7 in. Target, Florescent Orange</t>
  </si>
  <si>
    <t>Economy Single Tilting Prism Mount with 5.5 x 7 in. Target, Florescent Yellow</t>
  </si>
  <si>
    <t>Economy Tilting Prism Assembly</t>
  </si>
  <si>
    <t>Economy Tilting Prism Assembly with 5.5 x 7 in. Target, Florescent Yellow</t>
  </si>
  <si>
    <t>Tilting Prism Mount with 6 x 9 in. Target, Florescent Orange</t>
  </si>
  <si>
    <t>Tilting Prism Mount with 6 x 9 in. Target, Florescent Yellow</t>
  </si>
  <si>
    <t>Tilting Prism Assembly with 6 x 9 in. Target, Florescent Orange (Copper Coated Prism)</t>
  </si>
  <si>
    <t>Tilting Prism Assembly with 6 x 9 in. Target, Florescent Yellow (Copper Coated Prism)</t>
  </si>
  <si>
    <t>Economy Prism 62mm Copper Coated (-30mm PC)</t>
  </si>
  <si>
    <t>90° L-Bar Monitoring Prism</t>
  </si>
  <si>
    <t>Mini Prism System, 0/-30, Center vial</t>
  </si>
  <si>
    <t>Mini Prism System, 0/-30, Side Vial</t>
  </si>
  <si>
    <t>Mini Prism System Kit with Pin Pole</t>
  </si>
  <si>
    <t>Economy Prism Pole Bipod - Push Button (Red)</t>
  </si>
  <si>
    <t>Economy Mini Prism Pole Bipod - Push Button (Orange)</t>
  </si>
  <si>
    <t>Bayonet Adapter for AP41 Adapter</t>
  </si>
  <si>
    <t>AP11A Single Tilting Assembly Complete</t>
  </si>
  <si>
    <t xml:space="preserve">CARBON FIBER ROBOTIC POLE, SOKKIA </t>
  </si>
  <si>
    <t>EF2 Eyepiece Solar Filter/ Darkener Cap</t>
  </si>
  <si>
    <t>Eyepiece Cap (MA06 Blue, MA07 Green) (set of 2)</t>
  </si>
  <si>
    <t>B20-25 40x Auto Level w/horizontal circle (Special Order)</t>
  </si>
  <si>
    <t>EDC74 Adapter for LP30/31/LV1</t>
  </si>
  <si>
    <t>EDC79 Adapter for LP30/31 LV1 Requires EDC74</t>
  </si>
  <si>
    <t>PCL206 Self Centering Legs Set (for 6in.)</t>
  </si>
  <si>
    <t>PCL208 Self Centering Legs Set (for 8in.)</t>
  </si>
  <si>
    <t>PLL1 Pointed Foot</t>
  </si>
  <si>
    <t>Trivet handle</t>
  </si>
  <si>
    <t>Max-Min Thermometer -40 to 120 Deg F</t>
  </si>
  <si>
    <t>Pocket Thermometer -40 to 120 Deg F</t>
  </si>
  <si>
    <t>Pocket Thermometer -40 to 50 Deg C</t>
  </si>
  <si>
    <t>Pocket Thermometer -40 +50 Deg C (Refillable Metal Case)</t>
  </si>
  <si>
    <t>Sling Psychrometer 20 to 120 Deg F (Special Order)</t>
  </si>
  <si>
    <t>SO</t>
  </si>
  <si>
    <t>1 in. Dial Bi-Therm Pocket Thermometer 0 to 220 Deg F</t>
  </si>
  <si>
    <t>2 in. Dial Bi-Therm Pocket Thermometer 0 to 550 Deg F</t>
  </si>
  <si>
    <t>Pocket Digital Thermometer Max/Min</t>
  </si>
  <si>
    <t>Indoor/Outdoor Thermometer with Probe</t>
  </si>
  <si>
    <t>Heavy Duty Stake Bag 18" - Orange</t>
  </si>
  <si>
    <t>Heavy Duty Stake Bag 24" - Orange</t>
  </si>
  <si>
    <t>Heavy Duty Lath Bag 36" - Orange</t>
  </si>
  <si>
    <t>Heavy Duty Lath Bag 48" - Orange</t>
  </si>
  <si>
    <t>Heavy Duty Single Prism Bag - Orange</t>
  </si>
  <si>
    <t>Heavy Duty Prism System Bag - Orange</t>
  </si>
  <si>
    <t>Heavy Duty Accessory Carry-All Case</t>
  </si>
  <si>
    <t>51-KB20/360R Compass 0-360°</t>
  </si>
  <si>
    <t>51-PM5/360PC Clinometer</t>
  </si>
  <si>
    <t>51-PM5/66PC Height Meter with Slope Scale</t>
  </si>
  <si>
    <t>Aluminum Extension Tripod with case (Ushikata Model No. 33)</t>
  </si>
  <si>
    <t>Surveying Compass with telescope &amp; Case, 0-360 degree Ushikata Tracon S-25</t>
  </si>
  <si>
    <t>1x Hand Level with Bubble Inside</t>
  </si>
  <si>
    <t>Square Type Hand Level</t>
  </si>
  <si>
    <t>5" Arc, Degree &amp; Slope Abney Level</t>
  </si>
  <si>
    <t>5" Arc, Percent &amp; Degree</t>
  </si>
  <si>
    <t>6-3/8 in. Top with 2 Arcs Abney</t>
  </si>
  <si>
    <t>5x Magnifying Abney with Stadia</t>
  </si>
  <si>
    <t>Replacement case for 804020/25</t>
  </si>
  <si>
    <t>Data Collector (Universal) Case, Sokkia Gray</t>
  </si>
  <si>
    <t>Replacement case for 804710/15</t>
  </si>
  <si>
    <t>Replacement case for 804260</t>
  </si>
  <si>
    <t>Replacement case for 804350/70, 724350/70</t>
  </si>
  <si>
    <t>Replacement case for 804745</t>
  </si>
  <si>
    <t>Replacement case for 804755</t>
  </si>
  <si>
    <t>Replacement case for 804520</t>
  </si>
  <si>
    <t>Replacement case for 804110</t>
  </si>
  <si>
    <t>18 ft. SK Level Rod, 5 sections, ft./in. with case</t>
  </si>
  <si>
    <t>25 ft. SK Level Rod, 7 sections, ft./in. with case</t>
  </si>
  <si>
    <t>18 ft. SK Level Rod, 5 sections, ft/10ths with case</t>
  </si>
  <si>
    <t>32 ft. SK Level Rod, 9 sections, ft/10ths with case</t>
  </si>
  <si>
    <t>25 ft./7.6m SK Level Rod, 7 sections, ft./10ths &amp; m/dm/cm with case</t>
  </si>
  <si>
    <t>26 ft. SK Digital Measuring Pole, ft./in.8ths with case</t>
  </si>
  <si>
    <t>26 ft. SK Digital Measuring Pole, ft./10ths/100ths with case</t>
  </si>
  <si>
    <t>8m SK Digital Measuring Pole, m/dm/cm/mm with case</t>
  </si>
  <si>
    <t>10 ft. Direct Elevation Rod Aluminum, ft./10th (GR-10T)</t>
  </si>
  <si>
    <t>10 ft. Direct Elevation Rod Aluminum, ft./in. (GR-10I)</t>
  </si>
  <si>
    <t>3m Direct Reading Rod, meters (GR-10M)</t>
  </si>
  <si>
    <t>Replacement Tape 10 foot - tenths (1000-1026)</t>
  </si>
  <si>
    <t>POLE, CARBON, FIXED 2M, 2 SECT, SOKKIA</t>
  </si>
  <si>
    <t>Snap Lock GPS Rover Pole, Carbon Fiber 2m</t>
  </si>
  <si>
    <t>Pro Series Aluminum Knob Lock Mini Pole 5.1ft./2.7m</t>
  </si>
  <si>
    <t>Cradle &amp; Claw Clamp for SHC250</t>
  </si>
  <si>
    <t>Pole Clamp, Quick Release with Vial &amp; Compass</t>
  </si>
  <si>
    <t>Pole Clamp, Quick Release Plain</t>
  </si>
  <si>
    <t>8.5 Ft. Pro Series Aluminum Knob Lock Prism Pole - Dual Graduations</t>
  </si>
  <si>
    <t>12 Ft. Pro Series Aluminum Knob Lock Prism Pole - Dual Graduations</t>
  </si>
  <si>
    <t>15 Ft. Pro Series Aluminum Knob Lock Prism Pole - Dual Graduations</t>
  </si>
  <si>
    <t>12 Foot Range Pole 3 Sections with Point</t>
  </si>
  <si>
    <t>8 Foot Range Pole 2 Sections with Point</t>
  </si>
  <si>
    <t>4 Foot Range Pole Section</t>
  </si>
  <si>
    <t>Replacement Point (Prism Pole &amp; Bipod)</t>
  </si>
  <si>
    <t>Topographic Shoe Regular</t>
  </si>
  <si>
    <t>Topographic Shoe Wide Base</t>
  </si>
  <si>
    <t>⅝ x 11 Adjustable Precise Tip - Fine</t>
  </si>
  <si>
    <t>Pro Series Prism Pole Tripod</t>
  </si>
  <si>
    <t>Pro Series Prism Pole Bipod</t>
  </si>
  <si>
    <t>13' Fiberglass Rod with carry bag and rod level, feet/10ths</t>
  </si>
  <si>
    <t>16' Fiberglass Rod with carry bag and rod level, feet/10ths</t>
  </si>
  <si>
    <t>25' Fiberglass Rod with carry bag and rod level, feet/10ths</t>
  </si>
  <si>
    <t>13' Fiberglass Rod with carry bag and rod level, feet/inches</t>
  </si>
  <si>
    <t>16' Fiberglass Rod with carry bag and rod level, feet/inches</t>
  </si>
  <si>
    <t>4M NEDO Aluminum Rod with carry bag and rod level, meters (E-Face)</t>
  </si>
  <si>
    <t>5M NEDO Aluminum Rod with carry bag and rod level, meters (E-Face)</t>
  </si>
  <si>
    <t>7M NEDO Aluminum Rod with carry bag and rod level, meters (E-Face)</t>
  </si>
  <si>
    <t>Medium Duty Elevating Tripod</t>
  </si>
  <si>
    <t>Heavy Duty Elevating Tripod</t>
  </si>
  <si>
    <t>Base Plate for Invar Rods (Turtle)</t>
  </si>
  <si>
    <t>Stake Flags 21" 2.5x3.5 Pink Glo 100 / Bundle</t>
  </si>
  <si>
    <t>Stake Flags 21" 2.5x3.5 Orange Glo 100 / Bundle</t>
  </si>
  <si>
    <t>Stake Flags 21" 2.5x3.5 Yellow 100 / Bundle</t>
  </si>
  <si>
    <t>Stake Flags 21" 2.5X3.5 White 100 / Bundle</t>
  </si>
  <si>
    <t>Stake Flags 30" 2.5x3.5 Pink Glo 100 / Bundle</t>
  </si>
  <si>
    <t>Stake Flags 30" 2.5x3.5 Orange Glo 100 / Bundle</t>
  </si>
  <si>
    <t>Stake Flags 30" 2.5x3.5 Yellow 100 / Bundle</t>
  </si>
  <si>
    <t>Stake Flags 30" 2.5x3.5 Red 100 / Bundle</t>
  </si>
  <si>
    <t>Stake Flags 30" 2.5x3.5 White 100 / Bundle</t>
  </si>
  <si>
    <t>TX Flagging 300' DZ Red</t>
  </si>
  <si>
    <t>TX Flagging 300' DZ Orange</t>
  </si>
  <si>
    <t>TX Flagging 300' DZ Blue</t>
  </si>
  <si>
    <t>TX Flagging 300' DZ Yellow</t>
  </si>
  <si>
    <t>TX Flagging 300' DZ White</t>
  </si>
  <si>
    <t>TX Flagging 300' DZ Black</t>
  </si>
  <si>
    <t>TX Flagging 300' DZ Green</t>
  </si>
  <si>
    <t>Caution Tape 1000' - Case / 8</t>
  </si>
  <si>
    <t>Arctic Flagging 150' DZ Yellow Glo, -40 Deg</t>
  </si>
  <si>
    <t>Arctic Flagging 150' DZ Orange Glo, -40 Deg</t>
  </si>
  <si>
    <t>Arctic Flagging 150' DZ Pink Glo, -40 Deg</t>
  </si>
  <si>
    <t>Arctic Flagging 150' DZ Blue Glo, -40 Deg</t>
  </si>
  <si>
    <t>Arctic Flagging 150' DZ Lime Glo, -40 Deg</t>
  </si>
  <si>
    <t>Arctic Flagging 300' DZ White, -40 Deg</t>
  </si>
  <si>
    <t>Arctic Flagging 300' DZ Blue, -40 Deg</t>
  </si>
  <si>
    <t>TX Flagging 150' DZ Red Glo</t>
  </si>
  <si>
    <t>TX Flagging 150' DZ Orange Glo</t>
  </si>
  <si>
    <t>TX Flagging 150' DZ Yellow Glo</t>
  </si>
  <si>
    <t>TX Flagging 150' DZ Pink Glo</t>
  </si>
  <si>
    <t>TX Flagging 150' DZ Lime Glo</t>
  </si>
  <si>
    <t>Stake Flags 36" 4x5 Pink Glo 100 / Bundle</t>
  </si>
  <si>
    <t>Stake Flags 36" 4x5 Orange Glo 100 / Bundle</t>
  </si>
  <si>
    <t>Stake Flags 36" 4x5 Blue 100 / Bundle</t>
  </si>
  <si>
    <t>Stake Flags 36" 4x5 Yellow 100 / Bundle</t>
  </si>
  <si>
    <t>Nail Markers with 1/4 in. Hole</t>
  </si>
  <si>
    <t>Nail Markers with 1/8 in. Hole</t>
  </si>
  <si>
    <t>12oz Plumb Bob</t>
  </si>
  <si>
    <t>14oz Plumb Bob</t>
  </si>
  <si>
    <t>16oz Plumb Bob</t>
  </si>
  <si>
    <t>18oz Plumb Bob</t>
  </si>
  <si>
    <t>24oz Plumb Bob</t>
  </si>
  <si>
    <t>Plumb Bob Cap with Space for Extra Point</t>
  </si>
  <si>
    <t>Leather Scabbard, for 10-14 oz Plumb Bob</t>
  </si>
  <si>
    <t>Leather Scabbard, for 16-18 oz Plumb Bob</t>
  </si>
  <si>
    <t>Leather Scabbard, for 24-32 oz Plumb Bob</t>
  </si>
  <si>
    <t>Belt for Carrying Plumb Bob Scabbard</t>
  </si>
  <si>
    <t>Leather Scabbard Plumb Bob and Gammon Reel</t>
  </si>
  <si>
    <t>Medium Cord - White, 50 yard spool</t>
  </si>
  <si>
    <t>Medium Cord - Bright Orange, 50 yard spool</t>
  </si>
  <si>
    <t>Plumb Bob Cord - Florescent Yellow, 50 yard spool</t>
  </si>
  <si>
    <t>Gammon Reel 12 ft. Black &amp; Orange Flo Red String</t>
  </si>
  <si>
    <t>Gammon Reel 12 ft. White &amp; Orange Flo Red String</t>
  </si>
  <si>
    <t>Gammon Reel 6-1/2 ft. White &amp; Orange, Red-Orange String</t>
  </si>
  <si>
    <t>Nylon String Refill, 24 yd Red-Orange</t>
  </si>
  <si>
    <t>Nylon String Refill, 24 yd Flo Yellow</t>
  </si>
  <si>
    <t>Nylon String Refill, 24 yd Flo Red</t>
  </si>
  <si>
    <t>Plastic Target to attach to line, 2-1/2 x 4 in. (red and white)</t>
  </si>
  <si>
    <t>Translucent Plastic Target, 2-1/4 x 4 in. (black and orange)</t>
  </si>
  <si>
    <t>Quick-Stick Targets, 2 x 3-1/2 in. (Package of 25)</t>
  </si>
  <si>
    <t>Line Level (3in Long)</t>
  </si>
  <si>
    <t>Empire 361 MAGNETic Angle Protractor</t>
  </si>
  <si>
    <t>22 in. Machete (Seymour)</t>
  </si>
  <si>
    <t>Leather Sheath for Machete</t>
  </si>
  <si>
    <t>Canvas Sheath for Machete</t>
  </si>
  <si>
    <t>Estwing Long Handle Rock Pick Hammer (16 1/4 in. Long Handle)</t>
  </si>
  <si>
    <t>Ditch Bank Blade (16 in. Double Edged Blade, 10 in. Handle)</t>
  </si>
  <si>
    <t>Replacement Handle for Ditch Bank Blade (813008)</t>
  </si>
  <si>
    <t>Bush Hook (12 in. Single Edge, 36 in. Handle)</t>
  </si>
  <si>
    <t>Replacement Handle for Bush Hook (813010)</t>
  </si>
  <si>
    <t>4 lb. Engineering Sledge (15 in. Handle)</t>
  </si>
  <si>
    <t>4 lb. Engineering Sledge Replacement Handle (for 813012)</t>
  </si>
  <si>
    <t>Bahco Bush Axe (7 1/4 in. Swedish Steel Blade, 20 in. Hickory Handle)</t>
  </si>
  <si>
    <t>Bahco Replacement Handle for Bush Axe (813015)</t>
  </si>
  <si>
    <t>Bahco Replacement Blade for Bush Axe (813015)</t>
  </si>
  <si>
    <t>4 lb. Drill Hammer (10 in. Handle)</t>
  </si>
  <si>
    <t>Hatchet Axe with Leather Sheath</t>
  </si>
  <si>
    <t>Estwing Rock Pick Hammer (11 1/2 in. Handle, 22 oz)</t>
  </si>
  <si>
    <t>Sheath for Rock Pick Hammer (813022)</t>
  </si>
  <si>
    <t>Estwing 30 oz. Hammer</t>
  </si>
  <si>
    <t>Estwing Hand Axe with Leather Sheath (1.7 lbs.)</t>
  </si>
  <si>
    <t>4 lb. Estwing Sledge/Drilling Hammer</t>
  </si>
  <si>
    <t>3 lb. Estwing Sledge/Drilling Hammer</t>
  </si>
  <si>
    <t>Estwing Rock Pick with Leather Wrapped Grip</t>
  </si>
  <si>
    <t>Estwing Broad Hatchet (17 in., 28 oz.)</t>
  </si>
  <si>
    <t>Carbide Point Scriber</t>
  </si>
  <si>
    <t>Replacement Scribe Point Pkg 6 (for 813050)</t>
  </si>
  <si>
    <t>Premium Scribe (Imprinted)</t>
  </si>
  <si>
    <t>Giant Scribe Imprint (non-MAGNETic end)</t>
  </si>
  <si>
    <t>Replacement Tip for 813053/54 Pkg of 6</t>
  </si>
  <si>
    <t>4 lb. Estwing Sledge/Drilling Hammer (16 in. Long Handle)</t>
  </si>
  <si>
    <t>Estwing Straight Claw Hammer (16 oz.)</t>
  </si>
  <si>
    <t>REDTOP Frost Pin (1 in. Diameter, 1-3/4 in. Button Top, 18 in. Long, 4 lbs.)</t>
  </si>
  <si>
    <t>Gad (3/4 x 1-3/4 x 18 in.)</t>
  </si>
  <si>
    <t>REDTOP Heavy Duty Manhole Cover Pick Diamond Point (31 in. Long)</t>
  </si>
  <si>
    <t>Concrete Drill (10 x 5/8 in. "V" Edge)</t>
  </si>
  <si>
    <t>Vehicle First Aid Kit - Truck - Sokkia Logo</t>
  </si>
  <si>
    <t>Emergency First Aid Kit - Jobsite - Sokkia Logo</t>
  </si>
  <si>
    <t>48 oz. Engineers Hammer</t>
  </si>
  <si>
    <t>Lead Wire 3/8 x 15 in. each</t>
  </si>
  <si>
    <t>Stake Tacks (725 count per lb.)</t>
  </si>
  <si>
    <t>Magnail 3/4 x 1/8 in. 100/box</t>
  </si>
  <si>
    <t>Magnail 1 x 5/32 in. 100/box</t>
  </si>
  <si>
    <t>Magnail 1-1/4 x 3/16 in. 100/box</t>
  </si>
  <si>
    <t>Magnail 1-1/2 x 1/4 in. 100/box</t>
  </si>
  <si>
    <t>Magnail 2 x 1/4 in. 100/Box</t>
  </si>
  <si>
    <t>Magnail 2-1/2 x 1/4 in. 100/Box</t>
  </si>
  <si>
    <t>4 in. Mag Hub Nail</t>
  </si>
  <si>
    <t>6 in. Mag Hub Nail</t>
  </si>
  <si>
    <t>8 in. Mag Hub Nail</t>
  </si>
  <si>
    <t>Survey Marker Flat 1-3/8 in.</t>
  </si>
  <si>
    <t>Survey Marker Flat 2 in.</t>
  </si>
  <si>
    <t>Survey Marker Flat 2-1/2 in.</t>
  </si>
  <si>
    <t>Survey Marker Flat 3 in.</t>
  </si>
  <si>
    <t>Survey Marker Domed 1-3/8 in.</t>
  </si>
  <si>
    <t>Survey Marker Domed 2 in.</t>
  </si>
  <si>
    <t>Survey Marker Domed 2-1/2 in.</t>
  </si>
  <si>
    <t>Survey Marker Domed 3 in.</t>
  </si>
  <si>
    <t>Flat Shiners (3 lbs. per Carton, Approximately 250)</t>
  </si>
  <si>
    <t>Raised Shiners (1 lb. per Carton, Approximately 250)</t>
  </si>
  <si>
    <t xml:space="preserve">Aervoe - 222 Spray Paint Fluor Org Invt </t>
  </si>
  <si>
    <t xml:space="preserve">Aervoe - 229 Spray Paint Glo Pink Invt </t>
  </si>
  <si>
    <t>Lumber Crayon Carbon Black (12 per box)</t>
  </si>
  <si>
    <t>Lumber Crayon Yellow (12 per box)</t>
  </si>
  <si>
    <t>Lumber Crayon Red (12 per box)</t>
  </si>
  <si>
    <t>Lumber Crayon Fluorescent Pink (12 per box)</t>
  </si>
  <si>
    <t>Lumber Crayon Blue (12 per box)</t>
  </si>
  <si>
    <t>Lumber Crayon White (12 per box)</t>
  </si>
  <si>
    <t>Wooden Crayon Holder</t>
  </si>
  <si>
    <t>Dixon Felt Tip Marker Black (12 per box)</t>
  </si>
  <si>
    <t>Dixon Felt Tip Marker Red (12 per box)</t>
  </si>
  <si>
    <t>TC-12DW 12 in. Traffic Cone</t>
  </si>
  <si>
    <t>TC-18DW 18 in. Traffic Cone</t>
  </si>
  <si>
    <t>TC-28DW 28 in. Traffic Cone</t>
  </si>
  <si>
    <t>Yellow Hard Hat, with Sokkia Logo in Blue Ink</t>
  </si>
  <si>
    <t>White Hard Hat, with Sokkia Logo in Blue Ink</t>
  </si>
  <si>
    <t xml:space="preserve">Economy Tripod Sign Stand Only   </t>
  </si>
  <si>
    <t>Uniflex Screwlock Sign Stand Only</t>
  </si>
  <si>
    <t>36 in. Survey Crew Sign with Ribs Non-Reflective Orange</t>
  </si>
  <si>
    <t>48 in. Survey Crew Sign with Ribs Non-Reflective Orange</t>
  </si>
  <si>
    <t>36 in. Survey Crew Sign Reflective with rib</t>
  </si>
  <si>
    <t>48 in. Survey Crew Sign Reflective with rib</t>
  </si>
  <si>
    <t>48 in. Replacement Rib Set</t>
  </si>
  <si>
    <t>Paint Marking Wand</t>
  </si>
  <si>
    <t>Paint Marking Pistol</t>
  </si>
  <si>
    <t>Transit Field Book (4-1/2 x 7-1/4 in.)</t>
  </si>
  <si>
    <t>Economy/Student Field Book (36 pages - Spiral Bound)</t>
  </si>
  <si>
    <t>Economy Field Book (32 pages - stapled)</t>
  </si>
  <si>
    <t>Mining Transit Book (4-1/2 x 7-1/4 in.)</t>
  </si>
  <si>
    <t>Engineers Field Book (4-1/2 x 7-1/4 in.)</t>
  </si>
  <si>
    <t>Level Book (4 x 6-1/2 in.)</t>
  </si>
  <si>
    <t>Level Book (4-1/2 x 7-1/4 in.)</t>
  </si>
  <si>
    <t>Field Book (4-1/2 x 7-1/4 in.)</t>
  </si>
  <si>
    <t>Cross Section Book (6-1/2 x 8-1/2 in.)</t>
  </si>
  <si>
    <t>Transit Field Book Single Sheets (pkg 50)</t>
  </si>
  <si>
    <t>Level Book Single Sheets (pkg 50)</t>
  </si>
  <si>
    <t>Binder Stiff Cover 50 pg capacity, 1/2 in. rings</t>
  </si>
  <si>
    <t>Binder Stiff Cover 100 pg capacity, 3/4 in. rings</t>
  </si>
  <si>
    <t>Binder Flex Cover 100 pg capacity, 3/4 in. rings</t>
  </si>
  <si>
    <t>Binder Flex Cover 50 pg capacity, 1/2 in. rings</t>
  </si>
  <si>
    <t>Level Book Rite in Rain #310F (4-5/8 x 7 in.)</t>
  </si>
  <si>
    <t>Loose-Leaf Transit Sheets Rite in the Rain #302</t>
  </si>
  <si>
    <t>Loose-Leaf Transit Sheets Rite in the Rain #312</t>
  </si>
  <si>
    <t>Surveyors Tool Pouch</t>
  </si>
  <si>
    <t>Utility Fiberglass Tape - 50m Grad in 5 cm</t>
  </si>
  <si>
    <t>100' Eslon Fiberglass Tape with Reel-1 Side, ft/in</t>
  </si>
  <si>
    <t>200' Eslon Fiberglass Tape with Reel-1 Side, ft/in</t>
  </si>
  <si>
    <t>300' Eslon Fiberglass Tape with Reel-1 Side, ft/in</t>
  </si>
  <si>
    <t>50' Refill  for 8451-22/42</t>
  </si>
  <si>
    <t>100' Refill for 8451-24/44</t>
  </si>
  <si>
    <t>100' Eslon Fiberglass Tape with Reel &amp; Appraisers Hook-end, ft/in</t>
  </si>
  <si>
    <t>100' Refill for 8451-74</t>
  </si>
  <si>
    <t>100' Eslon Fiberglass Tape with Reel-1 Side, ft/10ths</t>
  </si>
  <si>
    <t>165' Eslon Fiberglass Tape with Reel-1 Side, ft/10ths</t>
  </si>
  <si>
    <t>200' Eslon Fiberglass Tape with Reel-1 Side ft/10ths</t>
  </si>
  <si>
    <t>50' Refill for 845222/42</t>
  </si>
  <si>
    <t>100' Refill for 845224/44</t>
  </si>
  <si>
    <t>165' Refill  for 845245</t>
  </si>
  <si>
    <t>200' Refill for 845246</t>
  </si>
  <si>
    <t>100' Eslon Fiberglass Tape with Reel &amp; Appraisers Hook-end, ft/10ths</t>
  </si>
  <si>
    <t>100' Refill for 845274</t>
  </si>
  <si>
    <t>30m Eslon Fiberglass Tape with Reel-1 Side Meters</t>
  </si>
  <si>
    <t>60m Eslon Fiberglass Tape with Reel-1 Side Meters</t>
  </si>
  <si>
    <t>100m Eslon Fiberglass Tape with Reel-1 Side Meters</t>
  </si>
  <si>
    <t>30m Refill for 845324/44</t>
  </si>
  <si>
    <t>100'/30m Eslon Fiberglass Tape with Reel-2 Sides, ft/in, m</t>
  </si>
  <si>
    <t>165'/50m Eslon Fiberglass Tape with Reel-2 Sides, ft/in, m</t>
  </si>
  <si>
    <t>100'/30m Refill for 845422/44</t>
  </si>
  <si>
    <t>50'/15m Eslon Fiberglass Tape with Reel-2 Sides, ft/10ths, m</t>
  </si>
  <si>
    <t>100'/30m Eslon Fiberglass Tape with Reel-2 Sides, ft/10ths, m</t>
  </si>
  <si>
    <t>165'/50m Eslon Fiberglass Tape with Reel-2 Sides, ft/10ths, m</t>
  </si>
  <si>
    <t>100'/30m Refill for 845524/44</t>
  </si>
  <si>
    <t>165'/50m Refill for 845545</t>
  </si>
  <si>
    <t>Power Tape 25' x 1" Neon Green Case Inch/Engineer (10ths)</t>
  </si>
  <si>
    <t>Tally Register</t>
  </si>
  <si>
    <t>AP66 Mini Pole Point</t>
  </si>
  <si>
    <t>DE16 Diagonal Eyepiece for DT2, B20</t>
  </si>
  <si>
    <t>DE25 Diagonal Eyepiece for SET500, DT500, R3</t>
  </si>
  <si>
    <t>DIAGONAL EYEPIECE 27 (DE27) Magnif 30x</t>
  </si>
  <si>
    <t>GS20L Circular Level f/BGS Rod (20'/2mm)</t>
  </si>
  <si>
    <t>GS60L Circular Level f/BGS Rod (60'/2mm)</t>
  </si>
  <si>
    <t>MA04A Dark Filter for Zenith Prism</t>
  </si>
  <si>
    <t>OM5 Optical Micrometer B20, B21 (metric)</t>
  </si>
  <si>
    <t>OM5F Optical Micrometer B20, B21 (feet)</t>
  </si>
  <si>
    <t>Pin Pole PP2 for ATP1S (requires 210150004 point)</t>
  </si>
  <si>
    <t>RP3 Protective Bumper for RC-PR4</t>
  </si>
  <si>
    <t>SB179A Quick Release Adapter for RC-PRx (used with RC-PRx poles)</t>
  </si>
  <si>
    <t>SB179B Quick Release Adapter for ⅝ Range Pole</t>
  </si>
  <si>
    <t>SB184 5/8x11 male to 1/4x20 Adaptor for ATP1</t>
  </si>
  <si>
    <t>MS27WO Stereoscope Main Unit in Case</t>
  </si>
  <si>
    <t>MS16 Small Mirror Stereoscope</t>
  </si>
  <si>
    <t>PS2A Pocket Stereoscope (2x with Soft Case)</t>
  </si>
  <si>
    <t>PS4A Pocket Stereoscope (4x with Soft Case)</t>
  </si>
  <si>
    <t>PB1 Stereometer only (Parallax Bar)</t>
  </si>
  <si>
    <t>BN3 3x Binoculars Only</t>
  </si>
  <si>
    <t>LA3 Illumination Unit</t>
  </si>
  <si>
    <t>BIS30A Super Invar RAB-code Staff (with Case)</t>
  </si>
  <si>
    <t>BIS20 2m Invar Staff Set for SDL (Two Rods with Case)</t>
  </si>
  <si>
    <t>BIS30 3m Invar Staff Set for SDL (Two Rods with Case)</t>
  </si>
  <si>
    <t>BGS40 4m Barcode Staff for SDL, 3 sections</t>
  </si>
  <si>
    <t>BGS50 5m Barcode Staff for SDL, 4 sections</t>
  </si>
  <si>
    <t>BGS50-G3 16 ft Barcode Staff SDL, feet, 1/10th, 1/100ths, 4 sections</t>
  </si>
  <si>
    <t>AP01 Prism -40mm</t>
  </si>
  <si>
    <t>AP01S-30mm Adapter</t>
  </si>
  <si>
    <t>AP11 Single Tilting Mount</t>
  </si>
  <si>
    <t>AP11T Target</t>
  </si>
  <si>
    <t>AP61L Rod Level for Prism Pole Clip On</t>
  </si>
  <si>
    <t>BDC57 Battery with EDC7A 0.5m cable</t>
  </si>
  <si>
    <t>CDC71 Charger for BDC60/61</t>
  </si>
  <si>
    <t>EDC113A 110-240VAC Power Cable for CDC68/70, Round Pin</t>
  </si>
  <si>
    <t>EDC113B 115VAC Power Cable for CDC68/70</t>
  </si>
  <si>
    <t>EDC113C 110-240VAC Power Cable for CDC68/70, AUS Plug</t>
  </si>
  <si>
    <t>EDC114 AC Converter Only for BDC70 (Req. EDC113B)</t>
  </si>
  <si>
    <t>EDC115 Car cigarette lighter cable for CDC71 charger (DC12V use only)</t>
  </si>
  <si>
    <t>EDC118 Cable for BDC60/61, 2m</t>
  </si>
  <si>
    <t>EDC14 External Battery Adaptor 12V to 6V</t>
  </si>
  <si>
    <t>EDC34 Power cable for EDC117 (flat pin, for Japan and USA)</t>
  </si>
  <si>
    <t>EL5 40x Eyepiece B20</t>
  </si>
  <si>
    <t>OF3A Solar filter flip type (Special Order)</t>
  </si>
  <si>
    <t>RT90C Reflective Target, Detachable</t>
  </si>
  <si>
    <t>SB178 Adapter for BDC46 to BDC58 Size</t>
  </si>
  <si>
    <t>AP01-AR Prism System (-30mm offset)</t>
  </si>
  <si>
    <t>2RT500 Two Point Target</t>
  </si>
  <si>
    <t>DOC27 Cable, Hirose to 9-pin serial port</t>
  </si>
  <si>
    <t>DLC1 Remote Trigger for GPxX/SDL1X</t>
  </si>
  <si>
    <t>BAS55 Aluminum Barcode Staff 5 Meter</t>
  </si>
  <si>
    <t>Sokkia SX Traverse Kit</t>
  </si>
  <si>
    <t>LRP1A Green Rubber Protector for LR100</t>
  </si>
  <si>
    <t>DOC128 Trunk cable for EDC120/121 or DOC129 and HIROSE connection</t>
  </si>
  <si>
    <t>DOC129 SRX / RC-PR3 and PC connection cable</t>
  </si>
  <si>
    <t>RS00N Reflective Sheet Target 230x230mm (9.05x9.05 inches) (1/sheet)</t>
  </si>
  <si>
    <t>RS05T Reflective Sheet Target 5x5mm (0.19x0.19 inches) (1,600/sheet)</t>
  </si>
  <si>
    <t>RS10N Reflective Sheet Targets 10x10mm (0.39x0.39 inches) (400/sheet)</t>
  </si>
  <si>
    <t>RS10T Reflective Sheet Targets 10x10mm (0.39x0.39 inches) (400/sheet)</t>
  </si>
  <si>
    <t>RS15N Reflective Sheet Targets 15x15mm (0.59x0.59 inches) (196/sheet)</t>
  </si>
  <si>
    <t>RS15T Reflective Sheet Targets 15x15mm (0.59x0.59 inches) (196/sheet)</t>
  </si>
  <si>
    <t>RS20T Reflective Sheet Target 20x20mm (0.79x0.79 inches)(100/sheet)</t>
  </si>
  <si>
    <t>RS30N Reflective Sheet Targets 30x30mm (1.18x1.18 inches) (49/sheet)</t>
  </si>
  <si>
    <t>RS30T Reflective Sheet Targets 30x30mm (1.18x1.18 inches) (49/sheet)</t>
  </si>
  <si>
    <t>RS90N-K Reflective Sheet Targets 90x90mm (3.54x3.54 inches) (4/sheet)</t>
  </si>
  <si>
    <t>RT50G10 Rotary Target (Special Order)</t>
  </si>
  <si>
    <t>RT50M Rotary Target (Special Order)</t>
  </si>
  <si>
    <t>RT90M Rotary Target (Special Order)</t>
  </si>
  <si>
    <t>TK1 Corner Half Target Plate Set 3 Targets with case</t>
  </si>
  <si>
    <t>TK2 Half Target Plate Set 5 Targets with case</t>
  </si>
  <si>
    <t>2RT310 NET Offset Target</t>
  </si>
  <si>
    <t>CPS12 Precision NET Prism</t>
  </si>
  <si>
    <t>KUS1 MAGNETic Block Set (Special Order)</t>
  </si>
  <si>
    <t>KUS2 Tripod Stopper (Special Order)</t>
  </si>
  <si>
    <t>MTS1 MAGNETic Target Set (NET Accessory)</t>
  </si>
  <si>
    <t>NET05AX2T/PS, w/BT, SD, US</t>
  </si>
  <si>
    <t>NET1AX2T/PS, w/BT, SD, US</t>
  </si>
  <si>
    <t>EDC139 AC adapter (input voltage : 100 to 240VAC)</t>
  </si>
  <si>
    <t>EDC210, Cable for external battery BDC60/61</t>
  </si>
  <si>
    <t>EDC210 Cable for external battery BT73Q, BDC60/61</t>
  </si>
  <si>
    <t>EDC211 Y cable for external battery BDC60/61, PC and CX/SX/iX/iM</t>
  </si>
  <si>
    <t>EDC212 Y cable for EDC139 AC adapter, PC and CX/FX/SX/iX/iM PC connector</t>
  </si>
  <si>
    <t>EDC213 Cable for Car battery(alligator) and CX/FX/SX/iX/iM</t>
  </si>
  <si>
    <t>DOC210 Cable for PC and ES/CX/OS/FX PC connector: D-sub-9-pin female</t>
  </si>
  <si>
    <t>CP7 Tubular compass</t>
  </si>
  <si>
    <t>EL7 Telescope Eyepiece Lens 40x</t>
  </si>
  <si>
    <t>RC-PRH5 Handle for RC-PR5</t>
  </si>
  <si>
    <t>BDC69 AA Battery Holder DTx40</t>
  </si>
  <si>
    <t>Diagonal Eyepiece 13 for DTx40 Series</t>
  </si>
  <si>
    <t>Solar Filter 2 for DTx40 Series</t>
  </si>
  <si>
    <t>LR200 Detector for LP41x Series Lasers</t>
  </si>
  <si>
    <t>LPC5 Rod Clamp</t>
  </si>
  <si>
    <t>AD-13A Charger (flat pins, 100V-240V)</t>
  </si>
  <si>
    <t>BT-66Q Battery for SHC250/2500</t>
  </si>
  <si>
    <t>Diagonal Eyepiece 10</t>
  </si>
  <si>
    <t>Solar Filter Flip Up 6</t>
  </si>
  <si>
    <t>GT/iX TRAVERSE TILTING 1P SETUP W/PLUG4</t>
  </si>
  <si>
    <t>Trough Compass 6</t>
  </si>
  <si>
    <t>Stylus, Replacement for SHC250/SHC2500</t>
  </si>
  <si>
    <t>Screen Protectors for SHC250</t>
  </si>
  <si>
    <t>1001323-02</t>
  </si>
  <si>
    <t>Case, Carry GRX2 Dual</t>
  </si>
  <si>
    <t>1001550-01-SURSK</t>
  </si>
  <si>
    <t>DOC210E RS232C Cable</t>
  </si>
  <si>
    <t>1001599-01</t>
  </si>
  <si>
    <t>1"x 33' Engineer with nylon coated blade</t>
  </si>
  <si>
    <t>1001605-01</t>
  </si>
  <si>
    <t>Rod, 10' Laser Rod 10ths plus cut/fill (GR-1000)</t>
  </si>
  <si>
    <t>1001607-01</t>
  </si>
  <si>
    <t>Rod, 15' Laser Rod 10ths (GR-1450T)</t>
  </si>
  <si>
    <t>1001855-01</t>
  </si>
  <si>
    <t>OAF, Upgrade GRX2 L2 GPS Option</t>
  </si>
  <si>
    <t>1001855-02</t>
  </si>
  <si>
    <t>OAF, Upgrade GRX2 L1+L2 GLONASS Option</t>
  </si>
  <si>
    <t>1001855-03</t>
  </si>
  <si>
    <t>OAF, Upgrade GRX2 RTK 10 Hz</t>
  </si>
  <si>
    <t>1001855-04</t>
  </si>
  <si>
    <t>OAF, Upgrade GRX2 RTK 20 Hz (from 10 Hz)</t>
  </si>
  <si>
    <t>1001991-01</t>
  </si>
  <si>
    <t>Direct Reading Rod 10' 10ths w/ Receiver guide (GR-1000T)</t>
  </si>
  <si>
    <t>1002451-01-GPSSK</t>
  </si>
  <si>
    <t>Cable 2m, ODU 8-pin male/ 7-pin male (GR-5, HiPer V/VR/HR/GRX3)</t>
  </si>
  <si>
    <t>1002452-01</t>
  </si>
  <si>
    <t>Antenex antenna 406-430 MHz</t>
  </si>
  <si>
    <t>1002453-01</t>
  </si>
  <si>
    <t>Antenex antenna 430-450 MHz</t>
  </si>
  <si>
    <t>1002454-01</t>
  </si>
  <si>
    <t>Antenex antenna 450-470 MHz</t>
  </si>
  <si>
    <t>1002540-01-SURSK</t>
  </si>
  <si>
    <t>MAGNET Enterprise Team Module NFR</t>
  </si>
  <si>
    <t>1002700-01-SURSK</t>
  </si>
  <si>
    <t>MAGNET Field Layout Service Plan 12 MO</t>
  </si>
  <si>
    <t>1002702-01-SURSK</t>
  </si>
  <si>
    <t>MAGNET Field Layout Subscription 12 MO</t>
  </si>
  <si>
    <t>1002771-01-SURSK</t>
  </si>
  <si>
    <t>MAGNET Field Subscription 12 MO, Renewal</t>
  </si>
  <si>
    <t>1002773-01-SURSK</t>
  </si>
  <si>
    <t>MAGNET Field Layout Subscription 12 MO, Renewal</t>
  </si>
  <si>
    <t>1002774-01-SURSK</t>
  </si>
  <si>
    <t>MAGNET Tools Subscription 12 MO, Renewal</t>
  </si>
  <si>
    <t>1002775-01-SURSK</t>
  </si>
  <si>
    <t>MAGNET Survey Subscription Renewal</t>
  </si>
  <si>
    <t>1002778-01-SURSK</t>
  </si>
  <si>
    <t>MAGNET Enterprise 12 MO Renewal</t>
  </si>
  <si>
    <t>1002791-02</t>
  </si>
  <si>
    <t>OAF, GRX2, Legacy RTK Upgrade</t>
  </si>
  <si>
    <t>1002831-01-SURSK</t>
  </si>
  <si>
    <t>MAGNET Field Hybrid Module</t>
  </si>
  <si>
    <t>1002832-01-SURSK</t>
  </si>
  <si>
    <t>MAGNET Field + GPS + Robotics + Roads + Hybrid</t>
  </si>
  <si>
    <t>1002835-01-SURSK</t>
  </si>
  <si>
    <t>MAGNET Field + GPS + Robotics + Hybrid</t>
  </si>
  <si>
    <t>1002836-01-SURSK</t>
  </si>
  <si>
    <t>MAGNET Field Layout + Hybrid</t>
  </si>
  <si>
    <t>1002906-01-SURSK</t>
  </si>
  <si>
    <t>MAGNET Field Layout Onboard</t>
  </si>
  <si>
    <t>1002912-01</t>
  </si>
  <si>
    <t>Cable, Ext High Power Radio, Sokkia GRX2</t>
  </si>
  <si>
    <t>1002972-01</t>
  </si>
  <si>
    <t>Kit, Satel Easy Pro Standard w/ Cables Survey</t>
  </si>
  <si>
    <t>1003003-01-SURSK</t>
  </si>
  <si>
    <t>MAGNET Layout Perpetual</t>
  </si>
  <si>
    <t>1003004-01-SURSK</t>
  </si>
  <si>
    <t>MAGNET Layout Subscription 12 MO</t>
  </si>
  <si>
    <t>1003005-01-SURSK</t>
  </si>
  <si>
    <t>MAGNET Layout Subscription 12 MO, Renewal</t>
  </si>
  <si>
    <t>1003007-01-SURSK</t>
  </si>
  <si>
    <t>MAGNET Layout Service Plan 12 MO, Renewal</t>
  </si>
  <si>
    <t>1003241-01</t>
  </si>
  <si>
    <t>Adapter, ATP1 Hybrid Positioning</t>
  </si>
  <si>
    <t>1003253-01</t>
  </si>
  <si>
    <t>HV1425 1"X25' SERIES 1000 HI VIZ POWER TAPE,IN</t>
  </si>
  <si>
    <t>1003764-01</t>
  </si>
  <si>
    <t>RAM X-Grip Holder 1" Ball </t>
  </si>
  <si>
    <t>1003765-01</t>
  </si>
  <si>
    <t>RAM Composite Double Arm for 1" Ball</t>
  </si>
  <si>
    <t>1003766-01</t>
  </si>
  <si>
    <t>RAM Mount C-Clamp f/Yoke Mounting</t>
  </si>
  <si>
    <t>1003783-01</t>
  </si>
  <si>
    <t>International Plug Kit for Archer2/SHC500</t>
  </si>
  <si>
    <t>1003787-01</t>
  </si>
  <si>
    <t>Archer2/SHC500 USB Micro Client Sync Cable</t>
  </si>
  <si>
    <t>1003790-01</t>
  </si>
  <si>
    <t>Archer2/SHC500 Serial Comms (Null Modem) Cable</t>
  </si>
  <si>
    <t>1003795-01</t>
  </si>
  <si>
    <t>Archer2/SHC500 CAPACITIVE STYLUS W/TETHER (3PK)</t>
  </si>
  <si>
    <t>1003797-01</t>
  </si>
  <si>
    <t>Archer2/SHC500 PREMIUM SCREEN PROTECTORS(QTY 2)</t>
  </si>
  <si>
    <t>1004111-01</t>
  </si>
  <si>
    <t>Bracket, Archer2/SHC500 Data Controller</t>
  </si>
  <si>
    <t>1004500-01</t>
  </si>
  <si>
    <t xml:space="preserve">MAGNET Relay 12 MO </t>
  </si>
  <si>
    <t>1004500-02</t>
  </si>
  <si>
    <t>MAGNET Relay 12 MO Renewal</t>
  </si>
  <si>
    <t>1004501-01</t>
  </si>
  <si>
    <t>MAGNET Relay 1 MO</t>
  </si>
  <si>
    <t>1004501-02</t>
  </si>
  <si>
    <t>MAGNET Relay 1 MO Renewal</t>
  </si>
  <si>
    <t>1004684-01-SURSK</t>
  </si>
  <si>
    <t>Builder Series 360 Prism</t>
  </si>
  <si>
    <t>1004929-01</t>
  </si>
  <si>
    <t>CHARGER USB NO CBL 5V/1A S-10</t>
  </si>
  <si>
    <t>1005149-01</t>
  </si>
  <si>
    <t>13ft Builder Fiberglass Rod, Inches</t>
  </si>
  <si>
    <t>1005150-01</t>
  </si>
  <si>
    <t>13ft Builder Fiberglass Rod, tenths</t>
  </si>
  <si>
    <t>1005151-01</t>
  </si>
  <si>
    <t>16ft Builder Fiberglass Rod, Inches</t>
  </si>
  <si>
    <t>1005152-01</t>
  </si>
  <si>
    <t>16ft Builder Fiberglass Rod, tenths</t>
  </si>
  <si>
    <t>1005153-01</t>
  </si>
  <si>
    <t>20ft Builder Fiberglass Rod, Inches</t>
  </si>
  <si>
    <t>1005154-01</t>
  </si>
  <si>
    <t>20ft Builder Fiberglass Rod, tenths</t>
  </si>
  <si>
    <t>1005155-01</t>
  </si>
  <si>
    <t>25ft Builder Fiberglass Rod, Inches</t>
  </si>
  <si>
    <t>1005156-01</t>
  </si>
  <si>
    <t>25ft Builder Fiberglass Rod, tenths</t>
  </si>
  <si>
    <t>1005157-01</t>
  </si>
  <si>
    <t>13ft Builder Aluminum Rod, Inches</t>
  </si>
  <si>
    <t>1005158-01</t>
  </si>
  <si>
    <t>13ft Builder Aluminum Rod, tenths</t>
  </si>
  <si>
    <t>1005159-01</t>
  </si>
  <si>
    <t>16ft Builder Aluminum Rod, Inches</t>
  </si>
  <si>
    <t>1005160-01</t>
  </si>
  <si>
    <t>16ft Builder Aluminum Rod, tenths</t>
  </si>
  <si>
    <t>1005306-01</t>
  </si>
  <si>
    <t>PFA2 Aluminum Tripod, Flat</t>
  </si>
  <si>
    <t>1005555-01-GPSSK</t>
  </si>
  <si>
    <t>POWER SUPPLY 12V 5A W/ SAE CONN</t>
  </si>
  <si>
    <t>1005783-01</t>
  </si>
  <si>
    <t>S10 Bracket and Pole Clamp</t>
  </si>
  <si>
    <t>1005793-01-GPSSK</t>
  </si>
  <si>
    <t>CABLE, POWER 3 PIN US</t>
  </si>
  <si>
    <t>1006000-01-SURSK</t>
  </si>
  <si>
    <t>MAGNET Tools Complete Perpetual</t>
  </si>
  <si>
    <t>1006002-01-SURSK</t>
  </si>
  <si>
    <t>MAGNET Survey Perpetual</t>
  </si>
  <si>
    <t>1006045-02</t>
  </si>
  <si>
    <t>OAF, GCX2, GPS+GLONASS L2 Upgrade</t>
  </si>
  <si>
    <t>1006045-03</t>
  </si>
  <si>
    <t>OAF, GCX2, Long-Range Bluetooth &amp; Network Rover 10 Hz RTK</t>
  </si>
  <si>
    <t>1006045-04</t>
  </si>
  <si>
    <t>OAF, Upgrade, GCX2, Long-Range Bluetooth, and Network RTK, GGD 10 Hz (from GGD 1 Hz Static)</t>
  </si>
  <si>
    <t>1006045-05</t>
  </si>
  <si>
    <t>OAF, GCX2, Long-Range Bluetooth, GGD 10 Hz</t>
  </si>
  <si>
    <t>1006045-08</t>
  </si>
  <si>
    <t>OAF, GCX2, Network Only RTK, GGD 10 Hz</t>
  </si>
  <si>
    <t>1006045-09</t>
  </si>
  <si>
    <t>OAF, Add-on, MAGNET Relay Base, GGD 10 Hz</t>
  </si>
  <si>
    <t>1006045-13</t>
  </si>
  <si>
    <t>OAF, Upgrade, GCX2, Long-Range Bluetooth, GGD 10 Hz (from GGD 1 Hz Static)</t>
  </si>
  <si>
    <t>1006045-15</t>
  </si>
  <si>
    <t>OAF, Upgrade, GCX2, Network (Only) RTK, GGD 10 Hz (from GGD 1 Hz Static)</t>
  </si>
  <si>
    <t>1006045-16</t>
  </si>
  <si>
    <t>OAF, Upgrade, GCX2, Network (Only) RTK, GGD 10 Hz (from GGD 10 Hz Long-Range Bluetooth)</t>
  </si>
  <si>
    <t>1006045-17</t>
  </si>
  <si>
    <t>OAF, Upgrade, GCX2, Network &amp; Long-Range Bluetooth, GGD 10 Hz (from GGD 10 Hz Long-Range Bluetooth)</t>
  </si>
  <si>
    <t>1006045-19</t>
  </si>
  <si>
    <t>OAF, Upgrade, GCX2, Network &amp; Long-Range Bluetooth, GGD 10 Hz (from GGD 10 Hz Network Only RTK)</t>
  </si>
  <si>
    <t>1006447-01-GPSSK</t>
  </si>
  <si>
    <t>External GNSS antenna cable</t>
  </si>
  <si>
    <t>1008561-01</t>
  </si>
  <si>
    <t>GCX2 Legacy RTK Upgrade</t>
  </si>
  <si>
    <t>1009273-01</t>
  </si>
  <si>
    <t>Carbon Fiber Bipod, Sokkia</t>
  </si>
  <si>
    <t>1009572-03</t>
  </si>
  <si>
    <t>B30A-25, AUTO LEVEL, X28, DEGREE</t>
  </si>
  <si>
    <t>1009572-53</t>
  </si>
  <si>
    <t>B40A-25, AUTO LEVEL, X24, DEGREE</t>
  </si>
  <si>
    <t>1009611-01</t>
  </si>
  <si>
    <t>CBL,IF,EDC214,AX2,DS,PS,DS-I,CTRL&amp;PWR,5M</t>
  </si>
  <si>
    <t>1009890-02</t>
  </si>
  <si>
    <t xml:space="preserve">RC-PR5A S2, W/O CASE </t>
  </si>
  <si>
    <t>1009890-04</t>
  </si>
  <si>
    <t xml:space="preserve">RC-PR5A H2, W/ CASE, HANDLE, ATP1S </t>
  </si>
  <si>
    <t>1009890-06</t>
  </si>
  <si>
    <t>RC-PR5A P2, W/ CASE , ATP1, FOR POLE</t>
  </si>
  <si>
    <t>1011698-01</t>
  </si>
  <si>
    <t>Tripod Hook Archer 2</t>
  </si>
  <si>
    <t>1011931-01</t>
  </si>
  <si>
    <t>DE30 Diagonal Eyepiece</t>
  </si>
  <si>
    <t>1012302-10</t>
  </si>
  <si>
    <t>iX-503/PSBWT, w/TS3.0, MAGNET, US</t>
  </si>
  <si>
    <t>1012302-11</t>
  </si>
  <si>
    <t>iX-505/PSBWT, w/TS3.0, MAGNET, US</t>
  </si>
  <si>
    <t>1012688-01</t>
  </si>
  <si>
    <t>FC/SHC5000 Platinum Complete Care 3 Yr</t>
  </si>
  <si>
    <t>1012692-01</t>
  </si>
  <si>
    <t>FC/SHC5000 Gold Complete Care 5 Yr</t>
  </si>
  <si>
    <t>1013050-01</t>
  </si>
  <si>
    <t>BKT, GPS ANTENNA HEIGHT MEASURE</t>
  </si>
  <si>
    <t>1013399-01</t>
  </si>
  <si>
    <t>FC-5000 CRADLE W/POLE CLAW</t>
  </si>
  <si>
    <t>1013452-01-SURSK</t>
  </si>
  <si>
    <t>Cable, DOC210E to USB</t>
  </si>
  <si>
    <t>1013584-01</t>
  </si>
  <si>
    <t>FC/SHC5000 ULTRA-CLEAR SCREEN PROTECTOR</t>
  </si>
  <si>
    <t>1013586-01</t>
  </si>
  <si>
    <t>FC/SHC5000 ANTI-GLARE SCREEN PROTECTOR</t>
  </si>
  <si>
    <t>1013587-01</t>
  </si>
  <si>
    <t>FC/SHC5000 POLARIZED SCREEN PROTECTOR</t>
  </si>
  <si>
    <t>1013588-01</t>
  </si>
  <si>
    <t>FC/SHC5000 ADJ SHOULDER STRAP</t>
  </si>
  <si>
    <t>1013589-01</t>
  </si>
  <si>
    <t>FC/SCH5000 ADJUSTABLE HAND STRAP</t>
  </si>
  <si>
    <t>1013590-01</t>
  </si>
  <si>
    <t>FC/SCH-5000 STYLUS,TETHER REPLACEMENT</t>
  </si>
  <si>
    <t>1013593-01</t>
  </si>
  <si>
    <t>FC/SHC5000 TRAVEL CHARGER</t>
  </si>
  <si>
    <t>1013602-01-GPSSK</t>
  </si>
  <si>
    <t>Micro USB cable (1.5 meter)</t>
  </si>
  <si>
    <t>1014814-01</t>
  </si>
  <si>
    <t>OF4 Solar Filter</t>
  </si>
  <si>
    <t>1015316-01</t>
  </si>
  <si>
    <t>FC/SHC5000 RAM CLIP Only</t>
  </si>
  <si>
    <t>1015317-01-SURSK</t>
  </si>
  <si>
    <t>FC/SHC5000 RAM CLIP Mount Kit</t>
  </si>
  <si>
    <t>1017114-01</t>
  </si>
  <si>
    <t>OAF+ GCX3 STATIC, GGD, 1 Hz</t>
  </si>
  <si>
    <t>1017114-02</t>
  </si>
  <si>
    <t>OAF+ GCX3 LongLink RTK GGD 10Hz</t>
  </si>
  <si>
    <t>1017114-03</t>
  </si>
  <si>
    <t>OAF+ GCX3 Network Only RTK, GGD 10Hz</t>
  </si>
  <si>
    <t>1017114-04</t>
  </si>
  <si>
    <t>OAF+ GCX3 LL &amp; NETWK ROVER 10Hz GGD RTK</t>
  </si>
  <si>
    <t>1017114-05</t>
  </si>
  <si>
    <t>OAF-U GCX3 STATIC TO LLINK+NET 10HzRTK</t>
  </si>
  <si>
    <t>1017114-06</t>
  </si>
  <si>
    <t>OAF-U GCX3 STATIC TO NetRTK, 10Hz</t>
  </si>
  <si>
    <t>1017114-07</t>
  </si>
  <si>
    <t>OAF-U GCX3 STATIC To LongLink RTK, 10Hz</t>
  </si>
  <si>
    <t>1017114-08</t>
  </si>
  <si>
    <t>OAF-U GCX3 Net &amp; LL RTK10Hz from 10Hz LL</t>
  </si>
  <si>
    <t>1017114-09</t>
  </si>
  <si>
    <t>OAF-U GCX3 NetRTK 10Hz from 10Hz LL</t>
  </si>
  <si>
    <t>1017114-10</t>
  </si>
  <si>
    <t>OAF-U GCX3 Add LongLink RTK to NetOnly</t>
  </si>
  <si>
    <t>1017114-12</t>
  </si>
  <si>
    <t>OAF-U GCX3 MAGNET Relay Base</t>
  </si>
  <si>
    <t>1017115-01</t>
  </si>
  <si>
    <t>OAF-U GCX3 ADD BDS B1/B2</t>
  </si>
  <si>
    <t>1017116-01</t>
  </si>
  <si>
    <t>OAF-U GCX3 ADD Galileo E1</t>
  </si>
  <si>
    <t>1017273-01</t>
  </si>
  <si>
    <t>KIT, GCX3 IN THE BOX</t>
  </si>
  <si>
    <t>1017274-01</t>
  </si>
  <si>
    <t>KIT, GCX3 W/SOFT CASE</t>
  </si>
  <si>
    <t>1017467-01-SURSK</t>
  </si>
  <si>
    <t>KIT, MAGNET Construct Solution</t>
  </si>
  <si>
    <t>1017467-02-SURSK</t>
  </si>
  <si>
    <t>KIT, MAGNET CONSTRUCT SOLUTION RENEWAL</t>
  </si>
  <si>
    <t>1018399-01</t>
  </si>
  <si>
    <t>FC/SHC5000 Vehicle Charger Cable</t>
  </si>
  <si>
    <t>1018400-01</t>
  </si>
  <si>
    <t>FC/SHC5000 Holster Carrying Case</t>
  </si>
  <si>
    <t>1018401-01</t>
  </si>
  <si>
    <t>FC/SHC5000 Flip Cover Fitted Case</t>
  </si>
  <si>
    <t>1018402-01</t>
  </si>
  <si>
    <t>FC/SHC5000 4 Point Harness</t>
  </si>
  <si>
    <t>1018763-08</t>
  </si>
  <si>
    <t>iM-105/PSL, W/S-DISP, BT, LP, NA</t>
  </si>
  <si>
    <t>1018763-19</t>
  </si>
  <si>
    <t>iM-101/PSL, W/S-DISP, BT, LP, NA</t>
  </si>
  <si>
    <t>1019367-02</t>
  </si>
  <si>
    <t xml:space="preserve">2ND DISPLAY KIT, IM-100 </t>
  </si>
  <si>
    <t>1019801-01</t>
  </si>
  <si>
    <t xml:space="preserve">KIT, SOKKIA ROBOTIC W/O RC </t>
  </si>
  <si>
    <t>1021013-06</t>
  </si>
  <si>
    <t>iM-102/PSL, W/S-DISP, BT, LP, NA</t>
  </si>
  <si>
    <t>1021013-07</t>
  </si>
  <si>
    <t>iM-103/PSL, W/S-DISP, BT, LP, NA</t>
  </si>
  <si>
    <t>1021383-01</t>
  </si>
  <si>
    <t xml:space="preserve">OPTICAL PLUMMET KIT, GM/IM-100 </t>
  </si>
  <si>
    <t>1023563-01</t>
  </si>
  <si>
    <t>iM-55/PSBL, w/S-Disp, BT, LP, US</t>
  </si>
  <si>
    <t>1023563-02</t>
  </si>
  <si>
    <t>iM-52/PSBDL, w/D-Disp, BT, LP, US</t>
  </si>
  <si>
    <t>1023563-03</t>
  </si>
  <si>
    <t>iM-55/PS, w/S-Disp, OP, US</t>
  </si>
  <si>
    <t>1023563-04</t>
  </si>
  <si>
    <t>iM-52/PSD, w/D-Disp, OP, US</t>
  </si>
  <si>
    <t>1023697-01</t>
  </si>
  <si>
    <t>Dual Hard Case for GCX3 and R4S-BT</t>
  </si>
  <si>
    <t>1023876-01</t>
  </si>
  <si>
    <t>MARKING PAINT AERVOE-227 FLUOR BLUE</t>
  </si>
  <si>
    <t>1023877-01</t>
  </si>
  <si>
    <t>MARKING PAINT AERVOE-207 WHITE</t>
  </si>
  <si>
    <t>1023896-01</t>
  </si>
  <si>
    <t>Y Cable for Programming USB &amp; Power</t>
  </si>
  <si>
    <t>1023897-01</t>
  </si>
  <si>
    <t>Power Cable Adapter</t>
  </si>
  <si>
    <t>1023898-01</t>
  </si>
  <si>
    <t>Gainflex 1/2 Wave Antenna 410-440</t>
  </si>
  <si>
    <t>1023898-02</t>
  </si>
  <si>
    <t>Gainflex 1/2 Wave Antenna 440-470</t>
  </si>
  <si>
    <t>1024016-01</t>
  </si>
  <si>
    <t>BUTTON KIT R7-1701</t>
  </si>
  <si>
    <t>1024415-01</t>
  </si>
  <si>
    <t>Kit, R4S-BT 410-440 MHz</t>
  </si>
  <si>
    <t>1024416-01</t>
  </si>
  <si>
    <t>Kit, R4S-BT 440-470 MHz</t>
  </si>
  <si>
    <t>1024421-01</t>
  </si>
  <si>
    <t>Bracket, R4X-BT Radio</t>
  </si>
  <si>
    <t>1024817-01</t>
  </si>
  <si>
    <t>1025070-01</t>
  </si>
  <si>
    <t>KIT, GCX3 FUSION SEARCH</t>
  </si>
  <si>
    <t>1025071-01</t>
  </si>
  <si>
    <t>OAF-U GCX3, FUSION TO NET RTK, GGD 10HZ</t>
  </si>
  <si>
    <t>1026194-01</t>
  </si>
  <si>
    <t xml:space="preserve">CASE, HARD iX W/FUSION </t>
  </si>
  <si>
    <t>1026489-01-SURSK</t>
  </si>
  <si>
    <t xml:space="preserve">HARD CARRYING CASE FOR FC-5000 </t>
  </si>
  <si>
    <t>1026490-01</t>
  </si>
  <si>
    <t xml:space="preserve">SOFT CARRYING CASE FOR FC-5000 </t>
  </si>
  <si>
    <t>1026832-01</t>
  </si>
  <si>
    <t>POLE, 2.5M ADJ GNSS CARBON ALUM SOKKIA</t>
  </si>
  <si>
    <t>1027337-01</t>
  </si>
  <si>
    <t>T-18 DATA CONTROLLER SOKKIA GEO CELL</t>
  </si>
  <si>
    <t>1027377-01</t>
  </si>
  <si>
    <t xml:space="preserve">ROD,5M BUILDER ALUMINUM E, MM </t>
  </si>
  <si>
    <t>1027378-01</t>
  </si>
  <si>
    <t xml:space="preserve">ROD,5M BUILDER ALUMINUM E. INCHES </t>
  </si>
  <si>
    <t>1027777-01</t>
  </si>
  <si>
    <t xml:space="preserve">BATTERY, LITHIUM ION T-18 DATA CNTLR </t>
  </si>
  <si>
    <t>1027778-01</t>
  </si>
  <si>
    <t>CBL, USB T-18 DATA CONTROLLER</t>
  </si>
  <si>
    <t>1027780-01</t>
  </si>
  <si>
    <t xml:space="preserve">ADAPTER, AC T-18 </t>
  </si>
  <si>
    <t>1027781-01</t>
  </si>
  <si>
    <t xml:space="preserve">PLUG, US T-18 </t>
  </si>
  <si>
    <t>1027782-01</t>
  </si>
  <si>
    <t xml:space="preserve">PLUG, UK T-18 </t>
  </si>
  <si>
    <t>1027783-01</t>
  </si>
  <si>
    <t>PLUG, AU T-18</t>
  </si>
  <si>
    <t>1027784-01</t>
  </si>
  <si>
    <t xml:space="preserve">PLUG, EU T-18 </t>
  </si>
  <si>
    <t>1027988-01</t>
  </si>
  <si>
    <t xml:space="preserve">SVX PARTY CHIEF VEST, ORANGE, L </t>
  </si>
  <si>
    <t>1027989-01</t>
  </si>
  <si>
    <t xml:space="preserve">SVX PARTY CHIEF VEST, ORANGE, XL </t>
  </si>
  <si>
    <t>1027990-01</t>
  </si>
  <si>
    <t xml:space="preserve">SVX PARTY CHIEF VEST, ORANGE, 2XL </t>
  </si>
  <si>
    <t>1027991-01</t>
  </si>
  <si>
    <t xml:space="preserve">PC15X PARTY CHIEF VEST, ORANGE, L </t>
  </si>
  <si>
    <t>1027992-01</t>
  </si>
  <si>
    <t xml:space="preserve">PC15X PARTY CHIEF VEST, ORANGE, XL </t>
  </si>
  <si>
    <t>1027993-01</t>
  </si>
  <si>
    <t xml:space="preserve">PC15X PARTY CHIEF VEST, ORANGE, 2XL </t>
  </si>
  <si>
    <t>1027994-01</t>
  </si>
  <si>
    <t xml:space="preserve">SVX PARTY CHIEF VEST, YELLOW, L </t>
  </si>
  <si>
    <t>1027995-01</t>
  </si>
  <si>
    <t xml:space="preserve">SVX PARTY CHIEF VEST, YELLOW, XL </t>
  </si>
  <si>
    <t>1027996-01</t>
  </si>
  <si>
    <t xml:space="preserve">SVX PARTY CHIEF VEST, YELLOW, 2XL </t>
  </si>
  <si>
    <t>1027997-01</t>
  </si>
  <si>
    <t xml:space="preserve">PC15X PARTY CHIEF VEST, YELLOW, L </t>
  </si>
  <si>
    <t>1027998-01</t>
  </si>
  <si>
    <t xml:space="preserve">PC15X PARTY CHIEF VEST, YELLOW, XL </t>
  </si>
  <si>
    <t>1028025-01</t>
  </si>
  <si>
    <t xml:space="preserve">PC15X PARTY CHIEF VEST, YELLOW, 2XL </t>
  </si>
  <si>
    <t>1028985-01-SURSK</t>
  </si>
  <si>
    <t>SHC5000 Grounded Stylus</t>
  </si>
  <si>
    <t>1029046-01</t>
  </si>
  <si>
    <t>MAGNET FIELD PIPING &amp; TRENCHING MODULE</t>
  </si>
  <si>
    <t>1029631-01</t>
  </si>
  <si>
    <t>FC-500/SHC500 BATTERY (only)12000MA</t>
  </si>
  <si>
    <t>1029732-01</t>
  </si>
  <si>
    <t>FC-5000/SHC5000 BATTERY</t>
  </si>
  <si>
    <t>1029734-01-SURSK</t>
  </si>
  <si>
    <t>Landscape Keyboard, SHC5000 accessory</t>
  </si>
  <si>
    <t>1029741-01-SURSK</t>
  </si>
  <si>
    <t>MAGNET Survey Service Plan 12 MO, Renewal</t>
  </si>
  <si>
    <t>1029861-01</t>
  </si>
  <si>
    <t>CASE, HARD, SOKKIA GRX3</t>
  </si>
  <si>
    <t>1029998-01</t>
  </si>
  <si>
    <t xml:space="preserve">MAGSPIKE 6 INCHES 20 PER BOX </t>
  </si>
  <si>
    <t>1029999-01</t>
  </si>
  <si>
    <t>MAGSPIKE 8 INCHES 20 PER BOX</t>
  </si>
  <si>
    <t>1030075-01-SURSK</t>
  </si>
  <si>
    <t>MAGNET Tools Service Plan 12 MO</t>
  </si>
  <si>
    <t>1030631-01</t>
  </si>
  <si>
    <t>KIT, GRX3 Static Single</t>
  </si>
  <si>
    <t>1030632-01</t>
  </si>
  <si>
    <t>KIT, GRX3 ROVER UHF 440-470</t>
  </si>
  <si>
    <t>1030632-02</t>
  </si>
  <si>
    <t>KIT, GRX3 Network Rover</t>
  </si>
  <si>
    <t>1030634-01</t>
  </si>
  <si>
    <t>KIT, GRX3 BASE UHF 440-470</t>
  </si>
  <si>
    <t>1030635-01</t>
  </si>
  <si>
    <t>KIT, GRX3 BASE&amp;ROVER UHF 440-470</t>
  </si>
  <si>
    <t>1030650-01</t>
  </si>
  <si>
    <t>TRIPOD, SK-15 WOOD FIBERGLASS QC</t>
  </si>
  <si>
    <t>1030651-01</t>
  </si>
  <si>
    <t>TRIPOD, SQUARE LEG ALUM QC, SOKKIA</t>
  </si>
  <si>
    <t>1030678-01</t>
  </si>
  <si>
    <t xml:space="preserve">BKT, LS-80L, Laserline B1-LS70-80 </t>
  </si>
  <si>
    <t>1030679-01</t>
  </si>
  <si>
    <t>BKT, LS-100D, Laserline B1-LA</t>
  </si>
  <si>
    <t>1030769-01</t>
  </si>
  <si>
    <t>OAF-U, ADD L2 TO GG L1, 1Hz STATIC</t>
  </si>
  <si>
    <t>1030773-01</t>
  </si>
  <si>
    <t xml:space="preserve">OAF+, 226CH, ALL SIG 10Hz Net+LL RTK </t>
  </si>
  <si>
    <t>1030774-01</t>
  </si>
  <si>
    <t xml:space="preserve">OAF+, 226 CH, ALL SIG 10Hz RADIO+LL RTK </t>
  </si>
  <si>
    <t>1030776-01</t>
  </si>
  <si>
    <t>OAF-U, GRX3, GGD 10Hz to 20Hz RTK</t>
  </si>
  <si>
    <t>1030777-01</t>
  </si>
  <si>
    <t>OAF-U, GRX3 GALILEO</t>
  </si>
  <si>
    <t>1030778-01</t>
  </si>
  <si>
    <t>OAF-U, GRX3 BDS</t>
  </si>
  <si>
    <t>1030781-01</t>
  </si>
  <si>
    <t>OAF-U, GRX3 GPS/SBAS L5 &amp; GLO L3</t>
  </si>
  <si>
    <t>1030782-01</t>
  </si>
  <si>
    <t>OAF-U, GRX3, Add TILT</t>
  </si>
  <si>
    <t>1031409-01</t>
  </si>
  <si>
    <t>NUMARK MARKER PM2000, BLACK</t>
  </si>
  <si>
    <t>1031410-01</t>
  </si>
  <si>
    <t>NUMARK MARKER PM2000, RED</t>
  </si>
  <si>
    <t>1031411-01</t>
  </si>
  <si>
    <t>NUMARK MARKER XF500 XYLENE FREE, BLACK</t>
  </si>
  <si>
    <t>1031412-01</t>
  </si>
  <si>
    <t>NUMARK PAINT PEN PT2000, RED</t>
  </si>
  <si>
    <t>1031413-01</t>
  </si>
  <si>
    <t>NUMARK PAINT PEN PT2000, WHITE</t>
  </si>
  <si>
    <t>1031414-01</t>
  </si>
  <si>
    <t>NUMARK REPL FELT TIP, PK12</t>
  </si>
  <si>
    <t>1031415-01</t>
  </si>
  <si>
    <t>NUMARK REPL PAINT TIP, PK6</t>
  </si>
  <si>
    <t>1031718-01</t>
  </si>
  <si>
    <t>2nd Display KIT, IM PREINSTALLED</t>
  </si>
  <si>
    <t>1031719-01</t>
  </si>
  <si>
    <t>OPTICAL PLUMMET KIT, iM PREINSTALLED</t>
  </si>
  <si>
    <t>1031720-01</t>
  </si>
  <si>
    <t>LASER PLUMMET KIT, iM PREINSTALLED</t>
  </si>
  <si>
    <t>1033060-01-SURSK</t>
  </si>
  <si>
    <t>SUBSCRIPTION, MAGNET FIELD 3 YEAR</t>
  </si>
  <si>
    <t>1033060-02-SURSK</t>
  </si>
  <si>
    <t>SUBS, RENEWAL MAGNET FIELD 3 YEAR</t>
  </si>
  <si>
    <t>1033101-01-SURSK</t>
  </si>
  <si>
    <t>SUBSCRIPTION, MAGNET FIELD LAYOUT 3 YEAR</t>
  </si>
  <si>
    <t>1033101-02-SURSK</t>
  </si>
  <si>
    <t>SUBS, RENEWAL MAGNET FIELD LAYOUT 3 YEAR</t>
  </si>
  <si>
    <t>1034976-01</t>
  </si>
  <si>
    <t>SHC6000 Geo Cell N. America</t>
  </si>
  <si>
    <t>P C</t>
  </si>
  <si>
    <t>1035025-01</t>
  </si>
  <si>
    <t>SHC6000 Geo Cell ER BT N. America</t>
  </si>
  <si>
    <t>1035028-01-SURSK</t>
  </si>
  <si>
    <t>FC/SHC6000 Removable Battery Pack</t>
  </si>
  <si>
    <t>1035030-01-SURSK</t>
  </si>
  <si>
    <t>FC/SHC6000 Travel Charger Assembly</t>
  </si>
  <si>
    <t>1035357-01</t>
  </si>
  <si>
    <t>IX large case w/ SHC-5000 and RC-PR5</t>
  </si>
  <si>
    <t>1035572-01-SURSK</t>
  </si>
  <si>
    <t>FC/SHC-5000 Tripod Clip</t>
  </si>
  <si>
    <t>1035665-01-SURSK</t>
  </si>
  <si>
    <t>KIT, MAGNET Construct Solution 3 YEAR</t>
  </si>
  <si>
    <t>1035665-02-SURSK</t>
  </si>
  <si>
    <t>KIT, MAGNET CONSTRUCT SOLUTION RENEWAL 3 YEAR</t>
  </si>
  <si>
    <t>1036166-01-SURSK</t>
  </si>
  <si>
    <t>SUBSCRIPTION, MAGNET TOOLS 3 YEAR</t>
  </si>
  <si>
    <t>1036166-02-SURSK</t>
  </si>
  <si>
    <t>SUBS, RENEWAL MAGNET TOOLS 3 YEAR</t>
  </si>
  <si>
    <t>1036167-01-SURSK</t>
  </si>
  <si>
    <t>SUBSCRIPTION, MAGNET SURVEY 3 YEAR</t>
  </si>
  <si>
    <t>1036167-02-SURSK</t>
  </si>
  <si>
    <t>SUBS, RENEWAL MAGNET SURVEY 3 YEAR</t>
  </si>
  <si>
    <t>1036225-01</t>
  </si>
  <si>
    <t>SUBSCRIPTION, MAGNET LAYOUT 3 YEAR</t>
  </si>
  <si>
    <t>1036225-02</t>
  </si>
  <si>
    <t>SUBS, RENEWAL MAGNET LAYOUT 3 YEAR</t>
  </si>
  <si>
    <t>1036806-01-SURSK</t>
  </si>
  <si>
    <t>SUBSCRIPTION, MAGNET SURVEY 12 MONTHS</t>
  </si>
  <si>
    <t>1036808-01-SURSK</t>
  </si>
  <si>
    <t>PERPETUAL, MAGNET FIELD LAYOUT</t>
  </si>
  <si>
    <t>1037809-04</t>
  </si>
  <si>
    <t>DT550/PS</t>
  </si>
  <si>
    <t>1037809-05</t>
  </si>
  <si>
    <t>DT550L/PS</t>
  </si>
  <si>
    <t>1037809-06</t>
  </si>
  <si>
    <t>DT750/PS</t>
  </si>
  <si>
    <t>1037809-07</t>
  </si>
  <si>
    <t>DT750L/PS</t>
  </si>
  <si>
    <t>1037809-08</t>
  </si>
  <si>
    <t>DT950G/PS</t>
  </si>
  <si>
    <t>1037809-09</t>
  </si>
  <si>
    <t>DT950LG/PS</t>
  </si>
  <si>
    <t>1038705-01-SURSK</t>
  </si>
  <si>
    <t>BDC71, Li-ion Batt (7.2V, 2993mAh)</t>
  </si>
  <si>
    <t>1038706-01-SURSK</t>
  </si>
  <si>
    <t>BDC72, Li-ion Batt (7.2V, 5,986mAh)</t>
  </si>
  <si>
    <t>1039170-02-SURSK</t>
  </si>
  <si>
    <t>CDC77/PS, CDC77 - US CABLE (FLAT PIN)</t>
  </si>
  <si>
    <t>1040957-01-SURSK</t>
  </si>
  <si>
    <t>FC/SHC-6000 30W Charger</t>
  </si>
  <si>
    <t>1043470-01</t>
  </si>
  <si>
    <t>FX-201/PSB, w/D-disp, BT, MAG, US+LA</t>
  </si>
  <si>
    <t>1043470-13</t>
  </si>
  <si>
    <t>FX-203/PSB, w/D-disp, BT, MAG, US+LA</t>
  </si>
  <si>
    <t>1043470-20</t>
  </si>
  <si>
    <t>FX-205/PSB, w/S-disp, BT, MAG, US+LA</t>
  </si>
  <si>
    <t>1044651-01</t>
  </si>
  <si>
    <t>KIT, iX-1201/PSBW4, w/RC, MF, US</t>
  </si>
  <si>
    <t>1044652-01</t>
  </si>
  <si>
    <t>KIT, iX-1203/PSBW4, w/RC, MF, US</t>
  </si>
  <si>
    <t>1044653-01</t>
  </si>
  <si>
    <t>KIT, iX-1205/PSBW4, w/RC, MF, US</t>
  </si>
  <si>
    <t>1044654-01</t>
  </si>
  <si>
    <t>KIT, iX-602/PSBW2, w/RC, MF, US</t>
  </si>
  <si>
    <t>1044655-01</t>
  </si>
  <si>
    <t>KIT, iX-603/PSBW2, w/RC, MF, US</t>
  </si>
  <si>
    <t>1044656-01</t>
  </si>
  <si>
    <t>KIT, iX-605/PSBW2, w/RC, MF, US</t>
  </si>
  <si>
    <t>1044838-01</t>
  </si>
  <si>
    <t>FC/SHC6000 PLATINUM COMPLETE CARE 3 YEAR</t>
  </si>
  <si>
    <t>1044839-01</t>
  </si>
  <si>
    <t>FC/SHC6000 PLATINUM COMPLETE CARE 5 YEAR</t>
  </si>
  <si>
    <t>1044841-01</t>
  </si>
  <si>
    <t>FC/SHC6000 COMPLETE CARE 3 YEAR</t>
  </si>
  <si>
    <t>1044842-01</t>
  </si>
  <si>
    <t>FC/SHC6000 COMPLETE CARE 5 YEAR</t>
  </si>
  <si>
    <t>1048401-01-SURSK</t>
  </si>
  <si>
    <t>CT8x2 Rugged Android Tablet 8in display</t>
  </si>
  <si>
    <t>1048963-01</t>
  </si>
  <si>
    <t>CT8X2 TABLET CLEAR SCREEN PROTECTOR</t>
  </si>
  <si>
    <t>1048964-01</t>
  </si>
  <si>
    <t>CT8x2 US POWER ADAPTOR, USB</t>
  </si>
  <si>
    <t>1048966-01</t>
  </si>
  <si>
    <t>CT8X2 BATTERY 8000mAh</t>
  </si>
  <si>
    <t>1048967-01</t>
  </si>
  <si>
    <t>CT8X2 BATTERY EXTERNAL CHARGER</t>
  </si>
  <si>
    <t>1053329-01</t>
  </si>
  <si>
    <t>FC/SHC6000 DOCKING STATION</t>
  </si>
  <si>
    <t>120112-S</t>
  </si>
  <si>
    <t>2312D 3/4"x12' Series 2000 Power Tape, Tenths</t>
  </si>
  <si>
    <t>120113-S</t>
  </si>
  <si>
    <t>HV1048DM 1"x25'/7.6M Series HV1000 Power Return Tape 10ths</t>
  </si>
  <si>
    <t>120115-S</t>
  </si>
  <si>
    <t>HV1048CM 25mmx8m Hi Viz Tape</t>
  </si>
  <si>
    <t>120124-S</t>
  </si>
  <si>
    <t>HV1034DM 3/4"x12'/3.7m Power Tape Tenths/Metric</t>
  </si>
  <si>
    <t>120152-S</t>
  </si>
  <si>
    <t>31-200 Replacement Reel,200'/50m x 5/16"</t>
  </si>
  <si>
    <t>120247-S</t>
  </si>
  <si>
    <t>062CME 6' Red End Rule Inch Metric</t>
  </si>
  <si>
    <t>120325-S</t>
  </si>
  <si>
    <t>HC256 3/8"x100' Leader Chrome Clad Tape, Hook End, Inches</t>
  </si>
  <si>
    <t>120335-S</t>
  </si>
  <si>
    <t>HW223D 3/8"x50' Banner Tape, Hook End, Tenths</t>
  </si>
  <si>
    <t>120345-S</t>
  </si>
  <si>
    <t>HW226D 3/8"x100' Banner Tape, Tape, Hook End, Tenths</t>
  </si>
  <si>
    <t>120364-S</t>
  </si>
  <si>
    <t>W393 1/4"x5' Architect's Tape</t>
  </si>
  <si>
    <t>121915-S</t>
  </si>
  <si>
    <t>SO PHV1048CMEN 1X26ft/8m Series</t>
  </si>
  <si>
    <t>14-008005-03-GPSSK</t>
  </si>
  <si>
    <t>CABLE REC TO SERIAL DB9</t>
  </si>
  <si>
    <t>14-008012-06LF</t>
  </si>
  <si>
    <t>CBL, TNC-TNC/RG58 (5 meter)</t>
  </si>
  <si>
    <t>14-008016-04LF-GPSSK</t>
  </si>
  <si>
    <t>CABLE,POWER 5PIN ODU TO SAE + FERRITE</t>
  </si>
  <si>
    <t>14-008022-01-GPSSK</t>
  </si>
  <si>
    <t>SAE to SAE Extension Cable</t>
  </si>
  <si>
    <t>14-008023-01-GPSSK</t>
  </si>
  <si>
    <t>Cigarette Lighter to SAE Cable</t>
  </si>
  <si>
    <t>14-008025-01-GPSSK</t>
  </si>
  <si>
    <t>Alligator Clips to SAE Cable</t>
  </si>
  <si>
    <t>14-008052-01</t>
  </si>
  <si>
    <t>Cable, Power/Charger US</t>
  </si>
  <si>
    <t>14-008081-01</t>
  </si>
  <si>
    <t>Mini USB 2.0 Cable (A to mini B), 6 foot</t>
  </si>
  <si>
    <t>14-008099-01-GPSSK</t>
  </si>
  <si>
    <t>Cable, SAE to Pigtail open ends w/in line fuse</t>
  </si>
  <si>
    <t>14-008158-02</t>
  </si>
  <si>
    <t>Cable, External Antenna</t>
  </si>
  <si>
    <t>20-830301-01</t>
  </si>
  <si>
    <t>GCX Soft Case, Gray</t>
  </si>
  <si>
    <t>210150005-SURSK</t>
  </si>
  <si>
    <t>ATP1 360° Prism with protective prism cover and end cap</t>
  </si>
  <si>
    <t>210150006-SURSK</t>
  </si>
  <si>
    <t>ATP1S 360° Sliding Prism</t>
  </si>
  <si>
    <t>2101531A0</t>
  </si>
  <si>
    <t>MS27 Stereoscope Complete with BN3 &amp; PB1</t>
  </si>
  <si>
    <t>210160009-SURSK</t>
  </si>
  <si>
    <t>AP30P Sighting Pole Candy Cane</t>
  </si>
  <si>
    <t>210160016-GPSSK</t>
  </si>
  <si>
    <t>AP41 Optical Plummet Adapter</t>
  </si>
  <si>
    <t>210210018-SURSK</t>
  </si>
  <si>
    <t>RS20N Reflective Sheet Target 20x20mm (0.79x0.79 inches) (100/Sheet)</t>
  </si>
  <si>
    <t>210210035-SURSK</t>
  </si>
  <si>
    <t>RS50N Reflective Sheet Targets 50x50mm (1.96x1.96 inches) (16/sheet)</t>
  </si>
  <si>
    <t>210210037-SURSK</t>
  </si>
  <si>
    <t>RS70N Reflective Sheet Targets 70x70mm (2.75x2.75 inches) (9/sheet)</t>
  </si>
  <si>
    <t>210210041-SURSK</t>
  </si>
  <si>
    <t>RS90N Reflective Sheet Targets 90x90mm (3.54x3.54 inches) (4/sheet)</t>
  </si>
  <si>
    <t>2110120B0</t>
  </si>
  <si>
    <t>B20-25 32x Auto Level w/horizontal circle</t>
  </si>
  <si>
    <t>2112330B0</t>
  </si>
  <si>
    <t>SDL30-32x Digital Level</t>
  </si>
  <si>
    <t>2112350B0</t>
  </si>
  <si>
    <t>SDL50-28x Digital Level</t>
  </si>
  <si>
    <t>2112512B0</t>
  </si>
  <si>
    <t>SDL1X Advanced Digital Level with Bluetooth, 32x</t>
  </si>
  <si>
    <t>2140442N0</t>
  </si>
  <si>
    <t>FX-105/PSSBG, w/MAGNET, US</t>
  </si>
  <si>
    <t>22-006008-01-SURSK</t>
  </si>
  <si>
    <t>Tribrach with Optical Plummet (Black)</t>
  </si>
  <si>
    <t>22-006009-01-GPSSK</t>
  </si>
  <si>
    <t>Tribrach Adapter Fixed</t>
  </si>
  <si>
    <t>22-050902-01-GPSSK</t>
  </si>
  <si>
    <t>GPS HI Tape (3 meters)</t>
  </si>
  <si>
    <t>2212113F0</t>
  </si>
  <si>
    <t>EDC113F 110-240VAC Power Cable for CDC68/70, BRAZIL Plug</t>
  </si>
  <si>
    <t>222136103-C</t>
  </si>
  <si>
    <t>RC-PR5A P3 Range Pole Set incl: RC-PR5A, HardCase, ATP1, RP3, SB179A, charger, battery (1)</t>
  </si>
  <si>
    <t>222136103-K</t>
  </si>
  <si>
    <t>Kit, Sokkia Robotic w/RC</t>
  </si>
  <si>
    <t>27-080501-01</t>
  </si>
  <si>
    <t>OAF - Add L2 GPS Option</t>
  </si>
  <si>
    <t>27-080501-02</t>
  </si>
  <si>
    <t>OAF - Add L2 Glonass Option</t>
  </si>
  <si>
    <t>27-080501-03</t>
  </si>
  <si>
    <t>OAF - Add 5Hz RTK Option</t>
  </si>
  <si>
    <t>27-080501-04</t>
  </si>
  <si>
    <t>OAF - Add 10Hz RTK Option (Upgrade from 5Hz)</t>
  </si>
  <si>
    <t>27-080501-06</t>
  </si>
  <si>
    <t>OAF - Add 50Hz RTK Option (Upgrade from 20Hz)</t>
  </si>
  <si>
    <t>27-080501-07</t>
  </si>
  <si>
    <t>OAF - Add 100Hz RTK Option (Upgrade from  50Hz)</t>
  </si>
  <si>
    <t>30-050501-01-GPSSK</t>
  </si>
  <si>
    <t>ANT,RUBBER DUCK 440-470MHZ HIPER PRO</t>
  </si>
  <si>
    <t>307486006-SURSK</t>
  </si>
  <si>
    <t>Tribrach TR-101 w/o optical plummet</t>
  </si>
  <si>
    <t>307486007-SURSK</t>
  </si>
  <si>
    <t>TR-102, Tribrach w/o Optical Plummet, Standard</t>
  </si>
  <si>
    <t>307796006-SURSK</t>
  </si>
  <si>
    <t>Tribrach TR-111 w/optical plummet</t>
  </si>
  <si>
    <t>307796007-SURSK</t>
  </si>
  <si>
    <t>TR-112, Tribrach w/ Optical Plummet, Standard</t>
  </si>
  <si>
    <t>51288-SURSK</t>
  </si>
  <si>
    <t>DB9 (9-Pin) to SET (Hirose) Standard Coiled Instrument Cable</t>
  </si>
  <si>
    <t>51773-SURSK</t>
  </si>
  <si>
    <t>Economy 8.5' Pole Quick Release, Dual Graduations</t>
  </si>
  <si>
    <t>51780-SURSK</t>
  </si>
  <si>
    <t>Economy 8.5' Pole Compression Lock, Dual Graduations</t>
  </si>
  <si>
    <t>51842-SURSK</t>
  </si>
  <si>
    <t>Tribrach Adapter 5 with removable center</t>
  </si>
  <si>
    <t>51949-GPSSK</t>
  </si>
  <si>
    <t>Prism Spacer, 100mm</t>
  </si>
  <si>
    <t>60810-SURSK</t>
  </si>
  <si>
    <t>Extra Heavy-Duty Elevating Tripod (Nedo)</t>
  </si>
  <si>
    <t>60811-SURSK</t>
  </si>
  <si>
    <t>Giant Elevating Tripod (Nedo)</t>
  </si>
  <si>
    <t>60857-SURSK</t>
  </si>
  <si>
    <t>Economy Tilting Prism Assembly with 5.5 x 7 in. Target, Florescent Orange</t>
  </si>
  <si>
    <t>61056-SURSK</t>
  </si>
  <si>
    <t>MAGNET Field</t>
  </si>
  <si>
    <t>61057-SURSK</t>
  </si>
  <si>
    <t>MAGNET Field + Roads</t>
  </si>
  <si>
    <t>61058-SURSK</t>
  </si>
  <si>
    <t>MAGNET Field + Robotics</t>
  </si>
  <si>
    <t>61059-SURSK</t>
  </si>
  <si>
    <t>MAGNET Field + Roads + Robotics</t>
  </si>
  <si>
    <t>61060-SURSK</t>
  </si>
  <si>
    <t>MAGNET Field GPS - No Optical</t>
  </si>
  <si>
    <t>61061-SURSK</t>
  </si>
  <si>
    <t>MAGNET Field + Roads + GPS - No Optical</t>
  </si>
  <si>
    <t>61062-SURSK</t>
  </si>
  <si>
    <t xml:space="preserve">MAGNET Field + GPS </t>
  </si>
  <si>
    <t>61063-SURSK</t>
  </si>
  <si>
    <t xml:space="preserve">MAGNET Field + Roads + GPS </t>
  </si>
  <si>
    <t>61064-SURSK</t>
  </si>
  <si>
    <t>MAGNET Field + GPS + Robotics + Road</t>
  </si>
  <si>
    <t>61065-SURSK</t>
  </si>
  <si>
    <t>MAGNET Field Subscription 12 MO</t>
  </si>
  <si>
    <t>61067-SURSK</t>
  </si>
  <si>
    <t>MAGNET Tools Perpetual</t>
  </si>
  <si>
    <t>61069-SURSK</t>
  </si>
  <si>
    <t>MAGNET Tools Subscription 12MO</t>
  </si>
  <si>
    <t>61082-SURSK</t>
  </si>
  <si>
    <t>MAGNET Enterprise 12 MO</t>
  </si>
  <si>
    <t>61083-SURSK</t>
  </si>
  <si>
    <t>MAGNET Optical Module</t>
  </si>
  <si>
    <t>61085-SURSK</t>
  </si>
  <si>
    <t>MAGNET Robotics Module</t>
  </si>
  <si>
    <t>61086-SURSK</t>
  </si>
  <si>
    <t>MAGNET GPS Module (Includes mmGPS)</t>
  </si>
  <si>
    <t>61087-SURSK</t>
  </si>
  <si>
    <t>MAGNET Roads Module</t>
  </si>
  <si>
    <t>61089-SURSK</t>
  </si>
  <si>
    <t>MAGNET Post Processing Add-On Module</t>
  </si>
  <si>
    <t>61117-SURSK</t>
  </si>
  <si>
    <t>MESA Li-Ion Battery Pack</t>
  </si>
  <si>
    <t>61155-SURSK</t>
  </si>
  <si>
    <t>MAGNET Field Service Plan 12 MO</t>
  </si>
  <si>
    <t>61158-SURSK</t>
  </si>
  <si>
    <t>Upgrade Field to Field Subscription 12 MO</t>
  </si>
  <si>
    <t>61164-SURSK</t>
  </si>
  <si>
    <t xml:space="preserve">MAGNET Field + Robotics + GPS </t>
  </si>
  <si>
    <t>643856010-GPSSK</t>
  </si>
  <si>
    <t>TRIBRACH ADAPTER MODEL - S2</t>
  </si>
  <si>
    <t>700355130X</t>
  </si>
  <si>
    <t>Cable, GRX1/2 Power (5 PIN) TO SAE</t>
  </si>
  <si>
    <t>7200-001</t>
  </si>
  <si>
    <t>Prism Pole Bubble f/ Economy Poles</t>
  </si>
  <si>
    <t>724251-10</t>
  </si>
  <si>
    <t xml:space="preserve">Hinge bracket </t>
  </si>
  <si>
    <t>724251-22</t>
  </si>
  <si>
    <t xml:space="preserve">Leg dowel cap </t>
  </si>
  <si>
    <t>724251-25</t>
  </si>
  <si>
    <t xml:space="preserve">Nut </t>
  </si>
  <si>
    <t>724251-36</t>
  </si>
  <si>
    <t xml:space="preserve">Clamp shaft </t>
  </si>
  <si>
    <t>724251-38</t>
  </si>
  <si>
    <t xml:space="preserve">E ring </t>
  </si>
  <si>
    <t>724251-39</t>
  </si>
  <si>
    <t xml:space="preserve">Lever axis </t>
  </si>
  <si>
    <t>724251-9</t>
  </si>
  <si>
    <t xml:space="preserve">Hinge bushing </t>
  </si>
  <si>
    <t>724251CI</t>
  </si>
  <si>
    <t>Fiberglass Tripod with Dual Clamp (Custom Imprinted)</t>
  </si>
  <si>
    <t>724252-25</t>
  </si>
  <si>
    <t xml:space="preserve">Tripod shoe </t>
  </si>
  <si>
    <t>724252-36</t>
  </si>
  <si>
    <t xml:space="preserve">724252 STRAP ASSY illust# 36 </t>
  </si>
  <si>
    <t>724252-37</t>
  </si>
  <si>
    <t>724252 QUICK RELEASE ASSY #37-1 - 37-8</t>
  </si>
  <si>
    <t>724252-46</t>
  </si>
  <si>
    <t>724252 LEG ASSY illust# 8-21, 30-32</t>
  </si>
  <si>
    <t>724252-48</t>
  </si>
  <si>
    <t>724252 TRIPOD HEAD ASSY # 1-7, 33-35</t>
  </si>
  <si>
    <t>724252-50</t>
  </si>
  <si>
    <t>724252 TRIPOD FOOT ASSY # 22-29</t>
  </si>
  <si>
    <t>724252CI</t>
  </si>
  <si>
    <t>Wood Tripod Dual Clamp with Tool Kit (Custom Imprinted)</t>
  </si>
  <si>
    <t>724252-CLAMP</t>
  </si>
  <si>
    <t xml:space="preserve">Complete quick clamp assembly </t>
  </si>
  <si>
    <t>724282-38</t>
  </si>
  <si>
    <t>STRAP ASSEMBLY illus# 38</t>
  </si>
  <si>
    <t>724282-45</t>
  </si>
  <si>
    <t>QUICK RELEASE ASSEMBLY illus# 30-37</t>
  </si>
  <si>
    <t>724282-46</t>
  </si>
  <si>
    <t>LEG ASSEMBLY illus# 10-22, 24,29,39,41</t>
  </si>
  <si>
    <t>724282-50</t>
  </si>
  <si>
    <t>TRIPOD FOOT ASSEMBLY illus# 23,25-28</t>
  </si>
  <si>
    <t>724282CI</t>
  </si>
  <si>
    <t>Wood Fiberglass Tripod Quick Clamp (Custom Imprinted)</t>
  </si>
  <si>
    <t>724445-30</t>
  </si>
  <si>
    <t>724445 QUICK RELEASE ASSY illust# 21-28</t>
  </si>
  <si>
    <t>724445-31</t>
  </si>
  <si>
    <t>724445 LEG ASSY illust# 9-15</t>
  </si>
  <si>
    <t>724445-32</t>
  </si>
  <si>
    <t>724445 TRIPOD HEAD ASSY illust# 1-8</t>
  </si>
  <si>
    <t>724445-33</t>
  </si>
  <si>
    <t>724445 TRIPOD FOOT ASSY illust# 16-20</t>
  </si>
  <si>
    <t>724645-22</t>
  </si>
  <si>
    <t>Tripod shoe #22</t>
  </si>
  <si>
    <t>724645-3</t>
  </si>
  <si>
    <t>Centering guide #3</t>
  </si>
  <si>
    <t>724645-32</t>
  </si>
  <si>
    <t>724645 STRAP ASSY illust #32</t>
  </si>
  <si>
    <t>724645-4</t>
  </si>
  <si>
    <t>Centering bolt #4</t>
  </si>
  <si>
    <t>724645-45</t>
  </si>
  <si>
    <t>724645 QUICK RELEASE ASSY illus #24-31</t>
  </si>
  <si>
    <t>724645-46</t>
  </si>
  <si>
    <t>724645 LEG ASSEMBLY illust# 9-18</t>
  </si>
  <si>
    <t>724645-48</t>
  </si>
  <si>
    <t>724645 TRIPOD HEAD ASSY illust# 1-8, 33</t>
  </si>
  <si>
    <t>724645-50</t>
  </si>
  <si>
    <t>724645 TRIPOD FOOT ASSY illust# 19-23</t>
  </si>
  <si>
    <t>738330-PL</t>
  </si>
  <si>
    <t>B30 28x Automatic Level with Large Alum Tripod 724645</t>
  </si>
  <si>
    <t>738340-PL</t>
  </si>
  <si>
    <t>B40 24x Automatic Level with Large Alum Tripod 724645</t>
  </si>
  <si>
    <t>8073-341</t>
  </si>
  <si>
    <t>SK205, 18F, inches, bottom 0-4</t>
  </si>
  <si>
    <t>8073-381</t>
  </si>
  <si>
    <t>SK205, 25F, inches, bottom 0-4</t>
  </si>
  <si>
    <t>8073-382</t>
  </si>
  <si>
    <t>SK205, 25F, inches, second 4-7.5</t>
  </si>
  <si>
    <t>8073-384</t>
  </si>
  <si>
    <t>SK205, 25F, inches, fourth 11-14.5</t>
  </si>
  <si>
    <t>8073-385</t>
  </si>
  <si>
    <t>SK205, 25F, inches, fifth 14.5-18</t>
  </si>
  <si>
    <t>8073-387</t>
  </si>
  <si>
    <t>SK205, 25F, inches, seventh 21.5-25</t>
  </si>
  <si>
    <t>8073-441</t>
  </si>
  <si>
    <t>SK205, 18F, tenths, bottom 0-4</t>
  </si>
  <si>
    <t>8073-443</t>
  </si>
  <si>
    <t>SK205, 18F, tenths, third 7.5-11</t>
  </si>
  <si>
    <t>8073-444</t>
  </si>
  <si>
    <t>SK205, 18F, tenths, fourth 11-14.5</t>
  </si>
  <si>
    <t>8073-445</t>
  </si>
  <si>
    <t>SK205, 18F, tenths, fifth 14.5-18</t>
  </si>
  <si>
    <t>8073-481</t>
  </si>
  <si>
    <t>SK205, 25F, tenths, bottom 0-4</t>
  </si>
  <si>
    <t>8073-482</t>
  </si>
  <si>
    <t>SK205, 25F, tenths, second 4-7.5</t>
  </si>
  <si>
    <t>8073-483</t>
  </si>
  <si>
    <t>SK205, 25F, tenths, third 7.5-11</t>
  </si>
  <si>
    <t>8073-484</t>
  </si>
  <si>
    <t>SK205, 25F, tenths, fourth 11-14.5</t>
  </si>
  <si>
    <t>8073-485</t>
  </si>
  <si>
    <t>SK205, 25F, tenths, fifth 14.5-18</t>
  </si>
  <si>
    <t>8073-486</t>
  </si>
  <si>
    <t>SK205, 25F, tenths, sixth 18-21.5</t>
  </si>
  <si>
    <t>8073-487</t>
  </si>
  <si>
    <t>SK205, 25F, tenths, seventh 21.5-25</t>
  </si>
  <si>
    <t>807348-SURSK</t>
  </si>
  <si>
    <t>25 ft. SK Level Rod, 7 sections, ft/10ths with case</t>
  </si>
  <si>
    <t>8073-491</t>
  </si>
  <si>
    <t>SK205, 32F, tenths, bottom 0-4</t>
  </si>
  <si>
    <t>8073-492</t>
  </si>
  <si>
    <t>SK205, 32F, tenths, second 4-7.5</t>
  </si>
  <si>
    <t>8073-493</t>
  </si>
  <si>
    <t>SK205, 32F, tenths, third 7.5-11</t>
  </si>
  <si>
    <t>8073-494</t>
  </si>
  <si>
    <t>SK205, 32F, tenths, fourth 11-14.5</t>
  </si>
  <si>
    <t>8073-495</t>
  </si>
  <si>
    <t>SK205, 32F, tenths, fifth 14.5-18</t>
  </si>
  <si>
    <t>8073-496</t>
  </si>
  <si>
    <t>SK205, 32F, tenths, sixth 18-21.5</t>
  </si>
  <si>
    <t>8073-497</t>
  </si>
  <si>
    <t>SK205, 32F, tenths, seventh 21.5-25</t>
  </si>
  <si>
    <t>8073-498</t>
  </si>
  <si>
    <t>SK205, 32F, tenths, eighth 25-28.5</t>
  </si>
  <si>
    <t>8073-499</t>
  </si>
  <si>
    <t>SK205, 32F, tenths, ninth 28.5-32</t>
  </si>
  <si>
    <t>8073-681</t>
  </si>
  <si>
    <t>SK205, 25F, tenths/metric, bottom 0-4</t>
  </si>
  <si>
    <t>8073-682</t>
  </si>
  <si>
    <t>SK205, 25F, tenths/metric, second 4-7.5</t>
  </si>
  <si>
    <t>8073-683</t>
  </si>
  <si>
    <t>SK205, 25F, tenths/metric, third 7.5-11</t>
  </si>
  <si>
    <t>8073-684</t>
  </si>
  <si>
    <t>SK205, 25F, tenths/metric, fourth 11-14.5</t>
  </si>
  <si>
    <t>8073-685</t>
  </si>
  <si>
    <t>SK205, 25F, tenths/metric, fifth 14.5-18</t>
  </si>
  <si>
    <t>8073-686</t>
  </si>
  <si>
    <t>SK205, 25F, tenths/metric, sixth 18-21.5</t>
  </si>
  <si>
    <t>8073-687</t>
  </si>
  <si>
    <t>SK205, 25F, tenths/metric, seventh 21.5-25</t>
  </si>
  <si>
    <t>813408-SF</t>
  </si>
  <si>
    <t>Survey Marker Flat 3" Satin Finish</t>
  </si>
  <si>
    <t>B108</t>
  </si>
  <si>
    <t>RAM 2 7/16" DIA.BASE W/1" BALL</t>
  </si>
  <si>
    <t>N7NB4</t>
  </si>
  <si>
    <t>Planix 5/6/7/8 battery pack</t>
  </si>
  <si>
    <t>P10S-9</t>
  </si>
  <si>
    <t>Planix 10s battery pack</t>
  </si>
  <si>
    <t>List Price USD</t>
  </si>
  <si>
    <t>Protection Plans</t>
  </si>
  <si>
    <t>ADSPN-DC-ORG-BND-STK</t>
  </si>
  <si>
    <t>Spectra Geospatial Protected Premium - Ranger 5/7 or ST100 w/Origin  5YR (12m exp)</t>
  </si>
  <si>
    <t>$2680.00</t>
  </si>
  <si>
    <t>ADSPN-DC2-ORG-BN-STK</t>
  </si>
  <si>
    <t>Spectra Geospatial Protected Premium - Ranger 5/7 or ST100 + GNSS/Radio Mod w/ Origin 5YR (12m exp)</t>
  </si>
  <si>
    <t>Spectra Geospatial Origin LT</t>
  </si>
  <si>
    <t>ADSPN-DC-LT-BNDL-STK</t>
  </si>
  <si>
    <t>Spectra Geospatial Protected Premium - Ranger 5/7 or ST100 w/Origin LT 5YR (12m exp)</t>
  </si>
  <si>
    <t>ADSPN-DC2-LT-BND-STK</t>
  </si>
  <si>
    <t>Spectra Geospatial Protected Premium - Ranger 5/7 or ST100 + GNSS/Radio Mod w/Origin LT 5Y (12m exp)</t>
  </si>
  <si>
    <t>$1890.00</t>
  </si>
  <si>
    <t>Survey Office - Perpetual</t>
  </si>
  <si>
    <t>Survey Office (SO) Software</t>
  </si>
  <si>
    <t>63710-20</t>
  </si>
  <si>
    <t>Office Software - Survey Office Field Data Edition</t>
  </si>
  <si>
    <t>$595.00</t>
  </si>
  <si>
    <t>63710-30</t>
  </si>
  <si>
    <t>Office Software - Survey Office Survey Intermediate Edition</t>
  </si>
  <si>
    <t>$3065.00</t>
  </si>
  <si>
    <t>63710-40</t>
  </si>
  <si>
    <t>Office Software - Survey Office Survey Advanced Edition</t>
  </si>
  <si>
    <t>$4605.00</t>
  </si>
  <si>
    <t>Survey Office (SO) Software - Upgrades</t>
  </si>
  <si>
    <t>Office Software - Survey Office - Upgrade from Field Data to Survey Intermediate Edition</t>
  </si>
  <si>
    <t>$2405.00</t>
  </si>
  <si>
    <t>63714-40</t>
  </si>
  <si>
    <t>Office Software - Survey Office - Upgrade from Survey Intermediate to Survey Advanced Edition</t>
  </si>
  <si>
    <t>$1540.00</t>
  </si>
  <si>
    <t>Survey Office (SO) Software - Add Modules</t>
  </si>
  <si>
    <t>63703-00</t>
  </si>
  <si>
    <t>Office Software - Survey Office Scanning - Add Module to Survey Advanced License</t>
  </si>
  <si>
    <t>$2755.00</t>
  </si>
  <si>
    <t>63716-00</t>
  </si>
  <si>
    <t>Office Software - Survey Office Aerial Photogrammetry - Add Module to Survey Adv or Survey Int Lic</t>
  </si>
  <si>
    <t>$7715.00</t>
  </si>
  <si>
    <t>63725-00</t>
  </si>
  <si>
    <t>Office Software - Survey Office GIS - Add Module to Advanced  Intermediate  or Field Data License</t>
  </si>
  <si>
    <t>$1100.00</t>
  </si>
  <si>
    <t>63795-00</t>
  </si>
  <si>
    <t>Office Software - Survey Office Tunneling - Add Module to Survey Advanced Edition</t>
  </si>
  <si>
    <t>$2495.00</t>
  </si>
  <si>
    <t>EWSPN-SPSO-FD-SW</t>
  </si>
  <si>
    <t>SGPP - Software - Survey Office Field Data</t>
  </si>
  <si>
    <t>$220.00</t>
  </si>
  <si>
    <t>EWSPN-SPSO-FD-RNST</t>
  </si>
  <si>
    <t>SGPP - Software - Survey Office Field Data Reinstatement</t>
  </si>
  <si>
    <t>$330.00</t>
  </si>
  <si>
    <t>EWSPN-SPSO-INT-SW</t>
  </si>
  <si>
    <t>SGPP - Software - Survey Office Intermediate Edition</t>
  </si>
  <si>
    <t>EWSPN-SPSO-INT-RNST</t>
  </si>
  <si>
    <t>SGPP - Software - Survey Office Intermediate Edition Reinstatement</t>
  </si>
  <si>
    <t>EWSPN-SPSO-ADV-SW</t>
  </si>
  <si>
    <t>SGPP - Software - Survey Office Advanced Edition</t>
  </si>
  <si>
    <t>EWSPN-SPSO-ADV-RNST</t>
  </si>
  <si>
    <t>SGPP - Software - Survey Office Advanced Edition Reinstatement</t>
  </si>
  <si>
    <t>EWSPN-SPSO-SCAN-SW</t>
  </si>
  <si>
    <t>SGPP - Software - Survey Office Scanning Module</t>
  </si>
  <si>
    <t>$600.00</t>
  </si>
  <si>
    <t>EWSPN-SPSO-TUN-SW</t>
  </si>
  <si>
    <t>SGPP - Software - Survey Office Tunneling Module</t>
  </si>
  <si>
    <t>EWSPN-SPSO-PHT-SW</t>
  </si>
  <si>
    <t>SGPP - Software - Survey Office Aerial Photogrammetry Module</t>
  </si>
  <si>
    <t>$1650.00</t>
  </si>
  <si>
    <t>SURVEY GNSS</t>
  </si>
  <si>
    <t>SP90m</t>
  </si>
  <si>
    <t>Country Specific Power Cords</t>
  </si>
  <si>
    <t>101202-SPN</t>
  </si>
  <si>
    <t>Power Cord  2M  Taiwan  C7 Connector</t>
  </si>
  <si>
    <t>$10.00</t>
  </si>
  <si>
    <t>78654-SPN</t>
  </si>
  <si>
    <t>Power Cord  6 ft  UK  C7 Connector</t>
  </si>
  <si>
    <t>78655-SPN</t>
  </si>
  <si>
    <t>Power Cord  2M  Australia/NZ  C7 Connector</t>
  </si>
  <si>
    <t>78653-SPN</t>
  </si>
  <si>
    <t>Power Cord  2M  EU  C7 Connector</t>
  </si>
  <si>
    <t>78656-SPN</t>
  </si>
  <si>
    <t>Power Cord  6 ft  Japan  C7 Connector</t>
  </si>
  <si>
    <t>105778-SPN</t>
  </si>
  <si>
    <t>Power Cord  6 ft  North America  C7 Connector</t>
  </si>
  <si>
    <t>102376-SPN</t>
  </si>
  <si>
    <t>Power Cord  2M  China  C7 Connector</t>
  </si>
  <si>
    <t>GNSS Antennas and GNSS Antenna Cables</t>
  </si>
  <si>
    <t>135000-00</t>
  </si>
  <si>
    <t>Antenna - GNSS  Spectra Precision SPGA Rover</t>
  </si>
  <si>
    <t>$2295.00</t>
  </si>
  <si>
    <t>104661-00-SPN</t>
  </si>
  <si>
    <t>Trimble Zephyr 3 Base GNSS Antenna for SP90m</t>
  </si>
  <si>
    <t>$2995.00</t>
  </si>
  <si>
    <t>58957-02-SPN</t>
  </si>
  <si>
    <t>Cable - GPS  1.6m  TNC/TNC Rt. Angle</t>
  </si>
  <si>
    <t>$100.00</t>
  </si>
  <si>
    <t>58957-10-SPN</t>
  </si>
  <si>
    <t>Cable - GPS  10m  TNC/TNC Rt. Angle</t>
  </si>
  <si>
    <t>$150.00</t>
  </si>
  <si>
    <t>SP90m Firmware Options</t>
  </si>
  <si>
    <t>113329-01</t>
  </si>
  <si>
    <t>Spectra Geospatial GNSS Receiver Option - Remove Geo-Fence</t>
  </si>
  <si>
    <t>$995.00</t>
  </si>
  <si>
    <t>113329-02</t>
  </si>
  <si>
    <t>SP90m GNSS Receiver Option - Fast Output Upgrade Option</t>
  </si>
  <si>
    <t>$1995.00</t>
  </si>
  <si>
    <t>113329-03</t>
  </si>
  <si>
    <t>SP90m GNSS Receiver Option - Embedded NTRIP Caster Option</t>
  </si>
  <si>
    <t>SP90m Accessories</t>
  </si>
  <si>
    <t>95715</t>
  </si>
  <si>
    <t>Cable - Power  0.6m  7P Lemo to SAE for SP80</t>
  </si>
  <si>
    <t>$95.00</t>
  </si>
  <si>
    <t>94335</t>
  </si>
  <si>
    <t>SP60/SP80/SP90m Field Power Kit</t>
  </si>
  <si>
    <t>$175.00</t>
  </si>
  <si>
    <t>94336-00</t>
  </si>
  <si>
    <t>SP60/SP80/SP90m Office Power Kit</t>
  </si>
  <si>
    <t>$225.00</t>
  </si>
  <si>
    <t>107535</t>
  </si>
  <si>
    <t>OTG CABLE USB A to Mini USB B</t>
  </si>
  <si>
    <t>$12.00</t>
  </si>
  <si>
    <t>101070-00-SPN</t>
  </si>
  <si>
    <t>Dual Battery Charger with Power Supply and Battery Inserts  w/o Power Cord</t>
  </si>
  <si>
    <t>$665.00</t>
  </si>
  <si>
    <t>44085-42</t>
  </si>
  <si>
    <t>Antenna Portable  6  Rubber duck  395-445 MHz</t>
  </si>
  <si>
    <t>$75.00</t>
  </si>
  <si>
    <t>44085-46</t>
  </si>
  <si>
    <t>Antenna Portable  6  Rubber duck  425-475 MHz</t>
  </si>
  <si>
    <t>44085-60-SPN</t>
  </si>
  <si>
    <t>Antenna Portable  5  Rubber duck  410-470MHz</t>
  </si>
  <si>
    <t>$65.00</t>
  </si>
  <si>
    <t>59044-10-SPN</t>
  </si>
  <si>
    <t>Cable - Data/Power  1.5m  DB9(F) to 0S/7P/M to SAE</t>
  </si>
  <si>
    <t>$165.00</t>
  </si>
  <si>
    <t>$205.00</t>
  </si>
  <si>
    <t>88769-SPN</t>
  </si>
  <si>
    <t>Cable - Adapter  0.15m  SAE to DC socket(2.1mm)</t>
  </si>
  <si>
    <t>89844-00-SPN</t>
  </si>
  <si>
    <t>12V Vehicle Adapter for Dual Battery Charger</t>
  </si>
  <si>
    <t>$45.00</t>
  </si>
  <si>
    <t>89843-00-SPN</t>
  </si>
  <si>
    <t>Battery Slot Insert for Dual Battery Charger (Qty of 2)</t>
  </si>
  <si>
    <t>$25.00</t>
  </si>
  <si>
    <t>Tripods</t>
  </si>
  <si>
    <t>88401-00-SPN</t>
  </si>
  <si>
    <t>Tripod- Aluminum  Heavy Duty  Quick Clamp Tripod-Spectra</t>
  </si>
  <si>
    <t>88401-01-SPN</t>
  </si>
  <si>
    <t>Tripod- Wooden  Heavy Duty  Round Head Tripod - Spectra</t>
  </si>
  <si>
    <t>$250.00</t>
  </si>
  <si>
    <t>88401-02-SPN</t>
  </si>
  <si>
    <t>Tripod- Advanced Fiberglass Compostie  Heavy Duty Tri-Max Tripod- Spectra</t>
  </si>
  <si>
    <t>$455.00</t>
  </si>
  <si>
    <t>ADSPN-GNSS2-BNDLE</t>
  </si>
  <si>
    <t>Spectra Geospatial Protected Premium - Bundle - SP60 or SP90m GNSS Receiver w/ FW  5 Years</t>
  </si>
  <si>
    <t>EWSPN-GNSS2</t>
  </si>
  <si>
    <t>SGPP - Bundle - SP60  SP90m GNSS Receiver Hardware and Firmware</t>
  </si>
  <si>
    <t>EWSPN-GNSS2-RNST</t>
  </si>
  <si>
    <t>SGPP - Bundle - SP60  SP90m GNSS Receiver Hardware and Firmware Reinstatement</t>
  </si>
  <si>
    <t>$900.00</t>
  </si>
  <si>
    <t>EWSPN-GNSS-FW</t>
  </si>
  <si>
    <t>SGPP - Firmware - GNSS Receiver</t>
  </si>
  <si>
    <t>EWSPN-GNSS-FW-RNST</t>
  </si>
  <si>
    <t>SGPP - Firmware - GNSS Receiver Reinstatement</t>
  </si>
  <si>
    <t>EWSPN-RADIO</t>
  </si>
  <si>
    <t>SGPP - Hardware - ADL/XDL/SPDL/SEDB Radio</t>
  </si>
  <si>
    <t>$140.00</t>
  </si>
  <si>
    <t>EWSPN-RADIO-RNST</t>
  </si>
  <si>
    <t>SGPP - Hardware - ADL/XDL/SPDL/SEDB Radio Reinstatement</t>
  </si>
  <si>
    <t>$215.00</t>
  </si>
  <si>
    <t>SP60</t>
  </si>
  <si>
    <t>SP60 GNSS Receiver Kits Without UHF</t>
  </si>
  <si>
    <t>104234-00</t>
  </si>
  <si>
    <t>SP60 L1 GPS Single Receiver Kit</t>
  </si>
  <si>
    <t>$4850.00</t>
  </si>
  <si>
    <t>104234-20</t>
  </si>
  <si>
    <t>SP60 Flying RTK Single Receiver Kit</t>
  </si>
  <si>
    <t>$6395.00</t>
  </si>
  <si>
    <t>104234-01</t>
  </si>
  <si>
    <t>SP60 L1 GNSS Single Receiver Kit</t>
  </si>
  <si>
    <t>$7600.00</t>
  </si>
  <si>
    <t>104234-02</t>
  </si>
  <si>
    <t>SP60 L1/L2 Single Receiver Kit</t>
  </si>
  <si>
    <t>104234-03</t>
  </si>
  <si>
    <t>SP60 L1/L2 + GNSS Single Receiver Kit</t>
  </si>
  <si>
    <t>$10350.00</t>
  </si>
  <si>
    <t>SP60 L1/L2 GNSS Receiver Kits With UHF</t>
  </si>
  <si>
    <t>104234-10</t>
  </si>
  <si>
    <t>SP60 GNSS Single Receiver Kit with UHF 410-430 MHz 2W TRx</t>
  </si>
  <si>
    <t>$11850.00</t>
  </si>
  <si>
    <t>104234-50</t>
  </si>
  <si>
    <t>SP60 GNSS Single Receiver Kit with UHF 430-470 MHz 2W TRx</t>
  </si>
  <si>
    <t>SP60 GIS</t>
  </si>
  <si>
    <t>104234-80</t>
  </si>
  <si>
    <t>SP60 GIS 30/30 -Single Receiver Kit</t>
  </si>
  <si>
    <t>$3645.00</t>
  </si>
  <si>
    <t>104234-85</t>
  </si>
  <si>
    <t>SP60 GIS 7/2 -Single Receiver Kit</t>
  </si>
  <si>
    <t>$5590.00</t>
  </si>
  <si>
    <t>SP60 Firmware Options</t>
  </si>
  <si>
    <t>105759-02</t>
  </si>
  <si>
    <t>SP60 L2 Option</t>
  </si>
  <si>
    <t>$2750.00</t>
  </si>
  <si>
    <t>105759-03</t>
  </si>
  <si>
    <t>SP60 GNSS+L2 Option</t>
  </si>
  <si>
    <t>$5500.00</t>
  </si>
  <si>
    <t>109162-01</t>
  </si>
  <si>
    <t>Option 7/2 for SP60</t>
  </si>
  <si>
    <t>$1945.00</t>
  </si>
  <si>
    <t>109163-01</t>
  </si>
  <si>
    <t>Option RTK for SP60</t>
  </si>
  <si>
    <t>$3955.00</t>
  </si>
  <si>
    <t>SP60 Accessories Kits</t>
  </si>
  <si>
    <t>SP60 Accessories</t>
  </si>
  <si>
    <t>67501-08</t>
  </si>
  <si>
    <t>SP Ranger 3 Accessory - Range Pole Bracket</t>
  </si>
  <si>
    <t>$190.00</t>
  </si>
  <si>
    <t>67601-16</t>
  </si>
  <si>
    <t>SP T41 Accessory - Range Pole Bracket</t>
  </si>
  <si>
    <t>88400-50-SPN</t>
  </si>
  <si>
    <t>Accessory - Extension Pole 7cm Black Generic</t>
  </si>
  <si>
    <t>67901-11</t>
  </si>
  <si>
    <t>SP Data Collector Accessory - Cable USB Client to Host</t>
  </si>
  <si>
    <t>95672</t>
  </si>
  <si>
    <t>SP60/SP80  POLE EXTENSION  25cm</t>
  </si>
  <si>
    <t>$110.00</t>
  </si>
  <si>
    <t>83223-02-SPN</t>
  </si>
  <si>
    <t>Cable - Power  1.8m  SAE to Battery Clips</t>
  </si>
  <si>
    <t>96845</t>
  </si>
  <si>
    <t>COAXIAL ADAPTER CABLE</t>
  </si>
  <si>
    <t>PCC-A02507</t>
  </si>
  <si>
    <t>Y Cable- Receiver to PacCrest HPB &amp; Battery- 3.0m (0S7P to 1S5P)</t>
  </si>
  <si>
    <t>Poles / Bipods</t>
  </si>
  <si>
    <t>88400-00-SPN</t>
  </si>
  <si>
    <t>Rod- 2.0m Aluminum Range Pole- Spectra</t>
  </si>
  <si>
    <t>$135.00</t>
  </si>
  <si>
    <t>88400-01-SPN</t>
  </si>
  <si>
    <t>Rod- 2.0m Carbon Fiber Range Pole- Spectra</t>
  </si>
  <si>
    <t>$345.00</t>
  </si>
  <si>
    <t>88400-02-SPN</t>
  </si>
  <si>
    <t>Rod- 2.0m Carbon Fiber Snap-Lock Range Pole- Spectra</t>
  </si>
  <si>
    <t>$390.00</t>
  </si>
  <si>
    <t>88400-03-SPN</t>
  </si>
  <si>
    <t>Rod- 2.6m Telescopic Range Pole-Spectra</t>
  </si>
  <si>
    <t>$420.00</t>
  </si>
  <si>
    <t>88400-04-SPN</t>
  </si>
  <si>
    <t>Bipod  Thumb Release</t>
  </si>
  <si>
    <t>SP20</t>
  </si>
  <si>
    <t>SP20 Firmware Options</t>
  </si>
  <si>
    <t>115875-01</t>
  </si>
  <si>
    <t>Option dm for SP20</t>
  </si>
  <si>
    <t>$3100.00</t>
  </si>
  <si>
    <t>115874-01</t>
  </si>
  <si>
    <t>Option Sub meter for SP20</t>
  </si>
  <si>
    <t>$1500.00</t>
  </si>
  <si>
    <t>115876-01</t>
  </si>
  <si>
    <t>Option cm for SP20</t>
  </si>
  <si>
    <t>$5100.00</t>
  </si>
  <si>
    <t>115876-1M</t>
  </si>
  <si>
    <t>Option cm- 1 month for SP20</t>
  </si>
  <si>
    <t>$510.00</t>
  </si>
  <si>
    <t>115874-1M</t>
  </si>
  <si>
    <t>Option Sub meter-1 month for SP20</t>
  </si>
  <si>
    <t>115875-1M</t>
  </si>
  <si>
    <t>Option dm- 1 month for SP20</t>
  </si>
  <si>
    <t>$310.00</t>
  </si>
  <si>
    <t>SP20 Software</t>
  </si>
  <si>
    <t>680547-51</t>
  </si>
  <si>
    <t>Post processing option for MobileMapper Field Android</t>
  </si>
  <si>
    <t>$495.00</t>
  </si>
  <si>
    <t>107892-01</t>
  </si>
  <si>
    <t>MobileMapper Field Android SW</t>
  </si>
  <si>
    <t>116128-01</t>
  </si>
  <si>
    <t>MOBILEMAPPER OFFICE CM POST-PROCESSING OPTION</t>
  </si>
  <si>
    <t>$895.00</t>
  </si>
  <si>
    <t>SP20 Accessories</t>
  </si>
  <si>
    <t>114823</t>
  </si>
  <si>
    <t>Pole Bracket</t>
  </si>
  <si>
    <t>116795</t>
  </si>
  <si>
    <t>External Antenna Cable TNC/Lemo</t>
  </si>
  <si>
    <t>$89.00</t>
  </si>
  <si>
    <t>115457-50</t>
  </si>
  <si>
    <t>Monopole Adaptor</t>
  </si>
  <si>
    <t>$30.00</t>
  </si>
  <si>
    <t>114821</t>
  </si>
  <si>
    <t>Handstrap</t>
  </si>
  <si>
    <t>$15.00</t>
  </si>
  <si>
    <t>106661-40</t>
  </si>
  <si>
    <t>BPack Li-Ion INDUS 1S4P 3.7V 6400mAHr 63x54.5x18.5mm Trotter</t>
  </si>
  <si>
    <t>109241-30</t>
  </si>
  <si>
    <t>Blue Battery door for battery Li-Ion 3.7V   6400 mAh  SP20</t>
  </si>
  <si>
    <t>$18.00</t>
  </si>
  <si>
    <t>EWSPN-GNSS3</t>
  </si>
  <si>
    <t>SGPP - Bundle - SP20 GNSS Receiver Hardware and Firmware</t>
  </si>
  <si>
    <t>$395.00</t>
  </si>
  <si>
    <t>EWSPN-GNSS3-RNST</t>
  </si>
  <si>
    <t>SGPP - Bundle - SP20 GNSS Receiver Hardware and Firmware Reinstatement</t>
  </si>
  <si>
    <t>SP80</t>
  </si>
  <si>
    <t>SP80 Optional Kits</t>
  </si>
  <si>
    <t>SP80 Accessories</t>
  </si>
  <si>
    <t>90938</t>
  </si>
  <si>
    <t>CABLE ADAPTER USB TO RS232</t>
  </si>
  <si>
    <t>$50.00</t>
  </si>
  <si>
    <t>Poles and Bipods</t>
  </si>
  <si>
    <t>EWSPN-GNSS</t>
  </si>
  <si>
    <t>SGPP - Bundle - SP80 or SP85 GNSS Receiver Hardware and Firmware</t>
  </si>
  <si>
    <t>EWSPN-GNSS-RNST</t>
  </si>
  <si>
    <t>SGPP - Bundle - SP80 or SP85 GNSS Receiver Hardware and Firmware Reinstatement</t>
  </si>
  <si>
    <t>SP85</t>
  </si>
  <si>
    <t>SP85 GNSS Receivers</t>
  </si>
  <si>
    <t>119786-00</t>
  </si>
  <si>
    <t>SP85 GNSS Single Receiver Kit</t>
  </si>
  <si>
    <t>$12490.00</t>
  </si>
  <si>
    <t>119786-50</t>
  </si>
  <si>
    <t>SP85 GNSS Single Receiver Kit with UHF 430-470 MHz 2W TRx</t>
  </si>
  <si>
    <t>$14770.00</t>
  </si>
  <si>
    <t>119786-10</t>
  </si>
  <si>
    <t>SP85 GNSS Single Receiver Kit with UHF 410-430 MHz 2W TRx</t>
  </si>
  <si>
    <t>119786-61</t>
  </si>
  <si>
    <t>SP85 GNSS Single Receiver Kit with UHF 430-470 MHz 2W TRx and Survey Office Intermediate SW</t>
  </si>
  <si>
    <t>$16400.00</t>
  </si>
  <si>
    <t>119786-60</t>
  </si>
  <si>
    <t>SP85 GNSS Single Receiver Kit with Survey Office Intermediate SW</t>
  </si>
  <si>
    <t>$14195.00</t>
  </si>
  <si>
    <t>SP85 Accessories Kits</t>
  </si>
  <si>
    <t>SP85 Accessories</t>
  </si>
  <si>
    <t>93374-10</t>
  </si>
  <si>
    <t>Tape Measure  3.6m / 12ft new Spectra</t>
  </si>
  <si>
    <t>$40.00</t>
  </si>
  <si>
    <t>Transport Cases and Bags</t>
  </si>
  <si>
    <t>206490-10</t>
  </si>
  <si>
    <t>SPECTRA GEOSPATIAL BAG New logo</t>
  </si>
  <si>
    <t>$85.00</t>
  </si>
  <si>
    <t>101085-00</t>
  </si>
  <si>
    <t>Spectra Geospatial SP85 Accessory - Transport Case (Receiver only)</t>
  </si>
  <si>
    <t>95860-10</t>
  </si>
  <si>
    <t>Range Pole Soft Bag New logo</t>
  </si>
  <si>
    <t>106815-10</t>
  </si>
  <si>
    <t>Rod 1.75m Carbon Fiber Range Pole Two Piece New Logo</t>
  </si>
  <si>
    <t>$300.00</t>
  </si>
  <si>
    <t>ADSPN-GNSS-BNDLE</t>
  </si>
  <si>
    <t>Spectra Geospatial Protected Premium - Bundle - SP85 GNSS Receiver w/ Firmware  5 Years</t>
  </si>
  <si>
    <t>Legacy GNSS Accessories and Options</t>
  </si>
  <si>
    <t>EPOCH 50 Accessories</t>
  </si>
  <si>
    <t>$160.00</t>
  </si>
  <si>
    <t>EPOCH 35 Accessories</t>
  </si>
  <si>
    <t>ProMark 800 Accessories</t>
  </si>
  <si>
    <t>ProMark 800 Options</t>
  </si>
  <si>
    <t>680655</t>
  </si>
  <si>
    <t>OPT [O] GNSS GALILEO PM-PF800</t>
  </si>
  <si>
    <t>$2990.00</t>
  </si>
  <si>
    <t>680656</t>
  </si>
  <si>
    <t>OPT [Q] GNSS L5 PM/PF 800</t>
  </si>
  <si>
    <t>680500</t>
  </si>
  <si>
    <t>OPT [S] GLONASS PM-PF 500/800</t>
  </si>
  <si>
    <t>680527</t>
  </si>
  <si>
    <t>OPT [F] FAST OUTPUT DATA PM-PF 500/800</t>
  </si>
  <si>
    <t>680502</t>
  </si>
  <si>
    <t>OPT [K] UNLIMITED RTK PM-PF 500/800</t>
  </si>
  <si>
    <t>680528</t>
  </si>
  <si>
    <t>OPT [Z] GSM/GPRS MODEM PM-PF 500/800</t>
  </si>
  <si>
    <t>$990.00</t>
  </si>
  <si>
    <t>ProMark 700 Accessories</t>
  </si>
  <si>
    <t>89914</t>
  </si>
  <si>
    <t>CBL ADAPTER HIROSE 6P to JACK 5 / 2.5mm ADAPTOR</t>
  </si>
  <si>
    <t>ProMark 220 Accessories</t>
  </si>
  <si>
    <t>67901-01</t>
  </si>
  <si>
    <t>SP Data Collector Accessory - Nylon Carry Case Recon/Nomad Standard CF-Cap Size (Blue)</t>
  </si>
  <si>
    <t>111760</t>
  </si>
  <si>
    <t>ADAPTATOR  RA  TNC/TNC</t>
  </si>
  <si>
    <t>206402C</t>
  </si>
  <si>
    <t>BPack Li-Ion INDUS 1S3P 3.6V 6600mAHr 68.2x59.1x20.8mm</t>
  </si>
  <si>
    <t>802135</t>
  </si>
  <si>
    <t>PRECISION EXTERNAL ANTENNA (GPSL1/L2/L5 + GLONASSL1/L2)</t>
  </si>
  <si>
    <t>802133</t>
  </si>
  <si>
    <t>PRECISION EXTERNAL ANTENNA (GPSL1 + GLONASSL1)</t>
  </si>
  <si>
    <t>$795.00</t>
  </si>
  <si>
    <t>ProMark 220 Options</t>
  </si>
  <si>
    <t>680606</t>
  </si>
  <si>
    <t>OPT [F] FAST OUTPUT DATA PM-MM 100</t>
  </si>
  <si>
    <t>$1495.00</t>
  </si>
  <si>
    <t>ProMark 120 Accessories</t>
  </si>
  <si>
    <t>ProMark 120 Options</t>
  </si>
  <si>
    <t>680603</t>
  </si>
  <si>
    <t>OPT GLONASS [S] PM-MM 100</t>
  </si>
  <si>
    <t>$1250.00</t>
  </si>
  <si>
    <t>680604</t>
  </si>
  <si>
    <t>OPT [Z] NTRIP &amp; DIRECT IP PM-MM 100</t>
  </si>
  <si>
    <t>$695.00</t>
  </si>
  <si>
    <t>680605</t>
  </si>
  <si>
    <t>OPT RTK [K] PM-MM 100</t>
  </si>
  <si>
    <t>680607</t>
  </si>
  <si>
    <t>OPT [G] GNSS L2 PM-MM 100</t>
  </si>
  <si>
    <t>ProFlex 800 Options</t>
  </si>
  <si>
    <t>680636</t>
  </si>
  <si>
    <t>OPT [C] NTRIP CASTER</t>
  </si>
  <si>
    <t>680501</t>
  </si>
  <si>
    <t>OPT [P] DUAL FREQUENCY PM-PF 500/800</t>
  </si>
  <si>
    <t>680635</t>
  </si>
  <si>
    <t>OPT [R] FLYING RTK</t>
  </si>
  <si>
    <t>SP30</t>
  </si>
  <si>
    <t>SP30 Accessories</t>
  </si>
  <si>
    <t>119546</t>
  </si>
  <si>
    <t>Hand Kit Strap for MobileMapper 60</t>
  </si>
  <si>
    <t>118831-SPN</t>
  </si>
  <si>
    <t>Screen Protector for MobileMapper 60 (3 Pack)</t>
  </si>
  <si>
    <t>228835-00</t>
  </si>
  <si>
    <t>MM60 Dual Battery Charger  BA7800 3.8V 8000mAh  Gang Charger with AC Adapter -batteries not included</t>
  </si>
  <si>
    <t>$275.00</t>
  </si>
  <si>
    <t>123475-00</t>
  </si>
  <si>
    <t>Spectra Geospatial SP30 - Soft pouch</t>
  </si>
  <si>
    <t>$37.00</t>
  </si>
  <si>
    <t>124462-10</t>
  </si>
  <si>
    <t>Blue Battery door for battery Li-Ion  8000 mAh  SP30</t>
  </si>
  <si>
    <t>$19.00</t>
  </si>
  <si>
    <t>128050</t>
  </si>
  <si>
    <t>Monopole adaptor</t>
  </si>
  <si>
    <t>$21.00</t>
  </si>
  <si>
    <t>129115-SPN</t>
  </si>
  <si>
    <t>SP30 Pole Bracket</t>
  </si>
  <si>
    <t>$180.00</t>
  </si>
  <si>
    <t>GIS</t>
  </si>
  <si>
    <t>MobileMapper 60</t>
  </si>
  <si>
    <t>MobileMapper 60 Accessories</t>
  </si>
  <si>
    <t>227057-20-GEO-CN</t>
  </si>
  <si>
    <t>MobileMapper 60_2 Worldwide (ArbergV2 based on Android 10) -China</t>
  </si>
  <si>
    <t>$1840.00</t>
  </si>
  <si>
    <t>EWSPN-HND-HW-STOCK</t>
  </si>
  <si>
    <t>EWSPN-HND-HW-1M-STK</t>
  </si>
  <si>
    <t>$11.67</t>
  </si>
  <si>
    <t>EWSPN-HND-HW-STK-RNT</t>
  </si>
  <si>
    <t>SP60 Poles / Bipods</t>
  </si>
  <si>
    <t>MobileMapper 50</t>
  </si>
  <si>
    <t>MobileMapper 50 Software</t>
  </si>
  <si>
    <t>MobileMapper 50 Accessories</t>
  </si>
  <si>
    <t>109241-20</t>
  </si>
  <si>
    <t>Battery door for battery Li-Ion 3.7V   4800 mAh   for MM 50</t>
  </si>
  <si>
    <t>109765-SPN</t>
  </si>
  <si>
    <t>Universal A/C battery charger and international plugs for MM50</t>
  </si>
  <si>
    <t>$70.00</t>
  </si>
  <si>
    <t>109236-SPN</t>
  </si>
  <si>
    <t>USB cable for MobileMapper 50 ( USB A Male to Micro-USB B)</t>
  </si>
  <si>
    <t>$20.00</t>
  </si>
  <si>
    <t>110271-SPN</t>
  </si>
  <si>
    <t>TP Screen Protector MobileMapper 50</t>
  </si>
  <si>
    <t>109766-SPN</t>
  </si>
  <si>
    <t>External Antenna  GPS + GLO  for MobileMapper Series</t>
  </si>
  <si>
    <t>$39.00</t>
  </si>
  <si>
    <t>SP20 GIS</t>
  </si>
  <si>
    <t>Legacy GIS Accessories and Options</t>
  </si>
  <si>
    <t>MobileMapper 300 Accessories</t>
  </si>
  <si>
    <t>100945</t>
  </si>
  <si>
    <t>X-Grip for 7-inch Tablets</t>
  </si>
  <si>
    <t>MobileMapper 120 Accessories</t>
  </si>
  <si>
    <t>MobileMapper 100/120 Options</t>
  </si>
  <si>
    <t>NIKON OPTICS</t>
  </si>
  <si>
    <t>Nikon N and K Series</t>
  </si>
  <si>
    <t>Nikon N and K Series Total Stations</t>
  </si>
  <si>
    <t>HQA46700</t>
  </si>
  <si>
    <t>Nikon N 2  Total Station</t>
  </si>
  <si>
    <t>$7200.00</t>
  </si>
  <si>
    <t>HQA46710</t>
  </si>
  <si>
    <t>Nikon N 5  Total Station</t>
  </si>
  <si>
    <t>$5850.00</t>
  </si>
  <si>
    <t>HQA46720</t>
  </si>
  <si>
    <t>Nikon K 2  Total Station</t>
  </si>
  <si>
    <t>$5400.00</t>
  </si>
  <si>
    <t>HQA46730</t>
  </si>
  <si>
    <t>Nikon K 5  Total Station</t>
  </si>
  <si>
    <t>$4450.00</t>
  </si>
  <si>
    <t>148-SCNTG</t>
  </si>
  <si>
    <t>SP Data Collector Accessory - 9-Pin to Nikon Total Station</t>
  </si>
  <si>
    <t>$115.00</t>
  </si>
  <si>
    <t>HEC21001-SPN</t>
  </si>
  <si>
    <t>Tubular Compass</t>
  </si>
  <si>
    <t>$105.00</t>
  </si>
  <si>
    <t>HEK01000-SPN</t>
  </si>
  <si>
    <t>Low-Power Eyepiece Lens</t>
  </si>
  <si>
    <t>$325.00</t>
  </si>
  <si>
    <t>HEK02000-SPN</t>
  </si>
  <si>
    <t>High-Power Eyepiece Lens</t>
  </si>
  <si>
    <t>$360.00</t>
  </si>
  <si>
    <t>HXA20579-SPN</t>
  </si>
  <si>
    <t>Solar Filter (52mm) Objective</t>
  </si>
  <si>
    <t>$295.00</t>
  </si>
  <si>
    <t>12180-SPN</t>
  </si>
  <si>
    <t>Adapter - Tribrach to 5/8  with Removable Center</t>
  </si>
  <si>
    <t>67201-01-SPN</t>
  </si>
  <si>
    <t>Li-Ion Battery for Nikon Mechanical Total Stations</t>
  </si>
  <si>
    <t>HQK45000</t>
  </si>
  <si>
    <t>Serial - USB Communication Cable for Nikon Mechanical Total Stations</t>
  </si>
  <si>
    <t>HWB10006</t>
  </si>
  <si>
    <t>LEVELING BASE (TRIBRACH) TYPE W30S</t>
  </si>
  <si>
    <t>$305.00</t>
  </si>
  <si>
    <t>EWNIKON-TS2</t>
  </si>
  <si>
    <t>SGPP - Bundle - Nikon N  K  NPL or DTM Hardware w/Calibration and Software</t>
  </si>
  <si>
    <t>EWNIKON-TS2-RNST</t>
  </si>
  <si>
    <t>SGPP - Bundle - Nikon N  K  NPL or DTM Hardware w/Calibration and Onboard Software RNST</t>
  </si>
  <si>
    <t>HQU58000</t>
  </si>
  <si>
    <t>Plastic Instrument Case for N/K/NPL-362/352/332/350</t>
  </si>
  <si>
    <t>$550.00</t>
  </si>
  <si>
    <t>Optional Accessories</t>
  </si>
  <si>
    <t>HQU98000</t>
  </si>
  <si>
    <t>Carrying Case for Nikon N and Nikon K Total Stations</t>
  </si>
  <si>
    <t>Tribrachs and Tribrach Adapters</t>
  </si>
  <si>
    <t>Data Transfer Accessories</t>
  </si>
  <si>
    <t>Power Supply</t>
  </si>
  <si>
    <t>HQJ27000</t>
  </si>
  <si>
    <t>Dual Charger for Li-ion Battery</t>
  </si>
  <si>
    <t>$280.00</t>
  </si>
  <si>
    <t>67901-09-SPN</t>
  </si>
  <si>
    <t>AC Adapter for Dual Charger</t>
  </si>
  <si>
    <t>HQJ50000</t>
  </si>
  <si>
    <t>Single-Slot Battery Charger with USB-C for Nikon Total Stations</t>
  </si>
  <si>
    <t>$170.00</t>
  </si>
  <si>
    <t>94729-02-SPN</t>
  </si>
  <si>
    <t>AC charger kit for HQJ50000  USB 5V / 2A (International)</t>
  </si>
  <si>
    <t>$35.00</t>
  </si>
  <si>
    <t>NPL Series</t>
  </si>
  <si>
    <t>Replacement Instrument Cases</t>
  </si>
  <si>
    <t>HQU55000</t>
  </si>
  <si>
    <t>Plastic Carrying Case for DTM-352/332/350/330</t>
  </si>
  <si>
    <t>Nikon XF</t>
  </si>
  <si>
    <t>Nikon XF HP Series - With Optical Plummet</t>
  </si>
  <si>
    <t>HNA40170</t>
  </si>
  <si>
    <t>Nikon XF HP 1  Total Station w/ OP</t>
  </si>
  <si>
    <t>$15500.00</t>
  </si>
  <si>
    <t>Nikon XF Series Instruments - With Optical Plummet</t>
  </si>
  <si>
    <t>Nikon XF 1  Total Station w/ OP</t>
  </si>
  <si>
    <t>HNA70100</t>
  </si>
  <si>
    <t>HNA70200</t>
  </si>
  <si>
    <t>Nikon XF 2  Total Station w/ OP</t>
  </si>
  <si>
    <t>HNA70300</t>
  </si>
  <si>
    <t>Nikon XF 3  Total Station w/ OP</t>
  </si>
  <si>
    <t>HNA70500</t>
  </si>
  <si>
    <t>Nikon XF 5  Total Station w/ OP</t>
  </si>
  <si>
    <t>$13500.00</t>
  </si>
  <si>
    <t>$12500.00</t>
  </si>
  <si>
    <t>$11500.00</t>
  </si>
  <si>
    <t>Nikon XF Series Instruments - With Laser Plummet</t>
  </si>
  <si>
    <t>HNA40203</t>
  </si>
  <si>
    <t>Nikon XF 2  Total Station w/ LP</t>
  </si>
  <si>
    <t>HNA70203</t>
  </si>
  <si>
    <t>HNA70503</t>
  </si>
  <si>
    <t>Nikon XF 5  Total Station w/ LP</t>
  </si>
  <si>
    <t>HNA70303</t>
  </si>
  <si>
    <t>Nikon XF 3  Total Station w/ LP</t>
  </si>
  <si>
    <t>HNA40303</t>
  </si>
  <si>
    <t>HNA40503</t>
  </si>
  <si>
    <t>67201-14</t>
  </si>
  <si>
    <t>SP Nomad Accessory - Screen Protectors  Anti Glare (Package of 2)</t>
  </si>
  <si>
    <t>HXA20510-SPN</t>
  </si>
  <si>
    <t>Lens Cap (Plastic Snap-on)</t>
  </si>
  <si>
    <t>Carrying Case for Nikon XS and Nikon XF Total Stations</t>
  </si>
  <si>
    <t>HXE21214</t>
  </si>
  <si>
    <t>Data Cable - Serial to Nikon  X-Series  Trimble C-Series</t>
  </si>
  <si>
    <t>$80.00</t>
  </si>
  <si>
    <t>571225539-SPN</t>
  </si>
  <si>
    <t>Accessory - Stylus for Nikon XF  pack of 3</t>
  </si>
  <si>
    <t>HWB10007</t>
  </si>
  <si>
    <t>LEVELLING BASE (TRIBRACH) TYPE W30Sb</t>
  </si>
  <si>
    <t>EWNIKON-TS</t>
  </si>
  <si>
    <t>SGPP - Bundle - Nikon X Series  Nivo Series Hardware w/Calibration and Onboard Software</t>
  </si>
  <si>
    <t>$630.00</t>
  </si>
  <si>
    <t>EWNIKON-TS-RNST</t>
  </si>
  <si>
    <t>SGPP - Bundle - Nikon X Series  Nivo Series Hardware w/Cal and Onboard Software Reinstatement</t>
  </si>
  <si>
    <t>$945.00</t>
  </si>
  <si>
    <t>Nikon XS</t>
  </si>
  <si>
    <t>Nikon XS Series Instruments - With Laser Plummet</t>
  </si>
  <si>
    <t>HNA20203</t>
  </si>
  <si>
    <t>Nikon XS 2  Total Station w/ LP</t>
  </si>
  <si>
    <t>HNA50503</t>
  </si>
  <si>
    <t>Nikon XS 5  Total Station w/ LP</t>
  </si>
  <si>
    <t>HNA50203</t>
  </si>
  <si>
    <t>HNA50303</t>
  </si>
  <si>
    <t>Nikon XS 3  Total Station w/ LP</t>
  </si>
  <si>
    <t>HNA50103</t>
  </si>
  <si>
    <t>Nikon XS 1  Total Station w/ LP</t>
  </si>
  <si>
    <t>HNA20303</t>
  </si>
  <si>
    <t>$10500.00</t>
  </si>
  <si>
    <t>HNA20503</t>
  </si>
  <si>
    <t>$9500.00</t>
  </si>
  <si>
    <t>Nikon XS Series Instruments - With Optical Plummet</t>
  </si>
  <si>
    <t>HNA20100</t>
  </si>
  <si>
    <t>Nikon XS 1  Total Station w/ OP</t>
  </si>
  <si>
    <t>HNA50500</t>
  </si>
  <si>
    <t>Nikon XS 5  Total Station w/ OP</t>
  </si>
  <si>
    <t>HNA50200</t>
  </si>
  <si>
    <t>Nikon XS 2  Total Station w/ OP</t>
  </si>
  <si>
    <t>HNA50100</t>
  </si>
  <si>
    <t>HNA50300</t>
  </si>
  <si>
    <t>Nikon XS 3  Total Station w/ OP</t>
  </si>
  <si>
    <t>HNA20200</t>
  </si>
  <si>
    <t>HNA20300</t>
  </si>
  <si>
    <t>HNA20500</t>
  </si>
  <si>
    <t>Theodolites</t>
  </si>
  <si>
    <t>Construction Theodolites</t>
  </si>
  <si>
    <t>NIKON-NE-101</t>
  </si>
  <si>
    <t>Nikon NE-101 Surveying Theodolite</t>
  </si>
  <si>
    <t>NIKON-NE-100</t>
  </si>
  <si>
    <t>Nikon NE-100 Surveying Theodolite</t>
  </si>
  <si>
    <t>Tribrachs</t>
  </si>
  <si>
    <t>HXE21197-SPN</t>
  </si>
  <si>
    <t>Plastic Instrument Case for NE100/101/102/103</t>
  </si>
  <si>
    <t>$355.00</t>
  </si>
  <si>
    <t>Engineering Theodolites</t>
  </si>
  <si>
    <t>NIKON-NE-102</t>
  </si>
  <si>
    <t>Nikon NE-102 Engineering Theodolite</t>
  </si>
  <si>
    <t>NIKON-NE-103</t>
  </si>
  <si>
    <t>Nikon NE-103 Engineering Theodolite</t>
  </si>
  <si>
    <t>Theodolite Accessories</t>
  </si>
  <si>
    <t>EWSPN-THEOD</t>
  </si>
  <si>
    <t>SGPP - Hardware - Nikon Theodolite</t>
  </si>
  <si>
    <t>EWSPN-THEOD-RNST</t>
  </si>
  <si>
    <t>SGPP - Hardware - Nikon Theodolite Reinstatement</t>
  </si>
  <si>
    <t>Automatic Levels</t>
  </si>
  <si>
    <t>HGU30000-SPN</t>
  </si>
  <si>
    <t>Plastic Instrument Case for AP-8/AC-2S/AC-2/AX-2C</t>
  </si>
  <si>
    <t>Autolevels</t>
  </si>
  <si>
    <t>NIKON-AS-2</t>
  </si>
  <si>
    <t>Nikon AS-2 Autolevel</t>
  </si>
  <si>
    <t>$1770.00</t>
  </si>
  <si>
    <t>NIKON-AS-2C-360</t>
  </si>
  <si>
    <t>Nikon AS-2C Autolevel (360 degrees)</t>
  </si>
  <si>
    <t>NIKON-AE-7</t>
  </si>
  <si>
    <t>Nikon AE-7 Autolevel</t>
  </si>
  <si>
    <t>NIKON-AE-7C-360</t>
  </si>
  <si>
    <t>Nikon AE-7C Autolevel (360 degrees)</t>
  </si>
  <si>
    <t>NIKON-AP-8-360</t>
  </si>
  <si>
    <t>Nikon AP-8 Autolevel (360 degrees)</t>
  </si>
  <si>
    <t>NIKON-AC-2S-360</t>
  </si>
  <si>
    <t>Nikon AC-2S Autolevel (360 degrees)</t>
  </si>
  <si>
    <t>$415.00</t>
  </si>
  <si>
    <t>NIKON-AC-2S-400</t>
  </si>
  <si>
    <t>Nikon AC-2S Autolevel (400 gons)</t>
  </si>
  <si>
    <t>NIKON-AX-2S-360</t>
  </si>
  <si>
    <t>Nikon AX-2S Autolevel (360 degrees)</t>
  </si>
  <si>
    <t>$405.00</t>
  </si>
  <si>
    <t>NIKON-AX-2S-400</t>
  </si>
  <si>
    <t>Nikon AX-2S Autolevel (400 gons)</t>
  </si>
  <si>
    <t>Autolevel Accessories</t>
  </si>
  <si>
    <t>HGM20000-SPN</t>
  </si>
  <si>
    <t>Optical Micrometer in Meters for AS/AE Series</t>
  </si>
  <si>
    <t>$1430.00</t>
  </si>
  <si>
    <t>$185.00</t>
  </si>
  <si>
    <t>Total Station Accessories</t>
  </si>
  <si>
    <t>Extended Warranties</t>
  </si>
  <si>
    <t>EWSPN-TS-MECH</t>
  </si>
  <si>
    <t>SGPP - Hardware - Mechanical Total Station w/Calibration</t>
  </si>
  <si>
    <t>EWSPN-TS-MECH-RNST</t>
  </si>
  <si>
    <t>SGPP - Hardware - Mechanical Total Station w/Calibration Reinstatement</t>
  </si>
  <si>
    <t>Data Transfer</t>
  </si>
  <si>
    <t>Battery Chargers</t>
  </si>
  <si>
    <t>HQH90000</t>
  </si>
  <si>
    <t>CLIP-ON NI-MH BATT TYPE BC-80</t>
  </si>
  <si>
    <t>$800.00</t>
  </si>
  <si>
    <t>HQH06100</t>
  </si>
  <si>
    <t>BPack NiMH INDUS 6S1P 7.2V 3800mAHr 160x62x23mm BC-65</t>
  </si>
  <si>
    <t>$490.00</t>
  </si>
  <si>
    <t>HQU90000</t>
  </si>
  <si>
    <t>Carrying Case for Nikon Nivo Series (no model label)</t>
  </si>
  <si>
    <t>Prisms and Poles</t>
  </si>
  <si>
    <t>Nikon Prism System Components</t>
  </si>
  <si>
    <t>Nikon Reflector Sets</t>
  </si>
  <si>
    <t>HXA20585-SPN</t>
  </si>
  <si>
    <t>Reflector - Sheet 20mm (Adhesive Rear Side)</t>
  </si>
  <si>
    <t>HXA20586-SPN</t>
  </si>
  <si>
    <t>Reflector - Sheet 30mm (Adhesive Rear Side)</t>
  </si>
  <si>
    <t>HXA20587-SPN</t>
  </si>
  <si>
    <t>Reflector - Sheet 50mm (Adhesive Rear Side)</t>
  </si>
  <si>
    <t>Accessories for Prisms</t>
  </si>
  <si>
    <t>Range Poles &amp; Accessories</t>
  </si>
  <si>
    <t>Tripods and Poles</t>
  </si>
  <si>
    <t>Wooden Leg Tripods</t>
  </si>
  <si>
    <t>HZZ90050</t>
  </si>
  <si>
    <t>Wooden tripod Type XWF</t>
  </si>
  <si>
    <t>$125.00</t>
  </si>
  <si>
    <t>Aluminum Tripods</t>
  </si>
  <si>
    <t>Extension Rods</t>
  </si>
  <si>
    <t>Spectra Precision Branded Range Poles</t>
  </si>
  <si>
    <t>Legacy Nikon Accessories</t>
  </si>
  <si>
    <t>Nivo C and Nivo M+ Power Supply</t>
  </si>
  <si>
    <t>FOCUS OPTICS</t>
  </si>
  <si>
    <t>FOCUS 35</t>
  </si>
  <si>
    <t>122507-02-1</t>
  </si>
  <si>
    <t>Spectra Geospatial Empower Data Bridge Device (SEDB10)</t>
  </si>
  <si>
    <t>Trimble Protected Plans</t>
  </si>
  <si>
    <t>EWSPN-TS-ROBO</t>
  </si>
  <si>
    <t>SGPP - Bundle - Robotic Total Station Hardware w/Calbration and Onboard Survey Pro Software</t>
  </si>
  <si>
    <t>EWSPN-FOCUSRX</t>
  </si>
  <si>
    <t>SGPP - Hardware - FOCUS RX Total Station w/Calibration</t>
  </si>
  <si>
    <t>EWSPN-FOCUSRX-RNST</t>
  </si>
  <si>
    <t>SGPP - Hardware - FOCUS RX Total Station w/Calibration Reinstatement</t>
  </si>
  <si>
    <t>$1420.00</t>
  </si>
  <si>
    <t>EWSPN-TS-ROBO-NC</t>
  </si>
  <si>
    <t>SGPP - Bundle - Robotic Total Station Hardware and Onboard Software (No Calibration)</t>
  </si>
  <si>
    <t>EWSPN-TS-ROBO-NC-RST</t>
  </si>
  <si>
    <t>SGPP - Bundle - Robotic Total Station Hardware and Onboard Software Reinstatement (No Calibration)</t>
  </si>
  <si>
    <t>EWSPN-TS-SYS-NC</t>
  </si>
  <si>
    <t>SGPP - System - Robotic Total Station + Control Unit Hardware and Software (No Calibration)</t>
  </si>
  <si>
    <t>EWSPN-TS-SYS-NC-RNST</t>
  </si>
  <si>
    <t>SGPP - System - Robotic Total Station + Control Unit Hardware and Software (No Calibration) RNST</t>
  </si>
  <si>
    <t>EWSPN-FOCUSRX-NC</t>
  </si>
  <si>
    <t>SGPP - Hardware - FOCUS RX Total Station (No Calibration)</t>
  </si>
  <si>
    <t>EWSPN-FOCUSRX-NC-RST</t>
  </si>
  <si>
    <t>SGPP - Hardware - FOCUS RX Total Station (No Calibration) Reinstatement</t>
  </si>
  <si>
    <t>EWSPN-TS-ROBO-RNST</t>
  </si>
  <si>
    <t>SGPP - Bundle - Robotic Total Station Hardware w/Calbration and Onboard Survey Pro SW Reinstatement</t>
  </si>
  <si>
    <t>EWSPN-TS-ROBO-SYSTEM</t>
  </si>
  <si>
    <t>SGPP - System -Robotic Total Station and Control Unit Hardware w/Calibration and Survey Pro Software</t>
  </si>
  <si>
    <t>EWSPN-TS-ROBSYS-RNST</t>
  </si>
  <si>
    <t>SGPP -System-Robotic Total Station and Control Unit HW w/Calibration and Survey Pro SW Reinstatement</t>
  </si>
  <si>
    <t>EWSPN-TS-SA</t>
  </si>
  <si>
    <t>SGPP - Bundle - StepDrive or LockNgo Total Station Hardware w/Calibration and Onboard Software</t>
  </si>
  <si>
    <t>EWSPN-TS-SA-RNST</t>
  </si>
  <si>
    <t>SGPP - Bundle-StepDrive or LockNgo Total Station Hardware w/Calibration and Onboard SW Reinstatement</t>
  </si>
  <si>
    <t>$1350.00</t>
  </si>
  <si>
    <t>EWSPN-TS-SA-SYSTEM</t>
  </si>
  <si>
    <t>SGPP -System-StepDrive or LockNgo Total Station w/Calibration and Control Unit Hardware and Software</t>
  </si>
  <si>
    <t>$1125.00</t>
  </si>
  <si>
    <t>EWSPN-TS-SA-SYS-RNST</t>
  </si>
  <si>
    <t>SGPP - System - StepDrive or LockNgo Total Station w/Calibration and Control Unit HW and SW RNST</t>
  </si>
  <si>
    <t>EWSPN-TS-SW</t>
  </si>
  <si>
    <t>SGPP - Software - Total Station Onboard Field</t>
  </si>
  <si>
    <t>$285.00</t>
  </si>
  <si>
    <t>EWSPN-TS-SW-RNST</t>
  </si>
  <si>
    <t>SGPP - Software - Total Station Onboard Field Reinstatement</t>
  </si>
  <si>
    <t>$425.00</t>
  </si>
  <si>
    <t>FOCUS 50</t>
  </si>
  <si>
    <t>FOCUS 50 - Power Accessories</t>
  </si>
  <si>
    <t>Radio Bridge</t>
  </si>
  <si>
    <t>104747-00-1</t>
  </si>
  <si>
    <t>Spectra SEDB10 Accessory: Pole Bracket</t>
  </si>
  <si>
    <t>ADSPN-TS-ROBO-STOCK</t>
  </si>
  <si>
    <t>Spectra Geospatial Protected Premium - Hardware - FOCUS 50 Total Station  5 Years (12m exp)</t>
  </si>
  <si>
    <t>EWSPN-FOCUS-STOCK</t>
  </si>
  <si>
    <t>SGPP - Hardware - FOCUS 50 Total Station w/Calibration (12m expiration)</t>
  </si>
  <si>
    <t>EWSPN-FOCUS-1M-STOCK</t>
  </si>
  <si>
    <t>SGPP - Hardware - FOCUS 50 Total Station  1 month w/Calibration (12m expiration)</t>
  </si>
  <si>
    <t>EWSPN-FOCUS-STK-RNST</t>
  </si>
  <si>
    <t>SGPP - Hardware - FOCUS 50 Total Station w/Calibration Reinstatement (12m expiration)</t>
  </si>
  <si>
    <t>FOCUS DL-15</t>
  </si>
  <si>
    <t>EWSPN-LEVEL</t>
  </si>
  <si>
    <t>$130.00</t>
  </si>
  <si>
    <t>EWSPN-LEVEL-RNST</t>
  </si>
  <si>
    <t>Reflector Sheets</t>
  </si>
  <si>
    <t>Prism System Components</t>
  </si>
  <si>
    <t>Spectra Precision branded  Range Poles</t>
  </si>
  <si>
    <t>Legacy FOCUS Accessories</t>
  </si>
  <si>
    <t>FOCUS 6+ and FOCUS 8 Accessories</t>
  </si>
  <si>
    <t>FOCUS 6+ and FOCUS 8 Power Supply</t>
  </si>
  <si>
    <t>FOCUS 6+ and FOCUS 8 Tribrachs and Tribrach Adapters</t>
  </si>
  <si>
    <t>FOCUS 6+ Data Transfer</t>
  </si>
  <si>
    <t>FOCUS 10 Robotic Total Stations</t>
  </si>
  <si>
    <t>148-SCGEOD600STRT</t>
  </si>
  <si>
    <t>SP Data Collector Accessory - 9-Pin to Geodimeter Dual-port Battery</t>
  </si>
  <si>
    <t>DATA COLLECTION</t>
  </si>
  <si>
    <t>Ranger 5</t>
  </si>
  <si>
    <t>Ranger 5 Data Collector - non WWAN, Standalone</t>
  </si>
  <si>
    <t>RG5-1-0100-00</t>
  </si>
  <si>
    <t>DC - Ranger 5  Basic  Worldwide Region</t>
  </si>
  <si>
    <t>Ranger 5 Data Collector - WWAN, Standalone</t>
  </si>
  <si>
    <t>RG5-1-1100-00</t>
  </si>
  <si>
    <t>DC - Ranger 5  WWAN  Worldwide region</t>
  </si>
  <si>
    <t>Ranger 5 Accessories</t>
  </si>
  <si>
    <t>121351-01-2</t>
  </si>
  <si>
    <t>SP Ranger 7 Accessory - Hand Strap</t>
  </si>
  <si>
    <t>121344-01-2</t>
  </si>
  <si>
    <t>SP Ranger 7 Accessory - Shoulder Sling</t>
  </si>
  <si>
    <t>$60.00</t>
  </si>
  <si>
    <t>120200-SPN</t>
  </si>
  <si>
    <t>Li-35 Battery Pack</t>
  </si>
  <si>
    <t>$385.00</t>
  </si>
  <si>
    <t>670201-3</t>
  </si>
  <si>
    <t>AC Power Adapter Kit(includes45W wall charger with regional plugs and USB-C charge/sync cable)-5Pack</t>
  </si>
  <si>
    <t>$410.00</t>
  </si>
  <si>
    <t>670201-2</t>
  </si>
  <si>
    <t>Ranger 5 Accessory - Carry Case</t>
  </si>
  <si>
    <t>670201-4</t>
  </si>
  <si>
    <t>Ranger 5 Glass Screen Protector (Standard Ultra Clear) - 10 Pack</t>
  </si>
  <si>
    <t>670901-6</t>
  </si>
  <si>
    <t>CBL SIG 3FT USB3.1 TYPE-A_MALE_TO_TYPE-C_MALE (USB-C to USB-A Data Transfer Cable) - 10 Pack</t>
  </si>
  <si>
    <t>670901-2</t>
  </si>
  <si>
    <t>SP Data Collector Accessory - Pole Mount Adjustable Arm and Quick Release Pole Mount Clamp</t>
  </si>
  <si>
    <t>670201-1</t>
  </si>
  <si>
    <t>Ranger 5 Accessory - Pole Mount Bracket - 5 Pack</t>
  </si>
  <si>
    <t>$380.00</t>
  </si>
  <si>
    <t>120532-BLK-SP</t>
  </si>
  <si>
    <t>USB C to A Adapter (5 Pack)</t>
  </si>
  <si>
    <t>121925-01-SP-BLK</t>
  </si>
  <si>
    <t>TSC5/Ranger5 USB-C dust cover (10 pack)</t>
  </si>
  <si>
    <t>EMPOWER Modules for Ranger 5</t>
  </si>
  <si>
    <t>110238-00-2</t>
  </si>
  <si>
    <t>SP EM120 2.4GHz Module</t>
  </si>
  <si>
    <t>110236-00-2</t>
  </si>
  <si>
    <t>SP EM111 1D/2D Barcode Imager &amp; UHF 902-928 MHz RFID - NA</t>
  </si>
  <si>
    <t>$1325.00</t>
  </si>
  <si>
    <t>111974-00-2</t>
  </si>
  <si>
    <t>SP EM111 1D/2D Barcode Imager &amp; UHF 865.6-867.6 MHz RFID - EU</t>
  </si>
  <si>
    <t>670901-5</t>
  </si>
  <si>
    <t>EM120 2.4GHz Antenna  - 10 Pack</t>
  </si>
  <si>
    <t>ADSPN-DC-STOCK</t>
  </si>
  <si>
    <t>Spectra Geospatial Protected Premium - Ranger 5/7 Control Unit or ST100 Tablet  5 Years (12m exp)</t>
  </si>
  <si>
    <t>ADSPN-DC-HW-SYS-STK</t>
  </si>
  <si>
    <t>Spectra Geospatial Protected Premium - Ranger 5/7 or ST100 + GNSS/Radio Mod  5 YR (12m exp)</t>
  </si>
  <si>
    <t>EWSPN-RCU-STOCK</t>
  </si>
  <si>
    <t>SGPP - Hardware - Ranger 5 or Ranger 7 Control Unit (12 month expiration)</t>
  </si>
  <si>
    <t>EWSPN-RCU-1M-STOCK</t>
  </si>
  <si>
    <t>SGPP - Hardware - Ranger 5 or Ranger 7 Control Unit  1 month (12 month expiration)</t>
  </si>
  <si>
    <t>EWSPN-RCU-STOCK-RNST</t>
  </si>
  <si>
    <t>SGPP - Hardware - Ranger 5 or Ranger 7 Control Unit Reinstatement (12 month expiration)</t>
  </si>
  <si>
    <t>EWSPN-MOD-HW</t>
  </si>
  <si>
    <t>SGPP - Hardware - GNSS/Radio Module</t>
  </si>
  <si>
    <t>EWSPN-MOD-HW-RNST</t>
  </si>
  <si>
    <t>SGPP - Hardware - GNSS/Radio Module Reinstatement</t>
  </si>
  <si>
    <t>$245.00</t>
  </si>
  <si>
    <t>Ranger 7</t>
  </si>
  <si>
    <t>Ranger 7 Hardware Only</t>
  </si>
  <si>
    <t>RG72-022-001</t>
  </si>
  <si>
    <t>DC - Ranger 7 V2  QWERTY  Worldwide Non-WWAN</t>
  </si>
  <si>
    <t>RG72-002-001</t>
  </si>
  <si>
    <t>DC - Ranger 7 V2  QWERTY  Americas/EU WWAN</t>
  </si>
  <si>
    <t>RG72-012-001</t>
  </si>
  <si>
    <t>DC - Ranger 7 V2  QWERTY  APAC/ROW WWAN</t>
  </si>
  <si>
    <t>Ranger 7 Accessories</t>
  </si>
  <si>
    <t>122967-01</t>
  </si>
  <si>
    <t>Trimble TSC7 Accessory - Pole Bracket Assembly</t>
  </si>
  <si>
    <t>121349-01-2</t>
  </si>
  <si>
    <t>SP Ranger 7 Accessory - Pole Mount</t>
  </si>
  <si>
    <t>121345-01-2</t>
  </si>
  <si>
    <t>SP Accessory - Desktop Hub</t>
  </si>
  <si>
    <t>121330-01-2</t>
  </si>
  <si>
    <t>SP Ranger 7 Accessory - USB/Serial I/O Module</t>
  </si>
  <si>
    <t>$199.00</t>
  </si>
  <si>
    <t>121330-02-2</t>
  </si>
  <si>
    <t>SP Ranger 7 Accessory - USB I/O Boot</t>
  </si>
  <si>
    <t>121341-00-2</t>
  </si>
  <si>
    <t>SP Ranger 7 Accessory - AC Adapter w/ Int. Cord</t>
  </si>
  <si>
    <t>121341-07-2</t>
  </si>
  <si>
    <t>SP Ranger 7 Accessory - AC Adapter with CHN Cord</t>
  </si>
  <si>
    <t>104980-01-2</t>
  </si>
  <si>
    <t>SP Ranger 7 Accessory - 12V Vehicle Adapter</t>
  </si>
  <si>
    <t>121320-01-2</t>
  </si>
  <si>
    <t>SP Ranger 7 Accessory - Rechargeable Battery 2-pack</t>
  </si>
  <si>
    <t>$240.00</t>
  </si>
  <si>
    <t>121343-01-2</t>
  </si>
  <si>
    <t>SP Ranger 7 Accessory - External Battery Charger</t>
  </si>
  <si>
    <t>$299.00</t>
  </si>
  <si>
    <t>121348-01-2</t>
  </si>
  <si>
    <t>SP Ranger 7 Accessory - External Battery Charger w/ Int. Cord</t>
  </si>
  <si>
    <t>$320.00</t>
  </si>
  <si>
    <t>121350-01-2</t>
  </si>
  <si>
    <t>SP Ranger 7 Accessory - Ext. Battery Charger w/ Int. Cord  Battery 2-pack</t>
  </si>
  <si>
    <t>$515.00</t>
  </si>
  <si>
    <t>121340-01-2</t>
  </si>
  <si>
    <t>SP Ranger 7 Accessory - Glass Screen Protector</t>
  </si>
  <si>
    <t>Ranger 3</t>
  </si>
  <si>
    <t>Ranger 3XR - With Survey Pro</t>
  </si>
  <si>
    <t>Ranger 3 Accessories</t>
  </si>
  <si>
    <t>67501-14</t>
  </si>
  <si>
    <t>SP Ranger 3 Accessory -Anti-Glare Screen Protector Glass-Glass Touch Panel  5-Pack</t>
  </si>
  <si>
    <t>67501-01</t>
  </si>
  <si>
    <t>SP Ranger 3 Accessory - Rechargeable Battery incl. Battery Door</t>
  </si>
  <si>
    <t>67501-03</t>
  </si>
  <si>
    <t>SP Ranger 3 Accessory - International Power Supply Kit</t>
  </si>
  <si>
    <t>67501-12</t>
  </si>
  <si>
    <t>SP Ranger 3 Accessory - Tripod Hook</t>
  </si>
  <si>
    <t>67501-11</t>
  </si>
  <si>
    <t>SP Ranger 3 Accessory - Standard Carry Case</t>
  </si>
  <si>
    <t>67501-04</t>
  </si>
  <si>
    <t>SP Ranger 3 Accessory - Stylus Pen Kit (2x Stylus  1x Stylus Tether)</t>
  </si>
  <si>
    <t>67501-10</t>
  </si>
  <si>
    <t>SP Ranger 3 Accessory - I/O Port Dust Covers</t>
  </si>
  <si>
    <t>67501-13</t>
  </si>
  <si>
    <t>SP Ranger 3 Accessory - 12V Vehicle Charging Cable</t>
  </si>
  <si>
    <t>Ranger, Nomad and Recon Instrument Cables</t>
  </si>
  <si>
    <t>148-SCGTSSOKTOP</t>
  </si>
  <si>
    <t>SP Data Collector Accessory - 9-Pin to Leitz/Sokkia &amp; Topcon</t>
  </si>
  <si>
    <t>148-SCWILD</t>
  </si>
  <si>
    <t>148/480/500 WILD INSTRUMENT CA BLE</t>
  </si>
  <si>
    <t>67901-05</t>
  </si>
  <si>
    <t>SP Data Collector Accessory - Cable  9 Pin to 9 Pin Null  DC to PC</t>
  </si>
  <si>
    <t>EWSPN-CU-HW</t>
  </si>
  <si>
    <t>SGPP - Hardware - Ranger 3 Control Unit</t>
  </si>
  <si>
    <t>$260.00</t>
  </si>
  <si>
    <t>EWSPN-CU-HW-RNST</t>
  </si>
  <si>
    <t>SGPP - Hardware - Ranger 3 Control Unit Reinstatement</t>
  </si>
  <si>
    <t>T41</t>
  </si>
  <si>
    <t>T41 Cases, Screen Tools and Brackets</t>
  </si>
  <si>
    <t>67601-11</t>
  </si>
  <si>
    <t>SP T41 Accessory - Ultra Clear Screen Protectors (qty 2) Kit with Cleaning Cloth</t>
  </si>
  <si>
    <t>ST10</t>
  </si>
  <si>
    <t>ST10 Accessories</t>
  </si>
  <si>
    <t>670101-15</t>
  </si>
  <si>
    <t>ST10 Tablet Accessory - Cirronet Radio Antenna</t>
  </si>
  <si>
    <t>670101-2</t>
  </si>
  <si>
    <t>ST10 Accessory - Hand Strap</t>
  </si>
  <si>
    <t>$59.00</t>
  </si>
  <si>
    <t>670101-3</t>
  </si>
  <si>
    <t>ST10 Accessory - Screen Protector (single)</t>
  </si>
  <si>
    <t>670101-5</t>
  </si>
  <si>
    <t>ST10 Accessory - Battery pack - Extended</t>
  </si>
  <si>
    <t>670101-6</t>
  </si>
  <si>
    <t>ST10 Accessory - AC Adapter with power cord (19V/65W out)</t>
  </si>
  <si>
    <t>$69.00</t>
  </si>
  <si>
    <t>670101-7</t>
  </si>
  <si>
    <t>ST10 Accessory - Battery Charger Kit / single battery</t>
  </si>
  <si>
    <t>670101-8</t>
  </si>
  <si>
    <t>ST10 Accessory - Vehicle Power Supply  11-16V DC  19V/65W out</t>
  </si>
  <si>
    <t>670101-9</t>
  </si>
  <si>
    <t>ST10 Accessory - Keyboard with Trackpad (US)</t>
  </si>
  <si>
    <t>$119.00</t>
  </si>
  <si>
    <t>670101-10</t>
  </si>
  <si>
    <t>ST10 Accessory - Office Dock (w.o. AC Adapter)</t>
  </si>
  <si>
    <t>$229.00</t>
  </si>
  <si>
    <t>670101-11</t>
  </si>
  <si>
    <t>ST10 Accessory - AC Adapter cable with international plugs</t>
  </si>
  <si>
    <t>$34.00</t>
  </si>
  <si>
    <t>670101-12</t>
  </si>
  <si>
    <t>ST10 Accessory - Pole mount w/ quick release</t>
  </si>
  <si>
    <t>$640.00</t>
  </si>
  <si>
    <t>670101-13</t>
  </si>
  <si>
    <t>ST10 Accessory - Shoulder Strap</t>
  </si>
  <si>
    <t>Nomad</t>
  </si>
  <si>
    <t>Nomad Cables, Chargers and Battery Modules</t>
  </si>
  <si>
    <t>67201-01</t>
  </si>
  <si>
    <t>SP Nomad Accessory - Rechargeable Lithium-Ion Battery Module</t>
  </si>
  <si>
    <t>67901-09</t>
  </si>
  <si>
    <t>SP Data Collector Accessory- AC Charger Ranger X/Nomad</t>
  </si>
  <si>
    <t>Nomad Cases, Screen Tools and Brackets</t>
  </si>
  <si>
    <t>67901-06</t>
  </si>
  <si>
    <t>SP Data collector Accessory- Tripod Bracket Recon/Nomad</t>
  </si>
  <si>
    <t>67201-06</t>
  </si>
  <si>
    <t>SP Nomad Accessory - Stylus Pen</t>
  </si>
  <si>
    <t>67201-07</t>
  </si>
  <si>
    <t>SP Nomad Accessory - Hand Strap</t>
  </si>
  <si>
    <t>67201-20</t>
  </si>
  <si>
    <t>SP Nomad Accessory - 1050/900 Screen Protectors  HDBLC Film (Package of 2)</t>
  </si>
  <si>
    <t>Common Data Collector Accessories</t>
  </si>
  <si>
    <t>MM50 Data Collectors</t>
  </si>
  <si>
    <t>MM50 Data Collector Accessories</t>
  </si>
  <si>
    <t>Survey Office</t>
  </si>
  <si>
    <t>SO Software Extended Warranties</t>
  </si>
  <si>
    <t>SO Software Add Modules Extended Warranties</t>
  </si>
  <si>
    <t>EWSPN-SPSO-GIS-SW</t>
  </si>
  <si>
    <t>SGPP - Software - Survey Office GIS Module</t>
  </si>
  <si>
    <t>MM60 Data Collectors</t>
  </si>
  <si>
    <t>EWSPN-CU2-HW</t>
  </si>
  <si>
    <t>SGPP - Hardware - FOCUS Data Collector or T41</t>
  </si>
  <si>
    <t>EWSPN-CU2-HW-RNST</t>
  </si>
  <si>
    <t>SGPP - Hardware - FOCUS Data Collector or T41 Reinstatement</t>
  </si>
  <si>
    <t>FOCUS Data Collector</t>
  </si>
  <si>
    <t>ADSPN-DC-HW</t>
  </si>
  <si>
    <t>Spectra Geospatial Protected Premium - Hardware - FOCUS Data Collector  5 Years</t>
  </si>
  <si>
    <t>Legacy Data Collectors</t>
  </si>
  <si>
    <t>XDL Radios</t>
  </si>
  <si>
    <t>ADL Radios</t>
  </si>
  <si>
    <t>ADL Vantage Pro - High Power Base Kits - 430-470MHz</t>
  </si>
  <si>
    <t>87401-00</t>
  </si>
  <si>
    <t>ADL Vantage 35 Kit  430-470 MHz</t>
  </si>
  <si>
    <t>87400-10</t>
  </si>
  <si>
    <t>ADL Vantage 35 Accessory Kit  450-470 MHz</t>
  </si>
  <si>
    <t>$720.00</t>
  </si>
  <si>
    <t>87400-20</t>
  </si>
  <si>
    <t>ADL Vantage 35 Accessory Kit  430-450 MHz</t>
  </si>
  <si>
    <t>ADL Vantage Pro - High Power Base Kits - 390-430MHz</t>
  </si>
  <si>
    <t>87411-00</t>
  </si>
  <si>
    <t>ADL Vantage 35 Kit  410-430 MHz</t>
  </si>
  <si>
    <t>ADL Chargers and Power Kits</t>
  </si>
  <si>
    <t>PCC-A00399</t>
  </si>
  <si>
    <t>PDLHPB - 33AHR Battery with Battery Bag</t>
  </si>
  <si>
    <t>PCC-A01509</t>
  </si>
  <si>
    <t>PDLHPB - Battery Charger</t>
  </si>
  <si>
    <t>ADL Vantage Pro Radio Accessory Kits</t>
  </si>
  <si>
    <t>ADL Antennas and Mounts</t>
  </si>
  <si>
    <t>PCC-87024-00</t>
  </si>
  <si>
    <t>Tripod Side Mount Kit - whip antenna</t>
  </si>
  <si>
    <t>PCC-C02551</t>
  </si>
  <si>
    <t>High Gain Antenna 430-450Mhz</t>
  </si>
  <si>
    <t>PCC-C02552</t>
  </si>
  <si>
    <t>High Gain Antenna 450-470Mhz</t>
  </si>
  <si>
    <t>PCC-86917</t>
  </si>
  <si>
    <t>ASSY ADL RANGE POLE MNT BASE LMR-200  2 m</t>
  </si>
  <si>
    <t>ADL Vantage - Low Power Base Kits - 430-470MHz</t>
  </si>
  <si>
    <t>87330-00</t>
  </si>
  <si>
    <t>ADL Vantage Kit 430-470 MHz</t>
  </si>
  <si>
    <t>87330-10</t>
  </si>
  <si>
    <t>SPN Radio Accessories - ADL Vantage Accessory Pack  450-470 MHz</t>
  </si>
  <si>
    <t>$725.00</t>
  </si>
  <si>
    <t>ADL Base Radio to GPS Interface Cables</t>
  </si>
  <si>
    <t>PCC-A00630</t>
  </si>
  <si>
    <t>Topcon/Magellan HPB GPS cable</t>
  </si>
  <si>
    <t>PCC-A00470</t>
  </si>
  <si>
    <t>PDLHPB - Programming Cable</t>
  </si>
  <si>
    <t>PDL Radios</t>
  </si>
  <si>
    <t>PDL Chargers and Power Kits</t>
  </si>
  <si>
    <t>PDL Antennas and Mounts</t>
  </si>
  <si>
    <t>PDL HPB Base Radio to GPS Interface Cables</t>
  </si>
  <si>
    <t>PDL Bags, Cases and Tripod Accessories</t>
  </si>
  <si>
    <t>PCC-A00644</t>
  </si>
  <si>
    <t>PDLHPB - battery bag with SAE cable</t>
  </si>
  <si>
    <t>Miscellaneous PDL Accessories</t>
  </si>
  <si>
    <t>ST100</t>
  </si>
  <si>
    <t>ST100 Hardware</t>
  </si>
  <si>
    <t>121589-BLK-SP</t>
  </si>
  <si>
    <t>ST100 Stylus Replacement Tips (5 packs of 5)</t>
  </si>
  <si>
    <t>120524-BLK-SP</t>
  </si>
  <si>
    <t>ST100 Stylus and Tether (5 pack)</t>
  </si>
  <si>
    <t>122913-BLK-SP</t>
  </si>
  <si>
    <t>ST100 Glass Screen Protector (5 pack)</t>
  </si>
  <si>
    <t>$235.00</t>
  </si>
  <si>
    <t>121427-BLK-SP</t>
  </si>
  <si>
    <t>ST100 Desk Stand (5 Pack)</t>
  </si>
  <si>
    <t>$580.00</t>
  </si>
  <si>
    <t>124341-BLK-SP</t>
  </si>
  <si>
    <t>USB C AC Adapter + Cord Kit (5 pack)</t>
  </si>
  <si>
    <t>107727-01-BLK-SP</t>
  </si>
  <si>
    <t>Tablet Carry Case (5 pack)</t>
  </si>
  <si>
    <t>121718-BLK-SP</t>
  </si>
  <si>
    <t>USB C Vehicle Charger (5 Pack)</t>
  </si>
  <si>
    <t>EWSPN-TAB-STOCK</t>
  </si>
  <si>
    <t>SGPP - Hardware - ST100 Tablet (12m expiration)</t>
  </si>
  <si>
    <t>$365.00</t>
  </si>
  <si>
    <t>EWSPN-TAB-1M-STOCK</t>
  </si>
  <si>
    <t>SGPP - Hardware - ST100 Tablet  1 month (12m expiration)</t>
  </si>
  <si>
    <t>EWSPN-TAB-STOCK-RNST</t>
  </si>
  <si>
    <t>SGPP - Hardware - ST100 Tablet Reinstatement (12m expiration)</t>
  </si>
  <si>
    <t>Alum HD Quick Release Dome Head Tripod, Black Hardware</t>
  </si>
  <si>
    <t>Salamander Robotic Dual Clamp Fiberglass Tripod with Lg Head</t>
  </si>
  <si>
    <t>01-SFBR20-B</t>
  </si>
  <si>
    <t>Surveyor Fiberglass Quick-Clamp Tripod</t>
  </si>
  <si>
    <t>01-SFBR20-DCB</t>
  </si>
  <si>
    <t>Surveyor Fiberglass Dual-Clamp Tripod, Large Head</t>
  </si>
  <si>
    <t>WDW20 Wood Heavy Duty Wing Screw Tripod</t>
  </si>
  <si>
    <t>03- RT DATUM MARKERS</t>
  </si>
  <si>
    <t>03-RS10-R</t>
  </si>
  <si>
    <t>03-RS10-W</t>
  </si>
  <si>
    <t>03-RS11-R</t>
  </si>
  <si>
    <t>03-RS11-W</t>
  </si>
  <si>
    <t>03-RS20-R</t>
  </si>
  <si>
    <t>03-RS20-W</t>
  </si>
  <si>
    <t>03-RS21-R</t>
  </si>
  <si>
    <t>03-RS21-W</t>
  </si>
  <si>
    <t>03-RSZ2-10</t>
  </si>
  <si>
    <t>03-RSZ2YE-10</t>
  </si>
  <si>
    <t>03-RSZ3-10</t>
  </si>
  <si>
    <t>03-RSZ3YE-10</t>
  </si>
  <si>
    <t>03-RSZ4-10</t>
  </si>
  <si>
    <t>03-RSZ4YE-10</t>
  </si>
  <si>
    <t>03-RSZ6-4</t>
  </si>
  <si>
    <t>03-RSZ6YE-10</t>
  </si>
  <si>
    <t>03-RSZ22</t>
  </si>
  <si>
    <t>03- RT SMART TARGETS</t>
  </si>
  <si>
    <t>03-RS30-G</t>
  </si>
  <si>
    <t>03-RS30-R</t>
  </si>
  <si>
    <t>03-RS31-G</t>
  </si>
  <si>
    <t>03-RS31-R</t>
  </si>
  <si>
    <t>03-RS40-G</t>
  </si>
  <si>
    <t>03-RS40-R</t>
  </si>
  <si>
    <t>03-RS41-G</t>
  </si>
  <si>
    <t>03-RS41-R</t>
  </si>
  <si>
    <t>03-RS50-G</t>
  </si>
  <si>
    <t>03-RS50-R</t>
  </si>
  <si>
    <t>03-RS51-G</t>
  </si>
  <si>
    <t>03-RS51-R</t>
  </si>
  <si>
    <t>03-RS60-G</t>
  </si>
  <si>
    <t>03-RS60-R</t>
  </si>
  <si>
    <t>03-RS61-G</t>
  </si>
  <si>
    <t>03-RS61-R</t>
  </si>
  <si>
    <t>03-RS70-G</t>
  </si>
  <si>
    <t>03-RS70-R</t>
  </si>
  <si>
    <t>03-RS71-G</t>
  </si>
  <si>
    <t>03-RS71-R</t>
  </si>
  <si>
    <t>03-RSAKZ6-G</t>
  </si>
  <si>
    <t>Carrier Plate w/Target Reflector 60x60, Grey</t>
  </si>
  <si>
    <t>03-RSAKZ6-R</t>
  </si>
  <si>
    <t>Carrier Plate w/Target Reflector 60x60, Red</t>
  </si>
  <si>
    <t>03-RS80-G</t>
  </si>
  <si>
    <t>Smart Angle Targets, Two 40x40 Refl, Grey</t>
  </si>
  <si>
    <t>03-RS80-R</t>
  </si>
  <si>
    <t>Smart Angle Targets, Two 40x40 Refl, Red</t>
  </si>
  <si>
    <t>03-RS90-G</t>
  </si>
  <si>
    <t>Smart Angle Targets, Three Reflective, Grey</t>
  </si>
  <si>
    <t>03-RS90-R</t>
  </si>
  <si>
    <t>Smart Angle Targets, Three Reflective, Red</t>
  </si>
  <si>
    <t>03-RS100-G</t>
  </si>
  <si>
    <t>Smart Angle Targets, Four Crosshairs, Grey</t>
  </si>
  <si>
    <t>03-RS100-R</t>
  </si>
  <si>
    <t>Smart Angle Targets, Four Crosshairs, Red</t>
  </si>
  <si>
    <t>03-RSALU22</t>
  </si>
  <si>
    <t>Aluplate with Target Reflectors 220x220</t>
  </si>
  <si>
    <t>03-RSAK80-G</t>
  </si>
  <si>
    <t>03-RSAK80-R</t>
  </si>
  <si>
    <t>03-RSAK130-G</t>
  </si>
  <si>
    <t>03-RSAK130-R</t>
  </si>
  <si>
    <t>03-RSAMG80-G</t>
  </si>
  <si>
    <t>03-RSAMG80-R</t>
  </si>
  <si>
    <t>03-RSAM80-G</t>
  </si>
  <si>
    <t>03-RSAM80-R</t>
  </si>
  <si>
    <t>03-RS183-G</t>
  </si>
  <si>
    <t>03-RS183-R</t>
  </si>
  <si>
    <t>03-RS193-G</t>
  </si>
  <si>
    <t>03-RS193-R</t>
  </si>
  <si>
    <t>30.10</t>
  </si>
  <si>
    <t>03-RS193M-G</t>
  </si>
  <si>
    <t>03-RS193M-R</t>
  </si>
  <si>
    <t>03-RSMP280-G</t>
  </si>
  <si>
    <t>03-RSMP280-R</t>
  </si>
  <si>
    <t>03-RSMP380-C-G</t>
  </si>
  <si>
    <t>03-RSMP380-C-R</t>
  </si>
  <si>
    <t>03-RSMP380-S-G</t>
  </si>
  <si>
    <t>03-RSMP380-S-R</t>
  </si>
  <si>
    <t>03-RSMP290-G</t>
  </si>
  <si>
    <t>03-RSMP290-R</t>
  </si>
  <si>
    <t>03-RSMP390-C-G</t>
  </si>
  <si>
    <t>03-RSMP390-C-R</t>
  </si>
  <si>
    <t>03-RSMP390-S-G</t>
  </si>
  <si>
    <t>03-RSMP390-S-R</t>
  </si>
  <si>
    <t>03-RSMP290M-G</t>
  </si>
  <si>
    <t>03-RSMP290M-R</t>
  </si>
  <si>
    <t>03-RSMP390M-C-G</t>
  </si>
  <si>
    <t>03-RSMP390M-C-R</t>
  </si>
  <si>
    <t>03-RSMP390M-S-G</t>
  </si>
  <si>
    <t>03-RSMP390M-S-R</t>
  </si>
  <si>
    <t>03- RT MINI PRISMS  ACCESSORIES</t>
  </si>
  <si>
    <t>03-RSPC10-G</t>
  </si>
  <si>
    <t>03-RSPC10-R</t>
  </si>
  <si>
    <t>03-RSPC10M-G</t>
  </si>
  <si>
    <t>03-RSPC10M-R</t>
  </si>
  <si>
    <t>03-RSPC20-G</t>
  </si>
  <si>
    <t>03-RSPC20-R</t>
  </si>
  <si>
    <t>03-RSPC20M-G</t>
  </si>
  <si>
    <t>03-RSPC20M-R</t>
  </si>
  <si>
    <t>03-RSPC50</t>
  </si>
  <si>
    <t>03- RT MINI PRISMS</t>
  </si>
  <si>
    <t>03-RSMP10</t>
  </si>
  <si>
    <t>03-RSMP12</t>
  </si>
  <si>
    <t>03-RSMP15</t>
  </si>
  <si>
    <t>03- RT MOUNTING PLATES</t>
  </si>
  <si>
    <t>03-RSA-X80G-1</t>
  </si>
  <si>
    <t>03-RSFP-X80-G</t>
  </si>
  <si>
    <t>03-RSFP-X80-R</t>
  </si>
  <si>
    <t>03-RSFP-X90</t>
  </si>
  <si>
    <t>03-RSA-58-1</t>
  </si>
  <si>
    <t>03- RT STAKE OUT AIDS</t>
  </si>
  <si>
    <t>03-RS95-R</t>
  </si>
  <si>
    <t>03-RS96-R</t>
  </si>
  <si>
    <t>03-RS97-R</t>
  </si>
  <si>
    <t>03-RSL301</t>
  </si>
  <si>
    <t>Laser-Scanner Target</t>
  </si>
  <si>
    <t>3.85</t>
  </si>
  <si>
    <t>03-RSL-X80</t>
  </si>
  <si>
    <t>Laser-Scanner-Target</t>
  </si>
  <si>
    <t>03-RSL-X90M</t>
  </si>
  <si>
    <t>Laser-Scanner Target magnetic</t>
  </si>
  <si>
    <t>03-RSL496</t>
  </si>
  <si>
    <t>Laser-Scanner Target foldable</t>
  </si>
  <si>
    <t>03-RSL402</t>
  </si>
  <si>
    <t>Laser-Scan Sign 400x400 DS Print, GW-WB</t>
  </si>
  <si>
    <t>03- RT MISCELLANEOUS</t>
  </si>
  <si>
    <t>03-RSLT10</t>
  </si>
  <si>
    <t>Target-Line Laser, Foldable</t>
  </si>
  <si>
    <t>03-RSLT151</t>
  </si>
  <si>
    <t>Laser Target 150x150 for 3D, Self-Adhesive</t>
  </si>
  <si>
    <t>03-RSLT200</t>
  </si>
  <si>
    <t>Laser Target 200x200 for 3D</t>
  </si>
  <si>
    <t>03-RS192M-G</t>
  </si>
  <si>
    <t>Rotatable Tilt Trget 20x20, Non-Refl Mag, G</t>
  </si>
  <si>
    <t>03-RS192M-R</t>
  </si>
  <si>
    <t>Rotatable Tilt Target 20x20, Non-Refl Mag, R</t>
  </si>
  <si>
    <t>03-RSL510</t>
  </si>
  <si>
    <t>Ground Marker with Cross 350x350 mm</t>
  </si>
  <si>
    <t>03-RSL512</t>
  </si>
  <si>
    <t>Ground Marker w/Cross 350x350 D-Sided</t>
  </si>
  <si>
    <t>03-RSL520</t>
  </si>
  <si>
    <t>Ground Marker with Circle 350x350 mm</t>
  </si>
  <si>
    <t>03-RSL532</t>
  </si>
  <si>
    <t>Ground Marker w/Circle DS 350x350, RW-BW</t>
  </si>
  <si>
    <t>03-RSL570-10</t>
  </si>
  <si>
    <t>03-RSL570-20</t>
  </si>
  <si>
    <t>03-RSL570-30</t>
  </si>
  <si>
    <t>03-RSL580-10</t>
  </si>
  <si>
    <t>03-RSL580-20</t>
  </si>
  <si>
    <t>03-RSL590M-10</t>
  </si>
  <si>
    <t>03-RSL590M-20</t>
  </si>
  <si>
    <t>03-RSKM10</t>
  </si>
  <si>
    <t>Boundary Marker without Inscription</t>
  </si>
  <si>
    <t>03-RSKM20</t>
  </si>
  <si>
    <t>Boundary Marker with Inscription</t>
  </si>
  <si>
    <t>03-RSKM30</t>
  </si>
  <si>
    <t>Boundary Marker-Measuring Point</t>
  </si>
  <si>
    <t>03-RSKM40</t>
  </si>
  <si>
    <t>Boundary Marker- Survey Mark</t>
  </si>
  <si>
    <t>03-RSFP1</t>
  </si>
  <si>
    <t>Fixed Point-Aluminum Survey Mark</t>
  </si>
  <si>
    <t>03-RSFP1-A</t>
  </si>
  <si>
    <t>Protection Cap-Aluminum, for RSFP1</t>
  </si>
  <si>
    <t>Single Prism System, Orange</t>
  </si>
  <si>
    <t>Single Prism System, Yellow</t>
  </si>
  <si>
    <t>Prism Holder &amp; Target Assembly, Orange</t>
  </si>
  <si>
    <t>Prism Holder &amp; Target Assembly, Yellow</t>
  </si>
  <si>
    <t>Prism in Canister, Flo-Yel, Copper Coated</t>
  </si>
  <si>
    <t>Prism in Canister, Orange</t>
  </si>
  <si>
    <t>Prism in Canister, Yellow</t>
  </si>
  <si>
    <t>Single Tilt Prism Mount Only, Orange</t>
  </si>
  <si>
    <t>0/-30mm Tilting Nitrogen Prism System, Orange</t>
  </si>
  <si>
    <t>62mm Prism with Nitrogen-Filled Canister</t>
  </si>
  <si>
    <t>Swiss-Style Pro Precision Circular Prism System</t>
  </si>
  <si>
    <t>Mini Prism System, Copper Coated, Orange</t>
  </si>
  <si>
    <t>Mini Prism System, Orange</t>
  </si>
  <si>
    <t>Stakeout Prism System, Orange</t>
  </si>
  <si>
    <t>Stakeout Mini-Prism with Large Target</t>
  </si>
  <si>
    <t>Fixed L-Bar 25mm Monitoring Prism</t>
  </si>
  <si>
    <t>Fixed Tribrach Adapter, 5/8-11 female thread</t>
  </si>
  <si>
    <t>Friction Rotating Tribrach Adapter</t>
  </si>
  <si>
    <t>Zeiss/Wild Rotating Tribrach Adapter</t>
  </si>
  <si>
    <t>05-3511-K</t>
  </si>
  <si>
    <t>QuickTip Pole 5/8-11 Adjustable Adapter</t>
  </si>
  <si>
    <t>QuickTip Pole Adapter for GNSS Antenna</t>
  </si>
  <si>
    <t>18" Colo-Machete with Wood Handle</t>
  </si>
  <si>
    <t>22" Colo-Machete with Wood Handle</t>
  </si>
  <si>
    <t>24" Colo-Machete with Wood Handle</t>
  </si>
  <si>
    <t>28" Colo-Machete with Wood Handle</t>
  </si>
  <si>
    <t>18" Colo-Machete with Wood Handle w/Leather Sheath</t>
  </si>
  <si>
    <t>22" Colo-Machete withWood Handle w/Leather Sheath</t>
  </si>
  <si>
    <t>24" Colo-Machete with Wood Handle w/Leather Sheath</t>
  </si>
  <si>
    <t>28" Colo-Machete with Wood Handle w/Leather Sheath</t>
  </si>
  <si>
    <t>19-SDW6-B</t>
  </si>
  <si>
    <t>19-SDW6-G</t>
  </si>
  <si>
    <t>19-SDW6-FO</t>
  </si>
  <si>
    <t>19-SDW6-FP</t>
  </si>
  <si>
    <t>19-SDW6-R</t>
  </si>
  <si>
    <t>19-SDW6-W</t>
  </si>
  <si>
    <t>19-SDW6-Y</t>
  </si>
  <si>
    <t>26-DTCASE</t>
  </si>
  <si>
    <t>51-15091-M</t>
  </si>
  <si>
    <t>Drywaller Pouch wBelt, Medium</t>
  </si>
  <si>
    <t>51-15091-L</t>
  </si>
  <si>
    <t>Drywaller Pouch wBelt, Large</t>
  </si>
  <si>
    <t>51-15091-XL</t>
  </si>
  <si>
    <t>Drywaller Pouch wBelt, XLarge</t>
  </si>
  <si>
    <t>51-15091-XXL</t>
  </si>
  <si>
    <t>Drywaller Pouch wBelt, XXL</t>
  </si>
  <si>
    <t>51-15092-M</t>
  </si>
  <si>
    <t>Pro Drywall Set, Medium</t>
  </si>
  <si>
    <t>51-15092-L</t>
  </si>
  <si>
    <t>Pro Drywall Set, Large</t>
  </si>
  <si>
    <t>51-15092-XL</t>
  </si>
  <si>
    <t>Pro Drywall Set, XLarge</t>
  </si>
  <si>
    <t>51-15092-XXL</t>
  </si>
  <si>
    <t>Pro Drywall Set, XXL</t>
  </si>
  <si>
    <t>51-18080-M</t>
  </si>
  <si>
    <t>Hybrid Framer Set, Medium</t>
  </si>
  <si>
    <t>51-18080-L</t>
  </si>
  <si>
    <t>Hybrid Framer Set, Large</t>
  </si>
  <si>
    <t>51-18080-XL</t>
  </si>
  <si>
    <t>51-18080-XXL</t>
  </si>
  <si>
    <t>1000-1000</t>
  </si>
  <si>
    <t>CAP,FRONT ROD TOP</t>
  </si>
  <si>
    <t>Rods</t>
  </si>
  <si>
    <t>CAP,FRONT ROD BOTTOM</t>
  </si>
  <si>
    <t>1000-1022-10</t>
  </si>
  <si>
    <t>LASER PVC RAIL,10 FOOT</t>
  </si>
  <si>
    <t>TAPE,DE ROD,10FT,TENTHS,CUT/FILL</t>
  </si>
  <si>
    <t>TAPE,DE ROD,10FT,TENTHS</t>
  </si>
  <si>
    <t>1000-1036</t>
  </si>
  <si>
    <t>TAPE,DE ROD,10FT,INCH,CUT/FILL</t>
  </si>
  <si>
    <t>1000-1037</t>
  </si>
  <si>
    <t>TAPE,DE ROD,10FT,INCH/TENTH</t>
  </si>
  <si>
    <t>1000-1038</t>
  </si>
  <si>
    <t>TAPE,DE ROD,10FT,INCH</t>
  </si>
  <si>
    <t xml:space="preserve">PIN,QUICK RELEASE,BRACKET,FS2      </t>
  </si>
  <si>
    <t>15607</t>
  </si>
  <si>
    <t xml:space="preserve">TRIMAX QUICK CLAMP CAM HANDLE PIN  </t>
  </si>
  <si>
    <t>19603</t>
  </si>
  <si>
    <t xml:space="preserve">FOOT ASSY,IM,TRIMAX                </t>
  </si>
  <si>
    <t xml:space="preserve">ADJUSTING CYLINDER,TRIBRACH        </t>
  </si>
  <si>
    <t>41</t>
  </si>
  <si>
    <t xml:space="preserve">BUBBLE ADJUSTER,TRIBRACH           </t>
  </si>
  <si>
    <t xml:space="preserve">ADAPTER,TRIBRACH,FIXED             </t>
  </si>
  <si>
    <t xml:space="preserve">ADAPTER,TRIBRACH,ROTATING          </t>
  </si>
  <si>
    <t xml:space="preserve">ADAPTER,PLUG,TRIBRACH              </t>
  </si>
  <si>
    <t xml:space="preserve">SCREW,LOCK,TRIBRACH                </t>
  </si>
  <si>
    <t xml:space="preserve">SPRING,LOCK TRIBRACH               </t>
  </si>
  <si>
    <t xml:space="preserve">SCREW ASSY,LOCK,TRIBRACH           </t>
  </si>
  <si>
    <t xml:space="preserve">ADAPTER,PRISM,HT                   </t>
  </si>
  <si>
    <t xml:space="preserve">LEVELING VIAL,2072 SERIES          </t>
  </si>
  <si>
    <t xml:space="preserve">ADAPTER,SS,MONUMENT,11/2" PIPE     </t>
  </si>
  <si>
    <t xml:space="preserve">ADAPTER,PLUG,MONUMENT              </t>
  </si>
  <si>
    <t xml:space="preserve">ADAPTER,SS,MONUMENT,2" PIPE        </t>
  </si>
  <si>
    <t xml:space="preserve">MONUMENT,BOTTOM,2" PIPE,SS         </t>
  </si>
  <si>
    <t xml:space="preserve">ADAPTER,SS,MONUMENT,3" PIPE        </t>
  </si>
  <si>
    <t xml:space="preserve">ADAPTER,SS,MONUMENT,5/8-11 FEMA    </t>
  </si>
  <si>
    <t>38</t>
  </si>
  <si>
    <t>ADAPTER,PRISM,0.625x11 FEMALE-WILD</t>
  </si>
  <si>
    <t xml:space="preserve">ADAPTER,PRISM,5/8-11 F/WILD,SS     </t>
  </si>
  <si>
    <t>ADAPTER,WILD TO 0.625x11 MALE</t>
  </si>
  <si>
    <t xml:space="preserve">ADAPTER,PRISM HEIGHT,135-77MM      </t>
  </si>
  <si>
    <t xml:space="preserve">ADAPTER,PRISM HEIGHT,135-86MM      </t>
  </si>
  <si>
    <t xml:space="preserve">ADAPTER,PRISM HEIGHT,135-115MM     </t>
  </si>
  <si>
    <t xml:space="preserve">ADAPTER,135MM TO 0MM               </t>
  </si>
  <si>
    <t xml:space="preserve">ADAPTER,PRISM HEIGHT,135-50MM      </t>
  </si>
  <si>
    <t xml:space="preserve">ADAPTER,GPH1 TYPE PRISMS           </t>
  </si>
  <si>
    <t xml:space="preserve">ADAPTER,100MM HT PRISMS            </t>
  </si>
  <si>
    <t xml:space="preserve">ADAPTER,115MM HT PRISMS            </t>
  </si>
  <si>
    <t xml:space="preserve">ADAPTER,115MM HT PRISMS,UNPACKAGED </t>
  </si>
  <si>
    <t xml:space="preserve">ADAPTER,135MM HT PRISMS            </t>
  </si>
  <si>
    <t xml:space="preserve">ADAPTER,135MM TO 50MM H.T.         </t>
  </si>
  <si>
    <t>ADAPTER, 0 HI</t>
  </si>
  <si>
    <t>Poles</t>
  </si>
  <si>
    <t xml:space="preserve">ADAPTER,LEICA,86MM-125MM           </t>
  </si>
  <si>
    <t xml:space="preserve">ADAPTER,70MM H.T. PRISMS           </t>
  </si>
  <si>
    <t xml:space="preserve">ADAPTER,77MM H.T.                  </t>
  </si>
  <si>
    <t xml:space="preserve">ADAPTER, 50MM HT. PRISMS           </t>
  </si>
  <si>
    <t xml:space="preserve">ADAPTER,TRIPOD,3 1/2-8 TO 5/8-11   </t>
  </si>
  <si>
    <t xml:space="preserve">ADAPTER,TRIPOD,5/8-11 TO 3 1/2-8   </t>
  </si>
  <si>
    <t xml:space="preserve">ADAPTER,LASER QR 31/2-8 OR 5/8-11  </t>
  </si>
  <si>
    <t>ADPTR,PRSM POLE .625x11FTO .25-20M</t>
  </si>
  <si>
    <t xml:space="preserve">ADAPTER,PRISM POLE,5/8-11FTO1/4-   </t>
  </si>
  <si>
    <t xml:space="preserve">ADAPTER,1/4-20M TO 5/8-11M         </t>
  </si>
  <si>
    <t xml:space="preserve">ADAPTER,TRIPOD,5/8-11F TO 1/4-20M  </t>
  </si>
  <si>
    <t xml:space="preserve">BRACKET ASSY,RADIO ANTENNA         </t>
  </si>
  <si>
    <t xml:space="preserve">BRACKET,RADIO ANTENNA,TRIPOD       </t>
  </si>
  <si>
    <t xml:space="preserve">LOCK HANDLE GROUP                  </t>
  </si>
  <si>
    <t xml:space="preserve">OPTICAL PLUMMET ASSEMBLY           </t>
  </si>
  <si>
    <t xml:space="preserve">LEVELING SCREW ASSEMBLY            </t>
  </si>
  <si>
    <t xml:space="preserve">TENSION PLATE                      </t>
  </si>
  <si>
    <t xml:space="preserve">TRIBRACH,W/OPTICAL PLUMMET         </t>
  </si>
  <si>
    <t>TRIBRACH,with OPTICAL PLUMMET,EU</t>
  </si>
  <si>
    <t xml:space="preserve">LASER PLUMMET ASSEMBLY             </t>
  </si>
  <si>
    <t xml:space="preserve">TRIBRACH,LASER PLUMMET             </t>
  </si>
  <si>
    <t>TRIBRACH,no OPTICAL PLUMMET,BLACK</t>
  </si>
  <si>
    <t xml:space="preserve">LEVEL VIAL                         </t>
  </si>
  <si>
    <t xml:space="preserve">CLAMP SCREW                        </t>
  </si>
  <si>
    <t xml:space="preserve">CLAMP SCREW PRISM                  </t>
  </si>
  <si>
    <t xml:space="preserve">ADAPTER,5/8-11 TO BAYONET          </t>
  </si>
  <si>
    <t xml:space="preserve">ADAPTER,QUICK RELEASE,BAYONET      </t>
  </si>
  <si>
    <t>39</t>
  </si>
  <si>
    <t xml:space="preserve">O.P. ASSEMBLY                      </t>
  </si>
  <si>
    <t xml:space="preserve">TRIBRACH ADAPTER,W/ OP &amp; 60" VIAL  </t>
  </si>
  <si>
    <t xml:space="preserve">COVER,GLASS,13.5mm,GPS OP          </t>
  </si>
  <si>
    <t xml:space="preserve">COVER,GLASS,12.0mm,GPS OP          </t>
  </si>
  <si>
    <t>TRAVERSE KIT,with PRISM</t>
  </si>
  <si>
    <t xml:space="preserve">CASE,TRAVERSE                      </t>
  </si>
  <si>
    <t xml:space="preserve">TAC BALL                           </t>
  </si>
  <si>
    <t xml:space="preserve">TAC BALL,W/BELT CLIP               </t>
  </si>
  <si>
    <t xml:space="preserve">SHINER,2-1/4" FLAT,250 PCS         </t>
  </si>
  <si>
    <t xml:space="preserve">SHINER,1-5/16" RAISED,260PCS       </t>
  </si>
  <si>
    <t xml:space="preserve">MARKING PIN SET                    </t>
  </si>
  <si>
    <t>73</t>
  </si>
  <si>
    <t xml:space="preserve">METAL STAMP SET,1/4"               </t>
  </si>
  <si>
    <t xml:space="preserve">MAGHUB,3/16"X4"                    </t>
  </si>
  <si>
    <t>71</t>
  </si>
  <si>
    <t xml:space="preserve">MAGHUB,1/4"X6"                     </t>
  </si>
  <si>
    <t xml:space="preserve">MAGHUB,1/4"X8"                     </t>
  </si>
  <si>
    <t xml:space="preserve">MAGSPIKE,3/8"X3"                   </t>
  </si>
  <si>
    <t>25456855</t>
  </si>
  <si>
    <t xml:space="preserve">STAKE TACKS,1LB                    </t>
  </si>
  <si>
    <t xml:space="preserve">MAGSPIKE,3/8"X6"                   </t>
  </si>
  <si>
    <t xml:space="preserve">MAGSPIKE,3/8"X8"                   </t>
  </si>
  <si>
    <t xml:space="preserve">WASHER,.265X3/4X.125,FLAT,NYLON    </t>
  </si>
  <si>
    <t xml:space="preserve">TAPE,FIBER,100FT,TENTHS,HOOK       </t>
  </si>
  <si>
    <t>52</t>
  </si>
  <si>
    <t xml:space="preserve">TAPE,FIBER,200FT,TENTHS,HOOK       </t>
  </si>
  <si>
    <t xml:space="preserve">TAPE,NYLON/STEEL,100FT,TENTHS,HOOK </t>
  </si>
  <si>
    <t xml:space="preserve">TAPE,NYLON/STEEL,200FT,TENTHS,HOOK </t>
  </si>
  <si>
    <t>TAPE,NYLON-STEEL,30M,MM,HOOK</t>
  </si>
  <si>
    <t>TAPE,NYLON-STEEL,60M,MM,HOOK</t>
  </si>
  <si>
    <t xml:space="preserve">TRANSIT PATTERN BOUND BOOK         </t>
  </si>
  <si>
    <t xml:space="preserve">FOOT,TRIBRACH                      </t>
  </si>
  <si>
    <t xml:space="preserve">LEVEL PATTERN BOUND BOOK           </t>
  </si>
  <si>
    <t xml:space="preserve">LEVEL FIELD FLEX STAPLED 3 PACK    </t>
  </si>
  <si>
    <t xml:space="preserve">FIELD,NOTEBOOK,SIDE SPIRAL 4 5/8X7 </t>
  </si>
  <si>
    <t>38002</t>
  </si>
  <si>
    <t xml:space="preserve">PWD CT HINGE CLAMP,TRIMAX          </t>
  </si>
  <si>
    <t xml:space="preserve">TAPE,POCKET,25'X1",TENTHS          </t>
  </si>
  <si>
    <t xml:space="preserve">TAPE,POCKET,25'X1",TENTHS/ME       </t>
  </si>
  <si>
    <t xml:space="preserve">TAPE,POCKET,25'X1",TENTHS/INCHES   </t>
  </si>
  <si>
    <t xml:space="preserve">TAPE,POCKET,33'X1",TENTHS          </t>
  </si>
  <si>
    <t xml:space="preserve">TAPE,POCKET,33'X1",TENTHS/INCHES   </t>
  </si>
  <si>
    <t xml:space="preserve">TAPE,POCKET,33'X1",TENTHS/METRIC   </t>
  </si>
  <si>
    <t xml:space="preserve">AUTOLEVEL,24X                      </t>
  </si>
  <si>
    <t xml:space="preserve">AUTOLEVEL,32X                      </t>
  </si>
  <si>
    <t xml:space="preserve">W24EW,LEVELING                     </t>
  </si>
  <si>
    <t xml:space="preserve">BEARING, FRICTION                  </t>
  </si>
  <si>
    <t xml:space="preserve">CASE COMPLETE                      </t>
  </si>
  <si>
    <t xml:space="preserve">BATTERBOARD CLAMP                  </t>
  </si>
  <si>
    <t>57</t>
  </si>
  <si>
    <t xml:space="preserve">COLUMN CLAMP,LASER                 </t>
  </si>
  <si>
    <t>61</t>
  </si>
  <si>
    <t xml:space="preserve">COLUMN ASSEMBLY                    </t>
  </si>
  <si>
    <t>COLUMN WALL,LASER,CLAMP</t>
  </si>
  <si>
    <t>4852-17-MON</t>
  </si>
  <si>
    <t xml:space="preserve">COLUMN CLAMP,HD,PIPE CLAMP         </t>
  </si>
  <si>
    <t xml:space="preserve">BRACKET,CLAMP,20"PIPE,KIT          </t>
  </si>
  <si>
    <t xml:space="preserve">BODY,LEVEL,ROD,HEADS UP            </t>
  </si>
  <si>
    <t xml:space="preserve">MIRROR BLOCK ASSY,HEADS-UP         </t>
  </si>
  <si>
    <t xml:space="preserve">VIAL HOUSING ASSY,40 MIN,HEADS UP  </t>
  </si>
  <si>
    <t xml:space="preserve">LEVEL,ROD,SNAP-ON,40 MIN           </t>
  </si>
  <si>
    <t xml:space="preserve">LEVEL,ROD,HEADS UP                 </t>
  </si>
  <si>
    <t xml:space="preserve">STAKEOUT ROD,MINI,120MM            </t>
  </si>
  <si>
    <t xml:space="preserve">SPACER,3/4" OD X 1.390             </t>
  </si>
  <si>
    <t xml:space="preserve">SPRING,.219X.030X3/4,COMP,SS       </t>
  </si>
  <si>
    <t xml:space="preserve">VIAL HOLDER ASSY,8 MIN,1-1/2"      </t>
  </si>
  <si>
    <t xml:space="preserve">VIAL HOLDER ASSY,20 MIN,1-1/2"     </t>
  </si>
  <si>
    <t xml:space="preserve">VIAL HOLDER ASSY,40 MIN,1-1/2"     </t>
  </si>
  <si>
    <t xml:space="preserve">SPRING,.359X.035X1,COMP,SS         </t>
  </si>
  <si>
    <t xml:space="preserve">BRACKET, LASER,UNIVERSAL,115 HT    </t>
  </si>
  <si>
    <t xml:space="preserve">BRACKET, LASER, UNIVERSAL, 150 HT  </t>
  </si>
  <si>
    <t xml:space="preserve">VIAL,40 MIN,CLEAR LIQUID           </t>
  </si>
  <si>
    <t xml:space="preserve">VIAL HOLDER BODY,1-1/4             </t>
  </si>
  <si>
    <t>5081-054-08</t>
  </si>
  <si>
    <t>VIAL HOLDER ASSY,1-1/4",TOP ADJ,08</t>
  </si>
  <si>
    <t>5081-054-20</t>
  </si>
  <si>
    <t>VIAL HOLDER ASSY,1-1/4",TOP ADJ,20</t>
  </si>
  <si>
    <t>VIAL HOLDER ASSY,1.25 IN,TOP ADJ,40</t>
  </si>
  <si>
    <t xml:space="preserve">STUD,5/8-11 X 1"                   </t>
  </si>
  <si>
    <t xml:space="preserve">QUICK DISCONNECT ASSY              </t>
  </si>
  <si>
    <t xml:space="preserve">HOUSING,QUICK DISCONNECT,SS        </t>
  </si>
  <si>
    <t xml:space="preserve">QUICK DISCONNECT ASSY,SS           </t>
  </si>
  <si>
    <t xml:space="preserve">QUICK RELEASE,60MM,ANTI-ROTATION   </t>
  </si>
  <si>
    <t xml:space="preserve">ADAPTER,QR,M5/8-11,ANTI-ROTATION   </t>
  </si>
  <si>
    <t xml:space="preserve">TIP,QUICK RELEASE,GPS              </t>
  </si>
  <si>
    <t xml:space="preserve">MOUNT,MAG,TRIPLE,SS                </t>
  </si>
  <si>
    <t xml:space="preserve">MOUNT,MAG,TRIPLE,SS,5/8X11         </t>
  </si>
  <si>
    <t xml:space="preserve">TIP,5/8X11,SS                      </t>
  </si>
  <si>
    <t>MAGNET ASSEMBLY,with 0.625x11 TIP</t>
  </si>
  <si>
    <t xml:space="preserve">MAG MOUNT ASSY,SINGLE,QR           </t>
  </si>
  <si>
    <t xml:space="preserve">MAG MOUNT ASSY,VBASE,5/8-11        </t>
  </si>
  <si>
    <t xml:space="preserve">MOUNT,MAG,TRIPLE,R10               </t>
  </si>
  <si>
    <t xml:space="preserve">CLAMP ASSY,1",GPS DOOR BRACKET     </t>
  </si>
  <si>
    <t xml:space="preserve">TOP TUBE ASSY,GPS DOOR BRACKET     </t>
  </si>
  <si>
    <t xml:space="preserve">BOT TUBE ASSY,GPS DOOR BRK         </t>
  </si>
  <si>
    <t xml:space="preserve">CLAMP SCREW ASSY,3/8-16X5.0,4LOBE  </t>
  </si>
  <si>
    <t xml:space="preserve">ADAPTER,TOPO SHOE,GPS DOOR BRACKET </t>
  </si>
  <si>
    <t xml:space="preserve">DOOR CLIP KIT,GPS DOOR BRACKET     </t>
  </si>
  <si>
    <t xml:space="preserve">BRACKET,DOOR,GPS                   </t>
  </si>
  <si>
    <t xml:space="preserve">BRACKET,DOOR,GPS,F150 2015/2016    </t>
  </si>
  <si>
    <t>UTV RECTANGULAR TUBE TRANSPORTER</t>
  </si>
  <si>
    <t xml:space="preserve">PLATE,END,TRIPOD,ANTENNA,GPS       </t>
  </si>
  <si>
    <t xml:space="preserve">LUG,TRIPOD,ANTENNA,GPS,THREADED    </t>
  </si>
  <si>
    <t xml:space="preserve">TRIPOD,ANTENNA,PRECISE,GPS         </t>
  </si>
  <si>
    <t xml:space="preserve">GUIDE,STOP,TRIPOD,ANTENNA,GPS      </t>
  </si>
  <si>
    <t xml:space="preserve">THUMBSCREW,TRIPOD,ANTENNA,GPS      </t>
  </si>
  <si>
    <t xml:space="preserve">COMPASS ASSY,TRIPOD,ANTENNA,GPS    </t>
  </si>
  <si>
    <t xml:space="preserve">THIRD LEG ASSY,TRIPOD,GPS ANT      </t>
  </si>
  <si>
    <t>5115-058</t>
  </si>
  <si>
    <t>GUIDE ASSEMBLY, GPS TRIPOD</t>
  </si>
  <si>
    <t xml:space="preserve">PIN,PULL,QUICK RELEASE,TRIPOD,GPS  </t>
  </si>
  <si>
    <t xml:space="preserve">LEG ASSY,COMPLETE,GPS TRIPOD,ADJ   </t>
  </si>
  <si>
    <t xml:space="preserve">LEG ASSY,THIRD,GPS TRIPOD,ADJ      </t>
  </si>
  <si>
    <t xml:space="preserve">KIT,INNER,1",QR LEG,GPS TRIPOD     </t>
  </si>
  <si>
    <t xml:space="preserve">TRIPOD,ANTENNA,GPS,ADJUSTABLE      </t>
  </si>
  <si>
    <t xml:space="preserve">INNER ASSY,CENTER POLE,GPS TRIPOD  </t>
  </si>
  <si>
    <t xml:space="preserve">CLEAT,1-1/2",DIE CAST              </t>
  </si>
  <si>
    <t xml:space="preserve">LEG ASSY,HD GPS/MC TRIPOD          </t>
  </si>
  <si>
    <t xml:space="preserve">GPS HEAD ASSY,6",HD GPS/MC TRIPOD  </t>
  </si>
  <si>
    <t xml:space="preserve">TRIPOD,HD GPS/MC                   </t>
  </si>
  <si>
    <t xml:space="preserve">GRIP,1.188 ID X 5" LONG            </t>
  </si>
  <si>
    <t>5125-00-FLY-GT</t>
  </si>
  <si>
    <t>ROVER ROD,0.625x11,GPS,YELLOW</t>
  </si>
  <si>
    <t>HOLDER ASSY,1.25 IN,COMPASS,GPS</t>
  </si>
  <si>
    <t xml:space="preserve">ROVER ROD ASSEMBLY,BOTTOM          </t>
  </si>
  <si>
    <t xml:space="preserve">ROVER ROD ASSEMBLY,TOP             </t>
  </si>
  <si>
    <t xml:space="preserve">COLLAR,SNAP-LOC,DELRIN             </t>
  </si>
  <si>
    <t xml:space="preserve">SATELLITE STICK XL,MIDDLE ASSY     </t>
  </si>
  <si>
    <t xml:space="preserve">ROD ASSY,TOP,ROVER ROD,COMPOSITE   </t>
  </si>
  <si>
    <t xml:space="preserve">ROD ASSY,BOTTOM,ROVER ROD,COMP     </t>
  </si>
  <si>
    <t>ROVER ROD,CF,with CABLE SLOTS</t>
  </si>
  <si>
    <t>TLV ASSY,1in ,W/40min,W/PIN,SMKNOB</t>
  </si>
  <si>
    <t>TLV ASSY,1in ,W/40min,SMKNOB,NOPIN</t>
  </si>
  <si>
    <t>21</t>
  </si>
  <si>
    <t xml:space="preserve">POLE,ROBOTIC,2.6M,2MM,135,TLV      </t>
  </si>
  <si>
    <t xml:space="preserve">POLE,ROBOTIC,2.6M,CM,135,TLV,QR    </t>
  </si>
  <si>
    <t xml:space="preserve">POLE,ROVER,3.57M,CM,0,TLV,GPS      </t>
  </si>
  <si>
    <t xml:space="preserve">POLE,ROBOTIC,3.5M,CM,135,TLV       </t>
  </si>
  <si>
    <t xml:space="preserve">EXTENSION,0.20M,FIBERGLASS         </t>
  </si>
  <si>
    <t xml:space="preserve">EXTENSION,6",1"                    </t>
  </si>
  <si>
    <t xml:space="preserve">RING,DELRIN,SNAP LOCK              </t>
  </si>
  <si>
    <t xml:space="preserve">ANTENNA POLE,SNAP LOCK,6`          </t>
  </si>
  <si>
    <t xml:space="preserve">BUTTON KIT,SNAP LOCK,ANTENNA POLE  </t>
  </si>
  <si>
    <t xml:space="preserve">EXTENSION,1.0M,GPS                 </t>
  </si>
  <si>
    <t>EXTENSION,CF,1.25in,1.0M</t>
  </si>
  <si>
    <t xml:space="preserve">EXTENSION,0.5M,GPS                 </t>
  </si>
  <si>
    <t xml:space="preserve">EXTENSION,0.50M,CF,11/4"           </t>
  </si>
  <si>
    <t xml:space="preserve">EXTENSION,0.25M,GPS                </t>
  </si>
  <si>
    <t xml:space="preserve">EXTENSION,0.25M,CF,11/4"           </t>
  </si>
  <si>
    <t>ADAPTER,DOUBLE MALE,0.625x11</t>
  </si>
  <si>
    <t xml:space="preserve">ADAPTER,DOUBLE FEMALE,5/8-11       </t>
  </si>
  <si>
    <t xml:space="preserve">PLATE,ADAPTER,ANTENNA,GPS          </t>
  </si>
  <si>
    <t>ADAPTER,0.625x11,FEMALE, QR</t>
  </si>
  <si>
    <t xml:space="preserve">ADAPTER,5/8-11,FEMALE/QR,SS        </t>
  </si>
  <si>
    <t xml:space="preserve">TOPO SHOE,PRISM POLE               </t>
  </si>
  <si>
    <t>POINT, TOPO SHOE,COMBO</t>
  </si>
  <si>
    <t xml:space="preserve">POINT,TOPO,TILTING,MAGNETIC        </t>
  </si>
  <si>
    <t xml:space="preserve">POINT,PRISM POLE,REMOVEABLE TIP    </t>
  </si>
  <si>
    <t xml:space="preserve">POINT,PP,REMOVEABLE TIP,LIGHTWT    </t>
  </si>
  <si>
    <t xml:space="preserve">POINT,MALE                         </t>
  </si>
  <si>
    <t xml:space="preserve">POINT,REMOVEABLE,25MM              </t>
  </si>
  <si>
    <t xml:space="preserve">POINT,REPLACEMENT,CENTER PUNCH     </t>
  </si>
  <si>
    <t xml:space="preserve">PEG ADJUSTING JIG,PRISM POLE       </t>
  </si>
  <si>
    <t xml:space="preserve">TRIPOD BRACKET,LAPTOP,ADJ          </t>
  </si>
  <si>
    <t xml:space="preserve">TRIPOD,HOOK,NOMAD                  </t>
  </si>
  <si>
    <t xml:space="preserve">TRIMBLE TSC3/RANGER3 TRIPOD BRKT   </t>
  </si>
  <si>
    <t xml:space="preserve">TRIPOD,HOOK,MESA/TESLA             </t>
  </si>
  <si>
    <t xml:space="preserve">TRIPOD,HOOK,ARCHER2                </t>
  </si>
  <si>
    <t xml:space="preserve">POLE BRACKET ASSY,OC,PLAIN         </t>
  </si>
  <si>
    <t xml:space="preserve">POLE BRACKET ASSY,OC,40' VIAL      </t>
  </si>
  <si>
    <t xml:space="preserve">POLE BRACKET ASSY,OC,COMPASS       </t>
  </si>
  <si>
    <t>POLE BRKT ASSY,OC,40min VIAL,COM</t>
  </si>
  <si>
    <t xml:space="preserve">CRADLE ASSY,PDA                    </t>
  </si>
  <si>
    <t xml:space="preserve">CRADLE ASSY,RX1200,VIVA CS SERIES  </t>
  </si>
  <si>
    <t xml:space="preserve">POLE BRACKET ASSY,OC,1-1/2",PLAIN  </t>
  </si>
  <si>
    <t xml:space="preserve">POLE BRACKET ASSY,QR,BATTERY SLOT  </t>
  </si>
  <si>
    <t xml:space="preserve">HOLDER KIT,OFFSET POLE             </t>
  </si>
  <si>
    <t xml:space="preserve">BRACKET,POLE,OFFSET HOLDER         </t>
  </si>
  <si>
    <t xml:space="preserve">U-BOLT ASSY,BRACKET,ATV BALL       </t>
  </si>
  <si>
    <t xml:space="preserve">TRIPOD CLAMP ASSY W/1" BALL        </t>
  </si>
  <si>
    <t xml:space="preserve">BASE,SUCTION CUP W/1" BALL         </t>
  </si>
  <si>
    <t xml:space="preserve">STUD,MAG MOUNT                     </t>
  </si>
  <si>
    <t xml:space="preserve">MAGNET,3-3/4                       </t>
  </si>
  <si>
    <t xml:space="preserve">CRADLE ASSY,TSC2,RANGER 500,FC2500 </t>
  </si>
  <si>
    <t xml:space="preserve">CRADLE ASSEMBLY,FC-200,FC-250,Q/R  </t>
  </si>
  <si>
    <t>CRADLE ASSEMBLY,NOMAD,QR</t>
  </si>
  <si>
    <t xml:space="preserve">CRADLE ASSY,SURVEYOR+/GIS-1,Q/R    </t>
  </si>
  <si>
    <t xml:space="preserve">CRADLE ASSY,JUNO 5,SP T41          </t>
  </si>
  <si>
    <t xml:space="preserve">BRACKET,QUICK RELEASE,MESA         </t>
  </si>
  <si>
    <t xml:space="preserve">ARM ASSEMBLY,QR,MESA               </t>
  </si>
  <si>
    <t xml:space="preserve">CRADLE ASSY,NAUTIZ X8              </t>
  </si>
  <si>
    <t xml:space="preserve">CRADLE ASSEMBLY,FZ-M1/B2,Q/R       </t>
  </si>
  <si>
    <t>CRADLE ASSY,MESA2,3,FC-5000,RT3,4</t>
  </si>
  <si>
    <t>5200-082</t>
  </si>
  <si>
    <t>ADAPTER,1 IN RAM BALL,QR</t>
  </si>
  <si>
    <t>POLE CLAMP,QR,1.25in,CLAW</t>
  </si>
  <si>
    <t>POLE CLAMP,QR,1.25in,CLAW,40min</t>
  </si>
  <si>
    <t xml:space="preserve">POLE CLAMP,Q/R,11/4",CLAW,20'      </t>
  </si>
  <si>
    <t>POLE CLAMP,QR,1.25in,CLAW,COMP</t>
  </si>
  <si>
    <t>POLECLAMP,QR,1.25in,CLAW,40min CMP</t>
  </si>
  <si>
    <t>POLE CLAMP,BALL,1.25in,CLAW</t>
  </si>
  <si>
    <t xml:space="preserve">CRADLE ASSY,TSC3,RAM               </t>
  </si>
  <si>
    <t xml:space="preserve">POLE CLAMP,BALL,11/4",CLAW,COMP    </t>
  </si>
  <si>
    <t>POLECLP,BALL,1.25in,CLAW,40minCMP</t>
  </si>
  <si>
    <t xml:space="preserve">POLE CLAMP,1-1/2"BALL,11/4",CLAW   </t>
  </si>
  <si>
    <t>POLE CLAMP ASSY,QR,1.25in POLES</t>
  </si>
  <si>
    <t xml:space="preserve">DC HOLDER SYSTEM,MESA/TESLA        </t>
  </si>
  <si>
    <t xml:space="preserve">SCREW,8-32X1.5 LONG CAPTIVE SS     </t>
  </si>
  <si>
    <t xml:space="preserve">MOUNT PLATE ASSY,MESA              </t>
  </si>
  <si>
    <t xml:space="preserve">ARM,DOUBLE SOCKET,1"               </t>
  </si>
  <si>
    <t xml:space="preserve">RAM BALL TO MALE Q/R               </t>
  </si>
  <si>
    <t xml:space="preserve">X-GRIP 2 FOR 7" TABLETS            </t>
  </si>
  <si>
    <t xml:space="preserve">CRADLE ASSY,ARCHER 2,RAM,MINI2     </t>
  </si>
  <si>
    <t xml:space="preserve">CRADLE ASSY,ALLEGRO 2/SURVEYOR 2   </t>
  </si>
  <si>
    <t xml:space="preserve">CRADLE ASSY,SMART PHONES           </t>
  </si>
  <si>
    <t xml:space="preserve">CRADLE ASSEMBLY,FZ-M1/B2,RAM       </t>
  </si>
  <si>
    <t xml:space="preserve">DC HOLDER SYSTEM,FZ-G1/CS35,RAM    </t>
  </si>
  <si>
    <t>HANDS-FREE,FZ-G1,CS35,RAM 1.5in</t>
  </si>
  <si>
    <t xml:space="preserve">DC HOLDER SYSTEM,GETAC T800,RAM    </t>
  </si>
  <si>
    <t xml:space="preserve">HANDS-FREE,GETAC T800,RAM 1.5"     </t>
  </si>
  <si>
    <t>DC HOLDER SYSTEM,FZ-M1,B2,QR</t>
  </si>
  <si>
    <t xml:space="preserve">CRADLE ASSEMBLY,FZ-M1/B2,QR        </t>
  </si>
  <si>
    <t xml:space="preserve">POLE CLAMP,TILTING,QR              </t>
  </si>
  <si>
    <t xml:space="preserve">HINGE W/BUTTON ASSY                </t>
  </si>
  <si>
    <t xml:space="preserve">POLE BRACKET ASSY                  </t>
  </si>
  <si>
    <t>DC HOLDER SYSTEM,FZ-G1,CS35,QR</t>
  </si>
  <si>
    <t>QUICK RELEASE TO RAM 1.5in</t>
  </si>
  <si>
    <t xml:space="preserve">HANDS-FREE,SHOULDER HARNESS,HOOK   </t>
  </si>
  <si>
    <t xml:space="preserve">HANDS-FREE,SHOULDER HARNESS        </t>
  </si>
  <si>
    <t xml:space="preserve">OUTER LEG ASSY,BIPOD/TRIPOD        </t>
  </si>
  <si>
    <t xml:space="preserve">CLEAT,1",BIPOD,KIT                 </t>
  </si>
  <si>
    <t xml:space="preserve">THUMBSCREW,MCHENRY,BRASS           </t>
  </si>
  <si>
    <t xml:space="preserve">LEG ASSY,COMPLETE,MCHENRY          </t>
  </si>
  <si>
    <t xml:space="preserve">TRIPOD,ALLIGATOR CLAMP,POLE        </t>
  </si>
  <si>
    <t>29</t>
  </si>
  <si>
    <t xml:space="preserve">ROD REST,BIPOD,11/4"               </t>
  </si>
  <si>
    <t xml:space="preserve">MONO POD KIT                       </t>
  </si>
  <si>
    <t xml:space="preserve">ADAPTER,BALL,M6-1 FEM-5/8 M        </t>
  </si>
  <si>
    <t>5217-04-BLK</t>
  </si>
  <si>
    <t>BIPOD,TRB,0.5x13SS,ANTI-CRUSH</t>
  </si>
  <si>
    <t xml:space="preserve">LEG ASSY,INNER,THUMB RELEASE       </t>
  </si>
  <si>
    <t xml:space="preserve">LEG ASSY,COMPLETE,THUMB RELEASE    </t>
  </si>
  <si>
    <t xml:space="preserve">KIT,RETROFIT,TRB                   </t>
  </si>
  <si>
    <t xml:space="preserve">LATCH ROD KIT                      </t>
  </si>
  <si>
    <t xml:space="preserve">LATCH ROD ASSEMBLY, MINI           </t>
  </si>
  <si>
    <t xml:space="preserve">HEAD ASSY,BIPOD,1/2-13SS,AC        </t>
  </si>
  <si>
    <t xml:space="preserve">TIP, LEG                           </t>
  </si>
  <si>
    <t xml:space="preserve">HEAD ASSY,BIPOD,INVAR RODS         </t>
  </si>
  <si>
    <t xml:space="preserve">BIPOD, INVAR RODS                  </t>
  </si>
  <si>
    <t xml:space="preserve">HEAD ASSY,BIPOD,BARCODE            </t>
  </si>
  <si>
    <t xml:space="preserve">BIPOD,BARCODE/LEVELING ROD         </t>
  </si>
  <si>
    <t xml:space="preserve">CLIP ASSY,LEG,BIPOD                </t>
  </si>
  <si>
    <t>BIPOD,ECONOMY,with ANTICRUSH HEAD</t>
  </si>
  <si>
    <t xml:space="preserve">HEAD ASSY,1.25" BIPOD,QUICK LEV    </t>
  </si>
  <si>
    <t xml:space="preserve">BIPOD,1-1/4" QL,TR LEGS            </t>
  </si>
  <si>
    <t xml:space="preserve">TRIPOD,THUMB RELEASE,PRISM POLE    </t>
  </si>
  <si>
    <t xml:space="preserve">HEAD ASSY,TRIPOD,UNIVERSAL         </t>
  </si>
  <si>
    <t xml:space="preserve">KIT,INNER,3/4",MCHENRY,TRIPOD      </t>
  </si>
  <si>
    <t xml:space="preserve">BIPOD TO TRIPOD LEG ASSEMBLY       </t>
  </si>
  <si>
    <t xml:space="preserve">TRIPOD,12" LEG                     </t>
  </si>
  <si>
    <t xml:space="preserve">LOCKING CONE,THUMB RELEASE,KNURLED </t>
  </si>
  <si>
    <t xml:space="preserve">TRIPOD,THUMB RELEASE,CARBON FIBER  </t>
  </si>
  <si>
    <t>5220-13-050-BLK</t>
  </si>
  <si>
    <t xml:space="preserve">TRIPOD,W/ANTENNA MAST              </t>
  </si>
  <si>
    <t xml:space="preserve">TRIPOD,W/ANTENNA MAST,AL           </t>
  </si>
  <si>
    <t xml:space="preserve">KIT,COMPOSITE LEVER,ALUM           </t>
  </si>
  <si>
    <t xml:space="preserve">POINT                              </t>
  </si>
  <si>
    <t xml:space="preserve">SHIFTING ARM                       </t>
  </si>
  <si>
    <t xml:space="preserve">INSTRUMENT FASTENER                </t>
  </si>
  <si>
    <t xml:space="preserve">LEG ASSY,ALUM                      </t>
  </si>
  <si>
    <t xml:space="preserve">QUICK CLAMP                        </t>
  </si>
  <si>
    <t>46</t>
  </si>
  <si>
    <t xml:space="preserve">TRIPOD,ROUND LEG,QUICK CLAMP,LOGO  </t>
  </si>
  <si>
    <t>44</t>
  </si>
  <si>
    <t xml:space="preserve">INSTRUMENT MOUNTING PLATE          </t>
  </si>
  <si>
    <t xml:space="preserve">GEARBOX,ELEVATOR                   </t>
  </si>
  <si>
    <t xml:space="preserve">COMPLETE LEG ASSEMBLY              </t>
  </si>
  <si>
    <t xml:space="preserve">TRIPOD,HD,QC,ELEV,ALUM             </t>
  </si>
  <si>
    <t xml:space="preserve">KNOB, STRUT                        </t>
  </si>
  <si>
    <t xml:space="preserve">SCREW,RETAINER,STRUT               </t>
  </si>
  <si>
    <t xml:space="preserve">SCREW,SHOULDER,STRUT               </t>
  </si>
  <si>
    <t xml:space="preserve">LOCK KNOB                          </t>
  </si>
  <si>
    <t xml:space="preserve">FOOT ASSEMBLY                      </t>
  </si>
  <si>
    <t xml:space="preserve">GEAR BOX ASSEMBLY                  </t>
  </si>
  <si>
    <t xml:space="preserve">KNOB, HANDLE, W/SCREW              </t>
  </si>
  <si>
    <t xml:space="preserve">TRIPOD,QC,ELEVATING,2M             </t>
  </si>
  <si>
    <t xml:space="preserve">TL ASSY,3/4",SMKNOB                </t>
  </si>
  <si>
    <t xml:space="preserve">TL ASSY,1-1/4",SMKNOB              </t>
  </si>
  <si>
    <t xml:space="preserve">TL ASSY,1",SMKNOB                  </t>
  </si>
  <si>
    <t>TLV ASSY,1in ,W/40min,SMKNOB</t>
  </si>
  <si>
    <t>TLV ASSY,1in ,W/8min,SMKNOB</t>
  </si>
  <si>
    <t>TLV ASSY,1in ,W/20min,SMKNOB</t>
  </si>
  <si>
    <t>TLV ASSY,1in ,W/40min,W/PIN</t>
  </si>
  <si>
    <t xml:space="preserve">PRISM POLE,MINI,2.7-5.1FT,115MM    </t>
  </si>
  <si>
    <t xml:space="preserve">POLE,PRISM,15.25FT,CM/.01,ADJ,TL   </t>
  </si>
  <si>
    <t>POLE,GPS,8.1FT,2MM/.01FT,0MM,LP</t>
  </si>
  <si>
    <t xml:space="preserve">POLE,PRISM,2.6M,CM,ADJ,TLV         </t>
  </si>
  <si>
    <t xml:space="preserve">POLE,PRISM,3.6M,CM,ADJ,TLV         </t>
  </si>
  <si>
    <t xml:space="preserve">POLE,PRISM,4.6M,CM,ADJ,TL          </t>
  </si>
  <si>
    <t xml:space="preserve">PRISM POLE,CM,2.6M,86MMHT,LEICA    </t>
  </si>
  <si>
    <t xml:space="preserve">POLE,PRISM,2.6M,CM/2MM,135,TLV     </t>
  </si>
  <si>
    <t xml:space="preserve">TLV ASSY,553X-10 SERIES            </t>
  </si>
  <si>
    <t xml:space="preserve">TL ASSY,553X-20 SERIES             </t>
  </si>
  <si>
    <t xml:space="preserve">TL ASSY,1-1/4",553X-30 SERIES      </t>
  </si>
  <si>
    <t xml:space="preserve">POLE,PRISM,2.5M,CM,ADJ,TLV         </t>
  </si>
  <si>
    <t xml:space="preserve">TLV ASSY,1-1/4",ULTRALITE          </t>
  </si>
  <si>
    <t xml:space="preserve">TL ASSY,1",ULTRALITE               </t>
  </si>
  <si>
    <t xml:space="preserve">TL ASSY,.83",ULTRALITE             </t>
  </si>
  <si>
    <t xml:space="preserve">MAST,ANTENNA,TRIPOD                </t>
  </si>
  <si>
    <t xml:space="preserve">FRICTION PAD,1"                    </t>
  </si>
  <si>
    <t xml:space="preserve">VIAL HOLDER ASSY,CLAMP,QR,1-1/4    </t>
  </si>
  <si>
    <t xml:space="preserve">CLAMP BODY ASSY,QR,1-1/4"          </t>
  </si>
  <si>
    <t xml:space="preserve">KNOB,STABILIZER,KNURLED            </t>
  </si>
  <si>
    <t xml:space="preserve">STABILIZER,TRIPOD                  </t>
  </si>
  <si>
    <t xml:space="preserve">STABILIZER,TRIPOD,STAR             </t>
  </si>
  <si>
    <t xml:space="preserve">TRIPOD ANCHOR KIT                  </t>
  </si>
  <si>
    <t xml:space="preserve">TRIPOD DOLLY                       </t>
  </si>
  <si>
    <t xml:space="preserve">FRICTION PAD,3/4"                  </t>
  </si>
  <si>
    <t xml:space="preserve">POLE, PRISM, MINI, QR              </t>
  </si>
  <si>
    <t xml:space="preserve">POLE,PRISM,2.6M,CM,86,QR,LEICA     </t>
  </si>
  <si>
    <t xml:space="preserve">LOCK PLUG,1"                       </t>
  </si>
  <si>
    <t xml:space="preserve">QLV ASSY,1-1/4" TO 1",8 MIN        </t>
  </si>
  <si>
    <t xml:space="preserve">QLV ASSY,1-1/4" TO 1",40 MIN       </t>
  </si>
  <si>
    <t xml:space="preserve">QL ASSY,20MM TO 15MM               </t>
  </si>
  <si>
    <t xml:space="preserve">LOCK PLUG,15MM                     </t>
  </si>
  <si>
    <t xml:space="preserve">QLV ASSY,25mm TO 20mm,40 MIN       </t>
  </si>
  <si>
    <t xml:space="preserve">EXTENSION,1M,POINT,HIDDEN          </t>
  </si>
  <si>
    <t xml:space="preserve">EXTENSION,.5M,POINT,HIDDEN         </t>
  </si>
  <si>
    <t xml:space="preserve">POINT,100MM,HIDDEN POINT           </t>
  </si>
  <si>
    <t xml:space="preserve">HOLDER,VIAL,MINI PRISM             </t>
  </si>
  <si>
    <t xml:space="preserve">EXTENSION,30cm,ACL                 </t>
  </si>
  <si>
    <t xml:space="preserve">EXTENSION,30cm,ARD                 </t>
  </si>
  <si>
    <t xml:space="preserve">ADAPTER,5/8-11F TO 1/4-20F,65MM    </t>
  </si>
  <si>
    <t xml:space="preserve">SYSTEM,MINI POLE PREMIER,-17.5MM   </t>
  </si>
  <si>
    <t xml:space="preserve">SYSTEM,POLE,MINI PRISM,SLIDING     </t>
  </si>
  <si>
    <t xml:space="preserve">EXTENSION,BOTTOM,ACL               </t>
  </si>
  <si>
    <t xml:space="preserve">EXTENSION,12",ACL                  </t>
  </si>
  <si>
    <t xml:space="preserve">EXTENSION,12",ARD                  </t>
  </si>
  <si>
    <t xml:space="preserve">FRICTION PAD                       </t>
  </si>
  <si>
    <t xml:space="preserve">VIAL ASSY                          </t>
  </si>
  <si>
    <t xml:space="preserve">SYSTEM,POLE,MINI PRISM,SLIDE,EU    </t>
  </si>
  <si>
    <t xml:space="preserve">EXTENSION,BOTTOM,EU,ACL            </t>
  </si>
  <si>
    <t xml:space="preserve">BAG,SYSTEM,POLE,MINI PRISM         </t>
  </si>
  <si>
    <t xml:space="preserve">SYSTEM,MINI POLE,-17.5MM           </t>
  </si>
  <si>
    <t>SYSTEM,MINI POLE,0 or-30MM</t>
  </si>
  <si>
    <t xml:space="preserve">POINT,50MM,SLIDING 360 PRISM       </t>
  </si>
  <si>
    <t xml:space="preserve">ADAPTER,9MM ID TO 1-1/4" OD        </t>
  </si>
  <si>
    <t xml:space="preserve">CASE, 360 PIN POLES                </t>
  </si>
  <si>
    <t xml:space="preserve">PRISM ASSY,SLIDING,360             </t>
  </si>
  <si>
    <t xml:space="preserve">KNOB,HANDLE,FEMALE M6X1            </t>
  </si>
  <si>
    <t xml:space="preserve">PRISM ASSY,SLIDING 360,CM          </t>
  </si>
  <si>
    <t xml:space="preserve">CAP,PLUMB BOB                      </t>
  </si>
  <si>
    <t xml:space="preserve">POINT,PLUMB BOB                    </t>
  </si>
  <si>
    <t xml:space="preserve">PLUMB BOB,12 OZ.                   </t>
  </si>
  <si>
    <t xml:space="preserve">PLUMB BOB,14 OZ.                   </t>
  </si>
  <si>
    <t xml:space="preserve">PLUMB BOB,16 OZ.                   </t>
  </si>
  <si>
    <t xml:space="preserve">PLUMB BOB,18 OZ.                   </t>
  </si>
  <si>
    <t xml:space="preserve">PLUMB BOB,24 OZ.                   </t>
  </si>
  <si>
    <t xml:space="preserve">PLUMB BOB,32 OZ.                   </t>
  </si>
  <si>
    <t xml:space="preserve">SHEATH,PLUMB BOB,10-12 OZ.         </t>
  </si>
  <si>
    <t xml:space="preserve">SHEATH,PLUMB BOB,14-18 OZ.         </t>
  </si>
  <si>
    <t xml:space="preserve">SHEATH,PLUMB BOB,24-32 OZ.         </t>
  </si>
  <si>
    <t xml:space="preserve">GAMMON REEL,7'                     </t>
  </si>
  <si>
    <t xml:space="preserve">GAMMON REEL,12'                    </t>
  </si>
  <si>
    <t xml:space="preserve">REEL,BOBBIN,GAMMON,24 YD,FLO-RED   </t>
  </si>
  <si>
    <t xml:space="preserve">REEL,BOBBIN,GAMMON,24 YD,ORANGE    </t>
  </si>
  <si>
    <t xml:space="preserve">PRISM,25MM,W/CANISTER,COPPER       </t>
  </si>
  <si>
    <t xml:space="preserve">PRISM,25MM,W/CANISTER,SILVER       </t>
  </si>
  <si>
    <t xml:space="preserve">VIAL,130 MINUTE                    </t>
  </si>
  <si>
    <t xml:space="preserve">POINT,MINI PRISM                   </t>
  </si>
  <si>
    <t xml:space="preserve">ADAPTER,115MMHT                    </t>
  </si>
  <si>
    <t xml:space="preserve">BRACKET,PLUMB BOB                  </t>
  </si>
  <si>
    <t>PRISM SYSTEM,25MM,0 or -30MM</t>
  </si>
  <si>
    <t xml:space="preserve">PRISM SYSTEM,25MM,0/-30,SIDE VIAL  </t>
  </si>
  <si>
    <t xml:space="preserve">TRIPLE PRISM ASSY, TILTING, 62MM   </t>
  </si>
  <si>
    <t>34</t>
  </si>
  <si>
    <t xml:space="preserve">TRIPLE PRISM HOLDER,TILTING,0/-30  </t>
  </si>
  <si>
    <t xml:space="preserve">TRIPLE PRISM TARGET,TILTING        </t>
  </si>
  <si>
    <t xml:space="preserve">MOUNT,BASE,PRISM,TILTING           </t>
  </si>
  <si>
    <t xml:space="preserve">PLATE,TARGET,PRISM,TILTING         </t>
  </si>
  <si>
    <t xml:space="preserve">PRISM ASSY,ECLIPSE,62MM            </t>
  </si>
  <si>
    <t>PRISM SYSTEM,62MM Sil,0 or-30,-40</t>
  </si>
  <si>
    <t xml:space="preserve">PRISM YOKE ASSY                    </t>
  </si>
  <si>
    <t xml:space="preserve">PRISM ASSY,LG,FLEX CAN,PREMIER     </t>
  </si>
  <si>
    <t xml:space="preserve">PRISM ASSY,PREMIER,STROBE,0/-30    </t>
  </si>
  <si>
    <t xml:space="preserve">PRISM ASSY,LG,FLEX CAN,PREM,100MM  </t>
  </si>
  <si>
    <t xml:space="preserve">KNOB,LOCK                          </t>
  </si>
  <si>
    <t>6402-10-007-FLB</t>
  </si>
  <si>
    <t>TARGET,PRISM SYSTEM,62MM,0/-30</t>
  </si>
  <si>
    <t xml:space="preserve">PRISM HOLDER,W/TARGET,0/-30        </t>
  </si>
  <si>
    <t xml:space="preserve">PRISM SYSTEM,62MM,0/-30            </t>
  </si>
  <si>
    <t>PRISM SYSTEM,62MM,0 or-30</t>
  </si>
  <si>
    <t xml:space="preserve">PRISM HOLDER,LEVER,W/TARGET        </t>
  </si>
  <si>
    <t xml:space="preserve">PRISM ASSY,LG,LEVER,0/-30,PREMIER  </t>
  </si>
  <si>
    <t xml:space="preserve">YOKE ASSY,PREMIER,-30/ZERO OFFSET  </t>
  </si>
  <si>
    <t xml:space="preserve">PRISM HOLDER,6"X9",PREMIER,0/-30   </t>
  </si>
  <si>
    <t xml:space="preserve">ADAPTER,HEIGHT PRISM,115MM         </t>
  </si>
  <si>
    <t xml:space="preserve">STAKEOUT,PRISM,25MM,SITECONES      </t>
  </si>
  <si>
    <t xml:space="preserve">KIT,STAKEOUT,PRISM,25MM,SITECONES  </t>
  </si>
  <si>
    <t xml:space="preserve">PRISM ASSY,-34MM,QR,COAXIAL TARGET </t>
  </si>
  <si>
    <t>33</t>
  </si>
  <si>
    <t xml:space="preserve">PRISM HOLDER,ECLIPSE,-30/-40       </t>
  </si>
  <si>
    <t xml:space="preserve">ADAPTER,30/40mm OFFSET,ECLIPSE     </t>
  </si>
  <si>
    <t xml:space="preserve">PRISM,62MM,W/CANISTER,ECLIPSE      </t>
  </si>
  <si>
    <t xml:space="preserve">CAP,CANISTER,PRISM,ECLIPSE         </t>
  </si>
  <si>
    <t xml:space="preserve">COVER,PRISM,62MM                   </t>
  </si>
  <si>
    <t xml:space="preserve">PRISM CANISTER ASSEMBLY,62MM       </t>
  </si>
  <si>
    <t xml:space="preserve">PRISM,62MM,W/CANISTER,COPPER       </t>
  </si>
  <si>
    <t xml:space="preserve">PRISM,62MM,HVYDUTY CANISTER,SLVR   </t>
  </si>
  <si>
    <t xml:space="preserve">TARGET,SINGLE,ECLIPSE,BLACK        </t>
  </si>
  <si>
    <t xml:space="preserve">STROBE PRISM,62MM                  </t>
  </si>
  <si>
    <t xml:space="preserve">PRISM ASSY,SM,FLEX CAN,PREMIER     </t>
  </si>
  <si>
    <t xml:space="preserve">PRISM ASSY,SM,LEVER,0/-30,PREMIER  </t>
  </si>
  <si>
    <t xml:space="preserve">PRISM ASSY,TILTING,ALUM            </t>
  </si>
  <si>
    <t xml:space="preserve">PRISM SYSTEM, 25MM                 </t>
  </si>
  <si>
    <t>PRISM,REFL TILTABLE,LARGE 2.5in</t>
  </si>
  <si>
    <t xml:space="preserve">HOUSING,PRISM,SLIDING              </t>
  </si>
  <si>
    <t xml:space="preserve">TARGET,PRISM,SLIDING               </t>
  </si>
  <si>
    <t xml:space="preserve">SPRING,PRISM,SLIDING               </t>
  </si>
  <si>
    <t xml:space="preserve">TARGET,TILTING,REFLECTIVE,60MM,QR  </t>
  </si>
  <si>
    <t xml:space="preserve">MINI PRISM,L-BAR                   </t>
  </si>
  <si>
    <t xml:space="preserve">TARGET,TILTING,REF,60MM,W/CROSS    </t>
  </si>
  <si>
    <t xml:space="preserve">TARGET,25MM MINI PRISM,-17.5MM     </t>
  </si>
  <si>
    <t xml:space="preserve">MINI PRISM,L-BAR,SILVER COATED     </t>
  </si>
  <si>
    <t xml:space="preserve">ADAPTER,QUICK RELEASE,1/4-20,SS    </t>
  </si>
  <si>
    <t xml:space="preserve">ADAPTER,QUICK RELEASE,3/8-16,SS    </t>
  </si>
  <si>
    <t xml:space="preserve">ADAPTER,QUICK RELEASE,M8,SS        </t>
  </si>
  <si>
    <t xml:space="preserve">ADAPTER,QUICK RELEASE,M12,SS       </t>
  </si>
  <si>
    <t xml:space="preserve">REBAR,BOLT M8                      </t>
  </si>
  <si>
    <t>PRISM,MONITORING,MINING,62MM,0.625</t>
  </si>
  <si>
    <t>37</t>
  </si>
  <si>
    <t xml:space="preserve">BRACKET,MONITORING/MINING,L-FRAME  </t>
  </si>
  <si>
    <t xml:space="preserve">PRISM,MONITORING &amp; MINING,62MM,M8  </t>
  </si>
  <si>
    <t xml:space="preserve">PRISM,DUAL,0-OFFSET                </t>
  </si>
  <si>
    <t xml:space="preserve">PRISM,MONITORING,TILTING,62MM      </t>
  </si>
  <si>
    <t xml:space="preserve">PRISM,MONITORING,TILTING,25MM      </t>
  </si>
  <si>
    <t>6606-04-30</t>
  </si>
  <si>
    <t>30X30mm Reflective Target,10ea,1sht</t>
  </si>
  <si>
    <t>40X40mm Reflective Target,10ea,1sht</t>
  </si>
  <si>
    <t xml:space="preserve">SPHERE,SCANNER,100MM               </t>
  </si>
  <si>
    <t xml:space="preserve">MAGNET ASSEMBLY,1/4-20             </t>
  </si>
  <si>
    <t xml:space="preserve">EXTENSION,ADAPTER,135MM            </t>
  </si>
  <si>
    <t xml:space="preserve">ADAPTER,WALL WASHER                </t>
  </si>
  <si>
    <t xml:space="preserve">TRIPOD MINI,SCANNER SPHERE         </t>
  </si>
  <si>
    <t xml:space="preserve">PRISM ASSY,25MM,-17.5K,72.5HT      </t>
  </si>
  <si>
    <t xml:space="preserve">ADAPTER,QUICK RELEASE,TX5          </t>
  </si>
  <si>
    <t xml:space="preserve">SCANNER SPHERE,100MM W/MAGNET      </t>
  </si>
  <si>
    <t xml:space="preserve">SCANNER SPHERE,100MM W/MAGNET,10EA </t>
  </si>
  <si>
    <t xml:space="preserve">SCANNER KIT,100MM,6EA IN BAG       </t>
  </si>
  <si>
    <t xml:space="preserve">SPHERE,SCANNER,230MM               </t>
  </si>
  <si>
    <t>MAGNET ASM,0.625in,HEIGHT 21MM</t>
  </si>
  <si>
    <t xml:space="preserve">ADAPTER,5/8,HEIGHT 21MM            </t>
  </si>
  <si>
    <t xml:space="preserve">ADAPTER,LENGTH 96MM,TX8            </t>
  </si>
  <si>
    <t xml:space="preserve">SCANNER SPHERE,230MM,3EA W/CASE    </t>
  </si>
  <si>
    <t xml:space="preserve">TARGET,TILTING,B/W,6"              </t>
  </si>
  <si>
    <t xml:space="preserve">TARGET,ADHESIVE,150X200MM,B/W,10PK </t>
  </si>
  <si>
    <t xml:space="preserve">BUTTON ASSY,ROUND 13MM OD          </t>
  </si>
  <si>
    <t>7220-01</t>
  </si>
  <si>
    <t>POLE,CEILING ADJ,32in TO 126in</t>
  </si>
  <si>
    <t>ADPTR,ROTATING,.625x11F TO .25x20</t>
  </si>
  <si>
    <t xml:space="preserve">LEVEL,BUILDERS ROD                 </t>
  </si>
  <si>
    <t xml:space="preserve">ROD,BUILDERS,4M,5MM,4 SEC,AL       </t>
  </si>
  <si>
    <t xml:space="preserve">ROD,BUILDERS,4M,CM "E",4 SEC,AL    </t>
  </si>
  <si>
    <t>ROD,BUILDERS,5M,CM E,5 SEC,AL</t>
  </si>
  <si>
    <t>51</t>
  </si>
  <si>
    <t xml:space="preserve">SHOT BAG,1-1/2 LB,PADDED           </t>
  </si>
  <si>
    <t xml:space="preserve">CASE,FLAGGING TAPE                 </t>
  </si>
  <si>
    <t xml:space="preserve">MARKING PIN QUIVER                 </t>
  </si>
  <si>
    <t xml:space="preserve">TOOL POUCH,HEAVY DUTY              </t>
  </si>
  <si>
    <t>66</t>
  </si>
  <si>
    <t xml:space="preserve">TOOL POUCH,SURVEYORS               </t>
  </si>
  <si>
    <t>64</t>
  </si>
  <si>
    <t xml:space="preserve">BAG,PRISM,SINGLE                   </t>
  </si>
  <si>
    <t>70</t>
  </si>
  <si>
    <t xml:space="preserve">BAG,PRISM,SINGLE,LOGO              </t>
  </si>
  <si>
    <t xml:space="preserve">CASE,TRIBRACH                      </t>
  </si>
  <si>
    <t xml:space="preserve">BAG,PRISM,TRIPLE                   </t>
  </si>
  <si>
    <t xml:space="preserve">BAG,PRISM,TRIPLE,LOGO              </t>
  </si>
  <si>
    <t xml:space="preserve">BAG,PRISM,JUMBO                    </t>
  </si>
  <si>
    <t xml:space="preserve">BAG,PRISM,JUMBO,LOGO               </t>
  </si>
  <si>
    <t xml:space="preserve">BAG,PRISM,SUPER JUMBO              </t>
  </si>
  <si>
    <t xml:space="preserve">BAG,PADDED,HOLDS SIX 100MM SPHERES </t>
  </si>
  <si>
    <t xml:space="preserve">BAG,STAKE,18",HEAVY DUTY           </t>
  </si>
  <si>
    <t xml:space="preserve">BAG,18" STAKE,W/PARTITION,HEAVY    </t>
  </si>
  <si>
    <t xml:space="preserve">BAG,24" STAKE,HEAVY DUTY           </t>
  </si>
  <si>
    <t xml:space="preserve">BAG,STAKE,WIRE,21"                 </t>
  </si>
  <si>
    <t xml:space="preserve">BAG, 15" WIRESTAKE                 </t>
  </si>
  <si>
    <t xml:space="preserve">BAG,STAKE,WIRE,30"                 </t>
  </si>
  <si>
    <t xml:space="preserve">BAG,BUCKET,HEAVY DUTY              </t>
  </si>
  <si>
    <t xml:space="preserve">BAG,24"STAKE,W/PARTITION,HEAVY     </t>
  </si>
  <si>
    <t xml:space="preserve">HOLSTER,SPRAY CAN                  </t>
  </si>
  <si>
    <t>HOLSTER,SPRAY CAN,with POCKETS</t>
  </si>
  <si>
    <t xml:space="preserve">HOLSTER,SPRAY CAN,W/POCKETS        </t>
  </si>
  <si>
    <t>BAG,36in LATH,w POCKETS,HEAVY DUTY</t>
  </si>
  <si>
    <t xml:space="preserve">BAG,36" LATH,W/POCKETS,HEAVY DUTY  </t>
  </si>
  <si>
    <t xml:space="preserve">BAG,24"LATH,W/POCKETS,HEAVYDUTY    </t>
  </si>
  <si>
    <t xml:space="preserve">BAG,BUCKET/LATH,HEAVY DUTY         </t>
  </si>
  <si>
    <t xml:space="preserve">BAG,GEAR,MONSTER                   </t>
  </si>
  <si>
    <t xml:space="preserve">BAG,GEAR,SURVEYORS,HEAVY DUTY     </t>
  </si>
  <si>
    <t xml:space="preserve">CASE,TOTAL STATION,FRONT LOAD      </t>
  </si>
  <si>
    <t xml:space="preserve">BACKPACK,TOTAL STATION             </t>
  </si>
  <si>
    <t xml:space="preserve">BACKPACK,TOTAL STATION,LARGE       </t>
  </si>
  <si>
    <t xml:space="preserve">CASE,TOTAL STATION,TOP LOAD        </t>
  </si>
  <si>
    <t xml:space="preserve">BACKPACK,GIS,TELESCOPING-ANT.POLE  </t>
  </si>
  <si>
    <t xml:space="preserve">SHOULDER PACK,GIS,35cm LONG        </t>
  </si>
  <si>
    <t xml:space="preserve">SHOULDER PACK,GIS,35CM,LONG        </t>
  </si>
  <si>
    <t xml:space="preserve">HYDRATION BACKBACK                 </t>
  </si>
  <si>
    <t>65</t>
  </si>
  <si>
    <t xml:space="preserve">BAG,PRISM,EXTRA TALL               </t>
  </si>
  <si>
    <t xml:space="preserve">BAG,PRISM,EXTRA TALL,LOGO          </t>
  </si>
  <si>
    <t xml:space="preserve">CASE,BELT,LARGE CONTROLLERS        </t>
  </si>
  <si>
    <t xml:space="preserve">CASE,PRO-XT/XH,POLE MOUNT          </t>
  </si>
  <si>
    <t xml:space="preserve">CASE,CELL PHONE,GPS,SHORT          </t>
  </si>
  <si>
    <t xml:space="preserve">CASE,MIFI HOTSPOT,POLE CLAMP       </t>
  </si>
  <si>
    <t xml:space="preserve">BAG,TRIPOD,HEAVY DUTY              </t>
  </si>
  <si>
    <t>67</t>
  </si>
  <si>
    <t xml:space="preserve">BAG,PRISM POLE,5128 SERIES         </t>
  </si>
  <si>
    <t xml:space="preserve">BAG,RTK POLE,SNAP-LOC SERIES       </t>
  </si>
  <si>
    <t xml:space="preserve">BAG,TRIPOD,GPS ANTENNA,XLARGE      </t>
  </si>
  <si>
    <t xml:space="preserve">BAG,TRIPOD,5119 GPS ANTENNA        </t>
  </si>
  <si>
    <t xml:space="preserve">BAG,ANTENNA MAST,TRIPOD            </t>
  </si>
  <si>
    <t xml:space="preserve">BAG,TRIPOD,LARGE                   </t>
  </si>
  <si>
    <t xml:space="preserve">BAG,TRIPOD,HD GPS/MC               </t>
  </si>
  <si>
    <t xml:space="preserve">BAG,PRISM POLE,ROBOTICS,LONG       </t>
  </si>
  <si>
    <t>68</t>
  </si>
  <si>
    <t xml:space="preserve">BAG,PRISM POLE                     </t>
  </si>
  <si>
    <t xml:space="preserve">CASE,PRISM POLE,SHIPPING/CARRYING  </t>
  </si>
  <si>
    <t xml:space="preserve">CASE,ROVER ROD                     </t>
  </si>
  <si>
    <t xml:space="preserve">CASE,ROVER ROD,SHIPPING/CARRYING   </t>
  </si>
  <si>
    <t xml:space="preserve">CASE,DIRECT ELEVATION ROD          </t>
  </si>
  <si>
    <t xml:space="preserve">CASE,RANGE POLE                    </t>
  </si>
  <si>
    <t xml:space="preserve">BAG,TRIPOD,PRISM POLE,HEAVYDUTY    </t>
  </si>
  <si>
    <t>63</t>
  </si>
  <si>
    <t>8265-46-FLY-LED</t>
  </si>
  <si>
    <t>8265-46-FOR-LED</t>
  </si>
  <si>
    <t>8265-50-FLY-LED</t>
  </si>
  <si>
    <t>8265-50-FOR-LED</t>
  </si>
  <si>
    <t>8265-54-FLY-LED</t>
  </si>
  <si>
    <t>8265-54-FOR-LED</t>
  </si>
  <si>
    <t>8265-58-FLY-LED</t>
  </si>
  <si>
    <t>8265-58-FOR-LED</t>
  </si>
  <si>
    <t>8265-62-FLY-LED</t>
  </si>
  <si>
    <t>8265-62-FOR-LED</t>
  </si>
  <si>
    <t>8265-66-FLY-LED</t>
  </si>
  <si>
    <t>8265-66-FOR-LED</t>
  </si>
  <si>
    <t>8360-46-FLY-LED</t>
  </si>
  <si>
    <t>8360-50-FOR-LED</t>
  </si>
  <si>
    <t>8360-54-FOR-LED</t>
  </si>
  <si>
    <t>8360-58-FLY-LED</t>
  </si>
  <si>
    <t>8365-50-FLY-LED</t>
  </si>
  <si>
    <t>8365-50-FOR-LED</t>
  </si>
  <si>
    <t>8365-54-FLY-LED</t>
  </si>
  <si>
    <t>8365-54-FOR-LED</t>
  </si>
  <si>
    <t>8365-58-FLY-LED</t>
  </si>
  <si>
    <t xml:space="preserve">BAG,TURNOUT,SECO GEAR,XL,RED       </t>
  </si>
  <si>
    <t xml:space="preserve">BAG,TURNOUT,SECO GEAR,L,RED        </t>
  </si>
  <si>
    <t>8804-00-RED</t>
  </si>
  <si>
    <t xml:space="preserve">BAG,OUT OF COUNTY,SECO GEAR        </t>
  </si>
  <si>
    <t xml:space="preserve">BAG,GEAR,TURNOUT,STEP-IN,XL,VL     </t>
  </si>
  <si>
    <t xml:space="preserve">BAG,DUFFEL,w/o LOOPS,SECO GEAR     </t>
  </si>
  <si>
    <t xml:space="preserve">COMPASS, 20MM                      </t>
  </si>
  <si>
    <t>90004</t>
  </si>
  <si>
    <t>90009</t>
  </si>
  <si>
    <t>90022</t>
  </si>
  <si>
    <t>90024</t>
  </si>
  <si>
    <t>90026</t>
  </si>
  <si>
    <t>53</t>
  </si>
  <si>
    <t>90520</t>
  </si>
  <si>
    <t>90550</t>
  </si>
  <si>
    <t>43</t>
  </si>
  <si>
    <t>90551</t>
  </si>
  <si>
    <t>90553</t>
  </si>
  <si>
    <t>90554</t>
  </si>
  <si>
    <t xml:space="preserve">TRI-MAX WHEEL KIT                  </t>
  </si>
  <si>
    <t>90558</t>
  </si>
  <si>
    <t xml:space="preserve">EXTENSION,TRIMAX ELEVATOR COLUMN   </t>
  </si>
  <si>
    <t xml:space="preserve">HEAD,QR,ELEVATOR,3/8-16            </t>
  </si>
  <si>
    <t>90560</t>
  </si>
  <si>
    <t>90582</t>
  </si>
  <si>
    <t xml:space="preserve">TRIPOD,DUAL LOCK,FIBERGLASS        </t>
  </si>
  <si>
    <t xml:space="preserve">LEG ASSY W/LEG BAND CLAMP ASSY     </t>
  </si>
  <si>
    <t xml:space="preserve">CENTER PUNCH HD                    </t>
  </si>
  <si>
    <t xml:space="preserve">CARBIDE SCRIBER                    </t>
  </si>
  <si>
    <t>91003</t>
  </si>
  <si>
    <t xml:space="preserve">#3 ROUND ROD LOCK ASSEMBLY         </t>
  </si>
  <si>
    <t>91004</t>
  </si>
  <si>
    <t xml:space="preserve">#4 ROUND ROD LOCK ASSEMBLY         </t>
  </si>
  <si>
    <t>91005</t>
  </si>
  <si>
    <t xml:space="preserve">#5 ROUND ROD LOCK ASSEMBLY         </t>
  </si>
  <si>
    <t>91006</t>
  </si>
  <si>
    <t xml:space="preserve">#6 ROUND ROD LOCK ASSEMBLY         </t>
  </si>
  <si>
    <t>91007</t>
  </si>
  <si>
    <t xml:space="preserve">#7 ROUND ROD LOCK ASSEMBLY         </t>
  </si>
  <si>
    <t>91009</t>
  </si>
  <si>
    <t xml:space="preserve">#9 ROUND ROD LOCK ASSEMBLY         </t>
  </si>
  <si>
    <t xml:space="preserve">#10 ROUND ROD LOCK ASSEMBLY        </t>
  </si>
  <si>
    <t>91020</t>
  </si>
  <si>
    <t xml:space="preserve">#10 ROUND ROD END CAP ASSEMBLY     </t>
  </si>
  <si>
    <t>91025</t>
  </si>
  <si>
    <t xml:space="preserve">LR-STD-25 LOCK SET                 </t>
  </si>
  <si>
    <t>91028</t>
  </si>
  <si>
    <t xml:space="preserve">LR-PRO-25 LOCK SET                 </t>
  </si>
  <si>
    <t>91030</t>
  </si>
  <si>
    <t xml:space="preserve">LR-PRO-35 LOCK SET                 </t>
  </si>
  <si>
    <t>91032</t>
  </si>
  <si>
    <t xml:space="preserve">LR-PRO-45 LOCK SET                 </t>
  </si>
  <si>
    <t>91050</t>
  </si>
  <si>
    <t>91051</t>
  </si>
  <si>
    <t>91052</t>
  </si>
  <si>
    <t xml:space="preserve">GOPHER POLE METAL HOOK/SKID TIP    </t>
  </si>
  <si>
    <t>91053</t>
  </si>
  <si>
    <t>91056</t>
  </si>
  <si>
    <t xml:space="preserve">SET OF BUTTONS (ALL ROUND RODS)    </t>
  </si>
  <si>
    <t>91058</t>
  </si>
  <si>
    <t xml:space="preserve">SET OF SPRINGS (ROUND ROD SERIES)  </t>
  </si>
  <si>
    <t>91059</t>
  </si>
  <si>
    <t xml:space="preserve">1 DOZEN RETAINING PINS (R.R. ONLY) </t>
  </si>
  <si>
    <t>91061</t>
  </si>
  <si>
    <t>91062</t>
  </si>
  <si>
    <t>91063</t>
  </si>
  <si>
    <t xml:space="preserve">STD CMR CALIPER TIP 1-1/3"         </t>
  </si>
  <si>
    <t>91074</t>
  </si>
  <si>
    <t>91100</t>
  </si>
  <si>
    <t>91133</t>
  </si>
  <si>
    <t>91162</t>
  </si>
  <si>
    <t xml:space="preserve">LASEROMETER,HL700,STORM,TOP MOUNT  </t>
  </si>
  <si>
    <t>91163</t>
  </si>
  <si>
    <t xml:space="preserve">LASEROMETER,HL700,STORM,ROD CLAMP  </t>
  </si>
  <si>
    <t>91240</t>
  </si>
  <si>
    <t>91241</t>
  </si>
  <si>
    <t xml:space="preserve">#1 NEW SVR LOCK ASSEMBLY           </t>
  </si>
  <si>
    <t>91242</t>
  </si>
  <si>
    <t xml:space="preserve">#2 NEW SVR LOCK ASSEMBLY           </t>
  </si>
  <si>
    <t>91243</t>
  </si>
  <si>
    <t xml:space="preserve">#3 NEW SVR LOCK ASSEMBLY           </t>
  </si>
  <si>
    <t>91244</t>
  </si>
  <si>
    <t xml:space="preserve">#4 NEW SVR LOCK ASSEMBLY           </t>
  </si>
  <si>
    <t>91245</t>
  </si>
  <si>
    <t xml:space="preserve">#5 NEW SVR LOCK ASSEMBLY           </t>
  </si>
  <si>
    <t>91246</t>
  </si>
  <si>
    <t xml:space="preserve">#6 NEW SVR END CAP ASSEMBLY        </t>
  </si>
  <si>
    <t>91247</t>
  </si>
  <si>
    <t xml:space="preserve">SET OF FIVE NEW SVR SPRINGS        </t>
  </si>
  <si>
    <t>91248</t>
  </si>
  <si>
    <t xml:space="preserve">SET OF FIVE NEW SVR BUTTONS        </t>
  </si>
  <si>
    <t>91249</t>
  </si>
  <si>
    <t>91250</t>
  </si>
  <si>
    <t>91251</t>
  </si>
  <si>
    <t>91255</t>
  </si>
  <si>
    <t xml:space="preserve">SNAP-TITE SVR LEVEL                </t>
  </si>
  <si>
    <t>91258</t>
  </si>
  <si>
    <t>91275</t>
  </si>
  <si>
    <t xml:space="preserve">SVR HOOK                           </t>
  </si>
  <si>
    <t>91410</t>
  </si>
  <si>
    <t>91411</t>
  </si>
  <si>
    <t>91415</t>
  </si>
  <si>
    <t xml:space="preserve">CMR-25/GOPHER POLE CARRYING CASE   </t>
  </si>
  <si>
    <t>91416</t>
  </si>
  <si>
    <t xml:space="preserve">CMR-36 FT CARRYING CASE            </t>
  </si>
  <si>
    <t>91417</t>
  </si>
  <si>
    <t xml:space="preserve">CMR-50 FT CARRYING CASE            </t>
  </si>
  <si>
    <t>91505</t>
  </si>
  <si>
    <t>91506</t>
  </si>
  <si>
    <t>91510</t>
  </si>
  <si>
    <t>91511</t>
  </si>
  <si>
    <t>91513</t>
  </si>
  <si>
    <t xml:space="preserve">BASE CAP,#3,CR                     </t>
  </si>
  <si>
    <t>91514</t>
  </si>
  <si>
    <t>91520</t>
  </si>
  <si>
    <t>91535</t>
  </si>
  <si>
    <t xml:space="preserve">SNAP-TITE CR LEVEL                 </t>
  </si>
  <si>
    <t xml:space="preserve">TOPO-BOOT FOR PRISM POLE           </t>
  </si>
  <si>
    <t>91605</t>
  </si>
  <si>
    <t xml:space="preserve">POINT &amp; TIP ASSEMBLY PRISM POLE    </t>
  </si>
  <si>
    <t>91607</t>
  </si>
  <si>
    <t>91610</t>
  </si>
  <si>
    <t>91617</t>
  </si>
  <si>
    <t xml:space="preserve">#4 PRISM POLE PLUG (REPLACEMENT)   </t>
  </si>
  <si>
    <t>91618</t>
  </si>
  <si>
    <t xml:space="preserve">#5 PRISM POLE PLUG (REPLACEMENT)   </t>
  </si>
  <si>
    <t>91620</t>
  </si>
  <si>
    <t xml:space="preserve">LEVEL VIAL REPLACEMENT PRISM POLE  </t>
  </si>
  <si>
    <t>91624</t>
  </si>
  <si>
    <t>91641</t>
  </si>
  <si>
    <t xml:space="preserve">STEDI-REST                         </t>
  </si>
  <si>
    <t>91700</t>
  </si>
  <si>
    <t xml:space="preserve">POINT &amp; TIP,TRIMAX                 </t>
  </si>
  <si>
    <t>91704</t>
  </si>
  <si>
    <t>91705</t>
  </si>
  <si>
    <t xml:space="preserve">QUICK CLAMP ASSEMBLY,TRIMAX        </t>
  </si>
  <si>
    <t>91706</t>
  </si>
  <si>
    <t xml:space="preserve">TRIMAX KNOB CLAMP ASSEMBLY         </t>
  </si>
  <si>
    <t>91709</t>
  </si>
  <si>
    <t xml:space="preserve">LOCKING C-CLAMP ASSEMBLY,TRIMAX    </t>
  </si>
  <si>
    <t>91710</t>
  </si>
  <si>
    <t xml:space="preserve">TRIMAX KNOB                        </t>
  </si>
  <si>
    <t>91711</t>
  </si>
  <si>
    <t>91712</t>
  </si>
  <si>
    <t xml:space="preserve">BUSHING,SET OF 6,TRIMAX            </t>
  </si>
  <si>
    <t>91713</t>
  </si>
  <si>
    <t xml:space="preserve">HINGE CLAMP,SET OF 3,TRIMAX        </t>
  </si>
  <si>
    <t>91714</t>
  </si>
  <si>
    <t xml:space="preserve">BOLT,WASHER,SET OF 3,TRIMAX        </t>
  </si>
  <si>
    <t>91715</t>
  </si>
  <si>
    <t xml:space="preserve">TR.KICK BK.RESTRAIN.STRAP          </t>
  </si>
  <si>
    <t>91716</t>
  </si>
  <si>
    <t xml:space="preserve">TRIMAX STRAP KIT                   </t>
  </si>
  <si>
    <t>91717</t>
  </si>
  <si>
    <t>91718</t>
  </si>
  <si>
    <t xml:space="preserve">HEAD PLATE,TRIMAX                  </t>
  </si>
  <si>
    <t>91719</t>
  </si>
  <si>
    <t>91720</t>
  </si>
  <si>
    <t xml:space="preserve">CENTER LEG ASSEMBLY,TRIMAX         </t>
  </si>
  <si>
    <t>91721</t>
  </si>
  <si>
    <t>91722</t>
  </si>
  <si>
    <t>91724</t>
  </si>
  <si>
    <t>91725</t>
  </si>
  <si>
    <t xml:space="preserve">OUTSIDE LEG ASSY,LOCKING,TRIMAX    </t>
  </si>
  <si>
    <t>91726</t>
  </si>
  <si>
    <t>91728</t>
  </si>
  <si>
    <t>91735</t>
  </si>
  <si>
    <t xml:space="preserve">TRIMAX TALL OUTER LEG ASSY         </t>
  </si>
  <si>
    <t>91753</t>
  </si>
  <si>
    <t xml:space="preserve">TRIMAX BELL COMPLETE ASSEMBLY      </t>
  </si>
  <si>
    <t>92002</t>
  </si>
  <si>
    <t>92021</t>
  </si>
  <si>
    <t>92022</t>
  </si>
  <si>
    <t>92026</t>
  </si>
  <si>
    <t>92027</t>
  </si>
  <si>
    <t>92031</t>
  </si>
  <si>
    <t>92032</t>
  </si>
  <si>
    <t>92041</t>
  </si>
  <si>
    <t>92042</t>
  </si>
  <si>
    <t>92043</t>
  </si>
  <si>
    <t>92046</t>
  </si>
  <si>
    <t>92047</t>
  </si>
  <si>
    <t>92048</t>
  </si>
  <si>
    <t>92203</t>
  </si>
  <si>
    <t>92213</t>
  </si>
  <si>
    <t>92254</t>
  </si>
  <si>
    <t>92264</t>
  </si>
  <si>
    <t>92302</t>
  </si>
  <si>
    <t>92303</t>
  </si>
  <si>
    <t>92304</t>
  </si>
  <si>
    <t>92313</t>
  </si>
  <si>
    <t>92352</t>
  </si>
  <si>
    <t>92353</t>
  </si>
  <si>
    <t>92354</t>
  </si>
  <si>
    <t>92364</t>
  </si>
  <si>
    <t>92420</t>
  </si>
  <si>
    <t>92421</t>
  </si>
  <si>
    <t>92422</t>
  </si>
  <si>
    <t>92423</t>
  </si>
  <si>
    <t>92424</t>
  </si>
  <si>
    <t>92430</t>
  </si>
  <si>
    <t>92434</t>
  </si>
  <si>
    <t>95004</t>
  </si>
  <si>
    <t>95006</t>
  </si>
  <si>
    <t>95007</t>
  </si>
  <si>
    <t>95008</t>
  </si>
  <si>
    <t>95027</t>
  </si>
  <si>
    <t>95068</t>
  </si>
  <si>
    <t>95069</t>
  </si>
  <si>
    <t>95070</t>
  </si>
  <si>
    <t>95115</t>
  </si>
  <si>
    <t>95123</t>
  </si>
  <si>
    <t>95124</t>
  </si>
  <si>
    <t>95125</t>
  </si>
  <si>
    <t>95126</t>
  </si>
  <si>
    <t>95127</t>
  </si>
  <si>
    <t>95128</t>
  </si>
  <si>
    <t>95129</t>
  </si>
  <si>
    <t>95130</t>
  </si>
  <si>
    <t>95131</t>
  </si>
  <si>
    <t>96303</t>
  </si>
  <si>
    <t>96304</t>
  </si>
  <si>
    <t>96305</t>
  </si>
  <si>
    <t>96306</t>
  </si>
  <si>
    <t>96307</t>
  </si>
  <si>
    <t>96308</t>
  </si>
  <si>
    <t>96500</t>
  </si>
  <si>
    <t>96507</t>
  </si>
  <si>
    <t>96511</t>
  </si>
  <si>
    <t>96513</t>
  </si>
  <si>
    <t>96515</t>
  </si>
  <si>
    <t>98020</t>
  </si>
  <si>
    <t>98021</t>
  </si>
  <si>
    <t>98023</t>
  </si>
  <si>
    <t>98024</t>
  </si>
  <si>
    <t>98025</t>
  </si>
  <si>
    <t>98026</t>
  </si>
  <si>
    <t>98302</t>
  </si>
  <si>
    <t>98303</t>
  </si>
  <si>
    <t>98304</t>
  </si>
  <si>
    <t>98305</t>
  </si>
  <si>
    <t>98306</t>
  </si>
  <si>
    <t>98315</t>
  </si>
  <si>
    <t>98316</t>
  </si>
  <si>
    <t>98424</t>
  </si>
  <si>
    <t>98426</t>
  </si>
  <si>
    <t>98504</t>
  </si>
  <si>
    <t>98505</t>
  </si>
  <si>
    <t>98506</t>
  </si>
  <si>
    <t>98526</t>
  </si>
  <si>
    <t>98536</t>
  </si>
  <si>
    <t>98554</t>
  </si>
  <si>
    <t>98555</t>
  </si>
  <si>
    <t>98556</t>
  </si>
  <si>
    <t>98602</t>
  </si>
  <si>
    <t>98603</t>
  </si>
  <si>
    <t>98604</t>
  </si>
  <si>
    <t>98613</t>
  </si>
  <si>
    <t>98614</t>
  </si>
  <si>
    <t>98654</t>
  </si>
  <si>
    <t>99000</t>
  </si>
  <si>
    <t>54</t>
  </si>
  <si>
    <t>99002</t>
  </si>
  <si>
    <t>99003</t>
  </si>
  <si>
    <t>99004</t>
  </si>
  <si>
    <t>99023</t>
  </si>
  <si>
    <t>99043</t>
  </si>
  <si>
    <t xml:space="preserve">7 SETS STAINLESS SCREWS &amp; ANCHORS  </t>
  </si>
  <si>
    <t>99051</t>
  </si>
  <si>
    <t xml:space="preserve">0-1.22 (M/DM/CM) STREAM GAUGE      </t>
  </si>
  <si>
    <t>99052</t>
  </si>
  <si>
    <t xml:space="preserve">1.22-2.44 (M/DM/CM) STREAM GAUGE   </t>
  </si>
  <si>
    <t>99053</t>
  </si>
  <si>
    <t xml:space="preserve">2.44-3.66 (M/DM/CM) STREAM GAUGE   </t>
  </si>
  <si>
    <t>99060</t>
  </si>
  <si>
    <t xml:space="preserve">(0) ZERO PLATE                     </t>
  </si>
  <si>
    <t>55</t>
  </si>
  <si>
    <t>99061</t>
  </si>
  <si>
    <t xml:space="preserve">(1) ONE PLATE                      </t>
  </si>
  <si>
    <t>99062</t>
  </si>
  <si>
    <t xml:space="preserve">(2) TWO PLATE                      </t>
  </si>
  <si>
    <t>99063</t>
  </si>
  <si>
    <t xml:space="preserve">(3) THREE PLATE                    </t>
  </si>
  <si>
    <t>99064</t>
  </si>
  <si>
    <t xml:space="preserve">(4) FOUR PLATE                     </t>
  </si>
  <si>
    <t>99065</t>
  </si>
  <si>
    <t xml:space="preserve">(5) FIVE PLATE                     </t>
  </si>
  <si>
    <t>99066</t>
  </si>
  <si>
    <t xml:space="preserve">(6) SIX PLATE                      </t>
  </si>
  <si>
    <t>99067</t>
  </si>
  <si>
    <t xml:space="preserve">(7) SEVEN PLATE                    </t>
  </si>
  <si>
    <t>99068</t>
  </si>
  <si>
    <t xml:space="preserve">(8) EIGHT PLATE                    </t>
  </si>
  <si>
    <t>99069</t>
  </si>
  <si>
    <t xml:space="preserve">(9) NINE PLATE                     </t>
  </si>
  <si>
    <t>99071</t>
  </si>
  <si>
    <t xml:space="preserve">UNNUMBERED(FT/10THS) 7"STREAM GAUG </t>
  </si>
  <si>
    <t>99072</t>
  </si>
  <si>
    <t xml:space="preserve">UNNUM(FT/10TH/100TH)7"STREAM GAUGE </t>
  </si>
  <si>
    <t>99079</t>
  </si>
  <si>
    <t xml:space="preserve">0.5-5.5 (FEET/10THS) STREAM GAUGE  </t>
  </si>
  <si>
    <t>99080</t>
  </si>
  <si>
    <t xml:space="preserve">5.5-10.5 (FT/10THS) STREAM GAUGE   </t>
  </si>
  <si>
    <t>99081</t>
  </si>
  <si>
    <t xml:space="preserve">AUTOLEVEL,24X,AIR DAMPENED         </t>
  </si>
  <si>
    <t xml:space="preserve">AUTOLEVEL,24X,MAGNETIC DAMPENED    </t>
  </si>
  <si>
    <t xml:space="preserve">AUTOLEVEL,32X,AIR DAMPENED         </t>
  </si>
  <si>
    <t>B-1</t>
  </si>
  <si>
    <t>BKT,DETECTOR,B1</t>
  </si>
  <si>
    <t>B1-LS70-80</t>
  </si>
  <si>
    <t>BKT,DETECTOR</t>
  </si>
  <si>
    <t>B-CR700</t>
  </si>
  <si>
    <t>BKT,DETECTOR,CR700</t>
  </si>
  <si>
    <t>B-LCA-C</t>
  </si>
  <si>
    <t>BKT,DETECTOR, LCA</t>
  </si>
  <si>
    <t>B-STORM</t>
  </si>
  <si>
    <t>BKT,DETECTOR,STORM</t>
  </si>
  <si>
    <t xml:space="preserve">SPACER,3/4OD X 1.075               </t>
  </si>
  <si>
    <t xml:space="preserve">STUD,BRASS,5/8-11 W/10-32          </t>
  </si>
  <si>
    <t xml:space="preserve">KNOB,CLAMPING,3/8-16 INSERT        </t>
  </si>
  <si>
    <t xml:space="preserve">CLEAT,1-1/4",DIE CAST              </t>
  </si>
  <si>
    <t xml:space="preserve">SCREW,FRICTION                     </t>
  </si>
  <si>
    <t xml:space="preserve">STAND,DISPLAY,6 POLE               </t>
  </si>
  <si>
    <t xml:space="preserve">KNOB,SMALL,W/STUD,5LOBE,1",TL      </t>
  </si>
  <si>
    <t xml:space="preserve">STAND,DISPLAY,POLE                 </t>
  </si>
  <si>
    <t xml:space="preserve">PLATE,TARGET,PREMIER,LG,FLY/BLK    </t>
  </si>
  <si>
    <t xml:space="preserve">PLATE,TARGET,PREMIER,LG,FOR/BLK    </t>
  </si>
  <si>
    <t xml:space="preserve">PLATE,TARGET,PREMIER,LG,YEL/BLK    </t>
  </si>
  <si>
    <t xml:space="preserve">PLATE,TARGET,PREMIER,SM,FLY/BLK    </t>
  </si>
  <si>
    <t xml:space="preserve">PLATE,TARGET,PREMIER,SM,FOR/BLK    </t>
  </si>
  <si>
    <t xml:space="preserve">THUMBSCREW,YOKE                    </t>
  </si>
  <si>
    <t xml:space="preserve">SPACER,INNER,1" DIA                </t>
  </si>
  <si>
    <t xml:space="preserve">SPACER,INNER,3/4" DIA              </t>
  </si>
  <si>
    <t xml:space="preserve">CUSHION,SPONGE,SILICONE,1"X1"      </t>
  </si>
  <si>
    <t xml:space="preserve">ADAPTER,1"/25MM OD TO 11/4"OD      </t>
  </si>
  <si>
    <t>VIAL ASSY,40min with SCREWS</t>
  </si>
  <si>
    <t>VIAL ASSY,20min with SCREWS</t>
  </si>
  <si>
    <t xml:space="preserve">VIAL ASSY, 8' W/SCREWS             </t>
  </si>
  <si>
    <t xml:space="preserve">VIAL ASSY W/SCREWS,QLV,8 MIN       </t>
  </si>
  <si>
    <t xml:space="preserve">VIAL ASSY W/SCREWS,QLV,20 MIN      </t>
  </si>
  <si>
    <t xml:space="preserve">VIAL ASSY W/SCREWS,QLV,40 MIN      </t>
  </si>
  <si>
    <t xml:space="preserve">RING,SL,OUTSIDE,IM                 </t>
  </si>
  <si>
    <t xml:space="preserve">COLLAR,SL OUTSIDE,DELRIN           </t>
  </si>
  <si>
    <t xml:space="preserve">CLAMP ASSY,UTV TRANSPORTER         </t>
  </si>
  <si>
    <t xml:space="preserve">PIN,LOCKING,.375X1.375             </t>
  </si>
  <si>
    <t xml:space="preserve">VIAL HOUSING ASSY,8 MIN            </t>
  </si>
  <si>
    <t xml:space="preserve">VIAL HOUSING ASSY,20 MIN           </t>
  </si>
  <si>
    <t xml:space="preserve">POINT,SS,50MM                      </t>
  </si>
  <si>
    <t xml:space="preserve">KIT,SNAP-LOCK BUTTON               </t>
  </si>
  <si>
    <t xml:space="preserve">HEAD,QUICK RELEASE,ELEVATOR,5/8M   </t>
  </si>
  <si>
    <t xml:space="preserve">BODY,1.5,COLUMN CLAMP              </t>
  </si>
  <si>
    <t xml:space="preserve">ADAPTER,TRIMAX COLUMN              </t>
  </si>
  <si>
    <t xml:space="preserve">SUPPORT,BULLDOZER MAST             </t>
  </si>
  <si>
    <t xml:space="preserve">DISPLAY,CLAMPS AND CRADLES         </t>
  </si>
  <si>
    <t xml:space="preserve">PIPE,3/4"X20" LG                   </t>
  </si>
  <si>
    <t>D13024</t>
  </si>
  <si>
    <t>HANDLE,ELEVATOR WITH DOWEL PIN</t>
  </si>
  <si>
    <t xml:space="preserve">DIAGONAL 90 DEGREE EYEPIECE ADAPTR </t>
  </si>
  <si>
    <t xml:space="preserve">THEODOLITE,2 SECOND,DIGITAL        </t>
  </si>
  <si>
    <t>EX-4 FOOT</t>
  </si>
  <si>
    <t>Rod Extension,EX-4ft</t>
  </si>
  <si>
    <t>GR1000</t>
  </si>
  <si>
    <t>DE ROD,LASER,10FT,CUT/FILL</t>
  </si>
  <si>
    <t>GR1000I</t>
  </si>
  <si>
    <t>DE ROD,LASER,10FT,INCH</t>
  </si>
  <si>
    <t>GR1000ICF</t>
  </si>
  <si>
    <t>DE ROD,LASER,10FT,INCH,CUT/FILL</t>
  </si>
  <si>
    <t>GR1000IT</t>
  </si>
  <si>
    <t>DE ROD,LASER,10FT,INCH/TENTH</t>
  </si>
  <si>
    <t>GR1000T</t>
  </si>
  <si>
    <t>DE ROD,LASER,10FT</t>
  </si>
  <si>
    <t>GR10I</t>
  </si>
  <si>
    <t>DE ROD,OPT,10FT,I</t>
  </si>
  <si>
    <t>GR10T</t>
  </si>
  <si>
    <t>DE ROD,OPT,10FT</t>
  </si>
  <si>
    <t>GR1450</t>
  </si>
  <si>
    <t>DE ROD,LASER,15FT,TENTHS,CUT/FILL</t>
  </si>
  <si>
    <t>GR1450T</t>
  </si>
  <si>
    <t>DE ROD,LASER,15FT,TENTHS</t>
  </si>
  <si>
    <t xml:space="preserve">KIT,INNER,3/4",CM/.01FT,2.7M,ADJ   </t>
  </si>
  <si>
    <t xml:space="preserve">KIT,INNER,1",CM/.01FT,3.7M,ADJ,QR  </t>
  </si>
  <si>
    <t xml:space="preserve">KIT,INNER,1",SNAP-LOC,AL           </t>
  </si>
  <si>
    <t xml:space="preserve">KIT,INNER,3/4",46-5527-22          </t>
  </si>
  <si>
    <t xml:space="preserve">KIT,INNER,COMP,1" OD,SNAP-LOC      </t>
  </si>
  <si>
    <t xml:space="preserve">KIT,INNER,COMP,1" OD,2M/1.8M/1.6M  </t>
  </si>
  <si>
    <t xml:space="preserve">KIT,INNER,15MM,CM/.01FT,QLV,WILD   </t>
  </si>
  <si>
    <t xml:space="preserve">KIT,INNER,1",CM/.01FT,8.5FT,150MM  </t>
  </si>
  <si>
    <t xml:space="preserve">KIT,INNER,1",CM/.01FT,15FT,150     </t>
  </si>
  <si>
    <t xml:space="preserve">KIT,INNER,3/4",CM/.01FT,15FT,150   </t>
  </si>
  <si>
    <t xml:space="preserve">KIT,INNER,1",51003007              </t>
  </si>
  <si>
    <t xml:space="preserve">KIT,INNER,1",CM,2.6M,135MM,QR      </t>
  </si>
  <si>
    <t xml:space="preserve">INNER KIT,61586-20                 </t>
  </si>
  <si>
    <t xml:space="preserve">KIT,INNER,1",CM,2.6M,OHI,QR        </t>
  </si>
  <si>
    <t xml:space="preserve">KIT,INNER,3/4",CM,2.6M,ADJ         </t>
  </si>
  <si>
    <t xml:space="preserve">KIT,INNER,3/4",CM,2.6M,150MM,W/HOL </t>
  </si>
  <si>
    <t xml:space="preserve">KIT,INNER,3/4",CM,2.6M,115MM,W/H   </t>
  </si>
  <si>
    <t xml:space="preserve">KIT,INNER,3/4",CM,2.6M,150MMHT     </t>
  </si>
  <si>
    <t xml:space="preserve">KIT,INNER,3/4",CM,2.4M,0MM,W/HOLE  </t>
  </si>
  <si>
    <t xml:space="preserve">KIT,INNER,1",CM/.01FT,2.6M,150MM   </t>
  </si>
  <si>
    <t xml:space="preserve">KIT,INNER,1",CM/.01FT,2.6M,150,W/H </t>
  </si>
  <si>
    <t xml:space="preserve">KIT,INNER,1",CM/.01,2.6M,135MM,W/H </t>
  </si>
  <si>
    <t xml:space="preserve">KIT,INNER,1",CM/.01FT,3.6M,150MMHT </t>
  </si>
  <si>
    <t xml:space="preserve">KIT,INNER,3/4",CM/.01FT,2.6M,150MM </t>
  </si>
  <si>
    <t xml:space="preserve">KIT,INNER,3/4",CM/.01FT,2.6M,115MM </t>
  </si>
  <si>
    <t xml:space="preserve">KIT,INNER,3/4",CM/.01,2.6,150,W/H  </t>
  </si>
  <si>
    <t xml:space="preserve">KIT,INNER,3/4",CM/.01,2.6,135,W/H  </t>
  </si>
  <si>
    <t xml:space="preserve">KIT,INNER,3/4",CM/.01FT,2.65M,150M </t>
  </si>
  <si>
    <t xml:space="preserve">KIT,INNER,1",CM/.01FT,3.65M,150MM  </t>
  </si>
  <si>
    <t xml:space="preserve">KIT,INNER,1-1/4",CM/.01FT,4.65M,15 </t>
  </si>
  <si>
    <t xml:space="preserve">KIT,INNER,1",CM/.01FT,1.55M,115MM  </t>
  </si>
  <si>
    <t xml:space="preserve">HANDLE,CLAMP,6MMX25MM LONG,SS      </t>
  </si>
  <si>
    <t xml:space="preserve">LOCATOR,MAGNETIC,SUBSURFACE        </t>
  </si>
  <si>
    <t xml:space="preserve">LOCATOR,MAGNETIC,SUBSURFACE,DISP   </t>
  </si>
  <si>
    <t>KIT,OUTER,1.25in,CF,47.875in,BLACK</t>
  </si>
  <si>
    <t xml:space="preserve">KIT,OUTER,1-1/4",CF,47.875",BLACK  </t>
  </si>
  <si>
    <t xml:space="preserve">KIT,OUTER,1-1/4",AL,47.875",RED&amp;W  </t>
  </si>
  <si>
    <t xml:space="preserve">KIT,OUTER,1-1/2",AL,47.875",RED&amp;W  </t>
  </si>
  <si>
    <t>OUTER-KIT-21-RED</t>
  </si>
  <si>
    <t>KIT,OUTER,1-1/4",AL,16.125,RED</t>
  </si>
  <si>
    <t xml:space="preserve">KIT,OUTER,11/4",SNAP-LOC,AL        </t>
  </si>
  <si>
    <t xml:space="preserve">KIT,OUTER,COMP,1-1/4",SNAP-LOC     </t>
  </si>
  <si>
    <t>OUTER-KIT-28-GT</t>
  </si>
  <si>
    <t xml:space="preserve">KIT,OUTER,25MM,KR                  </t>
  </si>
  <si>
    <t xml:space="preserve">KNOB,CLAMPING,3/8-16,LOW PROFILE   </t>
  </si>
  <si>
    <t xml:space="preserve">ARM,DOUBLE SOCKET,1.5",9-1/8" OAL  </t>
  </si>
  <si>
    <t xml:space="preserve">BASE,RAM,2-1/2"DIA,W/1" BALL       </t>
  </si>
  <si>
    <t xml:space="preserve">BALL,THREADED POST,3/8-16, 1",RAM  </t>
  </si>
  <si>
    <t xml:space="preserve">TWO HOLE BASE,W/1" BALL            </t>
  </si>
  <si>
    <t xml:space="preserve">RAM SMALL TOUGH-CLAW W 1" DIA BALL </t>
  </si>
  <si>
    <t>UB-1</t>
  </si>
  <si>
    <t>BKT,DETECTOR,UB</t>
  </si>
  <si>
    <t>C400</t>
  </si>
  <si>
    <t>MAGNETIC POLE BRACKET,SHORT ARM</t>
  </si>
  <si>
    <t>C500</t>
  </si>
  <si>
    <t>MAGNETIC POLE BRACKET,MED ARM</t>
  </si>
  <si>
    <r>
      <rPr>
        <b/>
        <sz val="11"/>
        <color rgb="FFFFFFFF"/>
        <rFont val="Arial"/>
        <family val="2"/>
      </rPr>
      <t>Description</t>
    </r>
  </si>
  <si>
    <r>
      <rPr>
        <b/>
        <sz val="11"/>
        <color rgb="FFFFFFFF"/>
        <rFont val="Arial"/>
        <family val="2"/>
      </rPr>
      <t>Part Number</t>
    </r>
  </si>
  <si>
    <r>
      <rPr>
        <b/>
        <sz val="11"/>
        <color rgb="FFFFFFFF"/>
        <rFont val="Arial"/>
        <family val="2"/>
      </rPr>
      <t>MSRP</t>
    </r>
  </si>
  <si>
    <r>
      <rPr>
        <b/>
        <sz val="11"/>
        <color rgb="FFFFFFFF"/>
        <rFont val="Arial"/>
        <family val="2"/>
      </rPr>
      <t>MAP</t>
    </r>
  </si>
  <si>
    <r>
      <rPr>
        <b/>
        <sz val="11"/>
        <color rgb="FFFFFFFF"/>
        <rFont val="Arial"/>
        <family val="2"/>
      </rPr>
      <t>(USD)</t>
    </r>
  </si>
  <si>
    <r>
      <rPr>
        <b/>
        <sz val="9.5"/>
        <rFont val="Arial"/>
        <family val="2"/>
      </rPr>
      <t>Schonstedt Magnetic Locators</t>
    </r>
  </si>
  <si>
    <r>
      <rPr>
        <b/>
        <sz val="8"/>
        <rFont val="Arial"/>
        <family val="2"/>
      </rPr>
      <t>GA-52Cx Magnetic Locator</t>
    </r>
  </si>
  <si>
    <r>
      <rPr>
        <sz val="8"/>
        <rFont val="Arial"/>
        <family val="2"/>
      </rPr>
      <t>GA-52CX</t>
    </r>
  </si>
  <si>
    <r>
      <rPr>
        <i/>
        <sz val="8"/>
        <rFont val="Arial"/>
        <family val="2"/>
      </rPr>
      <t>Schonstedt's Most Popular Locator.</t>
    </r>
  </si>
  <si>
    <r>
      <rPr>
        <i/>
        <sz val="8"/>
        <rFont val="Arial"/>
        <family val="2"/>
      </rPr>
      <t>High Accuracy, Rugged Design, Audio</t>
    </r>
  </si>
  <si>
    <r>
      <rPr>
        <i/>
        <sz val="8"/>
        <rFont val="Arial"/>
        <family val="2"/>
      </rPr>
      <t>Output Only.</t>
    </r>
  </si>
  <si>
    <r>
      <rPr>
        <i/>
        <sz val="8"/>
        <rFont val="Arial"/>
        <family val="2"/>
      </rPr>
      <t>Includes Magnetic Locator and Hard</t>
    </r>
  </si>
  <si>
    <r>
      <rPr>
        <i/>
        <sz val="8"/>
        <rFont val="Arial"/>
        <family val="2"/>
      </rPr>
      <t>Carrying Case</t>
    </r>
  </si>
  <si>
    <r>
      <rPr>
        <b/>
        <sz val="8"/>
        <rFont val="Arial"/>
        <family val="2"/>
      </rPr>
      <t>GA-72Cd Magnetic Locator</t>
    </r>
  </si>
  <si>
    <r>
      <rPr>
        <sz val="8"/>
        <rFont val="Arial"/>
        <family val="2"/>
      </rPr>
      <t>GA-72CD</t>
    </r>
  </si>
  <si>
    <r>
      <rPr>
        <i/>
        <sz val="8"/>
        <rFont val="Arial"/>
        <family val="2"/>
      </rPr>
      <t>Audio Output &amp; Visual Display, Rugged</t>
    </r>
  </si>
  <si>
    <r>
      <rPr>
        <i/>
        <sz val="8"/>
        <rFont val="Arial"/>
        <family val="2"/>
      </rPr>
      <t>Design, Schonstedt's Most Popular</t>
    </r>
  </si>
  <si>
    <r>
      <rPr>
        <i/>
        <sz val="8"/>
        <rFont val="Arial"/>
        <family val="2"/>
      </rPr>
      <t>Locator for UXO and Demining</t>
    </r>
  </si>
  <si>
    <r>
      <rPr>
        <i/>
        <sz val="8"/>
        <rFont val="Arial"/>
        <family val="2"/>
      </rPr>
      <t>Applications.</t>
    </r>
  </si>
  <si>
    <r>
      <rPr>
        <b/>
        <sz val="8"/>
        <rFont val="Arial"/>
        <family val="2"/>
      </rPr>
      <t>GA-72Cd-ML Magnetic Locator</t>
    </r>
  </si>
  <si>
    <r>
      <rPr>
        <sz val="8"/>
        <rFont val="Arial"/>
        <family val="2"/>
      </rPr>
      <t>GA-72CD-ML</t>
    </r>
  </si>
  <si>
    <r>
      <rPr>
        <i/>
        <sz val="8"/>
        <rFont val="Arial"/>
        <family val="2"/>
      </rPr>
      <t>Rechargeable, Audio Output &amp; Visual</t>
    </r>
  </si>
  <si>
    <r>
      <rPr>
        <i/>
        <sz val="8"/>
        <rFont val="Arial"/>
        <family val="2"/>
      </rPr>
      <t>Display, Rugged Design, Schonstedt's Most</t>
    </r>
  </si>
  <si>
    <r>
      <rPr>
        <i/>
        <sz val="8"/>
        <rFont val="Arial"/>
        <family val="2"/>
      </rPr>
      <t>Popular Locator for UXO and Demining</t>
    </r>
  </si>
  <si>
    <r>
      <rPr>
        <i/>
        <sz val="8"/>
        <rFont val="Arial"/>
        <family val="2"/>
      </rPr>
      <t>Includes Magnetic Locator, Hard</t>
    </r>
  </si>
  <si>
    <r>
      <rPr>
        <i/>
        <sz val="8"/>
        <rFont val="Arial"/>
        <family val="2"/>
      </rPr>
      <t>Carrying Case, Rechargeable Batteries,</t>
    </r>
  </si>
  <si>
    <r>
      <rPr>
        <i/>
        <sz val="8"/>
        <rFont val="Arial"/>
        <family val="2"/>
      </rPr>
      <t>and Charger</t>
    </r>
  </si>
  <si>
    <r>
      <rPr>
        <b/>
        <sz val="8"/>
        <rFont val="Arial"/>
        <family val="2"/>
      </rPr>
      <t>GA-92XTd Magnetic Locator</t>
    </r>
  </si>
  <si>
    <r>
      <rPr>
        <sz val="8"/>
        <rFont val="Arial"/>
        <family val="2"/>
      </rPr>
      <t>GA-92XTD</t>
    </r>
  </si>
  <si>
    <r>
      <rPr>
        <i/>
        <sz val="8"/>
        <rFont val="Arial"/>
        <family val="2"/>
      </rPr>
      <t>Schonstedt's Most Portable Magnetic</t>
    </r>
  </si>
  <si>
    <r>
      <rPr>
        <i/>
        <sz val="8"/>
        <rFont val="Arial"/>
        <family val="2"/>
      </rPr>
      <t>Locator (collapsible with display) -</t>
    </r>
  </si>
  <si>
    <r>
      <rPr>
        <i/>
        <sz val="8"/>
        <rFont val="Arial"/>
        <family val="2"/>
      </rPr>
      <t>Extends &amp; Retracts, Audio &amp; Visual</t>
    </r>
  </si>
  <si>
    <r>
      <rPr>
        <i/>
        <sz val="8"/>
        <rFont val="Arial"/>
        <family val="2"/>
      </rPr>
      <t>Outputs.</t>
    </r>
  </si>
  <si>
    <r>
      <rPr>
        <i/>
        <sz val="8"/>
        <rFont val="Arial"/>
        <family val="2"/>
      </rPr>
      <t>Carrying Case, Plastic Holster</t>
    </r>
  </si>
  <si>
    <r>
      <rPr>
        <b/>
        <sz val="8"/>
        <rFont val="Arial"/>
        <family val="2"/>
      </rPr>
      <t>MAGGIE Magnetic Locator</t>
    </r>
  </si>
  <si>
    <r>
      <rPr>
        <sz val="8"/>
        <rFont val="Arial"/>
        <family val="2"/>
      </rPr>
      <t>MAGGIE</t>
    </r>
  </si>
  <si>
    <r>
      <rPr>
        <i/>
        <sz val="8"/>
        <rFont val="Arial"/>
        <family val="2"/>
      </rPr>
      <t>Schonstedt's Most Sensitive Locator.</t>
    </r>
  </si>
  <si>
    <r>
      <rPr>
        <i/>
        <sz val="8"/>
        <rFont val="Arial"/>
        <family val="2"/>
      </rPr>
      <t>Audio Output &amp;Visual Display.</t>
    </r>
  </si>
  <si>
    <r>
      <rPr>
        <i/>
        <sz val="8"/>
        <rFont val="Arial"/>
        <family val="2"/>
      </rPr>
      <t>Includes Magnetic Locator and Soft</t>
    </r>
  </si>
  <si>
    <r>
      <rPr>
        <b/>
        <sz val="8"/>
        <rFont val="Arial"/>
        <family val="2"/>
      </rPr>
      <t>SPOT Magnetic Locator</t>
    </r>
  </si>
  <si>
    <r>
      <rPr>
        <sz val="8"/>
        <rFont val="Arial"/>
        <family val="2"/>
      </rPr>
      <t>SPOT</t>
    </r>
  </si>
  <si>
    <r>
      <rPr>
        <i/>
        <sz val="8"/>
        <rFont val="Arial"/>
        <family val="2"/>
      </rPr>
      <t>Ultralight-weight, Audio Output Only.</t>
    </r>
  </si>
  <si>
    <r>
      <rPr>
        <b/>
        <sz val="11"/>
        <color rgb="FFFFFFFF"/>
        <rFont val="Arial"/>
        <family val="2"/>
      </rPr>
      <t xml:space="preserve">List Price
</t>
    </r>
    <r>
      <rPr>
        <b/>
        <sz val="11"/>
        <color rgb="FFFFFFFF"/>
        <rFont val="Arial"/>
        <family val="2"/>
      </rPr>
      <t>(USD)</t>
    </r>
  </si>
  <si>
    <r>
      <rPr>
        <b/>
        <sz val="9.5"/>
        <rFont val="Arial"/>
        <family val="2"/>
      </rPr>
      <t>Dunham &amp; Morrow Magnetic Locators</t>
    </r>
  </si>
  <si>
    <r>
      <rPr>
        <b/>
        <sz val="11"/>
        <color rgb="FFFFFFFF"/>
        <rFont val="Arial"/>
        <family val="2"/>
      </rPr>
      <t>Magnetic Locator Accessories</t>
    </r>
  </si>
  <si>
    <r>
      <rPr>
        <b/>
        <sz val="9.5"/>
        <rFont val="Arial"/>
        <family val="2"/>
      </rPr>
      <t>Transport and Storage Accessories</t>
    </r>
  </si>
  <si>
    <r>
      <rPr>
        <sz val="8"/>
        <rFont val="Arial"/>
        <family val="2"/>
      </rPr>
      <t>Hard Carrying Case for GA-52Cx</t>
    </r>
  </si>
  <si>
    <r>
      <rPr>
        <sz val="8"/>
        <rFont val="Arial"/>
        <family val="2"/>
      </rPr>
      <t>Hard Carrying Case for GA-72Cd</t>
    </r>
  </si>
  <si>
    <r>
      <rPr>
        <sz val="8"/>
        <rFont val="Arial"/>
        <family val="2"/>
      </rPr>
      <t>Hard Carrying Case for GA-92XTd</t>
    </r>
  </si>
  <si>
    <r>
      <rPr>
        <sz val="8"/>
        <rFont val="Arial"/>
        <family val="2"/>
      </rPr>
      <t>XT50000</t>
    </r>
  </si>
  <si>
    <r>
      <rPr>
        <sz val="8"/>
        <rFont val="Arial"/>
        <family val="2"/>
      </rPr>
      <t>Soft Carrying Case for MAGGIE</t>
    </r>
  </si>
  <si>
    <r>
      <rPr>
        <sz val="8"/>
        <rFont val="Arial"/>
        <family val="2"/>
      </rPr>
      <t>MA50000</t>
    </r>
  </si>
  <si>
    <r>
      <rPr>
        <sz val="8"/>
        <rFont val="Arial"/>
        <family val="2"/>
      </rPr>
      <t>Soft Carrying Case for GA-52Cx, SPOT, Dunham &amp; Morrow</t>
    </r>
  </si>
  <si>
    <r>
      <rPr>
        <b/>
        <sz val="9.5"/>
        <rFont val="Arial"/>
        <family val="2"/>
      </rPr>
      <t>Other Accessories</t>
    </r>
  </si>
  <si>
    <r>
      <rPr>
        <b/>
        <sz val="11"/>
        <color rgb="FFFFFFFF"/>
        <rFont val="Arial"/>
        <family val="2"/>
      </rPr>
      <t>Pipe &amp; Cable Locators</t>
    </r>
  </si>
  <si>
    <r>
      <rPr>
        <b/>
        <sz val="9.5"/>
        <rFont val="Arial"/>
        <family val="2"/>
      </rPr>
      <t>Schonstedt Pipe &amp; Cable Locators</t>
    </r>
  </si>
  <si>
    <r>
      <rPr>
        <b/>
        <sz val="8"/>
        <rFont val="Arial"/>
        <family val="2"/>
      </rPr>
      <t xml:space="preserve">REX Pipe &amp; Cable Locator
</t>
    </r>
    <r>
      <rPr>
        <i/>
        <sz val="8"/>
        <rFont val="Arial"/>
        <family val="2"/>
      </rPr>
      <t>512Hz, 33kHz and 82kHz Active Frequencies; 512Hz Sonde Detection; Passive Power Mode; Retractable Receiver; 5W Transmitter. Includes Receiver, Transmitter, Ground Stake, Power Supply, Conductive Clips Assembly, Holster Clip, Padded Carrying Case</t>
    </r>
  </si>
  <si>
    <r>
      <rPr>
        <sz val="8"/>
        <rFont val="Arial"/>
        <family val="2"/>
      </rPr>
      <t>REX</t>
    </r>
  </si>
  <si>
    <r>
      <rPr>
        <sz val="8"/>
        <rFont val="Arial"/>
        <family val="2"/>
      </rPr>
      <t>10/ULOCATE+</t>
    </r>
  </si>
  <si>
    <r>
      <rPr>
        <b/>
        <sz val="8"/>
        <rFont val="Arial"/>
        <family val="2"/>
      </rPr>
      <t xml:space="preserve">u-LOCATE Pipe &amp; Cable Locator
</t>
    </r>
    <r>
      <rPr>
        <i/>
        <sz val="8"/>
        <rFont val="Arial"/>
        <family val="2"/>
      </rPr>
      <t xml:space="preserve">82kHz Active Frequency, Passive Power Mode, 1W Transmitter.
</t>
    </r>
    <r>
      <rPr>
        <i/>
        <sz val="8"/>
        <rFont val="Arial"/>
        <family val="2"/>
      </rPr>
      <t>Includes Receiver, Transmitter, Direct Connection Lead, Magnet, Extension Lead, Earth Stake, Carrying Case</t>
    </r>
  </si>
  <si>
    <r>
      <rPr>
        <sz val="8"/>
        <rFont val="Arial"/>
        <family val="2"/>
      </rPr>
      <t>10/ULOCATE</t>
    </r>
  </si>
  <si>
    <r>
      <rPr>
        <b/>
        <sz val="9.5"/>
        <rFont val="Arial"/>
        <family val="2"/>
      </rPr>
      <t>Combination Kits (Pipe &amp; Cable Locator + Magnetic Locator)</t>
    </r>
  </si>
  <si>
    <r>
      <rPr>
        <b/>
        <sz val="8"/>
        <rFont val="Arial"/>
        <family val="2"/>
      </rPr>
      <t xml:space="preserve">MPC-REX
</t>
    </r>
    <r>
      <rPr>
        <i/>
        <sz val="8"/>
        <rFont val="Arial"/>
        <family val="2"/>
      </rPr>
      <t xml:space="preserve">REX Pipe &amp; Cable Locator +
</t>
    </r>
    <r>
      <rPr>
        <i/>
        <sz val="8"/>
        <rFont val="Arial"/>
        <family val="2"/>
      </rPr>
      <t>GA-92XTd Magnetic Locator Combo Kit with Large Heavy Duty Conductive Clip, Small Conductive Clip and Conductive Clips (DC) Cable</t>
    </r>
  </si>
  <si>
    <r>
      <rPr>
        <sz val="8"/>
        <rFont val="Arial"/>
        <family val="2"/>
      </rPr>
      <t>MPCREX</t>
    </r>
  </si>
  <si>
    <r>
      <rPr>
        <b/>
        <sz val="9.5"/>
        <rFont val="Arial"/>
        <family val="2"/>
      </rPr>
      <t>Sonde &amp; Camera Locators</t>
    </r>
  </si>
  <si>
    <r>
      <rPr>
        <b/>
        <sz val="8"/>
        <rFont val="Arial"/>
        <family val="2"/>
      </rPr>
      <t xml:space="preserve">XT-512 Sonde &amp; Camera Locator
</t>
    </r>
    <r>
      <rPr>
        <i/>
        <sz val="8"/>
        <rFont val="Arial"/>
        <family val="2"/>
      </rPr>
      <t xml:space="preserve">512Hz Sonde Detection, Retractable Receiver.
</t>
    </r>
    <r>
      <rPr>
        <i/>
        <sz val="8"/>
        <rFont val="Arial"/>
        <family val="2"/>
      </rPr>
      <t>Includes Receiver and Soft Carrying Case</t>
    </r>
  </si>
  <si>
    <r>
      <rPr>
        <sz val="8"/>
        <rFont val="Arial"/>
        <family val="2"/>
      </rPr>
      <t>XT-512</t>
    </r>
  </si>
  <si>
    <r>
      <rPr>
        <b/>
        <sz val="10.5"/>
        <color rgb="FFFFFFFF"/>
        <rFont val="Arial"/>
        <family val="2"/>
      </rPr>
      <t xml:space="preserve">List Price
</t>
    </r>
    <r>
      <rPr>
        <b/>
        <sz val="10.5"/>
        <color rgb="FFFFFFFF"/>
        <rFont val="Arial"/>
        <family val="2"/>
      </rPr>
      <t>(USD)</t>
    </r>
  </si>
  <si>
    <r>
      <rPr>
        <b/>
        <sz val="9.5"/>
        <rFont val="Arial"/>
        <family val="2"/>
      </rPr>
      <t>Universal Accessories (for Rex and u-LOCATE)</t>
    </r>
  </si>
  <si>
    <r>
      <rPr>
        <sz val="8"/>
        <rFont val="Arial"/>
        <family val="2"/>
      </rPr>
      <t>Bendi Sonde with M10 Male End Cap (512Hz continuous)</t>
    </r>
  </si>
  <si>
    <r>
      <rPr>
        <sz val="8"/>
        <rFont val="Arial"/>
        <family val="2"/>
      </rPr>
      <t>10/SONDE-BENDI-512</t>
    </r>
  </si>
  <si>
    <r>
      <rPr>
        <sz val="8"/>
        <rFont val="Arial"/>
        <family val="2"/>
      </rPr>
      <t>TM50910A</t>
    </r>
  </si>
  <si>
    <r>
      <rPr>
        <sz val="8"/>
        <rFont val="Arial"/>
        <family val="2"/>
      </rPr>
      <t>FlexiTrace164'</t>
    </r>
  </si>
  <si>
    <r>
      <rPr>
        <sz val="8"/>
        <rFont val="Arial"/>
        <family val="2"/>
      </rPr>
      <t>FlexiTrace 262'</t>
    </r>
  </si>
  <si>
    <r>
      <rPr>
        <sz val="8"/>
        <rFont val="Arial"/>
        <family val="2"/>
      </rPr>
      <t>10/TRACE80-GB</t>
    </r>
  </si>
  <si>
    <r>
      <rPr>
        <sz val="8"/>
        <rFont val="Arial"/>
        <family val="2"/>
      </rPr>
      <t>Signal Clamp Extension Rod</t>
    </r>
  </si>
  <si>
    <r>
      <rPr>
        <sz val="8"/>
        <rFont val="Arial"/>
        <family val="2"/>
      </rPr>
      <t>10/TX-CLAMP-EXTROD</t>
    </r>
  </si>
  <si>
    <r>
      <rPr>
        <b/>
        <sz val="9.5"/>
        <rFont val="Arial"/>
        <family val="2"/>
      </rPr>
      <t>Rex Accessories</t>
    </r>
  </si>
  <si>
    <r>
      <rPr>
        <sz val="8"/>
        <rFont val="Arial"/>
        <family val="2"/>
      </rPr>
      <t>Inductive 2" Clamp for Rex Transmitters</t>
    </r>
  </si>
  <si>
    <r>
      <rPr>
        <sz val="8"/>
        <rFont val="Arial"/>
        <family val="2"/>
      </rPr>
      <t>Inductive 5" Clamp for Rex Transmitters</t>
    </r>
  </si>
  <si>
    <r>
      <rPr>
        <sz val="8"/>
        <rFont val="Arial"/>
        <family val="2"/>
      </rPr>
      <t>TM60001</t>
    </r>
  </si>
  <si>
    <r>
      <rPr>
        <sz val="8"/>
        <rFont val="Arial"/>
        <family val="2"/>
      </rPr>
      <t>Large Heavy Duty Conductive Clip for Rex Series</t>
    </r>
  </si>
  <si>
    <r>
      <rPr>
        <sz val="8"/>
        <rFont val="Arial"/>
        <family val="2"/>
      </rPr>
      <t>TM70001-1</t>
    </r>
  </si>
  <si>
    <r>
      <rPr>
        <sz val="8"/>
        <rFont val="Arial"/>
        <family val="2"/>
      </rPr>
      <t>Small Conductive Clip for Rex Series</t>
    </r>
  </si>
  <si>
    <r>
      <rPr>
        <sz val="8"/>
        <rFont val="Arial"/>
        <family val="2"/>
      </rPr>
      <t>TM70000</t>
    </r>
  </si>
  <si>
    <r>
      <rPr>
        <b/>
        <sz val="11"/>
        <color rgb="FFFFFFFF"/>
        <rFont val="Arial"/>
        <family val="2"/>
      </rPr>
      <t>Pipe &amp; Cable Locator Accessories</t>
    </r>
  </si>
  <si>
    <r>
      <rPr>
        <b/>
        <sz val="9.5"/>
        <rFont val="Arial"/>
        <family val="2"/>
      </rPr>
      <t>u-LOCATE Accessories</t>
    </r>
  </si>
  <si>
    <r>
      <rPr>
        <sz val="8"/>
        <rFont val="Arial"/>
        <family val="2"/>
      </rPr>
      <t>Live Cable Connector</t>
    </r>
  </si>
  <si>
    <r>
      <rPr>
        <sz val="8"/>
        <rFont val="Arial"/>
        <family val="2"/>
      </rPr>
      <t>10/GENNY-LCC</t>
    </r>
  </si>
  <si>
    <r>
      <rPr>
        <sz val="8"/>
        <rFont val="Arial"/>
        <family val="2"/>
      </rPr>
      <t>u-LOCATE Direct Connection Lead Set</t>
    </r>
  </si>
  <si>
    <r>
      <rPr>
        <sz val="8"/>
        <rFont val="Arial"/>
        <family val="2"/>
      </rPr>
      <t>10/GENNY-DC-LEAD</t>
    </r>
  </si>
  <si>
    <r>
      <rPr>
        <sz val="8"/>
        <rFont val="Arial"/>
        <family val="2"/>
      </rPr>
      <t>u-LOCATE Transmitter 2" Clamp</t>
    </r>
  </si>
  <si>
    <r>
      <rPr>
        <sz val="8"/>
        <rFont val="Arial"/>
        <family val="2"/>
      </rPr>
      <t>10/GENNY-CLAMP-2</t>
    </r>
  </si>
  <si>
    <r>
      <rPr>
        <sz val="8"/>
        <rFont val="Arial"/>
        <family val="2"/>
      </rPr>
      <t>u-LOCATE Transmitter 4" Clamp</t>
    </r>
  </si>
  <si>
    <r>
      <rPr>
        <sz val="8"/>
        <rFont val="Arial"/>
        <family val="2"/>
      </rPr>
      <t>10/GENNY-CLAMP-4</t>
    </r>
  </si>
  <si>
    <r>
      <rPr>
        <sz val="8"/>
        <rFont val="Arial"/>
        <family val="2"/>
      </rPr>
      <t>u-LOCATE Transmitter 5" Clamp</t>
    </r>
  </si>
  <si>
    <r>
      <rPr>
        <sz val="8"/>
        <rFont val="Arial"/>
        <family val="2"/>
      </rPr>
      <t>10/GENNY-CLAMP-5</t>
    </r>
  </si>
  <si>
    <r>
      <rPr>
        <sz val="8"/>
        <rFont val="Arial"/>
        <family val="2"/>
      </rPr>
      <t>u-LOCATE Transmitter 8.5" Clamp</t>
    </r>
  </si>
  <si>
    <r>
      <rPr>
        <sz val="8"/>
        <rFont val="Arial"/>
        <family val="2"/>
      </rPr>
      <t>10/GENNY-CLAMP-8.5</t>
    </r>
  </si>
  <si>
    <r>
      <rPr>
        <sz val="8"/>
        <rFont val="Arial"/>
        <family val="2"/>
      </rPr>
      <t>Locator Tool Bag</t>
    </r>
  </si>
  <si>
    <r>
      <rPr>
        <sz val="8"/>
        <rFont val="Arial"/>
        <family val="2"/>
      </rPr>
      <t>10/RD-TOOL-BAG</t>
    </r>
  </si>
  <si>
    <r>
      <rPr>
        <sz val="8"/>
        <rFont val="Arial"/>
        <family val="2"/>
      </rPr>
      <t>u-LOCATE Locator Backpack</t>
    </r>
  </si>
  <si>
    <r>
      <rPr>
        <sz val="8"/>
        <rFont val="Arial"/>
        <family val="2"/>
      </rPr>
      <t>10/LOC-BACKPACK-V2</t>
    </r>
  </si>
  <si>
    <r>
      <rPr>
        <sz val="8"/>
        <rFont val="Arial"/>
        <family val="2"/>
      </rPr>
      <t>u-LOCATE Locator and Transmitter Soft Carry Bag</t>
    </r>
  </si>
  <si>
    <r>
      <rPr>
        <sz val="8"/>
        <rFont val="Arial"/>
        <family val="2"/>
      </rPr>
      <t>10/ULOCATE-BAG</t>
    </r>
  </si>
  <si>
    <r>
      <rPr>
        <b/>
        <sz val="11"/>
        <color rgb="FFFFFFFF"/>
        <rFont val="Arial"/>
        <family val="2"/>
      </rPr>
      <t>Pipe &amp; Cable Locator Accessories and Parts</t>
    </r>
  </si>
  <si>
    <r>
      <rPr>
        <b/>
        <sz val="9.5"/>
        <rFont val="Arial"/>
        <family val="2"/>
      </rPr>
      <t>u-LOCATE Parts</t>
    </r>
  </si>
  <si>
    <r>
      <rPr>
        <sz val="8"/>
        <rFont val="Arial"/>
        <family val="2"/>
      </rPr>
      <t>u-LOCATE Receiver</t>
    </r>
  </si>
  <si>
    <r>
      <rPr>
        <sz val="8"/>
        <rFont val="Arial"/>
        <family val="2"/>
      </rPr>
      <t>10/ULOCATE-RX</t>
    </r>
  </si>
  <si>
    <r>
      <rPr>
        <sz val="8"/>
        <rFont val="Arial"/>
        <family val="2"/>
      </rPr>
      <t>u-LOCATE Battery Cassette (for 6 x AA Type) for Locator</t>
    </r>
  </si>
  <si>
    <r>
      <rPr>
        <sz val="8"/>
        <rFont val="Arial"/>
        <family val="2"/>
      </rPr>
      <t>10/AACASS</t>
    </r>
  </si>
  <si>
    <r>
      <rPr>
        <sz val="8"/>
        <rFont val="Arial"/>
        <family val="2"/>
      </rPr>
      <t>Set of 6 Rechargeable NiMH Batteries (D-Cell, HR20)</t>
    </r>
  </si>
  <si>
    <r>
      <rPr>
        <sz val="8"/>
        <rFont val="Arial"/>
        <family val="2"/>
      </rPr>
      <t>10/CATBATX6KIT</t>
    </r>
  </si>
  <si>
    <r>
      <rPr>
        <sz val="8"/>
        <rFont val="Arial"/>
        <family val="2"/>
      </rPr>
      <t>10/CATRECHARGEKIT-US</t>
    </r>
  </si>
  <si>
    <r>
      <rPr>
        <b/>
        <sz val="9.5"/>
        <rFont val="Arial"/>
        <family val="2"/>
      </rPr>
      <t>Rex Parts</t>
    </r>
  </si>
  <si>
    <r>
      <rPr>
        <sz val="8"/>
        <rFont val="Arial"/>
        <family val="2"/>
      </rPr>
      <t>Holster for GA-92, GA-72, Maggie, Rex and XT512</t>
    </r>
  </si>
  <si>
    <r>
      <rPr>
        <sz val="8"/>
        <rFont val="Arial"/>
        <family val="2"/>
      </rPr>
      <t>PC10012</t>
    </r>
  </si>
  <si>
    <r>
      <rPr>
        <sz val="8"/>
        <rFont val="Arial"/>
        <family val="2"/>
      </rPr>
      <t>Carrying Soft Case for REX</t>
    </r>
  </si>
  <si>
    <r>
      <rPr>
        <sz val="8"/>
        <rFont val="Arial"/>
        <family val="2"/>
      </rPr>
      <t>Small Soft Bag for any Collapsible Locator (Padded)</t>
    </r>
  </si>
  <si>
    <r>
      <rPr>
        <sz val="8"/>
        <rFont val="Arial"/>
        <family val="2"/>
      </rPr>
      <t>LF10004</t>
    </r>
  </si>
  <si>
    <r>
      <rPr>
        <b/>
        <sz val="10.5"/>
        <color rgb="FFFFFFFF"/>
        <rFont val="Arial"/>
        <family val="2"/>
      </rPr>
      <t>Description</t>
    </r>
  </si>
  <si>
    <r>
      <rPr>
        <b/>
        <sz val="10.5"/>
        <color rgb="FFFFFFFF"/>
        <rFont val="Arial"/>
        <family val="2"/>
      </rPr>
      <t>Part Number</t>
    </r>
  </si>
  <si>
    <r>
      <rPr>
        <b/>
        <sz val="10"/>
        <color rgb="FFFFFFFF"/>
        <rFont val="Arial"/>
        <family val="2"/>
      </rPr>
      <t xml:space="preserve">List Price
</t>
    </r>
    <r>
      <rPr>
        <b/>
        <sz val="10"/>
        <color rgb="FFFFFFFF"/>
        <rFont val="Arial"/>
        <family val="2"/>
      </rPr>
      <t>(USD)</t>
    </r>
  </si>
  <si>
    <r>
      <rPr>
        <b/>
        <sz val="9"/>
        <rFont val="Arial"/>
        <family val="2"/>
      </rPr>
      <t>TDR Network Analysers</t>
    </r>
  </si>
  <si>
    <r>
      <rPr>
        <b/>
        <sz val="9"/>
        <rFont val="Arial"/>
        <family val="2"/>
      </rPr>
      <t>Advanced TDRs</t>
    </r>
  </si>
  <si>
    <r>
      <rPr>
        <b/>
        <sz val="7.5"/>
        <rFont val="Arial"/>
        <family val="2"/>
      </rPr>
      <t xml:space="preserve">1205CXB Cable Analyzer TDR </t>
    </r>
    <r>
      <rPr>
        <i/>
        <sz val="7.5"/>
        <rFont val="Arial"/>
        <family val="2"/>
      </rPr>
      <t>includes Connection Cables and Carry Bag</t>
    </r>
  </si>
  <si>
    <r>
      <rPr>
        <sz val="7.5"/>
        <rFont val="Arial"/>
        <family val="2"/>
      </rPr>
      <t>10/1205CXB-US</t>
    </r>
  </si>
  <si>
    <r>
      <rPr>
        <b/>
        <sz val="9"/>
        <rFont val="Arial"/>
        <family val="2"/>
      </rPr>
      <t>Accessories</t>
    </r>
  </si>
  <si>
    <r>
      <rPr>
        <b/>
        <sz val="9"/>
        <rFont val="Arial"/>
        <family val="2"/>
      </rPr>
      <t>Cables and Connectors</t>
    </r>
  </si>
  <si>
    <r>
      <rPr>
        <b/>
        <sz val="9"/>
        <rFont val="Arial"/>
        <family val="2"/>
      </rPr>
      <t>Chargers</t>
    </r>
  </si>
  <si>
    <r>
      <rPr>
        <sz val="7.5"/>
        <rFont val="Arial"/>
        <family val="2"/>
      </rPr>
      <t>Multi-regional USBA Charger</t>
    </r>
  </si>
  <si>
    <r>
      <rPr>
        <sz val="7.5"/>
        <rFont val="Arial"/>
        <family val="2"/>
      </rPr>
      <t>26/PKS11-USB</t>
    </r>
  </si>
  <si>
    <r>
      <rPr>
        <b/>
        <sz val="9"/>
        <rFont val="Arial"/>
        <family val="2"/>
      </rPr>
      <t>Carry Bags</t>
    </r>
  </si>
  <si>
    <r>
      <rPr>
        <sz val="7.5"/>
        <rFont val="Arial"/>
        <family val="2"/>
      </rPr>
      <t>1205CXB Nylon Carry Bag</t>
    </r>
  </si>
  <si>
    <r>
      <rPr>
        <sz val="7.5"/>
        <rFont val="Arial"/>
        <family val="2"/>
      </rPr>
      <t>10/1205CXB-CARRYBAG</t>
    </r>
  </si>
  <si>
    <r>
      <rPr>
        <b/>
        <sz val="10.5"/>
        <color rgb="FFFFFFFF"/>
        <rFont val="Arial"/>
        <family val="2"/>
      </rPr>
      <t>Cable Fault Locator and Accessories</t>
    </r>
  </si>
  <si>
    <r>
      <rPr>
        <b/>
        <sz val="9"/>
        <rFont val="Arial"/>
        <family val="2"/>
      </rPr>
      <t>Lexxi T1660</t>
    </r>
  </si>
  <si>
    <r>
      <rPr>
        <b/>
        <sz val="7.5"/>
        <rFont val="Arial"/>
        <family val="2"/>
      </rPr>
      <t xml:space="preserve">Lexxi T1660 Handheld Cable Fault Locator
</t>
    </r>
    <r>
      <rPr>
        <i/>
        <sz val="7.5"/>
        <rFont val="Arial"/>
        <family val="2"/>
      </rPr>
      <t>includes Connection Cables and Carry Bag</t>
    </r>
  </si>
  <si>
    <r>
      <rPr>
        <sz val="7.5"/>
        <rFont val="Arial"/>
        <family val="2"/>
      </rPr>
      <t>LEXXI</t>
    </r>
  </si>
  <si>
    <r>
      <rPr>
        <sz val="7.5"/>
        <rFont val="Arial"/>
        <family val="2"/>
      </rPr>
      <t>Lexxi T1660 Soft Carry Bag</t>
    </r>
  </si>
  <si>
    <r>
      <rPr>
        <sz val="7.5"/>
        <rFont val="Arial"/>
        <family val="2"/>
      </rPr>
      <t>10/LEXXI-BAG</t>
    </r>
  </si>
  <si>
    <t>$1285.00</t>
  </si>
  <si>
    <t>109000-00-SPN</t>
  </si>
  <si>
    <t>Dual Slot Charger without Cables or Power Supply</t>
  </si>
  <si>
    <t>$560.00</t>
  </si>
  <si>
    <t>101071-00-01-SPN</t>
  </si>
  <si>
    <t>Power Supply and Power Cord for Dual Battery Charger (North America)</t>
  </si>
  <si>
    <t>101071-00-12-SPN</t>
  </si>
  <si>
    <t>Power Supply and Power Cord for Dual Battery Charger (Australia)</t>
  </si>
  <si>
    <t>105759-01</t>
  </si>
  <si>
    <t>SP60 GNSS Option</t>
  </si>
  <si>
    <t>$2535.00</t>
  </si>
  <si>
    <t>227057-20-GEO</t>
  </si>
  <si>
    <t>MobileMapper 60_2 Worldwide (ArbergV2 based on Android 10)</t>
  </si>
  <si>
    <t>SGPP - Hardware - Nikon Automatic Level or DL-15 Digital Level</t>
  </si>
  <si>
    <t>SGPP - Hardware - Nikon Automatic Level or DL-15 Digital Level Reinstatement</t>
  </si>
  <si>
    <t>EWSPN-CU-SW</t>
  </si>
  <si>
    <t>SGPP - Software - Spectra Control Unit Field</t>
  </si>
  <si>
    <t>HQU96500</t>
  </si>
  <si>
    <t>$840.00</t>
  </si>
  <si>
    <t>EWSPN-CU-SW-RNST</t>
  </si>
  <si>
    <t>SGPP - Software - Spectra Control Unit Field Reinstatement</t>
  </si>
  <si>
    <t>Radio Accessories</t>
  </si>
  <si>
    <t>122338-SP-BLK</t>
  </si>
  <si>
    <t>Metal passive stylus with tether  screwdriver and 2 extra tips - 5 Pack</t>
  </si>
  <si>
    <t>$270.00</t>
  </si>
  <si>
    <t xml:space="preserve">MM60 </t>
  </si>
  <si>
    <r>
      <rPr>
        <sz val="8"/>
        <rFont val="Arial"/>
        <family val="2"/>
      </rPr>
      <t>CSI 6.0 Mobile GPS</t>
    </r>
  </si>
  <si>
    <t>ProdClass</t>
  </si>
  <si>
    <t>1000-1024</t>
  </si>
  <si>
    <t>TAPE,DE ROD,3M</t>
  </si>
  <si>
    <t>1000-1026-B</t>
  </si>
  <si>
    <t>TAPE,DE ROD,10FT,TENTHS, -SEA LEVEL</t>
  </si>
  <si>
    <t>1000-1035</t>
  </si>
  <si>
    <t>TAPE,DE ROD,3M,CUT/FILL</t>
  </si>
  <si>
    <t>1000-1501</t>
  </si>
  <si>
    <t>TAPE,DE ROD,15FT,TENTHS,CUT/FILL</t>
  </si>
  <si>
    <t>1000-1502</t>
  </si>
  <si>
    <t>TAPE,DE ROD,5M</t>
  </si>
  <si>
    <t>1000-1503</t>
  </si>
  <si>
    <t>TAPE,DE ROD,5M,CUT/FILL</t>
  </si>
  <si>
    <t>1000-1504</t>
  </si>
  <si>
    <t>TAPE,DE ROD,15FT,TENTHS</t>
  </si>
  <si>
    <t>108-5198-EK</t>
  </si>
  <si>
    <t xml:space="preserve">COMPASS 20MM AND STANDOFF          </t>
  </si>
  <si>
    <t>1210-0160</t>
  </si>
  <si>
    <t xml:space="preserve">RECHARGEABLE BATTERY PACK          </t>
  </si>
  <si>
    <t>1420X1/2BH-KIT</t>
  </si>
  <si>
    <t>SCREW,BTN HD,SS,1/4-20 X1/2,40 EA</t>
  </si>
  <si>
    <t>19602</t>
  </si>
  <si>
    <t xml:space="preserve">CAP,CENTER LEG,IM,TRIMAX           </t>
  </si>
  <si>
    <t>2000-004</t>
  </si>
  <si>
    <t xml:space="preserve">BEARING,TRIBRACH                   </t>
  </si>
  <si>
    <t>2020-005</t>
  </si>
  <si>
    <t xml:space="preserve">WASHER,BRASS                       </t>
  </si>
  <si>
    <t>2070-009</t>
  </si>
  <si>
    <t xml:space="preserve">ADAPTER,PLUG,3/8-16                </t>
  </si>
  <si>
    <t>2072-10-001</t>
  </si>
  <si>
    <t xml:space="preserve">BASE,ADAPTER,MONUMENT,2" PIPE      </t>
  </si>
  <si>
    <t>2072-10-002</t>
  </si>
  <si>
    <t xml:space="preserve">ADAPTER,MONUMENT,2" PIPE           </t>
  </si>
  <si>
    <t>2072-30-001</t>
  </si>
  <si>
    <t xml:space="preserve">BASE,STATION,TOP                   </t>
  </si>
  <si>
    <t>2072-30-002</t>
  </si>
  <si>
    <t xml:space="preserve">BASE,STATION,BOTTOM                </t>
  </si>
  <si>
    <t>2072-32-002</t>
  </si>
  <si>
    <t xml:space="preserve">MONUMENT,BOTTOM,3" PIPE,SS         </t>
  </si>
  <si>
    <t>2072-33-001</t>
  </si>
  <si>
    <t xml:space="preserve">MONUMENT,BOTTOM,5/8-11,SS          </t>
  </si>
  <si>
    <t>2090-10-001</t>
  </si>
  <si>
    <t>ADAPTER,GPHI TYPE PRISMS,UNPACKAGED</t>
  </si>
  <si>
    <t>2153-10-013</t>
  </si>
  <si>
    <t xml:space="preserve">WAVE WASHER                        </t>
  </si>
  <si>
    <t>2154-00-007</t>
  </si>
  <si>
    <t xml:space="preserve">SPRING,ADJUSTING,VIAL,GPS OP       </t>
  </si>
  <si>
    <t>2154-00-008</t>
  </si>
  <si>
    <t xml:space="preserve">SCREW,ADJUSTING,GPS,OP VIAL        </t>
  </si>
  <si>
    <t>35510</t>
  </si>
  <si>
    <t xml:space="preserve">I/M LOCK WASHER P.P.               </t>
  </si>
  <si>
    <t>35MM-CUBE</t>
  </si>
  <si>
    <t xml:space="preserve">CUBE,CORNER,35MM,GLASS,COPPER      </t>
  </si>
  <si>
    <t>3MM-ALLEN</t>
  </si>
  <si>
    <t xml:space="preserve">WRENCH,HEX,3MM,RIGHT ANGLE         </t>
  </si>
  <si>
    <t>4811-B-10</t>
  </si>
  <si>
    <t xml:space="preserve">COVER PLATE                        </t>
  </si>
  <si>
    <t>4811-B-14</t>
  </si>
  <si>
    <t xml:space="preserve">CONTACT PAD                        </t>
  </si>
  <si>
    <t>4811-B-16</t>
  </si>
  <si>
    <t xml:space="preserve">SCREWS, TENSION                    </t>
  </si>
  <si>
    <t>4852-15-050</t>
  </si>
  <si>
    <t>4MM-ALLEN</t>
  </si>
  <si>
    <t xml:space="preserve">WRENCH,HEX,4MM,RIGHT ANGLE         </t>
  </si>
  <si>
    <t>5/16-18X1SB</t>
  </si>
  <si>
    <t xml:space="preserve">BOLT,SHOULDER,SOCKET,5/16-18X1,303 </t>
  </si>
  <si>
    <t>5010-00-FLY-L</t>
  </si>
  <si>
    <t>5050-002</t>
  </si>
  <si>
    <t xml:space="preserve">COLLAR,COMP LOCK,1"                </t>
  </si>
  <si>
    <t>5050-003</t>
  </si>
  <si>
    <t xml:space="preserve">LOCKRING,COMP LOCK,1"              </t>
  </si>
  <si>
    <t>5050-007</t>
  </si>
  <si>
    <t xml:space="preserve">GUIDE,DELRIN,3/4"                  </t>
  </si>
  <si>
    <t>5050-009</t>
  </si>
  <si>
    <t xml:space="preserve">GUIDE,DELRIN,1"                    </t>
  </si>
  <si>
    <t>5070-008</t>
  </si>
  <si>
    <t>BUTTON,SPRING,DELRIN,MACHINED</t>
  </si>
  <si>
    <t>5070-021</t>
  </si>
  <si>
    <t xml:space="preserve">THUMBSCREW,6MM                     </t>
  </si>
  <si>
    <t>5080-014</t>
  </si>
  <si>
    <t>5081-002</t>
  </si>
  <si>
    <t xml:space="preserve">VIAL HOLDER BODY,25MM              </t>
  </si>
  <si>
    <t>5108-009</t>
  </si>
  <si>
    <t xml:space="preserve">SPACER,7/8"X.429" LONG             </t>
  </si>
  <si>
    <t>5114-004</t>
  </si>
  <si>
    <t>5114-005</t>
  </si>
  <si>
    <t>5114-007</t>
  </si>
  <si>
    <t xml:space="preserve">TIP,QR,MAG MOUNT                   </t>
  </si>
  <si>
    <t>5114-01-001R</t>
  </si>
  <si>
    <t xml:space="preserve">BASE,MAG MOUNT,RAW                 </t>
  </si>
  <si>
    <t>5114-01-002</t>
  </si>
  <si>
    <t>5114-20-006</t>
  </si>
  <si>
    <t xml:space="preserve">PIVOT,BASE,GPS DOOR BRACKET        </t>
  </si>
  <si>
    <t>5114-40-051</t>
  </si>
  <si>
    <t xml:space="preserve">UTV ROLL CAGE TRANSPORTER,BRKT     </t>
  </si>
  <si>
    <t>5115-00-FLY-L</t>
  </si>
  <si>
    <t>5115-011</t>
  </si>
  <si>
    <t xml:space="preserve">STAND OFF,COMPASS,TRIPOD,GPS       </t>
  </si>
  <si>
    <t>5115-014</t>
  </si>
  <si>
    <t xml:space="preserve">RING,LOCK,TRIPOD,ANTENNA,GPS       </t>
  </si>
  <si>
    <t>5118-056-YEL</t>
  </si>
  <si>
    <t>5119-054-FLY</t>
  </si>
  <si>
    <t>5119-10-005</t>
  </si>
  <si>
    <t>5119-10-053-FLY</t>
  </si>
  <si>
    <t xml:space="preserve">CENTER POLE ASSY,HD GPS/MC TRIPOD  </t>
  </si>
  <si>
    <t>5119-10-053-YEL</t>
  </si>
  <si>
    <t>5119-10-056-FLY</t>
  </si>
  <si>
    <t xml:space="preserve">OUTER LEG ASSY,HD GPS/MC TRIPOD    </t>
  </si>
  <si>
    <t>5119-10-056-YEL</t>
  </si>
  <si>
    <t>5119-10-YEL-L</t>
  </si>
  <si>
    <t>5125-00-FLY-GT-L</t>
  </si>
  <si>
    <t>5125-00-FLY-L</t>
  </si>
  <si>
    <t>5125-01-050-YEL</t>
  </si>
  <si>
    <t xml:space="preserve">ROVER ROD ASSY,TOP,GPS,QR,2M       </t>
  </si>
  <si>
    <t>5125-054-FLY</t>
  </si>
  <si>
    <t>5125-055-YEL</t>
  </si>
  <si>
    <t>5125-056-003</t>
  </si>
  <si>
    <t xml:space="preserve">BUSHING,DELRIN,ALL TERRAIN         </t>
  </si>
  <si>
    <t>5125-056-051</t>
  </si>
  <si>
    <t xml:space="preserve">OUTER ASSY,ALL-TERRAIN             </t>
  </si>
  <si>
    <t>5125-056-053</t>
  </si>
  <si>
    <t xml:space="preserve">HANDLE ASSY,ALL TERRAIN            </t>
  </si>
  <si>
    <t>5125-057-FLY</t>
  </si>
  <si>
    <t>TOP SECTION WITH VIAL</t>
  </si>
  <si>
    <t>5125-06-052-FLY</t>
  </si>
  <si>
    <t xml:space="preserve">ROVER ROD ASSY,BOTTOM SECTION      </t>
  </si>
  <si>
    <t>5126-10-011-FLY</t>
  </si>
  <si>
    <t xml:space="preserve">BAG,GIS 2M POLE,25MM,W/BELT LOOP   </t>
  </si>
  <si>
    <t>5126-10-050</t>
  </si>
  <si>
    <t xml:space="preserve">SATELLITE STICK XL,BOTTOM ASSY     </t>
  </si>
  <si>
    <t>5128-08-L</t>
  </si>
  <si>
    <t>ROVER ROD,CF,W/CABLE SLOTS</t>
  </si>
  <si>
    <t>5129-033</t>
  </si>
  <si>
    <t xml:space="preserve">BODY,TLV,1"X1.270,W/VIAL,W/PIN     </t>
  </si>
  <si>
    <t>5129-53-02-L</t>
  </si>
  <si>
    <t>POLE,ROBOTICS,2.6M,2MM,86MM,TLV</t>
  </si>
  <si>
    <t>5129-54-L</t>
  </si>
  <si>
    <t>5129-70-L</t>
  </si>
  <si>
    <t>5145-02</t>
  </si>
  <si>
    <t>5194-10</t>
  </si>
  <si>
    <t xml:space="preserve">POINT,CENTER PUNCH                 </t>
  </si>
  <si>
    <t>5198-01-002</t>
  </si>
  <si>
    <t xml:space="preserve">PLATE,DATA COLLECTOR               </t>
  </si>
  <si>
    <t>5198-01-003</t>
  </si>
  <si>
    <t>ARM,DATA COLLECTOR</t>
  </si>
  <si>
    <t>5198-01-006</t>
  </si>
  <si>
    <t>ARM,DATA,LEICA RX1200 SERIES</t>
  </si>
  <si>
    <t>5198-03-008</t>
  </si>
  <si>
    <t xml:space="preserve">BODY,BRACKET,POLE,1-1/4,W/X,INLINE </t>
  </si>
  <si>
    <t>5198-03-009</t>
  </si>
  <si>
    <t xml:space="preserve">DISK,SECURING,BRACKET              </t>
  </si>
  <si>
    <t>5198-08-001</t>
  </si>
  <si>
    <t>5198-08-002</t>
  </si>
  <si>
    <t xml:space="preserve">PLATE,SECURING,BRACKET,DAP         </t>
  </si>
  <si>
    <t>5200-00-001</t>
  </si>
  <si>
    <t>CRADLE,BRACKET,MALE,ST</t>
  </si>
  <si>
    <t>5200-00-002</t>
  </si>
  <si>
    <t xml:space="preserve">CRADLE,BRACKET,FEMALE,ST           </t>
  </si>
  <si>
    <t>5200-072-052</t>
  </si>
  <si>
    <t xml:space="preserve">MOUNT PLATE ASSY,QR,MESA           </t>
  </si>
  <si>
    <t>5200-08-001</t>
  </si>
  <si>
    <t>5200-08-002</t>
  </si>
  <si>
    <t xml:space="preserve">CRADLE,BRACKET,FEMALE,FC200        </t>
  </si>
  <si>
    <t>5200-09-001</t>
  </si>
  <si>
    <t>CRADLE,BRACKET,MALE,NOMAD,Q/R</t>
  </si>
  <si>
    <t>5200-09-002</t>
  </si>
  <si>
    <t xml:space="preserve">CRADLE,BRACKET,FEMALE,NOMAD        </t>
  </si>
  <si>
    <t>5200-151-001</t>
  </si>
  <si>
    <t xml:space="preserve">BRACKET,POLE,MALE,CLAW,VIAL        </t>
  </si>
  <si>
    <t>5200-154-001</t>
  </si>
  <si>
    <t xml:space="preserve">BRACKET,POLE,MALE,CLAW,COMPASS     </t>
  </si>
  <si>
    <t>5200-155-001</t>
  </si>
  <si>
    <t xml:space="preserve">BRACKET,POLE,MALE,CLAW,W/40'&amp;CO    </t>
  </si>
  <si>
    <t>5210-050-FLY</t>
  </si>
  <si>
    <t>5210-050-FOR</t>
  </si>
  <si>
    <t>5210-050-RED</t>
  </si>
  <si>
    <t>5213-053-FOR</t>
  </si>
  <si>
    <t>5213-053-YEL</t>
  </si>
  <si>
    <t>5213-055-RED</t>
  </si>
  <si>
    <t xml:space="preserve">OUTER LEG ASSY,MCHENRY             </t>
  </si>
  <si>
    <t>5214-01-052</t>
  </si>
  <si>
    <t xml:space="preserve">LEG,ROD REST ASSY                  </t>
  </si>
  <si>
    <t>5216-001</t>
  </si>
  <si>
    <t xml:space="preserve">EXTENSION,7/8X6.0",5/8-11 M-F      </t>
  </si>
  <si>
    <t>5216-002</t>
  </si>
  <si>
    <t xml:space="preserve">BASE,MONO POD                      </t>
  </si>
  <si>
    <t>5216-004</t>
  </si>
  <si>
    <t xml:space="preserve">EXTENSION BODY,MONO POD            </t>
  </si>
  <si>
    <t>5217-014</t>
  </si>
  <si>
    <t>5217-057</t>
  </si>
  <si>
    <t xml:space="preserve">LEG ASSY,INNER,THUMB RELEASE,MINI  </t>
  </si>
  <si>
    <t>5217-058-YEL</t>
  </si>
  <si>
    <t xml:space="preserve">COMPLETE LEG ASSY,THUMB REL,MINI   </t>
  </si>
  <si>
    <t>5217-05-FLY</t>
  </si>
  <si>
    <t>5217-05-RED-L</t>
  </si>
  <si>
    <t>5217-066</t>
  </si>
  <si>
    <t xml:space="preserve">LEG ASSY,BIPOD,12" LEG             </t>
  </si>
  <si>
    <t>5217-20-FLY-L</t>
  </si>
  <si>
    <t>BIPOD, INVAR RODS</t>
  </si>
  <si>
    <t>5218-053</t>
  </si>
  <si>
    <t xml:space="preserve">INNER LEG ASSY, MINI MCHENRY       </t>
  </si>
  <si>
    <t>5218-15-ABK-L</t>
  </si>
  <si>
    <t>TRIPOD,12" LEG</t>
  </si>
  <si>
    <t>5219-03-050</t>
  </si>
  <si>
    <t xml:space="preserve">LEG ASSY, INNER, 5219-03           </t>
  </si>
  <si>
    <t>5219-03-051</t>
  </si>
  <si>
    <t xml:space="preserve">LEG ASSY, OUTER, 5219-03           </t>
  </si>
  <si>
    <t>5219-03-052</t>
  </si>
  <si>
    <t xml:space="preserve">LEG ASSY,COMPLETE,5219-03          </t>
  </si>
  <si>
    <t>5219-03-053</t>
  </si>
  <si>
    <t xml:space="preserve">LEG ASSY,INNER,5219-03             </t>
  </si>
  <si>
    <t>5219-05-054</t>
  </si>
  <si>
    <t xml:space="preserve">LEG ASSY,MH,COMPLETE,5219-05       </t>
  </si>
  <si>
    <t>5220-001</t>
  </si>
  <si>
    <t xml:space="preserve">JAM NUT,MINI PRISM                 </t>
  </si>
  <si>
    <t>5220-13-BLK</t>
  </si>
  <si>
    <t>5300-11-L</t>
  </si>
  <si>
    <t>5301-21-ORG-L</t>
  </si>
  <si>
    <t>5301-24-BLK</t>
  </si>
  <si>
    <t>5302-13-050-ORG</t>
  </si>
  <si>
    <t>5420-13-051-ORG</t>
  </si>
  <si>
    <t>5500-013</t>
  </si>
  <si>
    <t xml:space="preserve">BODY,TL,3/4"X1.010"                </t>
  </si>
  <si>
    <t>5500-017</t>
  </si>
  <si>
    <t xml:space="preserve">BODY,TLV,1"X1.260",W/VIAL          </t>
  </si>
  <si>
    <t>5503-30-L</t>
  </si>
  <si>
    <t>5512-13-FLY-GT-L</t>
  </si>
  <si>
    <t xml:space="preserve">POLE,GPS,2.6M,CM,TLV,0MM,LP        </t>
  </si>
  <si>
    <t>5521-11-L</t>
  </si>
  <si>
    <t>5527-13-L</t>
  </si>
  <si>
    <t>5527-30-10</t>
  </si>
  <si>
    <t xml:space="preserve">POLE,PRISM,4.65M,CM,86,TL          </t>
  </si>
  <si>
    <t>5540-10-001</t>
  </si>
  <si>
    <t>BODY,TLV,1.12"X1.265",ULTRALITE</t>
  </si>
  <si>
    <t>5540-20-001</t>
  </si>
  <si>
    <t>BODY,TL,.982"X1.112",ULTRALITE</t>
  </si>
  <si>
    <t>5540-30-001</t>
  </si>
  <si>
    <t>BODY,TL,.838"X.97",ULTRALITE</t>
  </si>
  <si>
    <t>5541-30-L</t>
  </si>
  <si>
    <t>5600-007</t>
  </si>
  <si>
    <t xml:space="preserve">BODY,VIAL HOLDER,Q/R,1-1/4,HIPP    </t>
  </si>
  <si>
    <t>5600-10-L</t>
  </si>
  <si>
    <t>5601-001</t>
  </si>
  <si>
    <t xml:space="preserve">BAR,TRIPOD STABILIZER              </t>
  </si>
  <si>
    <t>5700-10-L</t>
  </si>
  <si>
    <t>5700-20-L</t>
  </si>
  <si>
    <t>5700-21-L</t>
  </si>
  <si>
    <t xml:space="preserve">PRISM POLE, MINI, QUICK RELEASE    </t>
  </si>
  <si>
    <t>5801-057-002</t>
  </si>
  <si>
    <t xml:space="preserve">LOCK PLUG,20MM                     </t>
  </si>
  <si>
    <t>5801-10-L</t>
  </si>
  <si>
    <t>5802-10-L</t>
  </si>
  <si>
    <t>5802-20-L</t>
  </si>
  <si>
    <t>5813-10-L</t>
  </si>
  <si>
    <t>5903-00-WHT</t>
  </si>
  <si>
    <t xml:space="preserve">POINT,100MM,HIDDEN POINT,WHITE     </t>
  </si>
  <si>
    <t>5904-00-GRN</t>
  </si>
  <si>
    <t xml:space="preserve">BAG, HIDDEN POINT SYSTEM           </t>
  </si>
  <si>
    <t>5910-05-010</t>
  </si>
  <si>
    <t xml:space="preserve">KNOB,TILT FRICTION                 </t>
  </si>
  <si>
    <t>5910-05-011</t>
  </si>
  <si>
    <t xml:space="preserve">KNOB,SLIDING FRICTION              </t>
  </si>
  <si>
    <t>5910-05-012-RED</t>
  </si>
  <si>
    <t xml:space="preserve">CASE, MINI PRISM/PIN POLE          </t>
  </si>
  <si>
    <t>5910-10-050</t>
  </si>
  <si>
    <t xml:space="preserve">PIN POLE REFLECTIVE TARGET ASSY    </t>
  </si>
  <si>
    <t>5910-10-051-WHT</t>
  </si>
  <si>
    <t xml:space="preserve">EXTENSION,PIN POLE,30CM            </t>
  </si>
  <si>
    <t>5910-20-004</t>
  </si>
  <si>
    <t xml:space="preserve">POINT,BUMPER                       </t>
  </si>
  <si>
    <t>5910-20-006</t>
  </si>
  <si>
    <t xml:space="preserve">KNOB,KNURLED,5MM                   </t>
  </si>
  <si>
    <t>5910-23-052-TMB</t>
  </si>
  <si>
    <t xml:space="preserve">EXTENSION SET,9MM,M6               </t>
  </si>
  <si>
    <t>6200-005</t>
  </si>
  <si>
    <t xml:space="preserve">BRACKET,SIDE,-34MM OFFSET,MINI     </t>
  </si>
  <si>
    <t>6200-10-008</t>
  </si>
  <si>
    <t xml:space="preserve">BEARING,BALL,3MM                   </t>
  </si>
  <si>
    <t>6375-005</t>
  </si>
  <si>
    <t xml:space="preserve">ADJUSTER,OFFSET,PRISM,TILTING      </t>
  </si>
  <si>
    <t>6375-00-FOR</t>
  </si>
  <si>
    <t>PRISM HOLDER,TILTING,0/-30</t>
  </si>
  <si>
    <t>6400-001</t>
  </si>
  <si>
    <t>BOX,SINGLE PRISM,PRINTED,VMI</t>
  </si>
  <si>
    <t>6401-001</t>
  </si>
  <si>
    <t xml:space="preserve">PRISM BODY,360                     </t>
  </si>
  <si>
    <t>6401-002</t>
  </si>
  <si>
    <t xml:space="preserve">PRISM,PLUG,360                     </t>
  </si>
  <si>
    <t>6401-003</t>
  </si>
  <si>
    <t xml:space="preserve">CAP,PRISM,360                      </t>
  </si>
  <si>
    <t>6401-004</t>
  </si>
  <si>
    <t xml:space="preserve">PRISM BASE,360                     </t>
  </si>
  <si>
    <t>6401-006-YEL</t>
  </si>
  <si>
    <t xml:space="preserve">O-RING,YEL,3/8 X 13.00,83A         </t>
  </si>
  <si>
    <t>6401-007</t>
  </si>
  <si>
    <t xml:space="preserve">ADAPTER,PRISM,77MM                 </t>
  </si>
  <si>
    <t>6401-010</t>
  </si>
  <si>
    <t xml:space="preserve">CAP,VINYL DUST,PRISM,360           </t>
  </si>
  <si>
    <t>6402-10-002</t>
  </si>
  <si>
    <t>MOUNT,BASE,PRISM SYSTEM,62MM</t>
  </si>
  <si>
    <t>6402-10-007-FOB</t>
  </si>
  <si>
    <t>6402-20-050</t>
  </si>
  <si>
    <t xml:space="preserve">PRISM HOLDER ASSY,LEVER LOCK       </t>
  </si>
  <si>
    <t>6402-20-050-YLB</t>
  </si>
  <si>
    <t>6403-01-051</t>
  </si>
  <si>
    <t xml:space="preserve">YOKE ASSY,PREMIER,NIVO             </t>
  </si>
  <si>
    <t>6403-01-053</t>
  </si>
  <si>
    <t xml:space="preserve">YOKE ASSY,PREM,0/-30,100           </t>
  </si>
  <si>
    <t>6403-02-FOB</t>
  </si>
  <si>
    <t xml:space="preserve">YOKE,MINI PRISM,HIDDEN POINT       </t>
  </si>
  <si>
    <t>6404-002</t>
  </si>
  <si>
    <t xml:space="preserve">POINT,ROTATING,MINI PRISM          </t>
  </si>
  <si>
    <t>6405-003</t>
  </si>
  <si>
    <t xml:space="preserve">ASSY,SITE CONE,TOP                 </t>
  </si>
  <si>
    <t>6410-001</t>
  </si>
  <si>
    <t xml:space="preserve">HOUSING,PRISM,SINGLE,ECLIPSE       </t>
  </si>
  <si>
    <t>6410-006</t>
  </si>
  <si>
    <t xml:space="preserve">NUT,HEX,PRISM,ECLIPSE,BLACKENED    </t>
  </si>
  <si>
    <t>6410-007</t>
  </si>
  <si>
    <t xml:space="preserve">SPRING,.505X.750X.010,WAVE,STEEL   </t>
  </si>
  <si>
    <t>6410-010</t>
  </si>
  <si>
    <t xml:space="preserve">INDEX,PRISM,ECLIPSE                </t>
  </si>
  <si>
    <t>6410-050</t>
  </si>
  <si>
    <t xml:space="preserve">YOKE ASSY,PRISM,SINGLE,ECLIPSE     </t>
  </si>
  <si>
    <t>6412-001-BLK</t>
  </si>
  <si>
    <t xml:space="preserve">PLATE,SINGLE TARGET,ECLIPSE        </t>
  </si>
  <si>
    <t>6412-002-WHT</t>
  </si>
  <si>
    <t xml:space="preserve">TARGET,DECAL,ECLIPSE,WHITE         </t>
  </si>
  <si>
    <t>6412-002-YEL</t>
  </si>
  <si>
    <t xml:space="preserve">TARGET,DECAL,ECLIPSE,YELLOW        </t>
  </si>
  <si>
    <t>6414-003R</t>
  </si>
  <si>
    <t xml:space="preserve">KNOB,THUMBSCREW,ADAPTER,ECLIPSE    </t>
  </si>
  <si>
    <t>6422-20-050-FLB</t>
  </si>
  <si>
    <t>6422-20-050-FOB</t>
  </si>
  <si>
    <t>6422-20-050-YLB</t>
  </si>
  <si>
    <t>6423-02-FLB</t>
  </si>
  <si>
    <t xml:space="preserve">PRISM HOLDER,5.5X7",PREMIER,0/-30  </t>
  </si>
  <si>
    <t>6423-02-FOB</t>
  </si>
  <si>
    <t>6423-02-YLB</t>
  </si>
  <si>
    <t>6452-001-BLK</t>
  </si>
  <si>
    <t xml:space="preserve">YOKE,MINI PRISM,ECLIPSE,BLACK      </t>
  </si>
  <si>
    <t>6452-002-BLK</t>
  </si>
  <si>
    <t xml:space="preserve">PLATE,TARGET,MINI,ECLIPSE,BLACK    </t>
  </si>
  <si>
    <t>6452-003-WHT</t>
  </si>
  <si>
    <t xml:space="preserve">DECAL,TARGET,WHITE,ECLIPSE MINI    </t>
  </si>
  <si>
    <t>6452-003-YEL</t>
  </si>
  <si>
    <t xml:space="preserve">DECAL,TARGET,YELLOW,ECLIPSE MINI   </t>
  </si>
  <si>
    <t>6452-004-BLK</t>
  </si>
  <si>
    <t xml:space="preserve">PLUG,YOKE,MINI,ECLIPSE,BLACK       </t>
  </si>
  <si>
    <t>6452-BLK</t>
  </si>
  <si>
    <t xml:space="preserve">HOLDER,MINI PRISM,ECLIPSE,BLACK    </t>
  </si>
  <si>
    <t>6453-00</t>
  </si>
  <si>
    <t xml:space="preserve">BRACKET,PLUMB BOB,0/-30            </t>
  </si>
  <si>
    <t>6455-00-001</t>
  </si>
  <si>
    <t xml:space="preserve">BASE,PRISM,SLIDING                 </t>
  </si>
  <si>
    <t>6455-00-002</t>
  </si>
  <si>
    <t xml:space="preserve">COVER,BASE,PRISM,SLIDING           </t>
  </si>
  <si>
    <t>6455-00-003</t>
  </si>
  <si>
    <t xml:space="preserve">EYEBOLT,PRISM,SLIDING              </t>
  </si>
  <si>
    <t>6455-00-004</t>
  </si>
  <si>
    <t xml:space="preserve">KNOB,PRISM,SLIDING                 </t>
  </si>
  <si>
    <t>6455-00-006</t>
  </si>
  <si>
    <t xml:space="preserve">COVER,PRISM,SLIDING                </t>
  </si>
  <si>
    <t>6455-00-010</t>
  </si>
  <si>
    <t xml:space="preserve">OUTER O-RING,PRISM,SLIDING         </t>
  </si>
  <si>
    <t>6455-00-011</t>
  </si>
  <si>
    <t xml:space="preserve">COVER O-RING,PRISM,SLIDING         </t>
  </si>
  <si>
    <t>6455-00-012</t>
  </si>
  <si>
    <t xml:space="preserve">INNER O-RING,PRISM,SLIDING         </t>
  </si>
  <si>
    <t>6455-00-013</t>
  </si>
  <si>
    <t xml:space="preserve">SCREW,#4-20X7/8,PPTFS              </t>
  </si>
  <si>
    <t>6455-00-014</t>
  </si>
  <si>
    <t xml:space="preserve">#4-20X1/2,PPTFS SCREW              </t>
  </si>
  <si>
    <t>6455-00-015</t>
  </si>
  <si>
    <t xml:space="preserve">SCREW,#4-20X5/16,PPTFS             </t>
  </si>
  <si>
    <t>6455-001</t>
  </si>
  <si>
    <t xml:space="preserve">CUBE,CORNER,67.75                  </t>
  </si>
  <si>
    <t>6455-002</t>
  </si>
  <si>
    <t>LEVEL VIAL,40min,SLIDING PRISM</t>
  </si>
  <si>
    <t>6603-00-001</t>
  </si>
  <si>
    <t xml:space="preserve">PRISM MOUNT BODY                   </t>
  </si>
  <si>
    <t>6603-00-002</t>
  </si>
  <si>
    <t xml:space="preserve">BODY,L-FRAME                       </t>
  </si>
  <si>
    <t>6603-00-005-TMB</t>
  </si>
  <si>
    <t xml:space="preserve">RAIN HOOD                          </t>
  </si>
  <si>
    <t>6703-002-001</t>
  </si>
  <si>
    <t xml:space="preserve">STUD,MAGNET,1/4-20                 </t>
  </si>
  <si>
    <t>6703-002-002</t>
  </si>
  <si>
    <t xml:space="preserve">MAGNET,2"X.34"                     </t>
  </si>
  <si>
    <t>6703-009</t>
  </si>
  <si>
    <t xml:space="preserve">ADAPTER,LENGTH 182MM,TX8           </t>
  </si>
  <si>
    <t>6703-014</t>
  </si>
  <si>
    <t>CASE,PELICAN</t>
  </si>
  <si>
    <t>6703-11-L</t>
  </si>
  <si>
    <t>6704-10-CASE</t>
  </si>
  <si>
    <t>CASE,ONLY,FOR 230MM SPHERES</t>
  </si>
  <si>
    <t>6X28MMSHSS-KIT</t>
  </si>
  <si>
    <t>SCREW,SOCKET CAP,M6X28LONG,SS,10 EA</t>
  </si>
  <si>
    <t>7341-56</t>
  </si>
  <si>
    <t>ROD,BUILDERS,5M,E,MM,AL,UK</t>
  </si>
  <si>
    <t>7400-11</t>
  </si>
  <si>
    <t>7400-12</t>
  </si>
  <si>
    <t>8022-00-ORG-L</t>
  </si>
  <si>
    <t xml:space="preserve">CASE,ECLIPSE MINI                  </t>
  </si>
  <si>
    <t>8024-01-ORG</t>
  </si>
  <si>
    <t xml:space="preserve">CASE,STAKE OUT MINI,W/SITECONES    </t>
  </si>
  <si>
    <t>8046-20-ORG-L</t>
  </si>
  <si>
    <t>8046-30-ORG-L</t>
  </si>
  <si>
    <t>8071-00-ORG-L</t>
  </si>
  <si>
    <t>8080-00-MBL-L</t>
  </si>
  <si>
    <t>8080-00-YEL-L</t>
  </si>
  <si>
    <t>8082-00-MBL-L</t>
  </si>
  <si>
    <t>8090-20-YEL-L</t>
  </si>
  <si>
    <t>8091-20-GRN-L</t>
  </si>
  <si>
    <t>8091-20-ORG-L</t>
  </si>
  <si>
    <t>8094-00-ORG-L</t>
  </si>
  <si>
    <t>8096-20-ORG-L</t>
  </si>
  <si>
    <t>8100-20-MBL-L</t>
  </si>
  <si>
    <t>8101-20-MBL-L</t>
  </si>
  <si>
    <t xml:space="preserve">BAG,48" LATH,W/POCKETS,HEAVY DUTY  </t>
  </si>
  <si>
    <t>8102-00-ORG-L</t>
  </si>
  <si>
    <t>8120-00-ORG-L</t>
  </si>
  <si>
    <t>8120-30-ORG-L</t>
  </si>
  <si>
    <t>8120-40-ORG-L</t>
  </si>
  <si>
    <t>8121-00-ORG-L</t>
  </si>
  <si>
    <t>8123-00-050</t>
  </si>
  <si>
    <t xml:space="preserve">FRAME,BACKPACK,KHAKI               </t>
  </si>
  <si>
    <t>8125-11-ORG-L</t>
  </si>
  <si>
    <t xml:space="preserve">BACKPACK,GIS,TELESCOPING-ANT.POL   </t>
  </si>
  <si>
    <t>8125-11-YEL-L</t>
  </si>
  <si>
    <t>BACKPACK,GIS,TELESCOPING-ANT.POL</t>
  </si>
  <si>
    <t>8125-50-YEL-L</t>
  </si>
  <si>
    <t>8125-60-FOR-L</t>
  </si>
  <si>
    <t>8142-01-MBL-L</t>
  </si>
  <si>
    <t>8142-01-ORG-L</t>
  </si>
  <si>
    <t>8154-00-YEL-L</t>
  </si>
  <si>
    <t>8154-10-MBL-L</t>
  </si>
  <si>
    <t>8154-10-ORG-L</t>
  </si>
  <si>
    <t>8154-11-ORG-L</t>
  </si>
  <si>
    <t>8154-12-ORG-L</t>
  </si>
  <si>
    <t>8160-00-ORG-L</t>
  </si>
  <si>
    <t>BAG, PRISM POLE</t>
  </si>
  <si>
    <t>8160-20-BLK-L</t>
  </si>
  <si>
    <t>8162-00-YEL-L</t>
  </si>
  <si>
    <t>8162-20-BLK-L</t>
  </si>
  <si>
    <t>8170-00-ORG-L</t>
  </si>
  <si>
    <t xml:space="preserve">CASE, RANGE POLE                   </t>
  </si>
  <si>
    <t>8180-00-ORG-L</t>
  </si>
  <si>
    <t xml:space="preserve">BAG,TRIPOD,PRISM POLE              </t>
  </si>
  <si>
    <t>8265-42-FLY-LED</t>
  </si>
  <si>
    <t>8265-42-FOR-LED</t>
  </si>
  <si>
    <t>8360-46-FOR-LED</t>
  </si>
  <si>
    <t>8360-50-FLY-LED</t>
  </si>
  <si>
    <t>8360-54-FLY-LED</t>
  </si>
  <si>
    <t>8360-58-FOR-LED</t>
  </si>
  <si>
    <t>8360-62-FLY-LED</t>
  </si>
  <si>
    <t>8360-62-FOR-LED</t>
  </si>
  <si>
    <t>8360-66-FLY-LED</t>
  </si>
  <si>
    <t>8360-66-FOR-LED</t>
  </si>
  <si>
    <t>8365-46-FLY-LED</t>
  </si>
  <si>
    <t>8365-46-FOR-LED</t>
  </si>
  <si>
    <t>8365-58-FOR-LED</t>
  </si>
  <si>
    <t>8365-62-FLY-LED</t>
  </si>
  <si>
    <t>8365-62-FOR-LED</t>
  </si>
  <si>
    <t>8365-66-FLY-LED</t>
  </si>
  <si>
    <t>8365-66-FOR-LED</t>
  </si>
  <si>
    <t>8800-00-BLK</t>
  </si>
  <si>
    <t>BAG,TURNOUT,SECO GEAR,XL,BLACK</t>
  </si>
  <si>
    <t>8801-00-CABLU-L</t>
  </si>
  <si>
    <t xml:space="preserve">BAG,TURNOUT,SECO GEAR,L,CA BLUE    </t>
  </si>
  <si>
    <t>90557-001</t>
  </si>
  <si>
    <t xml:space="preserve">ADAPTER,CASTER,TRIMAX              </t>
  </si>
  <si>
    <t>90558-051</t>
  </si>
  <si>
    <t>TRANSMISSION HOUSING ASSY</t>
  </si>
  <si>
    <t>91002</t>
  </si>
  <si>
    <t xml:space="preserve">#2 ROUND ROD LOCK ASSEMBLY         </t>
  </si>
  <si>
    <t>91008</t>
  </si>
  <si>
    <t xml:space="preserve">#8 ROUND ROD LOCK ASSEMBLY         </t>
  </si>
  <si>
    <t xml:space="preserve">#11 ROUND ROD LOCK ASSEMBLY        </t>
  </si>
  <si>
    <t xml:space="preserve">#8 ROUND ROD END CAP ASSEMBLY      </t>
  </si>
  <si>
    <t xml:space="preserve">#9 ROUND ROD END CAP ASSEMBLY      </t>
  </si>
  <si>
    <t>91021</t>
  </si>
  <si>
    <t>91022</t>
  </si>
  <si>
    <t xml:space="preserve">#12 END CAP ASSEMBLY               </t>
  </si>
  <si>
    <t>91057</t>
  </si>
  <si>
    <t xml:space="preserve">SET OF BUTTONS (GOPHER POLE)       </t>
  </si>
  <si>
    <t>91060</t>
  </si>
  <si>
    <t>CMR 25 COMPLETE LOCK SET</t>
  </si>
  <si>
    <t>91064</t>
  </si>
  <si>
    <t xml:space="preserve">#3 1/4-20 CMR-25,36 ADAPTER        </t>
  </si>
  <si>
    <t>91502</t>
  </si>
  <si>
    <t>CR-13' COMPLETE LOCK SET</t>
  </si>
  <si>
    <t>91503</t>
  </si>
  <si>
    <t>CR-8' COMPLETE LOCK SET</t>
  </si>
  <si>
    <t>91504</t>
  </si>
  <si>
    <t>#0 SECTION REPAIR KIT ASSEMBLY</t>
  </si>
  <si>
    <t>91611</t>
  </si>
  <si>
    <t xml:space="preserve">ALUMINUM POINT FOR PRISM POLE      </t>
  </si>
  <si>
    <t>91727</t>
  </si>
  <si>
    <t>HINGE CLAMP,SET OF 3,MATADOR</t>
  </si>
  <si>
    <t>CR-08 10THS #1 SECTION (4-8)</t>
  </si>
  <si>
    <t>92102</t>
  </si>
  <si>
    <t>CR-08 10THS #2 OS SECTION (0-4)</t>
  </si>
  <si>
    <t>92111</t>
  </si>
  <si>
    <t>CR-08 INCHES #1 SECTION (4-8)</t>
  </si>
  <si>
    <t>92112</t>
  </si>
  <si>
    <t>CR-08 INCHES #2 OS SECTION (0-4)</t>
  </si>
  <si>
    <t>92202</t>
  </si>
  <si>
    <t>CR-13 10THS #2 SECTION (4-8)</t>
  </si>
  <si>
    <t>92211</t>
  </si>
  <si>
    <t>CR-13 INCHES #1 TOP SECTION (8-13)</t>
  </si>
  <si>
    <t>92212</t>
  </si>
  <si>
    <t>CR-13 INCHES #2 SECTION (4-8)</t>
  </si>
  <si>
    <t>92251</t>
  </si>
  <si>
    <t>CR-4.0"E" MET #1 TOP SECT (3.0-4.0)</t>
  </si>
  <si>
    <t>92252</t>
  </si>
  <si>
    <t>CR-4.0"E" MET #2 SECTION (2.1-3.0)</t>
  </si>
  <si>
    <t>92253</t>
  </si>
  <si>
    <t>CR-4.0"E" MET #3 SECTION (1.1-2.1)</t>
  </si>
  <si>
    <t>92261</t>
  </si>
  <si>
    <t>CR-4.0 .5CM MET #1 TOP SEC 3.0-4.0</t>
  </si>
  <si>
    <t>92262</t>
  </si>
  <si>
    <t>CR-4.0 .5CM MET #2 SECT (2.1-3.0)</t>
  </si>
  <si>
    <t>92263</t>
  </si>
  <si>
    <t>CR-4.0 .5CM MET #3 SECT (1.1-2.1)</t>
  </si>
  <si>
    <t>92311</t>
  </si>
  <si>
    <t>CR-16 8THS #1 TOP SECTION (12-16)</t>
  </si>
  <si>
    <t>92312</t>
  </si>
  <si>
    <t>CR-16 8THS #2 SECTION (8-12)</t>
  </si>
  <si>
    <t>92350</t>
  </si>
  <si>
    <t>CR-5.0"E" MET #0 TOP SECT (4.0-5.0)</t>
  </si>
  <si>
    <t>92351</t>
  </si>
  <si>
    <t>CR-5.0 "E" MET #1 SECTION (3.1-4.0)</t>
  </si>
  <si>
    <t>92360</t>
  </si>
  <si>
    <t>CR-5.0 .5CM MET #0 TOP SEC(4.0-5.0)</t>
  </si>
  <si>
    <t>92361</t>
  </si>
  <si>
    <t>CR-5.0 .5CM MET #1 SECT (3.1-4.0)</t>
  </si>
  <si>
    <t>92362</t>
  </si>
  <si>
    <t>CR-5.0 .5CM MET #2 SECT (2.1-3.1)</t>
  </si>
  <si>
    <t>92363</t>
  </si>
  <si>
    <t>CR-5.0 .5CM MET #3 SECT (1.1-2.1)</t>
  </si>
  <si>
    <t>92370</t>
  </si>
  <si>
    <t>CR-5.0 BRIT "E" MET#0 TOP SEC 4.0-5</t>
  </si>
  <si>
    <t>92371</t>
  </si>
  <si>
    <t>CR-5.0 BRIT "E" MET #1 SEC 3.1-4.0</t>
  </si>
  <si>
    <t>92372</t>
  </si>
  <si>
    <t>CR-5.0 BRIT "E" MET #2 SEC 2.1-3.1</t>
  </si>
  <si>
    <t>92373</t>
  </si>
  <si>
    <t>CR-5.0 BRIT "E" MET #3 SEC 1.1-2.1</t>
  </si>
  <si>
    <t>92374</t>
  </si>
  <si>
    <t>CR-5.0 BRIT "E" MET #4 OS SEC 0-1.1</t>
  </si>
  <si>
    <t>92431</t>
  </si>
  <si>
    <t>CR-20 8THS #1 SECTION (12-16)</t>
  </si>
  <si>
    <t>92432</t>
  </si>
  <si>
    <t>CR-20 8THS #2 SECTION (8-12)</t>
  </si>
  <si>
    <t>92433</t>
  </si>
  <si>
    <t>CR-20 8THS #3 SECTION (4-8)</t>
  </si>
  <si>
    <t>95024</t>
  </si>
  <si>
    <t>LR-STD 8THS #4 TOP SECTION (20-25)</t>
  </si>
  <si>
    <t>95025</t>
  </si>
  <si>
    <t>LR-STD 8THS #5 SECTION (15-20)</t>
  </si>
  <si>
    <t>95026</t>
  </si>
  <si>
    <t>LR-STD 8THS #6 SECTION (10-15)</t>
  </si>
  <si>
    <t>95028</t>
  </si>
  <si>
    <t>LR-STD 8THS #8 BASE SECTION (0-5)</t>
  </si>
  <si>
    <t>95044</t>
  </si>
  <si>
    <t>LR-STD METRIC #4 SECTION (6.0-7.5)</t>
  </si>
  <si>
    <t>95045</t>
  </si>
  <si>
    <t>LR-STD METRIC #5 SECTION (4.5-6.0)</t>
  </si>
  <si>
    <t>95066</t>
  </si>
  <si>
    <t>LR-PRO 10THS #6 SECTION (20-25)</t>
  </si>
  <si>
    <t>CMR-25 INCHES/MET #4 SECT (17-21)</t>
  </si>
  <si>
    <t>96502</t>
  </si>
  <si>
    <t>CMR-25 INCHES/MET #5 SECT (13-17)</t>
  </si>
  <si>
    <t>96503</t>
  </si>
  <si>
    <t>CMR-25 INCHES/MET #6 SECT (10-13)</t>
  </si>
  <si>
    <t>96504</t>
  </si>
  <si>
    <t>CMR-25 INCHES/MET #7 SECT (7-10)</t>
  </si>
  <si>
    <t>96505</t>
  </si>
  <si>
    <t>CMR-25 INCHES/MET #8 SECT (4-7)</t>
  </si>
  <si>
    <t>96506</t>
  </si>
  <si>
    <t>CMR-25 INCHES/MET #9 SECT (0-4)</t>
  </si>
  <si>
    <t>96508</t>
  </si>
  <si>
    <t>CMR-36 INCHES/MET #4 SECT (27-31)</t>
  </si>
  <si>
    <t>96509</t>
  </si>
  <si>
    <t>CMR-36 INCHES/MET #5 SECT (23-27)</t>
  </si>
  <si>
    <t>96510</t>
  </si>
  <si>
    <t>CMR-36 INCHES/MET #6 SECT (19-23)</t>
  </si>
  <si>
    <t>96512</t>
  </si>
  <si>
    <t>CMR-36 INCHES/MET #8 SECT (11-15)</t>
  </si>
  <si>
    <t>96514</t>
  </si>
  <si>
    <t>CMR-36 INCHES/MET #10 SECT (4-8)</t>
  </si>
  <si>
    <t>96516</t>
  </si>
  <si>
    <t>CMR-50 INCHES/MET #2 TOP SECT 44-50</t>
  </si>
  <si>
    <t>96517</t>
  </si>
  <si>
    <t>CMR-50 INCHES/MET #3 SECT (39-44)</t>
  </si>
  <si>
    <t>96518</t>
  </si>
  <si>
    <t>CMR-50 INCHES/MET #4 SECT (34-39)</t>
  </si>
  <si>
    <t>96519</t>
  </si>
  <si>
    <t>CMR-50 INCHES/MET #5 SECT (30-34)</t>
  </si>
  <si>
    <t>96520</t>
  </si>
  <si>
    <t>CMR-50 INCHES/MET #6 SECT (25-30)</t>
  </si>
  <si>
    <t>96521</t>
  </si>
  <si>
    <t>CMR-50 INCHES/MET #7 SECT (21-25)</t>
  </si>
  <si>
    <t>96522</t>
  </si>
  <si>
    <t>CMR-50 INCHES/MET #8 SECT (17-21)</t>
  </si>
  <si>
    <t>96523</t>
  </si>
  <si>
    <t>CMR-50 INCHES/MET #9 SECT (13-17)</t>
  </si>
  <si>
    <t>96524</t>
  </si>
  <si>
    <t>CMR-50 INCHES/MET #10 SECT (9-13)</t>
  </si>
  <si>
    <t>96525</t>
  </si>
  <si>
    <t>CMR-50 INCHES/MET #11 SECT (5-9)</t>
  </si>
  <si>
    <t>96526</t>
  </si>
  <si>
    <t>CMR-50 INCHES/MET #12 SECT (0-5)</t>
  </si>
  <si>
    <t>98012-PL</t>
  </si>
  <si>
    <t>PL SVR-7.6 .5 CM MET LEVEL ROD</t>
  </si>
  <si>
    <t>98013-PL</t>
  </si>
  <si>
    <t>PL SVR-7.6  "E" MET LEVEL ROD</t>
  </si>
  <si>
    <t>98020-PL</t>
  </si>
  <si>
    <t>PL SVR-17 LEVELING ROD 10THS</t>
  </si>
  <si>
    <t>98311</t>
  </si>
  <si>
    <t>SVR-25 8THS #1 TOP SECTION (21-25)</t>
  </si>
  <si>
    <t>98312</t>
  </si>
  <si>
    <t>SVR-25 8THS #2 SECTION (17-21)</t>
  </si>
  <si>
    <t>98313</t>
  </si>
  <si>
    <t>SVR-25 8THS #3 SECTION (13-17)</t>
  </si>
  <si>
    <t>98314</t>
  </si>
  <si>
    <t>SVR-25 8THS #4 SECTION (9-13)</t>
  </si>
  <si>
    <t>98421</t>
  </si>
  <si>
    <t>SVR-7.6 .5 CM, #1 TOP SEC (6.4-7.6)</t>
  </si>
  <si>
    <t>98422</t>
  </si>
  <si>
    <t>SVR-7.6 .5 CM MET #2 SEC (5.3-6.4)</t>
  </si>
  <si>
    <t>98423</t>
  </si>
  <si>
    <t>SVR-7.6 .5 CM MET #3 SEC (4.0-5.3)</t>
  </si>
  <si>
    <t>98425</t>
  </si>
  <si>
    <t>SVR-7.6 .5 CM MET #5 SEC (1.5-2.8)</t>
  </si>
  <si>
    <t>98502</t>
  </si>
  <si>
    <t>SVR-7.6 "E" MET #2 SECT (5.3-6.4)</t>
  </si>
  <si>
    <t>98503</t>
  </si>
  <si>
    <t>SVR-7.6 "E" MET #3 SECT (4.0-5.3)</t>
  </si>
  <si>
    <t>98521</t>
  </si>
  <si>
    <t>SVR-7.6 PHILLY #1 TOP SEC (6.4-7.6)</t>
  </si>
  <si>
    <t>98522</t>
  </si>
  <si>
    <t>SVR-7.6 PHILLY MET #2 SEC (5.3-6.4)</t>
  </si>
  <si>
    <t>98523</t>
  </si>
  <si>
    <t>SVR-7.6 PHILLY MET #3 SEC (4.0-5.3)</t>
  </si>
  <si>
    <t>98524</t>
  </si>
  <si>
    <t>SVR-7.6 PHILLY MET #4 SEC (2.8-4.0)</t>
  </si>
  <si>
    <t>98525</t>
  </si>
  <si>
    <t>SVR-7.6 PHILLY MET #5 SEC (1.5-2.8)</t>
  </si>
  <si>
    <t>98531</t>
  </si>
  <si>
    <t>SVR-25 TWO-SCALE T/I #1 SEC (21-25)</t>
  </si>
  <si>
    <t>98532</t>
  </si>
  <si>
    <t>SVR-25 TWO-SCALE T/I #2 SEC (17-21)</t>
  </si>
  <si>
    <t>98533</t>
  </si>
  <si>
    <t>SVR-25 TWO-SCALE T/I #3 SEC (13-17)</t>
  </si>
  <si>
    <t>98534</t>
  </si>
  <si>
    <t>SVR-25 TWO-SCALE T/I #4 SECT (9-13)</t>
  </si>
  <si>
    <t>98535</t>
  </si>
  <si>
    <t>SVR-25 TWO-SCALE T/I #5 SECT (5-9)</t>
  </si>
  <si>
    <t>98551</t>
  </si>
  <si>
    <t>SVR-25/7.6 TWO-SCALE T/M #1 (21-25)</t>
  </si>
  <si>
    <t>98552</t>
  </si>
  <si>
    <t>SVR-25/7.6 TWO SCALE T/M #2 (17-21)</t>
  </si>
  <si>
    <t>98553</t>
  </si>
  <si>
    <t>SVR-25-7.6 TWO-SCALE T/M #3 (13-17)</t>
  </si>
  <si>
    <t>98611</t>
  </si>
  <si>
    <t>SVR-17 8THS #1 TOP SECTION (13-17)</t>
  </si>
  <si>
    <t>98612</t>
  </si>
  <si>
    <t>SVR-17 8THS #2 SECTION (9-13)</t>
  </si>
  <si>
    <t>98621</t>
  </si>
  <si>
    <t>SVR-5.18M PHY MET#1 TOP SEC (13-17)</t>
  </si>
  <si>
    <t>98622</t>
  </si>
  <si>
    <t>SVR-5.18M PHILLY MET #2 SECT (9-13)</t>
  </si>
  <si>
    <t>98623</t>
  </si>
  <si>
    <t>SVR-5.18M PHILLY MET #3 SECT (5-9)</t>
  </si>
  <si>
    <t>98624</t>
  </si>
  <si>
    <t>SVR-5.18M PHILY MET #4 OS SEC (0-5)</t>
  </si>
  <si>
    <t>98631</t>
  </si>
  <si>
    <t>SVR-5.18M "E" MET#1 TOP SEC (13-17)</t>
  </si>
  <si>
    <t>98632</t>
  </si>
  <si>
    <t>SVR-5.18M "E" METRIC #2 SECT (9-13)</t>
  </si>
  <si>
    <t>98633</t>
  </si>
  <si>
    <t>SVR-5.18M "E" METRIC #3 SECT (5-9)</t>
  </si>
  <si>
    <t>98634</t>
  </si>
  <si>
    <t>SVR-5.18M "E" MET #4 OS SECT (0-5)</t>
  </si>
  <si>
    <t>98651</t>
  </si>
  <si>
    <t>SVR-17 2-SCALE T/I#1 TOP SEC(13-17)</t>
  </si>
  <si>
    <t>98652</t>
  </si>
  <si>
    <t>SVR-17 2-SCALE T/I #2 SECT (9-13)</t>
  </si>
  <si>
    <t>98653</t>
  </si>
  <si>
    <t>SVR-17 2-SCALE T/I #3 SECT (5-9)</t>
  </si>
  <si>
    <t>98661</t>
  </si>
  <si>
    <t>SVR-17/5.18 2-SCALE T/PM#1 TS 13-17</t>
  </si>
  <si>
    <t>98662</t>
  </si>
  <si>
    <t>SVR-17/5.18 2-SCALE T/PM#2 SEC 9-13</t>
  </si>
  <si>
    <t>98663</t>
  </si>
  <si>
    <t>SVR-17/5.18 2-SCALE T/PM#3 SEC(5-9)</t>
  </si>
  <si>
    <t>98664</t>
  </si>
  <si>
    <t>SVR-17/5.18 2-SCALE T/PM#4 SEC(0-5)</t>
  </si>
  <si>
    <t>B1-LA</t>
  </si>
  <si>
    <t>BKT,DETECTOR,LA</t>
  </si>
  <si>
    <t>B1-T</t>
  </si>
  <si>
    <t>BKT,DETECTOR,T</t>
  </si>
  <si>
    <t>B-550</t>
  </si>
  <si>
    <t>BKT,DETECTOR,B-550</t>
  </si>
  <si>
    <t>BLADDER-L-BLU-T</t>
  </si>
  <si>
    <t xml:space="preserve">BLADDER, HYDRATION, 2.5L, BLUE     </t>
  </si>
  <si>
    <t>B-STORM-300</t>
  </si>
  <si>
    <t>BKT,DETECTOR,STORM 300</t>
  </si>
  <si>
    <t>D10209</t>
  </si>
  <si>
    <t xml:space="preserve">BRACKET,SIDE,MINI PRISM,BLACK      </t>
  </si>
  <si>
    <t>D10377</t>
  </si>
  <si>
    <t>GUIDE,DELRIN,1"</t>
  </si>
  <si>
    <t>D10385</t>
  </si>
  <si>
    <t xml:space="preserve">KNOB,SMALL,4LOBE,1/4-20            </t>
  </si>
  <si>
    <t>D10397-WHT</t>
  </si>
  <si>
    <t xml:space="preserve">SITE CONE                          </t>
  </si>
  <si>
    <t>D10408</t>
  </si>
  <si>
    <t xml:space="preserve">GRIP,3/4 X 5-1/16,VINYL            </t>
  </si>
  <si>
    <t>D10430</t>
  </si>
  <si>
    <t xml:space="preserve">CAP,END                            </t>
  </si>
  <si>
    <t>D10458-BLK</t>
  </si>
  <si>
    <t xml:space="preserve">PLATE,TOP,STAND,DISPLAY,BLACK      </t>
  </si>
  <si>
    <t>D10511</t>
  </si>
  <si>
    <t xml:space="preserve">BODY,BRACKET,OFFSET HOLDER,1/2-13  </t>
  </si>
  <si>
    <t>D10512</t>
  </si>
  <si>
    <t xml:space="preserve">PIVOT,1",5/8-11                    </t>
  </si>
  <si>
    <t>D10526</t>
  </si>
  <si>
    <t xml:space="preserve">COVER,MAGNET,VINYL                 </t>
  </si>
  <si>
    <t>D10528</t>
  </si>
  <si>
    <t xml:space="preserve">SPACER,PP,DELRIN,1"X.477           </t>
  </si>
  <si>
    <t>D10555</t>
  </si>
  <si>
    <t xml:space="preserve">TUBE, DISPLAY                      </t>
  </si>
  <si>
    <t>D10563-YLB</t>
  </si>
  <si>
    <t xml:space="preserve">PLATE,TARGET,PREMIER,SM,YEL/BLK    </t>
  </si>
  <si>
    <t>D10570</t>
  </si>
  <si>
    <t xml:space="preserve">MOUNT,PRISM,ECLIPSE                </t>
  </si>
  <si>
    <t>D10571</t>
  </si>
  <si>
    <t xml:space="preserve">YOKE,PRISM,ECLIPSE                 </t>
  </si>
  <si>
    <t>D10573</t>
  </si>
  <si>
    <t xml:space="preserve">BUSHING,PRISM,ECLIPSE              </t>
  </si>
  <si>
    <t>D10590</t>
  </si>
  <si>
    <t xml:space="preserve">SPACER,1.25" X 1.768"              </t>
  </si>
  <si>
    <t>D10591</t>
  </si>
  <si>
    <t xml:space="preserve">SPACER,1" X 0.923"                 </t>
  </si>
  <si>
    <t>D10608</t>
  </si>
  <si>
    <t>INNER ASSEMBLY,SNAP LOCK ANTPOLE</t>
  </si>
  <si>
    <t>D10612</t>
  </si>
  <si>
    <t xml:space="preserve">BRACKET,TRIPOD CLAMP,TOP           </t>
  </si>
  <si>
    <t>D10613</t>
  </si>
  <si>
    <t xml:space="preserve">BRACKET,TRIPOD CLAMP,BOTTOM        </t>
  </si>
  <si>
    <t>D10629</t>
  </si>
  <si>
    <t xml:space="preserve">MOUNT,SWIVEL,1" UNIVERSAL          </t>
  </si>
  <si>
    <t>D10630</t>
  </si>
  <si>
    <t xml:space="preserve">BRACKET,TOP,TRIPOD CLAMP,LAPTOP    </t>
  </si>
  <si>
    <t>D10631</t>
  </si>
  <si>
    <t xml:space="preserve">BRACKET,BOTTOM,TRIPOD CLAMP,LAPTOP </t>
  </si>
  <si>
    <t>D10632</t>
  </si>
  <si>
    <t xml:space="preserve">ROD,THREADED,BRASS,3/8-16X2.875"   </t>
  </si>
  <si>
    <t>D10633</t>
  </si>
  <si>
    <t>2.43DIA.BASES,11/2DIA,BALLRAM MOUNT</t>
  </si>
  <si>
    <t>D10655</t>
  </si>
  <si>
    <t xml:space="preserve">HEAD,BIPOD,BARCODE                 </t>
  </si>
  <si>
    <t>D10701</t>
  </si>
  <si>
    <t>BODY,BRACKET,POLE,1.5",RAM</t>
  </si>
  <si>
    <t>D10722</t>
  </si>
  <si>
    <t xml:space="preserve">ADAPTER,ROTATION,5/8-11,MALE       </t>
  </si>
  <si>
    <t>D10931</t>
  </si>
  <si>
    <t xml:space="preserve">ADAPTER,1-1/2" RAM BALL,LEICA      </t>
  </si>
  <si>
    <t>D10934-ABK</t>
  </si>
  <si>
    <t xml:space="preserve">TARGET ASSY,MINI,-34               </t>
  </si>
  <si>
    <t>D10982</t>
  </si>
  <si>
    <t xml:space="preserve">CLIP,DOOR                          </t>
  </si>
  <si>
    <t>D10991</t>
  </si>
  <si>
    <t xml:space="preserve">CLAMP,1",GPS DOOR BRACKET          </t>
  </si>
  <si>
    <t>D11026</t>
  </si>
  <si>
    <t xml:space="preserve">STUD,5/8-11 MALE TO 3/8-16 MALE    </t>
  </si>
  <si>
    <t>D11028</t>
  </si>
  <si>
    <t xml:space="preserve">DECAL,PRODUCT,SECO,BLACK/CLEAR     </t>
  </si>
  <si>
    <t>D11051</t>
  </si>
  <si>
    <t>KNOB,SMALL,5LOBE W/HOLE-THRU,3/8-16</t>
  </si>
  <si>
    <t>D11142</t>
  </si>
  <si>
    <t>D11143</t>
  </si>
  <si>
    <t>D11150</t>
  </si>
  <si>
    <t xml:space="preserve">COMPASS HOLDER,1-1/2"              </t>
  </si>
  <si>
    <t>D11193</t>
  </si>
  <si>
    <t xml:space="preserve">BAG,INVERTED ROBO POLE,TNL         </t>
  </si>
  <si>
    <t>D11225-BLK-L</t>
  </si>
  <si>
    <t xml:space="preserve">MAP/PLAN HOLDER                    </t>
  </si>
  <si>
    <t>D11399</t>
  </si>
  <si>
    <t xml:space="preserve">COLLAR,COMP LOCK,563X-20 SERIES    </t>
  </si>
  <si>
    <t>D11400</t>
  </si>
  <si>
    <t xml:space="preserve">12FT LOCKRING,COMP LOCK,563X-20    </t>
  </si>
  <si>
    <t>D11421</t>
  </si>
  <si>
    <t xml:space="preserve">SPACER,1-1/2"X1.31                 </t>
  </si>
  <si>
    <t>D11432</t>
  </si>
  <si>
    <t xml:space="preserve">SPACER,1-1/4"X.1.49                </t>
  </si>
  <si>
    <t>D11463</t>
  </si>
  <si>
    <t xml:space="preserve">RUBBER RING                        </t>
  </si>
  <si>
    <t>D11780-ABK</t>
  </si>
  <si>
    <t xml:space="preserve">TARGET ASSY,MINI,-17.5MM           </t>
  </si>
  <si>
    <t>D11801</t>
  </si>
  <si>
    <t xml:space="preserve">SPACER,PP,DELRIN,3/4"X1.032        </t>
  </si>
  <si>
    <t>D11810</t>
  </si>
  <si>
    <t xml:space="preserve">BUSHING,D.250X.250                 </t>
  </si>
  <si>
    <t>D11844</t>
  </si>
  <si>
    <t xml:space="preserve">SHAFT,SQUARE                       </t>
  </si>
  <si>
    <t>D11845</t>
  </si>
  <si>
    <t xml:space="preserve">BUSHING,SQUARE                     </t>
  </si>
  <si>
    <t>D11846</t>
  </si>
  <si>
    <t xml:space="preserve">YOKE,PRISM,LEVER                   </t>
  </si>
  <si>
    <t>D11847</t>
  </si>
  <si>
    <t xml:space="preserve">MOUNT,PRISM,LEVER                  </t>
  </si>
  <si>
    <t>D11848</t>
  </si>
  <si>
    <t xml:space="preserve">LEVER,PRISM LOCK                   </t>
  </si>
  <si>
    <t>D11849</t>
  </si>
  <si>
    <t xml:space="preserve">BUSHING,FLANGE,D8MMX8MM            </t>
  </si>
  <si>
    <t>D12064</t>
  </si>
  <si>
    <t xml:space="preserve">BRACKET,SIDE,1/4-20                </t>
  </si>
  <si>
    <t>D12113</t>
  </si>
  <si>
    <t xml:space="preserve">BODY,TLV,1",W/PIN HOLE,INVERTED    </t>
  </si>
  <si>
    <t>D12114</t>
  </si>
  <si>
    <t xml:space="preserve">TLV ASSY W/PIN,1",INVERTED         </t>
  </si>
  <si>
    <t>D12183</t>
  </si>
  <si>
    <t xml:space="preserve">PRISM HOUSING                      </t>
  </si>
  <si>
    <t>D12232</t>
  </si>
  <si>
    <t xml:space="preserve">BRACKET,TRIPOD HOOK,TSC3           </t>
  </si>
  <si>
    <t>D12323</t>
  </si>
  <si>
    <t xml:space="preserve">PADS, REPLACEMENT, 8120/8122       </t>
  </si>
  <si>
    <t>D12360</t>
  </si>
  <si>
    <t xml:space="preserve">TUBE,BULLDOZER MAST                </t>
  </si>
  <si>
    <t>D12555</t>
  </si>
  <si>
    <t xml:space="preserve">ADAPTER,M/F 5/8,HEIGHT 85MM        </t>
  </si>
  <si>
    <t>D12719</t>
  </si>
  <si>
    <t xml:space="preserve">SPACER,DELRIN,6-32,FEMALE,.435     </t>
  </si>
  <si>
    <t>D13029</t>
  </si>
  <si>
    <t>BAG,TARGET</t>
  </si>
  <si>
    <t>D13036</t>
  </si>
  <si>
    <t>BRACKET,ATV,TSC7,WITH 1.5" BALL</t>
  </si>
  <si>
    <t>D13038-01</t>
  </si>
  <si>
    <t>Black Power Bank 5000 mAh JYF-D25</t>
  </si>
  <si>
    <t>E-5/8</t>
  </si>
  <si>
    <t xml:space="preserve">CAP,STANDARD THREAD,PLASTIC        </t>
  </si>
  <si>
    <t>FFVG9068</t>
  </si>
  <si>
    <t xml:space="preserve">END CAP,.090X1.00X.500,BLK         </t>
  </si>
  <si>
    <t>GR1000M</t>
  </si>
  <si>
    <t>DE ROD,LASER,3M</t>
  </si>
  <si>
    <t>GR1000MCF</t>
  </si>
  <si>
    <t>DE ROD,LASER,3M,CUT/FILL</t>
  </si>
  <si>
    <t>GR1000T-B</t>
  </si>
  <si>
    <t>DE ROD,LASER,10FT,BELOW SEA LEVEL</t>
  </si>
  <si>
    <t>GR10M</t>
  </si>
  <si>
    <t>GR1450M</t>
  </si>
  <si>
    <t>DE ROD,LASER,5M</t>
  </si>
  <si>
    <t>GR1450MCF</t>
  </si>
  <si>
    <t>DE ROD,LASER,5M,CUT/FILL</t>
  </si>
  <si>
    <t>GR15M</t>
  </si>
  <si>
    <t>GR15T</t>
  </si>
  <si>
    <t>DE ROD,LASER,15FT</t>
  </si>
  <si>
    <t>INNER-KIT-107</t>
  </si>
  <si>
    <t xml:space="preserve">KIT,INNER,3/4",46-5527-30          </t>
  </si>
  <si>
    <t>INNER-KIT-115</t>
  </si>
  <si>
    <t>INNER-KIT-12</t>
  </si>
  <si>
    <t xml:space="preserve">KIT,INNER,3/4",CM/.01FT,1.25M      </t>
  </si>
  <si>
    <t>INNER-KIT-122</t>
  </si>
  <si>
    <t xml:space="preserve">KIT,INNER,20MM,CM/.01FT,QLV,WILD   </t>
  </si>
  <si>
    <t>INNER-KIT-125</t>
  </si>
  <si>
    <t xml:space="preserve">KIT,INNER,1",CM,2.6M,150MM         </t>
  </si>
  <si>
    <t>INNER-KIT-127</t>
  </si>
  <si>
    <t xml:space="preserve">KIT,INNER,3/4",CM,2.6M,150MMT      </t>
  </si>
  <si>
    <t>INNER-KIT-129</t>
  </si>
  <si>
    <t>INNER-KIT-130</t>
  </si>
  <si>
    <t xml:space="preserve">KIT,INNER,1",CM,3.6M,150MMT        </t>
  </si>
  <si>
    <t>INNER-KIT-137</t>
  </si>
  <si>
    <t xml:space="preserve">KIT,INNER,1-1/4",CM/.01FT,15FT,150 </t>
  </si>
  <si>
    <t>INNER-KIT-140</t>
  </si>
  <si>
    <t xml:space="preserve">KIT,INNER,1-1/4",CM,4.6M,150MMHT   </t>
  </si>
  <si>
    <t>INNER-KIT-141</t>
  </si>
  <si>
    <t xml:space="preserve">KIT,INNER,1",CM,3.6M,150MMHT       </t>
  </si>
  <si>
    <t>INNER-KIT-154</t>
  </si>
  <si>
    <t xml:space="preserve">KIT,INNER,SNAP-LOC,5125-22         </t>
  </si>
  <si>
    <t>INNER-KIT-155</t>
  </si>
  <si>
    <t xml:space="preserve">KIT,INNER 3/4" DUAL,150MM,W/HOLES  </t>
  </si>
  <si>
    <t>INNER-KIT-157</t>
  </si>
  <si>
    <t xml:space="preserve">KIT,INNER,1",CM/.01FT,1.52M,INVERT </t>
  </si>
  <si>
    <t>INNER-KIT-158</t>
  </si>
  <si>
    <t xml:space="preserve">KIT,INNER,COMP,1.3M MONOPOLE       </t>
  </si>
  <si>
    <t>INNER-KIT-164</t>
  </si>
  <si>
    <t xml:space="preserve">KIT,INNER 20MM,CM/.01FT,LEICA      </t>
  </si>
  <si>
    <t>INNER-KIT-167-METRIC</t>
  </si>
  <si>
    <t>1.11 INCH FOR 5541-10</t>
  </si>
  <si>
    <t>INNER-KIT-168-METRIC</t>
  </si>
  <si>
    <t>.97 INCH FOR 5541-20</t>
  </si>
  <si>
    <t>INNER-KIT-169</t>
  </si>
  <si>
    <t>1.11 INCH FOR 5540-20</t>
  </si>
  <si>
    <t>INNER-KIT-169-METRIC</t>
  </si>
  <si>
    <t>1.11 INCH FOR 5541-20</t>
  </si>
  <si>
    <t>INNER-KIT-17</t>
  </si>
  <si>
    <t xml:space="preserve">KIT,INNER,1",CM/.01FT,2.6M,86MM    </t>
  </si>
  <si>
    <t>INNER-KIT-172</t>
  </si>
  <si>
    <t>1.11 INCH FOR 5540-30</t>
  </si>
  <si>
    <t>INNER-KIT-172-METRIC</t>
  </si>
  <si>
    <t>1.11 INCH FOR 5541-30</t>
  </si>
  <si>
    <t>INNER-KIT-50</t>
  </si>
  <si>
    <t xml:space="preserve">KIT,INNER,1",CM,2.2M,150MMHT       </t>
  </si>
  <si>
    <t>INNER-KIT-50-12</t>
  </si>
  <si>
    <t xml:space="preserve">KIT,INNER,1",CM,2.2M,115MMHT       </t>
  </si>
  <si>
    <t>INNER-KIT-51</t>
  </si>
  <si>
    <t xml:space="preserve">KIT,INNER,1",CM,0.7M,150MMHT       </t>
  </si>
  <si>
    <t>INNER-KIT-51-12</t>
  </si>
  <si>
    <t xml:space="preserve">KIT,INNER,1",CM,0.7M,115MMHT       </t>
  </si>
  <si>
    <t>INNER-KIT-52</t>
  </si>
  <si>
    <t xml:space="preserve">KIT,INNER,1",CM,2.2M,150MMHT,W/HOL </t>
  </si>
  <si>
    <t>INNER-KIT-52-12</t>
  </si>
  <si>
    <t xml:space="preserve">KIT,INNER,1",CM,2.2M,115MMHT,W/HOL </t>
  </si>
  <si>
    <t>INNER-KIT-53</t>
  </si>
  <si>
    <t>INNER-KIT-53-12</t>
  </si>
  <si>
    <t xml:space="preserve">KIT,INNER,3/4",CM,2.6M,115MMHT     </t>
  </si>
  <si>
    <t>INNER-KIT-54</t>
  </si>
  <si>
    <t>INNER-KIT-57-12</t>
  </si>
  <si>
    <t>INNER-KIT-57-17</t>
  </si>
  <si>
    <t>INNER-KIT-58</t>
  </si>
  <si>
    <t>INNER-KIT-59</t>
  </si>
  <si>
    <t>INNER-KIT-65</t>
  </si>
  <si>
    <t>KIT,INNER,1",CM/.05FT,3.5M,0MM,W/H</t>
  </si>
  <si>
    <t>INNER-KIT-68</t>
  </si>
  <si>
    <t xml:space="preserve">KIT,INNER,1",DUAL,3.6M,150MM,W/HOL </t>
  </si>
  <si>
    <t>INNER-KIT-74-12</t>
  </si>
  <si>
    <t>KIT,INNER,1",2MM,2.6M,115MM</t>
  </si>
  <si>
    <t>INNER-KIT-75</t>
  </si>
  <si>
    <t>POLE,PRISM,2.6M,CM,115,TLV,CFLP</t>
  </si>
  <si>
    <t>INNER-KIT-75-12</t>
  </si>
  <si>
    <t>KIT,INNER,1",2MM,2.6M,115MM,W/HOLE</t>
  </si>
  <si>
    <t>INNER-KIT-76-12</t>
  </si>
  <si>
    <t xml:space="preserve">KIT,INNER,1",CM/.01FT,2.6M,115MM   </t>
  </si>
  <si>
    <t>INNER-KIT-77-12</t>
  </si>
  <si>
    <t xml:space="preserve">KIT,INNER,1",CM,2.6M,115MM,W/HOLE  </t>
  </si>
  <si>
    <t>INNER-KIT-81</t>
  </si>
  <si>
    <t xml:space="preserve">KIT,INNER,1",CM/.01FT,0.70M,150MMH </t>
  </si>
  <si>
    <t>INNER-KIT-81-12</t>
  </si>
  <si>
    <t xml:space="preserve">KIT,INNER,1",CM/.01FT,0.70M,115MMH </t>
  </si>
  <si>
    <t>INNER-KIT-85-12</t>
  </si>
  <si>
    <t xml:space="preserve">KIT,INNER,3/4",CM/.01,2.6,115,W/H  </t>
  </si>
  <si>
    <t>INNER-KIT-87</t>
  </si>
  <si>
    <t xml:space="preserve">KIT,INNER,1",CM,2.6M,86MMHT        </t>
  </si>
  <si>
    <t>INNER-KIT-88-10</t>
  </si>
  <si>
    <t>KIT,INNER,3/4,CM/.01FT,2.65M,150MM</t>
  </si>
  <si>
    <t>INNER-KIT-88-14</t>
  </si>
  <si>
    <t xml:space="preserve">KIT,INNER,3/4",CM/.01FT,2.65M,ADJ  </t>
  </si>
  <si>
    <t>M2050-1K</t>
  </si>
  <si>
    <t>ML-1-050</t>
  </si>
  <si>
    <t xml:space="preserve">HARD CASE,MAGNETIC,SUBSURFACE      </t>
  </si>
  <si>
    <t>OUTER-KIT-00-FLY-GM</t>
  </si>
  <si>
    <t>KIT,OUTER,1-1/4",AL,47.875",FLY-GM</t>
  </si>
  <si>
    <t>OUTER-KIT-00-FLY-GT</t>
  </si>
  <si>
    <t xml:space="preserve">KIT,OUTER,1-1/4",AL,47.875",FLY-GT </t>
  </si>
  <si>
    <t>OUTER-KIT-00-FOR</t>
  </si>
  <si>
    <t xml:space="preserve">KIT,OUTER,1-1/4",AL,47.875",FLO-O  </t>
  </si>
  <si>
    <t>OUTER-KIT-05-CF</t>
  </si>
  <si>
    <t xml:space="preserve">KIT,OUTER,1-1/4",CF,40.53"         </t>
  </si>
  <si>
    <t>OUTER-KIT-05-RDW</t>
  </si>
  <si>
    <t xml:space="preserve">KIT,OUTER,1-1/4",AL,40.53",RED&amp;WH  </t>
  </si>
  <si>
    <t>OUTER-KIT-20</t>
  </si>
  <si>
    <t xml:space="preserve">KIT,OUTER,1",W/HOLE,CLR            </t>
  </si>
  <si>
    <t>OUTER-KIT-22-RDW</t>
  </si>
  <si>
    <t xml:space="preserve">KIT,OUTER,1-1/4",AL,47.875",QR     </t>
  </si>
  <si>
    <t>OUTER-KIT-25-FLY-GT</t>
  </si>
  <si>
    <t>OUTER-KIT-25-FOR</t>
  </si>
  <si>
    <t>OUTER-KIT-25-YEL</t>
  </si>
  <si>
    <t>OUTER-KIT-25-YEL-GT</t>
  </si>
  <si>
    <t>OUTER-KIT-26</t>
  </si>
  <si>
    <t xml:space="preserve">KIT,OUTER,11/4",AL,47.875          </t>
  </si>
  <si>
    <t>OUTER-KIT-29</t>
  </si>
  <si>
    <t xml:space="preserve">KIT,OUTER,COMP,1-1/4",2.0/1.8/1.6M </t>
  </si>
  <si>
    <t>OUTER-KIT-32</t>
  </si>
  <si>
    <t xml:space="preserve">KIT,OUTER,1-1/4",AL,47.875"        </t>
  </si>
  <si>
    <t>OUTER-KIT-36-RDW</t>
  </si>
  <si>
    <t xml:space="preserve">KIT,OUTER,1-1/4",AL,47.875",QLV    </t>
  </si>
  <si>
    <t>OUTER-KIT-37</t>
  </si>
  <si>
    <t xml:space="preserve">KIT,OUTER,CF,752292                </t>
  </si>
  <si>
    <t>OUTER-KIT-42</t>
  </si>
  <si>
    <t xml:space="preserve">OUTER KIT,61586-20                 </t>
  </si>
  <si>
    <t>RAM-201U</t>
  </si>
  <si>
    <t xml:space="preserve">ARM,DOUBLE SOCKET,1.5",5-5/8" OAL  </t>
  </si>
  <si>
    <t>RAM-B-201U</t>
  </si>
  <si>
    <t>ARM,DBL SCKT,1" BALL,OAL 3.73",BB 3</t>
  </si>
  <si>
    <t>RAM-B-231</t>
  </si>
  <si>
    <t xml:space="preserve">UBOLT BASE,W/1" BALL               </t>
  </si>
  <si>
    <t>RAP-224-1U</t>
  </si>
  <si>
    <t xml:space="preserve">MOUNT,SUCTION,W/2 SCREWS,RAM       </t>
  </si>
  <si>
    <t>RS10r</t>
  </si>
  <si>
    <t>DATUM MARKER,FFL,RED</t>
  </si>
  <si>
    <t>RS11r</t>
  </si>
  <si>
    <t>DATUM MARKER,FFL,RED,SELF ADHESIVE</t>
  </si>
  <si>
    <t>RS150M</t>
  </si>
  <si>
    <t>STAKE OUT,AID ROBOTIC TOTAL STATION</t>
  </si>
  <si>
    <t>RS30r</t>
  </si>
  <si>
    <t>TARGET,REFLECTIVE,BIM,30X30MM</t>
  </si>
  <si>
    <t>RS60g</t>
  </si>
  <si>
    <t>TARGET,SMART,REFLECTIVE,40X40mm</t>
  </si>
  <si>
    <t>RS95r</t>
  </si>
  <si>
    <t>STAKE OUT, AID</t>
  </si>
  <si>
    <t>RS96g</t>
  </si>
  <si>
    <t>STAKE OUT, AID,GREY</t>
  </si>
  <si>
    <t>RS96r</t>
  </si>
  <si>
    <t>STAKE OUT, AID,RED</t>
  </si>
  <si>
    <t>RSA-5/8-1</t>
  </si>
  <si>
    <t>ADPTR,5/8FEM,RS PRISM,LASER,DRONE</t>
  </si>
  <si>
    <t>RSAK130r</t>
  </si>
  <si>
    <t>PLATE,ANGLE,2REF TARGETS,30X30mm</t>
  </si>
  <si>
    <t>RSFP-X80g</t>
  </si>
  <si>
    <t>FIX POINT BRACKET</t>
  </si>
  <si>
    <t>RSFP-X80r</t>
  </si>
  <si>
    <t>RSFP-X99-12</t>
  </si>
  <si>
    <t>FIXPOINT RSFP-X90,DW ROD,160MM</t>
  </si>
  <si>
    <t>RSL301</t>
  </si>
  <si>
    <t>TARGET,LASER SCAN,20X150MM,SELF ADH</t>
  </si>
  <si>
    <t>RSL422M</t>
  </si>
  <si>
    <t>TARGET,LASER SCAN,SWIV,TILT,MAGNET</t>
  </si>
  <si>
    <t>RSL496</t>
  </si>
  <si>
    <t xml:space="preserve">TARGET,LASER SCAN,FOLDABLE </t>
  </si>
  <si>
    <t>RSL512</t>
  </si>
  <si>
    <t>GC TARGET,350X350mm,BLACK WHITE</t>
  </si>
  <si>
    <t>RSL512XL</t>
  </si>
  <si>
    <t>TARGET,GC,UNFOLD,BL/WH,650mmX650mm</t>
  </si>
  <si>
    <t>RSL532</t>
  </si>
  <si>
    <t>TARGET,GC,CIRCLE BOTH,BK/WH,RD/WH</t>
  </si>
  <si>
    <t>RSLT10</t>
  </si>
  <si>
    <t xml:space="preserve">TARGET,FOLDABLE,FOR LINE LASERS </t>
  </si>
  <si>
    <t>RSL-X80g</t>
  </si>
  <si>
    <t>TARGET,LASER SCANNER</t>
  </si>
  <si>
    <t>RSL-X90Mg</t>
  </si>
  <si>
    <t>TARGET,LASER SCANNER,MAGNETIC</t>
  </si>
  <si>
    <t>RSMP380M-Cg</t>
  </si>
  <si>
    <t>PRISM,MINI,TILT,SILV,MAGNET,25.4mm</t>
  </si>
  <si>
    <t>RSMP380M-Sg</t>
  </si>
  <si>
    <t>RSMP380M-Sr</t>
  </si>
  <si>
    <t>RSMP395M-Cg</t>
  </si>
  <si>
    <t>PRISM,MINI,ROTA,TILT,MAG,SIL,25.4mm</t>
  </si>
  <si>
    <t>RSMP395M-Cr</t>
  </si>
  <si>
    <t>RSMP395M-Sg</t>
  </si>
  <si>
    <t>RSMP395M-Sr</t>
  </si>
  <si>
    <t>RSPC20g</t>
  </si>
  <si>
    <t>PROTECTION CAP for RSMP380</t>
  </si>
  <si>
    <t>RSPC20r</t>
  </si>
  <si>
    <t>RSPC50</t>
  </si>
  <si>
    <t>PROTECTION CAP,CUBE,MAGNETIC</t>
  </si>
  <si>
    <t>RSSV-X90</t>
  </si>
  <si>
    <t>SUC CUP,RS193,RSMP390,RSL-X80-L590</t>
  </si>
  <si>
    <t>TP-0928-SE</t>
  </si>
  <si>
    <t xml:space="preserve">CASE,NALPAK,BLACK                  </t>
  </si>
  <si>
    <r>
      <rPr>
        <b/>
        <sz val="11"/>
        <color rgb="FFFFFFFF"/>
        <rFont val="Arial"/>
        <family val="2"/>
      </rPr>
      <t>Magnetic Locators and Accessories</t>
    </r>
  </si>
  <si>
    <r>
      <rPr>
        <sz val="8"/>
        <rFont val="Arial"/>
        <family val="2"/>
      </rPr>
      <t xml:space="preserve">DML2000-XRM
</t>
    </r>
    <r>
      <rPr>
        <sz val="8"/>
        <rFont val="Arial"/>
        <family val="2"/>
      </rPr>
      <t>DML2000-XR</t>
    </r>
  </si>
  <si>
    <r>
      <rPr>
        <sz val="8"/>
        <rFont val="Arial"/>
        <family val="2"/>
      </rPr>
      <t xml:space="preserve">$977
</t>
    </r>
    <r>
      <rPr>
        <sz val="8"/>
        <rFont val="Arial"/>
        <family val="2"/>
      </rPr>
      <t>$900</t>
    </r>
  </si>
  <si>
    <r>
      <rPr>
        <sz val="8"/>
        <rFont val="Arial"/>
        <family val="2"/>
      </rPr>
      <t xml:space="preserve">Headset for GA-52Cx &amp; GA-72Cd
</t>
    </r>
    <r>
      <rPr>
        <sz val="8"/>
        <rFont val="Arial"/>
        <family val="2"/>
      </rPr>
      <t>Headset for Maggie and GA-92XTd</t>
    </r>
  </si>
  <si>
    <r>
      <rPr>
        <sz val="8"/>
        <rFont val="Arial"/>
        <family val="2"/>
      </rPr>
      <t xml:space="preserve">H30006
</t>
    </r>
    <r>
      <rPr>
        <sz val="8"/>
        <rFont val="Arial"/>
        <family val="2"/>
      </rPr>
      <t>XT40000</t>
    </r>
  </si>
  <si>
    <r>
      <rPr>
        <sz val="8"/>
        <rFont val="Arial"/>
        <family val="2"/>
      </rPr>
      <t xml:space="preserve">$72
</t>
    </r>
    <r>
      <rPr>
        <sz val="8"/>
        <rFont val="Arial"/>
        <family val="2"/>
      </rPr>
      <t>$54</t>
    </r>
  </si>
  <si>
    <r>
      <rPr>
        <sz val="8"/>
        <rFont val="Arial"/>
        <family val="2"/>
      </rPr>
      <t>Holster for Maggie and GA-92XTd</t>
    </r>
  </si>
  <si>
    <r>
      <rPr>
        <b/>
        <sz val="8"/>
        <rFont val="Arial"/>
        <family val="2"/>
      </rPr>
      <t xml:space="preserve">u-LOCATE+ Pipe &amp; Cable Locator
</t>
    </r>
    <r>
      <rPr>
        <i/>
        <sz val="8"/>
        <rFont val="Arial"/>
        <family val="2"/>
      </rPr>
      <t xml:space="preserve">33kHz and 82kHz Active Frequencies, 512Hz Sonde Detection, Passive Power Mode, 1W Transmitter.
</t>
    </r>
    <r>
      <rPr>
        <i/>
        <sz val="8"/>
        <rFont val="Arial"/>
        <family val="2"/>
      </rPr>
      <t xml:space="preserve">Includes Receiver, Transmitter, Direct Connection Lead, Magnet,
</t>
    </r>
    <r>
      <rPr>
        <i/>
        <sz val="8"/>
        <rFont val="Arial"/>
        <family val="2"/>
      </rPr>
      <t>Extension Lead, Earth Stake, Carrying Case</t>
    </r>
  </si>
  <si>
    <r>
      <rPr>
        <sz val="8"/>
        <rFont val="Arial"/>
        <family val="2"/>
      </rPr>
      <t>Standard Sonde 512Hz, depth up to 16'</t>
    </r>
  </si>
  <si>
    <r>
      <rPr>
        <sz val="8"/>
        <rFont val="Arial"/>
        <family val="2"/>
      </rPr>
      <t>10/TRACE50-GB</t>
    </r>
  </si>
  <si>
    <r>
      <rPr>
        <sz val="8"/>
        <rFont val="Arial"/>
        <family val="2"/>
      </rPr>
      <t>TM60000</t>
    </r>
  </si>
  <si>
    <r>
      <rPr>
        <sz val="8"/>
        <rFont val="Arial"/>
        <family val="2"/>
      </rPr>
      <t>TM70002-1</t>
    </r>
  </si>
  <si>
    <r>
      <rPr>
        <sz val="8"/>
        <rFont val="Arial"/>
        <family val="2"/>
      </rPr>
      <t>Conductive Clips (DC) Cable for Rex Series</t>
    </r>
  </si>
  <si>
    <r>
      <rPr>
        <sz val="8"/>
        <rFont val="Arial"/>
        <family val="2"/>
      </rPr>
      <t xml:space="preserve">Warranty Extension
</t>
    </r>
    <r>
      <rPr>
        <sz val="8"/>
        <rFont val="Arial"/>
        <family val="2"/>
      </rPr>
      <t>Extend u-LOCATE and u-LOCATE+ from 1 Year Warranty to a 3 Year Warranty</t>
    </r>
  </si>
  <si>
    <r>
      <rPr>
        <sz val="8"/>
        <rFont val="Arial"/>
        <family val="2"/>
      </rPr>
      <t>10/EXTENDEDWARRANTY3</t>
    </r>
  </si>
  <si>
    <r>
      <rPr>
        <sz val="8"/>
        <rFont val="Arial"/>
        <family val="2"/>
      </rPr>
      <t xml:space="preserve">$1,397
</t>
    </r>
    <r>
      <rPr>
        <sz val="8"/>
        <rFont val="Arial"/>
        <family val="2"/>
      </rPr>
      <t>$1,110</t>
    </r>
  </si>
  <si>
    <r>
      <rPr>
        <sz val="8"/>
        <rFont val="Arial"/>
        <family val="2"/>
      </rPr>
      <t xml:space="preserve">Universal Charger Kit
</t>
    </r>
    <r>
      <rPr>
        <i/>
        <sz val="8"/>
        <rFont val="Arial"/>
        <family val="2"/>
      </rPr>
      <t>includes Mains Charger with Lead and 6 Rechargeable D-Cell NiMH Batteries</t>
    </r>
  </si>
  <si>
    <r>
      <rPr>
        <b/>
        <vertAlign val="superscript"/>
        <sz val="10.5"/>
        <color rgb="FFFFFFFF"/>
        <rFont val="Arial"/>
        <family val="2"/>
      </rPr>
      <t xml:space="preserve">TDR Cable Analyzer Products and Accessories                                                                      </t>
    </r>
    <r>
      <rPr>
        <b/>
        <sz val="12"/>
        <color rgb="FFFFFFFF"/>
        <rFont val="Arial"/>
        <family val="2"/>
      </rPr>
      <t>2024</t>
    </r>
  </si>
  <si>
    <r>
      <rPr>
        <sz val="7.5"/>
        <rFont val="Arial"/>
        <family val="2"/>
      </rPr>
      <t xml:space="preserve">BNC-to-BNC Connection Cable
</t>
    </r>
    <r>
      <rPr>
        <sz val="7.5"/>
        <rFont val="Arial"/>
        <family val="2"/>
      </rPr>
      <t xml:space="preserve">BNC-to-Alligator Clip Connection Cable
</t>
    </r>
    <r>
      <rPr>
        <sz val="7.5"/>
        <rFont val="Arial"/>
        <family val="2"/>
      </rPr>
      <t xml:space="preserve">BNC-to-F-type Adapter
</t>
    </r>
    <r>
      <rPr>
        <sz val="7.5"/>
        <rFont val="Arial"/>
        <family val="2"/>
      </rPr>
      <t>USBA-USBA Cable</t>
    </r>
  </si>
  <si>
    <r>
      <rPr>
        <sz val="7.5"/>
        <rFont val="Arial"/>
        <family val="2"/>
      </rPr>
      <t xml:space="preserve">10/1205CXB-BNC-BNC
</t>
    </r>
    <r>
      <rPr>
        <sz val="7.5"/>
        <rFont val="Arial"/>
        <family val="2"/>
      </rPr>
      <t xml:space="preserve">10/1205CXB-BNC-ALLIG
</t>
    </r>
    <r>
      <rPr>
        <sz val="7.5"/>
        <rFont val="Arial"/>
        <family val="2"/>
      </rPr>
      <t xml:space="preserve">10/1205CXB-BNC-F-TYPE
</t>
    </r>
    <r>
      <rPr>
        <sz val="7.5"/>
        <rFont val="Arial"/>
        <family val="2"/>
      </rPr>
      <t>10/1205CXB-USBA-USBA</t>
    </r>
  </si>
  <si>
    <r>
      <rPr>
        <sz val="7.5"/>
        <rFont val="Arial"/>
        <family val="2"/>
      </rPr>
      <t xml:space="preserve">$76
</t>
    </r>
    <r>
      <rPr>
        <sz val="7.5"/>
        <rFont val="Arial"/>
        <family val="2"/>
      </rPr>
      <t xml:space="preserve">$76
</t>
    </r>
    <r>
      <rPr>
        <sz val="7.5"/>
        <rFont val="Arial"/>
        <family val="2"/>
      </rPr>
      <t xml:space="preserve">$40
</t>
    </r>
    <r>
      <rPr>
        <sz val="7.5"/>
        <rFont val="Arial"/>
        <family val="2"/>
      </rPr>
      <t>$76</t>
    </r>
  </si>
  <si>
    <r>
      <rPr>
        <sz val="7.5"/>
        <rFont val="Arial"/>
        <family val="2"/>
      </rPr>
      <t xml:space="preserve">Lexxi T1660 Mains Blocking Filter, 25Ω,
</t>
    </r>
    <r>
      <rPr>
        <sz val="7.5"/>
        <rFont val="Arial"/>
        <family val="2"/>
      </rPr>
      <t>Cat IV</t>
    </r>
  </si>
  <si>
    <r>
      <rPr>
        <sz val="7.5"/>
        <rFont val="Arial"/>
        <family val="2"/>
      </rPr>
      <t>10/LEXXI-BLOCK-MOD</t>
    </r>
  </si>
  <si>
    <r>
      <rPr>
        <sz val="7.5"/>
        <rFont val="Arial"/>
        <family val="2"/>
      </rPr>
      <t xml:space="preserve">Lexxi T1660 50Ω Twisted Pair Plug-In,
</t>
    </r>
    <r>
      <rPr>
        <sz val="7.5"/>
        <rFont val="Arial"/>
        <family val="2"/>
      </rPr>
      <t>Crocodile Clip</t>
    </r>
  </si>
  <si>
    <r>
      <rPr>
        <sz val="7.5"/>
        <rFont val="Arial"/>
        <family val="2"/>
      </rPr>
      <t>10/LEXXI-TP-CROC-MOD-50</t>
    </r>
  </si>
  <si>
    <r>
      <rPr>
        <sz val="7.5"/>
        <rFont val="Arial"/>
        <family val="2"/>
      </rPr>
      <t xml:space="preserve">Lexxi T1660 100Ω Twisted Pair Plug-In,
</t>
    </r>
    <r>
      <rPr>
        <sz val="7.5"/>
        <rFont val="Arial"/>
        <family val="2"/>
      </rPr>
      <t>Crocodile Clip</t>
    </r>
  </si>
  <si>
    <r>
      <rPr>
        <sz val="7.5"/>
        <rFont val="Arial"/>
        <family val="2"/>
      </rPr>
      <t>10/LEXXI-TP-CROC-MOD-100</t>
    </r>
  </si>
  <si>
    <r>
      <rPr>
        <sz val="7.5"/>
        <rFont val="Arial"/>
        <family val="2"/>
      </rPr>
      <t xml:space="preserve">Lexxi T1660 75Ω BNC Plug-In, BNC-F
</t>
    </r>
    <r>
      <rPr>
        <sz val="7.5"/>
        <rFont val="Arial"/>
        <family val="2"/>
      </rPr>
      <t>Adapter</t>
    </r>
  </si>
  <si>
    <r>
      <rPr>
        <sz val="7.5"/>
        <rFont val="Arial"/>
        <family val="2"/>
      </rPr>
      <t>10/LEXXI-BNC-MOD-75</t>
    </r>
  </si>
  <si>
    <r>
      <rPr>
        <sz val="7.5"/>
        <rFont val="Arial"/>
        <family val="2"/>
      </rPr>
      <t>Lexxi T1660 Connection Cables, Alligator Clip</t>
    </r>
  </si>
  <si>
    <r>
      <rPr>
        <sz val="7.5"/>
        <rFont val="Arial"/>
        <family val="2"/>
      </rPr>
      <t>10/LEXXI-TP-ALLIG</t>
    </r>
  </si>
  <si>
    <t>KESON, BOX-BEAM, 3 FOCUS-20 VIALS, 24", LATERAL MAGNETIC</t>
  </si>
  <si>
    <t>KESON, BOX-BEAM, 3 FOCUS-20 VIALS, 32", LATERAL MAGNETIC</t>
  </si>
  <si>
    <t>KESON, BOX-BEAM, 3 FOCUS-20 VIALS, 48", LATERAL MAGNETIC</t>
  </si>
  <si>
    <t>KESON, BOX-BEAM, 3 FOCUS-20 VIALS, 72", LATERAL MAGNETIC</t>
  </si>
  <si>
    <t>KESON, BOX-BEAM, 3 FOCUS-20 VIALS, 78" &amp; 32" JAMB SET, LATERAL MAGNETIC</t>
  </si>
  <si>
    <t>KESON, BOX-BEAM, 3 FOCUS-20 VIALS, 78", LATERAL MAGNETIC</t>
  </si>
  <si>
    <t>LSB78LM</t>
  </si>
  <si>
    <t>SOLA, BOX-BEAM, 3 FOCUS-60 VIALS, 78", LATERAL MAGNETIC</t>
  </si>
  <si>
    <t>LSBCLASSICM</t>
  </si>
  <si>
    <t>PRODUCT SET WITH LSB48LM, LSB24LM, LSTFM, R316168 *NEW ITEM</t>
  </si>
  <si>
    <t>SOLA other</t>
  </si>
  <si>
    <t>RBB17 6.7" CARPENTER'S PENCIL RED/BLUE *NEW ITEM</t>
  </si>
  <si>
    <t>METRON 60, LASER DISTANCE METER W/BLUETOOTH TECHNOLOGY®, 200 FT RANGE *NEW ITEM</t>
  </si>
  <si>
    <t>Spectra Precision (USA) LLC</t>
  </si>
  <si>
    <t>Price Sheet Effective June 14, 2023</t>
  </si>
  <si>
    <t>Currency: US Dollar</t>
  </si>
  <si>
    <t>Area: NSCA</t>
  </si>
  <si>
    <t>Level: Premier</t>
  </si>
  <si>
    <t>LASER LEVELS</t>
  </si>
  <si>
    <t>LL100N</t>
  </si>
  <si>
    <t>LL100N laser level with HR320 receiver and C59 rod clamp, small case</t>
  </si>
  <si>
    <t>LL100N-1</t>
  </si>
  <si>
    <t>LL100N laser level package with HR320 receiver, C59 clamp, Q104025 tripod, GR151 15' grade rod - tenths, system case</t>
  </si>
  <si>
    <t>LL100N-2</t>
  </si>
  <si>
    <t>LL100N laser level package with HR320 receiver, C59 clamp, Q104025 tripod, GR152 15' grade rod - 8ths, system case</t>
  </si>
  <si>
    <t>LL100N-3</t>
  </si>
  <si>
    <t>LL100N laser level package with HR320 receiver, C59 clamp, Q104025 tripod, GR153 5 meter grade rod, system case</t>
  </si>
  <si>
    <t>LL300N</t>
  </si>
  <si>
    <t>LL300N laser level with HL450 and C45 rod clamp, alkaline batteries</t>
  </si>
  <si>
    <t>LL300N-BCA</t>
  </si>
  <si>
    <t>LL300N Base unit with alkalines, no receiver</t>
  </si>
  <si>
    <t>LL300N-BCC</t>
  </si>
  <si>
    <t>LL300N Base unit wth 5 Ah NiMH batteries and charger, no receiver</t>
  </si>
  <si>
    <t>LL300N-1</t>
  </si>
  <si>
    <t>LL300N, HL450, C45 rod clamp, GR151 rod (15' - tenths), Q104025 aluminum tripod and system case, alkaline batteries</t>
  </si>
  <si>
    <t>LL300N-2</t>
  </si>
  <si>
    <t>LL300N, HL450, C45 rod clamp, GR152 rod (15' - 8ths), Q104025 aluminum tripod and system case, alkaline batteries</t>
  </si>
  <si>
    <t>LL300N-3</t>
  </si>
  <si>
    <t>LL300N, HL450, C45 rod clamp, GR153 rod (5 meters), Q104025 aluminum tripod and system case, alkaline batteries</t>
  </si>
  <si>
    <t>LL300N-4</t>
  </si>
  <si>
    <t>LL300N laser level with HL450, C45 rod clamp, 5 Ah NiMH batteries, charger</t>
  </si>
  <si>
    <t>LL300N-6</t>
  </si>
  <si>
    <t>LL300N laser level with Q104025 tripod, GR153 grade rod HL450, C45 rod clamp, RC601 remote, NiMH batteries and charger</t>
  </si>
  <si>
    <t>LL300N-8</t>
  </si>
  <si>
    <t>LL300N laser level with HR320 and C59 rod clamp, alkaline batteries</t>
  </si>
  <si>
    <t>LL300S</t>
  </si>
  <si>
    <t>LL300S Laser Level, HL450 receiver, C45 rod clamp, alkaline batteries, carrying case, operating manual</t>
  </si>
  <si>
    <t>LL300S-BCA</t>
  </si>
  <si>
    <t>LL300S Base unit, alkalines, no receiver</t>
  </si>
  <si>
    <t>LL300S-BCC</t>
  </si>
  <si>
    <t>LL300S Base unit, 10 Ah NiMH batteries and charger, no receiver</t>
  </si>
  <si>
    <t>LL300S-1</t>
  </si>
  <si>
    <t>LL300S, HL450, C45 rod clamp, GR151 rod (15' - tenths), Q104025 aluminum tripod and system case, alkaline batteries</t>
  </si>
  <si>
    <t>LL300S-2</t>
  </si>
  <si>
    <t>LL300S, HL450, C45 rod clamp, GR152 rod (15' - 8ths), Q104025 aluminum tripod and system case, alkaline batteries</t>
  </si>
  <si>
    <t>LL300S-4</t>
  </si>
  <si>
    <t>LL300S, HL450, C45 rod clamp, 10 Ah NiMH batteries and charger, carrying case</t>
  </si>
  <si>
    <t>LL300S-7</t>
  </si>
  <si>
    <t>LL300S Laser Level, HL760, C70 rod clamp, alkaline batteries, carrying case</t>
  </si>
  <si>
    <t>LL300S-17</t>
  </si>
  <si>
    <t>LL300S, HL760, C70 rod clamp, GR151 rod (15' - tenths), tripod and system case, alkaline</t>
  </si>
  <si>
    <t>LL300S-27</t>
  </si>
  <si>
    <t>LL300S, HL760, C70 rod clamp, GR152 rod (15' - 8ths), tripod and system case, alkaline</t>
  </si>
  <si>
    <t>LL300S-47</t>
  </si>
  <si>
    <t>LL300S, HL760, C70 rod clamp, RC402N Remote, 10 Ah NiMH batteries and charger, carrying case</t>
  </si>
  <si>
    <t>LL500</t>
  </si>
  <si>
    <t>LL500 laser level with HL700 receiver, C70 rod clamp, alkaline batteries</t>
  </si>
  <si>
    <t>LL500-1</t>
  </si>
  <si>
    <t>LL500, HL700 receiver, C70 rod clamp, GR151 rod (15' - tenths), 2161 tripod, alkaline batteries</t>
  </si>
  <si>
    <t>LL500-2</t>
  </si>
  <si>
    <t>LL500, HL700 receiver, C70 rod clamp, GR152 rod (15' - 8ths), 2161 tripod, alkaline batteries</t>
  </si>
  <si>
    <t>LL500-4</t>
  </si>
  <si>
    <t>LL500 laser level with HL700 receiver, C70 rod clamp, NiMH batteries and charger</t>
  </si>
  <si>
    <t>HORIZONTAL / VERTICAL LASERS</t>
  </si>
  <si>
    <t>HV101</t>
  </si>
  <si>
    <t>HV101, M101 wall mount, RC601 remote, 1176 ceiling target and laser glasses</t>
  </si>
  <si>
    <t>HV101-4</t>
  </si>
  <si>
    <t>HV101, HR150U receiver, C61 rod clamp, M101 wall mount, RC601 remote, 1176 target &amp; laser glasses</t>
  </si>
  <si>
    <t>HV101GC-1</t>
  </si>
  <si>
    <t>HV101GC-1 GC package, HV101, HR320 receiver, C59 clamp, M101 wall mount, RC601 remote, 1176 ceiling target, laser glasses, Q104025 tripod, GR151 15' grade rod - 10ths</t>
  </si>
  <si>
    <t>HV101GC-2</t>
  </si>
  <si>
    <t>HV101GC-2 Same as HV101GC-1, but includes GR152 15' grade rod - 8ths</t>
  </si>
  <si>
    <t>HV101GC-3</t>
  </si>
  <si>
    <t>HV101GC-3 Same as HV101GC-1, but includes GR153 5 m grade rod - Metric</t>
  </si>
  <si>
    <t>HV302</t>
  </si>
  <si>
    <t>HV302 HV-Laser, HL760, C70 rod clamp, RC402N Remote, Alkaline batteries, carrying case</t>
  </si>
  <si>
    <t>HV302 Base unit with alkalines, no receiver</t>
  </si>
  <si>
    <t>HV302-BCC</t>
  </si>
  <si>
    <t>HV302 Base unit wth 5 Ah NiMH batteries and charger, no receiver</t>
  </si>
  <si>
    <t>HV302-1</t>
  </si>
  <si>
    <t>HV302 HV-Laser, RC402N remote, M302 wall mount, 1176 target plate, 10 Ah NiMH batteries and charger, carrying case</t>
  </si>
  <si>
    <t>HV302-4</t>
  </si>
  <si>
    <t>HV302 HV-Laser, HL760, C70 rod clamp, RC402N Remote, NiMH batteries &amp; charger, carrying case</t>
  </si>
  <si>
    <t>HV302GC-2</t>
  </si>
  <si>
    <t>HV302 HV-Laser, RC402N remote, HL760, C70 rod clamp, GR152 rod (15' - 8ths), Q104025 aluminum tripod, alkalines, system case</t>
  </si>
  <si>
    <t>HV302-7</t>
  </si>
  <si>
    <t>HV302 HV-Laser, HL760, C70 rod clamp, RC402N Remote, M302 Wall Mount, NiMH batteries &amp; charger, carrying case</t>
  </si>
  <si>
    <t>HV302G-1</t>
  </si>
  <si>
    <t>HV302G Green Beam HV-Laser, RC402N remote, M302 wall mount, Q104124 Target - Green, 10 Ah NiMH batteries and charger, glasses, carrying case</t>
  </si>
  <si>
    <t>HV302G-1NR</t>
  </si>
  <si>
    <t>HV302G Green Beam HV-Laser, M302 wall mount, Q104124 Magnetic Target - Green, 10 Ah NiMH batteries and charger, glasses, carrying case</t>
  </si>
  <si>
    <t>HV302G-7</t>
  </si>
  <si>
    <t>HV302G-7 Green Beam HV-Laser, HL760U receiver, C70 rod clamp, RC402N remote, M302 wall mount, Q104124 Magnetic Target - Green, glasses, NIMH &amp; universal charger</t>
  </si>
  <si>
    <t>GRADE LASERS</t>
  </si>
  <si>
    <t>GL412N</t>
  </si>
  <si>
    <t>GL412N Single Grade Laser, HL760 receiver, C70 rod clamp, RC402N remote, 105516 Vertical Adapter for HL Receiver, 10 Ah NiMH batteries and charger, small carrying case</t>
  </si>
  <si>
    <t>GL412N-2</t>
  </si>
  <si>
    <t>GL412N Single Grade Laser, CR700 receiver, C70 rod clamp, C71 Magnetic Mount, RC402N remote, Q104025 Tripod, GR152 Rod (15'-8ths),10 Ah NiMH batteries &amp; charger, system  case</t>
  </si>
  <si>
    <t>GL412N-BCC</t>
  </si>
  <si>
    <t>GL412N Base Unit w Rechargeables and no Receiver, small case</t>
  </si>
  <si>
    <t>GL412N-14</t>
  </si>
  <si>
    <t>GL412N Single Grade Laser, CR700, C70 rod clamp, C71 Magnetic Mount, RC402N remote, 10 Ah NiMH batteries and charger, small carrying  case</t>
  </si>
  <si>
    <t>GL1425C</t>
  </si>
  <si>
    <t>GL1425C Dual Grade Laser, HL760 receiver, C70 rod clamp, RC1402N remote, 105516 Vertical Adapter for HL Receiver, B10 NiMH battery pack and CH10 charger, small carrying case</t>
  </si>
  <si>
    <t>GL612N</t>
  </si>
  <si>
    <t>GL612N single-slope grade laser with HL760 receiver, C70 rod clamp, RC602N remote, 105516 Vertical Adapter for HL Receiver, 10 Ah NIMH batteries and charger</t>
  </si>
  <si>
    <t>GL622N</t>
  </si>
  <si>
    <t>GL622N dual-slope grade laser with HL760 receiver, C70 rod clamp, RC602N remote, 105516 Vertical Adapter for HL Receiver, 10 Ah NIMH Batteries and Charger</t>
  </si>
  <si>
    <t>GL622N-BCC</t>
  </si>
  <si>
    <t>GL622N dual-slope grade laser base unit, 10 Ah NIMH Batteries and Charger, small carrying case</t>
  </si>
  <si>
    <t>GL622IR</t>
  </si>
  <si>
    <t>GL622IR dual-slope grade laser with HL760 receiver, C70 rod clamp, RC602N remote, 10 Ah NIMH Batteries and Charger</t>
  </si>
  <si>
    <t>GL710</t>
  </si>
  <si>
    <t>Single Grade Laser GL710 with HL700, C70 rod clamp, 10 Ah NiMH batteries, charger, carrying case</t>
  </si>
  <si>
    <t>GL710-BCC</t>
  </si>
  <si>
    <t>Single Grade Laser GL710, 10 Ah NiMH batteries, charger, carrying case</t>
  </si>
  <si>
    <t>GL720</t>
  </si>
  <si>
    <t>Dual Grade Laser GL720 with HL700, C70 rod clamp, 10 Ah NiMH batteries, charger, carrying case</t>
  </si>
  <si>
    <t>GL720-BCC</t>
  </si>
  <si>
    <t>Dual Grade Laser GL720, 10 Ah NiMH batteries, charger, carrying case</t>
  </si>
  <si>
    <t>GL722</t>
  </si>
  <si>
    <t>Dual Grade Laser GL722, RC703 Radio Remote, CR600, C50 &amp; C51 adapters, 10 Ah NiMH batteries, charger, carrying case</t>
  </si>
  <si>
    <t>GL722-BCR</t>
  </si>
  <si>
    <t>Dual Grade Laser GL722, RC703 Radio Remote, 10 Ah NiMH batteries, charger, carrying case</t>
  </si>
  <si>
    <t>GL722IR</t>
  </si>
  <si>
    <t>Dual Grade Infrared Laser GL722, RC703 Radio Remote, CR600, C50 &amp; C51 adapters, 10 Ah NiMH batteries, charger, carrying case</t>
  </si>
  <si>
    <t>UNIVERSAL LASERS</t>
  </si>
  <si>
    <t>UL633N</t>
  </si>
  <si>
    <t>UL633N, RC603N radio remote, 2 x HL760 receivers &amp; C70 clamps and 105516 vertical adapters, SF601 spot finder, NiMH batteries and charger, carrying case</t>
  </si>
  <si>
    <t>UL633N-BCC</t>
  </si>
  <si>
    <t>UL633N, NiMH batteries and charger, carrying case</t>
  </si>
  <si>
    <t>LASER RECEIVERS</t>
  </si>
  <si>
    <t>HR150U</t>
  </si>
  <si>
    <t>HR150U receiver with C61 rod clamp</t>
  </si>
  <si>
    <t>HR1220</t>
  </si>
  <si>
    <t>HR1220 line receiver with C20 rod clamp</t>
  </si>
  <si>
    <t>HR320</t>
  </si>
  <si>
    <t>HR320 receiver with C59 rod clamp</t>
  </si>
  <si>
    <t>HL450</t>
  </si>
  <si>
    <t>HL450 receiver with C45 rod clamp</t>
  </si>
  <si>
    <t>HL700</t>
  </si>
  <si>
    <t>HL700 receiver with C70 rod clamp and level vial</t>
  </si>
  <si>
    <t>HL760</t>
  </si>
  <si>
    <t>HL760 receiver w/Radio Transceiver, C70 rod clamp and level vial</t>
  </si>
  <si>
    <t>HL760U</t>
  </si>
  <si>
    <t>HL760U Red, IR and Green Beam receiver w/Radio Transceiver, C70 rod clamp and level vial</t>
  </si>
  <si>
    <t>CR600</t>
  </si>
  <si>
    <t>CR600 Combo rod/machine receiver with C50 rod clamp &amp; C51 magnetic mount</t>
  </si>
  <si>
    <t>CR700</t>
  </si>
  <si>
    <t>CR700 Combo Laser Receiver with C70 rod clamp &amp; C71 magnetic mount</t>
  </si>
  <si>
    <t>Rod Clamps &amp; Accessories</t>
  </si>
  <si>
    <t>C20</t>
  </si>
  <si>
    <t>Rod clamp for HR1220</t>
  </si>
  <si>
    <t>C45</t>
  </si>
  <si>
    <t>Rod clamp for HL450</t>
  </si>
  <si>
    <t>C50</t>
  </si>
  <si>
    <t>Rod clamp for CR600, HR400, HR500</t>
  </si>
  <si>
    <t>C51</t>
  </si>
  <si>
    <t>Magnetic mount for CR600, HR500</t>
  </si>
  <si>
    <t>C57</t>
  </si>
  <si>
    <t>Rod Clamp for HR550</t>
  </si>
  <si>
    <t>C59</t>
  </si>
  <si>
    <t>Rod clamp for HR320, HR350, HR250</t>
  </si>
  <si>
    <t>C61</t>
  </si>
  <si>
    <t>Rod clamp for HR220, HR150, HR150U</t>
  </si>
  <si>
    <t>C70</t>
  </si>
  <si>
    <t>Rod clamp for HL700, HL750, HL750U, HL760, HL760U, DR400</t>
  </si>
  <si>
    <t>C71</t>
  </si>
  <si>
    <t>Magnetic Mount CR700, HL750, HL750U, HL760, HL760U</t>
  </si>
  <si>
    <t>CTO-C62</t>
  </si>
  <si>
    <t>Lenker rod clamp for HL700/750/HL760, STORM</t>
  </si>
  <si>
    <t>Vertical adapter for HL</t>
  </si>
  <si>
    <t>ATI993610-01</t>
  </si>
  <si>
    <t>Vial Kit</t>
  </si>
  <si>
    <t>Laser Mounts</t>
  </si>
  <si>
    <t>M101</t>
  </si>
  <si>
    <t>Wall mount for HV101</t>
  </si>
  <si>
    <t>M300</t>
  </si>
  <si>
    <t>Wall mount for HV301</t>
  </si>
  <si>
    <t>M302</t>
  </si>
  <si>
    <t>Wall mount for HV302, HV302G</t>
  </si>
  <si>
    <t>M401</t>
  </si>
  <si>
    <t>Tilting Base, Grade Bracket Adapter</t>
  </si>
  <si>
    <t>M402</t>
  </si>
  <si>
    <t>Batter Board / Vertical Clamp</t>
  </si>
  <si>
    <t>1475-1521</t>
  </si>
  <si>
    <t>L-bracket for M201 modification for UL633</t>
  </si>
  <si>
    <t>Laser Batteries and Chargers</t>
  </si>
  <si>
    <t>1041N</t>
  </si>
  <si>
    <t>NiMH recharge kit with universal charger (LL500)</t>
  </si>
  <si>
    <t>1041S</t>
  </si>
  <si>
    <t>Charger - NiMH recharge kit with universal charger (LL500)</t>
  </si>
  <si>
    <t>B10</t>
  </si>
  <si>
    <t>NiMH Rechargeable Battey Pack (GL1425C)</t>
  </si>
  <si>
    <t>CH10</t>
  </si>
  <si>
    <t>Worldwide Charger (UL633N/UL633/GL1425C/GL6X2N/GL6X2)</t>
  </si>
  <si>
    <t>95720-00</t>
  </si>
  <si>
    <t>Worldwide Charger, (LL300N/S, LL400HV, HV302(G), GL4X2N, DGX11)</t>
  </si>
  <si>
    <t>Q103077</t>
  </si>
  <si>
    <t xml:space="preserve">Battery, 5 Ah  NiMH, D-Cell 1-pkg </t>
  </si>
  <si>
    <t>Q103311</t>
  </si>
  <si>
    <t>Rechargeable battery pack 5 AH  NiMH D-Cell pack (LL300N, LL400, HV301, HV401, GL4X2, GL5X2)</t>
  </si>
  <si>
    <t>Q104234</t>
  </si>
  <si>
    <t>Rechargeable battery pack 10 AH  NiMH D-Cell pack (LL300S, LL400, LL400HV, HV301, HV302(G), HV401, GL4x2(N), GL5x2)</t>
  </si>
  <si>
    <t>Q104667</t>
  </si>
  <si>
    <t>Rechargeable 10 Ah  NiMH battery pack (UL633/N, GL6X2/N/IR)</t>
  </si>
  <si>
    <t>CTO-Q104791</t>
  </si>
  <si>
    <t>External power cable, (LL300X, LL400, LL500, GL4X2(N), GL5X2, HV302(G))</t>
  </si>
  <si>
    <t>1445-2900</t>
  </si>
  <si>
    <t>NiMH Batt set, chrgd w/o thermistor (GL7XX)</t>
  </si>
  <si>
    <t>1445-2093</t>
  </si>
  <si>
    <t>Charger NiMH / NiCad for 2-6 "D" cells (GL700s, LL600, HV601, HV602)</t>
  </si>
  <si>
    <t xml:space="preserve">1445-1770 </t>
  </si>
  <si>
    <t>GL7xx CABLE,12V BATTERY,W/CLAMP 90 DEG</t>
  </si>
  <si>
    <t>128266-00</t>
  </si>
  <si>
    <t>External Power Cable for UL633 and GL6X2</t>
  </si>
  <si>
    <t>Laser Cases</t>
  </si>
  <si>
    <t>1282-1970</t>
  </si>
  <si>
    <t>LL100 / LL100N / HV101 small carrying case</t>
  </si>
  <si>
    <t>1282-1981</t>
  </si>
  <si>
    <t>LL100 / LL100N / HV101GC system case - Current style - shorter</t>
  </si>
  <si>
    <t>5289-0025</t>
  </si>
  <si>
    <t>LL300N/LL300S/LL400HV/GL4X2N small carrying case</t>
  </si>
  <si>
    <t>5289-0026</t>
  </si>
  <si>
    <t>HV302/HV302G small carrying case</t>
  </si>
  <si>
    <t>5289-0027</t>
  </si>
  <si>
    <t>LL300N/LL300S/LL400HV/HV302(G) system case</t>
  </si>
  <si>
    <t>Q104163</t>
  </si>
  <si>
    <t>HV301 carrying case (Last time buy)</t>
  </si>
  <si>
    <t>Q103598</t>
  </si>
  <si>
    <t>GL4X2, LL400 carrying case (Last time buy)</t>
  </si>
  <si>
    <t>128994-00</t>
  </si>
  <si>
    <t>GL1425C Carrying Case</t>
  </si>
  <si>
    <t>1046-4750S</t>
  </si>
  <si>
    <t>LL500 carrying case</t>
  </si>
  <si>
    <t>1445-0860S</t>
  </si>
  <si>
    <t>GL7XX Carrying Case</t>
  </si>
  <si>
    <t>5289-0670</t>
  </si>
  <si>
    <t>UL/GL6X2 Carrying Case with Label Kit</t>
  </si>
  <si>
    <t>Remote Controls</t>
  </si>
  <si>
    <t>RC402N</t>
  </si>
  <si>
    <t>RC402N radio remote control for (GL4X2N, GL5X2, LL400HV, HV302)</t>
  </si>
  <si>
    <t>RC1402</t>
  </si>
  <si>
    <t>RC1402 Radio Remote Control (GL1425C)</t>
  </si>
  <si>
    <t>RC601</t>
  </si>
  <si>
    <t>RC601 IR-remote (HV101, HV301, HV401, LL100, LL100N, LL300, LL300N, LL400)</t>
  </si>
  <si>
    <t>RC602</t>
  </si>
  <si>
    <t>RC602 remote control (GL612, GL622)</t>
  </si>
  <si>
    <t>RC602N</t>
  </si>
  <si>
    <t>RC602N remote control (GL612N, GL622N)</t>
  </si>
  <si>
    <t>RC603</t>
  </si>
  <si>
    <t>RC603 radio/IR remote control (UL633)</t>
  </si>
  <si>
    <t>RC603N</t>
  </si>
  <si>
    <t>RC603N radio/IR remote control (UL633N)</t>
  </si>
  <si>
    <t>CTO-RC703</t>
  </si>
  <si>
    <t>GL722 remote control</t>
  </si>
  <si>
    <t>Laser Misc.</t>
  </si>
  <si>
    <t>SF601</t>
  </si>
  <si>
    <t>SF601 Spot Finder for UL633</t>
  </si>
  <si>
    <t>Q104864</t>
  </si>
  <si>
    <t>Spot Finder sun shield</t>
  </si>
  <si>
    <t>Q104865</t>
  </si>
  <si>
    <t>Spot Finder Adapter including rubber strap</t>
  </si>
  <si>
    <t>ST805</t>
  </si>
  <si>
    <t>Signal Transporter</t>
  </si>
  <si>
    <t>1243-0101</t>
  </si>
  <si>
    <t>Scope, sighting, for UL633, GL6X2, GL4X2, LL400</t>
  </si>
  <si>
    <t>Scope, sighting, for GL710 and GL720</t>
  </si>
  <si>
    <t>Q100206</t>
  </si>
  <si>
    <t>Laser glasses, red enhancing</t>
  </si>
  <si>
    <t>1176-6</t>
  </si>
  <si>
    <t>Target, 6 magnetic ceiling, red</t>
  </si>
  <si>
    <t>Q104124</t>
  </si>
  <si>
    <t>Target, magnetic ceiling, green</t>
  </si>
  <si>
    <t>Q104252</t>
  </si>
  <si>
    <t>Laser glasses, green enhancing</t>
  </si>
  <si>
    <t>MACHINE DISPLAY RECEIVERS</t>
  </si>
  <si>
    <t>LR20, Laser Receiver, Machine Control/Display</t>
  </si>
  <si>
    <t>LR20-1</t>
  </si>
  <si>
    <t>LR20-1, Laser Receiver, Machine Control/Display, MMM</t>
  </si>
  <si>
    <t>LR30</t>
  </si>
  <si>
    <t>LR30 Receiver, Linear Display/Control, NiMH, Case &amp; Charger</t>
  </si>
  <si>
    <t>LR30-1</t>
  </si>
  <si>
    <t>LR30 Receiver, Linear Display/Control, Alkaline &amp; Case</t>
  </si>
  <si>
    <t>LR30W</t>
  </si>
  <si>
    <t>LR30W Wireless Receiver, NiMH, RD20 remote display, case and charger</t>
  </si>
  <si>
    <t>LR30W-DM</t>
  </si>
  <si>
    <t>LR30W Wireless Receiver, NiMH, RD20, DM-20, case and charger</t>
  </si>
  <si>
    <t>LR30W-MM</t>
  </si>
  <si>
    <t>LR30W Wireless Receiver, NiMH, RD20, MM-1, case and charger</t>
  </si>
  <si>
    <t>LR50</t>
  </si>
  <si>
    <t>LR50 Receiver, Linear Display/Control w/Plumb Indicator, NiMH, Case &amp; Charger</t>
  </si>
  <si>
    <t>LR50-1</t>
  </si>
  <si>
    <t>LR50 Receiver, Linear Display/Control w/Plumb Indicator, Alkaline &amp; Case</t>
  </si>
  <si>
    <t>LR50-MM</t>
  </si>
  <si>
    <t>LR50 Receiver w/magnetic mount</t>
  </si>
  <si>
    <t>LR50W</t>
  </si>
  <si>
    <t>LR50W Wireless Receiver, NiMH, RD20 remote display, case and charger</t>
  </si>
  <si>
    <t>LR50W-DM</t>
  </si>
  <si>
    <t>LR50W Wireless Receiver, NiMH, RD20, DM-20, case and charger</t>
  </si>
  <si>
    <t>LR50W-MM</t>
  </si>
  <si>
    <t>LR50W Wireless Receiver, NiMH, RD20, MM-1, case and charger</t>
  </si>
  <si>
    <t>LR60</t>
  </si>
  <si>
    <t>LR60 Receiver, Laser, Linear Display w/Plumb Indicator &amp; Angle compensation, NiMH, Case &amp; Charger</t>
  </si>
  <si>
    <t>LR60-MM</t>
  </si>
  <si>
    <t>LR60 Receiver w/magnetic mount</t>
  </si>
  <si>
    <t>LR60W</t>
  </si>
  <si>
    <t>LR60W Wireless Receiver, NiMH, RD20 remote display, case &amp; charger</t>
  </si>
  <si>
    <t>Machine Display Receiver Accessories</t>
  </si>
  <si>
    <t>RD20</t>
  </si>
  <si>
    <t>Wireless Remote Display w/ Quick Mounting System</t>
  </si>
  <si>
    <t>RDM-1</t>
  </si>
  <si>
    <t>RD20 Swivel Mount w/ Suction Cup</t>
  </si>
  <si>
    <t>DM-20</t>
  </si>
  <si>
    <t>DM-20 Trimble Ready® bolt-on mount</t>
  </si>
  <si>
    <t xml:space="preserve">D12388 </t>
  </si>
  <si>
    <t>DRILL AND TAP KIT for DM-20</t>
  </si>
  <si>
    <t>CTO-MMM</t>
  </si>
  <si>
    <t>Magnetic mount for LR20</t>
  </si>
  <si>
    <t>MM-1</t>
  </si>
  <si>
    <t>MM-1 magnetic mount, display receiver</t>
  </si>
  <si>
    <t>ATI991364-02</t>
  </si>
  <si>
    <t>DMM2 Magnetic bulldozer mount (demo)</t>
  </si>
  <si>
    <t>024015</t>
  </si>
  <si>
    <t>Power cable, machine, 25 ft</t>
  </si>
  <si>
    <t>010536-99</t>
  </si>
  <si>
    <t>Carrying case, LR receiver, no label</t>
  </si>
  <si>
    <t>1211-3000</t>
  </si>
  <si>
    <t>Customer Replacement Carrying Case for LR20</t>
  </si>
  <si>
    <t>991604-99</t>
  </si>
  <si>
    <t>Universal battery charger with wall plugs LR series</t>
  </si>
  <si>
    <t>010542-99</t>
  </si>
  <si>
    <t>Adapter, charger, LR series except LR20</t>
  </si>
  <si>
    <t xml:space="preserve">66577-99 </t>
  </si>
  <si>
    <t>Adapter, charger, LR20</t>
  </si>
  <si>
    <t>010562-99</t>
  </si>
  <si>
    <t>4 x NiMH Battery, 1.2V 3500mAh (LR30(W), LR50(W), LR60(W)</t>
  </si>
  <si>
    <t>CTO-SSR-20</t>
  </si>
  <si>
    <t>Rechargeable NiMH Pack for LR20</t>
  </si>
  <si>
    <t>PIPE LASERS</t>
  </si>
  <si>
    <t>DG613</t>
  </si>
  <si>
    <t>DG613 Laser, 1248 trivet plate 8 inch (200mm), RC803 IR/Radio Remote Control, 956 target, NiMH battery pack and charger</t>
  </si>
  <si>
    <t>DG613-5</t>
  </si>
  <si>
    <t>DG613 Laser, 1230 large invert plate, 1239 vertical pole, RC803 IR/Radio Remote Control, 956 target, NiMH battery pack and charger</t>
  </si>
  <si>
    <t>DG613-13</t>
  </si>
  <si>
    <t>DG613 Laser – Over-the Top Package, 1263 scope, RC803 IR/Radio Remote Control, P25 power outlet charger, 2 x NiMH battery pack, 1 x charger</t>
  </si>
  <si>
    <t>DG613G</t>
  </si>
  <si>
    <t>DG613G Green Beam Laser, 1248 trivet plate 8 inch (200mm), RC803 IR/Radio Remote Control, 956G target, NiMH battery pack and charge</t>
  </si>
  <si>
    <t>DG813</t>
  </si>
  <si>
    <t>DG813 Laser, 1248 trivet plate 8 inch (200mm), RC803 IR/Radio Remote Control, SF803 Spot Finder w/pole adapter &amp; target plate, ST805 Transporter, 956 target, NiMH battery pack and charger</t>
  </si>
  <si>
    <t>DG813-3</t>
  </si>
  <si>
    <t>DG813 Laser, 1230 large invert plate, RC803 IR/Radio Remote Control, SF803 Spot Finder w/pole adapter &amp; target plate, ST805 Transporter, 956 target, NiMH battery pack and charger</t>
  </si>
  <si>
    <t>DG813-5</t>
  </si>
  <si>
    <t>DG813 Laser, 1230 large invert plate, 1239 vertical pole, RC803 IR/Radio Remote Control, SF803 Spot Finder w/pole adapter &amp; target plate, ST805, Transporter, 956 target, NiMH battery pack and charger</t>
  </si>
  <si>
    <t>DG813-6</t>
  </si>
  <si>
    <t>DG813 Laser, 1237 large invert plate (metric), 1239 vertical pole, RC803 IR/Radio Remote Control, SF803 Spot Finder w/pole adapter &amp; target plate, ST805 Transporter, 956 target, NiMH battery pack and charger</t>
  </si>
  <si>
    <t>Pipe Laser Accessories</t>
  </si>
  <si>
    <t>P21</t>
  </si>
  <si>
    <t>External power cable (DG511, DG711)</t>
  </si>
  <si>
    <t>P22</t>
  </si>
  <si>
    <t>Power Outlet (lighter) charger, DG511, DG711</t>
  </si>
  <si>
    <t>P23</t>
  </si>
  <si>
    <t>NiMH battery pack - DG511, grey (Last Time Buy)</t>
  </si>
  <si>
    <t>P24</t>
  </si>
  <si>
    <t>Pole Adapter for Spot Finder SF803</t>
  </si>
  <si>
    <t>P25</t>
  </si>
  <si>
    <t>Cable w/ Power Outlet Plug (Lighter Charger) DG613(G), DG813</t>
  </si>
  <si>
    <t>P27</t>
  </si>
  <si>
    <t>DGX13 Spot Finder Target</t>
  </si>
  <si>
    <t>Rechargeable NiMH Pack, 10 Ah - DG613/DG813</t>
  </si>
  <si>
    <t>Worldwide charger DG613/DG813 (Replaces Q104781)</t>
  </si>
  <si>
    <t>Worldwide Charger, LL300N/S, LL400HV, HV302(G), GL4X2N, DG511/711</t>
  </si>
  <si>
    <t>Adjustable large pipe target</t>
  </si>
  <si>
    <t>In-pipe target, optically enhanced</t>
  </si>
  <si>
    <t>0956-0600</t>
  </si>
  <si>
    <t>Small target element for 956, red</t>
  </si>
  <si>
    <t>0956-0700</t>
  </si>
  <si>
    <t>Large target element for 956, red</t>
  </si>
  <si>
    <t>0956-0730</t>
  </si>
  <si>
    <t>Target frame for 956</t>
  </si>
  <si>
    <t>956G</t>
  </si>
  <si>
    <t>In-pipe target with 2 plates, optically enhanced, green</t>
  </si>
  <si>
    <t>0956-0601</t>
  </si>
  <si>
    <t>Small target element for 956G, green</t>
  </si>
  <si>
    <t>0956-0701</t>
  </si>
  <si>
    <t>Large target element for 956G, green</t>
  </si>
  <si>
    <t>RC501</t>
  </si>
  <si>
    <t>3-button line control remote - DG511 (Last time buy)</t>
  </si>
  <si>
    <t>RC502</t>
  </si>
  <si>
    <t>7-button full function remote - DG711 (Last time buy)</t>
  </si>
  <si>
    <t>RC803</t>
  </si>
  <si>
    <t>IR/Radio Remote Control, DG613/DG813</t>
  </si>
  <si>
    <t>SF803</t>
  </si>
  <si>
    <t>Spot Finder</t>
  </si>
  <si>
    <t>ST805 Signal Transporter</t>
  </si>
  <si>
    <t>Inspection Chamber mount</t>
  </si>
  <si>
    <t>5289-0036</t>
  </si>
  <si>
    <t>Carrying Case, DG613/DG813</t>
  </si>
  <si>
    <t>5289-0037</t>
  </si>
  <si>
    <t>Accessory Case for Large Pipe Invert and Vertical Pole</t>
  </si>
  <si>
    <t>Invert plate, inches, with leveling foot kit</t>
  </si>
  <si>
    <t xml:space="preserve">DialGrade scope, precision </t>
  </si>
  <si>
    <t>Invert plate, metric</t>
  </si>
  <si>
    <t>Centering plate, 8'' / 200 mm (DG511/DG711) (Last Time Buy)</t>
  </si>
  <si>
    <t>Vertical pole only</t>
  </si>
  <si>
    <t>T-bar</t>
  </si>
  <si>
    <t>Trivet plate 200mm (8 in.), DG613/DG813</t>
  </si>
  <si>
    <t>Sighting Scope with adapter, DG613/DG813</t>
  </si>
  <si>
    <t>1281-0690S</t>
  </si>
  <si>
    <t>Case assembly, yellow (DG511/DG711) (Last Time Buy)</t>
  </si>
  <si>
    <t>Blower</t>
  </si>
  <si>
    <t>LASER TOOLS</t>
  </si>
  <si>
    <t>LP51</t>
  </si>
  <si>
    <t>LP51 Laser Pointer - 5 Red Beam with Mount, Target and Pouch</t>
  </si>
  <si>
    <t>LP51G</t>
  </si>
  <si>
    <t>LP51G Laser Pointer - 5 Green Beam with Mount, Target and Pouch</t>
  </si>
  <si>
    <t>LT20</t>
  </si>
  <si>
    <t>LT20 Red Crossline Laser Tool, bracket, ceiling clamp, soft pouch</t>
  </si>
  <si>
    <t>LT20G</t>
  </si>
  <si>
    <t>LT20G Green Crossline Laser Tool, bracket, ceiling clamp, soft pouch</t>
  </si>
  <si>
    <t>LT52R</t>
  </si>
  <si>
    <t>LT52 Combo Red Laser, wall mount, target, red glasses, hard case</t>
  </si>
  <si>
    <t>LT52G</t>
  </si>
  <si>
    <t>LT52G Combo Green Laser, wall mount, target, hard case</t>
  </si>
  <si>
    <t>LT52G-2</t>
  </si>
  <si>
    <t>LT52G Combo Green Laser, HR1220 receiver &amp; C20 clamp, wall mount, target, hard case</t>
  </si>
  <si>
    <t>LT56</t>
  </si>
  <si>
    <t>LT56 Universal Laser Layout Tool, 3 planes of 360, universal bracket, hard case</t>
  </si>
  <si>
    <t>LT56-2</t>
  </si>
  <si>
    <t>LT56 Universal Laser Layout Tool, 3 planes of 360, HR1220 receiver &amp; C20 clamp, universal bracket, hard case</t>
  </si>
  <si>
    <t>LT56-3</t>
  </si>
  <si>
    <t>LT56 Universal Laser Layout Tool, 3 planes of 360, universal bracket, M156 fine adjustment trivet, hard case</t>
  </si>
  <si>
    <t>LT58G</t>
  </si>
  <si>
    <t>LT58 Universal Laser Layout Tool, 3 planes of 360 GREEN beam, universal bracket, hard case</t>
  </si>
  <si>
    <t>LT58G-2</t>
  </si>
  <si>
    <t>LT58 Universal Laser Layout Tool, 3 planes of 360 GREEN beam, HR1220 Receiver &amp; C20 clamp, universal bracket, hard case</t>
  </si>
  <si>
    <t>LT58G-3</t>
  </si>
  <si>
    <t>LT58 Universal Laser Layout Tool, 3 planes of 360 GREEN beam, universal bracket, M156 fine adjustment trivet, hard case</t>
  </si>
  <si>
    <t>QM10</t>
  </si>
  <si>
    <t>QM10 QuickMeasure Distance Meter</t>
  </si>
  <si>
    <t>QM20</t>
  </si>
  <si>
    <t>QM20 QuickMeasure Distance Meter</t>
  </si>
  <si>
    <t>Laser Tool Accessories</t>
  </si>
  <si>
    <t xml:space="preserve">Ceiling/floor magnetic target, red LP30, LP50, 5.2XL, LT20, LT52, LT56 </t>
  </si>
  <si>
    <t>1213-0100</t>
  </si>
  <si>
    <t>LP30, LP50 magnetic mounting bracket</t>
  </si>
  <si>
    <t>1213-0600</t>
  </si>
  <si>
    <t>5.2XL magnetic mounting bracket</t>
  </si>
  <si>
    <t>1215-1110</t>
  </si>
  <si>
    <t>LT20 ceiling clamp and magnetic wall mount</t>
  </si>
  <si>
    <t>1215-1250</t>
  </si>
  <si>
    <t>LT56 universal bracket</t>
  </si>
  <si>
    <t>1215-1310</t>
  </si>
  <si>
    <t>LT56 charger, 1 amp</t>
  </si>
  <si>
    <t>1215-1550</t>
  </si>
  <si>
    <t>Spacer for LT58 mount</t>
  </si>
  <si>
    <t>1215-1560</t>
  </si>
  <si>
    <t>Green ceiling target</t>
  </si>
  <si>
    <t>1215-1610</t>
  </si>
  <si>
    <t>LT58 charger, 2 amp</t>
  </si>
  <si>
    <t>1215-1640</t>
  </si>
  <si>
    <t>Case LT56 / LT58 for HR220 receiver</t>
  </si>
  <si>
    <t>1215-1641</t>
  </si>
  <si>
    <t>Case LT56 / LT58 for HR1220 receiver</t>
  </si>
  <si>
    <t>1215-1650</t>
  </si>
  <si>
    <t>LT58 ceiling mount (Optional for LT52)</t>
  </si>
  <si>
    <t>1215-1740</t>
  </si>
  <si>
    <t>Case LT52 / LT52R / LT52G  for HR220 receiver</t>
  </si>
  <si>
    <t>1215-1741</t>
  </si>
  <si>
    <t>Case LT52 / LT52R / LT52G  for HR1220 receiver</t>
  </si>
  <si>
    <t>M152</t>
  </si>
  <si>
    <t>Magnetic Bracket for LT52</t>
  </si>
  <si>
    <t>M156</t>
  </si>
  <si>
    <t>M156 fine adjustment floor trivet</t>
  </si>
  <si>
    <t>Laser glasses, green</t>
  </si>
  <si>
    <t>TR10</t>
  </si>
  <si>
    <t>TR10 mini tripod</t>
  </si>
  <si>
    <t>OPTICAL INSTRUMENTS</t>
  </si>
  <si>
    <t>AL20M</t>
  </si>
  <si>
    <t>AL20M Autolevel, 20x magnification, magnetic dampened</t>
  </si>
  <si>
    <t>AL24A Autolevel, 24x magnification, air dampened</t>
  </si>
  <si>
    <t>AL24A-1</t>
  </si>
  <si>
    <t>AL24A Package, Tenths Rod and Tripod</t>
  </si>
  <si>
    <t>AL24A-2</t>
  </si>
  <si>
    <t>AL24A Package, 8ths Rod and Tripod</t>
  </si>
  <si>
    <t>AL24M Autolevel, 24x magnification, magnetic dampened</t>
  </si>
  <si>
    <t>AL24M-1</t>
  </si>
  <si>
    <t>AL24M Package, Tenths Rod and Tripod</t>
  </si>
  <si>
    <t>AL24M-2</t>
  </si>
  <si>
    <t>AL24M Package, 8ths Rod and Tripod</t>
  </si>
  <si>
    <t>AL28M</t>
  </si>
  <si>
    <t>AL28M Autolevel, 28x magnification, magnetic dampened</t>
  </si>
  <si>
    <t>AL28M-2</t>
  </si>
  <si>
    <t>AL28M Package, 8ths Rod and Tripod</t>
  </si>
  <si>
    <t>AL32A Autolevel, 32x magnification, air dampened</t>
  </si>
  <si>
    <t>1211-0160</t>
  </si>
  <si>
    <t>Case for ALXXM Autolevel</t>
  </si>
  <si>
    <t>1211-0190</t>
  </si>
  <si>
    <t>Case for ALXXA Autolevel</t>
  </si>
  <si>
    <t>DIGITAL THEODOLITE</t>
  </si>
  <si>
    <t>DET-2 Theodolite (Digital Transit), 2 Second Accuracy</t>
  </si>
  <si>
    <t>DET-2 Accessories</t>
  </si>
  <si>
    <t>Diagonal 90 degree eyepiece adapter</t>
  </si>
  <si>
    <t>1210-0200</t>
  </si>
  <si>
    <t>DET-2 Charger, theodolite, USA plug, 110 - 250 V</t>
  </si>
  <si>
    <t>DET-2 Rechargeable NiMH battery pack  </t>
  </si>
  <si>
    <t>1210-0170</t>
  </si>
  <si>
    <t>DET-2 Alkaline battery pack                        </t>
  </si>
  <si>
    <t>SPECTRA PRECISION TRIPODS &amp; GRADE RODS</t>
  </si>
  <si>
    <t>Q104025</t>
  </si>
  <si>
    <t>Tripod, Aluminum</t>
  </si>
  <si>
    <t>2161</t>
  </si>
  <si>
    <t>Tripod, Heavy-Duty Aluminum</t>
  </si>
  <si>
    <t>2162</t>
  </si>
  <si>
    <t>Tripod, Elevating, Heavy-Duty Aluminum</t>
  </si>
  <si>
    <t>1161</t>
  </si>
  <si>
    <t>Tripod, Heavy-Duty Wood,Screwlock</t>
  </si>
  <si>
    <t>5301-27-BLK-SP</t>
  </si>
  <si>
    <t>Tripod, Aluminum, Medium Weight</t>
  </si>
  <si>
    <t>GR151</t>
  </si>
  <si>
    <t>Grade Rod, Tenths, 5-Section, 15 Feet</t>
  </si>
  <si>
    <t>GR152</t>
  </si>
  <si>
    <t>Grade Rod, 8ths, 5-Section, 15 Feet</t>
  </si>
  <si>
    <t>GR153</t>
  </si>
  <si>
    <t>Grade Rod, Metric, 5-Section, 5 Meter</t>
  </si>
  <si>
    <t>CTO-0319-4300</t>
  </si>
  <si>
    <t>Rod, 10 Ft. Lenker Type Survey (ft/10ths/100ths)</t>
  </si>
  <si>
    <t>CTO-0319-4310</t>
  </si>
  <si>
    <t>Rod, 15 Ft. Lenker Type Survey (ft/10ths/100ths)</t>
  </si>
  <si>
    <t>2161-36</t>
  </si>
  <si>
    <t>2161 Tripod,Skid of 36 Freight Pre-Paid</t>
  </si>
  <si>
    <t>2162-36</t>
  </si>
  <si>
    <t>2162 Tripod,Skid of 36 Freight Pre-Paid</t>
  </si>
  <si>
    <t>SECO TRIPODS, GRADE RODS, &amp; ACCESSORIES</t>
  </si>
  <si>
    <t>Net Price</t>
  </si>
  <si>
    <t xml:space="preserve">BATTERBOARD CLAMP                                                                                                                                                                                                                                              </t>
  </si>
  <si>
    <t xml:space="preserve">COLUMN CLAMP,LASER                                                                                                                                                                                                                                             </t>
  </si>
  <si>
    <t xml:space="preserve">TRIPOD,ECONO,QUICK CLAMP                                                                                                                                                                                                                                       </t>
  </si>
  <si>
    <t xml:space="preserve">TRIPOD,SQUARE LEG,QUICK CLAMP                                                                                                                                                                                                                                  </t>
  </si>
  <si>
    <t xml:space="preserve">TRIPOD,HD,QC,ELEV,ALUM                                                                                                                                                                                                                                         </t>
  </si>
  <si>
    <t xml:space="preserve">TRIPOD,HD,ELEV,FIBERGLASS,3.8M                                                                                                                                                                                                                                 </t>
  </si>
  <si>
    <t xml:space="preserve">ROD,BUILDERS,13ft,TENTHS,4 SEC,AL                                                                                                                                                                                                                              </t>
  </si>
  <si>
    <t xml:space="preserve">ROD,BUILDERS,16ft,TENTHS,5 SEC,AL                                                                                                                                                                                                                              </t>
  </si>
  <si>
    <t xml:space="preserve">ROD,BUILDERS,13ft,INCHES,4 SEC,AL                                                                                                                                                                                                                              </t>
  </si>
  <si>
    <t xml:space="preserve">LR-STD-25 LEVELING ROD 10THS                                                                                                                                                                                                                                   </t>
  </si>
  <si>
    <t xml:space="preserve">LR-STD-25 LEVELING ROD 8THS                                                                                                                                                                                                                                    </t>
  </si>
  <si>
    <t xml:space="preserve">LR-PRO-35 LEVELING ROD 10THS                                                                                                                                                                                                                                   </t>
  </si>
  <si>
    <t xml:space="preserve">LR-PRO-45 LEVELING ROD 10THS                                                                                                                                                                                                                                   </t>
  </si>
  <si>
    <t xml:space="preserve">TRIMAX STD QUICK CLAMP TRIPOD                                                                                                                                                                                                                               </t>
  </si>
  <si>
    <t xml:space="preserve">TRIMAX STD DUAL CLAMP TRIPOD                                                                                                                                                                                                                                   </t>
  </si>
  <si>
    <t xml:space="preserve">CASE,CR-13,16,20,SVR-16,25                                                                                                                                                                                                                                     </t>
  </si>
  <si>
    <t xml:space="preserve">CR-08 FT LEVELING ROD INCHES                                                                                                                                                                                                                                   </t>
  </si>
  <si>
    <t xml:space="preserve">CR-13 FT LEVELING ROD 10THS                                                                                                                                                                                                                                    </t>
  </si>
  <si>
    <t xml:space="preserve">CR-13 FT LEVELING ROD INCHES                                                                                                                                                                                                                                   </t>
  </si>
  <si>
    <t xml:space="preserve">CR-20 LEVELING ROD 10THS                                                                                                                                                                                                                                       </t>
  </si>
  <si>
    <t xml:space="preserve">CR-20 8THS LEVELING ROD                                                                                                                                                                                                                                        </t>
  </si>
  <si>
    <t xml:space="preserve">CR-16 LEVELING ROD 10THS                                                                                                                                                                                                                                       </t>
  </si>
  <si>
    <t xml:space="preserve">CR-16 LEVELING ROD 8THS                                                                                                                                                                                                                                        </t>
  </si>
  <si>
    <t xml:space="preserve">CR-5.0M LEVELING ROD "E" METRIC                                                                                                                                                                                                                                </t>
  </si>
  <si>
    <t xml:space="preserve">SVR-25 LEVELING ROD 10THS                                                                                                                                                                                                                                      </t>
  </si>
  <si>
    <t>Changes to previous price list:</t>
  </si>
  <si>
    <t>Adding new Grade Laser GL1425C</t>
  </si>
  <si>
    <t>Adding SECO Products</t>
  </si>
  <si>
    <t>Discontinue Nikon products</t>
  </si>
  <si>
    <t>ItemNo</t>
  </si>
  <si>
    <t>Part No</t>
  </si>
  <si>
    <t>Fit Model</t>
  </si>
  <si>
    <t>Bar Code</t>
  </si>
  <si>
    <t>Volts</t>
  </si>
  <si>
    <t>Capacity</t>
  </si>
  <si>
    <t>Dimension</t>
  </si>
  <si>
    <t>GrossWeight</t>
  </si>
  <si>
    <t>NetWeight</t>
  </si>
  <si>
    <t>Sug Retail Price</t>
  </si>
  <si>
    <t>RemarkW</t>
  </si>
  <si>
    <t>addDate</t>
  </si>
  <si>
    <t>11.1</t>
  </si>
  <si>
    <t>0.00</t>
  </si>
  <si>
    <t>261.8</t>
  </si>
  <si>
    <t>51.65</t>
  </si>
  <si>
    <t>7.4</t>
  </si>
  <si>
    <t>26.05</t>
  </si>
  <si>
    <t>14.8</t>
  </si>
  <si>
    <t>32.40</t>
  </si>
  <si>
    <t>2600mAh / 28.86Wh</t>
  </si>
  <si>
    <t>180</t>
  </si>
  <si>
    <t>125</t>
  </si>
  <si>
    <t>75.0</t>
  </si>
  <si>
    <t>23.67</t>
  </si>
  <si>
    <t>4000mAh / 29.60Wh</t>
  </si>
  <si>
    <t>42.13</t>
  </si>
  <si>
    <t>26.84</t>
  </si>
  <si>
    <t>420</t>
  </si>
  <si>
    <t>270.0</t>
  </si>
  <si>
    <t>41.33</t>
  </si>
  <si>
    <t>1000mAh / 7.40Wh</t>
  </si>
  <si>
    <t>22.87</t>
  </si>
  <si>
    <t>118.2</t>
  </si>
  <si>
    <t>27.63</t>
  </si>
  <si>
    <t>2200mAh / 16.28Wh</t>
  </si>
  <si>
    <t>59.38</t>
  </si>
  <si>
    <t>55.41</t>
  </si>
  <si>
    <t>52.24</t>
  </si>
  <si>
    <t>265</t>
  </si>
  <si>
    <t>35.94</t>
  </si>
  <si>
    <t>50.65</t>
  </si>
  <si>
    <t xml:space="preserve"> </t>
  </si>
  <si>
    <t>233.0</t>
  </si>
  <si>
    <t>380.0</t>
  </si>
  <si>
    <t>75.25</t>
  </si>
  <si>
    <t>102.0</t>
  </si>
  <si>
    <t>76.05</t>
  </si>
  <si>
    <t>10000mAh / 74.00Wh</t>
  </si>
  <si>
    <t>15.81</t>
  </si>
  <si>
    <t>25.25</t>
  </si>
  <si>
    <t>26.92</t>
  </si>
  <si>
    <t>31.60</t>
  </si>
  <si>
    <t>400</t>
  </si>
  <si>
    <t>220.0</t>
  </si>
  <si>
    <t>2600mAh / 19.24Wh</t>
  </si>
  <si>
    <t>294</t>
  </si>
  <si>
    <t>144.0</t>
  </si>
  <si>
    <t>6.4</t>
  </si>
  <si>
    <t>400.0</t>
  </si>
  <si>
    <t>34.35</t>
  </si>
  <si>
    <t>3600mAh / 26.64Wh</t>
  </si>
  <si>
    <t>35.14</t>
  </si>
  <si>
    <t>5000mAh / 37.00Wh</t>
  </si>
  <si>
    <t>50.06</t>
  </si>
  <si>
    <t>800mAh / 8.88Wh</t>
  </si>
  <si>
    <t>22.16</t>
  </si>
  <si>
    <t>166.5</t>
  </si>
  <si>
    <t>307.1</t>
  </si>
  <si>
    <t>160.2</t>
  </si>
  <si>
    <t>45.10</t>
  </si>
  <si>
    <t>6.0</t>
  </si>
  <si>
    <t>212.0</t>
  </si>
  <si>
    <t>82.40</t>
  </si>
  <si>
    <t>70.49</t>
  </si>
  <si>
    <t>455</t>
  </si>
  <si>
    <t>305.0</t>
  </si>
  <si>
    <t>142.2</t>
  </si>
  <si>
    <t>76.84</t>
  </si>
  <si>
    <t>103.03</t>
  </si>
  <si>
    <t>62</t>
  </si>
  <si>
    <t>3500mAh / 25.90Wh</t>
  </si>
  <si>
    <t>38.16</t>
  </si>
  <si>
    <t>303.0</t>
  </si>
  <si>
    <t>432.6</t>
  </si>
  <si>
    <t>282.6</t>
  </si>
  <si>
    <t>64.94</t>
  </si>
  <si>
    <t>5500mAh / 40.70Wh</t>
  </si>
  <si>
    <t>140</t>
  </si>
  <si>
    <t>24.46</t>
  </si>
  <si>
    <t>4000mAh / 59.20Wh</t>
  </si>
  <si>
    <t>72.87</t>
  </si>
  <si>
    <t>87.16</t>
  </si>
  <si>
    <t>77</t>
  </si>
  <si>
    <t>78</t>
  </si>
  <si>
    <t>79</t>
  </si>
  <si>
    <t>46.68</t>
  </si>
  <si>
    <t>Canon</t>
  </si>
  <si>
    <t>121</t>
  </si>
  <si>
    <t>110</t>
  </si>
  <si>
    <t>60.0</t>
  </si>
  <si>
    <t>19.78</t>
  </si>
  <si>
    <t>1600mAh / 11.84Wh</t>
  </si>
  <si>
    <t>59.2</t>
  </si>
  <si>
    <t>21.37</t>
  </si>
  <si>
    <t>2400mAh / 26.64Wh</t>
  </si>
  <si>
    <t>360</t>
  </si>
  <si>
    <t>210.0</t>
  </si>
  <si>
    <t>43.71</t>
  </si>
  <si>
    <t>86</t>
  </si>
  <si>
    <t>62.56</t>
  </si>
  <si>
    <t>90.33</t>
  </si>
  <si>
    <t>89</t>
  </si>
  <si>
    <t>18.98</t>
  </si>
  <si>
    <t>96.0</t>
  </si>
  <si>
    <t>180.5</t>
  </si>
  <si>
    <t>94</t>
  </si>
  <si>
    <t>212.8</t>
  </si>
  <si>
    <t>57.00</t>
  </si>
  <si>
    <t>99</t>
  </si>
  <si>
    <t>HP</t>
  </si>
  <si>
    <t>2400mAh / 17.76Wh</t>
  </si>
  <si>
    <t>221</t>
  </si>
  <si>
    <t>151.0</t>
  </si>
  <si>
    <t>28.43</t>
  </si>
  <si>
    <t>3000mAh / 22.20Wh</t>
  </si>
  <si>
    <t>800mAh / 5.92Wh</t>
  </si>
  <si>
    <t>105</t>
  </si>
  <si>
    <t>47.48</t>
  </si>
  <si>
    <t>57.21</t>
  </si>
  <si>
    <t>107</t>
  </si>
  <si>
    <t>484</t>
  </si>
  <si>
    <t>334.0</t>
  </si>
  <si>
    <t>111</t>
  </si>
  <si>
    <t>1800mAh / 13.32Wh</t>
  </si>
  <si>
    <t>163.5</t>
  </si>
  <si>
    <t>3200mAh / 23.68Wh</t>
  </si>
  <si>
    <t>71.29</t>
  </si>
  <si>
    <t>117</t>
  </si>
  <si>
    <t>26.13</t>
  </si>
  <si>
    <t>35.57</t>
  </si>
  <si>
    <t>122</t>
  </si>
  <si>
    <t>48.48</t>
  </si>
  <si>
    <t>124</t>
  </si>
  <si>
    <t>33.98</t>
  </si>
  <si>
    <t>126</t>
  </si>
  <si>
    <t>127</t>
  </si>
  <si>
    <t>18.19</t>
  </si>
  <si>
    <t>128</t>
  </si>
  <si>
    <t>568</t>
  </si>
  <si>
    <t>129</t>
  </si>
  <si>
    <t>407</t>
  </si>
  <si>
    <t>290.0</t>
  </si>
  <si>
    <t>132</t>
  </si>
  <si>
    <t>160</t>
  </si>
  <si>
    <t>325.5</t>
  </si>
  <si>
    <t>175.5</t>
  </si>
  <si>
    <t>65.73</t>
  </si>
  <si>
    <t>137</t>
  </si>
  <si>
    <t>138</t>
  </si>
  <si>
    <t>139</t>
  </si>
  <si>
    <t>168</t>
  </si>
  <si>
    <t>260.0</t>
  </si>
  <si>
    <t>142</t>
  </si>
  <si>
    <t>176.3</t>
  </si>
  <si>
    <t>95.5</t>
  </si>
  <si>
    <t>80.81</t>
  </si>
  <si>
    <t>3.7</t>
  </si>
  <si>
    <t>650mAh / 2.41Wh</t>
  </si>
  <si>
    <t>88.0</t>
  </si>
  <si>
    <t>38.0</t>
  </si>
  <si>
    <t>152</t>
  </si>
  <si>
    <t>153</t>
  </si>
  <si>
    <t>700mAh / 2.59Wh</t>
  </si>
  <si>
    <t>13.43</t>
  </si>
  <si>
    <t>155</t>
  </si>
  <si>
    <t>158</t>
  </si>
  <si>
    <t>1.2</t>
  </si>
  <si>
    <t>159</t>
  </si>
  <si>
    <t>52.5</t>
  </si>
  <si>
    <t>161</t>
  </si>
  <si>
    <t>1600mAh / 5.92Wh</t>
  </si>
  <si>
    <t>1900mAh / 7.03Wh</t>
  </si>
  <si>
    <t>79.0</t>
  </si>
  <si>
    <t>19.70</t>
  </si>
  <si>
    <t>14.22</t>
  </si>
  <si>
    <t>165</t>
  </si>
  <si>
    <t>Battery Charger</t>
  </si>
  <si>
    <t>20.49</t>
  </si>
  <si>
    <t>167</t>
  </si>
  <si>
    <t>3400mAh / 12.58Wh</t>
  </si>
  <si>
    <t>2600mAh / 9.62Wh</t>
  </si>
  <si>
    <t>166.2</t>
  </si>
  <si>
    <t>2023-12-04</t>
  </si>
  <si>
    <t>175</t>
  </si>
  <si>
    <t>176</t>
  </si>
  <si>
    <t>3.8</t>
  </si>
  <si>
    <t>31.00</t>
  </si>
  <si>
    <t>2023-11-22</t>
  </si>
  <si>
    <t>177</t>
  </si>
  <si>
    <t>Samsung</t>
  </si>
  <si>
    <t>218</t>
  </si>
  <si>
    <t>112.0</t>
  </si>
  <si>
    <t>224.0</t>
  </si>
  <si>
    <t>183</t>
  </si>
  <si>
    <t>184</t>
  </si>
  <si>
    <t>72.0</t>
  </si>
  <si>
    <t>186</t>
  </si>
  <si>
    <t>20.57</t>
  </si>
  <si>
    <t>9.6</t>
  </si>
  <si>
    <t>8.4</t>
  </si>
  <si>
    <t>225</t>
  </si>
  <si>
    <t>310</t>
  </si>
  <si>
    <t>170.0</t>
  </si>
  <si>
    <t>31.17</t>
  </si>
  <si>
    <t>197</t>
  </si>
  <si>
    <t>2000mAh / 14.40Wh</t>
  </si>
  <si>
    <t>165.0</t>
  </si>
  <si>
    <t>2019-11-07</t>
  </si>
  <si>
    <t>22.08</t>
  </si>
  <si>
    <t>106.0</t>
  </si>
  <si>
    <t>4.8</t>
  </si>
  <si>
    <t>3000mAh / 14.40Wh</t>
  </si>
  <si>
    <t>224.2</t>
  </si>
  <si>
    <t>31.97</t>
  </si>
  <si>
    <t>2021-04-16</t>
  </si>
  <si>
    <t>15.02</t>
  </si>
  <si>
    <t>Note: Primary Battery, Non-rechargeable</t>
  </si>
  <si>
    <t>Honeywell</t>
  </si>
  <si>
    <t>7800mAh / 28.86Wh</t>
  </si>
  <si>
    <t>205</t>
  </si>
  <si>
    <t>74.0</t>
  </si>
  <si>
    <t>5200mAh / 19.24Wh</t>
  </si>
  <si>
    <t>97.0</t>
  </si>
  <si>
    <t>28.00</t>
  </si>
  <si>
    <t>Bosch</t>
  </si>
  <si>
    <t>2700mAh / 9.72Wh</t>
  </si>
  <si>
    <t>20.0</t>
  </si>
  <si>
    <t>2023-12-13</t>
  </si>
  <si>
    <t>5400mAh / 19.44Wh</t>
  </si>
  <si>
    <t>39.0</t>
  </si>
  <si>
    <t>210</t>
  </si>
  <si>
    <t>62.0</t>
  </si>
  <si>
    <t>12.0</t>
  </si>
  <si>
    <t>17.40</t>
  </si>
  <si>
    <t>3000mAh / 11.10Wh</t>
  </si>
  <si>
    <t>51.8</t>
  </si>
  <si>
    <t>2019-07-25</t>
  </si>
  <si>
    <t>700mAh / 5.04Wh</t>
  </si>
  <si>
    <t>69.0</t>
  </si>
  <si>
    <t>16.60</t>
  </si>
  <si>
    <t>2000mAh / 9.60Wh</t>
  </si>
  <si>
    <t>166.6</t>
  </si>
  <si>
    <t>2019-09-08</t>
  </si>
  <si>
    <t>214</t>
  </si>
  <si>
    <t>2019-10-23</t>
  </si>
  <si>
    <t>215</t>
  </si>
  <si>
    <t>37.0</t>
  </si>
  <si>
    <t>6500mAh / 23.40Wh</t>
  </si>
  <si>
    <t>36.00</t>
  </si>
  <si>
    <t>700mAh / 4.20Wh</t>
  </si>
  <si>
    <t>154.2</t>
  </si>
  <si>
    <t>220</t>
  </si>
  <si>
    <t>10000mAh / 37.00Wh</t>
  </si>
  <si>
    <t>222</t>
  </si>
  <si>
    <t>2023-05-09</t>
  </si>
  <si>
    <t>GE</t>
  </si>
  <si>
    <t>235.0</t>
  </si>
  <si>
    <t>185.0</t>
  </si>
  <si>
    <t>29.59</t>
  </si>
  <si>
    <t>14500mAh / 52.20Wh</t>
  </si>
  <si>
    <t>Non-rechargeable</t>
  </si>
  <si>
    <t>227</t>
  </si>
  <si>
    <t>2000mAh / 19.20Wh</t>
  </si>
  <si>
    <t>32.76</t>
  </si>
  <si>
    <t>228</t>
  </si>
  <si>
    <t>33.56</t>
  </si>
  <si>
    <t>2023-03-13</t>
  </si>
  <si>
    <t>384</t>
  </si>
  <si>
    <t>39.75</t>
  </si>
  <si>
    <t>230</t>
  </si>
  <si>
    <t>197.0</t>
  </si>
  <si>
    <t>231</t>
  </si>
  <si>
    <t>3600mAh / 25.92Wh</t>
  </si>
  <si>
    <t>36.73</t>
  </si>
  <si>
    <t>98.0</t>
  </si>
  <si>
    <t>2023-07-31</t>
  </si>
  <si>
    <t>46.0</t>
  </si>
  <si>
    <t>X-Longer</t>
  </si>
  <si>
    <t>95.0</t>
  </si>
  <si>
    <t>66.0</t>
  </si>
  <si>
    <t>83.0</t>
  </si>
  <si>
    <t>3350mAh / 12.40Wh</t>
  </si>
  <si>
    <t>52.0</t>
  </si>
  <si>
    <t>230.0</t>
  </si>
  <si>
    <t>4500mAh / 32.40Wh</t>
  </si>
  <si>
    <t>103.0</t>
  </si>
  <si>
    <t>Alkaline Battery, Do not rechargeable</t>
  </si>
  <si>
    <t>162.0</t>
  </si>
  <si>
    <t>2000mAh / 24.00Wh</t>
  </si>
  <si>
    <t>2019-10-29</t>
  </si>
  <si>
    <t>256</t>
  </si>
  <si>
    <t>50.0</t>
  </si>
  <si>
    <t>258</t>
  </si>
  <si>
    <t>260</t>
  </si>
  <si>
    <t>114.0</t>
  </si>
  <si>
    <t>46.00</t>
  </si>
  <si>
    <t>262</t>
  </si>
  <si>
    <t>264</t>
  </si>
  <si>
    <t>101.0</t>
  </si>
  <si>
    <t>2023-12-28</t>
  </si>
  <si>
    <t>267</t>
  </si>
  <si>
    <t>270</t>
  </si>
  <si>
    <t>2021-06-03</t>
  </si>
  <si>
    <t>111.0</t>
  </si>
  <si>
    <t>61.0</t>
  </si>
  <si>
    <t>2700mAh / 19.44Wh</t>
  </si>
  <si>
    <t>275</t>
  </si>
  <si>
    <t>115.0</t>
  </si>
  <si>
    <t>277</t>
  </si>
  <si>
    <t>2023-12-10</t>
  </si>
  <si>
    <t>2.4</t>
  </si>
  <si>
    <t>2023-10-23</t>
  </si>
  <si>
    <t>300mAh / 1.08Wh</t>
  </si>
  <si>
    <t>104.0</t>
  </si>
  <si>
    <t>41.00</t>
  </si>
  <si>
    <t>509</t>
  </si>
  <si>
    <t>291</t>
  </si>
  <si>
    <t>12000mAh / 72.00Wh</t>
  </si>
  <si>
    <t>301</t>
  </si>
  <si>
    <t>2021-05-26</t>
  </si>
  <si>
    <t>306</t>
  </si>
  <si>
    <t>43.0</t>
  </si>
  <si>
    <t>1800mAh / 6.66Wh</t>
  </si>
  <si>
    <t>2021-09-06</t>
  </si>
  <si>
    <t>71.70 x 37.60 x 20.40mm</t>
  </si>
  <si>
    <t>100.0</t>
  </si>
  <si>
    <t>CS-F930</t>
  </si>
  <si>
    <t>Sony</t>
  </si>
  <si>
    <t xml:space="preserve"> NP-F930, NP-F930/B, NP-F950, NP-F950/B, NP-F960, NP-F970, NP-F970/B, NP-F975, XL-B2, XL-B3</t>
  </si>
  <si>
    <t xml:space="preserve"> CCD-RV100, CCD-RV200, CCD-SC5, CCD-SC5/E, CCD-SC6, CCD-SC65, CCD-SC7, CCD-SC7/E, CCD-SC8/E, CCD-SC9, CCD-TR1, CCD-TR11, CCD-TR1100E, CCD-TR12, CCD-TR18, CCD-TR18E, CCD-TR1E, CCD-TR200, CCD-TR205, CCD-TR215, CCD-TR2200E, CCD-TR2300, CCD-TR280PK, CCD-TR290PK, CCD-TR3, CCD-TR300, CCD-TR3000, CCD-TR3000E, CCD-TR311E, CCD-TR315, CCD-TR317, CCD-TR3200E, CCD-TR3300, CCD-TR411E, CCD-TR412E, CCD-TR414, CCD-TR415E, CCD-TR416, CCD-TR417, CCD-TR417E, CCD-TR425E, CCD-TR427, CCD-TR427E, CCD-TR511E, CCD-TR512E, CCD-TR515E, CCD-TR516, CCD-TR516E, CCD-TR57, CCD-TR610, CCD-TR617, CCD-TR617E, CCD-TR618, CCD-TR618E, CCD-TR710, CCD-TR713E, CCD-TR717, CCD-TR717E, CCD-TR718E, CCD-TR728, CCD-TR730E, CCD-TR76, CCD-TR760E, CCD-TR818, CCD-TR840E, CCD-TR845E, CCD-TR87, CCD-TR917, CCD-TR918, CCD-TR918E, CCD-TR930, CCD-TR950E, CCD-TR97, CCD-TRT97, CCD-TRV15, CCD-TRV16E, CCD-TRV201, CCD-TRV215, CCD-TRV25, CCD-TRV26E, CCD-TRV27E, CCD-TRV315, CCD-TRV35, CCD-TRV36, CCD-TRV36E, CCD-TRV37, CCD-TRV37E, CCD-TRV4, CCD-TRV41, CCD-TRV43, CCD-TRV45K, CCD-TRV46, CCD-TRV46E, CCD-TRV47, CCD-TRV47E, CCD-TRV48, CCD-TRV48E, CCD-TRV49, CCD-TRV51, CCD-TRV517, CCD-TRV54E, CCD-TRV57, CCD-TRV57E, CCD-TRV58, CCD-TRV59E, CCD-TRV615, CCD-TRV62, CCD-TRV63, CCD-TRV65, CCD-TRV66, CCD-TRV66K, CCD-TRV67, CCD-TRV67E, CCD-TRV68, CCD-TRV716, CCD-TRV72, CCD-TRV75, CCD-TRV78, CCD-TRV78E, CCD-TRV80PK, CCD-TRV815, CCD-TRV82, CCD-TRV86PK, CCD-TRV87, CCD-TRV87E, CCD-TRV88, CCD-TRV91, CCD-TRV92, CCD-TRV930, CCD-TRV940, CCD-TRV94E, CCD-TRV95, CCD-TRV95E, CCD-TRV95K, CCD-TRV98, CCD-TRV98E, CVX-V18NS (Nightshot Camers), CVX-V18NSP (Nightshot Camers), DCR-TR7, DCR-TR7000, DCR-TR7000E, DCR-TR7100E, DCR-TR8000, DCR-TR8000E, DCR-TR8100E, DCR-TRU47E, DCR-TRV103, DCR-TRV110, DCR-TRV110E, DCR-TRV110K, DCR-TRV120, DCR-TRV120E, DCR-TRV125, DCR-TRV125E, DCR-TRV130, DCR-TRV130E, DCR-TRV210, DCR-TRV210E, DCR-TRV310, DCR-TRV310E, DCR-TRV310K, DCR-TRV315, DCR-TRV320, DCR-TRV420, DCR-TRV420E, DCR-TRV49E, DCR-TRV510, DCR-TRV520, DCR-TRV520E, DCR-TRV525, DCR-TRV58E, DCR-TRV620K, DCR-TRV7, DCR-TRV720, DCR-TRV720E, DCR-TRV735K, DCR-TRV820, DCR-TRV820E, DCR-TRV820K, DCR-TRV900, DCR-TRV900E, DCR-TRV935K, DCR-TV900, DCR-VX2000, DCR-VX2000E, DCR-VX2001, DCR-VX2100, DCR-VX9000, DSR-200, DSR-DU1 (Video Disk Unit), DSR-PD100, DSR-PD100A, DSR-PD100AP, DSR-PD150, DSR-PD150P, DSR-PD170, DSR-PD170P, DSR-PD190P, DSR-V10 (Video Walkman), DSR-V10P (Video Walkman), GV-A100 (Video Walkman), GV-A500E, GV-A700 (Video Walkman), GV-D200 (Video Walkman), GV-D300 (Video Walkman), GV-D800 (Video Walkman), GV-D900 (Video Walkman), HDR-FX1, HDR-FX7, HDR-FX7E, HVL-20DW2 (Video Light), HVL-ML20 (Marine Light), HVR-HD1000U, HVR-M10C (Videocassette record, HVR-M10N (Videocassette record, HVR-M10P (Videocassette record, HVR-V1J, HVR-V1U, HVR-Z1C, HVR-Z1E, HVR-Z1J, HVR-Z1N, HVR-Z1P, HVR-Z1U, MPK-DVF4, MVC-FDR1E (Digital Mavica), MVC-FDR3 (Digital Mavica), PBD-D50 (DVD Player), PBD-V30 (DVD Player), PLM-100 (Glasstron), PLM-50 (Glasstron), PLM-A35 (Glasstron), PLM-A55 (Glasstron), TRV56E, UPX-2000 (Printer)</t>
  </si>
  <si>
    <t>4894128003731</t>
  </si>
  <si>
    <t>6600mAh / 48.84Wh</t>
  </si>
  <si>
    <t>70.60 x 38.40 x 59.80mm</t>
  </si>
  <si>
    <t>360.0</t>
  </si>
  <si>
    <t>36.57</t>
  </si>
  <si>
    <t>2009-06-06</t>
  </si>
  <si>
    <t>Sound Devices</t>
  </si>
  <si>
    <t xml:space="preserve"> 633 mixer, 7-Series Audio Recorders, PIX 240i, PIX-E</t>
  </si>
  <si>
    <t>2022-12-06</t>
  </si>
  <si>
    <t>318</t>
  </si>
  <si>
    <t>64.0</t>
  </si>
  <si>
    <t>1200mAh / 8.88Wh</t>
  </si>
  <si>
    <t>Comrex</t>
  </si>
  <si>
    <t xml:space="preserve"> Access Portable2</t>
  </si>
  <si>
    <t>Hawk-Woods</t>
  </si>
  <si>
    <t xml:space="preserve"> DV-C1, DV-MC2, DV-MC4, DV-MC8</t>
  </si>
  <si>
    <t>18.90</t>
  </si>
  <si>
    <t>74.2</t>
  </si>
  <si>
    <t>49.2</t>
  </si>
  <si>
    <t>342</t>
  </si>
  <si>
    <t>Video Devices</t>
  </si>
  <si>
    <t xml:space="preserve"> XL-B3</t>
  </si>
  <si>
    <t xml:space="preserve"> 4K recording monitors, PIX 240i, PIX-E, Sound Devices 633 mixer</t>
  </si>
  <si>
    <t>19.2</t>
  </si>
  <si>
    <t>61.76</t>
  </si>
  <si>
    <t>2021-03-27</t>
  </si>
  <si>
    <t>2023-06-11</t>
  </si>
  <si>
    <t>86.00</t>
  </si>
  <si>
    <t>350</t>
  </si>
  <si>
    <t>42.92</t>
  </si>
  <si>
    <t>2021-02-22</t>
  </si>
  <si>
    <t>2023-03-20</t>
  </si>
  <si>
    <t>36.0</t>
  </si>
  <si>
    <t>166.0</t>
  </si>
  <si>
    <t>357</t>
  </si>
  <si>
    <t>280.0</t>
  </si>
  <si>
    <t>10000mAh / 48.00Wh</t>
  </si>
  <si>
    <t>200.0</t>
  </si>
  <si>
    <t>318.0</t>
  </si>
  <si>
    <t>366</t>
  </si>
  <si>
    <t>200.8</t>
  </si>
  <si>
    <t>368</t>
  </si>
  <si>
    <t>117.0</t>
  </si>
  <si>
    <t>Primary Battery, Non-rechargeable</t>
  </si>
  <si>
    <t>284.8</t>
  </si>
  <si>
    <t>42.29</t>
  </si>
  <si>
    <t>2019-10-22</t>
  </si>
  <si>
    <t>14500mAh / 104.40Wh</t>
  </si>
  <si>
    <t>226.0</t>
  </si>
  <si>
    <t>47.84</t>
  </si>
  <si>
    <t>132.0</t>
  </si>
  <si>
    <t>377</t>
  </si>
  <si>
    <t>1100mAh / 4.07Wh</t>
  </si>
  <si>
    <t>2022-07-21</t>
  </si>
  <si>
    <t>53.00 x 33.90 x 5.70mm</t>
  </si>
  <si>
    <t>23.0</t>
  </si>
  <si>
    <t>383</t>
  </si>
  <si>
    <t>2010-12-10</t>
  </si>
  <si>
    <t>388</t>
  </si>
  <si>
    <t>700mAh / 3.36Wh</t>
  </si>
  <si>
    <t>390</t>
  </si>
  <si>
    <t>159.2</t>
  </si>
  <si>
    <t>109.2</t>
  </si>
  <si>
    <t>63.0</t>
  </si>
  <si>
    <t>397</t>
  </si>
  <si>
    <t>2022-09-04</t>
  </si>
  <si>
    <t>406</t>
  </si>
  <si>
    <t>410</t>
  </si>
  <si>
    <t>2400mAh / 8.88Wh</t>
  </si>
  <si>
    <t>416</t>
  </si>
  <si>
    <t>73.0</t>
  </si>
  <si>
    <t>2011-10-10</t>
  </si>
  <si>
    <t>425</t>
  </si>
  <si>
    <t>2015-09-12</t>
  </si>
  <si>
    <t>429</t>
  </si>
  <si>
    <t>2300mAh / 8.51Wh</t>
  </si>
  <si>
    <t>82.0</t>
  </si>
  <si>
    <t>438</t>
  </si>
  <si>
    <t>2018-01-24</t>
  </si>
  <si>
    <t>2023-03-26</t>
  </si>
  <si>
    <t>441</t>
  </si>
  <si>
    <t>442</t>
  </si>
  <si>
    <t>443</t>
  </si>
  <si>
    <t>448</t>
  </si>
  <si>
    <t>450</t>
  </si>
  <si>
    <t>68.00 x 18.60 x 18.60mm</t>
  </si>
  <si>
    <t>456</t>
  </si>
  <si>
    <t>457</t>
  </si>
  <si>
    <t>2017-11-02</t>
  </si>
  <si>
    <t>2022-10-19</t>
  </si>
  <si>
    <t>80.0</t>
  </si>
  <si>
    <t>2023-12-26</t>
  </si>
  <si>
    <t>470</t>
  </si>
  <si>
    <t>472</t>
  </si>
  <si>
    <t>Teltonika</t>
  </si>
  <si>
    <t>477</t>
  </si>
  <si>
    <t>2022-11-23</t>
  </si>
  <si>
    <t>485</t>
  </si>
  <si>
    <t>492</t>
  </si>
  <si>
    <t>2017-08-16</t>
  </si>
  <si>
    <t>44.2</t>
  </si>
  <si>
    <t>2021-06-23</t>
  </si>
  <si>
    <t>498</t>
  </si>
  <si>
    <t>1200mAh / 4.44Wh</t>
  </si>
  <si>
    <t>502</t>
  </si>
  <si>
    <t>511</t>
  </si>
  <si>
    <t>42.0</t>
  </si>
  <si>
    <t>520</t>
  </si>
  <si>
    <t>536</t>
  </si>
  <si>
    <t>538</t>
  </si>
  <si>
    <t>540</t>
  </si>
  <si>
    <t>545</t>
  </si>
  <si>
    <t>3600mAh / 13.32Wh</t>
  </si>
  <si>
    <t>30.02</t>
  </si>
  <si>
    <t>APS</t>
  </si>
  <si>
    <t>2009-06-15</t>
  </si>
  <si>
    <t>Symbol</t>
  </si>
  <si>
    <t>555</t>
  </si>
  <si>
    <t>53.00 x 35.30 x 11.00mm</t>
  </si>
  <si>
    <t>1800mAh / 6.48Wh</t>
  </si>
  <si>
    <t>561</t>
  </si>
  <si>
    <t>2200mAh / 8.14Wh</t>
  </si>
  <si>
    <t>Monarch</t>
  </si>
  <si>
    <t>2011-10-13</t>
  </si>
  <si>
    <t>566</t>
  </si>
  <si>
    <t>125.0</t>
  </si>
  <si>
    <t>4400mAh / 16.28Wh</t>
  </si>
  <si>
    <t>54.62</t>
  </si>
  <si>
    <t>Samsung Cells</t>
  </si>
  <si>
    <t>572</t>
  </si>
  <si>
    <t>2016-09-06</t>
  </si>
  <si>
    <t>10.8</t>
  </si>
  <si>
    <t>2600mAh / 28.08Wh</t>
  </si>
  <si>
    <t>300.0</t>
  </si>
  <si>
    <t>150.0</t>
  </si>
  <si>
    <t>2017-06-09</t>
  </si>
  <si>
    <t>2017-06-29</t>
  </si>
  <si>
    <t>3400mAh / 25.16Wh</t>
  </si>
  <si>
    <t>33.19</t>
  </si>
  <si>
    <t>3400mAh / 37.74Wh</t>
  </si>
  <si>
    <t>167.2</t>
  </si>
  <si>
    <t>Panasonic Cells.</t>
  </si>
  <si>
    <t>Topcon</t>
  </si>
  <si>
    <t>6800mAh / 25.16Wh</t>
  </si>
  <si>
    <t>105.0</t>
  </si>
  <si>
    <t>2017-12-04</t>
  </si>
  <si>
    <t>586</t>
  </si>
  <si>
    <t>2018-05-06</t>
  </si>
  <si>
    <t>2018-09-20</t>
  </si>
  <si>
    <t>588</t>
  </si>
  <si>
    <t>3200mAh / 11.84Wh</t>
  </si>
  <si>
    <t>2019-01-16</t>
  </si>
  <si>
    <t>24.54</t>
  </si>
  <si>
    <t>2020-08-27</t>
  </si>
  <si>
    <t>594</t>
  </si>
  <si>
    <t>37.16</t>
  </si>
  <si>
    <t>2021-01-06</t>
  </si>
  <si>
    <t>135.0</t>
  </si>
  <si>
    <t>56.21</t>
  </si>
  <si>
    <t>139.0</t>
  </si>
  <si>
    <t>49.86</t>
  </si>
  <si>
    <t>Sokkia</t>
  </si>
  <si>
    <t>604</t>
  </si>
  <si>
    <t>610</t>
  </si>
  <si>
    <t>While Stocks Last</t>
  </si>
  <si>
    <t>613</t>
  </si>
  <si>
    <t>2012-12-27</t>
  </si>
  <si>
    <t>33.27</t>
  </si>
  <si>
    <t>Sanyo Cells</t>
  </si>
  <si>
    <t>137.0</t>
  </si>
  <si>
    <t>37.95</t>
  </si>
  <si>
    <t>2017-07-12</t>
  </si>
  <si>
    <t>3300mAh / 12.21Wh</t>
  </si>
  <si>
    <t>152.0</t>
  </si>
  <si>
    <t>2018-05-09</t>
  </si>
  <si>
    <t>34.78</t>
  </si>
  <si>
    <t>5000mAh / 18.50Wh</t>
  </si>
  <si>
    <t>60.17</t>
  </si>
  <si>
    <t>2018-11-22</t>
  </si>
  <si>
    <t>2020-05-15</t>
  </si>
  <si>
    <t>105.2</t>
  </si>
  <si>
    <t>2020-10-19</t>
  </si>
  <si>
    <t>2021-05-15</t>
  </si>
  <si>
    <t>5000mAh / 19.00Wh</t>
  </si>
  <si>
    <t>2000mAh</t>
  </si>
  <si>
    <t>650</t>
  </si>
  <si>
    <t>Leica</t>
  </si>
  <si>
    <t>651</t>
  </si>
  <si>
    <t>652</t>
  </si>
  <si>
    <t>23.75</t>
  </si>
  <si>
    <t>659</t>
  </si>
  <si>
    <t>Hioki</t>
  </si>
  <si>
    <t xml:space="preserve"> Z1007</t>
  </si>
  <si>
    <t>180.0</t>
  </si>
  <si>
    <t>110.0</t>
  </si>
  <si>
    <t>30.81</t>
  </si>
  <si>
    <t>2013-04-18</t>
  </si>
  <si>
    <t>189.0</t>
  </si>
  <si>
    <t>99.0</t>
  </si>
  <si>
    <t>2016-10-26</t>
  </si>
  <si>
    <t>2017-04-01</t>
  </si>
  <si>
    <t>676</t>
  </si>
  <si>
    <t>2017-05-04</t>
  </si>
  <si>
    <t>687</t>
  </si>
  <si>
    <t>2019-07-10</t>
  </si>
  <si>
    <t>2019-09-18</t>
  </si>
  <si>
    <t>32.48</t>
  </si>
  <si>
    <t>2020-03-04</t>
  </si>
  <si>
    <t>30.0</t>
  </si>
  <si>
    <t>2020-06-22</t>
  </si>
  <si>
    <t>71.5</t>
  </si>
  <si>
    <t>46.5</t>
  </si>
  <si>
    <t>2021-02-01</t>
  </si>
  <si>
    <t>2021-04-24</t>
  </si>
  <si>
    <t>2021-05-09</t>
  </si>
  <si>
    <t>109.0</t>
  </si>
  <si>
    <t>67.0</t>
  </si>
  <si>
    <t>160.0</t>
  </si>
  <si>
    <t>85.0</t>
  </si>
  <si>
    <t>2011-12-06</t>
  </si>
  <si>
    <t>128.0</t>
  </si>
  <si>
    <t>2500mAh / 9.00Wh</t>
  </si>
  <si>
    <t>6400mAh / 23.68Wh</t>
  </si>
  <si>
    <t>736</t>
  </si>
  <si>
    <t>76.0</t>
  </si>
  <si>
    <t>44.0</t>
  </si>
  <si>
    <t>51.4</t>
  </si>
  <si>
    <t>2019-03-21</t>
  </si>
  <si>
    <t>2020-04-03</t>
  </si>
  <si>
    <t>95.4</t>
  </si>
  <si>
    <t>89.2</t>
  </si>
  <si>
    <t>105.6</t>
  </si>
  <si>
    <t>756</t>
  </si>
  <si>
    <t>35.0</t>
  </si>
  <si>
    <t>5200mAh / 19.76Wh</t>
  </si>
  <si>
    <t>2023-05-06</t>
  </si>
  <si>
    <t>206.7</t>
  </si>
  <si>
    <t>136.7</t>
  </si>
  <si>
    <t>4000mAh / 14.80Wh</t>
  </si>
  <si>
    <t>2018-06-14</t>
  </si>
  <si>
    <t>64.88 x 37.00 x 11.70mm</t>
  </si>
  <si>
    <t>27.71</t>
  </si>
  <si>
    <t>87.0</t>
  </si>
  <si>
    <t>2018-11-28</t>
  </si>
  <si>
    <t>2019-08-28</t>
  </si>
  <si>
    <t>161.0</t>
  </si>
  <si>
    <t>2019-12-16</t>
  </si>
  <si>
    <t>2022-09-29</t>
  </si>
  <si>
    <t>107.0</t>
  </si>
  <si>
    <t>57.0</t>
  </si>
  <si>
    <t>2500mAh / 18.00Wh</t>
  </si>
  <si>
    <t>2016-10-11</t>
  </si>
  <si>
    <t>2016-10-18</t>
  </si>
  <si>
    <t>2000mAh / 12.00Wh</t>
  </si>
  <si>
    <t>Nautiz</t>
  </si>
  <si>
    <t>831</t>
  </si>
  <si>
    <t>AdirPro</t>
  </si>
  <si>
    <t>834</t>
  </si>
  <si>
    <t>2021-09-03</t>
  </si>
  <si>
    <t>167.0</t>
  </si>
  <si>
    <t>1400mAh / 10.36Wh</t>
  </si>
  <si>
    <t>43.87</t>
  </si>
  <si>
    <t>3400mAh / 36.72Wh</t>
  </si>
  <si>
    <t>37.52</t>
  </si>
  <si>
    <t>164.2</t>
  </si>
  <si>
    <t>Southern</t>
  </si>
  <si>
    <t>108.8</t>
  </si>
  <si>
    <t>73.67</t>
  </si>
  <si>
    <t>71.2</t>
  </si>
  <si>
    <t>36.2</t>
  </si>
  <si>
    <t>119.2</t>
  </si>
  <si>
    <t>116.0</t>
  </si>
  <si>
    <t>2009-10-05</t>
  </si>
  <si>
    <t>Trimble</t>
  </si>
  <si>
    <t>1200mAh / 8.64Wh</t>
  </si>
  <si>
    <t>69.27</t>
  </si>
  <si>
    <t>185.5</t>
  </si>
  <si>
    <t>2017-12-22</t>
  </si>
  <si>
    <t>29.30</t>
  </si>
  <si>
    <t>93.5</t>
  </si>
  <si>
    <t>2023-05-21</t>
  </si>
  <si>
    <t>2011-06-13</t>
  </si>
  <si>
    <t>Panasonic Cells</t>
  </si>
  <si>
    <t>990</t>
  </si>
  <si>
    <t>2017-04-19</t>
  </si>
  <si>
    <t>72.4</t>
  </si>
  <si>
    <t>Telxon</t>
  </si>
  <si>
    <t>2023-06-05</t>
  </si>
  <si>
    <t>86.0</t>
  </si>
  <si>
    <t>2010-03-19</t>
  </si>
  <si>
    <t>28.51</t>
  </si>
  <si>
    <t>3060mAh / 11.32Wh</t>
  </si>
  <si>
    <t>64.38 x 48.96 x 10.42mm</t>
  </si>
  <si>
    <t>70.80 x 38.50 x 21.00mm</t>
  </si>
  <si>
    <t>195.4</t>
  </si>
  <si>
    <t>73.8</t>
  </si>
  <si>
    <t>2015-06-26</t>
  </si>
  <si>
    <t>127.0</t>
  </si>
  <si>
    <t>34.06</t>
  </si>
  <si>
    <t>2023-03-07</t>
  </si>
  <si>
    <t>2500mAh / 12.00Wh</t>
  </si>
  <si>
    <t>162.5</t>
  </si>
  <si>
    <t>2021-01-04</t>
  </si>
  <si>
    <t>234.0</t>
  </si>
  <si>
    <t>1175</t>
  </si>
  <si>
    <t>2019-09-21</t>
  </si>
  <si>
    <t>57.79</t>
  </si>
  <si>
    <t>63.71</t>
  </si>
  <si>
    <t>DF-UC030</t>
  </si>
  <si>
    <t>4894128055921</t>
  </si>
  <si>
    <t>89.63 x 54.74 x 15.88mm</t>
  </si>
  <si>
    <t>147.2</t>
  </si>
  <si>
    <t>47.2</t>
  </si>
  <si>
    <t>Input: DC 5.0V ~ 500mA 50/60Hz 0.5A_x000D_
Output: DC 4.2V ~ 500mA_x000D_
Including Micro USB Cable_x000D_
Our products conform to international standards such as CE, FCC, RoHS</t>
  </si>
  <si>
    <t>2011-12-23</t>
  </si>
  <si>
    <t>DF-LPX120DE</t>
  </si>
  <si>
    <t>GEOMAX</t>
  </si>
  <si>
    <t xml:space="preserve"> Stonex R6, Stonex R6+, Zoom 20, Zoom 30, Zoom 35, Zoom 80, ZT80+</t>
  </si>
  <si>
    <t>4894128146544</t>
  </si>
  <si>
    <t>159.60 x 68.85 x 36.00mm</t>
  </si>
  <si>
    <t>481.8</t>
  </si>
  <si>
    <t>381.8</t>
  </si>
  <si>
    <t>72.08</t>
  </si>
  <si>
    <t>DeskTop Charger With USA Plug</t>
  </si>
  <si>
    <t>2019-10-08</t>
  </si>
  <si>
    <t>DF-LPX120DU</t>
  </si>
  <si>
    <t>4894128164920</t>
  </si>
  <si>
    <t>158.80 x 68.80 x 37.80mm</t>
  </si>
  <si>
    <t>DeskTop Charger With UK Plug</t>
  </si>
  <si>
    <t>LEICA</t>
  </si>
  <si>
    <t xml:space="preserve"> V-LUX50</t>
  </si>
  <si>
    <t>DF-LPS400DE</t>
  </si>
  <si>
    <t>Geomax</t>
  </si>
  <si>
    <t xml:space="preserve"> ZTS 602LR</t>
  </si>
  <si>
    <t>4894128146537</t>
  </si>
  <si>
    <t>478.3</t>
  </si>
  <si>
    <t>378.3</t>
  </si>
  <si>
    <t>DF-LPS400DU</t>
  </si>
  <si>
    <t>4894128164913</t>
  </si>
  <si>
    <t>504.2</t>
  </si>
  <si>
    <t>324.2</t>
  </si>
  <si>
    <t xml:space="preserve"> 24117, 733270, 772806, GEB21, GEB211, GEB212, GEB90, GKL211</t>
  </si>
  <si>
    <t xml:space="preserve"> ATX1200, ATX900, CS10, CS15, Flexline total stations, GNSS receiver, GPS900, GRX1200, GS20, iCR50 Total Stations, iCR60 Total Stations, iCR70 Total Stations, iCR80 Total Stations, Piper 100, Piper 200, Piper 200 lasers, RX1200, RX900, SR20, Stonex R6+, System 1200 GNSS receivers, TS11, TS12, TS16, Viva, Zoom 20, Zoom 30, Zoom 35, Zoom 80, ZT80+</t>
  </si>
  <si>
    <t xml:space="preserve"> X6</t>
  </si>
  <si>
    <t>Nikon</t>
  </si>
  <si>
    <t>92.0</t>
  </si>
  <si>
    <t>2019-08-30</t>
  </si>
  <si>
    <t>Kyocera</t>
  </si>
  <si>
    <t>212.5</t>
  </si>
  <si>
    <t>112.5</t>
  </si>
  <si>
    <t xml:space="preserve"> 667147, 667318, GEB111, GEB112, GEB121, GEB122, GKL112</t>
  </si>
  <si>
    <t xml:space="preserve"> 400, 700, 800, DNA instruments, DNA03/10, GPS500, GS50, GS50 GPS, RCS1100, SR500, SR510, SR520, SR530 GPS, TC1102, TC1102C, TC402, TC403, TC405, TC406, TC407, TC802, TC803, TC805, TCR1102C, TCR402, TCR405, TCR405 Power, TCR406, TCR406 Power, TCR407, TCR702, TCR802 Power, TCR803 Power, TCR805 Power, TPS1000, TPS1100, TPS1100C, TPS1101, TPS300, TPS400, TPS700, TPS800</t>
  </si>
  <si>
    <t>1326</t>
  </si>
  <si>
    <t>Battery Grip</t>
  </si>
  <si>
    <t>CS-MBD10</t>
  </si>
  <si>
    <t xml:space="preserve"> BP-D700, MB-D10</t>
  </si>
  <si>
    <t xml:space="preserve"> D300, D700, D900</t>
  </si>
  <si>
    <t>4894128029212</t>
  </si>
  <si>
    <t>150.50 x 52.00 x 75.50mm</t>
  </si>
  <si>
    <t>With shutter, use 1pcs  EN-EL3e, EN-EL4, EN-EL4a, and 8pcs AA / LR6 / HR6 / FR6 batteries, can use car charger to charge EN-El3e  without taking it out from the grip.</t>
  </si>
  <si>
    <t>2009-08-18</t>
  </si>
  <si>
    <t>CS-MBD80</t>
  </si>
  <si>
    <t xml:space="preserve"> MB-D80</t>
  </si>
  <si>
    <t xml:space="preserve"> D80, D90</t>
  </si>
  <si>
    <t>4894128030706</t>
  </si>
  <si>
    <t>130.00 x 73.50 x 110.00mm</t>
  </si>
  <si>
    <t>Use 2pcs ENEL3E Li-ion batteries or 6pcs AA / LR6 / HR6 / FR6 batteries</t>
  </si>
  <si>
    <t>Pentax</t>
  </si>
  <si>
    <t>58.79</t>
  </si>
  <si>
    <t>CS-NIK310BN</t>
  </si>
  <si>
    <t xml:space="preserve"> D3100, D3200</t>
  </si>
  <si>
    <t>4894128073161</t>
  </si>
  <si>
    <t>128.00 x 85.80 x 101.50mm</t>
  </si>
  <si>
    <t>500.8</t>
  </si>
  <si>
    <t>220.8</t>
  </si>
  <si>
    <t>2 Step Vertical Shutter. Battery Holder for 2pcs EN-EL14 Battery Required</t>
  </si>
  <si>
    <t>CS-NIK200BN</t>
  </si>
  <si>
    <t xml:space="preserve"> D200</t>
  </si>
  <si>
    <t>4894128073345</t>
  </si>
  <si>
    <t>147.50 x 112.00 x 73.00mm</t>
  </si>
  <si>
    <t>use 1pcs or 2pcs EN-EL3e  or 6pcs AA / LR6 / HR6 / FR6 batteries.</t>
  </si>
  <si>
    <t>2013-04-24</t>
  </si>
  <si>
    <t>1351</t>
  </si>
  <si>
    <t>300mAh / 1.11Wh</t>
  </si>
  <si>
    <t>2020-11-24</t>
  </si>
  <si>
    <t>41.0</t>
  </si>
  <si>
    <t>76.8</t>
  </si>
  <si>
    <t>49.6</t>
  </si>
  <si>
    <t>1400mAh / 8.40Wh</t>
  </si>
  <si>
    <t>2021-01-26</t>
  </si>
  <si>
    <t>63.35</t>
  </si>
  <si>
    <t>Lithium Battery,Do not rechargeable</t>
  </si>
  <si>
    <t>2021-08-04</t>
  </si>
  <si>
    <t>48.2</t>
  </si>
  <si>
    <t>223.0</t>
  </si>
  <si>
    <t>2022-10-11</t>
  </si>
  <si>
    <t>93.2</t>
  </si>
  <si>
    <t>2023-07-06</t>
  </si>
  <si>
    <t>14.4</t>
  </si>
  <si>
    <t>2600mAh / 37.44Wh</t>
  </si>
  <si>
    <t>45.46</t>
  </si>
  <si>
    <t>6800mAh / 50.32Wh</t>
  </si>
  <si>
    <t>54.83</t>
  </si>
  <si>
    <t>195.0</t>
  </si>
  <si>
    <t>7800mAh / 57.72Wh</t>
  </si>
  <si>
    <t>278.0</t>
  </si>
  <si>
    <t>47.68</t>
  </si>
  <si>
    <t>5600mAh / 41.44Wh</t>
  </si>
  <si>
    <t>10200mAh / 75.48Wh</t>
  </si>
  <si>
    <t>289.0</t>
  </si>
  <si>
    <t>8000mAh / 59.20Wh</t>
  </si>
  <si>
    <t>53.83</t>
  </si>
  <si>
    <t>4400mAh / 32.56Wh</t>
  </si>
  <si>
    <t>2100mAh / 12.60Wh</t>
  </si>
  <si>
    <t>4200mAh / 25.20Wh</t>
  </si>
  <si>
    <t>313.0</t>
  </si>
  <si>
    <t xml:space="preserve"> DM-MV100X, DM-MV100Xi, DM-MV30, DM-MV400, DM-MV430, DM-MV450, DM-MVX1i, FV10, FV100, FV2, FV20, FV200, FV30, FV300, FV40, FV400, FV50, FVM1, FVM10, IXY DVM, MV300, MV300i, MV30i, MV400i, MV430i, MV430IMC, MV450i, MV500, MV500i, MV530i, MV550i, MV600, MV600i, MV630i, MV650i, MV700, MV700i, MV730i, MV750i, MVX100i, MVX150i, MVX2i, MVX3i, Optura 10, Optura 100MC, Optura 20, Optura 200MC, Optura 50MC, Optura Pi, Optura Xi, PV130, ZR10, ZR20, ZR25, ZR25MC, ZR30, ZR30MC, ZR40, ZR-45MC, ZR50MC, ZR60, ZR65MC, ZR70MC, ZR80, ZR85, ZR90</t>
  </si>
  <si>
    <t>2009-06-10</t>
  </si>
  <si>
    <t>1500mAh / 11.10Wh</t>
  </si>
  <si>
    <t>44.51</t>
  </si>
  <si>
    <t>70.60 x 38.20 x 20.60mm</t>
  </si>
  <si>
    <t>2009-06-12</t>
  </si>
  <si>
    <t>1600mAh / 11.52Wh</t>
  </si>
  <si>
    <t>Fuji</t>
  </si>
  <si>
    <t>70.30 x 38.00 x 20.10mm</t>
  </si>
  <si>
    <t>LG / Panasonic Cells</t>
  </si>
  <si>
    <t>2017-03-17</t>
  </si>
  <si>
    <t>1900mAh / 14.06Wh</t>
  </si>
  <si>
    <t>5200mAh / 38.48Wh</t>
  </si>
  <si>
    <t>10400mAh / 76.96Wh</t>
  </si>
  <si>
    <t>190.0</t>
  </si>
  <si>
    <t>RCA</t>
  </si>
  <si>
    <t>2000mAh / 14.80Wh</t>
  </si>
  <si>
    <t>55.90 x 39.60 x 20.95mm</t>
  </si>
  <si>
    <t>15.0</t>
  </si>
  <si>
    <t>KODAK</t>
  </si>
  <si>
    <t>CS-KLIC011</t>
  </si>
  <si>
    <t xml:space="preserve"> 11040510, 4E 0111, 4E0111</t>
  </si>
  <si>
    <t xml:space="preserve"> DCS 520, DCS 560, DCS 620, DCS 660, DCS 720, DCS 760, DCS520, DCS-520, DCS560, DCS-560, DCS620, DCS-620, DCS-620x, DCS660, DCS-660, DCS-660M, DCS720, DCS-720, DCS-720x, DCS760, DCS-760, DCS-760M</t>
  </si>
  <si>
    <t>4894128025368</t>
  </si>
  <si>
    <t>2150mAh / 15.48Wh</t>
  </si>
  <si>
    <t>143.71 x 35.31 x 17.57mm</t>
  </si>
  <si>
    <t>335.0</t>
  </si>
  <si>
    <t>1800mAh / 4.32Wh</t>
  </si>
  <si>
    <t>2300mAh / 8.74Wh</t>
  </si>
  <si>
    <t>278.3</t>
  </si>
  <si>
    <t>70.50 x 38.30 x 20.10mm</t>
  </si>
  <si>
    <t>110.17</t>
  </si>
  <si>
    <t>99.86</t>
  </si>
  <si>
    <t>127.8</t>
  </si>
  <si>
    <t>44.67</t>
  </si>
  <si>
    <t>2020-05-12</t>
  </si>
  <si>
    <t>Olympus</t>
  </si>
  <si>
    <t>302.0</t>
  </si>
  <si>
    <t>NIKON</t>
  </si>
  <si>
    <t>144.2</t>
  </si>
  <si>
    <t>3000mAh</t>
  </si>
  <si>
    <t>70.75 x 38.34 x 57.80mm</t>
  </si>
  <si>
    <t>37.37</t>
  </si>
  <si>
    <t>25.6</t>
  </si>
  <si>
    <t>2017-03-26</t>
  </si>
  <si>
    <t>70.88 x 38.75 x 38.35mm</t>
  </si>
  <si>
    <t>222.0</t>
  </si>
  <si>
    <t>2009-06-13</t>
  </si>
  <si>
    <t>CS-BP522</t>
  </si>
  <si>
    <t>Dali</t>
  </si>
  <si>
    <t xml:space="preserve"> S230</t>
  </si>
  <si>
    <t>4894128004325</t>
  </si>
  <si>
    <t>55.02 x 41.85 x 38.64mm</t>
  </si>
  <si>
    <t>219.8</t>
  </si>
  <si>
    <t>149.8</t>
  </si>
  <si>
    <t>28.79</t>
  </si>
  <si>
    <t>275.4</t>
  </si>
  <si>
    <t>1600mAh / 5.76Wh</t>
  </si>
  <si>
    <t>25.33</t>
  </si>
  <si>
    <t>158.0</t>
  </si>
  <si>
    <t>2500mAh / 9.50Wh</t>
  </si>
  <si>
    <t>157.0</t>
  </si>
  <si>
    <t xml:space="preserve"> DR17, DR-17, DR-17AA</t>
  </si>
  <si>
    <t xml:space="preserve"> EOS D2000, EOS D6000</t>
  </si>
  <si>
    <t>53.24</t>
  </si>
  <si>
    <t>39.90</t>
  </si>
  <si>
    <t>51.02</t>
  </si>
  <si>
    <t>7.6</t>
  </si>
  <si>
    <t>46.2</t>
  </si>
  <si>
    <t>4200mAh / 31.08Wh</t>
  </si>
  <si>
    <t>Sharp</t>
  </si>
  <si>
    <t>74.6</t>
  </si>
  <si>
    <t>5200mAh / 76.96Wh</t>
  </si>
  <si>
    <t>476.0</t>
  </si>
  <si>
    <t>20.8</t>
  </si>
  <si>
    <t>104.4</t>
  </si>
  <si>
    <t>5200mAh / 74.88Wh</t>
  </si>
  <si>
    <t xml:space="preserve"> CC-8251, PRO-V730, PRO-V742</t>
  </si>
  <si>
    <t xml:space="preserve"> BP-522</t>
  </si>
  <si>
    <t>2132</t>
  </si>
  <si>
    <t>2021-03-31</t>
  </si>
  <si>
    <t>315.0</t>
  </si>
  <si>
    <t>Citizen</t>
  </si>
  <si>
    <t xml:space="preserve"> 60PORTABLEPRINTER, KC69801</t>
  </si>
  <si>
    <t xml:space="preserve"> PN-60, PN-60 PORTABLE PRINTER</t>
  </si>
  <si>
    <t>3000mAh / 10.80Wh</t>
  </si>
  <si>
    <t>3400mAh / 48.96Wh</t>
  </si>
  <si>
    <t>58.95</t>
  </si>
  <si>
    <t>70.33 x 30.16 x 15.86mm</t>
  </si>
  <si>
    <t>Duracell</t>
  </si>
  <si>
    <t xml:space="preserve"> DR17, DR-17, DR17AA, DR-17AA</t>
  </si>
  <si>
    <t>3800mAh / 13.68Wh</t>
  </si>
  <si>
    <t>71.50 x 56.00 x 19.00mm</t>
  </si>
  <si>
    <t>2009-12-30</t>
  </si>
  <si>
    <t>330.0</t>
  </si>
  <si>
    <t>69.70</t>
  </si>
  <si>
    <t>49.27</t>
  </si>
  <si>
    <t>61.5</t>
  </si>
  <si>
    <t>36.5</t>
  </si>
  <si>
    <t>47.4</t>
  </si>
  <si>
    <t>171.8</t>
  </si>
  <si>
    <t>101.8</t>
  </si>
  <si>
    <t>201.0</t>
  </si>
  <si>
    <t>40.70</t>
  </si>
  <si>
    <t>298.0</t>
  </si>
  <si>
    <t>46.10</t>
  </si>
  <si>
    <t>2018-09-12</t>
  </si>
  <si>
    <t>SebaKMT</t>
  </si>
  <si>
    <t xml:space="preserve"> DR17AA</t>
  </si>
  <si>
    <t xml:space="preserve"> 899003810, Digiflex COM</t>
  </si>
  <si>
    <t>2012-02-15</t>
  </si>
  <si>
    <t>109.6</t>
  </si>
  <si>
    <t>25.62</t>
  </si>
  <si>
    <t>205.6</t>
  </si>
  <si>
    <t>Drager</t>
  </si>
  <si>
    <t xml:space="preserve"> BDC71, BT-1A, CGR-B/201LC</t>
  </si>
  <si>
    <t xml:space="preserve"> GM52, GP-SX1, SX-1</t>
  </si>
  <si>
    <t>TSI</t>
  </si>
  <si>
    <t xml:space="preserve"> 700032</t>
  </si>
  <si>
    <t xml:space="preserve"> 8532, AeroTrak 9036-01, AeroTrak 9036-02, AeroTrak 9036-V, AeroTrak 9306, Dust Trak II, EP-03750</t>
  </si>
  <si>
    <t>333.4</t>
  </si>
  <si>
    <t>JDSU</t>
  </si>
  <si>
    <t xml:space="preserve"> 19-3762, NT93, NT99</t>
  </si>
  <si>
    <t xml:space="preserve"> NT1150, NT1155, NT900, NT-900 AS-IS, NT905, NT950, NT955, Test-Um NT905 Validator, Test-Um Validator NT900, Test-Um Validator NT99, Validator-NT</t>
  </si>
  <si>
    <t>174.4</t>
  </si>
  <si>
    <t>3000mAh / 21.60Wh</t>
  </si>
  <si>
    <t>545.2</t>
  </si>
  <si>
    <t>506.4</t>
  </si>
  <si>
    <t>356.4</t>
  </si>
  <si>
    <t>527.2</t>
  </si>
  <si>
    <t>2901</t>
  </si>
  <si>
    <t>2015-07-23</t>
  </si>
  <si>
    <t>150mAh / 0.56Wh</t>
  </si>
  <si>
    <t>2015-08-15</t>
  </si>
  <si>
    <t>2023-11-03</t>
  </si>
  <si>
    <t>450.0</t>
  </si>
  <si>
    <t>118.00</t>
  </si>
  <si>
    <t>72.5</t>
  </si>
  <si>
    <t>2000mAh / 7.20Wh</t>
  </si>
  <si>
    <t>1200mAh / 4.32Wh</t>
  </si>
  <si>
    <t>36.4</t>
  </si>
  <si>
    <t>2010-02-03</t>
  </si>
  <si>
    <t>Spectralink</t>
  </si>
  <si>
    <t>AEG</t>
  </si>
  <si>
    <t>2021-05-07</t>
  </si>
  <si>
    <t>500mAh / 1.80Wh</t>
  </si>
  <si>
    <t>2010-11-17</t>
  </si>
  <si>
    <t>2021-07-27</t>
  </si>
  <si>
    <t>100.4</t>
  </si>
  <si>
    <t>50.4</t>
  </si>
  <si>
    <t>Schneider</t>
  </si>
  <si>
    <t>Kathrein</t>
  </si>
  <si>
    <t>2018-05-04</t>
  </si>
  <si>
    <t>38.5</t>
  </si>
  <si>
    <t>2011-04-21</t>
  </si>
  <si>
    <t>2016-12-05</t>
  </si>
  <si>
    <t>2010-12-28</t>
  </si>
  <si>
    <t>Rayovac</t>
  </si>
  <si>
    <t>35.2</t>
  </si>
  <si>
    <t>230mAh / 0.85Wh</t>
  </si>
  <si>
    <t>2010-12-14</t>
  </si>
  <si>
    <t>75.6</t>
  </si>
  <si>
    <t>38.4</t>
  </si>
  <si>
    <t>30.60 x 31.00 x 11.00mm</t>
  </si>
  <si>
    <t>2009-12-18</t>
  </si>
  <si>
    <t>36.8</t>
  </si>
  <si>
    <t>2023-05-30</t>
  </si>
  <si>
    <t>2023-06-06</t>
  </si>
  <si>
    <t>232.0</t>
  </si>
  <si>
    <t>96.8</t>
  </si>
  <si>
    <t>208.0</t>
  </si>
  <si>
    <t>2018-01-11</t>
  </si>
  <si>
    <t>214.2</t>
  </si>
  <si>
    <t>2020-08-06</t>
  </si>
  <si>
    <t>3000mAh / 36.00Wh</t>
  </si>
  <si>
    <t>2016-07-07</t>
  </si>
  <si>
    <t>218.0</t>
  </si>
  <si>
    <t>103.8</t>
  </si>
  <si>
    <t>2019-11-05</t>
  </si>
  <si>
    <t>348.0</t>
  </si>
  <si>
    <t>60.97</t>
  </si>
  <si>
    <t>2500mAh / 30.00Wh</t>
  </si>
  <si>
    <t>2022-12-02</t>
  </si>
  <si>
    <t>199.5</t>
  </si>
  <si>
    <t>164.0</t>
  </si>
  <si>
    <t>193.0</t>
  </si>
  <si>
    <t>113.0</t>
  </si>
  <si>
    <t>236.5</t>
  </si>
  <si>
    <t>30.38</t>
  </si>
  <si>
    <t>4500mAh / 33.30Wh</t>
  </si>
  <si>
    <t>24.83</t>
  </si>
  <si>
    <t>101.4</t>
  </si>
  <si>
    <t>124.3</t>
  </si>
  <si>
    <t>165.2</t>
  </si>
  <si>
    <t>10400mAh / 38.48Wh</t>
  </si>
  <si>
    <t>9.0</t>
  </si>
  <si>
    <t>2019-11-21</t>
  </si>
  <si>
    <t>7200mAh / 53.28Wh</t>
  </si>
  <si>
    <t>270.2</t>
  </si>
  <si>
    <t>2020-02-19</t>
  </si>
  <si>
    <t>2021-01-01</t>
  </si>
  <si>
    <t>2020-09-14</t>
  </si>
  <si>
    <t>2022-12-27</t>
  </si>
  <si>
    <t>Franklin</t>
  </si>
  <si>
    <t>2015-07-29</t>
  </si>
  <si>
    <t>2020-08-12</t>
  </si>
  <si>
    <t>2019-07-22</t>
  </si>
  <si>
    <t>2021-01-25</t>
  </si>
  <si>
    <t>2011-12-12</t>
  </si>
  <si>
    <t>165.4</t>
  </si>
  <si>
    <t>2700mAh / 16.20Wh</t>
  </si>
  <si>
    <t>287.0</t>
  </si>
  <si>
    <t>2023-04-18</t>
  </si>
  <si>
    <t>2019-09-09</t>
  </si>
  <si>
    <t>148.6</t>
  </si>
  <si>
    <t>2023-04-24</t>
  </si>
  <si>
    <t>122.4</t>
  </si>
  <si>
    <t>97.4</t>
  </si>
  <si>
    <t>2021-09-20</t>
  </si>
  <si>
    <t>2019-07-11</t>
  </si>
  <si>
    <t>72.29</t>
  </si>
  <si>
    <t>126.4</t>
  </si>
  <si>
    <t>116.2</t>
  </si>
  <si>
    <t>127.2</t>
  </si>
  <si>
    <t>Blade</t>
  </si>
  <si>
    <t>68.10 x 18.90 x 18.90mm</t>
  </si>
  <si>
    <t>3800mAh / 42.18Wh</t>
  </si>
  <si>
    <t>3600mAh / 12.96Wh</t>
  </si>
  <si>
    <t>2022-09-16</t>
  </si>
  <si>
    <t>69.90</t>
  </si>
  <si>
    <t>68.60 x 18.60 x 18.60mm</t>
  </si>
  <si>
    <t>Eschenbach</t>
  </si>
  <si>
    <t>110.2</t>
  </si>
  <si>
    <t>2023-07-03</t>
  </si>
  <si>
    <t>800mAh / 3.84Wh</t>
  </si>
  <si>
    <t>4000mAh / 19.20Wh</t>
  </si>
  <si>
    <t>4000mAh / 28.80Wh</t>
  </si>
  <si>
    <t>66.52</t>
  </si>
  <si>
    <t>8000mAh / 19.20Wh</t>
  </si>
  <si>
    <t>1800mAh / 17.28Wh</t>
  </si>
  <si>
    <t>227.6</t>
  </si>
  <si>
    <t>2020-07-04</t>
  </si>
  <si>
    <t>40.54</t>
  </si>
  <si>
    <t>339.2</t>
  </si>
  <si>
    <t>2023-07-11</t>
  </si>
  <si>
    <t>182.0</t>
  </si>
  <si>
    <t>250.0</t>
  </si>
  <si>
    <t>173.0</t>
  </si>
  <si>
    <t>1800mAh / 8.64Wh</t>
  </si>
  <si>
    <t>226.4</t>
  </si>
  <si>
    <t>2023-03-21</t>
  </si>
  <si>
    <t>2021-04-29</t>
  </si>
  <si>
    <t>398.0</t>
  </si>
  <si>
    <t>3800mAh / 9.12Wh</t>
  </si>
  <si>
    <t>34.19</t>
  </si>
  <si>
    <t>346.0</t>
  </si>
  <si>
    <t>2021-01-13</t>
  </si>
  <si>
    <t>331.0</t>
  </si>
  <si>
    <t>34.98</t>
  </si>
  <si>
    <t>283.0</t>
  </si>
  <si>
    <t>3000mAh / 7.20Wh</t>
  </si>
  <si>
    <t>279.2</t>
  </si>
  <si>
    <t>461.0</t>
  </si>
  <si>
    <t>3600mAh / 34.56Wh</t>
  </si>
  <si>
    <t>Equipment, Survey, Test</t>
  </si>
  <si>
    <t>CS-LI1SL</t>
  </si>
  <si>
    <t xml:space="preserve"> 29518, 38403, 46607, 52030, C8872A, EI-D-LI1</t>
  </si>
  <si>
    <t xml:space="preserve"> BC1071</t>
  </si>
  <si>
    <t>4894128003595</t>
  </si>
  <si>
    <t>70.60 x 38.60 x 20.54mm</t>
  </si>
  <si>
    <t xml:space="preserve"> 29518, 38403, 46607, 52030, DEP001, D-LI1, DPE004, EI-2000, EI-D-LI1</t>
  </si>
  <si>
    <t>CS-LI1XL</t>
  </si>
  <si>
    <t>Chcnav</t>
  </si>
  <si>
    <t xml:space="preserve"> XB-2</t>
  </si>
  <si>
    <t xml:space="preserve"> i50, M3, M6, T3, T7, T8, X10, X5, X9, XB-2</t>
  </si>
  <si>
    <t>4894128022619</t>
  </si>
  <si>
    <t>70.40 x 38.70 x 20.50mm</t>
  </si>
  <si>
    <t xml:space="preserve"> Photosmart 912xi, PhotoSmart C912</t>
  </si>
  <si>
    <t>Spectra Precision</t>
  </si>
  <si>
    <t xml:space="preserve"> SP60 GNSS, SP80 GNSS</t>
  </si>
  <si>
    <t xml:space="preserve"> Barcode Scanner</t>
  </si>
  <si>
    <t>Techcell</t>
  </si>
  <si>
    <t xml:space="preserve"> PR122DG</t>
  </si>
  <si>
    <t>Tianbao</t>
  </si>
  <si>
    <t xml:space="preserve"> 92600, 92670, MA1805A</t>
  </si>
  <si>
    <t>CS-JUP11SL</t>
  </si>
  <si>
    <t>Juniper</t>
  </si>
  <si>
    <t xml:space="preserve"> 12523, LHJBT-H11U, VSH-H11U</t>
  </si>
  <si>
    <t xml:space="preserve"> 12523, Allegro CX, Allegro CX VR-151, Allegro MX, Allegro MX Field, AMX-1, AMX-2, AMX-3, AMX-4, AMX-5, GIS Computers, GP VR151, GPS Computers, GPVR151</t>
  </si>
  <si>
    <t>4894128032212</t>
  </si>
  <si>
    <t>CS-GBE211SL</t>
  </si>
  <si>
    <t xml:space="preserve"> 724117, 733269, 733270, 772806, GBE211, GBE221, GEB211, GEB212, GEB90, ZBA200, ZBA400</t>
  </si>
  <si>
    <t xml:space="preserve"> ATX1200, ATX900, CS10, CS15, GNSS receiver, GPS900, GRX1200, GS20, Piper 100, Piper 200, RX1200, RX900, SR20, Stonex R6+, TPS400, TPS800, TS02, TS06, TS09, TS11, TS12, TS15, TS16, Zoom 20, Zoom 30, Zoom 35, Zoom 80, ZT80+</t>
  </si>
  <si>
    <t>4894128037439</t>
  </si>
  <si>
    <t>72.00 x 39.46 x 21.15mm</t>
  </si>
  <si>
    <t>Support the GKL211 charger only</t>
  </si>
  <si>
    <t>2010-11-22</t>
  </si>
  <si>
    <t>CS-STS200SL</t>
  </si>
  <si>
    <t>ShinewayTech</t>
  </si>
  <si>
    <t xml:space="preserve"> AC-BAT-30</t>
  </si>
  <si>
    <t xml:space="preserve"> S20A, S20B, S20C, S20N</t>
  </si>
  <si>
    <t>4894128105220</t>
  </si>
  <si>
    <t>84.60 x 79.30 x 14.80mm</t>
  </si>
  <si>
    <t>263.5</t>
  </si>
  <si>
    <t>213.5</t>
  </si>
  <si>
    <t>CS-LI1HL</t>
  </si>
  <si>
    <t>4894128117094</t>
  </si>
  <si>
    <t>70.35 x 38.50 x 20.65mm</t>
  </si>
  <si>
    <t>2016-06-20</t>
  </si>
  <si>
    <t>Horizon</t>
  </si>
  <si>
    <t xml:space="preserve"> HKB10</t>
  </si>
  <si>
    <t xml:space="preserve"> Kronos C3+</t>
  </si>
  <si>
    <t>Molicel</t>
  </si>
  <si>
    <t xml:space="preserve"> 1821, 1821E</t>
  </si>
  <si>
    <t>CS-SPR680SL</t>
  </si>
  <si>
    <t>SpectraScan</t>
  </si>
  <si>
    <t xml:space="preserve"> LHJBT-L11</t>
  </si>
  <si>
    <t xml:space="preserve"> PR-655, PR-670, PR-680, PR-680L</t>
  </si>
  <si>
    <t>4894128119791</t>
  </si>
  <si>
    <t>71.10 x 56.60 x 25.10 mm</t>
  </si>
  <si>
    <t>94.30</t>
  </si>
  <si>
    <t>2016-08-31</t>
  </si>
  <si>
    <t>CS-SDC46XL</t>
  </si>
  <si>
    <t xml:space="preserve"> 40200040, 7380-46, BDC46, BDC-46, BDC46A, BDC-46A, BDC46B, BDC-46B, BDC-46C, SDL30</t>
  </si>
  <si>
    <t xml:space="preserve"> a SET300, DL30, GIR1600 DGPS Receiver, GIR1600 GPS Receiver, GM52-S, GRS-1, GRS-1 Mobile GIS Mapping Syste, GRS1700 CSX, LDT520 Laser Digital Theodolit, MONMOS NET1 200 3D STATIONS, NET1200, RCP4-5 Controlers, SCT6, SCT6 total Stations, SDL30, SDL30 Digital Level, SDL30M 10, SDL30M 30R, SDL30M Digital Level, SDL50, SDL50 Digital Level, SET 200, SET 210, SET 210K, SET 230R, SET 230R3, SET 230RK, SET 230RK3, SET 300, SET 310, SET 310K, SET 330, SET 330R, SET 330R3, SET 330RK, SET 330RK3, SET 500, SET 500S, SET 510, SET 510K, SET 530, SET 530R, SET 530R3, SET 530RK, SET 530RK3, SET 600, SET 610, SET 610K, SET 630, SET 630R, SET 630RK, SET2 30RK, SET2 30RK3, SET200, SET210, SET230R, SET230R3, SET230RK, SET230RK3, SET250RX, SET3 30RK3, SET300, SET30R, SET30R3, SET310, SET330, SET330R, SET330R3, SET330RK, SET330RK3, SET350RX, SET5 30RK, SET5 30RK3, SET500, SET500S, SET510, SET530, SET530R, SET530R3, SET530RK, SET530RK3, SET550RX, SET6 30RK, SET600, SET610, SET630, SET630R, SET630R3, SET630RK, SET650RX, SHC-336, SHC-336 data collector, STRATUS L1 GPS</t>
  </si>
  <si>
    <t>4894128123767</t>
  </si>
  <si>
    <t>CS-TES876XL</t>
  </si>
  <si>
    <t>Testo</t>
  </si>
  <si>
    <t xml:space="preserve"> 0515 0116, 0554 8852</t>
  </si>
  <si>
    <t xml:space="preserve"> 876</t>
  </si>
  <si>
    <t>4894128124191</t>
  </si>
  <si>
    <t>70.20 x 42.50 x 23.40 mm</t>
  </si>
  <si>
    <t>CS-JUP200SL</t>
  </si>
  <si>
    <t xml:space="preserve"> 24472, 2EXL7431-001, 8010.058.001</t>
  </si>
  <si>
    <t xml:space="preserve"> Allegro 2, Archer 2, Carlson Archer 2, Carlson Mini 2, Surveyor 2, Systems AG2, Systems AR2</t>
  </si>
  <si>
    <t>4894128125235</t>
  </si>
  <si>
    <t>74.30 x 69.80 x 19.90mm</t>
  </si>
  <si>
    <t>CS-HTK345SL</t>
  </si>
  <si>
    <t xml:space="preserve"> 3A992, 9459</t>
  </si>
  <si>
    <t xml:space="preserve"> 3196, 3197, 3455, PW3360, PW3360 Clamp On Power Logger, PW336X power loggers, PW9002</t>
  </si>
  <si>
    <t>4894128130178</t>
  </si>
  <si>
    <t>2400mAh / 17.28Wh</t>
  </si>
  <si>
    <t>101.00 x 51.40 x 17.10mm</t>
  </si>
  <si>
    <t>292.2</t>
  </si>
  <si>
    <t>222.2</t>
  </si>
  <si>
    <t>2017-09-11</t>
  </si>
  <si>
    <t>CS-AMC833SL</t>
  </si>
  <si>
    <t>AMC</t>
  </si>
  <si>
    <t xml:space="preserve"> 2140.19, 689139B00, 694233</t>
  </si>
  <si>
    <t xml:space="preserve"> 3945/3945-B, 8333, 8335, 8336, 8435, CA6116, CA6550, CA6555, OX Oscilloscopes</t>
  </si>
  <si>
    <t>4894128130468</t>
  </si>
  <si>
    <t>134.62 x 67.42 x 17.60mm</t>
  </si>
  <si>
    <t>2017-10-03</t>
  </si>
  <si>
    <t>CS-FDX500SL</t>
  </si>
  <si>
    <t>Fluke</t>
  </si>
  <si>
    <t xml:space="preserve"> 06824T1325, 479-568, MBP-LION</t>
  </si>
  <si>
    <t xml:space="preserve"> DSX Versiv, DSX-5000 CableAnalyzer, Versiv</t>
  </si>
  <si>
    <t>4894128131915</t>
  </si>
  <si>
    <t>72.84 x 60.14 x 42.80mm</t>
  </si>
  <si>
    <t>286.4</t>
  </si>
  <si>
    <t>216.4</t>
  </si>
  <si>
    <t>CS-TOP300SL</t>
  </si>
  <si>
    <t xml:space="preserve"> BT-30Q</t>
  </si>
  <si>
    <t xml:space="preserve"> GTS-500, GTS-501, GTS-502, GTS-700, GTS-701, GTS-702, GTS-703, GTS-710, GTS-711, GTS-712, GTS-713, Plus GTS-700, TPS-700</t>
  </si>
  <si>
    <t>4894128133032</t>
  </si>
  <si>
    <t>172.72 x 77.76 x 93.80mm</t>
  </si>
  <si>
    <t>950.5</t>
  </si>
  <si>
    <t>760.5</t>
  </si>
  <si>
    <t>206.10</t>
  </si>
  <si>
    <t>2017-12-27</t>
  </si>
  <si>
    <t>CS-KRY341SL</t>
  </si>
  <si>
    <t>Kinryo</t>
  </si>
  <si>
    <t xml:space="preserve"> 5441-1445, KC0402A</t>
  </si>
  <si>
    <t xml:space="preserve"> KC3411A, KC3411B, KC3412A, KC3412B, KC3415A, KC3415B, KC3441A, KC3441B, KC3441C, KC3441D, KC3442A, KC3442B, KC3442C, KC3442D, KC3445A, KC3445AA, KC3445AB, KC3445BA, KC3445BB, KC3445CA, KC3445CB, KC3445DA, KC3445DB</t>
  </si>
  <si>
    <t>4894128135654</t>
  </si>
  <si>
    <t>100.64 x 29.12 x 14.70mm</t>
  </si>
  <si>
    <t>CS-HVX203SL</t>
  </si>
  <si>
    <t>HumanWare</t>
  </si>
  <si>
    <t xml:space="preserve"> 60-YAA.0004F.00</t>
  </si>
  <si>
    <t xml:space="preserve"> 202VRC, 203VRC, VictorReader ClassicX, VictorReader ClassicX+</t>
  </si>
  <si>
    <t>4894128136675</t>
  </si>
  <si>
    <t>1800mAh / 12.96Wh</t>
  </si>
  <si>
    <t>100.55 x 43.86 x 15.65mm</t>
  </si>
  <si>
    <t>CS-VEL300SL</t>
  </si>
  <si>
    <t>Vernier</t>
  </si>
  <si>
    <t xml:space="preserve"> GDX-BAT-300</t>
  </si>
  <si>
    <t xml:space="preserve"> Go Direct Acceleration Sensor, Go Direct Ammonium Ion-Selecti, Go Direct Calcium Ion-Selectiv, Go Direct Chloride Ion-Selecti, Go Direct Colorimeter, Go Direct Conductivity Probe, Go Direct Current Probe, Go Direct Drop Counter, Go Direct EKG Sensor, Go Direct Electrode Amplifier, Go Direct Energy Sensor, Go Direct Force, Go Direct Gas Pressure Sensor, Go Direct Glass-Body pH Sensor, Go Direct Ion-Selective Electr, Go Direct Light and Color Sens, Go Direct Nitrate Ion-Selectiv, Go Direct ORP Sensor, Go Direct pH Sensor, Go Direct Potassium Ion-Select, Go Direct Radiation Monitor, Go Direct Respiration Belt, Go Direct Rotary Motion Sensor, Go Direct Surface Temperature , Go Direct Temperature Probe, Go Direct Tris-Compatible Flat, Go Direct Voltage Probe, Go Direct Wide-Range Temperatu</t>
  </si>
  <si>
    <t>4894128137788</t>
  </si>
  <si>
    <t>41.56 x 20.20 x 4.90mm</t>
  </si>
  <si>
    <t>2018-08-22</t>
  </si>
  <si>
    <t>CS-TRS300SL</t>
  </si>
  <si>
    <t xml:space="preserve"> 890-0163, 890-0163-XXQ, 990652-004756, ACCAA-112, KLN01117</t>
  </si>
  <si>
    <t xml:space="preserve"> Ranger 3, Ranger 3L, Ranger 3RC, Ranger 3XC, Ranger 3XE, Ranger 3XR, TSC3</t>
  </si>
  <si>
    <t>4894128143284</t>
  </si>
  <si>
    <t>96.66 x 68.16 x 31.65mm</t>
  </si>
  <si>
    <t>50.22</t>
  </si>
  <si>
    <t>CS-TOX100SL</t>
  </si>
  <si>
    <t>4894128144236</t>
  </si>
  <si>
    <t>2019-08-16</t>
  </si>
  <si>
    <t>CS-YPH300SL</t>
  </si>
  <si>
    <t>YSI</t>
  </si>
  <si>
    <t xml:space="preserve"> 251300Y</t>
  </si>
  <si>
    <t xml:space="preserve"> pHotoFlex pH</t>
  </si>
  <si>
    <t>4894128144809</t>
  </si>
  <si>
    <t>58.00 x 51.85 x 15.10mm</t>
  </si>
  <si>
    <t>CS-RBX880SL</t>
  </si>
  <si>
    <t>GEO-FENNEL</t>
  </si>
  <si>
    <t xml:space="preserve"> FLG 250 green</t>
  </si>
  <si>
    <t>4894128145110</t>
  </si>
  <si>
    <t>3500mAh / 8.40Wh</t>
  </si>
  <si>
    <t>100.00 x 27.54 x 25.60mm</t>
  </si>
  <si>
    <t>228.4</t>
  </si>
  <si>
    <t>158.4</t>
  </si>
  <si>
    <t>CS-ARS100SL</t>
  </si>
  <si>
    <t>AAronia</t>
  </si>
  <si>
    <t xml:space="preserve"> E-0205</t>
  </si>
  <si>
    <t xml:space="preserve"> Spectran Handheld Spectrum Ana, Spectran Handheld Spectrum Ana, Spectran Handheld Spectrum Ana, Spectran Handheld Spectrum Ana</t>
  </si>
  <si>
    <t>4894128146353</t>
  </si>
  <si>
    <t>100.00 x 42.66 x 14.80mm</t>
  </si>
  <si>
    <t>214.5</t>
  </si>
  <si>
    <t>164.5</t>
  </si>
  <si>
    <t>CS-TOP500XL</t>
  </si>
  <si>
    <t xml:space="preserve"> 1013591-01</t>
  </si>
  <si>
    <t xml:space="preserve"> SHC-5000</t>
  </si>
  <si>
    <t>4894128146667</t>
  </si>
  <si>
    <t>13600mAh / 50.32Wh</t>
  </si>
  <si>
    <t>76.20 x 75.40 x 20.50mm</t>
  </si>
  <si>
    <t>2019-10-15</t>
  </si>
  <si>
    <t>CS-LPS400SL</t>
  </si>
  <si>
    <t xml:space="preserve"> 818916, GEB371</t>
  </si>
  <si>
    <t xml:space="preserve"> 1100, 700, 800, GPS1200, GPS500, TPS 400, TPS1100, TPS1200, TPS400, TPS700, TPS800</t>
  </si>
  <si>
    <t>4894128146940</t>
  </si>
  <si>
    <t>8200mAh / 98.40Wh</t>
  </si>
  <si>
    <t>245.34 x 107.52 x 83.80mm</t>
  </si>
  <si>
    <t>1762.0</t>
  </si>
  <si>
    <t>494.51</t>
  </si>
  <si>
    <t>CS-TES330XL</t>
  </si>
  <si>
    <t xml:space="preserve"> 0515 0046, 0515 0100, 0515 0114, 0554 1087</t>
  </si>
  <si>
    <t xml:space="preserve"> 310, 320, 327, 327 Gas Analyser, 330, 350, 870, 870-1 Thermal Imager</t>
  </si>
  <si>
    <t>4894128147282</t>
  </si>
  <si>
    <t>74.50 x 20.80 x 28.50mm</t>
  </si>
  <si>
    <t>57.2</t>
  </si>
  <si>
    <t>CS-TRC860SL</t>
  </si>
  <si>
    <t>Trilithic</t>
  </si>
  <si>
    <t xml:space="preserve"> 90047000</t>
  </si>
  <si>
    <t xml:space="preserve"> 860 DSPi Cable Meter, 860DSP, 860DSP analyzer</t>
  </si>
  <si>
    <t>4894128149187</t>
  </si>
  <si>
    <t>149.85 x 34.20 x 17.20mm</t>
  </si>
  <si>
    <t>359.2</t>
  </si>
  <si>
    <t>219.2</t>
  </si>
  <si>
    <t>CS-YSP870SL</t>
  </si>
  <si>
    <t xml:space="preserve"> 626840 Rev B, 626846</t>
  </si>
  <si>
    <t xml:space="preserve"> 626870-1, 626870-2, ProDSS, ProDSS Multi-Parameter Water Q, ProSolo Digital Water Quality </t>
  </si>
  <si>
    <t>4894128150428</t>
  </si>
  <si>
    <t>66.64 x 37.00 x 19.50mm</t>
  </si>
  <si>
    <t>CS-YSP870XL</t>
  </si>
  <si>
    <t>4894128150435</t>
  </si>
  <si>
    <t>169.6</t>
  </si>
  <si>
    <t>99.6</t>
  </si>
  <si>
    <t>CS-NXL200SL</t>
  </si>
  <si>
    <t>NTi</t>
  </si>
  <si>
    <t xml:space="preserve"> 600 000 337, LIP-009</t>
  </si>
  <si>
    <t xml:space="preserve"> Audio Exel XL2, XL2, XL2 Analyzer</t>
  </si>
  <si>
    <t>4894128151531</t>
  </si>
  <si>
    <t>2020-05-05</t>
  </si>
  <si>
    <t>CS-WSN506SL</t>
  </si>
  <si>
    <t>Owon</t>
  </si>
  <si>
    <t xml:space="preserve"> HDS1021BAT</t>
  </si>
  <si>
    <t xml:space="preserve"> HDS1021M, HDS-N oscilloscope</t>
  </si>
  <si>
    <t>4894128152330</t>
  </si>
  <si>
    <t>80.85 x 76.60 x 18.00mm</t>
  </si>
  <si>
    <t>2020-05-28</t>
  </si>
  <si>
    <t>CS-ALK600XL</t>
  </si>
  <si>
    <t>Eloik</t>
  </si>
  <si>
    <t xml:space="preserve"> ALK-618650S</t>
  </si>
  <si>
    <t xml:space="preserve"> BY-A6, BY-A6s</t>
  </si>
  <si>
    <t>4894128154327</t>
  </si>
  <si>
    <t>7800mAh / 86.58Wh</t>
  </si>
  <si>
    <t>110.60 x 70.00 x 18.70mm</t>
  </si>
  <si>
    <t>2020-07-30</t>
  </si>
  <si>
    <t>CS-BSA250SL</t>
  </si>
  <si>
    <t>Bird</t>
  </si>
  <si>
    <t xml:space="preserve"> PT01338</t>
  </si>
  <si>
    <t xml:space="preserve"> SA2500, SA-2500, SA6000EX, SA-6000EX</t>
  </si>
  <si>
    <t>4894128154525</t>
  </si>
  <si>
    <t>5200mAh / 57.72Wh</t>
  </si>
  <si>
    <t>110.30 x 69.50 x 18.60mm</t>
  </si>
  <si>
    <t>2020-08-05</t>
  </si>
  <si>
    <t>CS-MSA338SL</t>
  </si>
  <si>
    <t>Micronix</t>
  </si>
  <si>
    <t xml:space="preserve"> MB-300</t>
  </si>
  <si>
    <t xml:space="preserve"> MSA338, MSA358</t>
  </si>
  <si>
    <t>4894128154570</t>
  </si>
  <si>
    <t>133.86 x 34.38 x 17.50mm</t>
  </si>
  <si>
    <t>202.0</t>
  </si>
  <si>
    <t>CS-BPK265SL</t>
  </si>
  <si>
    <t>BK Precision</t>
  </si>
  <si>
    <t xml:space="preserve"> MB400</t>
  </si>
  <si>
    <t xml:space="preserve"> 2650A, 2652A, 2658A</t>
  </si>
  <si>
    <t>4894128159032</t>
  </si>
  <si>
    <t>140.00 x 39.50 x 21.30mm</t>
  </si>
  <si>
    <t>355.6</t>
  </si>
  <si>
    <t>CS-RFL210SL</t>
  </si>
  <si>
    <t>Geo-Fennel</t>
  </si>
  <si>
    <t xml:space="preserve"> 10-07103</t>
  </si>
  <si>
    <t xml:space="preserve"> Rotationslaser FL 210</t>
  </si>
  <si>
    <t>4894128165545</t>
  </si>
  <si>
    <t>120.42 x 81.60 x 40.00mm</t>
  </si>
  <si>
    <t>606.4</t>
  </si>
  <si>
    <t>426.4</t>
  </si>
  <si>
    <t>CS-PLT660SL</t>
  </si>
  <si>
    <t>Platinum Tools</t>
  </si>
  <si>
    <t xml:space="preserve"> TXGBATX, U80285</t>
  </si>
  <si>
    <t xml:space="preserve"> NetXpert XG2, T66006B</t>
  </si>
  <si>
    <t>4894128166818</t>
  </si>
  <si>
    <t>73.64 x 69.00 x 18.70mm</t>
  </si>
  <si>
    <t>214.6</t>
  </si>
  <si>
    <t>189.6</t>
  </si>
  <si>
    <t>CS-SDC720SL</t>
  </si>
  <si>
    <t xml:space="preserve"> BDC72</t>
  </si>
  <si>
    <t xml:space="preserve"> 3D Layout Navigator LN-150, Pipe Laser TP-L6</t>
  </si>
  <si>
    <t>4894128167969</t>
  </si>
  <si>
    <t>70.60 x 39.50 x 39.60mm</t>
  </si>
  <si>
    <t>266.4</t>
  </si>
  <si>
    <t>196.4</t>
  </si>
  <si>
    <t>2021-07-08</t>
  </si>
  <si>
    <t>CS-CDT980SL</t>
  </si>
  <si>
    <t>Extech</t>
  </si>
  <si>
    <t xml:space="preserve"> VPC-BATT</t>
  </si>
  <si>
    <t xml:space="preserve"> Video Particle Counter VPC300 </t>
  </si>
  <si>
    <t>4894128168553</t>
  </si>
  <si>
    <t>54.84 x 35.66 x 15.62mm</t>
  </si>
  <si>
    <t>CS-GFL550SL</t>
  </si>
  <si>
    <t xml:space="preserve"> 10-05507</t>
  </si>
  <si>
    <t xml:space="preserve"> FL 500, FL 550, FLG 500, Rotationslaser FL 500, Rotationslaser FL 550, Rotationslaser FLG 500</t>
  </si>
  <si>
    <t>4894128168560</t>
  </si>
  <si>
    <t>121.90 x 73.85 x 35.00mm</t>
  </si>
  <si>
    <t>275.0</t>
  </si>
  <si>
    <t>CS-TRS400SL</t>
  </si>
  <si>
    <t xml:space="preserve"> ACCAA-109</t>
  </si>
  <si>
    <t xml:space="preserve"> Recon 200, Recon 200X, Recon 400, Recon 400X</t>
  </si>
  <si>
    <t>4894128170297</t>
  </si>
  <si>
    <t>108.50 x 93.40 x 43.00mm</t>
  </si>
  <si>
    <t>125.46</t>
  </si>
  <si>
    <t>CS-SPG300SL</t>
  </si>
  <si>
    <t>Spectra</t>
  </si>
  <si>
    <t xml:space="preserve"> BA7800S</t>
  </si>
  <si>
    <t xml:space="preserve"> Geospatial SP30</t>
  </si>
  <si>
    <t>4894128181965</t>
  </si>
  <si>
    <t>8000mAh / 30.40Wh</t>
  </si>
  <si>
    <t>106.50 x 63.50 x 10.40mm</t>
  </si>
  <si>
    <t>2023-01-12</t>
  </si>
  <si>
    <t>UniStrong</t>
  </si>
  <si>
    <t xml:space="preserve"> A8</t>
  </si>
  <si>
    <t>CS-HNE210SL</t>
  </si>
  <si>
    <t xml:space="preserve"> A111472</t>
  </si>
  <si>
    <t xml:space="preserve"> EK210, EK230, EK260, EK280</t>
  </si>
  <si>
    <t>4894128184416</t>
  </si>
  <si>
    <t>61.70 x 35.70 x 33.20mm</t>
  </si>
  <si>
    <t>2023-04-27</t>
  </si>
  <si>
    <t>CS-USB100SL</t>
  </si>
  <si>
    <t xml:space="preserve"> BA4050</t>
  </si>
  <si>
    <t xml:space="preserve"> LZ-WB10HC, UC-B12, UC-BE55, UC-BS55, UW20, UW55</t>
  </si>
  <si>
    <t>4894128184560</t>
  </si>
  <si>
    <t>4000mAh / 30.40Wh</t>
  </si>
  <si>
    <t>113.60 x 73.00 x 13.20mm</t>
  </si>
  <si>
    <t>CS-HDS106SL</t>
  </si>
  <si>
    <t>Hantek</t>
  </si>
  <si>
    <t xml:space="preserve"> PL727076</t>
  </si>
  <si>
    <t xml:space="preserve"> DSO-1062B, DSO-1202B, DSO-1202S</t>
  </si>
  <si>
    <t>4894128185079</t>
  </si>
  <si>
    <t>75.00 x 64.20 x 13.00mm</t>
  </si>
  <si>
    <t>CS-QES113SL</t>
  </si>
  <si>
    <t>QED</t>
  </si>
  <si>
    <t xml:space="preserve"> 2011113</t>
  </si>
  <si>
    <t xml:space="preserve"> Environmental Systems</t>
  </si>
  <si>
    <t>4894128185574</t>
  </si>
  <si>
    <t>3800mAh / 27.36Wh</t>
  </si>
  <si>
    <t>69.60 x 53.20 x 35.50mm</t>
  </si>
  <si>
    <t>CS-VRS307SL</t>
  </si>
  <si>
    <t>VAROS</t>
  </si>
  <si>
    <t xml:space="preserve"> HHR450AF10</t>
  </si>
  <si>
    <t xml:space="preserve"> 307</t>
  </si>
  <si>
    <t>4894128193630</t>
  </si>
  <si>
    <t>3800mAh / 45.60Wh</t>
  </si>
  <si>
    <t>168.50 x 69.00 x 17.00mm</t>
  </si>
  <si>
    <t>510.0</t>
  </si>
  <si>
    <t>CS-FBP190</t>
  </si>
  <si>
    <t xml:space="preserve"> 677390, B11432, BP190, BP-190</t>
  </si>
  <si>
    <t xml:space="preserve"> 190M Medical OscilloscopeScope, Analyzers 433, Analyzers 434, Analyzers 435, Scopemeter 192, Scopemeter 192B, Scopemeter 196, Scopemeter 196B, Scopemeter 196C, Scopemeter 199, Scopemeter 199B, Scopemeter 199C</t>
  </si>
  <si>
    <t>4894128031307</t>
  </si>
  <si>
    <t>134.82 x 33.90 x 31.62mm</t>
  </si>
  <si>
    <t>504.3</t>
  </si>
  <si>
    <t>324.3</t>
  </si>
  <si>
    <t>2009-11-29</t>
  </si>
  <si>
    <t>CS-SDC46SL</t>
  </si>
  <si>
    <t xml:space="preserve"> DA020F</t>
  </si>
  <si>
    <t>4894128032014</t>
  </si>
  <si>
    <t>CS-SPU465SL</t>
  </si>
  <si>
    <t>Omron</t>
  </si>
  <si>
    <t xml:space="preserve"> NE1A-HDY01</t>
  </si>
  <si>
    <t>4894128032281</t>
  </si>
  <si>
    <t>71.35 x 37.95 x 20.00mm</t>
  </si>
  <si>
    <t>165.5</t>
  </si>
  <si>
    <t>CS-FBP120SL</t>
  </si>
  <si>
    <t xml:space="preserve"> B11483</t>
  </si>
  <si>
    <t xml:space="preserve"> Fluke 123 ( Firmware below V2., Fluke 123S ( Firmware below V2, Fluke 43 Power Quality Analyze, Fluke 43B Power Quality Analyz, Scopemeter 120</t>
  </si>
  <si>
    <t>4894128033141</t>
  </si>
  <si>
    <t>88.16 x 43.77 x 22.42mm</t>
  </si>
  <si>
    <t>291.6</t>
  </si>
  <si>
    <t>221.6</t>
  </si>
  <si>
    <t>2010-02-11</t>
  </si>
  <si>
    <t>CS-BP2650SL</t>
  </si>
  <si>
    <t>4894128033158</t>
  </si>
  <si>
    <t>4500mAh / 21.60Wh</t>
  </si>
  <si>
    <t>135.40 x 33.70 x 17.18mm</t>
  </si>
  <si>
    <t>350.4</t>
  </si>
  <si>
    <t>210.4</t>
  </si>
  <si>
    <t>CS-GBE121SL</t>
  </si>
  <si>
    <t xml:space="preserve"> GEB121, GEB122</t>
  </si>
  <si>
    <t>4894128036715</t>
  </si>
  <si>
    <t>3600mAh / 21.60Wh</t>
  </si>
  <si>
    <t>88.75 x 46.53 x 38.02mm</t>
  </si>
  <si>
    <t>402.1</t>
  </si>
  <si>
    <t>332.1</t>
  </si>
  <si>
    <t>2010-09-14</t>
  </si>
  <si>
    <t>CS-NR1320SL</t>
  </si>
  <si>
    <t>Narva</t>
  </si>
  <si>
    <t xml:space="preserve"> 71392</t>
  </si>
  <si>
    <t xml:space="preserve"> 71320 inspection light</t>
  </si>
  <si>
    <t>4894128054610</t>
  </si>
  <si>
    <t>3500mAh / 16.80Wh</t>
  </si>
  <si>
    <t>134.16 x 34.28 x 14.25mm</t>
  </si>
  <si>
    <t>252.8</t>
  </si>
  <si>
    <t>202.8</t>
  </si>
  <si>
    <t>CS-RDM016SL</t>
  </si>
  <si>
    <t>Ikusi</t>
  </si>
  <si>
    <t xml:space="preserve"> DSA-640</t>
  </si>
  <si>
    <t>4894128055150</t>
  </si>
  <si>
    <t>3500mAh / 25.20Wh</t>
  </si>
  <si>
    <t>134.84 x 51.68 x 18.98mm</t>
  </si>
  <si>
    <t>447.1</t>
  </si>
  <si>
    <t>CS-SM8750XL</t>
  </si>
  <si>
    <t xml:space="preserve"> EB-L1M1NLA, EB-L1M1NLU</t>
  </si>
  <si>
    <t xml:space="preserve"> ATIV S, ATIV S 16GB, ATIV S 32GB, GT-I8370, GT-I8750, GT-I8750 16GB, GT-I8750 32GB, Odyssey, SCH-i930, SGH-T899M</t>
  </si>
  <si>
    <t>4894128070566</t>
  </si>
  <si>
    <t>66.20 x 50.30 x 5.40mm</t>
  </si>
  <si>
    <t>CS-MKE850SL</t>
  </si>
  <si>
    <t xml:space="preserve"> 200-058</t>
  </si>
  <si>
    <t xml:space="preserve"> Magna-Mike 8500</t>
  </si>
  <si>
    <t>4894128106593</t>
  </si>
  <si>
    <t>3000mAh / 18.00Wh</t>
  </si>
  <si>
    <t>112.40 x 46.12 x 22.60 mm</t>
  </si>
  <si>
    <t xml:space="preserve"> Epoch 35</t>
  </si>
  <si>
    <t>CS-TMP120XL</t>
  </si>
  <si>
    <t xml:space="preserve"> PM5</t>
  </si>
  <si>
    <t>4894128120513</t>
  </si>
  <si>
    <t>10200mAh / 37.74Wh</t>
  </si>
  <si>
    <t>68.25 x 59.50 x 21.00mm</t>
  </si>
  <si>
    <t>2016-09-27</t>
  </si>
  <si>
    <t>CS-TES350SL</t>
  </si>
  <si>
    <t xml:space="preserve"> 0515 0098, 0515.0098, 7HT-4/FAU</t>
  </si>
  <si>
    <t xml:space="preserve"> 350, 350 EPA, 350 Plus, 350-S, 350-S Flue Gas Analyse, 350-XL Flue Gas Analyse, 350-XL Flue Gas Analyser</t>
  </si>
  <si>
    <t>4894128120681</t>
  </si>
  <si>
    <t>3500mAh / 29.40Wh</t>
  </si>
  <si>
    <t>68.60 x 68.20 x 32.00 mm</t>
  </si>
  <si>
    <t>CS-DNT950SL</t>
  </si>
  <si>
    <t>3M</t>
  </si>
  <si>
    <t xml:space="preserve"> 78-8130-7658-1, BBM-950ADSL</t>
  </si>
  <si>
    <t xml:space="preserve"> 950ADSL Meter, Dynatel 950ADSL</t>
  </si>
  <si>
    <t>4894128121190</t>
  </si>
  <si>
    <t>57.60 x 52.60 x 14.90 mm</t>
  </si>
  <si>
    <t>CS-TRM300XL</t>
  </si>
  <si>
    <t xml:space="preserve"> 108571-00, 53708-00, 53708-PRN, 890-0084, 890-0084-XXQ, 993251-MY</t>
  </si>
  <si>
    <t xml:space="preserve"> Nivo 1C, Nivo 2C, Nivo 2M, Nivo 3C, Nivo 3M, Nivo 5C, Nivo 5M, Nivo C, Nivo C Total Station, Nivo M, Nivo M Total Station, NPL322, NPL-322, NPL322+, NPL-322+</t>
  </si>
  <si>
    <t>4894128122135</t>
  </si>
  <si>
    <t>67.90 x 39.50 x 25.60mm</t>
  </si>
  <si>
    <t>CS-GPT878SL</t>
  </si>
  <si>
    <t>Panametrics</t>
  </si>
  <si>
    <t xml:space="preserve"> KR1800SCE</t>
  </si>
  <si>
    <t xml:space="preserve"> Magna-Mike 8500, PT878 Flowmeter, РТ878</t>
  </si>
  <si>
    <t>4894128122234</t>
  </si>
  <si>
    <t>112.30 x 45.00 x 22.80mm</t>
  </si>
  <si>
    <t>428.0</t>
  </si>
  <si>
    <t>CS-TES351XL</t>
  </si>
  <si>
    <t xml:space="preserve"> 0515 0039</t>
  </si>
  <si>
    <t xml:space="preserve"> 350 GAS Analyzer, 350K Analyzer</t>
  </si>
  <si>
    <t>4894128123958</t>
  </si>
  <si>
    <t>6800mAh / 75.48Wh</t>
  </si>
  <si>
    <t>133.50 x 55.00 x 26.70 mm</t>
  </si>
  <si>
    <t>458.0</t>
  </si>
  <si>
    <t>308.0</t>
  </si>
  <si>
    <t>Carlson</t>
  </si>
  <si>
    <t xml:space="preserve"> Mini 2, Surveyor 2</t>
  </si>
  <si>
    <t>CS-HTK857SL</t>
  </si>
  <si>
    <t xml:space="preserve"> Z1003</t>
  </si>
  <si>
    <t xml:space="preserve"> MR8875, MR8875-30, PQ3100, PQ3198, PW3198</t>
  </si>
  <si>
    <t>4894128130192</t>
  </si>
  <si>
    <t>202.10 x 33.84 x 17.15mm</t>
  </si>
  <si>
    <t>442.2</t>
  </si>
  <si>
    <t>302.2</t>
  </si>
  <si>
    <t>CS-JUP700XL</t>
  </si>
  <si>
    <t xml:space="preserve"> 25260</t>
  </si>
  <si>
    <t xml:space="preserve"> SHC5000</t>
  </si>
  <si>
    <t>4894128130710</t>
  </si>
  <si>
    <t>76.14 x 75.32 x 20.36mm</t>
  </si>
  <si>
    <t>265.4</t>
  </si>
  <si>
    <t>CS-AMC650SL</t>
  </si>
  <si>
    <t>AEMC</t>
  </si>
  <si>
    <t xml:space="preserve"> 2960.21, 525832D00</t>
  </si>
  <si>
    <t xml:space="preserve"> 1060, 4630, 5050, 5060, 5070, 6470, 6470/6470-B, 6471, 6472, 6472 Micro-Ohmmeter, 6505</t>
  </si>
  <si>
    <t>4894128130888</t>
  </si>
  <si>
    <t>3500mAh / 33.60Wh</t>
  </si>
  <si>
    <t>202.10 x 50.52 x 17.15mm</t>
  </si>
  <si>
    <t>545.5</t>
  </si>
  <si>
    <t>405.5</t>
  </si>
  <si>
    <t>CS-FBP7240XL</t>
  </si>
  <si>
    <t xml:space="preserve"> BP7240</t>
  </si>
  <si>
    <t xml:space="preserve"> 753, 754, 754 VIP1, 754 VIP2</t>
  </si>
  <si>
    <t>4894128131861</t>
  </si>
  <si>
    <t>154.90 x 69.22 x 26.70mm</t>
  </si>
  <si>
    <t>405.2</t>
  </si>
  <si>
    <t>255.2</t>
  </si>
  <si>
    <t>66.73</t>
  </si>
  <si>
    <t>CS-TRC870SL</t>
  </si>
  <si>
    <t xml:space="preserve"> 0090041000</t>
  </si>
  <si>
    <t xml:space="preserve"> 860DSP field analyzer, 860DSPi field analyzer</t>
  </si>
  <si>
    <t>4894128134107</t>
  </si>
  <si>
    <t>153.00 x 33.96 x 18.73mm</t>
  </si>
  <si>
    <t>364.4</t>
  </si>
  <si>
    <t>224.4</t>
  </si>
  <si>
    <t>CS-TOP102SL</t>
  </si>
  <si>
    <t xml:space="preserve"> BT-77Q</t>
  </si>
  <si>
    <t xml:space="preserve"> Cygnus KS-102 Total Station</t>
  </si>
  <si>
    <t>4894128134237</t>
  </si>
  <si>
    <t>2800mAh / 20.72Wh</t>
  </si>
  <si>
    <t>139.82 x 69.50 x 29.40mm</t>
  </si>
  <si>
    <t>375.4</t>
  </si>
  <si>
    <t>68.32</t>
  </si>
  <si>
    <t>CS-DWA100SL</t>
  </si>
  <si>
    <t>CEMB</t>
  </si>
  <si>
    <t xml:space="preserve"> CGA103450A</t>
  </si>
  <si>
    <t xml:space="preserve"> DWA 1000 wheel</t>
  </si>
  <si>
    <t>4894128135531</t>
  </si>
  <si>
    <t>67.70 x 55.20 x 20.50mm</t>
  </si>
  <si>
    <t>CS-ASP210SL</t>
  </si>
  <si>
    <t>Applied Instruments</t>
  </si>
  <si>
    <t xml:space="preserve"> 742-00014, SM-72330-3P</t>
  </si>
  <si>
    <t xml:space="preserve"> Super Buddy, Super Buddy 21, Super Buddy 29</t>
  </si>
  <si>
    <t>4894128136804</t>
  </si>
  <si>
    <t>129.30 x 45.30 x 22.78mm</t>
  </si>
  <si>
    <t>327.0</t>
  </si>
  <si>
    <t>CS-PRX800XL</t>
  </si>
  <si>
    <t>Promax</t>
  </si>
  <si>
    <t xml:space="preserve"> CB-076</t>
  </si>
  <si>
    <t xml:space="preserve"> 8 Premium, 8 Premium CATV Analyser</t>
  </si>
  <si>
    <t>4894128136989</t>
  </si>
  <si>
    <t>66.03 x 36.80 x 18.70mm</t>
  </si>
  <si>
    <t>164.6</t>
  </si>
  <si>
    <t>94.6</t>
  </si>
  <si>
    <t>2018-07-09</t>
  </si>
  <si>
    <t>CS-EXM600SL</t>
  </si>
  <si>
    <t xml:space="preserve"> BATT-74V, PL707080</t>
  </si>
  <si>
    <t xml:space="preserve"> MS6000, MS6000 Oscilloscopes, Ms6060, Ms6100, Ms6200</t>
  </si>
  <si>
    <t>4894128137009</t>
  </si>
  <si>
    <t>84.84 x 70.76 x 13.60mm</t>
  </si>
  <si>
    <t>CS-NSG200SL</t>
  </si>
  <si>
    <t>NetScout</t>
  </si>
  <si>
    <t xml:space="preserve"> ACKG2-WBP, SNBP-LION</t>
  </si>
  <si>
    <t xml:space="preserve"> Aircheck G2, AirCheck G2 WLAN Tester</t>
  </si>
  <si>
    <t>4894128144670</t>
  </si>
  <si>
    <t>68.30 x 37.70 x 19.35mm</t>
  </si>
  <si>
    <t>95.2</t>
  </si>
  <si>
    <t>CS-JDT500SL</t>
  </si>
  <si>
    <t xml:space="preserve"> B04021228</t>
  </si>
  <si>
    <t xml:space="preserve"> Acterna ANT-5, ANT5, ANT-5, PDH Access Tester, SDH</t>
  </si>
  <si>
    <t>4894128146056</t>
  </si>
  <si>
    <t>134.35 x 32.30 x 32.00mm</t>
  </si>
  <si>
    <t>2019-09-16</t>
  </si>
  <si>
    <t>CS-ATW907SL</t>
  </si>
  <si>
    <t>Anritsu</t>
  </si>
  <si>
    <t xml:space="preserve"> MU909814</t>
  </si>
  <si>
    <t xml:space="preserve"> MW9070, MW9070B</t>
  </si>
  <si>
    <t>4894128146063</t>
  </si>
  <si>
    <t>2500mAh / 27.00Wh</t>
  </si>
  <si>
    <t>288.74 x 52.10 x 25.85mm</t>
  </si>
  <si>
    <t>869.6</t>
  </si>
  <si>
    <t>599.6</t>
  </si>
  <si>
    <t>CS-TOP500SL</t>
  </si>
  <si>
    <t xml:space="preserve"> RT3</t>
  </si>
  <si>
    <t>4894128146650</t>
  </si>
  <si>
    <t>194.0</t>
  </si>
  <si>
    <t>46.25</t>
  </si>
  <si>
    <t xml:space="preserve"> FC-5000</t>
  </si>
  <si>
    <t>CS-MTL330SL</t>
  </si>
  <si>
    <t>Martel</t>
  </si>
  <si>
    <t xml:space="preserve"> 85804, BP-33, DC16</t>
  </si>
  <si>
    <t xml:space="preserve"> BetaGauge 330</t>
  </si>
  <si>
    <t>4894128146841</t>
  </si>
  <si>
    <t>56.35 x 50.14 x 28.64mm</t>
  </si>
  <si>
    <t>281.2</t>
  </si>
  <si>
    <t>211.2</t>
  </si>
  <si>
    <t>CS-OHT510SL</t>
  </si>
  <si>
    <t>Ohaus</t>
  </si>
  <si>
    <t xml:space="preserve"> 80500729, GP300SCH6S6Z</t>
  </si>
  <si>
    <t xml:space="preserve"> Defender 5000, Defender 5000 bench scale, Defender 7000, T51, T51P, T51XW, T71</t>
  </si>
  <si>
    <t>4894128148043</t>
  </si>
  <si>
    <t>131.45 x 44.76 x 22.90mm</t>
  </si>
  <si>
    <t>483.4</t>
  </si>
  <si>
    <t>CS-FKR800SL</t>
  </si>
  <si>
    <t>Sumitomo</t>
  </si>
  <si>
    <t xml:space="preserve"> BU-66L, BU-66S</t>
  </si>
  <si>
    <t>4894128149064</t>
  </si>
  <si>
    <t>4000mAh / 52.80Wh</t>
  </si>
  <si>
    <t>119.50 x 117.20 x 38.00mm</t>
  </si>
  <si>
    <t>854.8</t>
  </si>
  <si>
    <t>674.8</t>
  </si>
  <si>
    <t>191.13</t>
  </si>
  <si>
    <t>2020-02-18</t>
  </si>
  <si>
    <t>CS-CNF610XL</t>
  </si>
  <si>
    <t>ComSonics</t>
  </si>
  <si>
    <t xml:space="preserve"> 101606-001</t>
  </si>
  <si>
    <t xml:space="preserve"> 101610-DF, QAM Sniffer</t>
  </si>
  <si>
    <t>4894128151517</t>
  </si>
  <si>
    <t>66.60 x 37.00 x 19.60mm</t>
  </si>
  <si>
    <t>168.4</t>
  </si>
  <si>
    <t>98.4</t>
  </si>
  <si>
    <t>2020-05-02</t>
  </si>
  <si>
    <t>CS-AMC625SL</t>
  </si>
  <si>
    <t xml:space="preserve"> 2129.91</t>
  </si>
  <si>
    <t xml:space="preserve"> 6240, 6240 Micro-Ohmmeters, 6250, 6250 Micro-Ohmmeters</t>
  </si>
  <si>
    <t>4894128153047</t>
  </si>
  <si>
    <t>7000mAh / 42.00Wh</t>
  </si>
  <si>
    <t>104.60 x 69.00 x 70.50mm</t>
  </si>
  <si>
    <t>800.0</t>
  </si>
  <si>
    <t>97.37</t>
  </si>
  <si>
    <t>2020-06-13</t>
  </si>
  <si>
    <t>CS-MFL250SL</t>
  </si>
  <si>
    <t>Metland</t>
  </si>
  <si>
    <t xml:space="preserve"> FL250C</t>
  </si>
  <si>
    <t xml:space="preserve"> FL250HV, FL250VA-N, LX250</t>
  </si>
  <si>
    <t>4894128154082</t>
  </si>
  <si>
    <t>102.25 x 51.20 x 25.82mm</t>
  </si>
  <si>
    <t>395.8</t>
  </si>
  <si>
    <t>325.8</t>
  </si>
  <si>
    <t>2020-07-18</t>
  </si>
  <si>
    <t>CS-TES270SL</t>
  </si>
  <si>
    <t xml:space="preserve"> HHR-200AB27</t>
  </si>
  <si>
    <t xml:space="preserve"> Fluegas Analyzer</t>
  </si>
  <si>
    <t>4894128154419</t>
  </si>
  <si>
    <t>83.80 x 44.80 x 17.30mm</t>
  </si>
  <si>
    <t>229.5</t>
  </si>
  <si>
    <t>159.5</t>
  </si>
  <si>
    <t>2020-08-03</t>
  </si>
  <si>
    <t>CS-SHB500SL</t>
  </si>
  <si>
    <t>Symtech</t>
  </si>
  <si>
    <t xml:space="preserve"> SY05011500, SYM05011500</t>
  </si>
  <si>
    <t xml:space="preserve"> CVA-3EZ, HBA-5, HBA-5P</t>
  </si>
  <si>
    <t>4894128154679</t>
  </si>
  <si>
    <t>100.10 x 56.60 x 6.80mm</t>
  </si>
  <si>
    <t>271.4</t>
  </si>
  <si>
    <t>221.4</t>
  </si>
  <si>
    <t>CS-NDL892SL</t>
  </si>
  <si>
    <t>Ideal</t>
  </si>
  <si>
    <t xml:space="preserve"> 33-892-BP</t>
  </si>
  <si>
    <t xml:space="preserve"> 33-892, 33-892 Securitest Pro Tester</t>
  </si>
  <si>
    <t>4894128157557</t>
  </si>
  <si>
    <t>64.80 x 59.60 x 9.30mm</t>
  </si>
  <si>
    <t>173.8</t>
  </si>
  <si>
    <t>2020-10-24</t>
  </si>
  <si>
    <t>CS-PRX830SL</t>
  </si>
  <si>
    <t xml:space="preserve"> CB-083</t>
  </si>
  <si>
    <t xml:space="preserve"> HD Ranger</t>
  </si>
  <si>
    <t>4894128159063</t>
  </si>
  <si>
    <t>13000mAh / 96.20Wh</t>
  </si>
  <si>
    <t>187.50 x 67.50 x 19.00mm</t>
  </si>
  <si>
    <t>473.0</t>
  </si>
  <si>
    <t>CS-TOP241SL</t>
  </si>
  <si>
    <t xml:space="preserve"> BT-24QW</t>
  </si>
  <si>
    <t xml:space="preserve"> GTS-3, GTS-3A</t>
  </si>
  <si>
    <t>4894128160458</t>
  </si>
  <si>
    <t>181.24 x 67.90 x 94.00mm</t>
  </si>
  <si>
    <t>972.8</t>
  </si>
  <si>
    <t>692.8</t>
  </si>
  <si>
    <t>2020-12-22</t>
  </si>
  <si>
    <t>CS-ASF310XL</t>
  </si>
  <si>
    <t>ALPSAT</t>
  </si>
  <si>
    <t xml:space="preserve"> 4SF3HDS1, SF3HD-BA</t>
  </si>
  <si>
    <t xml:space="preserve"> Satfinder Spare Part 3HD</t>
  </si>
  <si>
    <t>4894128160847</t>
  </si>
  <si>
    <t>67.50 x 37.00 x 18.90mm</t>
  </si>
  <si>
    <t>CS-GFL500SL</t>
  </si>
  <si>
    <t xml:space="preserve"> 500000-13</t>
  </si>
  <si>
    <t xml:space="preserve"> Multi-Liner FL 50, Multi-Liner FL 50 plus</t>
  </si>
  <si>
    <t>4894128162391</t>
  </si>
  <si>
    <t>49.50 x 42.50 x 16.50mm</t>
  </si>
  <si>
    <t>2021-02-23</t>
  </si>
  <si>
    <t>CS-TES320SL</t>
  </si>
  <si>
    <t xml:space="preserve"> 0515 5046</t>
  </si>
  <si>
    <t xml:space="preserve"> 320 Combustion Analyzer</t>
  </si>
  <si>
    <t>4894128164401</t>
  </si>
  <si>
    <t>69.00 x 20.50 x 18.60mm</t>
  </si>
  <si>
    <t>CS-FKE151SL</t>
  </si>
  <si>
    <t xml:space="preserve"> 1996446</t>
  </si>
  <si>
    <t xml:space="preserve"> E1515W</t>
  </si>
  <si>
    <t>4894128166955</t>
  </si>
  <si>
    <t>57.50 x 59.10 x 14.50mm</t>
  </si>
  <si>
    <t>126.6</t>
  </si>
  <si>
    <t>101.6</t>
  </si>
  <si>
    <t>2021-06-08</t>
  </si>
  <si>
    <t>CS-SDC710SL</t>
  </si>
  <si>
    <t xml:space="preserve"> RC-5, Total Station GM-52</t>
  </si>
  <si>
    <t>4894128167952</t>
  </si>
  <si>
    <t>70.60 x 38.50 x 20.20mm</t>
  </si>
  <si>
    <t>CS-OPS380SL</t>
  </si>
  <si>
    <t xml:space="preserve"> 38-BAT</t>
  </si>
  <si>
    <t xml:space="preserve"> 38DL Plus Ultrasonic Thickness</t>
  </si>
  <si>
    <t>4894128170976</t>
  </si>
  <si>
    <t>69.00 x 59.00 x 19.35mm</t>
  </si>
  <si>
    <t>2021-10-11</t>
  </si>
  <si>
    <t>CS-PKH360SL</t>
  </si>
  <si>
    <t>Peaktech</t>
  </si>
  <si>
    <t xml:space="preserve"> XDS</t>
  </si>
  <si>
    <t xml:space="preserve"> 1360, Oscilloscope 1360, Oszilloskop 1360, P 1340, P 1341, P 1355, P 1360, P 1362, P 1363, P 1370, P 1375</t>
  </si>
  <si>
    <t>4894128171119</t>
  </si>
  <si>
    <t>13200mAh / 48.84Wh</t>
  </si>
  <si>
    <t>118.40 x 96.60 x 25.60mm</t>
  </si>
  <si>
    <t>498.5</t>
  </si>
  <si>
    <t>348.5</t>
  </si>
  <si>
    <t>CS-HNR100SL</t>
  </si>
  <si>
    <t xml:space="preserve"> BAT-IAQ</t>
  </si>
  <si>
    <t xml:space="preserve"> HAQSPA, HAQSPA-R, HAQSPA-R Air Quality Meter</t>
  </si>
  <si>
    <t>4894128177234</t>
  </si>
  <si>
    <t>68.50 x 18.60 x 18.60mm</t>
  </si>
  <si>
    <t>2022-08-04</t>
  </si>
  <si>
    <t>CS-STP700SL</t>
  </si>
  <si>
    <t xml:space="preserve"> BP-1S</t>
  </si>
  <si>
    <t xml:space="preserve"> P7 Controller, S3, S6, S9</t>
  </si>
  <si>
    <t>4894128178538</t>
  </si>
  <si>
    <t>55.00 x 47.40 x 15.20mm</t>
  </si>
  <si>
    <t>2022-09-13</t>
  </si>
  <si>
    <t>CS-MKS150SL</t>
  </si>
  <si>
    <t xml:space="preserve"> 6MR2400SCY4C</t>
  </si>
  <si>
    <t xml:space="preserve"> MSK15</t>
  </si>
  <si>
    <t>4894128183174</t>
  </si>
  <si>
    <t>67.00 x 44.50 x 43.00mm</t>
  </si>
  <si>
    <t>CS-DAE230SL</t>
  </si>
  <si>
    <t>Deli</t>
  </si>
  <si>
    <t xml:space="preserve"> HYLB-1787</t>
  </si>
  <si>
    <t xml:space="preserve"> AE2300, AE2300H, AE2300L</t>
  </si>
  <si>
    <t>4894128183464</t>
  </si>
  <si>
    <t>68.00 x 66.00 x 18.70mm</t>
  </si>
  <si>
    <t>155.0</t>
  </si>
  <si>
    <t>CS-SNL006SL</t>
  </si>
  <si>
    <t>SONEL</t>
  </si>
  <si>
    <t xml:space="preserve"> AKU-02, WAAKU02</t>
  </si>
  <si>
    <t xml:space="preserve"> AKU-02, INDEX CAT. WAAKU02, MIC-1000, MIC-2500</t>
  </si>
  <si>
    <t>4894128185512</t>
  </si>
  <si>
    <t>170.20 x 22.50 x 22.50mm x 2</t>
  </si>
  <si>
    <t>498.0</t>
  </si>
  <si>
    <t>HUACE</t>
  </si>
  <si>
    <t xml:space="preserve"> M600, R30, X20, X300, X90, XB-2</t>
  </si>
  <si>
    <t xml:space="preserve"> RV-DC8100</t>
  </si>
  <si>
    <t>CS-FM9086SL</t>
  </si>
  <si>
    <t xml:space="preserve"> AS30006, B10858, BP120mh, PM9086, PM9086 001, PM9086/011, PM9086-011</t>
  </si>
  <si>
    <t xml:space="preserve"> 105, 105B, 91, 92, 92B, 93, 95, 96B, 97, 97 Auto, 98, 98 Auto, 983, 99, 99B, Scopemeter 105, Scopemeter 105B, Scopemeter 90B, Scopemeter 91, Scopemeter 92, Scopemeter 92B, Scopemeter 93, Scopemeter 95, Scopemeter 96B, Scopemeter 97, Scopemeter 97Auto, Scopemeter 98Auto, Scopemeter 99, Scopemeter 99B</t>
  </si>
  <si>
    <t>4894128031093</t>
  </si>
  <si>
    <t>99.20 x 51.40 x 25.81mm</t>
  </si>
  <si>
    <t>402.8</t>
  </si>
  <si>
    <t>332.8</t>
  </si>
  <si>
    <t>2009-10-23</t>
  </si>
  <si>
    <t>Seiko</t>
  </si>
  <si>
    <t xml:space="preserve"> BP-0720-A1-E, BP-0725-A1</t>
  </si>
  <si>
    <t xml:space="preserve"> DPU-S445, MPU-L465, MPU-L465 Label Printer, RB-B2001A</t>
  </si>
  <si>
    <t>CS-GBE221SL</t>
  </si>
  <si>
    <t xml:space="preserve"> 724117, 733270, 772806, GBE221, GEB211, GEB212, GEB90, ZBA200, ZBA400</t>
  </si>
  <si>
    <t xml:space="preserve"> ATX1200, ATX900, Flexline total stations, GPS900, GRX1200, GS20, Piper 100, Piper 200, Piper 200 lasers, RX1200, RX900, SR20, System 1200 GNSS receivers, Viva</t>
  </si>
  <si>
    <t>4894128037446</t>
  </si>
  <si>
    <t>71.72 x 39.16 x 39.40mm</t>
  </si>
  <si>
    <t>271.7</t>
  </si>
  <si>
    <t>201.7</t>
  </si>
  <si>
    <t>CS-TOP100SL</t>
  </si>
  <si>
    <t xml:space="preserve"> BT-66Q</t>
  </si>
  <si>
    <t>4894128038399</t>
  </si>
  <si>
    <t>71.70 x 39.10 x 21.40mm</t>
  </si>
  <si>
    <t>CS-PMB02SL</t>
  </si>
  <si>
    <t xml:space="preserve"> BP02C, MB02</t>
  </si>
  <si>
    <t xml:space="preserve"> R100, R-100X, R200, R-200X, R-202N, R225N, R300, R-300X, R-322NX, R-322NXM, R-325NXM, R800</t>
  </si>
  <si>
    <t>4894128041832</t>
  </si>
  <si>
    <t>89.17 x 47.25 x 22.06mm</t>
  </si>
  <si>
    <t>249.1</t>
  </si>
  <si>
    <t>179.1</t>
  </si>
  <si>
    <t>2011-04-30</t>
  </si>
  <si>
    <t>CS-NV5000SL</t>
  </si>
  <si>
    <t>Nova</t>
  </si>
  <si>
    <t xml:space="preserve"> Nova4AH</t>
  </si>
  <si>
    <t xml:space="preserve"> 5000 classroom data logger</t>
  </si>
  <si>
    <t>4894128052425</t>
  </si>
  <si>
    <t>99.80 x 72.22 x 14.79mm</t>
  </si>
  <si>
    <t>328.3</t>
  </si>
  <si>
    <t>Rover</t>
  </si>
  <si>
    <t xml:space="preserve"> BAT-PACK-ST4-DM16</t>
  </si>
  <si>
    <t xml:space="preserve"> Atom HD, Atom Light STC, Atom Light STC+, Atom Power STC, CNg, Digicube, DM16, DM16C, DM16Q, Foa, HD ATSC USA, HD Cable, HD Compact, HD DVB-C2, HD Flash, HD ISDBT Japan Brasil, HD Light, HD One, HD Pro, HD ProTab, HD Sat S2, HD Touch, HD TV T, Instruments ST-4, Master Cable, Master Sat2, Master STC, Mos 4, Omnia 10, Omnia 7, Omnia 8, Omnia 9</t>
  </si>
  <si>
    <t>CS-AMT510SL</t>
  </si>
  <si>
    <t>Keysight</t>
  </si>
  <si>
    <t xml:space="preserve"> Antennentester N9330B, N9330B, N9340B, Spektrumanalyzer N9340B</t>
  </si>
  <si>
    <t>4894128075264</t>
  </si>
  <si>
    <t>4000mAh / 43.20Wh</t>
  </si>
  <si>
    <t>215.25 x 51.87 x 19.42mm</t>
  </si>
  <si>
    <t>142.71</t>
  </si>
  <si>
    <t>2013-05-20</t>
  </si>
  <si>
    <t>Hemisphere</t>
  </si>
  <si>
    <t xml:space="preserve"> S320, S320 GNNS</t>
  </si>
  <si>
    <t>CS-GBE211XL</t>
  </si>
  <si>
    <t xml:space="preserve"> 724117, 733269, 733270, 772806, GBE211, GBE221, GEB211, GEB212, GEB90</t>
  </si>
  <si>
    <t xml:space="preserve"> ATX1200, ATX900, CS10, CS15, GNSS receiver, GPS900, GRX1200, GS20, Piper 100, Piper 200, RX1200, RX900, SR20, TS11, TS12, TS16</t>
  </si>
  <si>
    <t>4894128119869</t>
  </si>
  <si>
    <t>2016-09-01</t>
  </si>
  <si>
    <t>CS-GBE211HL</t>
  </si>
  <si>
    <t xml:space="preserve"> ZBA200, ZBA400</t>
  </si>
  <si>
    <t xml:space="preserve"> Stonex R6, Zoom 20, Zoom 30, Zoom 35, Zoom 80, ZT80+</t>
  </si>
  <si>
    <t>4894128120056</t>
  </si>
  <si>
    <t>CS-GBE221HL</t>
  </si>
  <si>
    <t xml:space="preserve"> 724117, 733270, 772806, GBE221, GEB21, GEB211, GEB212, GEB221, GEB90</t>
  </si>
  <si>
    <t>4894128120063</t>
  </si>
  <si>
    <t>support the GKL211 charger only</t>
  </si>
  <si>
    <t xml:space="preserve"> 206402, 206402A, 206402B, 206402C, PM5</t>
  </si>
  <si>
    <t xml:space="preserve"> Geo 5T, GeoExplorer 5, Mobile Mapper 100, MobileMapper 120, ProMark 100, ProMark 120, ProMark 200, ProMark 220</t>
  </si>
  <si>
    <t>CS-DPX108SL</t>
  </si>
  <si>
    <t>Dranetz</t>
  </si>
  <si>
    <t xml:space="preserve"> 117009-G1, BP-PX5</t>
  </si>
  <si>
    <t xml:space="preserve"> DBMP1, DBPG106, DBPV10, DBPV500, DBPVFLEX, DBPX108</t>
  </si>
  <si>
    <t>4894128120919</t>
  </si>
  <si>
    <t>87.00 x 68.20 x 23.20 mm</t>
  </si>
  <si>
    <t>337.0</t>
  </si>
  <si>
    <t>CS-TRM300SL</t>
  </si>
  <si>
    <t xml:space="preserve"> Focus 6, Focus 8</t>
  </si>
  <si>
    <t>4894128122128</t>
  </si>
  <si>
    <t>67.90 x 39.50 x 25.90mm</t>
  </si>
  <si>
    <t>CS-TRC100SL</t>
  </si>
  <si>
    <t xml:space="preserve"> 106661-10, 106661-20</t>
  </si>
  <si>
    <t xml:space="preserve"> Mapper 50, mmsp20, TDC100</t>
  </si>
  <si>
    <t>4894128125624</t>
  </si>
  <si>
    <t>64.60 x 54.30 x 8.80 mm</t>
  </si>
  <si>
    <t>2017-05-13</t>
  </si>
  <si>
    <t>CS-AMX840SL</t>
  </si>
  <si>
    <t>AMX</t>
  </si>
  <si>
    <t xml:space="preserve"> FG5965-20</t>
  </si>
  <si>
    <t xml:space="preserve"> MVP Touch Panels, MVP-8400, MVP-8400 Modero ViewPoint Touc, MVP-8400i</t>
  </si>
  <si>
    <t>4894128126874</t>
  </si>
  <si>
    <t>217.22 x 40.45 x 12.25mm</t>
  </si>
  <si>
    <t>CS-TRR100SL</t>
  </si>
  <si>
    <t xml:space="preserve"> 76767, 89840-00, 990373</t>
  </si>
  <si>
    <t xml:space="preserve"> R10, R10 GNSS, V10</t>
  </si>
  <si>
    <t>4894128129172</t>
  </si>
  <si>
    <t>78.45 x 54.20 x 25.14mm</t>
  </si>
  <si>
    <t>225.8</t>
  </si>
  <si>
    <t>155.8</t>
  </si>
  <si>
    <t>CS-EXR500SL</t>
  </si>
  <si>
    <t xml:space="preserve"> BATT-37V</t>
  </si>
  <si>
    <t xml:space="preserve"> VIR 50, VIR50</t>
  </si>
  <si>
    <t>4894128130123</t>
  </si>
  <si>
    <t>52.35 x 18.40 x 18.40mm</t>
  </si>
  <si>
    <t>2017-09-01</t>
  </si>
  <si>
    <t>CS-MRH628SL</t>
  </si>
  <si>
    <t xml:space="preserve"> 6280-046</t>
  </si>
  <si>
    <t xml:space="preserve"> BBL, BBX, DBL, DBX, Nova Strobe BBL, Nova Strobe BBX, Nova Strobe DBL, Nova Strobe DBX, Nova Strobe PBL, Nova Strobe PBX, Nova Strobe VBX, PBL, PBX, VBX</t>
  </si>
  <si>
    <t>4894128130871</t>
  </si>
  <si>
    <t>3500mAh / 21.00Wh</t>
  </si>
  <si>
    <t>83.68 x 67.34 x 18.70mm</t>
  </si>
  <si>
    <t>325.2</t>
  </si>
  <si>
    <t>CS-FKT500SL</t>
  </si>
  <si>
    <t xml:space="preserve"> NFM120</t>
  </si>
  <si>
    <t xml:space="preserve"> FiberInspector Mini, FT500</t>
  </si>
  <si>
    <t>4894128132004</t>
  </si>
  <si>
    <t>45.30 x 31.46 x 20.96mm</t>
  </si>
  <si>
    <t>CS-TPH440SL</t>
  </si>
  <si>
    <t>TPI</t>
  </si>
  <si>
    <t xml:space="preserve"> 6P600A, A004</t>
  </si>
  <si>
    <t xml:space="preserve"> 440, 440 1MHz Single Channel Oscill</t>
  </si>
  <si>
    <t>4894128132028</t>
  </si>
  <si>
    <t>86.75 x 51.80 x 14.55mm</t>
  </si>
  <si>
    <t>162.8</t>
  </si>
  <si>
    <t>CS-TOP240SL</t>
  </si>
  <si>
    <t xml:space="preserve"> BT-24Q</t>
  </si>
  <si>
    <t xml:space="preserve"> GPT-1000, GPT-1001, GPT-1002, GTS-300D, GTS-301D, GTS-302D, GTS-303, GTS-303D</t>
  </si>
  <si>
    <t>4894128133049</t>
  </si>
  <si>
    <t>180.30 x 67.90 x 94.18mm</t>
  </si>
  <si>
    <t>978.4</t>
  </si>
  <si>
    <t>698.4</t>
  </si>
  <si>
    <t>198.16</t>
  </si>
  <si>
    <t>CS-KRY501SL</t>
  </si>
  <si>
    <t xml:space="preserve"> 4KR-950AAU, UZ73A, UZ-73A</t>
  </si>
  <si>
    <t xml:space="preserve"> KC301A, KC302A, KC501A, KC501B, KC502A</t>
  </si>
  <si>
    <t>4894128135753</t>
  </si>
  <si>
    <t>122.10 x 35.74 x 19.92mm</t>
  </si>
  <si>
    <t>283.5</t>
  </si>
  <si>
    <t>133.5</t>
  </si>
  <si>
    <t>CS-FBP600SL</t>
  </si>
  <si>
    <t xml:space="preserve"> 5x2-3A600</t>
  </si>
  <si>
    <t xml:space="preserve"> Analyzers Memobox, Memobox</t>
  </si>
  <si>
    <t>4894128135838</t>
  </si>
  <si>
    <t>1100mAh / 6.60Wh</t>
  </si>
  <si>
    <t>84.90 x 29.80 x 17.30mm</t>
  </si>
  <si>
    <t>CS-SDC500SL</t>
  </si>
  <si>
    <t xml:space="preserve"> BDC25A, BDC25B, BDC25M</t>
  </si>
  <si>
    <t xml:space="preserve"> SET 5A Total Stations, SET 5E Total Stations, SET 5F Total Stations, SET 5FS Total Stations, SET 5S Total Stations, SET 5W Total Stations, SET 5WS Total Stations</t>
  </si>
  <si>
    <t>4894128136149</t>
  </si>
  <si>
    <t>94.84 x 56.74 x 26.82mm</t>
  </si>
  <si>
    <t>219.3</t>
  </si>
  <si>
    <t>149.3</t>
  </si>
  <si>
    <t>2018-05-17</t>
  </si>
  <si>
    <t>CS-VEL250SL</t>
  </si>
  <si>
    <t xml:space="preserve"> GW-BAT-250</t>
  </si>
  <si>
    <t xml:space="preserve"> Go Wireless Link</t>
  </si>
  <si>
    <t>4894128137825</t>
  </si>
  <si>
    <t>36.85 x 19.70 x 4.40mm</t>
  </si>
  <si>
    <t>5.4</t>
  </si>
  <si>
    <t>CS-VEL200SL</t>
  </si>
  <si>
    <t xml:space="preserve"> LQ2-BAT</t>
  </si>
  <si>
    <t xml:space="preserve"> Go Direct, Go Direct SpectroVis Plus, LabQuest 2, LabQuest Stream, Plus Spectrophotometer, SpectroVis</t>
  </si>
  <si>
    <t>4894128140450</t>
  </si>
  <si>
    <t>94.58 x 53.94 x 9.50mm</t>
  </si>
  <si>
    <t>CS-BSH360SL</t>
  </si>
  <si>
    <t xml:space="preserve"> 3S4P/LIC18650-22C PCM</t>
  </si>
  <si>
    <t xml:space="preserve"> SH-36s, Signal Hawk SH-36s</t>
  </si>
  <si>
    <t>4894128141709</t>
  </si>
  <si>
    <t>10400mAh / 115.44Wh</t>
  </si>
  <si>
    <t>199.38 x 49.72 x 38.40mm</t>
  </si>
  <si>
    <t>739.4</t>
  </si>
  <si>
    <t>559.4</t>
  </si>
  <si>
    <t>2019-04-16</t>
  </si>
  <si>
    <t>CS-THS710SL</t>
  </si>
  <si>
    <t>Tektronix</t>
  </si>
  <si>
    <t xml:space="preserve"> THS7BAT</t>
  </si>
  <si>
    <t xml:space="preserve"> Oscilloscopes THS710, Oscilloscopes THS710A, Oscilloscopes THS720, Oscilloscopes THS720A, Oscilloscopes THS720P, Oscilloscopes THS730A, THS710, THS710A, THS720, THS720A, THS720P, THS730A</t>
  </si>
  <si>
    <t>4894128143215</t>
  </si>
  <si>
    <t>201.70 x 27.00 x 27.00mm</t>
  </si>
  <si>
    <t>306.0</t>
  </si>
  <si>
    <t>CS-TRK930SL</t>
  </si>
  <si>
    <t>4894128143475</t>
  </si>
  <si>
    <t>70.60 x 38.50 x 39.90mm</t>
  </si>
  <si>
    <t>CS-RDR700SL</t>
  </si>
  <si>
    <t>HORIZON</t>
  </si>
  <si>
    <t xml:space="preserve"> KRONOS 200</t>
  </si>
  <si>
    <t>4894128146551</t>
  </si>
  <si>
    <t>2019-10-09</t>
  </si>
  <si>
    <t>CS-HVB800SL</t>
  </si>
  <si>
    <t xml:space="preserve"> 06-8001, BAPI-0004</t>
  </si>
  <si>
    <t xml:space="preserve"> BrailleNote, VoiceNote Apex</t>
  </si>
  <si>
    <t>4894128148555</t>
  </si>
  <si>
    <t>4850mAh / 17.95Wh</t>
  </si>
  <si>
    <t>99.80 x 59.90 x 8.60mm</t>
  </si>
  <si>
    <t>CS-HVR800SL</t>
  </si>
  <si>
    <t xml:space="preserve"> 95-8000</t>
  </si>
  <si>
    <t xml:space="preserve"> Victor Reader Stratus</t>
  </si>
  <si>
    <t>4894128148562</t>
  </si>
  <si>
    <t>4850mAh / 35.89Wh</t>
  </si>
  <si>
    <t>89.00 x 83.30 x 13.30mm</t>
  </si>
  <si>
    <t>CS-AGF100SL</t>
  </si>
  <si>
    <t>Algol</t>
  </si>
  <si>
    <t xml:space="preserve"> 3MR1200AAH4P4A</t>
  </si>
  <si>
    <t xml:space="preserve"> HF100</t>
  </si>
  <si>
    <t>4894128150701</t>
  </si>
  <si>
    <t>50.68 x 42.34 x 14.50mm</t>
  </si>
  <si>
    <t>77.8</t>
  </si>
  <si>
    <t>2020-04-06</t>
  </si>
  <si>
    <t>CS-JDT120SL</t>
  </si>
  <si>
    <t>Acterna</t>
  </si>
  <si>
    <t xml:space="preserve"> 5KR-CH</t>
  </si>
  <si>
    <t xml:space="preserve"> JDSU EDT-135, JDSU EST-120, JDSU EST-125</t>
  </si>
  <si>
    <t>4894128154501</t>
  </si>
  <si>
    <t>4500mAh / 27.00Wh</t>
  </si>
  <si>
    <t>148.30 x 51.80 x 26.60mm</t>
  </si>
  <si>
    <t>489.2</t>
  </si>
  <si>
    <t>CS-FKE830SL</t>
  </si>
  <si>
    <t xml:space="preserve"> 16-W44, 22480-1, F198681</t>
  </si>
  <si>
    <t xml:space="preserve"> 830</t>
  </si>
  <si>
    <t>4894128154563</t>
  </si>
  <si>
    <t>68.50 x 54.00 x 13.70mm</t>
  </si>
  <si>
    <t>151.2</t>
  </si>
  <si>
    <t>101.2</t>
  </si>
  <si>
    <t>CS-ACT220SL</t>
  </si>
  <si>
    <t>Acutrac</t>
  </si>
  <si>
    <t xml:space="preserve"> NB-1X7, PO201003</t>
  </si>
  <si>
    <t xml:space="preserve"> 22 Pro, 22Pro MKII, Digiair, Digisat 3 Pro, Digisat Pro, MKII Satellite signal meter</t>
  </si>
  <si>
    <t>4894128161660</t>
  </si>
  <si>
    <t>700mAh / 5.88Wh</t>
  </si>
  <si>
    <t>72.10 x 45.40 x 10.50mm</t>
  </si>
  <si>
    <t>84.6</t>
  </si>
  <si>
    <t>CS-KYU160SL</t>
  </si>
  <si>
    <t xml:space="preserve"> 3006672610, U1571A</t>
  </si>
  <si>
    <t xml:space="preserve"> U1600, U1602A, U1602B, U1604A, U1604B</t>
  </si>
  <si>
    <t>4894128162377</t>
  </si>
  <si>
    <t>134.80 x 55.00 x 18.60mm</t>
  </si>
  <si>
    <t>516.5</t>
  </si>
  <si>
    <t>376.5</t>
  </si>
  <si>
    <t>CS-FKE150SL</t>
  </si>
  <si>
    <t xml:space="preserve"> HJ603040PL</t>
  </si>
  <si>
    <t xml:space="preserve"> 15B, 17B</t>
  </si>
  <si>
    <t>4894128166078</t>
  </si>
  <si>
    <t>42.80 x 30.15 x 5.00mm</t>
  </si>
  <si>
    <t>11.8</t>
  </si>
  <si>
    <t>CS-STH800SL</t>
  </si>
  <si>
    <t>Siglent</t>
  </si>
  <si>
    <t xml:space="preserve"> BATT-SHS800</t>
  </si>
  <si>
    <t xml:space="preserve"> SHS1000, SHS800</t>
  </si>
  <si>
    <t>4894128166122</t>
  </si>
  <si>
    <t>93.20 x 60.50 x 13.40mm</t>
  </si>
  <si>
    <t>CS-EFX018SL</t>
  </si>
  <si>
    <t>EXFO</t>
  </si>
  <si>
    <t xml:space="preserve"> E018, GP-3150</t>
  </si>
  <si>
    <t xml:space="preserve"> OX1, OX1 Optical Explorer, OX1 Optical Fiber Multimeter</t>
  </si>
  <si>
    <t>4894128168096</t>
  </si>
  <si>
    <t>6500mAh / 24.05Wh</t>
  </si>
  <si>
    <t>84.90 x 47.00 x 14.80mm</t>
  </si>
  <si>
    <t>169.2</t>
  </si>
  <si>
    <t>2021-07-17</t>
  </si>
  <si>
    <t>CEM</t>
  </si>
  <si>
    <t xml:space="preserve"> PT603450-2S</t>
  </si>
  <si>
    <t xml:space="preserve"> DT-9850M, DT-9880, DT-9880M, DT-9881, DT-9881M, DT-9883M</t>
  </si>
  <si>
    <t>CS-EFX600SL</t>
  </si>
  <si>
    <t xml:space="preserve"> 01WQ0037-03, GP-2147</t>
  </si>
  <si>
    <t xml:space="preserve"> MAX-600, MAX-605, MAX-610, MAX-625, MAX-630, MAX-630G, MAX-635, MAX-635G</t>
  </si>
  <si>
    <t>4894128170099</t>
  </si>
  <si>
    <t>79.60 x 65.80 x 15.10mm</t>
  </si>
  <si>
    <t>2021-09-17</t>
  </si>
  <si>
    <t>Sonim</t>
  </si>
  <si>
    <t xml:space="preserve"> 75100008, BA7800S</t>
  </si>
  <si>
    <t xml:space="preserve"> RS60</t>
  </si>
  <si>
    <t>CS-TOX110SL</t>
  </si>
  <si>
    <t xml:space="preserve"> BP-5S</t>
  </si>
  <si>
    <t xml:space="preserve"> STONEX Unistrong</t>
  </si>
  <si>
    <t>4894128182832</t>
  </si>
  <si>
    <t>70.70 x 39.40 x 21.70mm</t>
  </si>
  <si>
    <t>CS-HSA295SL</t>
  </si>
  <si>
    <t>Hart InterCivic</t>
  </si>
  <si>
    <t xml:space="preserve"> JBC 2001-596, OSA295</t>
  </si>
  <si>
    <t xml:space="preserve"> Demo eSlate</t>
  </si>
  <si>
    <t>4894128186045</t>
  </si>
  <si>
    <t>15000mAh / 180.00Wh</t>
  </si>
  <si>
    <t>135.00 x 122.00 x 34.30mm</t>
  </si>
  <si>
    <t>1146.0</t>
  </si>
  <si>
    <t>78.32</t>
  </si>
  <si>
    <t>CS-HNY100SL</t>
  </si>
  <si>
    <t xml:space="preserve"> XT-BAT-K1</t>
  </si>
  <si>
    <t xml:space="preserve"> BW GasAlert Max XT II, BW Max XT II, GasAlert Max XT Legacy Multiga, GasAlertMax XT II, Max XT II multi-gas detector</t>
  </si>
  <si>
    <t>4894128186366</t>
  </si>
  <si>
    <t>69.20 x 44.00 x 20.50mm</t>
  </si>
  <si>
    <t>CS-TRX950SL</t>
  </si>
  <si>
    <t>AeroTrak</t>
  </si>
  <si>
    <t xml:space="preserve"> 700028, LI202SX, LI202SX-6600, LI202SX-66C, LI202SX-7200, LI202SX-7800, Li202SX-78C</t>
  </si>
  <si>
    <t>4894128186687</t>
  </si>
  <si>
    <t>148.50 x 88.50 x 20.00mm</t>
  </si>
  <si>
    <t>460.0</t>
  </si>
  <si>
    <t>159.38</t>
  </si>
  <si>
    <t>Not Suitable Philips</t>
  </si>
  <si>
    <t>CS-SRK520SL</t>
  </si>
  <si>
    <t>Systronik</t>
  </si>
  <si>
    <t xml:space="preserve"> 523019.1</t>
  </si>
  <si>
    <t>4894128193180</t>
  </si>
  <si>
    <t>CS-PF7235SL</t>
  </si>
  <si>
    <t xml:space="preserve"> 116-066, 668225, BP7235</t>
  </si>
  <si>
    <t xml:space="preserve"> 700 Calibrator, 740 Calibrator, 744 Calibrator, DSP-100, DSP-2000, DSP-4000, DSP-4000PL, DSP4100, DSP4300 cable tester, Impulse 6000D, Impulse 7000DP</t>
  </si>
  <si>
    <t>4894128032847</t>
  </si>
  <si>
    <t>153.20 x 54.90 x 20.90mm</t>
  </si>
  <si>
    <t>415.0</t>
  </si>
  <si>
    <t>265.0</t>
  </si>
  <si>
    <t>65.94</t>
  </si>
  <si>
    <t>CS-TRM335SL</t>
  </si>
  <si>
    <t xml:space="preserve"> A075-2003, E-0191, HR4/3AU-F4C, XHR-4/3AUX</t>
  </si>
  <si>
    <t xml:space="preserve"> GIS TSCe, H-075-335-200R-032, Range, Range 00002400, TDS, TSCe</t>
  </si>
  <si>
    <t>4894128033196</t>
  </si>
  <si>
    <t>68.23 x 67.38 x 16.93mm</t>
  </si>
  <si>
    <t>CS-FBP645SL</t>
  </si>
  <si>
    <t xml:space="preserve"> 255112</t>
  </si>
  <si>
    <t xml:space="preserve"> 932645</t>
  </si>
  <si>
    <t>4894128033257</t>
  </si>
  <si>
    <t>3600mAh / 38.88Wh</t>
  </si>
  <si>
    <t>133.18 x 67.61 x 22.72mm</t>
  </si>
  <si>
    <t>444.0</t>
  </si>
  <si>
    <t>2010-09-01</t>
  </si>
  <si>
    <t xml:space="preserve"> 108571-00, 53708-00, 53708-PRN, 67201-01, 67201-01-TNL, 890-0084, 890-0084-XXQ, 990651-004277, 993251-MY, ACCAA-101, EGL-Z1006</t>
  </si>
  <si>
    <t xml:space="preserve"> ECL-FYN2HED-00, ECL-FYN2JAF-00, ECL-FYP2HED-00, EEL-FYN2HED-00, EEL-FYN2JAF-00, EGL-FYN2GEB-00, EGL-FYN2HED-00, EGL-FYN2JAF.00, EGL-FYP2GEB-00, EGL-FYP3HED-00, EHL-MYP2HED-00, M1, M3, NMDAAY-121-00, NMDAGY-121-00, NMDAGY-321-GN, NMDAJY-121-00, NMDALY-121-00, NMDANY-121-00, NMDBNY-121-00, NMDLCY-121-00, NMDLEY-121-00, NMDLNY-121-00, NMDXEY-121-00, NMDXNY-121-00, Nomad 1050, Nomad 1050B, Nomad 1050B Numeric Key, Nomad 1050L, Nomad 1050L Numeric Key, Nomad 1050LC, Nomad 1050LC Numeric Key, Nomad 1050LE, Nomad 1050LE Numeric Key, Nomad 1050X, Nomad 1050X Numeric Key, Nomad 1050XE, Nomad 1050XE Numeric Key, Nomad 800, Nomad 800B, Nomad 800B Numeric Key, Nomad 800B PDA Keypad, Nomad 800L, Nomad 800L Numeric Key, Nomad 800L PDA Intrinsic Safe, Nomad 800L PDA Keypad, Nomad 800LC, Nomad 800LC Numeric Key, Nomad 800LC PDA Key, Nomad 800LE, Nomad 800LE Numeric Key, Nomad 800X, Nomad 800X Numeric Key, Nomad 800XC, Nomad 800XC Numeric Key, Nomad 800XE, Nomad 800XE Numeric Key, Nomad 900, Nomad 900B, Nomad 900B Numeric Key, Nomad 900LC, Nomad 900LC Numeric Key, Nomad 900LE, Nomad 900LE Numeric Key, Nomad 900X, Nomad 900X Numeric Key, Nomad 900XE, Nomad 900XE Numeric Key, TS635, TS635 Total Station, TS662, TS662 Total Stations, TS862, TS862 Total Station</t>
  </si>
  <si>
    <t>CS-HTK840SL</t>
  </si>
  <si>
    <t xml:space="preserve"> Z1000</t>
  </si>
  <si>
    <t xml:space="preserve"> LR8400, MR8880-20</t>
  </si>
  <si>
    <t>4894128130208</t>
  </si>
  <si>
    <t>135.10 x 50.75 x 17.40mm</t>
  </si>
  <si>
    <t>CS-TOP600SL</t>
  </si>
  <si>
    <t xml:space="preserve"> BT-50Q</t>
  </si>
  <si>
    <t xml:space="preserve"> GTS-600, GTS-601, GTS-602, GTS-605</t>
  </si>
  <si>
    <t>4894128130574</t>
  </si>
  <si>
    <t>93.60 x 69.20 x 55.10mm</t>
  </si>
  <si>
    <t>367.2</t>
  </si>
  <si>
    <t>297.2</t>
  </si>
  <si>
    <t>81.81</t>
  </si>
  <si>
    <t>2017-10-23</t>
  </si>
  <si>
    <t xml:space="preserve"> Mesa 2, MS2</t>
  </si>
  <si>
    <t>CS-FKS218SL</t>
  </si>
  <si>
    <t xml:space="preserve"> BU-6</t>
  </si>
  <si>
    <t xml:space="preserve"> JR-6, T-66, T-81M</t>
  </si>
  <si>
    <t>4894128134213</t>
  </si>
  <si>
    <t>79.3</t>
  </si>
  <si>
    <t>CS-SKM200SL</t>
  </si>
  <si>
    <t>Emitor</t>
  </si>
  <si>
    <t xml:space="preserve"> Satlook Micro HD</t>
  </si>
  <si>
    <t>4894128135647</t>
  </si>
  <si>
    <t>72.00 x 50.45 x 29.23mm</t>
  </si>
  <si>
    <t>345.4</t>
  </si>
  <si>
    <t>46.89</t>
  </si>
  <si>
    <t>CS-STU810SL</t>
  </si>
  <si>
    <t xml:space="preserve"> BU-11, BU-11S</t>
  </si>
  <si>
    <t xml:space="preserve"> T-400S+, T-600C, TYPE-71C, TYPE-71M, TYPE-81C, TYPE-81M12, YTPE-Z1C</t>
  </si>
  <si>
    <t>4894128136330</t>
  </si>
  <si>
    <t>4600mAh / 51.06Wh</t>
  </si>
  <si>
    <t>121.66 x 81.64 x 23.60mm</t>
  </si>
  <si>
    <t>203.83</t>
  </si>
  <si>
    <t>2018-05-27</t>
  </si>
  <si>
    <t>CS-NSG200XL</t>
  </si>
  <si>
    <t>4894128144687</t>
  </si>
  <si>
    <t>CS-TRS300XL</t>
  </si>
  <si>
    <t xml:space="preserve"> 890-0163, 890-0163-XXQ, 990652-004756, KLN01117</t>
  </si>
  <si>
    <t xml:space="preserve"> Ranger 3, Ranger 3L, Ranger 3RC, Ranger 3XC, Ranger 3XR</t>
  </si>
  <si>
    <t>4894128144694</t>
  </si>
  <si>
    <t>73.35 x 58.78 x 25.04mm</t>
  </si>
  <si>
    <t>57.37</t>
  </si>
  <si>
    <t>RedBack Laser</t>
  </si>
  <si>
    <t xml:space="preserve"> 3000BAT, 880BAT</t>
  </si>
  <si>
    <t xml:space="preserve"> CXR880, DGL3000, DGL3000 laser level, Unilevel</t>
  </si>
  <si>
    <t>CS-STW690SL</t>
  </si>
  <si>
    <t>Satlink</t>
  </si>
  <si>
    <t xml:space="preserve"> E-1544, F03409</t>
  </si>
  <si>
    <t xml:space="preserve"> WS-6906, WS-6908, WS-6909, WS-6912, WS-6912 Digital Satellite Find, WS-6923, WS-6932, WS-6933, WS-6936</t>
  </si>
  <si>
    <t>4894128146117</t>
  </si>
  <si>
    <t>52.40 x 34.95 x 12.04mm</t>
  </si>
  <si>
    <t>CS-GBE242SL</t>
  </si>
  <si>
    <t xml:space="preserve"> 77GEB242</t>
  </si>
  <si>
    <t>4894128146957</t>
  </si>
  <si>
    <t>5800mAh / 85.84Wh</t>
  </si>
  <si>
    <t>71.80 x 40.46 x 76.80mm</t>
  </si>
  <si>
    <t>600.4</t>
  </si>
  <si>
    <t>410.4</t>
  </si>
  <si>
    <t>133.98</t>
  </si>
  <si>
    <t>CS-VPS140SL</t>
  </si>
  <si>
    <t>Velleman</t>
  </si>
  <si>
    <t xml:space="preserve"> BPHPS140</t>
  </si>
  <si>
    <t xml:space="preserve"> HPS140</t>
  </si>
  <si>
    <t>4894128154624</t>
  </si>
  <si>
    <t>45.74 x 41.62 x 10.60mm</t>
  </si>
  <si>
    <t>99.2</t>
  </si>
  <si>
    <t>CS-TOB100SL</t>
  </si>
  <si>
    <t xml:space="preserve"> BT-68Q, GP180AAH4X6Z</t>
  </si>
  <si>
    <t xml:space="preserve"> LS-B100, LS-B100 Machine Control Laser, LS-B110, LS-B110 Machine Control Laser, LS-B110W</t>
  </si>
  <si>
    <t>4894128156215</t>
  </si>
  <si>
    <t>52.30 x 28.90 x 15.00mm x 2</t>
  </si>
  <si>
    <t>CS-PRX700SL</t>
  </si>
  <si>
    <t xml:space="preserve"> CB-077</t>
  </si>
  <si>
    <t xml:space="preserve"> automatic TV satellite level m, TV Explorer II, TV Explorer II+, US TV Explorer II</t>
  </si>
  <si>
    <t>4894128159056</t>
  </si>
  <si>
    <t>186.34 x 66.70 x 18.28mm</t>
  </si>
  <si>
    <t>464.0</t>
  </si>
  <si>
    <t>CS-PKH902SL</t>
  </si>
  <si>
    <t xml:space="preserve"> 301-62-412</t>
  </si>
  <si>
    <t xml:space="preserve"> P 9020, P9020A, P9021</t>
  </si>
  <si>
    <t>4894128160786</t>
  </si>
  <si>
    <t>67.00 x 55.90 x 20.00mm</t>
  </si>
  <si>
    <t>CS-ASF003SL</t>
  </si>
  <si>
    <t xml:space="preserve"> AS1005060</t>
  </si>
  <si>
    <t xml:space="preserve"> Satfinder Spare Part SF03-BT</t>
  </si>
  <si>
    <t>4894128161356</t>
  </si>
  <si>
    <t>61.60 x 50.50 x 10.30mm</t>
  </si>
  <si>
    <t>CS-BMC200SL</t>
  </si>
  <si>
    <t>Beamex</t>
  </si>
  <si>
    <t xml:space="preserve"> MC28B</t>
  </si>
  <si>
    <t xml:space="preserve"> MC2-IS, MC2-MF, MC2-PE, MC2-TE</t>
  </si>
  <si>
    <t>4894128163299</t>
  </si>
  <si>
    <t>68.85 x 50.80 x 17.70mm</t>
  </si>
  <si>
    <t>183.4</t>
  </si>
  <si>
    <t>CS-STU250XL</t>
  </si>
  <si>
    <t xml:space="preserve"> BU-25</t>
  </si>
  <si>
    <t xml:space="preserve"> Fusion Splicers BU25, Type-25, Type-25e</t>
  </si>
  <si>
    <t>4894128165514</t>
  </si>
  <si>
    <t>81.00 x 60.00 x 20.30mm</t>
  </si>
  <si>
    <t>CS-SST327SL</t>
  </si>
  <si>
    <t>Senter</t>
  </si>
  <si>
    <t xml:space="preserve"> ST655518PL</t>
  </si>
  <si>
    <t xml:space="preserve"> ST103, ST327</t>
  </si>
  <si>
    <t>4894128170600</t>
  </si>
  <si>
    <t>7200mAh / 27.36Wh</t>
  </si>
  <si>
    <t>62.00 x 51.00 x 17.00mm</t>
  </si>
  <si>
    <t>2021-09-28</t>
  </si>
  <si>
    <t>CS-PKH360XL</t>
  </si>
  <si>
    <t>4894128171126</t>
  </si>
  <si>
    <t>20400mAh / 75.48Wh</t>
  </si>
  <si>
    <t>370.0</t>
  </si>
  <si>
    <t>112.56</t>
  </si>
  <si>
    <t>CS-BWM001SL</t>
  </si>
  <si>
    <t>BW</t>
  </si>
  <si>
    <t xml:space="preserve"> AEC603658</t>
  </si>
  <si>
    <t xml:space="preserve"> GasAlert Micro Clip XL, Gasalert Microclip Gas Detecto, MCXL-MPCB1, MC-XW00, MC-XW00-Y, MC-XW00-Y-CN-00</t>
  </si>
  <si>
    <t>4894128173069</t>
  </si>
  <si>
    <t>60.50 x 36.50 x 5.50mm</t>
  </si>
  <si>
    <t>2021-12-29</t>
  </si>
  <si>
    <t>CS-TRV800SL</t>
  </si>
  <si>
    <t>Hi-Target</t>
  </si>
  <si>
    <t xml:space="preserve"> BL-1400</t>
  </si>
  <si>
    <t xml:space="preserve"> V10RTK, V8, V9</t>
  </si>
  <si>
    <t>4894128173953</t>
  </si>
  <si>
    <t>55.70 x 39.50 x 20.60mm</t>
  </si>
  <si>
    <t>2022-04-06</t>
  </si>
  <si>
    <t>CS-BHA400SL</t>
  </si>
  <si>
    <t>Bacharach</t>
  </si>
  <si>
    <t xml:space="preserve"> 0024-1664</t>
  </si>
  <si>
    <t xml:space="preserve"> PCA-400</t>
  </si>
  <si>
    <t>4894128176640</t>
  </si>
  <si>
    <t>66.80 x 36.65 x 19.00mm</t>
  </si>
  <si>
    <t>75.4</t>
  </si>
  <si>
    <t>CS-SDT150SL</t>
  </si>
  <si>
    <t>Shimpo</t>
  </si>
  <si>
    <t xml:space="preserve"> TTC-BAT</t>
  </si>
  <si>
    <t xml:space="preserve"> TTC Testers, TTC Torque Tool Tester, TTC-1-5N</t>
  </si>
  <si>
    <t>4894128177203</t>
  </si>
  <si>
    <t>51.60 x 42.80 x 14.40mm</t>
  </si>
  <si>
    <t>CS-PHT600SL</t>
  </si>
  <si>
    <t>Phase</t>
  </si>
  <si>
    <t xml:space="preserve"> PHT6000-941</t>
  </si>
  <si>
    <t xml:space="preserve"> Phase II, PHT6000, PHT6000-941</t>
  </si>
  <si>
    <t>4894128181439</t>
  </si>
  <si>
    <t>57.00 x 51.40 x 15.30mm</t>
  </si>
  <si>
    <t>2022-12-13</t>
  </si>
  <si>
    <t>CS-BLB300SL</t>
  </si>
  <si>
    <t>Blancett</t>
  </si>
  <si>
    <t xml:space="preserve"> B300028</t>
  </si>
  <si>
    <t xml:space="preserve"> B2900, B3000</t>
  </si>
  <si>
    <t>4894128182962</t>
  </si>
  <si>
    <t>61.80 x 35.35 x 33.00mm</t>
  </si>
  <si>
    <t>CS-OTX100SL</t>
  </si>
  <si>
    <t>OleumTech</t>
  </si>
  <si>
    <t xml:space="preserve"> SX1000-BP3</t>
  </si>
  <si>
    <t xml:space="preserve"> C1D1 Oleumtech Transmitters, WT-XXXX-HL1, WT-XXXX-HL2</t>
  </si>
  <si>
    <t>4894128184256</t>
  </si>
  <si>
    <t>28000mAh / 100.80Wh</t>
  </si>
  <si>
    <t>65.80 x 62.70 x 33.10mm</t>
  </si>
  <si>
    <t>43.08</t>
  </si>
  <si>
    <t>CS-USP800SL</t>
  </si>
  <si>
    <t xml:space="preserve"> BA5200, BA5200L</t>
  </si>
  <si>
    <t xml:space="preserve"> P8II E</t>
  </si>
  <si>
    <t>4894128184553</t>
  </si>
  <si>
    <t>98.50 x 50.00 x 8.60mm</t>
  </si>
  <si>
    <t>CS-TRN500SL</t>
  </si>
  <si>
    <t xml:space="preserve"> 56108, EPG-0908</t>
  </si>
  <si>
    <t xml:space="preserve"> 67668-20, GPS Net R5, GPS Net R9</t>
  </si>
  <si>
    <t>4894128185086</t>
  </si>
  <si>
    <t>134.80 x 101.50 x 10.60mm</t>
  </si>
  <si>
    <t>CS-TRN200SL</t>
  </si>
  <si>
    <t xml:space="preserve"> 10854-01, 10861-01</t>
  </si>
  <si>
    <t xml:space="preserve"> YAN 2, YAN II</t>
  </si>
  <si>
    <t>4894128190479</t>
  </si>
  <si>
    <t>MOLI</t>
  </si>
  <si>
    <t xml:space="preserve"> MCC1821, MCR1821, MCR-1821, MCR1821C, MCR-1821C, MCR1821C/1, MCR-1821C/1, MCR1821C/1H, MCR-1821C/1-H, MCR1821I, MCR-1821I, MCR1821J, MCR-1821J, MCR1821J/1, MCR-1821J/1, MCR-1821J/1-H, MCR1821J/1-H</t>
  </si>
  <si>
    <t xml:space="preserve"> BP2650</t>
  </si>
  <si>
    <t xml:space="preserve"> 2650, 2652, 2658, Spectrum Analyzer</t>
  </si>
  <si>
    <t>CS-TOBT4SL</t>
  </si>
  <si>
    <t xml:space="preserve"> BT-4</t>
  </si>
  <si>
    <t xml:space="preserve"> GPS Receiver</t>
  </si>
  <si>
    <t>4894128037767</t>
  </si>
  <si>
    <t>84.22 x 50.04 x 33.61mm</t>
  </si>
  <si>
    <t>450.2</t>
  </si>
  <si>
    <t>380.2</t>
  </si>
  <si>
    <t>CS-FBP860SL</t>
  </si>
  <si>
    <t xml:space="preserve"> 2261584, 474022, 8092-01</t>
  </si>
  <si>
    <t xml:space="preserve"> 8010, 8010A, 8010M, 8012A, 8050A, 8600, Continuous Operations, Microtest, Omniscanner, Optiview, PentaScanner, PentaScanner 350</t>
  </si>
  <si>
    <t>4894128063919</t>
  </si>
  <si>
    <t>2500mAh / 6.00Wh</t>
  </si>
  <si>
    <t>52.50 x 50.00 x 25.80mm</t>
  </si>
  <si>
    <t>2012-08-14</t>
  </si>
  <si>
    <t>CS-NBC650SL</t>
  </si>
  <si>
    <t xml:space="preserve"> 4/UR17650/3500, BC-60, BC-65</t>
  </si>
  <si>
    <t xml:space="preserve"> 330 total stations, DTM-300, DTM-302, DTM-310, DTM-322, DTM-350, DTM-352, DTM-400, NPL-302, NPL-350, Trimble TS 255, Trimble TS 400, Trimble TS 415, Trimble TS 515</t>
  </si>
  <si>
    <t>4894128068037</t>
  </si>
  <si>
    <t>135.90 x 51.45 x 18.00mm</t>
  </si>
  <si>
    <t>45.30</t>
  </si>
  <si>
    <t>2012-11-21</t>
  </si>
  <si>
    <t>CS-ALE600SL</t>
  </si>
  <si>
    <t>Agilent</t>
  </si>
  <si>
    <t xml:space="preserve"> FTB-100, NI1030AG</t>
  </si>
  <si>
    <t xml:space="preserve"> E6000 OTDR, E6000A, E6000B, E6000C, E6080A, MTS-5000, MTS-5100e</t>
  </si>
  <si>
    <t>4894128075257</t>
  </si>
  <si>
    <t>5200mAh / 56.16Wh</t>
  </si>
  <si>
    <t>213.00 x 52.20 x 19.00mm</t>
  </si>
  <si>
    <t>317.0</t>
  </si>
  <si>
    <t>160.17</t>
  </si>
  <si>
    <t>CS-ATM909SL</t>
  </si>
  <si>
    <t xml:space="preserve"> G0202A, PT01426, PT01496</t>
  </si>
  <si>
    <t xml:space="preserve"> 909814B, 909814C, 909815B, 909815C, MS2024B, MS2025B, MS2026C, MS2027C, MS2028C, MS2034B, MS2035B, MS2036C, MS2037C, MS2038C, MS2711E, MS2712E, MS2713E, MS2720T, MT8212E, MT8213E, MT8220T, MT9090, MT9090A, MU909814B, MU909814C, MU909815B, MU909815C, MW82119B, S331E, S332E, S361E, S362E, S412E, S820E</t>
  </si>
  <si>
    <t>4894128107385</t>
  </si>
  <si>
    <t>57.71 x 52.24 x 14.82 mm</t>
  </si>
  <si>
    <t>154.0</t>
  </si>
  <si>
    <t xml:space="preserve"> TSC1 Data Collector</t>
  </si>
  <si>
    <t>CS-RSH300SL</t>
  </si>
  <si>
    <t>Rohde &amp; Schwarz</t>
  </si>
  <si>
    <t xml:space="preserve"> FSH-Z32</t>
  </si>
  <si>
    <t xml:space="preserve"> FSH18, FSH3, FSH323, FSH6, FSH626, FSH-Z32</t>
  </si>
  <si>
    <t>4894128120476</t>
  </si>
  <si>
    <t>134.82 x 33.90 x 31.60mm</t>
  </si>
  <si>
    <t>322.0</t>
  </si>
  <si>
    <t>CS-MSJ201SL</t>
  </si>
  <si>
    <t>Mitutoyo</t>
  </si>
  <si>
    <t xml:space="preserve"> 12BAA240, 2261584, 5HR-AAAU</t>
  </si>
  <si>
    <t xml:space="preserve"> Surftest SJ-201</t>
  </si>
  <si>
    <t>4894128122227</t>
  </si>
  <si>
    <t>132.80 x 51.50 x 11.00 mm</t>
  </si>
  <si>
    <t>CS-TES351SL</t>
  </si>
  <si>
    <t>4894128123941</t>
  </si>
  <si>
    <t>133.50 x 54.30 x 26.30 mm</t>
  </si>
  <si>
    <t>447.0</t>
  </si>
  <si>
    <t>297.0</t>
  </si>
  <si>
    <t>CS-BP2510SL</t>
  </si>
  <si>
    <t xml:space="preserve"> BP5210</t>
  </si>
  <si>
    <t xml:space="preserve"> 2510, 2510 Oscilloscopes, 2511, 2512, 2512 Oscilloscopes, 2515, 2516</t>
  </si>
  <si>
    <t>4894128130895</t>
  </si>
  <si>
    <t>4700mAh / 34.78Wh</t>
  </si>
  <si>
    <t>92.46 x 60.12 x 13.88mm</t>
  </si>
  <si>
    <t>198.6</t>
  </si>
  <si>
    <t xml:space="preserve"> OneTouch AT Network Assistant, OneTouch AT platform</t>
  </si>
  <si>
    <t>CS-NBC800SL</t>
  </si>
  <si>
    <t xml:space="preserve"> BC-80</t>
  </si>
  <si>
    <t xml:space="preserve"> DTM-500, DTM-501, DTM-502, DTM-600, DTM-800, DTM-801, NPL-821</t>
  </si>
  <si>
    <t>4894128133025</t>
  </si>
  <si>
    <t>154.92 x 80.00 x 78.40mm</t>
  </si>
  <si>
    <t>717.2</t>
  </si>
  <si>
    <t>173.67</t>
  </si>
  <si>
    <t>CS-SDC130SL</t>
  </si>
  <si>
    <t xml:space="preserve"> BDC35, BD-C35, BDC35A, BD-C35A</t>
  </si>
  <si>
    <t xml:space="preserve"> SET 030R, SET 130R, SET 2110 Total Station, SET 22B, SET 22D, SET 230R, SET030R, SET130R, SET2100, SET230RM</t>
  </si>
  <si>
    <t>4894128133070</t>
  </si>
  <si>
    <t>74.38 x 74.00 x 38.75mm</t>
  </si>
  <si>
    <t>236.0</t>
  </si>
  <si>
    <t>73.24</t>
  </si>
  <si>
    <t>CS-JDS729XL</t>
  </si>
  <si>
    <t xml:space="preserve"> 21108524</t>
  </si>
  <si>
    <t xml:space="preserve"> 21100729 000, 21129596 000, Viavi SC-TPS, WiFi Advisor Wireless LAN Anal</t>
  </si>
  <si>
    <t>4894128135630</t>
  </si>
  <si>
    <t>73.60 x 71.10 x 19.20mm</t>
  </si>
  <si>
    <t>SatLook</t>
  </si>
  <si>
    <t xml:space="preserve"> NB-2x5</t>
  </si>
  <si>
    <t xml:space="preserve"> Micro G2, Micro HD, Micro+</t>
  </si>
  <si>
    <t>CS-EFT100SL</t>
  </si>
  <si>
    <t xml:space="preserve"> FTB-1LO4D318A, GP-2252, GP-2253, LO4D318A, XW-EX009</t>
  </si>
  <si>
    <t xml:space="preserve"> FTB-1, FTB-1v2, FTB-1v2-PRO, FTB-1v2-PRO-DC, FTB-1v2-PRO-SC, MAX-860, MAX-860G, MAX-880, MAX-890</t>
  </si>
  <si>
    <t>4894128136286</t>
  </si>
  <si>
    <t>148.96 x 41.00 x 23.20mm</t>
  </si>
  <si>
    <t>376.0</t>
  </si>
  <si>
    <t>192.13</t>
  </si>
  <si>
    <t>CS-WEL750SL</t>
  </si>
  <si>
    <t xml:space="preserve"> WDSS-BAT</t>
  </si>
  <si>
    <t xml:space="preserve"> Wireless Dynamics Sensor Syste</t>
  </si>
  <si>
    <t>4894128137375</t>
  </si>
  <si>
    <t>53.35 x 35.90 x 11.64mm</t>
  </si>
  <si>
    <t>2018-08-09</t>
  </si>
  <si>
    <t>CS-VEL100SL</t>
  </si>
  <si>
    <t xml:space="preserve"> GW-BAT-100</t>
  </si>
  <si>
    <t xml:space="preserve"> Electrode Amplifier, Go Wireless, Go Wireless pH, Go Wireless Temp</t>
  </si>
  <si>
    <t>4894128137832</t>
  </si>
  <si>
    <t>100mAh / 0.37Wh</t>
  </si>
  <si>
    <t>29.40 x 15.00 x 4.60mm</t>
  </si>
  <si>
    <t>CS-TRG560SL</t>
  </si>
  <si>
    <t xml:space="preserve"> 571204270, 572204270</t>
  </si>
  <si>
    <t xml:space="preserve"> Focus 10, Geodimeter 5600</t>
  </si>
  <si>
    <t>4894128139560</t>
  </si>
  <si>
    <t>92.00 x 67.34 x 31.87mm</t>
  </si>
  <si>
    <t>579.8</t>
  </si>
  <si>
    <t>509.8</t>
  </si>
  <si>
    <t>74.46</t>
  </si>
  <si>
    <t>CS-EMT200SL</t>
  </si>
  <si>
    <t>Environment</t>
  </si>
  <si>
    <t xml:space="preserve"> E-MINI-LXOB</t>
  </si>
  <si>
    <t xml:space="preserve"> E-2DB, E-5DB</t>
  </si>
  <si>
    <t>4894128143567</t>
  </si>
  <si>
    <t>133.50 x 18.60 x 18.40mm</t>
  </si>
  <si>
    <t>232.5</t>
  </si>
  <si>
    <t>92.5</t>
  </si>
  <si>
    <t>METLAND</t>
  </si>
  <si>
    <t xml:space="preserve"> AFL30T2, AFL40T, FL 1000 HP, FL1000</t>
  </si>
  <si>
    <t>CS-FBP653SL</t>
  </si>
  <si>
    <t xml:space="preserve"> BP-INCU II</t>
  </si>
  <si>
    <t xml:space="preserve"> Biomedical INCU II Incubator, Radiant Warmer Analyzer</t>
  </si>
  <si>
    <t>4894128145349</t>
  </si>
  <si>
    <t>110.20 x 70.00 x 18.50mm</t>
  </si>
  <si>
    <t>411.8</t>
  </si>
  <si>
    <t>271.8</t>
  </si>
  <si>
    <t>CS-NDL401SL</t>
  </si>
  <si>
    <t xml:space="preserve"> 150053, 150401</t>
  </si>
  <si>
    <t xml:space="preserve"> LanXPLORER, NaviTEK II, SignalTEK CT, SignalTEK II FO, UniPRO MGig1</t>
  </si>
  <si>
    <t>4894128146834</t>
  </si>
  <si>
    <t>86.80 x 52.00 x 14.80mm</t>
  </si>
  <si>
    <t>CS-DTK712SL</t>
  </si>
  <si>
    <t>Inficon</t>
  </si>
  <si>
    <t xml:space="preserve"> 712-700-G1, A19267-460015-LSG, EAC-460015-003</t>
  </si>
  <si>
    <t xml:space="preserve"> D-TEK Select Refrigerant Leak , PLS LED Stobe</t>
  </si>
  <si>
    <t>4894128146872</t>
  </si>
  <si>
    <t>128.54 x 24.10 x 22.30mm</t>
  </si>
  <si>
    <t>CS-LPS100SL</t>
  </si>
  <si>
    <t xml:space="preserve"> 402210, GEB70</t>
  </si>
  <si>
    <t xml:space="preserve"> DNA Digital Level, TC2003, TC2003 Total stations, TCA1800, TCA1800 Total stations, TPS100, TPS100 Total stations</t>
  </si>
  <si>
    <t>4894128146933</t>
  </si>
  <si>
    <t>4000mAh / 48.00Wh</t>
  </si>
  <si>
    <t>180.14 x 75.90 x 61.28mm</t>
  </si>
  <si>
    <t>955.0</t>
  </si>
  <si>
    <t>CS-MLE021SL</t>
  </si>
  <si>
    <t>Minelab</t>
  </si>
  <si>
    <t xml:space="preserve"> 3011-0215</t>
  </si>
  <si>
    <t xml:space="preserve"> Eureka Gold Metal Detector, Musketeer Advantage Metal Dete, Sovereign Elite Metal Detector, Sovereign GT Metal Detector</t>
  </si>
  <si>
    <t>4894128147299</t>
  </si>
  <si>
    <t>1200mAh / 14.40Wh</t>
  </si>
  <si>
    <t>114.00 x 87.70 x 21.80mm</t>
  </si>
  <si>
    <t>429.2</t>
  </si>
  <si>
    <t>CS-TRC360SL</t>
  </si>
  <si>
    <t xml:space="preserve"> 2447-0002-140, 56627 502 017</t>
  </si>
  <si>
    <t xml:space="preserve"> 360 DSP, E-400</t>
  </si>
  <si>
    <t>4894128149170</t>
  </si>
  <si>
    <t>67.00 x 37.00 x 19.70mm</t>
  </si>
  <si>
    <t>CS-NDL171SL</t>
  </si>
  <si>
    <t xml:space="preserve"> R171052, V5</t>
  </si>
  <si>
    <t xml:space="preserve"> SecuriTEST IP</t>
  </si>
  <si>
    <t>4894128149859</t>
  </si>
  <si>
    <t>4800mAh / 35.52Wh</t>
  </si>
  <si>
    <t>123.70 x 74.05 x 10.90mm</t>
  </si>
  <si>
    <t>CS-ZTS200SL</t>
  </si>
  <si>
    <t xml:space="preserve"> ZBA301, ZBA302</t>
  </si>
  <si>
    <t xml:space="preserve"> Zipp10, Zoom 20, Zoom 30, Zoom Pro, ZT20, ZT20R</t>
  </si>
  <si>
    <t>4894128150268</t>
  </si>
  <si>
    <t>72.45 x 39.50 x 40.00mm</t>
  </si>
  <si>
    <t>270.8</t>
  </si>
  <si>
    <t>2020-03-27</t>
  </si>
  <si>
    <t>CS-MTC380SL</t>
  </si>
  <si>
    <t>Mettler</t>
  </si>
  <si>
    <t xml:space="preserve"> GP380AFH6S, Y0869646GK</t>
  </si>
  <si>
    <t xml:space="preserve"> Toledo Cranemate</t>
  </si>
  <si>
    <t>4894128150671</t>
  </si>
  <si>
    <t>199.70 x 34.30 x 17.20mm</t>
  </si>
  <si>
    <t>435.2</t>
  </si>
  <si>
    <t>295.2</t>
  </si>
  <si>
    <t>CS-JDT905SL</t>
  </si>
  <si>
    <t>4894128151296</t>
  </si>
  <si>
    <t>2020-04-24</t>
  </si>
  <si>
    <t>CS-REM340SL</t>
  </si>
  <si>
    <t>RAE Systems</t>
  </si>
  <si>
    <t xml:space="preserve"> 20-3402-000</t>
  </si>
  <si>
    <t xml:space="preserve"> QRAE II, QRAE II Gas Monitor Detector</t>
  </si>
  <si>
    <t>4894128152316</t>
  </si>
  <si>
    <t>56.90 x 47.62 x 17.24mm</t>
  </si>
  <si>
    <t>129.8</t>
  </si>
  <si>
    <t>59.8</t>
  </si>
  <si>
    <t>CS-ARZ253SL</t>
  </si>
  <si>
    <t>Argos</t>
  </si>
  <si>
    <t xml:space="preserve"> 25303-53</t>
  </si>
  <si>
    <t xml:space="preserve"> Omega Zen pipette controllers</t>
  </si>
  <si>
    <t>4894128153672</t>
  </si>
  <si>
    <t>50.20 x 36.60 x 18.60mm</t>
  </si>
  <si>
    <t>141.6</t>
  </si>
  <si>
    <t>71.6</t>
  </si>
  <si>
    <t>CS-ALK600SL</t>
  </si>
  <si>
    <t>4894128154310</t>
  </si>
  <si>
    <t>61.17</t>
  </si>
  <si>
    <t>CS-DRT202SL</t>
  </si>
  <si>
    <t>Deviser</t>
  </si>
  <si>
    <t xml:space="preserve"> 30254</t>
  </si>
  <si>
    <t xml:space="preserve"> DS2002, DS2002H</t>
  </si>
  <si>
    <t>4894128155249</t>
  </si>
  <si>
    <t>50.50 x 50.30 x 17.25mm</t>
  </si>
  <si>
    <t>CS-ARF350XL</t>
  </si>
  <si>
    <t>AeroFlex</t>
  </si>
  <si>
    <t xml:space="preserve"> AG205012</t>
  </si>
  <si>
    <t xml:space="preserve"> IFR, Marconi</t>
  </si>
  <si>
    <t>4894128156185</t>
  </si>
  <si>
    <t>13500mAh / 99.90Wh</t>
  </si>
  <si>
    <t>146.22 x 80.00 x 33.10mm</t>
  </si>
  <si>
    <t>CS-JDM580XL</t>
  </si>
  <si>
    <t xml:space="preserve"> 22015374, 22016374</t>
  </si>
  <si>
    <t xml:space="preserve"> VIAVI MTS-5800, VIAVI MTS-5802</t>
  </si>
  <si>
    <t>4894128156611</t>
  </si>
  <si>
    <t>147.20 x 70.00 x 18.65mm</t>
  </si>
  <si>
    <t>107.00</t>
  </si>
  <si>
    <t>CS-GHL220SL</t>
  </si>
  <si>
    <t>Graphtec</t>
  </si>
  <si>
    <t xml:space="preserve"> B-569, XU101035-17001A</t>
  </si>
  <si>
    <t xml:space="preserve"> GL200, GL200A, GL220, GL220E, GL240, GL450, GL500A, GL800, GL800E, GL820, GL820E, GL840, GL900, GL900E-4, GL900E-8</t>
  </si>
  <si>
    <t>4894128156758</t>
  </si>
  <si>
    <t>70.80 x 38.40 x 20.60mm</t>
  </si>
  <si>
    <t>2020-09-18</t>
  </si>
  <si>
    <t>CS-MPR100FT</t>
  </si>
  <si>
    <t xml:space="preserve"> 6241-010, 6281-010, G5892306</t>
  </si>
  <si>
    <t xml:space="preserve"> Nova-Pro 100 LED Stroboscopes, Nova-Pro Stroboscopes, Tachometers</t>
  </si>
  <si>
    <t>4894128160991</t>
  </si>
  <si>
    <t>142.00 x 56.25 x 43.10mm</t>
  </si>
  <si>
    <t>412.8</t>
  </si>
  <si>
    <t>232.8</t>
  </si>
  <si>
    <t>CS-DRT210SL</t>
  </si>
  <si>
    <t xml:space="preserve"> B09040066</t>
  </si>
  <si>
    <t xml:space="preserve"> DS2100A, DS2100B, DS2100Q</t>
  </si>
  <si>
    <t>4894128161363</t>
  </si>
  <si>
    <t>1700mAh / 18.87Wh</t>
  </si>
  <si>
    <t>69.34 x 50.65 x 14.00mm</t>
  </si>
  <si>
    <t>130.6</t>
  </si>
  <si>
    <t>CS-SHC774SL</t>
  </si>
  <si>
    <t>Soehnle</t>
  </si>
  <si>
    <t xml:space="preserve"> 618.010.004</t>
  </si>
  <si>
    <t xml:space="preserve"> 7722, 7741, 7742, 7743, Scale 7722, Scale 7741, Scale 7742, Scale 7743</t>
  </si>
  <si>
    <t>4894128162247</t>
  </si>
  <si>
    <t>145.80 x 28.70 x 14.40mm</t>
  </si>
  <si>
    <t>CS-RDM800SL</t>
  </si>
  <si>
    <t xml:space="preserve"> Bat-Pack-STC3</t>
  </si>
  <si>
    <t xml:space="preserve"> Atom HD, Atom Light, Atom Light STC, Atom Light STC+, Atom Power STC, CNg, Digicube, Foa, HD ATSC USA, HD Cable, HD Compact, HD DVB-C2, HD Flash, HD ISDBT, HD Light, HD One, HD Pro, HD ProTab, HD Sat S2, HD Touch, HD TV T, Master Cable, Master Sat2, Master STC, Mos 4, Omnia 10, Omnia 7, Omnia 8, Omnia 9</t>
  </si>
  <si>
    <t>4894128162278</t>
  </si>
  <si>
    <t>4200mAh / 35.28Wh</t>
  </si>
  <si>
    <t>177.60 x 51.25 x 25.90mm</t>
  </si>
  <si>
    <t>695.2</t>
  </si>
  <si>
    <t>CS-CKT100SL</t>
  </si>
  <si>
    <t>Tecatel</t>
  </si>
  <si>
    <t xml:space="preserve"> M-T1 Combo</t>
  </si>
  <si>
    <t>4894128163008</t>
  </si>
  <si>
    <t>68.50 x 57.00 x 18.80mm</t>
  </si>
  <si>
    <t>2021-03-18</t>
  </si>
  <si>
    <t>CS-CAR116SL</t>
  </si>
  <si>
    <t>Chauvin Arnoux</t>
  </si>
  <si>
    <t xml:space="preserve"> 693942A00</t>
  </si>
  <si>
    <t xml:space="preserve"> C.A 6116N, C.A 6117</t>
  </si>
  <si>
    <t>4894128165422</t>
  </si>
  <si>
    <t>127.25 x 86.80 x 28.20mm</t>
  </si>
  <si>
    <t>526.4</t>
  </si>
  <si>
    <t>346.4</t>
  </si>
  <si>
    <t>104.62</t>
  </si>
  <si>
    <t>CS-CAR116XL</t>
  </si>
  <si>
    <t>4894128165439</t>
  </si>
  <si>
    <t>6800mAh / 73.44Wh</t>
  </si>
  <si>
    <t>365.0</t>
  </si>
  <si>
    <t>121.29</t>
  </si>
  <si>
    <t>CS-SKB220SL</t>
  </si>
  <si>
    <t>SAT-KABEL</t>
  </si>
  <si>
    <t xml:space="preserve"> 35512A</t>
  </si>
  <si>
    <t xml:space="preserve"> IRM 5, IRM 7, IRM 70, SPM 22</t>
  </si>
  <si>
    <t>4894128167037</t>
  </si>
  <si>
    <t>44.62 x 31.20 x 20.00mm</t>
  </si>
  <si>
    <t>85.8</t>
  </si>
  <si>
    <t>60.8</t>
  </si>
  <si>
    <t>CS-STW691SL</t>
  </si>
  <si>
    <t xml:space="preserve"> E506085</t>
  </si>
  <si>
    <t xml:space="preserve"> WS-6916</t>
  </si>
  <si>
    <t>4894128169628</t>
  </si>
  <si>
    <t>108.50 x 68.90 x 15.15mm</t>
  </si>
  <si>
    <t>194.2</t>
  </si>
  <si>
    <t>CS-TRS200SL</t>
  </si>
  <si>
    <t xml:space="preserve"> 39392848, B07B4SN5FD</t>
  </si>
  <si>
    <t xml:space="preserve"> 500 Data Collector, TDS Ranger 300, TSC2, TSC2 controller</t>
  </si>
  <si>
    <t>4894128170280</t>
  </si>
  <si>
    <t>6600mAh / 25.08Wh</t>
  </si>
  <si>
    <t>104.00 x 88.70 x 34.20mm</t>
  </si>
  <si>
    <t>410.8</t>
  </si>
  <si>
    <t>230.8</t>
  </si>
  <si>
    <t>176.25</t>
  </si>
  <si>
    <t>CS-SPT410SL</t>
  </si>
  <si>
    <t xml:space="preserve"> S11DG103A, S11GD103A</t>
  </si>
  <si>
    <t xml:space="preserve"> Juno 5, Juno T41, Juno T45, Slate</t>
  </si>
  <si>
    <t>4894128171072</t>
  </si>
  <si>
    <t>83.50 x 49.50 x 6.60mm</t>
  </si>
  <si>
    <t>CS-CR2450</t>
  </si>
  <si>
    <t xml:space="preserve"> TLH-2450</t>
  </si>
  <si>
    <t xml:space="preserve"> 184-T4</t>
  </si>
  <si>
    <t>4894128173052</t>
  </si>
  <si>
    <t>24.10 x 24.10 x 10.50mm</t>
  </si>
  <si>
    <t>2021-12-22</t>
  </si>
  <si>
    <t>CS-MSJ202SL</t>
  </si>
  <si>
    <t>4894128183754</t>
  </si>
  <si>
    <t>132.80 x 51.50 x 11.00mm</t>
  </si>
  <si>
    <t>2023-04-11</t>
  </si>
  <si>
    <t>CS-DBH450SL</t>
  </si>
  <si>
    <t>Diebold</t>
  </si>
  <si>
    <t xml:space="preserve"> 10HR-4/3FAU, 29-014509-000A-1, H450AE-10DB, HHR-380AB27F10</t>
  </si>
  <si>
    <t xml:space="preserve"> ACCUVOTE-TSX, TOUCH SCREEN VOTING MACHINES</t>
  </si>
  <si>
    <t>4894128184195</t>
  </si>
  <si>
    <t>3600mAh / 43.20Wh</t>
  </si>
  <si>
    <t>168.50 x 69.00 x 17.20mm</t>
  </si>
  <si>
    <t>506.0</t>
  </si>
  <si>
    <t>CS-GPM100SL</t>
  </si>
  <si>
    <t>GasClip</t>
  </si>
  <si>
    <t xml:space="preserve"> MGCBAT1, MGC-BAT1, MGCBAT1C, MGC-IR-PUMP, MGC-P-PUMP, MGC-PUMPBAT</t>
  </si>
  <si>
    <t xml:space="preserve"> MGC, MGC-PUMP Detectors, Multi Gas Clip MGC Pump IR, Multi Gas Clip MGC Pump Pellis</t>
  </si>
  <si>
    <t>4894128185802</t>
  </si>
  <si>
    <t>55.80 x 39.00 x 15.80mm</t>
  </si>
  <si>
    <t>2023-06-07</t>
  </si>
  <si>
    <t>Kanomax</t>
  </si>
  <si>
    <t xml:space="preserve"> 3910-12</t>
  </si>
  <si>
    <t xml:space="preserve"> 3910</t>
  </si>
  <si>
    <t>CS-JRY569SL</t>
  </si>
  <si>
    <t>JRI</t>
  </si>
  <si>
    <t xml:space="preserve"> 06569, 12059029</t>
  </si>
  <si>
    <t xml:space="preserve"> SPY, SPY A SPY RF A, SPY HEALTH N, SPY HEALTH U, SPY RF, SPY RF AIR, SPY RF Alarm, SPY RF C, SPY RF HEALTH N, SPY RF HEALTH U, SPY RF TC SPY, SPY RF Test, SPY RF TH, SPY RF Visu, SPYRF C, TC</t>
  </si>
  <si>
    <t>4894128192381</t>
  </si>
  <si>
    <t>49.90 x 16.20 x 14.40mm</t>
  </si>
  <si>
    <t>CS-LS3900SL</t>
  </si>
  <si>
    <t>Laser Alignment</t>
  </si>
  <si>
    <t xml:space="preserve"> 0667-01, 550634</t>
  </si>
  <si>
    <t xml:space="preserve"> 3900, 3920, 550634, LB-1, LB-2</t>
  </si>
  <si>
    <t>4894128033240</t>
  </si>
  <si>
    <t>5000mAh / 24.00Wh</t>
  </si>
  <si>
    <t>120.15 x 64.77 x 32.59mm</t>
  </si>
  <si>
    <t xml:space="preserve"> TK7N6384</t>
  </si>
  <si>
    <t xml:space="preserve"> Electric systems</t>
  </si>
  <si>
    <t>CS-AMP962SL</t>
  </si>
  <si>
    <t xml:space="preserve"> FG0962, VPA-BP</t>
  </si>
  <si>
    <t xml:space="preserve"> touchscreens VPW-GS, Viewpoint VPW-CP</t>
  </si>
  <si>
    <t>4894128052838</t>
  </si>
  <si>
    <t>3900mAh / 32.76Wh</t>
  </si>
  <si>
    <t>117.21 x 68.61 x 17.00mm</t>
  </si>
  <si>
    <t>492.9</t>
  </si>
  <si>
    <t>352.9</t>
  </si>
  <si>
    <t>2011-10-20</t>
  </si>
  <si>
    <t>CS-RD6000SL</t>
  </si>
  <si>
    <t>Riser Bond</t>
  </si>
  <si>
    <t xml:space="preserve"> 61/160-0038-00</t>
  </si>
  <si>
    <t xml:space="preserve"> 6000, 6000DSL, 6000TDR multi function cable t, RD6000</t>
  </si>
  <si>
    <t>4894128052937</t>
  </si>
  <si>
    <t>3900mAh</t>
  </si>
  <si>
    <t>100.33 x 69.17 x 17.08mm</t>
  </si>
  <si>
    <t>373.8</t>
  </si>
  <si>
    <t>303.8</t>
  </si>
  <si>
    <t>2011-10-23</t>
  </si>
  <si>
    <t>CS-TOP100XL</t>
  </si>
  <si>
    <t>4894128053231</t>
  </si>
  <si>
    <t>71.75 x 39.61 x 21.44mm</t>
  </si>
  <si>
    <t>2011-11-05</t>
  </si>
  <si>
    <t>CS-VTC543SL</t>
  </si>
  <si>
    <t>Vetronix</t>
  </si>
  <si>
    <t xml:space="preserve"> 8489, B11543</t>
  </si>
  <si>
    <t xml:space="preserve"> 03006735, Engine Analyaer, F00E900018, MTS 5200</t>
  </si>
  <si>
    <t>4894128057338</t>
  </si>
  <si>
    <t>150.39 x 30.64 x 17.18mm</t>
  </si>
  <si>
    <t>Bard Medsystems</t>
  </si>
  <si>
    <t xml:space="preserve"> 9770066, NF2040HD24</t>
  </si>
  <si>
    <t xml:space="preserve"> Site Rite 5, Site Rite 6 Ultrasound System-</t>
  </si>
  <si>
    <t>CS-TFS303SL</t>
  </si>
  <si>
    <t xml:space="preserve"> 146-0112-00, LP43SC12S1P</t>
  </si>
  <si>
    <t xml:space="preserve"> 965, DSP 78-8097-5058-7, TFS3031</t>
  </si>
  <si>
    <t>4894128102861</t>
  </si>
  <si>
    <t>3000mAh / 43.20Wh</t>
  </si>
  <si>
    <t>134.55 x 45.00 x 44.87mm</t>
  </si>
  <si>
    <t>2015-07-06</t>
  </si>
  <si>
    <t>CS-TOP101XL</t>
  </si>
  <si>
    <t xml:space="preserve"> 24-030001-01</t>
  </si>
  <si>
    <t xml:space="preserve"> 24-030001-01, EGP-0620-1, EGP-0620-1 REV1, Hiper Ga, Hiper Gb, Hiper Lite Plus, Hiper Pro, Hiper-L1, L18650-4TOP, TOP240-030001-01</t>
  </si>
  <si>
    <t>4894128105190</t>
  </si>
  <si>
    <t>134.08 x 36.80 x 18.43mm</t>
  </si>
  <si>
    <t>CS-TMP120SL</t>
  </si>
  <si>
    <t>4894128120506</t>
  </si>
  <si>
    <t>CS-TES876SL</t>
  </si>
  <si>
    <t>4894128124184</t>
  </si>
  <si>
    <t>CS-FKD168SL</t>
  </si>
  <si>
    <t>Fukuda</t>
  </si>
  <si>
    <t xml:space="preserve"> FL-1A</t>
  </si>
  <si>
    <t xml:space="preserve"> EK-168G, EK-268G, EK-468G</t>
  </si>
  <si>
    <t>4894128124665</t>
  </si>
  <si>
    <t>2017-04-15</t>
  </si>
  <si>
    <t>CS-TOP520SL</t>
  </si>
  <si>
    <t xml:space="preserve"> 51730, BT-32Q, BT-52Q, BT-52QA, BT-G1, TBB-2, TBB-2R</t>
  </si>
  <si>
    <t xml:space="preserve"> CS-100, CTS-3000, GPT-1000, GPT-1003, GPT-1004, GPT-102R, GPT-2000, GPT-3000, GPT3000W, GPT3100W, GPT3200, GRS-245NW, GTS-100N, GTS-102N, GTS-102R, GTS-200, GTS-210, GTS-220, GTS230W, GTS-230W, GTS-250, GTS-250 Series Total Station, GTS-330, GTS-332N</t>
  </si>
  <si>
    <t>4894128130437</t>
  </si>
  <si>
    <t>135.25 x 68.70 x 26.15mm</t>
  </si>
  <si>
    <t>453.4</t>
  </si>
  <si>
    <t>303.4</t>
  </si>
  <si>
    <t>62.32</t>
  </si>
  <si>
    <t>3 Pin Versions</t>
  </si>
  <si>
    <t>2017-09-28</t>
  </si>
  <si>
    <t>CS-JUP700SL</t>
  </si>
  <si>
    <t>4894128130703</t>
  </si>
  <si>
    <t>264.6</t>
  </si>
  <si>
    <t>194.6</t>
  </si>
  <si>
    <t>FURUKAWA</t>
  </si>
  <si>
    <t xml:space="preserve"> S944</t>
  </si>
  <si>
    <t xml:space="preserve"> S218, S218R</t>
  </si>
  <si>
    <t>CS-JDS729SL</t>
  </si>
  <si>
    <t>4894128135623</t>
  </si>
  <si>
    <t>191.8</t>
  </si>
  <si>
    <t>CS-EFX720SL</t>
  </si>
  <si>
    <t xml:space="preserve"> XW-E413, XW-E418, XW-EX413</t>
  </si>
  <si>
    <t xml:space="preserve"> MAX-5205, MAX-710B, MAX-715B, MAX-720B, MAX-730B, MAX-730C, MAX-730M, MAX-735C</t>
  </si>
  <si>
    <t>4894128136293</t>
  </si>
  <si>
    <t>10950mAh / 40.52Wh</t>
  </si>
  <si>
    <t>117.00 x 61.00 x 15.00mm</t>
  </si>
  <si>
    <t>IDEAL</t>
  </si>
  <si>
    <t xml:space="preserve"> R230052</t>
  </si>
  <si>
    <t xml:space="preserve"> OTDR II, Quad Micro OTDR, R230000, R230052</t>
  </si>
  <si>
    <t>CS-FTS178SL</t>
  </si>
  <si>
    <t>Fitel</t>
  </si>
  <si>
    <t xml:space="preserve"> S943, S943B</t>
  </si>
  <si>
    <t xml:space="preserve"> S121A, S121M4, S122A, S122C, S122M12, S122M8, S123C, S123C12, S123CM8, S123M12, S123M4, S123M8, S153A, S153V2, S177A, S177B, S178A, S178V</t>
  </si>
  <si>
    <t>4894128136309</t>
  </si>
  <si>
    <t>81.33 x 59.32 x 23.55mm</t>
  </si>
  <si>
    <t>186.73</t>
  </si>
  <si>
    <t>Sanyo Cells.</t>
  </si>
  <si>
    <t>CS-EBS250SL</t>
  </si>
  <si>
    <t xml:space="preserve"> 1650-1B</t>
  </si>
  <si>
    <t xml:space="preserve"> SmartLux, SmartLux 2.5</t>
  </si>
  <si>
    <t>4894128137351</t>
  </si>
  <si>
    <t>CS-JDS200SL</t>
  </si>
  <si>
    <t xml:space="preserve"> 4-JS001P, 636395</t>
  </si>
  <si>
    <t xml:space="preserve"> E100AS, Smart OTDR, T-BERD, VIAVI 200AS, VIAVI MTS-2000, Viavi Smart OTDR 100AS</t>
  </si>
  <si>
    <t>4894128137382</t>
  </si>
  <si>
    <t>103.82 x 61.40 x 12.05mm</t>
  </si>
  <si>
    <t>CS-TRM100SL</t>
  </si>
  <si>
    <t xml:space="preserve"> 67898, 67898-01S, ZTN67898-01S</t>
  </si>
  <si>
    <t xml:space="preserve"> AgGPS, FM1000, FmX</t>
  </si>
  <si>
    <t>4894128146759</t>
  </si>
  <si>
    <t>65.40 x 60.30 x 33.00mm</t>
  </si>
  <si>
    <t>303.2</t>
  </si>
  <si>
    <t>233.2</t>
  </si>
  <si>
    <t>CS-TRP850SL</t>
  </si>
  <si>
    <t xml:space="preserve"> KLN00928</t>
  </si>
  <si>
    <t xml:space="preserve"> SPS850 Modular Receiver, SPS851 Modular Receiver, SPS852 Modular Receiver, SPS855 Modular Receiver</t>
  </si>
  <si>
    <t>4894128147374</t>
  </si>
  <si>
    <t>120.00 x 101.50 x 9.80mm</t>
  </si>
  <si>
    <t>CS-FKR900SL</t>
  </si>
  <si>
    <t>Fujikura</t>
  </si>
  <si>
    <t xml:space="preserve"> BTR-09</t>
  </si>
  <si>
    <t xml:space="preserve"> FSM-601S, FSM-602S, FSM-61S, FSM-62S, FSM-702R, FSM-70R, FSM-70S, FSM-80C, FSM-80C+, FSM-80S</t>
  </si>
  <si>
    <t>4894128149101</t>
  </si>
  <si>
    <t>133.80 x 117.00 x 37.60mm</t>
  </si>
  <si>
    <t>676.8</t>
  </si>
  <si>
    <t>496.8</t>
  </si>
  <si>
    <t>210.17</t>
  </si>
  <si>
    <t>CS-WSN102SL</t>
  </si>
  <si>
    <t xml:space="preserve"> 540-337</t>
  </si>
  <si>
    <t xml:space="preserve"> B-8000, HC-PDS, oscilloscopes HC-PDS, PDS5022, PDS602, Powers PDS Oscilloscopes</t>
  </si>
  <si>
    <t>4894128151838</t>
  </si>
  <si>
    <t>164.30 x 75.10 x 23.26mm</t>
  </si>
  <si>
    <t>486.4</t>
  </si>
  <si>
    <t>336.4</t>
  </si>
  <si>
    <t>GW Instek</t>
  </si>
  <si>
    <t xml:space="preserve"> 82DS-12201M0</t>
  </si>
  <si>
    <t xml:space="preserve"> GDS-122 Series Oscilloscope</t>
  </si>
  <si>
    <t>CS-SST805SL</t>
  </si>
  <si>
    <t xml:space="preserve"> ST805C</t>
  </si>
  <si>
    <t>4894128154402</t>
  </si>
  <si>
    <t>49.00 x 39.78 x 11.56mm</t>
  </si>
  <si>
    <t>CS-HZT197SL</t>
  </si>
  <si>
    <t>Hazet</t>
  </si>
  <si>
    <t xml:space="preserve"> 29011</t>
  </si>
  <si>
    <t xml:space="preserve"> 1979-6</t>
  </si>
  <si>
    <t>4894128154648</t>
  </si>
  <si>
    <t>134.00 x 34.00 x 17.10mm</t>
  </si>
  <si>
    <t>CS-VPS230SL</t>
  </si>
  <si>
    <t xml:space="preserve"> BPAPS230</t>
  </si>
  <si>
    <t xml:space="preserve"> APS230</t>
  </si>
  <si>
    <t>4894128155256</t>
  </si>
  <si>
    <t>1800mAh / 10.80Wh</t>
  </si>
  <si>
    <t>99.70 x 42.80 x 15.20mm</t>
  </si>
  <si>
    <t>186.8</t>
  </si>
  <si>
    <t>136.8</t>
  </si>
  <si>
    <t>CS-FKR910SL</t>
  </si>
  <si>
    <t>4894128156239</t>
  </si>
  <si>
    <t>114.00 x 71.00 x 31.32mm</t>
  </si>
  <si>
    <t>386.0</t>
  </si>
  <si>
    <t>2020-08-28</t>
  </si>
  <si>
    <t>CS-ADL672SL</t>
  </si>
  <si>
    <t>Additel</t>
  </si>
  <si>
    <t xml:space="preserve"> 9702, BP7416</t>
  </si>
  <si>
    <t xml:space="preserve"> 672, ADT 672</t>
  </si>
  <si>
    <t>4894128157571</t>
  </si>
  <si>
    <t>69.40 x 60.00 x 9.55mm</t>
  </si>
  <si>
    <t>CS-PRX200SL</t>
  </si>
  <si>
    <t xml:space="preserve"> CB-084</t>
  </si>
  <si>
    <t xml:space="preserve"> Neo +, Neo 2 atsc, Neo 3, Neo 4, Promax Neo 2</t>
  </si>
  <si>
    <t>4894128159087</t>
  </si>
  <si>
    <t>64.20 x 66.54 x 37.62mm</t>
  </si>
  <si>
    <t>536.2</t>
  </si>
  <si>
    <t>466.2</t>
  </si>
  <si>
    <t>CS-JDS500SL</t>
  </si>
  <si>
    <t xml:space="preserve"> 8HR-4/3FAU</t>
  </si>
  <si>
    <t xml:space="preserve"> Tester ANT-5</t>
  </si>
  <si>
    <t>4894128161882</t>
  </si>
  <si>
    <t>133.60 x 67.50 x 19.10mm</t>
  </si>
  <si>
    <t>561.4</t>
  </si>
  <si>
    <t>411.4</t>
  </si>
  <si>
    <t>CS-GFL400SL</t>
  </si>
  <si>
    <t xml:space="preserve"> 10-05506, GF-243000-18</t>
  </si>
  <si>
    <t xml:space="preserve"> FL 1000, FL 200A-N, FL 400 HA-G, Rotationslaser FL 1000, Rotationslaser FL 200A-N, Rotationslaser FL 400 HA-G</t>
  </si>
  <si>
    <t>4894128162230</t>
  </si>
  <si>
    <t>121.10 x 34.80 x 33.00mm</t>
  </si>
  <si>
    <t>462.8</t>
  </si>
  <si>
    <t>282.8</t>
  </si>
  <si>
    <t>CS-SHT620SL</t>
  </si>
  <si>
    <t xml:space="preserve"> 785585</t>
  </si>
  <si>
    <t xml:space="preserve"> TESTUT T62 Type B250</t>
  </si>
  <si>
    <t>4894128162261</t>
  </si>
  <si>
    <t>86.10 x 68.36 x 43.60mm</t>
  </si>
  <si>
    <t>498.4</t>
  </si>
  <si>
    <t>428.4</t>
  </si>
  <si>
    <t>CS-EFU250SL</t>
  </si>
  <si>
    <t xml:space="preserve"> GP-2295</t>
  </si>
  <si>
    <t xml:space="preserve"> PX1, PX1 Optical Power Expert, PX1-H-PRO-FOAS-U25, PX1-S-PRO-FOAS-U25</t>
  </si>
  <si>
    <t>4894128164289</t>
  </si>
  <si>
    <t>71.30 x 39.60 x 6.20mm</t>
  </si>
  <si>
    <t>CS-OTP610SL</t>
  </si>
  <si>
    <t>OPWILL</t>
  </si>
  <si>
    <t xml:space="preserve"> LB03V10S0103</t>
  </si>
  <si>
    <t xml:space="preserve"> OPT6123L, OTP6103, OTP-6103, OTP6105, OTP6123, OTP-6123, OTP-6126, OTP-6213L</t>
  </si>
  <si>
    <t>4894128164869</t>
  </si>
  <si>
    <t>1700mAh / 18.36Wh</t>
  </si>
  <si>
    <t>129.50 x 72.00 x 18.40mm</t>
  </si>
  <si>
    <t>411.2</t>
  </si>
  <si>
    <t>271.2</t>
  </si>
  <si>
    <t>142.92</t>
  </si>
  <si>
    <t>2021-04-23</t>
  </si>
  <si>
    <t>CS-TES175SL</t>
  </si>
  <si>
    <t xml:space="preserve"> 0515 0175</t>
  </si>
  <si>
    <t xml:space="preserve"> 175-H1, 175-H2, 175-S1, 175-S2, 175-T3</t>
  </si>
  <si>
    <t>4894128165026</t>
  </si>
  <si>
    <t>26.60 x 15.70 x 14.50mm</t>
  </si>
  <si>
    <t>CS-DCS760SL</t>
  </si>
  <si>
    <t>Digi</t>
  </si>
  <si>
    <t xml:space="preserve"> 76000912</t>
  </si>
  <si>
    <t xml:space="preserve"> Connect Sensor+</t>
  </si>
  <si>
    <t>4894128166399</t>
  </si>
  <si>
    <t>62.50 x 66.10 x 33.20mm</t>
  </si>
  <si>
    <t>296.4</t>
  </si>
  <si>
    <t>CS-SHX170SL</t>
  </si>
  <si>
    <t xml:space="preserve"> 2XSL360/131</t>
  </si>
  <si>
    <t xml:space="preserve"> Tsx17</t>
  </si>
  <si>
    <t>4894128167648</t>
  </si>
  <si>
    <t>51.00 x 31.40 x 14.85mm</t>
  </si>
  <si>
    <t>CS-TRM350SL</t>
  </si>
  <si>
    <t xml:space="preserve"> BC-65</t>
  </si>
  <si>
    <t xml:space="preserve"> M3, S8</t>
  </si>
  <si>
    <t>4894128167976</t>
  </si>
  <si>
    <t>165.70 x 61.40 x 24.00mm</t>
  </si>
  <si>
    <t>CS-DRS300SL</t>
  </si>
  <si>
    <t xml:space="preserve"> BAT-S30</t>
  </si>
  <si>
    <t xml:space="preserve"> S30</t>
  </si>
  <si>
    <t>4894128168928</t>
  </si>
  <si>
    <t>64.00 x 50.60 x 8.80mm</t>
  </si>
  <si>
    <t>CS-OPS380XL</t>
  </si>
  <si>
    <t>4894128170983</t>
  </si>
  <si>
    <t>CS-EFM350SL</t>
  </si>
  <si>
    <t xml:space="preserve"> GP-2277, U832948-2P-R</t>
  </si>
  <si>
    <t xml:space="preserve"> PPM-350D, PPM-350D PON Power Meter</t>
  </si>
  <si>
    <t>4894128175940</t>
  </si>
  <si>
    <t>49.30 x 29.60 x 17.40mm</t>
  </si>
  <si>
    <t>2022-06-08</t>
  </si>
  <si>
    <t>CS-KMR360SL</t>
  </si>
  <si>
    <t xml:space="preserve"> KM R36</t>
  </si>
  <si>
    <t xml:space="preserve"> KM R36 Gasmaster</t>
  </si>
  <si>
    <t>4894128178767</t>
  </si>
  <si>
    <t>2700mAh / 29.97Wh</t>
  </si>
  <si>
    <t>109.50 x 50.00 x 13.30mm</t>
  </si>
  <si>
    <t>204.5</t>
  </si>
  <si>
    <t>154.5</t>
  </si>
  <si>
    <t>CS-TOX110XL</t>
  </si>
  <si>
    <t>4894128182849</t>
  </si>
  <si>
    <t>CS-DPS400SL</t>
  </si>
  <si>
    <t xml:space="preserve"> BP-HDPQ-SP</t>
  </si>
  <si>
    <t xml:space="preserve"> HDPQ-SP-Guide, HDPQ-SP-Visa, HDPQ-SP-Xplorer, HDPQ-SP-Xplorer400</t>
  </si>
  <si>
    <t>4894128183341</t>
  </si>
  <si>
    <t>700mAh / 6.72Wh</t>
  </si>
  <si>
    <t>83.60 x 47.00 x 12.10mm</t>
  </si>
  <si>
    <t>CS-BHM301SL</t>
  </si>
  <si>
    <t xml:space="preserve"> B11967</t>
  </si>
  <si>
    <t xml:space="preserve"> Medigas PM 3010 N2O Monitor</t>
  </si>
  <si>
    <t>4894128188650</t>
  </si>
  <si>
    <t>49.50 x 28.20 x 25.30mm</t>
  </si>
  <si>
    <t>2023-09-21</t>
  </si>
  <si>
    <t>CS-UTG100SL</t>
  </si>
  <si>
    <t xml:space="preserve"> UG-1LH</t>
  </si>
  <si>
    <t xml:space="preserve"> G1, G110, G112, G120, G120BD, G128, G130, G130BD, G138BD</t>
  </si>
  <si>
    <t>4894128191179</t>
  </si>
  <si>
    <t>48.00 x 32.90 x 13.40mm</t>
  </si>
  <si>
    <t>CHC</t>
  </si>
  <si>
    <t xml:space="preserve"> 1906110059</t>
  </si>
  <si>
    <t xml:space="preserve"> X900, X91, X93</t>
  </si>
  <si>
    <t>Survey</t>
  </si>
  <si>
    <t xml:space="preserve"> equipment</t>
  </si>
  <si>
    <t xml:space="preserve"> 29518, 38403, 46607, 52030, 92600, 92670, C8872A, EI-D-LI1</t>
  </si>
  <si>
    <t xml:space="preserve"> 54344, 5700, 5700 Receiver, 5800, 92600, DINI03, MT1000, R4, R6, R7, R8, R8 Model 2 Receiver, R8 Model 3 Receiver, R8 Model 4 Receiver, R8 Receiver, SPS780 Receiver, SPS880 Receiver, SPS881 Receiver, SPS882 Receiver, SPS985 Receiver, TR-R8</t>
  </si>
  <si>
    <t>Righton</t>
  </si>
  <si>
    <t xml:space="preserve"> Retinomax 2, Retinomax II</t>
  </si>
  <si>
    <t>CS-PMB02XL</t>
  </si>
  <si>
    <t>4894128041849</t>
  </si>
  <si>
    <t>89.20 x 46.80 x 39.40mm</t>
  </si>
  <si>
    <t>415.2</t>
  </si>
  <si>
    <t>345.2</t>
  </si>
  <si>
    <t>CS-GBE187SL</t>
  </si>
  <si>
    <t xml:space="preserve"> GEB187, GEB87</t>
  </si>
  <si>
    <t xml:space="preserve"> TCA1100, TCA1700, TCA1800, TPS1000, TPS2000, TPS2003</t>
  </si>
  <si>
    <t>4894128044550</t>
  </si>
  <si>
    <t>2100mAh / 25.20Wh</t>
  </si>
  <si>
    <t>79.12 x 64.41 x 37.99mm</t>
  </si>
  <si>
    <t>394.5</t>
  </si>
  <si>
    <t>324.5</t>
  </si>
  <si>
    <t>CS-GTC850SL</t>
  </si>
  <si>
    <t>Graetz</t>
  </si>
  <si>
    <t xml:space="preserve"> NA150D05C100</t>
  </si>
  <si>
    <t xml:space="preserve"> TC850B, TC850C</t>
  </si>
  <si>
    <t>4894128052272</t>
  </si>
  <si>
    <t>86.91 x 50.47 x 14.57mm</t>
  </si>
  <si>
    <t>216.2</t>
  </si>
  <si>
    <t>Amada Miyachii</t>
  </si>
  <si>
    <t xml:space="preserve"> UR-250</t>
  </si>
  <si>
    <t xml:space="preserve"> 2M1183, MM-410A, MM-410A-00-00</t>
  </si>
  <si>
    <t xml:space="preserve"> 72R6893, N9330B-BAT, N9330B-BCG, NF2040AG24, NI1030, NI1030U, RWS35, TY3CGR18650D-2</t>
  </si>
  <si>
    <t xml:space="preserve"> Anritsu Lite3000(E), EXFO FTB-100, EXFO FTB-400, MTS-5000, MTS-5100e, OTDR E6000</t>
  </si>
  <si>
    <t>CS-ATS331SL</t>
  </si>
  <si>
    <t xml:space="preserve"> MT9081</t>
  </si>
  <si>
    <t xml:space="preserve"> 9081D, MS2711B, MT8212B, MT9081, MT9081D, MT9082, S113B, S113C, S114B, S114C, S251B, S251C, S325D, S331B, S331C, S331D, S332A, S332B, S332D, S412D, S810C, S810D, S820B, S820C</t>
  </si>
  <si>
    <t>4894128075271</t>
  </si>
  <si>
    <t>2100mAh / 22.68Wh</t>
  </si>
  <si>
    <t>144.85 x 51.37 x 19.73mm</t>
  </si>
  <si>
    <t>465.0</t>
  </si>
  <si>
    <t>Navcom</t>
  </si>
  <si>
    <t xml:space="preserve"> PASSY, RT-3010S, SF-3040, Ultra RTK</t>
  </si>
  <si>
    <t xml:space="preserve"> PR-655, PR-670, PR-680, PR-680L, SpectraScan PR-655, SpectraScan PR-670, SpectraScan PR-680, SpectraScan PR-680L</t>
  </si>
  <si>
    <t>CS-JUP200XL</t>
  </si>
  <si>
    <t>4894128125242</t>
  </si>
  <si>
    <t>73.50 x 70.20 x 20.50mm</t>
  </si>
  <si>
    <t>CS-TRS800SL</t>
  </si>
  <si>
    <t xml:space="preserve"> Focus 35</t>
  </si>
  <si>
    <t>4894128126089</t>
  </si>
  <si>
    <t>126.00 x 74.30 x 25.10mm</t>
  </si>
  <si>
    <t>323.0</t>
  </si>
  <si>
    <t>When two batteries are inserted into the original charger, the charger will only charge the first battery inserted._x000D_
The second battery inserted will be charged only after the first battery being fully charged.</t>
  </si>
  <si>
    <t xml:space="preserve"> 1060, 5050, 5070, 6430, 6470, C.A 6547, CA 6471, CA 6472, CA 6505 Micro-Ohmmeter, CA 6549, CA6545</t>
  </si>
  <si>
    <t>Megger</t>
  </si>
  <si>
    <t xml:space="preserve"> 525832D00</t>
  </si>
  <si>
    <t xml:space="preserve"> Megohmmeter</t>
  </si>
  <si>
    <t>CS-FBP7240SL</t>
  </si>
  <si>
    <t>4894128131854</t>
  </si>
  <si>
    <t>402.4</t>
  </si>
  <si>
    <t>252.4</t>
  </si>
  <si>
    <t>CS-FDX500XL</t>
  </si>
  <si>
    <t>4894128131922</t>
  </si>
  <si>
    <t>287.8</t>
  </si>
  <si>
    <t>217.8</t>
  </si>
  <si>
    <t>CS-DPX400SL</t>
  </si>
  <si>
    <t xml:space="preserve"> 118348-G1, BP-HDPQ</t>
  </si>
  <si>
    <t xml:space="preserve"> HDPQ-Guide, HDPQ-Visa, HDPQ-Xplorer, HDPQ-Xplorer400</t>
  </si>
  <si>
    <t>4894128132035</t>
  </si>
  <si>
    <t>115.92 x 52.40 x 15.00mm</t>
  </si>
  <si>
    <t>271.3</t>
  </si>
  <si>
    <t>221.3</t>
  </si>
  <si>
    <t>CS-MLE100SL</t>
  </si>
  <si>
    <t xml:space="preserve"> TER51140</t>
  </si>
  <si>
    <t xml:space="preserve"> Excalibur 1000, Excalibur 800 Metal Detector, Excalibur II Metal Detector, Excalibur II PODS, Excalibur SWORD, Sword detector</t>
  </si>
  <si>
    <t>4894128137047</t>
  </si>
  <si>
    <t>1400mAh / 16.80Wh</t>
  </si>
  <si>
    <t>108.42 x 34.10 x 32.00mm</t>
  </si>
  <si>
    <t>408.5</t>
  </si>
  <si>
    <t>228.5</t>
  </si>
  <si>
    <t>2018-07-11</t>
  </si>
  <si>
    <t>VIAVI</t>
  </si>
  <si>
    <t xml:space="preserve"> MTS-2000 Handheld Modular Test, SmartOTDR Handheld Fiber Teste, T-BERD</t>
  </si>
  <si>
    <t>CS-MLX100XL</t>
  </si>
  <si>
    <t xml:space="preserve"> P3-XS</t>
  </si>
  <si>
    <t xml:space="preserve"> Sovereign XS</t>
  </si>
  <si>
    <t>4894128137405</t>
  </si>
  <si>
    <t>74.90 x 56.10 x 18.90mm</t>
  </si>
  <si>
    <t>224.6</t>
  </si>
  <si>
    <t>154.6</t>
  </si>
  <si>
    <t>CS-SFA600SL</t>
  </si>
  <si>
    <t>Signal Fire</t>
  </si>
  <si>
    <t xml:space="preserve"> ZS26F, ZS-8848</t>
  </si>
  <si>
    <t xml:space="preserve"> AI-6, SA-2</t>
  </si>
  <si>
    <t>4894128138495</t>
  </si>
  <si>
    <t>91.90 x 71.96 x 35.00mm</t>
  </si>
  <si>
    <t>422.0</t>
  </si>
  <si>
    <t>78.43</t>
  </si>
  <si>
    <t>CS-AFR350SL</t>
  </si>
  <si>
    <t xml:space="preserve"> 7020-0012-500</t>
  </si>
  <si>
    <t xml:space="preserve"> 3500A, Cobham AvComm 8800S, IFR 3550R, IFR 4000, IFR 6000, IFR 8800S</t>
  </si>
  <si>
    <t>4894128146070</t>
  </si>
  <si>
    <t>166.00 x 70.00 x 18.60mm</t>
  </si>
  <si>
    <t>83.19</t>
  </si>
  <si>
    <t>CS-BRD723SL</t>
  </si>
  <si>
    <t>BIRDOG</t>
  </si>
  <si>
    <t xml:space="preserve"> BP7233-2</t>
  </si>
  <si>
    <t xml:space="preserve"> Plus satellite signal meters, USB Plus</t>
  </si>
  <si>
    <t>4894128146094</t>
  </si>
  <si>
    <t>67.64 x 46.65 x 45.30mm</t>
  </si>
  <si>
    <t>419.8</t>
  </si>
  <si>
    <t>349.8</t>
  </si>
  <si>
    <t>CS-YSF650SL</t>
  </si>
  <si>
    <t>YUT</t>
  </si>
  <si>
    <t xml:space="preserve"> 52MJ000089, DC-19</t>
  </si>
  <si>
    <t xml:space="preserve"> CTS-1002, CTS-1003, CTS-1008, CTS-1010, CTS-22A, SF620, SF650, SF760, Sitesecan 250</t>
  </si>
  <si>
    <t>4894128149163</t>
  </si>
  <si>
    <t>129.76 x 72.00 x 20.24mm</t>
  </si>
  <si>
    <t>453.5</t>
  </si>
  <si>
    <t>303.5</t>
  </si>
  <si>
    <t>55.97</t>
  </si>
  <si>
    <t>CS-TRS100SL</t>
  </si>
  <si>
    <t xml:space="preserve"> 66450-00, BA-1405206</t>
  </si>
  <si>
    <t xml:space="preserve"> 66410-00, Juno SA, Juno SB, Juno SC, Juno SD</t>
  </si>
  <si>
    <t>4894128149842</t>
  </si>
  <si>
    <t>66.52 x 42.86 x 12.00mm</t>
  </si>
  <si>
    <t>CS-JDM580SL</t>
  </si>
  <si>
    <t>4894128150381</t>
  </si>
  <si>
    <t>146.50 x 70.60 x 18.50mm</t>
  </si>
  <si>
    <t>519.2</t>
  </si>
  <si>
    <t>379.2</t>
  </si>
  <si>
    <t>2020-04-02</t>
  </si>
  <si>
    <t>CS-AGP500SL</t>
  </si>
  <si>
    <t xml:space="preserve"> GPHC083N04</t>
  </si>
  <si>
    <t xml:space="preserve"> ZP-500N</t>
  </si>
  <si>
    <t>4894128154594</t>
  </si>
  <si>
    <t>46.76 x 41.52 x 11.76mm</t>
  </si>
  <si>
    <t>CS-CFD112SL</t>
  </si>
  <si>
    <t>Chatillon</t>
  </si>
  <si>
    <t xml:space="preserve"> 482-BH3PER, 552096, OM11484, SPK-DFX2-158</t>
  </si>
  <si>
    <t xml:space="preserve"> DFE2, DFS2, DFS2-R, DFX, DFX2, Force DFE, Force DFS, Force DFS-R, Force SPK-DF-112</t>
  </si>
  <si>
    <t>4894128154600</t>
  </si>
  <si>
    <t>58.00 x 53.50 x 15.00mm</t>
  </si>
  <si>
    <t>CS-FKR910XL</t>
  </si>
  <si>
    <t>4894128156246</t>
  </si>
  <si>
    <t>6700mAh / 99.16Wh</t>
  </si>
  <si>
    <t>588.4</t>
  </si>
  <si>
    <t>408.4</t>
  </si>
  <si>
    <t>CS-RFL200SL</t>
  </si>
  <si>
    <t xml:space="preserve"> 290000-14</t>
  </si>
  <si>
    <t xml:space="preserve"> Linienlaser FLG 40-Green, Rotationslaser FL 20, Rotationslaser FL 200A</t>
  </si>
  <si>
    <t>4894128162254</t>
  </si>
  <si>
    <t>49.40 x 56.40 x 17.90mm</t>
  </si>
  <si>
    <t>CS-EFT520SL</t>
  </si>
  <si>
    <t xml:space="preserve"> 880X264, GP103045L180R, GP-2150</t>
  </si>
  <si>
    <t xml:space="preserve"> FOT-5200, FOT-5200 CWDM Channel Power An</t>
  </si>
  <si>
    <t>4894128163732</t>
  </si>
  <si>
    <t>65.20 x 32.40 x 9.80mm</t>
  </si>
  <si>
    <t>CS-DNT100SL</t>
  </si>
  <si>
    <t>Dent</t>
  </si>
  <si>
    <t xml:space="preserve"> CELL-C</t>
  </si>
  <si>
    <t xml:space="preserve"> Instruments</t>
  </si>
  <si>
    <t>4894128178392</t>
  </si>
  <si>
    <t>51.00 x 27.50 x 25.70mm</t>
  </si>
  <si>
    <t>CS-XPS200SL</t>
  </si>
  <si>
    <t>XP Deus</t>
  </si>
  <si>
    <t xml:space="preserve"> CP-XPWS</t>
  </si>
  <si>
    <t xml:space="preserve"> MI-4 Pinpointers, MI-6 Pinpointers, WS1, WS2, WS3, WS4, WS5</t>
  </si>
  <si>
    <t>4894128179207</t>
  </si>
  <si>
    <t>51.50 x 20.20 x 7.00mm</t>
  </si>
  <si>
    <t>CS-SPD613SL</t>
  </si>
  <si>
    <t xml:space="preserve"> 2414-3001, Q104782</t>
  </si>
  <si>
    <t xml:space="preserve"> DG613, DG613G, DG813, GL612, GL622, UL633N</t>
  </si>
  <si>
    <t>4894128181590</t>
  </si>
  <si>
    <t>69.40 x 69.30 x 69.30mm</t>
  </si>
  <si>
    <t>686.0</t>
  </si>
  <si>
    <t>2022-12-28</t>
  </si>
  <si>
    <t>CS-TTR815SL</t>
  </si>
  <si>
    <t>Triplett</t>
  </si>
  <si>
    <t xml:space="preserve"> 37-105</t>
  </si>
  <si>
    <t xml:space="preserve"> 8150, CamView IP Pro 5” Camera Teste</t>
  </si>
  <si>
    <t>4894128183235</t>
  </si>
  <si>
    <t>73.65 x 39.00 x 21.00mm</t>
  </si>
  <si>
    <t>CS-STS860SL</t>
  </si>
  <si>
    <t xml:space="preserve"> BA0200006</t>
  </si>
  <si>
    <t xml:space="preserve"> S86 GPS, Southern S86 GPS</t>
  </si>
  <si>
    <t>4894128183600</t>
  </si>
  <si>
    <t>131.00 x 37.30 x 19.00mm x 2</t>
  </si>
  <si>
    <t>513.0</t>
  </si>
  <si>
    <t>373.0</t>
  </si>
  <si>
    <t>2023-03-31</t>
  </si>
  <si>
    <t>CS-SQM710SL</t>
  </si>
  <si>
    <t xml:space="preserve"> AKU-11, WAAKU11</t>
  </si>
  <si>
    <t xml:space="preserve"> PQM-700, PQM-702, PQM-703, PQM-710, PQM-711</t>
  </si>
  <si>
    <t>4894128185284</t>
  </si>
  <si>
    <t>66.70 x 37.40 x 19.60mm</t>
  </si>
  <si>
    <t>CS-RKX209SL</t>
  </si>
  <si>
    <t>RKI</t>
  </si>
  <si>
    <t xml:space="preserve"> BPH-2009</t>
  </si>
  <si>
    <t xml:space="preserve"> 49-1609RK, GX-2009, GX-2012</t>
  </si>
  <si>
    <t>4894128186427</t>
  </si>
  <si>
    <t>1000mAh / 1.20Wh</t>
  </si>
  <si>
    <t>46.30 x 12.60 x 14.60mm</t>
  </si>
  <si>
    <t>CS-KLT278SL</t>
  </si>
  <si>
    <t>Kolsol</t>
  </si>
  <si>
    <t xml:space="preserve"> KS103450</t>
  </si>
  <si>
    <t xml:space="preserve"> AT278</t>
  </si>
  <si>
    <t>4894128189930</t>
  </si>
  <si>
    <t>51.50 x 34.40 x 10.00mm</t>
  </si>
  <si>
    <t>CS-DMF700SL</t>
  </si>
  <si>
    <t xml:space="preserve"> LP18650A+</t>
  </si>
  <si>
    <t xml:space="preserve"> FG7000, MSI FG7000</t>
  </si>
  <si>
    <t>4894128191575</t>
  </si>
  <si>
    <t>68.50 x 18.80 x 18.80mm</t>
  </si>
  <si>
    <t>CS-FBP130SL</t>
  </si>
  <si>
    <t xml:space="preserve"> BP120MH, BP130</t>
  </si>
  <si>
    <t xml:space="preserve"> ScopeMeter 123, ScopeMeter 123S, ScopeMeter 124, ScopeMeter 124S</t>
  </si>
  <si>
    <t>4894128031352</t>
  </si>
  <si>
    <t>88.95 x 42.97 x 22.48mm</t>
  </si>
  <si>
    <t>263.3</t>
  </si>
  <si>
    <t>193.3</t>
  </si>
  <si>
    <t>2009-11-20</t>
  </si>
  <si>
    <t>CS-WAT067SL</t>
  </si>
  <si>
    <t>Wavetek</t>
  </si>
  <si>
    <t xml:space="preserve"> 12XNIM-SCE</t>
  </si>
  <si>
    <t xml:space="preserve"> 4010-00-0067</t>
  </si>
  <si>
    <t>4894128033288</t>
  </si>
  <si>
    <t>173.56 x 67.59 x 22.52mm</t>
  </si>
  <si>
    <t>2010-02-25</t>
  </si>
  <si>
    <t>CS-SDC58SL</t>
  </si>
  <si>
    <t xml:space="preserve"> BDC46A, BDC46B, BDC58, BDC-58, BDC70, BDC-70, BLI-SRX1</t>
  </si>
  <si>
    <t xml:space="preserve"> CX, CX Total Stations, CX-101, CX-103, DX series total stations, ES, FX Total Stations, GNSS Receivers, GPX GYRO Stations, GRX1 GPS receivers, GRX1 Receivers, GRX1-GPS Receivers, GRX2 Receivers, NET05, NET05X, NET1, NET1200, OS FX, PS, SDL30M 10, SDL30M 30R, SET 05, SET 05X, SET 10, SET 10K, SET 30R, SET 30RK, SET 500, SET X, SET1, SET2 30RK, SET2 30RK3, SET210, SET230R, SET230R3, SET230RK, SET230RK3, SET3 30RK3, SET30R, SET30R3, SET310, SET330, SET330R, SET330R3, SET330RK, SET330RK3, SET5 30RK, SET5 30RK3, SET510, SET530R, SET530R3, SET530RK, SET530RK3, SET6 30RK, SET600, SET610, SET630R, SET630R3, SET630RK, SETX total stations, SRX robotic total stations, SRX Total Stations, SRX3X Receivers, SRX3X Robotic Total Station, SX robotic total station, SX Total Stations</t>
  </si>
  <si>
    <t>4894128105459</t>
  </si>
  <si>
    <t>201.3</t>
  </si>
  <si>
    <t>2015-07-31</t>
  </si>
  <si>
    <t>CS-AQ7250SL</t>
  </si>
  <si>
    <t>Ando</t>
  </si>
  <si>
    <t xml:space="preserve"> 9HR-4/3FAU</t>
  </si>
  <si>
    <t xml:space="preserve"> AQ7250, AQ7250 mini-OTDR</t>
  </si>
  <si>
    <t>4894128106609</t>
  </si>
  <si>
    <t>3500mAh / 37.80Wh</t>
  </si>
  <si>
    <t>151.30 x 67.37 x 17.20 mm</t>
  </si>
  <si>
    <t>CS-PF7235XL</t>
  </si>
  <si>
    <t>4894128117407</t>
  </si>
  <si>
    <t>491.0</t>
  </si>
  <si>
    <t>341.0</t>
  </si>
  <si>
    <t>CS-TOP100HL</t>
  </si>
  <si>
    <t xml:space="preserve"> LR8410, LR8510, LR8511</t>
  </si>
  <si>
    <t>4894128120049</t>
  </si>
  <si>
    <t>CS-IMC900SL</t>
  </si>
  <si>
    <t>IDATA</t>
  </si>
  <si>
    <t xml:space="preserve"> R1620040062</t>
  </si>
  <si>
    <t xml:space="preserve"> MC70, MC90HC, MC90m, MC95E, MC95HC, MC95V, MC95W</t>
  </si>
  <si>
    <t>4894128121794</t>
  </si>
  <si>
    <t>71.90 x 51.90 x 11.60 mm</t>
  </si>
  <si>
    <t>2016-11-23</t>
  </si>
  <si>
    <t xml:space="preserve"> 200-081</t>
  </si>
  <si>
    <t xml:space="preserve"> Panametrics PT878 Flowmeter, Portable Flowmeter Panametrics, PT878</t>
  </si>
  <si>
    <t>CS-URV600SL</t>
  </si>
  <si>
    <t>UROVO</t>
  </si>
  <si>
    <t xml:space="preserve"> DRN51133367</t>
  </si>
  <si>
    <t xml:space="preserve"> i60, i60XX</t>
  </si>
  <si>
    <t>4894128124818</t>
  </si>
  <si>
    <t>55.50 x 38.80 x 21.20 mm</t>
  </si>
  <si>
    <t xml:space="preserve"> 1003778-01</t>
  </si>
  <si>
    <t xml:space="preserve"> Archer 2 Data Collector, FC-500</t>
  </si>
  <si>
    <t xml:space="preserve"> 79400, 99511-30</t>
  </si>
  <si>
    <t xml:space="preserve"> RTS573 Total Station, RTS633 Total Station, RTS655, RTS655 Total Station, RTS773 Total Station, RTS873, RTS873 Total Station, S3, S3 Total Station, S3 Total Stations, S5, S5 Total Station, S5 Total Stations, S6, S6 Total Station, S6 Total Stations, S7, S7 Total Station, S7 Total Stations, S8, S8 Total Station, S8 Total Stations, S9, S9 HP Total Stations, S9 Total Stations, SPS610 Total Station, SPS620 Total Station, SPS630, SPS700 Total Station, SPS710 Total Station, SPS720 Total Station, SPS730 Total Station, SPS930, SPS930 Total Station, VX, VX Total Station, VX Total Stations</t>
  </si>
  <si>
    <t>CS-AMP570SL</t>
  </si>
  <si>
    <t xml:space="preserve"> 57-0962</t>
  </si>
  <si>
    <t xml:space="preserve"> Panjam, Phast VPT-CP, VPN-CP</t>
  </si>
  <si>
    <t>4894128126492</t>
  </si>
  <si>
    <t>134.20 x 51.00 x 17.70 mm</t>
  </si>
  <si>
    <t>2017-06-22</t>
  </si>
  <si>
    <t>CS-FKD168XL</t>
  </si>
  <si>
    <t xml:space="preserve"> FL-1B</t>
  </si>
  <si>
    <t>4894128127925</t>
  </si>
  <si>
    <t>53.80 x 33.90 x 10.20mm</t>
  </si>
  <si>
    <t>CS-PMT01SL</t>
  </si>
  <si>
    <t xml:space="preserve"> 10002</t>
  </si>
  <si>
    <t xml:space="preserve"> G3100-R1, GPS RTK</t>
  </si>
  <si>
    <t>4894128130987</t>
  </si>
  <si>
    <t>72.34 x 40.10 x 21.30mm</t>
  </si>
  <si>
    <t>2017-11-05</t>
  </si>
  <si>
    <t>CS-PRX800SL</t>
  </si>
  <si>
    <t>4894128136972</t>
  </si>
  <si>
    <t>66.03 x 36.80 x 19.60mm</t>
  </si>
  <si>
    <t>163.2</t>
  </si>
  <si>
    <t>CS-MLE200SL</t>
  </si>
  <si>
    <t xml:space="preserve"> 3011-0170, 3011-0196, ML-FBS, XQ1 699159, XQ1 699356</t>
  </si>
  <si>
    <t xml:space="preserve"> E-TRAC, Explorer 2, Explorer II, Explorer S, Explorer SE, Explorer SE Pro, Explorer XS, Explorer XS and Explorer S, FBS Metal Detectors, Quattro detectors, Quattro MP, Safari</t>
  </si>
  <si>
    <t>4894128137412</t>
  </si>
  <si>
    <t>200.20 x 29.26 x 14.50mm</t>
  </si>
  <si>
    <t>CS-FBP170SL</t>
  </si>
  <si>
    <t xml:space="preserve"> 4146702, 4389436, BP1730, BP1730-2009</t>
  </si>
  <si>
    <t xml:space="preserve"> 1730, 1730 Energie Logger, 1730 Three-Phase Electrical En</t>
  </si>
  <si>
    <t>4894128139614</t>
  </si>
  <si>
    <t>74.35 x 54.34 x 8.30mm</t>
  </si>
  <si>
    <t>53.8</t>
  </si>
  <si>
    <t>CS-TVH450SL</t>
  </si>
  <si>
    <t>Televes</t>
  </si>
  <si>
    <t xml:space="preserve"> 2ICR18/65-4x088, 9920</t>
  </si>
  <si>
    <t xml:space="preserve"> H45, H60</t>
  </si>
  <si>
    <t>4894128141365</t>
  </si>
  <si>
    <t>132.30 x 75.53 x 20.94mm</t>
  </si>
  <si>
    <t>519.6</t>
  </si>
  <si>
    <t>369.6</t>
  </si>
  <si>
    <t>CS-STU720SL</t>
  </si>
  <si>
    <t xml:space="preserve"> BU-16</t>
  </si>
  <si>
    <t xml:space="preserve"> TYPE-72, TYPE-82, TYPE-Q102</t>
  </si>
  <si>
    <t>4894128141686</t>
  </si>
  <si>
    <t>6400mAh / 71.04Wh</t>
  </si>
  <si>
    <t>121.16 x 81.35 x 23.85mm</t>
  </si>
  <si>
    <t>474.2</t>
  </si>
  <si>
    <t>216.52</t>
  </si>
  <si>
    <t>CS-TOX100XL</t>
  </si>
  <si>
    <t xml:space="preserve"> BT-1A, CGR-B/201LC</t>
  </si>
  <si>
    <t xml:space="preserve"> GP-SX1, SX-1</t>
  </si>
  <si>
    <t>4894128144243</t>
  </si>
  <si>
    <t>CS-SDC117SL</t>
  </si>
  <si>
    <t xml:space="preserve"> 20545, 61117</t>
  </si>
  <si>
    <t xml:space="preserve"> Juniper Mesa Field, Topcon Tesla</t>
  </si>
  <si>
    <t>4894128144656</t>
  </si>
  <si>
    <t>74.00 x 39.40 x 21.00mm</t>
  </si>
  <si>
    <t>CS-SDC117XL</t>
  </si>
  <si>
    <t>4894128144663</t>
  </si>
  <si>
    <t>74.50 x 39.40 x 21.00mm</t>
  </si>
  <si>
    <t>CS-RDS200SL</t>
  </si>
  <si>
    <t xml:space="preserve"> BAT-PACK-DM16HD, BAT-PACK-DS8, E-0101</t>
  </si>
  <si>
    <t xml:space="preserve"> C2, C2 Measurer, Digicube, DM16HD, Examiner HD, Fast, Master, Omnia 7, S2, S2 8PSK, S2 E, Scout, ST2, T2, Technisat Digimeter S2-8PSK, TechniSat Digiplus S2-8PSK</t>
  </si>
  <si>
    <t>4894128145080</t>
  </si>
  <si>
    <t>2100mAh / 15.12Wh</t>
  </si>
  <si>
    <t>101.78 x 52.45 x 18.00mm</t>
  </si>
  <si>
    <t>297.6</t>
  </si>
  <si>
    <t>Novipro</t>
  </si>
  <si>
    <t xml:space="preserve"> C3500 Laser Metland, LS521, LS522, UL521, UL522</t>
  </si>
  <si>
    <t xml:space="preserve"> BP-3, BT-L72SA, BT-L74SA, BT-S9374</t>
  </si>
  <si>
    <t xml:space="preserve"> S3, S8 Plus GNSS, S9, S9 GNSS</t>
  </si>
  <si>
    <t xml:space="preserve"> 10686, 793975, GEB241, GEB242</t>
  </si>
  <si>
    <t xml:space="preserve"> MS60, TM30 Total Stations, TS30 Total Station, TS30 Total Stations, TS50 Total Stations, TS60, TS60 Total Stations</t>
  </si>
  <si>
    <t>CS-CNF610SL</t>
  </si>
  <si>
    <t>4894128151500</t>
  </si>
  <si>
    <t>166.8</t>
  </si>
  <si>
    <t>TECPRO</t>
  </si>
  <si>
    <t xml:space="preserve"> TW408</t>
  </si>
  <si>
    <t>CS-ALK800XL</t>
  </si>
  <si>
    <t xml:space="preserve"> ALK-618650A</t>
  </si>
  <si>
    <t xml:space="preserve"> ALK-80, ALK-88, ALK-88A, HH-88</t>
  </si>
  <si>
    <t>4894128152392</t>
  </si>
  <si>
    <t>110.30 x 70.00 x 18.60mm</t>
  </si>
  <si>
    <t>439.4</t>
  </si>
  <si>
    <t>299.4</t>
  </si>
  <si>
    <t>2020-05-29</t>
  </si>
  <si>
    <t>CS-ARH500SL</t>
  </si>
  <si>
    <t xml:space="preserve"> 70178</t>
  </si>
  <si>
    <t xml:space="preserve"> ARE H5, AREH5-1 RFID Reader</t>
  </si>
  <si>
    <t>4894128154044</t>
  </si>
  <si>
    <t>2020-07-13</t>
  </si>
  <si>
    <t>CS-HVT400SL</t>
  </si>
  <si>
    <t xml:space="preserve"> BAPP-0004</t>
  </si>
  <si>
    <t xml:space="preserve"> Touch</t>
  </si>
  <si>
    <t>4894128157410</t>
  </si>
  <si>
    <t>5400mAh / 19.98Wh</t>
  </si>
  <si>
    <t>195.65 x 48.80 x 13.60mm</t>
  </si>
  <si>
    <t>CS-BPK265XL</t>
  </si>
  <si>
    <t>4894128159049</t>
  </si>
  <si>
    <t>216.0</t>
  </si>
  <si>
    <t>50.86</t>
  </si>
  <si>
    <t>CS-FMK200SL</t>
  </si>
  <si>
    <t>Fusion</t>
  </si>
  <si>
    <t xml:space="preserve"> RR201021</t>
  </si>
  <si>
    <t xml:space="preserve"> EasySplicer Infralan Splicer H, Infralan Splicer HS 15O, Splicer Easy Splicer mk2</t>
  </si>
  <si>
    <t>4894128160809</t>
  </si>
  <si>
    <t>66.80 x 37.00 x 19.90mm</t>
  </si>
  <si>
    <t>CS-EFX272SL</t>
  </si>
  <si>
    <t xml:space="preserve"> 01WQ0037-09, 880X272, GP-2268</t>
  </si>
  <si>
    <t xml:space="preserve"> EX1</t>
  </si>
  <si>
    <t>4894128162025</t>
  </si>
  <si>
    <t>CS-MTL221SL</t>
  </si>
  <si>
    <t>Transpal</t>
  </si>
  <si>
    <t xml:space="preserve"> GP380AFH6YMXZ</t>
  </si>
  <si>
    <t xml:space="preserve"> IND221</t>
  </si>
  <si>
    <t>4894128162223</t>
  </si>
  <si>
    <t>68.00 x 51.00 x 34.16mm</t>
  </si>
  <si>
    <t>365.6</t>
  </si>
  <si>
    <t>295.6</t>
  </si>
  <si>
    <t>CS-SNC800SL</t>
  </si>
  <si>
    <t>Sencore</t>
  </si>
  <si>
    <t xml:space="preserve"> 17A49 A</t>
  </si>
  <si>
    <t xml:space="preserve"> 17A49 A, AVT-800217 D</t>
  </si>
  <si>
    <t>4894128163336</t>
  </si>
  <si>
    <t>51.30 x 43.25 x 29.00mm</t>
  </si>
  <si>
    <t>CS-EFX700SL</t>
  </si>
  <si>
    <t xml:space="preserve"> 01WQ0037-02, 880X266, GP-2209</t>
  </si>
  <si>
    <t xml:space="preserve"> MAX-700, MAX-700B/C, MAX-900, MAX-900FIP, MAX-900-iCERT, MAX-FIP</t>
  </si>
  <si>
    <t>4894128166825</t>
  </si>
  <si>
    <t>113.40 x 60.30 x 12.00mm</t>
  </si>
  <si>
    <t>230.5</t>
  </si>
  <si>
    <t>CS-SDT312SL</t>
  </si>
  <si>
    <t xml:space="preserve"> BFGG0200511, FVE-BAT, KRO6AA4, OSA312</t>
  </si>
  <si>
    <t xml:space="preserve"> FGE-HX, FGE-HXY, FGE-X, FGE-XY, FGV-HX, FGV-HXY, FGV-X, FGV-XY, Force Gauges FGE, Force Gauges FGV</t>
  </si>
  <si>
    <t>4894128179894</t>
  </si>
  <si>
    <t>58.20 x 51.60 x 14.70mm</t>
  </si>
  <si>
    <t>CS-LKZ150SL</t>
  </si>
  <si>
    <t xml:space="preserve"> AA2006BT, AKU-23, WAAKU23</t>
  </si>
  <si>
    <t xml:space="preserve"> LKZ-1500 Cable Detector</t>
  </si>
  <si>
    <t>4894128182092</t>
  </si>
  <si>
    <t>72.60 x 53.00 x 17.80mm</t>
  </si>
  <si>
    <t>2023-02-02</t>
  </si>
  <si>
    <t>CS-SDT326SL</t>
  </si>
  <si>
    <t xml:space="preserve"> DT-326BAT</t>
  </si>
  <si>
    <t xml:space="preserve"> DT-326B, DT-326B Strobe</t>
  </si>
  <si>
    <t>4894128183044</t>
  </si>
  <si>
    <t>50.50 x 29.00 x 26.50mm</t>
  </si>
  <si>
    <t>2023-03-15</t>
  </si>
  <si>
    <t>CS-LCD360SL</t>
  </si>
  <si>
    <t xml:space="preserve"> 91505701</t>
  </si>
  <si>
    <t xml:space="preserve"> Disto L360</t>
  </si>
  <si>
    <t>4894128192138</t>
  </si>
  <si>
    <t>4500mAh / 10.80Wh</t>
  </si>
  <si>
    <t>99.60 x 25.70 x 25.70mm</t>
  </si>
  <si>
    <t>CS-GBE111SL</t>
  </si>
  <si>
    <t xml:space="preserve"> 667147, 667318, GEB111, GEB112</t>
  </si>
  <si>
    <t xml:space="preserve"> 400, 700, 800, DNA instruments, DNA03/10, GPS500, GS50, GS50 GPS, RCS1100, SR500, SR510, SR520, SR530 GPS, TC1102, TC1102C, TC402, TC403, TC405, TC406, TC407, TC802, TC803, TC805, TCR1102C, TCR402, TCR405, TCR405 Power, TCR406, TCR406 Power, TCR407, TCR802 Power, TCR803 Power, TCR805 Power, TPS1000, TPS1100, TPS1100C, TPS1101, TPS300, TPS400, TPS700, TPS800</t>
  </si>
  <si>
    <t>4894128036708</t>
  </si>
  <si>
    <t>89.30 x 45.80 x 21.40mm</t>
  </si>
  <si>
    <t>249.4</t>
  </si>
  <si>
    <t>179.4</t>
  </si>
  <si>
    <t>HITARGET</t>
  </si>
  <si>
    <t xml:space="preserve"> BT10, BT20</t>
  </si>
  <si>
    <t>CS-FBP569SL</t>
  </si>
  <si>
    <t xml:space="preserve"> F9455-2520T</t>
  </si>
  <si>
    <t xml:space="preserve"> 474569</t>
  </si>
  <si>
    <t>4894128033271</t>
  </si>
  <si>
    <t>48.79 x 50.56 x 25.33mm</t>
  </si>
  <si>
    <t>151.6</t>
  </si>
  <si>
    <t>CS-VTE152SL</t>
  </si>
  <si>
    <t xml:space="preserve"> 02002720-01, VTE03002152</t>
  </si>
  <si>
    <t xml:space="preserve"> 03002152, Consult II</t>
  </si>
  <si>
    <t>4894128057321</t>
  </si>
  <si>
    <t>50.75 x 53.17 x 29.43mm</t>
  </si>
  <si>
    <t>236.8</t>
  </si>
  <si>
    <t>CS-ADL710SL</t>
  </si>
  <si>
    <t>Snap</t>
  </si>
  <si>
    <t xml:space="preserve"> NA150D04C095</t>
  </si>
  <si>
    <t xml:space="preserve"> On/Sun LS2000, UEI ADL7100</t>
  </si>
  <si>
    <t>4894128061311</t>
  </si>
  <si>
    <t>72.00 x 51.00 x 14.50mm</t>
  </si>
  <si>
    <t>2012-05-28</t>
  </si>
  <si>
    <t>CS-TES330SL</t>
  </si>
  <si>
    <t>4894128114062</t>
  </si>
  <si>
    <t>54.3</t>
  </si>
  <si>
    <t>2016-04-07</t>
  </si>
  <si>
    <t xml:space="preserve"> Finecam S3R</t>
  </si>
  <si>
    <t>CS-GBE221XL</t>
  </si>
  <si>
    <t xml:space="preserve"> 724117, 733270, 772806, 793973, GBE221, GEB21, GEB211, GEB212, GEB221, GEB222, GEB90</t>
  </si>
  <si>
    <t xml:space="preserve"> ATX1200, ATX900, Flexline total stations, GPS900, GRX1200, GS20, iCR50 Total Stations, iCR60 Total Stations, iCR70 Total Stations, iCR80 Total Stations, Piper 100, Piper 200, Piper 200 lasers, RX1200, RX900, SR20, System 1200 GNSS receivers, Viva</t>
  </si>
  <si>
    <t>4894128119876</t>
  </si>
  <si>
    <t>7.40</t>
  </si>
  <si>
    <t>276.7</t>
  </si>
  <si>
    <t>CS-TRN300SL</t>
  </si>
  <si>
    <t xml:space="preserve"> 707-00008-00A, 707-00008-00B, 85713-00</t>
  </si>
  <si>
    <t xml:space="preserve"> 96410-00, Juno 3, Juno 3A, Juno 3B, Juno 3C, Juno 3D, Juno 3E, TNJ31</t>
  </si>
  <si>
    <t>4894128124702</t>
  </si>
  <si>
    <t>2017-04-18</t>
  </si>
  <si>
    <t>CS-TOP111SL</t>
  </si>
  <si>
    <t xml:space="preserve"> BT-31Q, BT-31QB</t>
  </si>
  <si>
    <t xml:space="preserve"> 101C, 111C, Auto Level 101C, Auto Level 111C, DL-100, DL-101C, DL-102C</t>
  </si>
  <si>
    <t>4894128131007</t>
  </si>
  <si>
    <t>1400mAh / 10.08Wh</t>
  </si>
  <si>
    <t>123.76 x 73.55 x 25.37mm</t>
  </si>
  <si>
    <t>445.6</t>
  </si>
  <si>
    <t>CS-LTM610SL</t>
  </si>
  <si>
    <t xml:space="preserve"> GEB171</t>
  </si>
  <si>
    <t xml:space="preserve"> GPS Totalstation, Theodolite, TM6100A, Total station, Tracker TDRA6000</t>
  </si>
  <si>
    <t>4894128133063</t>
  </si>
  <si>
    <t>9000mAh / 108.00Wh</t>
  </si>
  <si>
    <t>204.33 x 91.64 x 74.63mm</t>
  </si>
  <si>
    <t>2241.8</t>
  </si>
  <si>
    <t>2021.8</t>
  </si>
  <si>
    <t>285.78</t>
  </si>
  <si>
    <t>Wheel Alignment system</t>
  </si>
  <si>
    <t xml:space="preserve"> E-1080</t>
  </si>
  <si>
    <t xml:space="preserve"> CEMB DWA 1000, CEMB DWA1000</t>
  </si>
  <si>
    <t>CS-NYW200SL</t>
  </si>
  <si>
    <t>Noyes</t>
  </si>
  <si>
    <t xml:space="preserve"> 3900-05-001</t>
  </si>
  <si>
    <t xml:space="preserve"> W2003M</t>
  </si>
  <si>
    <t>4894128136347</t>
  </si>
  <si>
    <t>74.00 x 73.65 x 19.56mm</t>
  </si>
  <si>
    <t>266.2</t>
  </si>
  <si>
    <t>196.2</t>
  </si>
  <si>
    <t>CS-MLC100SL</t>
  </si>
  <si>
    <t xml:space="preserve"> 0303-0036</t>
  </si>
  <si>
    <t xml:space="preserve"> CTX 3030 WM-10, GPZ 7000, WM10, WM12</t>
  </si>
  <si>
    <t>4894128136644</t>
  </si>
  <si>
    <t>51.50 x 34.40 x 6.00mm</t>
  </si>
  <si>
    <t>CS-MLX100SL</t>
  </si>
  <si>
    <t>4894128137399</t>
  </si>
  <si>
    <t>74.20 x 56.10 x 18.90mm</t>
  </si>
  <si>
    <t>222.4</t>
  </si>
  <si>
    <t>152.4</t>
  </si>
  <si>
    <t>CS-ZSK100SL</t>
  </si>
  <si>
    <t>ZiOSK</t>
  </si>
  <si>
    <t xml:space="preserve"> ZP100</t>
  </si>
  <si>
    <t xml:space="preserve"> TTM-00536, TTM-50003, XOX-ZP100, ZP100</t>
  </si>
  <si>
    <t>4894128138273</t>
  </si>
  <si>
    <t>7400mAh / 56.24Wh</t>
  </si>
  <si>
    <t>165.80 x 108.50 x 21.56mm</t>
  </si>
  <si>
    <t>482.5</t>
  </si>
  <si>
    <t>332.5</t>
  </si>
  <si>
    <t>2018-09-10</t>
  </si>
  <si>
    <t>CS-AMT500SL</t>
  </si>
  <si>
    <t xml:space="preserve"> LI202SX-6600</t>
  </si>
  <si>
    <t xml:space="preserve"> 8530EP, 8533, 8533EP, 8534</t>
  </si>
  <si>
    <t>4894128141693</t>
  </si>
  <si>
    <t>148.32 x 88.35 x 19.56mm</t>
  </si>
  <si>
    <t>418.0</t>
  </si>
  <si>
    <t>CS-FBP653XL</t>
  </si>
  <si>
    <t>4894128145356</t>
  </si>
  <si>
    <t>422.6</t>
  </si>
  <si>
    <t>Ruide</t>
  </si>
  <si>
    <t xml:space="preserve"> BTL74S66, BT-L74-S66</t>
  </si>
  <si>
    <t xml:space="preserve"> R70, R70T, R90, R90T, R93T, T10, T20, T20T</t>
  </si>
  <si>
    <t>CS-DRT400SL</t>
  </si>
  <si>
    <t xml:space="preserve"> HYLB-1378</t>
  </si>
  <si>
    <t xml:space="preserve"> AT400, E7000A</t>
  </si>
  <si>
    <t>4894128149095</t>
  </si>
  <si>
    <t>213.75 x 46.35 x 20.00mm</t>
  </si>
  <si>
    <t>468.8</t>
  </si>
  <si>
    <t>318.8</t>
  </si>
  <si>
    <t>CS-ISF150SL</t>
  </si>
  <si>
    <t>INNO</t>
  </si>
  <si>
    <t xml:space="preserve"> FFLBT-40</t>
  </si>
  <si>
    <t xml:space="preserve"> IFS-15H, IFS15M, IFS-15M+, IFS-55, V12M, V4M, View 3 Fusion Splicers, View 4S, View 5 Fusion Splicers</t>
  </si>
  <si>
    <t>4894128149118</t>
  </si>
  <si>
    <t>122.70 x 97.80 x 23.10mm</t>
  </si>
  <si>
    <t>128.63</t>
  </si>
  <si>
    <t>CS-STU400SL</t>
  </si>
  <si>
    <t xml:space="preserve"> BU-15</t>
  </si>
  <si>
    <t xml:space="preserve"> T400S, T-400S</t>
  </si>
  <si>
    <t>4894128149132</t>
  </si>
  <si>
    <t>68.74 x 55.20 x 19.20mm</t>
  </si>
  <si>
    <t>CS-ALK800SL</t>
  </si>
  <si>
    <t>4894128149194</t>
  </si>
  <si>
    <t>110.00 x 70.80 x 18.60mm</t>
  </si>
  <si>
    <t>60.38</t>
  </si>
  <si>
    <t>CS-HVN600SL</t>
  </si>
  <si>
    <t xml:space="preserve"> BAPP-0006</t>
  </si>
  <si>
    <t xml:space="preserve"> New Stream</t>
  </si>
  <si>
    <t>4894128149873</t>
  </si>
  <si>
    <t>78.20 x 56.80 x 12.06mm</t>
  </si>
  <si>
    <t>CS-ZTS602SL</t>
  </si>
  <si>
    <t xml:space="preserve"> 645465, ZBA-100</t>
  </si>
  <si>
    <t xml:space="preserve"> ZTS 602LR, ZTS602, ZTS602LR, ZTS602LR Total Station, ZTS602S</t>
  </si>
  <si>
    <t>4894128150251</t>
  </si>
  <si>
    <t>4100mAh / 24.60Wh</t>
  </si>
  <si>
    <t>98.14 x 72.00 x 43.92mm</t>
  </si>
  <si>
    <t>455.8</t>
  </si>
  <si>
    <t>385.8</t>
  </si>
  <si>
    <t>CS-AFR350XL</t>
  </si>
  <si>
    <t xml:space="preserve"> 3500A, Cobham AvComm 8800S</t>
  </si>
  <si>
    <t>4894128152408</t>
  </si>
  <si>
    <t>10200mAh / 113.22Wh</t>
  </si>
  <si>
    <t>165.32 x 69.82 x 18.60mm</t>
  </si>
  <si>
    <t>584.0</t>
  </si>
  <si>
    <t>97.48</t>
  </si>
  <si>
    <t>CS-TSL110SL</t>
  </si>
  <si>
    <t>Tosight</t>
  </si>
  <si>
    <t xml:space="preserve"> NL374964H-2S</t>
  </si>
  <si>
    <t xml:space="preserve"> TSEL-110</t>
  </si>
  <si>
    <t>4894128154433</t>
  </si>
  <si>
    <t>63.20 x 44.90 x 8.40mm</t>
  </si>
  <si>
    <t>CS-PKH902XL</t>
  </si>
  <si>
    <t>4894128160793</t>
  </si>
  <si>
    <t>CS-GFL250SL</t>
  </si>
  <si>
    <t xml:space="preserve"> 1000-243000-18, 10-05548</t>
  </si>
  <si>
    <t xml:space="preserve"> Fennel FL 250 VA-N, LX250, METLAND FL250VA, Rotationslaser FL 1000, Rotationslaser FL 200AN, Rotationslaser FL 250 VA-N, Rotationslaser FLG 250, Rotationslaser FLG 250 grun</t>
  </si>
  <si>
    <t>4894128162193</t>
  </si>
  <si>
    <t>102.00 x 50.40 x 26.40mm</t>
  </si>
  <si>
    <t>382.4</t>
  </si>
  <si>
    <t>312.4</t>
  </si>
  <si>
    <t>CS-DST110SL</t>
  </si>
  <si>
    <t>Imada</t>
  </si>
  <si>
    <t xml:space="preserve"> 482-BH3PER</t>
  </si>
  <si>
    <t xml:space="preserve"> DST-11 Digital Force Gauge</t>
  </si>
  <si>
    <t>4894128163343</t>
  </si>
  <si>
    <t>57.30 x 52.50 x 16.20mm</t>
  </si>
  <si>
    <t>CS-DRC600MD</t>
  </si>
  <si>
    <t xml:space="preserve"> 8326186, 8326856</t>
  </si>
  <si>
    <t xml:space="preserve"> PAC 6000, PAC 6500, PAC 8000, PAC 8500</t>
  </si>
  <si>
    <t>4894128165071</t>
  </si>
  <si>
    <t>51.00 x 15.70 x 14.80mm</t>
  </si>
  <si>
    <t>Non-rechargeable Primary Battery, Non-rechargeable</t>
  </si>
  <si>
    <t xml:space="preserve"> T41</t>
  </si>
  <si>
    <t>CS-LKD300SL</t>
  </si>
  <si>
    <t xml:space="preserve"> 110019-08, 872766, RRC1130</t>
  </si>
  <si>
    <t xml:space="preserve"> BLK3D Imager</t>
  </si>
  <si>
    <t>4894128177791</t>
  </si>
  <si>
    <t>4000mAh / 15.40Wh</t>
  </si>
  <si>
    <t>83.60 x 61.00 x 6.60mm</t>
  </si>
  <si>
    <t>2022-08-18</t>
  </si>
  <si>
    <t>CS-TRX500SL</t>
  </si>
  <si>
    <t>FARO</t>
  </si>
  <si>
    <t xml:space="preserve"> ACCSS6001</t>
  </si>
  <si>
    <t xml:space="preserve"> 3D laser scanner, Focus 3D X 330, Focus3D X 130</t>
  </si>
  <si>
    <t>4894128178729</t>
  </si>
  <si>
    <t>6750mAh / 97.20Wh</t>
  </si>
  <si>
    <t>78.00 x 72.50 x 63.00mm</t>
  </si>
  <si>
    <t>606.0</t>
  </si>
  <si>
    <t>530.02</t>
  </si>
  <si>
    <t xml:space="preserve"> TX5</t>
  </si>
  <si>
    <t>South</t>
  </si>
  <si>
    <t xml:space="preserve"> X11 Data Controller</t>
  </si>
  <si>
    <t>CS-SDT365SL</t>
  </si>
  <si>
    <t xml:space="preserve"> DT-365BAT</t>
  </si>
  <si>
    <t xml:space="preserve"> DT-365</t>
  </si>
  <si>
    <t>4894128186007</t>
  </si>
  <si>
    <t>83.70 x 44.50 x 34.00mm</t>
  </si>
  <si>
    <t>CS-MIT515SL</t>
  </si>
  <si>
    <t xml:space="preserve"> 2001-966</t>
  </si>
  <si>
    <t xml:space="preserve"> MIT1025 Insulation Tester, MIT515 Insulation Resistance T, MIT525 Industrial Insulation T</t>
  </si>
  <si>
    <t>4894128186885</t>
  </si>
  <si>
    <t>110.50 x 67.00 x 21.30mm</t>
  </si>
  <si>
    <t>CS-SMR650SL</t>
  </si>
  <si>
    <t xml:space="preserve"> AKU-27, WAAKU27</t>
  </si>
  <si>
    <t xml:space="preserve"> MMR-650 Low Resistance Meter</t>
  </si>
  <si>
    <t>4894128187189</t>
  </si>
  <si>
    <t>132.20 x 74.10 x 24.30mm</t>
  </si>
  <si>
    <t>CS-PF7217SL</t>
  </si>
  <si>
    <t xml:space="preserve"> BP7217</t>
  </si>
  <si>
    <t xml:space="preserve"> 741, 741B, 743, 743B, 863, 865, 867, 867B, DSP100, DSP2000</t>
  </si>
  <si>
    <t>4894128031543</t>
  </si>
  <si>
    <t>2200mAh / 15.84Wh</t>
  </si>
  <si>
    <t>150.00 x 56.00 x 22.00mm</t>
  </si>
  <si>
    <t>CS-TOP101SL</t>
  </si>
  <si>
    <t>4894128033165</t>
  </si>
  <si>
    <t>329.8</t>
  </si>
  <si>
    <t>189.8</t>
  </si>
  <si>
    <t xml:space="preserve"> BT-30, BT-62Q, BT65Q, BT66Q, BT-66Q</t>
  </si>
  <si>
    <t xml:space="preserve"> FC100, FC-100, FC-120, FC-200, FC2000, FC-2200, FC-2500, Field Controller FC100, Field Controller FC2000, GMS-2, GPT-7000i, GPT-7500, GPT-7501, GPT-7502, GPT-9000, GPT9000A, GTS-750, GTS-751, GTS-900, LR8410, RC-3, SHC250, SHC250 Data Collector, SHC2500, SHC2500 Data Collector</t>
  </si>
  <si>
    <t>CS-GBE087SL</t>
  </si>
  <si>
    <t xml:space="preserve"> 439149, GEB77</t>
  </si>
  <si>
    <t xml:space="preserve"> TC400-905, TPS1000</t>
  </si>
  <si>
    <t>4894128041429</t>
  </si>
  <si>
    <t>71.42 x 54.52 x 32.92mm</t>
  </si>
  <si>
    <t xml:space="preserve"> MTS 5200</t>
  </si>
  <si>
    <t>CS-EFT150SL</t>
  </si>
  <si>
    <t xml:space="preserve"> L08D185A, L08D185UG, XW-EX002, XW-EX006</t>
  </si>
  <si>
    <t xml:space="preserve"> FTB-150, FTB-200</t>
  </si>
  <si>
    <t>4894128100409</t>
  </si>
  <si>
    <t>148.00 x 39.50 x 41.50mm</t>
  </si>
  <si>
    <t>591.1</t>
  </si>
  <si>
    <t>411.1</t>
  </si>
  <si>
    <t>271.29</t>
  </si>
  <si>
    <t>CS-SV118SL</t>
  </si>
  <si>
    <t>Sieval</t>
  </si>
  <si>
    <t xml:space="preserve"> SV10</t>
  </si>
  <si>
    <t xml:space="preserve"> SV-118</t>
  </si>
  <si>
    <t>4894128105084</t>
  </si>
  <si>
    <t>63.78 x 40.94 x 6.03mm</t>
  </si>
  <si>
    <t>TSC1</t>
  </si>
  <si>
    <t>CS-RFS130SL</t>
  </si>
  <si>
    <t xml:space="preserve"> 1309.6130.00, HA-Z204, HA-Z206</t>
  </si>
  <si>
    <t xml:space="preserve"> FSH13, FSH20, FSH4, FSH8</t>
  </si>
  <si>
    <t>4894128119807</t>
  </si>
  <si>
    <t>7.20</t>
  </si>
  <si>
    <t>10200mAh / 73.44Wh</t>
  </si>
  <si>
    <t>152.90 x 61.80 x 27.40mm</t>
  </si>
  <si>
    <t>504.0</t>
  </si>
  <si>
    <t>354.0</t>
  </si>
  <si>
    <t>86.37</t>
  </si>
  <si>
    <t>CS-FSR800SL</t>
  </si>
  <si>
    <t>Fieldpiece</t>
  </si>
  <si>
    <t xml:space="preserve"> RLB2</t>
  </si>
  <si>
    <t xml:space="preserve"> SCL2, SRL2, SRL2 Leak Detectors, SRL8, SRL8 Leak Detectors</t>
  </si>
  <si>
    <t>4894128119814</t>
  </si>
  <si>
    <t>52.76 x 35.35 x 11.16mm</t>
  </si>
  <si>
    <t xml:space="preserve"> SHC250, SHC250 Data Collector, SHC2500, SHC2500 Data Collector</t>
  </si>
  <si>
    <t>CS-FBP152SL</t>
  </si>
  <si>
    <t xml:space="preserve"> 1650740</t>
  </si>
  <si>
    <t xml:space="preserve"> 1521 Thermometer, 1522 Thermometer, Testpath 140005</t>
  </si>
  <si>
    <t>4894128120698</t>
  </si>
  <si>
    <t>50.90 x 45.90 x 25.10 mm</t>
  </si>
  <si>
    <t>CS-XRT500SL</t>
  </si>
  <si>
    <t>X-Rite</t>
  </si>
  <si>
    <t xml:space="preserve"> SE15-26</t>
  </si>
  <si>
    <t xml:space="preserve"> 500, 504, 508, 518, 520, 528, 530</t>
  </si>
  <si>
    <t>4894128120711</t>
  </si>
  <si>
    <t>57.70 x 57.60 x 14.90 mm</t>
  </si>
  <si>
    <t>CS-XRT531SL</t>
  </si>
  <si>
    <t xml:space="preserve"> E15-31</t>
  </si>
  <si>
    <t xml:space="preserve"> E15-31, E15-31 Shade vision</t>
  </si>
  <si>
    <t>4894128120902</t>
  </si>
  <si>
    <t>51.90 x 29.10 x 27.10 mm</t>
  </si>
  <si>
    <t>CS-RFS560SL</t>
  </si>
  <si>
    <t xml:space="preserve"> 22HHR-380A</t>
  </si>
  <si>
    <t xml:space="preserve"> Spectrum Analyzer 1102.5607.00</t>
  </si>
  <si>
    <t>4894128121220</t>
  </si>
  <si>
    <t>7000mAh / 92.40Wh</t>
  </si>
  <si>
    <t>186.14 x 70.00 x 34.50mm</t>
  </si>
  <si>
    <t>1171.0</t>
  </si>
  <si>
    <t>2016-10-27</t>
  </si>
  <si>
    <t>CS-SRT140SL</t>
  </si>
  <si>
    <t>SUNRISE TELECOM</t>
  </si>
  <si>
    <t xml:space="preserve"> 120-10781-009, SS140</t>
  </si>
  <si>
    <t xml:space="preserve"> E1, E10, E1e, E20, E20C, ISDN, MTT, OCx, PDH, SDH, SSMTT, SSxDSL, T10, T3, xDSL, xDSL MTT METERS</t>
  </si>
  <si>
    <t>4894128121237</t>
  </si>
  <si>
    <t>84.90 x 51.10 x 32.80mm</t>
  </si>
  <si>
    <t xml:space="preserve"> 108571-00, 53708-00, 53708-PRN, 890-0084, 890-0084-XXQ, 990651-004277, 993251-MY, ACCAA-101, EGL-Z1006</t>
  </si>
  <si>
    <t>CS-TRM310SL</t>
  </si>
  <si>
    <t xml:space="preserve"> DTM-302, DTM-330, DTM-330 Total Stations, DTM-332, DTM-350, DTM-352, DTM-400, DTM-452, NPL 350 Total Station, NPL-302, NPL-352, NPR-352, NPR-362, NPR-452</t>
  </si>
  <si>
    <t>4894128127697</t>
  </si>
  <si>
    <t>166.50 x 61.90 x 24.26mm</t>
  </si>
  <si>
    <t>CS-TPH200SL</t>
  </si>
  <si>
    <t xml:space="preserve"> 160AAH3BML, A007, A774</t>
  </si>
  <si>
    <t xml:space="preserve"> 709R, 712, 714, 716, 716N, 717R, HXG-2D, HXG-2D Combustible Gas Leak De</t>
  </si>
  <si>
    <t>4894128132189</t>
  </si>
  <si>
    <t>51.78 x 43.44 x 14.68mm</t>
  </si>
  <si>
    <t>2017-12-11</t>
  </si>
  <si>
    <t>CS-YKQ726SL</t>
  </si>
  <si>
    <t>Yokogawa</t>
  </si>
  <si>
    <t xml:space="preserve"> 3UR18650F-2</t>
  </si>
  <si>
    <t xml:space="preserve"> AQ7260, AQ7261, AQ7264, AQ7265, AQ7269</t>
  </si>
  <si>
    <t>4894128136323</t>
  </si>
  <si>
    <t>219.04 x 41.94 x 28.00mm</t>
  </si>
  <si>
    <t>498.7</t>
  </si>
  <si>
    <t>348.7</t>
  </si>
  <si>
    <t>293.51</t>
  </si>
  <si>
    <t>CS-SDT315SL</t>
  </si>
  <si>
    <t xml:space="preserve"> BAT-DT315A/P, BAT-DT315AP-ASSY</t>
  </si>
  <si>
    <t xml:space="preserve"> DT-315A, DT-315A Stroboscope</t>
  </si>
  <si>
    <t>4894128136965</t>
  </si>
  <si>
    <t>3000mAh / 28.80Wh</t>
  </si>
  <si>
    <t>89.10 x 46.16 x 48.34mm</t>
  </si>
  <si>
    <t>530.6</t>
  </si>
  <si>
    <t>460.6</t>
  </si>
  <si>
    <t>2018-07-07</t>
  </si>
  <si>
    <t>CS-TVH300SL</t>
  </si>
  <si>
    <t xml:space="preserve"> E-1982</t>
  </si>
  <si>
    <t xml:space="preserve"> H30FLEX</t>
  </si>
  <si>
    <t>4894128146322</t>
  </si>
  <si>
    <t>69.30 x 36.60 x 18.65mm</t>
  </si>
  <si>
    <t>Huepar</t>
  </si>
  <si>
    <t xml:space="preserve"> 6S-LB26</t>
  </si>
  <si>
    <t xml:space="preserve"> Crossline Laser 602CG, Crossline Laser 602CR, Crossline Laser 603CG, Crossline Laser 603CR</t>
  </si>
  <si>
    <t>Kolida</t>
  </si>
  <si>
    <t xml:space="preserve"> BTKD-L7402W</t>
  </si>
  <si>
    <t xml:space="preserve"> Gps Gnss K9, Gps Gnss K9E, Gps Gnss K9T, Gps Gnss K9TX, GPS K7, Pin GPS Sanding L7402W</t>
  </si>
  <si>
    <t>CS-HTA450SL</t>
  </si>
  <si>
    <t>HT Instruments</t>
  </si>
  <si>
    <t xml:space="preserve"> BAT45, BAT45N, YABA0003HT1</t>
  </si>
  <si>
    <t xml:space="preserve"> PQA824, THT45, THT46</t>
  </si>
  <si>
    <t>4894128147220</t>
  </si>
  <si>
    <t>2019-11-01</t>
  </si>
  <si>
    <t>CS-NKF400XL</t>
  </si>
  <si>
    <t>Nissin</t>
  </si>
  <si>
    <t xml:space="preserve"> BP-53</t>
  </si>
  <si>
    <t xml:space="preserve"> KF4, KF4A</t>
  </si>
  <si>
    <t>4894128151692</t>
  </si>
  <si>
    <t>73.50 x 68.40 x 19.00mm</t>
  </si>
  <si>
    <t>200.2</t>
  </si>
  <si>
    <t>CS-GRK611SL</t>
  </si>
  <si>
    <t xml:space="preserve"> CC3800GE</t>
  </si>
  <si>
    <t xml:space="preserve"> DPI 612 Flex, Druck DPI 611, Druck DPI 612</t>
  </si>
  <si>
    <t>4894128152323</t>
  </si>
  <si>
    <t>85.55 x 54.00 x 15.00mm</t>
  </si>
  <si>
    <t>CS-HMR610SL</t>
  </si>
  <si>
    <t xml:space="preserve"> ICP6/34/50</t>
  </si>
  <si>
    <t xml:space="preserve"> SmartView Versa, SmartView Versa+</t>
  </si>
  <si>
    <t>4894128153344</t>
  </si>
  <si>
    <t>53.60 x 39.15 x 6.75mm</t>
  </si>
  <si>
    <t xml:space="preserve"> EDT-135, EST-120, EST-125</t>
  </si>
  <si>
    <t>CS-DRT700SL</t>
  </si>
  <si>
    <t xml:space="preserve"> HYLB-1842, HYLB-1842B</t>
  </si>
  <si>
    <t xml:space="preserve"> AE4000A, E7000L</t>
  </si>
  <si>
    <t>4894128154532</t>
  </si>
  <si>
    <t>8700mAh / 64.38Wh</t>
  </si>
  <si>
    <t>214.05 x 46.28 x 20.00mm</t>
  </si>
  <si>
    <t>472.4</t>
  </si>
  <si>
    <t>322.4</t>
  </si>
  <si>
    <t>178.43</t>
  </si>
  <si>
    <t>CS-TMB230SL</t>
  </si>
  <si>
    <t xml:space="preserve"> LP621230</t>
  </si>
  <si>
    <t xml:space="preserve"> FMA1yx, FMB Tracker, FMB1yx</t>
  </si>
  <si>
    <t>4894128161370</t>
  </si>
  <si>
    <t>31.10 x 11.60 x 5.00mm</t>
  </si>
  <si>
    <t>CS-THL210SL</t>
  </si>
  <si>
    <t>Theis</t>
  </si>
  <si>
    <t xml:space="preserve"> 08.08.002</t>
  </si>
  <si>
    <t xml:space="preserve"> TAL Evolution (200), TAL S</t>
  </si>
  <si>
    <t>4894128163282</t>
  </si>
  <si>
    <t>65.70 x 50.60 x 37.60mm</t>
  </si>
  <si>
    <t>307.0</t>
  </si>
  <si>
    <t>CS-XRT780SL</t>
  </si>
  <si>
    <t xml:space="preserve"> A-BAT/X, GM17017780</t>
  </si>
  <si>
    <t xml:space="preserve"> Coloreye XTH</t>
  </si>
  <si>
    <t>4894128163329</t>
  </si>
  <si>
    <t>84.50 x 52.10 x 14.70mm</t>
  </si>
  <si>
    <t>204.2</t>
  </si>
  <si>
    <t>CS-PKH122SL</t>
  </si>
  <si>
    <t xml:space="preserve"> 706-469</t>
  </si>
  <si>
    <t xml:space="preserve"> P1195, P1205, P1220</t>
  </si>
  <si>
    <t>4894128168430</t>
  </si>
  <si>
    <t>2021-07-23</t>
  </si>
  <si>
    <t>CS-TTR807SL</t>
  </si>
  <si>
    <t xml:space="preserve"> 37-105, 37-71, WG-B16</t>
  </si>
  <si>
    <t xml:space="preserve"> CamView IP Pro, CamView IP Pro 5” Camera Teste, TRI-8070, TRI-8071, TRI-8072, TRI-8073, TRI-807x</t>
  </si>
  <si>
    <t>4894128169598</t>
  </si>
  <si>
    <t>3450mAh / 25.53Wh</t>
  </si>
  <si>
    <t>82.26 x 69.10 x 14.30mm</t>
  </si>
  <si>
    <t>125.5</t>
  </si>
  <si>
    <t>CS-TOP410SL</t>
  </si>
  <si>
    <t xml:space="preserve"> 1000001-01</t>
  </si>
  <si>
    <t xml:space="preserve"> Hiper GPS SR, SR GPS, TPSWT41</t>
  </si>
  <si>
    <t>4894128181569</t>
  </si>
  <si>
    <t>66.30 x 37.00 x 20.00mm</t>
  </si>
  <si>
    <t>CS-TES454SL</t>
  </si>
  <si>
    <t xml:space="preserve"> 0515 0097</t>
  </si>
  <si>
    <t xml:space="preserve"> 350 Control, 454 Control</t>
  </si>
  <si>
    <t>4894128182757</t>
  </si>
  <si>
    <t>57.00 x 49.50 x 16.10mm</t>
  </si>
  <si>
    <t>CS-BSM107SL</t>
  </si>
  <si>
    <t>Biosystems</t>
  </si>
  <si>
    <t xml:space="preserve"> 49-029, 54-49-107</t>
  </si>
  <si>
    <t xml:space="preserve"> MultiPro Multigas Monitor</t>
  </si>
  <si>
    <t>4894128184973</t>
  </si>
  <si>
    <t>53.30 x 34.20 x 10.00mm</t>
  </si>
  <si>
    <t>2023-05-12</t>
  </si>
  <si>
    <t>CS-SDG300SL</t>
  </si>
  <si>
    <t xml:space="preserve"> FG-3BAT</t>
  </si>
  <si>
    <t xml:space="preserve"> FG-3000</t>
  </si>
  <si>
    <t>4894128185659</t>
  </si>
  <si>
    <t>CS-SCM600SL</t>
  </si>
  <si>
    <t xml:space="preserve"> AKU-25, WAAKU25</t>
  </si>
  <si>
    <t xml:space="preserve"> CMM-60 Multimeter</t>
  </si>
  <si>
    <t>4894128186229</t>
  </si>
  <si>
    <t>91.80 x 41.20 x 10.00mm</t>
  </si>
  <si>
    <t>2023-06-16</t>
  </si>
  <si>
    <t>CS-SWX228SL</t>
  </si>
  <si>
    <t>Softing IT</t>
  </si>
  <si>
    <t xml:space="preserve"> 228013</t>
  </si>
  <si>
    <t xml:space="preserve"> WireXpert, WireXpert WX_AC_BAT1</t>
  </si>
  <si>
    <t>4894128187332</t>
  </si>
  <si>
    <t>2023-08-07</t>
  </si>
  <si>
    <t xml:space="preserve"> ZBA-100</t>
  </si>
  <si>
    <t xml:space="preserve"> 24515, DDB30002</t>
  </si>
  <si>
    <t xml:space="preserve"> Retinomax Auto-Refractor, Retinomax I, Retinomax II, Retinomax II K Plus</t>
  </si>
  <si>
    <t>CS-XRT532SL</t>
  </si>
  <si>
    <t xml:space="preserve"> SE15-32</t>
  </si>
  <si>
    <t>4894128121206</t>
  </si>
  <si>
    <t>53.20 x 43.50 x 15.00mm</t>
  </si>
  <si>
    <t xml:space="preserve"> GH3000, GH4000, GH5200, MH2000</t>
  </si>
  <si>
    <t>CS-TRS800XL</t>
  </si>
  <si>
    <t>4894128126096</t>
  </si>
  <si>
    <t>326.0</t>
  </si>
  <si>
    <t>Panasonic Cells._x000D_
When two batteries are inserted into the original charger, the charger will only charge the first battery inserted._x000D_
The second battery inserted will be charged only after the first battery being fully charged.</t>
  </si>
  <si>
    <t>CS-FKD440SL</t>
  </si>
  <si>
    <t xml:space="preserve"> FLE-444R</t>
  </si>
  <si>
    <t xml:space="preserve"> EK-189, EK-289, EK-489DP, FLE-444R, Multiline Laser</t>
  </si>
  <si>
    <t>4894128129073</t>
  </si>
  <si>
    <t>75.33 x 57.24 x 29.00mm</t>
  </si>
  <si>
    <t>CS-FKD441SL</t>
  </si>
  <si>
    <t xml:space="preserve"> FLE-444G</t>
  </si>
  <si>
    <t xml:space="preserve"> FLE-444G, FLG-411QG, Multiline Laser FLE-444G, Multiline Laser FLG-411QG</t>
  </si>
  <si>
    <t>4894128129080</t>
  </si>
  <si>
    <t>75.26 x 57.20 x 28.97mm</t>
  </si>
  <si>
    <t>CS-HTK887SL</t>
  </si>
  <si>
    <t xml:space="preserve"> 9780</t>
  </si>
  <si>
    <t xml:space="preserve"> 8870, 8870-20, LR8431-20, LR8431-30, LR8432, MR8870, MR8870-30</t>
  </si>
  <si>
    <t>4894128130185</t>
  </si>
  <si>
    <t>50.30 x 42.90 x 14.90mm</t>
  </si>
  <si>
    <t>CS-TOP750SL</t>
  </si>
  <si>
    <t xml:space="preserve"> BT-61Q, BT-65Q, BT-66Q</t>
  </si>
  <si>
    <t xml:space="preserve"> FC100, FC-100, FC-120, FC-200, FC2000, FC-2000, FC-2200, FC-2500, Field Controller FC100, Field Controller FC2000, GMS-2, GPT-700, GPT-7000, GPT-7000i, GPT-750, GPT-7500, GPT-7501, GPT-7502, GPT-9000, GPT9000A, GTS-700, GTS-7000, GTS-7000i, GTS-720, GTS-721, GTS-722, GTS-725, GTS-750, GTS-7500, GTS-751, GTS-752, GTS-900, IS Stations, QS StationsFC-2200</t>
  </si>
  <si>
    <t>4894128130994</t>
  </si>
  <si>
    <t>71.70 x 41.20 x 45.00mm</t>
  </si>
  <si>
    <t>61.33</t>
  </si>
  <si>
    <t>CS-AMC850SL</t>
  </si>
  <si>
    <t xml:space="preserve"> 2118.57</t>
  </si>
  <si>
    <t xml:space="preserve"> 8500, Digital Transformer Ratiometer, DTR-8500</t>
  </si>
  <si>
    <t>4894128131632</t>
  </si>
  <si>
    <t>111.66 x 49.10 x 44.80mm</t>
  </si>
  <si>
    <t>537.2</t>
  </si>
  <si>
    <t>2017-11-27</t>
  </si>
  <si>
    <t>CS-EKM310BL</t>
  </si>
  <si>
    <t>E-SEEK</t>
  </si>
  <si>
    <t xml:space="preserve"> BP-7V4-1A8</t>
  </si>
  <si>
    <t xml:space="preserve"> M310, M310S</t>
  </si>
  <si>
    <t>4894128138341</t>
  </si>
  <si>
    <t>76.52 x 56.00 x 14.76mm</t>
  </si>
  <si>
    <t>86.7</t>
  </si>
  <si>
    <t>CS-TSM200SL</t>
  </si>
  <si>
    <t>TELETRONIC</t>
  </si>
  <si>
    <t xml:space="preserve"> E-0372</t>
  </si>
  <si>
    <t xml:space="preserve"> P-0372, TSM 2002, TSM2002</t>
  </si>
  <si>
    <t>4894128144991</t>
  </si>
  <si>
    <t>2100mAh / 7.56Wh</t>
  </si>
  <si>
    <t>50.12 x 51.10 x 17.36mm</t>
  </si>
  <si>
    <t>182.2</t>
  </si>
  <si>
    <t>112.2</t>
  </si>
  <si>
    <t>CS-KRX300SL</t>
  </si>
  <si>
    <t>KORG</t>
  </si>
  <si>
    <t xml:space="preserve"> HHR210AAB, KITBAT1002</t>
  </si>
  <si>
    <t xml:space="preserve"> PA3X, PA3X 61, PA3X 76</t>
  </si>
  <si>
    <t>4894128145042</t>
  </si>
  <si>
    <t>51.95 x 43.30 x 29.20mm</t>
  </si>
  <si>
    <t>246.3</t>
  </si>
  <si>
    <t xml:space="preserve"> BT-L72SA, BTNF-L724SA, BTNF-L7402W, BTNF-L7408W, BT-S9374</t>
  </si>
  <si>
    <t xml:space="preserve"> 9600, H66, RTK GPS, RTK GPS S82, S82, S82E, S82T, S82V, S86, S86T</t>
  </si>
  <si>
    <t xml:space="preserve"> BTR-08, BTR-08R, TYPE-37, TYPE-39</t>
  </si>
  <si>
    <t xml:space="preserve"> Arc Fusion Splicer, FSM-18R, FSM-18S, FSM-50R, FSM-50S, FSM-60R, FSM-60S</t>
  </si>
  <si>
    <t>CS-FKR110SL</t>
  </si>
  <si>
    <t xml:space="preserve"> BTR-11, LTR-21</t>
  </si>
  <si>
    <t xml:space="preserve"> Arc Fusion Splicers, FSM-21S, FSM-22S, FSM-27S, FSM-28S, FSM-37S, FSM-38S</t>
  </si>
  <si>
    <t>4894128149088</t>
  </si>
  <si>
    <t>77.80 x 66.30 x 21.20mm</t>
  </si>
  <si>
    <t>269.5</t>
  </si>
  <si>
    <t>CS-NKF400SL</t>
  </si>
  <si>
    <t>4894128149125</t>
  </si>
  <si>
    <t>73.28 x 68.40 x 18.50mm</t>
  </si>
  <si>
    <t>CS-WSN102XL</t>
  </si>
  <si>
    <t>4894128151845</t>
  </si>
  <si>
    <t>CS-DHW910SL</t>
  </si>
  <si>
    <t>Endress+Hauser</t>
  </si>
  <si>
    <t xml:space="preserve"> 93TA1-AABEAG</t>
  </si>
  <si>
    <t xml:space="preserve"> Prosonic Flow 91W, Prosonic Flow 92F, Prosonic Flow 93C, Prosonic Flow 93P, Prosonic Flow 93T, Prosonic Flow 93W</t>
  </si>
  <si>
    <t>4894128154556</t>
  </si>
  <si>
    <t>100.80 x 69.40 x 17.10mm</t>
  </si>
  <si>
    <t>371.2</t>
  </si>
  <si>
    <t>301.2</t>
  </si>
  <si>
    <t>CS-TBR500SL</t>
  </si>
  <si>
    <t>Tribrer</t>
  </si>
  <si>
    <t xml:space="preserve"> AOR500ABS</t>
  </si>
  <si>
    <t xml:space="preserve"> AOR500, AOR500-s</t>
  </si>
  <si>
    <t>4894128154587</t>
  </si>
  <si>
    <t>2300mAh / 17.02Wh</t>
  </si>
  <si>
    <t>72.20 x 50.66 x 14.60mm</t>
  </si>
  <si>
    <t>CS-ARF350SL</t>
  </si>
  <si>
    <t>4894128156178</t>
  </si>
  <si>
    <t>539.5</t>
  </si>
  <si>
    <t>439.5</t>
  </si>
  <si>
    <t>CS-SPF120SL</t>
  </si>
  <si>
    <t>Scott</t>
  </si>
  <si>
    <t xml:space="preserve"> 5063554, 5063748, 5063790, HR-4/3FA-X8</t>
  </si>
  <si>
    <t xml:space="preserve"> Proflow Sc, Proflow SC 120, Proflow SC160, Sc Asbestos</t>
  </si>
  <si>
    <t>4894128158219</t>
  </si>
  <si>
    <t>4500mAh / 43.20Wh</t>
  </si>
  <si>
    <t>135.00 x 50.00 x 36.70mm</t>
  </si>
  <si>
    <t>507.0</t>
  </si>
  <si>
    <t>2020-11-10</t>
  </si>
  <si>
    <t>CS-ASF310SL</t>
  </si>
  <si>
    <t>4894128160830</t>
  </si>
  <si>
    <t>94.2</t>
  </si>
  <si>
    <t xml:space="preserve"> Toledo IND221</t>
  </si>
  <si>
    <t>Clarke-Tech</t>
  </si>
  <si>
    <t xml:space="preserve"> CT-MT1</t>
  </si>
  <si>
    <t xml:space="preserve"> CT Triple</t>
  </si>
  <si>
    <t>CS-THL200SL</t>
  </si>
  <si>
    <t xml:space="preserve"> N04-05.02</t>
  </si>
  <si>
    <t xml:space="preserve"> TPL-2N, TPL-H</t>
  </si>
  <si>
    <t>4894128163312</t>
  </si>
  <si>
    <t>109.00 x 45.70 x 32.00mm</t>
  </si>
  <si>
    <t>448.4</t>
  </si>
  <si>
    <t>268.4</t>
  </si>
  <si>
    <t>CS-OTP620SL</t>
  </si>
  <si>
    <t xml:space="preserve"> LB08V14S0204</t>
  </si>
  <si>
    <t xml:space="preserve"> OTP6200, OTP-6200</t>
  </si>
  <si>
    <t>4894128164876</t>
  </si>
  <si>
    <t>148.50 x 43.60 x 41.40mm</t>
  </si>
  <si>
    <t>613.8</t>
  </si>
  <si>
    <t>433.8</t>
  </si>
  <si>
    <t>235.57</t>
  </si>
  <si>
    <t>CS-STU250SL</t>
  </si>
  <si>
    <t>4894128165507</t>
  </si>
  <si>
    <t>CS-SHC785SL</t>
  </si>
  <si>
    <t xml:space="preserve"> SOE7858</t>
  </si>
  <si>
    <t xml:space="preserve"> Scale 7858</t>
  </si>
  <si>
    <t>4894128166962</t>
  </si>
  <si>
    <t>56.90 x 50.70 x 14.50mm</t>
  </si>
  <si>
    <t>CS-WSN710SL</t>
  </si>
  <si>
    <t xml:space="preserve"> M1908004</t>
  </si>
  <si>
    <t xml:space="preserve"> MSO7062TD, MSO7062TD-V, MSO7102TD, MSO7102TD-V, MSO8102T-V, MSO8202T, MSO8202T-V, PDS8202T, Powers MSO Oscilloscopes</t>
  </si>
  <si>
    <t>4894128167679</t>
  </si>
  <si>
    <t>170.30 x 76.10 x 31.80mm</t>
  </si>
  <si>
    <t>570.2</t>
  </si>
  <si>
    <t>390.2</t>
  </si>
  <si>
    <t>79.22</t>
  </si>
  <si>
    <t>CS-GFL550XL</t>
  </si>
  <si>
    <t>4894128168577</t>
  </si>
  <si>
    <t>CS-PKH922SL</t>
  </si>
  <si>
    <t xml:space="preserve"> 302-11-802</t>
  </si>
  <si>
    <t xml:space="preserve"> DVB-C, DVB-C/S/T, DVB-S, DVB-S2, DVB-T, P 9022, P9022</t>
  </si>
  <si>
    <t>4894128169734</t>
  </si>
  <si>
    <t>53.00 x 36.70 x 18.50mm</t>
  </si>
  <si>
    <t>94.4</t>
  </si>
  <si>
    <t>69.4</t>
  </si>
  <si>
    <t>Geospatial</t>
  </si>
  <si>
    <t xml:space="preserve"> T41-R01-001</t>
  </si>
  <si>
    <t>CS-TRP200SL</t>
  </si>
  <si>
    <t xml:space="preserve"> 0003020, 99119-00</t>
  </si>
  <si>
    <t xml:space="preserve"> PG200, R1</t>
  </si>
  <si>
    <t>4894128179429</t>
  </si>
  <si>
    <t>67.50 x 51.90 x 10.20mm</t>
  </si>
  <si>
    <t>97.5</t>
  </si>
  <si>
    <t>CS-NTL200SL</t>
  </si>
  <si>
    <t>Niton</t>
  </si>
  <si>
    <t xml:space="preserve"> 420-002</t>
  </si>
  <si>
    <t xml:space="preserve"> XL-2, XL2 GOLDD, XL3t, XL3t GOLDD</t>
  </si>
  <si>
    <t>4894128181095</t>
  </si>
  <si>
    <t>158.20 x 58.80 x 42.00mm</t>
  </si>
  <si>
    <t>181.60</t>
  </si>
  <si>
    <t>CS-NTL787SL</t>
  </si>
  <si>
    <t xml:space="preserve"> 510001-099, 600-541</t>
  </si>
  <si>
    <t xml:space="preserve"> 787, 898, XLp, XLP 818, XLT</t>
  </si>
  <si>
    <t>4894128181101</t>
  </si>
  <si>
    <t>128.50 x 82.40 x 54.50mm</t>
  </si>
  <si>
    <t>381.0</t>
  </si>
  <si>
    <t>CS-FRK036SL</t>
  </si>
  <si>
    <t xml:space="preserve"> 125-0036, 125-0036 REV C</t>
  </si>
  <si>
    <t xml:space="preserve"> Celltron Ultra, Grid C090 Ultra</t>
  </si>
  <si>
    <t>4894128182917</t>
  </si>
  <si>
    <t>100.00 x 56.80 x 14.60mm</t>
  </si>
  <si>
    <t>2023-03-08</t>
  </si>
  <si>
    <t>CS-BHA450SL</t>
  </si>
  <si>
    <t xml:space="preserve"> 0024-0977</t>
  </si>
  <si>
    <t xml:space="preserve"> ECA 450 Analyzers</t>
  </si>
  <si>
    <t>4894128186281</t>
  </si>
  <si>
    <t>20000mAh / 144.00Wh</t>
  </si>
  <si>
    <t>275.00 x 82.80 x 42.00mm</t>
  </si>
  <si>
    <t>2591.0</t>
  </si>
  <si>
    <t>271.90</t>
  </si>
  <si>
    <t>2023-06-20</t>
  </si>
  <si>
    <t xml:space="preserve"> EB200</t>
  </si>
  <si>
    <t xml:space="preserve"> Stonex R6+, Zoom 20, Zoom 30, Zoom 35, Zoom 80, ZT80+</t>
  </si>
  <si>
    <t xml:space="preserve"> FC100, FC-100, FC-120, FC-200, FC2000, FC-2200, FC-2500, Field Controller FC100, Field Controller FC2000, GMS-2, GPT-7000i, GPT-7500, GPT-7501, GPT-7502, GPT-9000, GPT9000A, GTS-750, GTS-751, GTS-900, LR8410, LR8510, LR8511, RC-3, SHC250, SHC250 Data Collector, SHC2500, SHC2500 Data Collector</t>
  </si>
  <si>
    <t>Everfine</t>
  </si>
  <si>
    <t xml:space="preserve"> PLA-20, SFIM-300, SIPC-200AW, SIPC-200BW</t>
  </si>
  <si>
    <t>CS-EFX100SL</t>
  </si>
  <si>
    <t xml:space="preserve"> CGA-E/111GAE, GP-1001, XW-EX003</t>
  </si>
  <si>
    <t xml:space="preserve"> AXS-100, AXS-110, AXS-110 OTDR, ELS-500, EPM-500, FIP-400, FIP-400-D, FLS-600, FLS-600 Light Source, FOT-600 OLTS, FOT-930, FPM-600, FPM-600 Power Meter, FVA-600, FVA-600 Variable Attenuator, LANPAL100</t>
  </si>
  <si>
    <t>4894128100416</t>
  </si>
  <si>
    <t xml:space="preserve"> BT-L11, BT-L11U, BT-L12, BT-L12U, BT-L22U</t>
  </si>
  <si>
    <t xml:space="preserve"> VL-BL75, VL-BL81, VL-D5000, VL-D5000U, VL-E550, VL-H47U, VL-H500, VL-H520U, VL-H550, VL-H900D, VL-H910E, VL-HSW50U</t>
  </si>
  <si>
    <t xml:space="preserve"> FC100, FC-100, FC-120, FC-200, FC2000, FC-2200, FC-2500, Field Controller FC100, Field Controller FC2000, GMS-2, GPT-7000i, GPT-7500, GPT-7501, GPT-7502, GPT-9000, GPT9000A, GTS-750, GTS-751, GTS-900, RC-3</t>
  </si>
  <si>
    <t>CS-AMC417SL</t>
  </si>
  <si>
    <t xml:space="preserve"> 2137.52, 2137.61, 2137.75, 2137.81, 694483</t>
  </si>
  <si>
    <t xml:space="preserve"> 6417 Ground Tester, PEL 102, PEL 103</t>
  </si>
  <si>
    <t>4894128132011</t>
  </si>
  <si>
    <t>55.60 x 45.56 x 18.12mm</t>
  </si>
  <si>
    <t>CS-TOP602SL</t>
  </si>
  <si>
    <t xml:space="preserve"> BT-L2</t>
  </si>
  <si>
    <t xml:space="preserve"> ES Total Station, ES-600G, ES-602, ES-602G, ES-605, ES-605G, Hiper II, HiPer II Receivers, HiPer V GNSS Receivers, OS Total Station, OS-602G, OS-605G</t>
  </si>
  <si>
    <t>4894128133056</t>
  </si>
  <si>
    <t>70.66 x 38.52 x 39.00mm</t>
  </si>
  <si>
    <t>259.4</t>
  </si>
  <si>
    <t>189.4</t>
  </si>
  <si>
    <t>CS-GRM330SL</t>
  </si>
  <si>
    <t xml:space="preserve"> 1003022</t>
  </si>
  <si>
    <t xml:space="preserve"> Inspection USM33, Krautkramer USM 33, USM33 Flaw Detector</t>
  </si>
  <si>
    <t>4894128136316</t>
  </si>
  <si>
    <t>12.6</t>
  </si>
  <si>
    <t>4400mAh / 55.44Wh</t>
  </si>
  <si>
    <t>150.00 x 58.60 x 22.85mm</t>
  </si>
  <si>
    <t>408.2</t>
  </si>
  <si>
    <t>258.2</t>
  </si>
  <si>
    <t>283.40</t>
  </si>
  <si>
    <t>CS-BRD250SL</t>
  </si>
  <si>
    <t xml:space="preserve"> BP1530</t>
  </si>
  <si>
    <t xml:space="preserve"> HDSM, HDSM 2.5 Satellite Meter, HDSM USB, HDTM, HDTM plus USB Terrestrial mete, HDTM Terrestrial Meter, USB Plus Satellite meter, USB Satellite meter</t>
  </si>
  <si>
    <t>4894128136606</t>
  </si>
  <si>
    <t>66.70 x 44.80 x 43.20mm</t>
  </si>
  <si>
    <t>2018-06-10</t>
  </si>
  <si>
    <t>CS-NYW200XL</t>
  </si>
  <si>
    <t>4894128138464</t>
  </si>
  <si>
    <t>74.46 x 72.86 x 19.20mm</t>
  </si>
  <si>
    <t>CS-JDM100SL</t>
  </si>
  <si>
    <t xml:space="preserve"> 0718081TPS, 21100729 000</t>
  </si>
  <si>
    <t xml:space="preserve"> Smartclass E1 2M, VDSL ADSL TPS</t>
  </si>
  <si>
    <t>4894128138488</t>
  </si>
  <si>
    <t>69.20 x 67.24 x 17.30mm</t>
  </si>
  <si>
    <t>209.2</t>
  </si>
  <si>
    <t xml:space="preserve"> 512HCBATT, LI202S-NT-4600, LI202S-NT-46A</t>
  </si>
  <si>
    <t xml:space="preserve"> Nettest CMA-5000, Nettest CMA-5000A</t>
  </si>
  <si>
    <t>CS-JST603SL</t>
  </si>
  <si>
    <t>JOSAM</t>
  </si>
  <si>
    <t xml:space="preserve"> E-0603</t>
  </si>
  <si>
    <t xml:space="preserve"> Truck Aligner II</t>
  </si>
  <si>
    <t>4894128145073</t>
  </si>
  <si>
    <t>9000mAh / 64.80Wh</t>
  </si>
  <si>
    <t>218.20 x 69.80 x 18.52mm</t>
  </si>
  <si>
    <t>911.8</t>
  </si>
  <si>
    <t>771.8</t>
  </si>
  <si>
    <t>Atom</t>
  </si>
  <si>
    <t xml:space="preserve"> HD Television, Satellite Analyser</t>
  </si>
  <si>
    <t>Technisat</t>
  </si>
  <si>
    <t xml:space="preserve"> BAT-PACK-DM16HD</t>
  </si>
  <si>
    <t xml:space="preserve"> TechniTouch 0000/3434, TechniTouch TV-SAT-Kombi-Analy</t>
  </si>
  <si>
    <t>CS-FBP173SL</t>
  </si>
  <si>
    <t xml:space="preserve"> BP1735</t>
  </si>
  <si>
    <t xml:space="preserve"> Biomedical Varta, multimeter P-1505</t>
  </si>
  <si>
    <t>4894128146902</t>
  </si>
  <si>
    <t>152.00 x 34.00 x 17.80mm</t>
  </si>
  <si>
    <t>368.2</t>
  </si>
  <si>
    <t>228.2</t>
  </si>
  <si>
    <t>CS-ARS300SL</t>
  </si>
  <si>
    <t xml:space="preserve"> ACE604396 2S1P</t>
  </si>
  <si>
    <t xml:space="preserve"> Spectran HF-Rev.3, Spectran HF-V4 Analyzer, Spectran NF Analyzer</t>
  </si>
  <si>
    <t>4894128147060</t>
  </si>
  <si>
    <t>100.95 x 43.60 x 11.92mm</t>
  </si>
  <si>
    <t>CS-GRK610SL</t>
  </si>
  <si>
    <t xml:space="preserve"> 191-356, 191-365</t>
  </si>
  <si>
    <t xml:space="preserve"> DPI 620/G, Druck DPI620 Genii, Druck IO620</t>
  </si>
  <si>
    <t>4894128147343</t>
  </si>
  <si>
    <t>72.25 x 66.68 x 13.06mm</t>
  </si>
  <si>
    <t>CS-FKR100SL</t>
  </si>
  <si>
    <t xml:space="preserve"> BTR-10, BTR-10-AC</t>
  </si>
  <si>
    <t xml:space="preserve"> 12S Fusion Splicer, FSM-12R, FSM-12S, S015527</t>
  </si>
  <si>
    <t>4894128149071</t>
  </si>
  <si>
    <t>2000mAh / 29.60Wh</t>
  </si>
  <si>
    <t>105.00 x 68.34 x 11.00mm</t>
  </si>
  <si>
    <t>CS-TDW600SL</t>
  </si>
  <si>
    <t xml:space="preserve"> DW-6000, DWK-6000</t>
  </si>
  <si>
    <t>4894128154426</t>
  </si>
  <si>
    <t>2600mAh / 18.72Wh</t>
  </si>
  <si>
    <t>71.90 x 65.76 x 17.14mm</t>
  </si>
  <si>
    <t>250.5</t>
  </si>
  <si>
    <t>CS-ATP800SL</t>
  </si>
  <si>
    <t>Aetep</t>
  </si>
  <si>
    <t xml:space="preserve"> BE-6398, BE-6784</t>
  </si>
  <si>
    <t xml:space="preserve"> AT800, AT-800, AT810, AT-810, AT820, AT-820, AT830, AT-830, AT850, AT-850</t>
  </si>
  <si>
    <t>4894128154518</t>
  </si>
  <si>
    <t>120.80 x 101.20 x 8.80mm</t>
  </si>
  <si>
    <t>CS-DRS200SL</t>
  </si>
  <si>
    <t xml:space="preserve"> B201J001</t>
  </si>
  <si>
    <t xml:space="preserve"> DS2000</t>
  </si>
  <si>
    <t>4894128154549</t>
  </si>
  <si>
    <t>70.70 x 49.45 x 12.32mm</t>
  </si>
  <si>
    <t>CS-LTC105SL</t>
  </si>
  <si>
    <t>Labotect</t>
  </si>
  <si>
    <t xml:space="preserve"> PA-L2</t>
  </si>
  <si>
    <t xml:space="preserve"> InControl 1050</t>
  </si>
  <si>
    <t>4894128156888</t>
  </si>
  <si>
    <t>54.74 x 34.50 x 11.00mm</t>
  </si>
  <si>
    <t>2020-09-24</t>
  </si>
  <si>
    <t>CS-FRK035SL</t>
  </si>
  <si>
    <t xml:space="preserve"> 125-0035</t>
  </si>
  <si>
    <t xml:space="preserve"> Grid C051 Celltron</t>
  </si>
  <si>
    <t>4894128157236</t>
  </si>
  <si>
    <t>101.00 x 56.70 x 15.20mm</t>
  </si>
  <si>
    <t>268.0</t>
  </si>
  <si>
    <t>2020-10-15</t>
  </si>
  <si>
    <t>CS-ADL220SL</t>
  </si>
  <si>
    <t xml:space="preserve"> 9702, 9712</t>
  </si>
  <si>
    <t xml:space="preserve"> 22XA Multifunction Calibrator, ADT 220 Multifunction Loop Cal, ADT 221A Multifunction Tempera, ADT 222A Multifunction Process, ADT 223A Documenting Process C, ADT 672 Digital Pressure Calib</t>
  </si>
  <si>
    <t>4894128157588</t>
  </si>
  <si>
    <t>99.16 x 55.60 x 15.00mm</t>
  </si>
  <si>
    <t>188.6</t>
  </si>
  <si>
    <t>138.6</t>
  </si>
  <si>
    <t>CS-FSC400SL</t>
  </si>
  <si>
    <t xml:space="preserve"> FSC</t>
  </si>
  <si>
    <t xml:space="preserve"> FSC, FSC3, FSC4, FSCS10A2-00Y, FSCS10A3-00Y, FSCS10A4-00Y, Portaflow-C FSC-3 Ultrasonic F, Portaflow-C FSC-4 Ultrasonic F, Portaflow-C Ultrasonic Flow Me</t>
  </si>
  <si>
    <t>4894128160656</t>
  </si>
  <si>
    <t>2020-12-29</t>
  </si>
  <si>
    <t>CS-ASV600SL</t>
  </si>
  <si>
    <t>AstralPool</t>
  </si>
  <si>
    <t xml:space="preserve"> 70313</t>
  </si>
  <si>
    <t xml:space="preserve"> VX 11T, VX 13T, VX 6T, VX 7T, VX 9T, VX Salt Chlorinator</t>
  </si>
  <si>
    <t>4894128161325</t>
  </si>
  <si>
    <t>44.80 x 41.60 x 10.80mm</t>
  </si>
  <si>
    <t>Megalite</t>
  </si>
  <si>
    <t xml:space="preserve"> P-335</t>
  </si>
  <si>
    <t>CS-TES310SL</t>
  </si>
  <si>
    <t xml:space="preserve"> 0563 0300, 0563 0310, 0563 0345</t>
  </si>
  <si>
    <t xml:space="preserve"> 300 L, 300 M, 300 XL</t>
  </si>
  <si>
    <t>4894128162339</t>
  </si>
  <si>
    <t>97.30 x 14.40 x 14.40mm</t>
  </si>
  <si>
    <t>CS-THL500SL</t>
  </si>
  <si>
    <t xml:space="preserve"> N98-05.02</t>
  </si>
  <si>
    <t xml:space="preserve"> Laser TIL 40, Laser TPL 400, Laser TPL 50 HV, TIL 40, TPL 400, TPL 50 HV</t>
  </si>
  <si>
    <t>4894128163305</t>
  </si>
  <si>
    <t>108.00 x 45.50 x 31.75mm</t>
  </si>
  <si>
    <t>CS-MTT140SL</t>
  </si>
  <si>
    <t>Micsig</t>
  </si>
  <si>
    <t xml:space="preserve"> SEC5076170-2S</t>
  </si>
  <si>
    <t xml:space="preserve"> STO1000, TO1000, TO1104+</t>
  </si>
  <si>
    <t>4894128167693</t>
  </si>
  <si>
    <t>8200mAh / 60.68Wh</t>
  </si>
  <si>
    <t>168.00 x 71.40 x 10.60mm</t>
  </si>
  <si>
    <t>292.6</t>
  </si>
  <si>
    <t xml:space="preserve"> BDC71</t>
  </si>
  <si>
    <t>CS-FBP740SL</t>
  </si>
  <si>
    <t xml:space="preserve"> BP7440, DTX-LION</t>
  </si>
  <si>
    <t xml:space="preserve"> DTX-1200-M, DTX-1200-MS, DTX-1800-M, DTX-1800-MS</t>
  </si>
  <si>
    <t>4894128168836</t>
  </si>
  <si>
    <t>98.90 x 98.00 x 26.20mm</t>
  </si>
  <si>
    <t>415.4</t>
  </si>
  <si>
    <t>80.22</t>
  </si>
  <si>
    <t>2021-07-29</t>
  </si>
  <si>
    <t>CS-FKU801SL</t>
  </si>
  <si>
    <t xml:space="preserve"> U80159</t>
  </si>
  <si>
    <t xml:space="preserve"> 2411129</t>
  </si>
  <si>
    <t>4894128171140</t>
  </si>
  <si>
    <t>58.00 x 52.90 x 15.00mm</t>
  </si>
  <si>
    <t>137.5</t>
  </si>
  <si>
    <t>2021-10-13</t>
  </si>
  <si>
    <t>CS-TTR806SL</t>
  </si>
  <si>
    <t xml:space="preserve"> 37-100, 37-68, V1</t>
  </si>
  <si>
    <t xml:space="preserve"> 8060 CamView Elite Video Test , CamView IP Pro 8W Camera Teste</t>
  </si>
  <si>
    <t>4894128181279</t>
  </si>
  <si>
    <t>2700mAh / 19.98Wh</t>
  </si>
  <si>
    <t>87.20 x 58.10 x 11.00mm</t>
  </si>
  <si>
    <t>CS-SPD735SL</t>
  </si>
  <si>
    <t xml:space="preserve"> BAT-735</t>
  </si>
  <si>
    <t xml:space="preserve"> DT-735 Stroboscope</t>
  </si>
  <si>
    <t>4894128181385</t>
  </si>
  <si>
    <t>2400mAh / 28.80Wh</t>
  </si>
  <si>
    <t>72.60 x 52.50 x 29.20mm</t>
  </si>
  <si>
    <t>CS-GRK615SL</t>
  </si>
  <si>
    <t xml:space="preserve"> 191-126</t>
  </si>
  <si>
    <t xml:space="preserve"> DPI610 Pressure Calibrators, DPI615 Pressure Calibrators, Druck DPI 610, Druck DPI 615</t>
  </si>
  <si>
    <t>4894128182603</t>
  </si>
  <si>
    <t>98.60 x 78.20 x 29.30mm</t>
  </si>
  <si>
    <t>502.0</t>
  </si>
  <si>
    <t>2023-03-01</t>
  </si>
  <si>
    <t>CS-MLE600SL</t>
  </si>
  <si>
    <t xml:space="preserve"> 3011-0405</t>
  </si>
  <si>
    <t xml:space="preserve"> Equinox 600, Equinox 800</t>
  </si>
  <si>
    <t>4894128182719</t>
  </si>
  <si>
    <t>66.50 x 30.00 x 26.50mm</t>
  </si>
  <si>
    <t>CS-SPL300SL</t>
  </si>
  <si>
    <t xml:space="preserve"> Q103311</t>
  </si>
  <si>
    <t xml:space="preserve"> GL412, GL422, GL512, GL522, HV301, HV301G, HV302G, HV401, LL300, LL300N, LL300S, LL400</t>
  </si>
  <si>
    <t>4894128184775</t>
  </si>
  <si>
    <t>76.10 x 76.10 x 75.00mm</t>
  </si>
  <si>
    <t>660.0</t>
  </si>
  <si>
    <t>470.0</t>
  </si>
  <si>
    <t xml:space="preserve"> 3330, 6530-02, 8240, 9110, 9130, 9130-02, 9310-01, 9310-02, 9350, 9350-01, 9500, 9510, 9510-01, 9510BD, 9530-02, 95330-01, 9550, 9550-01, AEROTRAK APC 9510-02, DustTrak DRX 8530, DustTrak DRX 8530EP, DustTrak DRX 8533, DustTrak DRX 8533EP, DustTrak DRX 8534, DustTrak II 530EP</t>
  </si>
  <si>
    <t>Equipment, Survey, Test Charger</t>
  </si>
  <si>
    <t>DF-LPX341BA</t>
  </si>
  <si>
    <t>4894128167983</t>
  </si>
  <si>
    <t>300.00 x 208.80 x 47.20mm</t>
  </si>
  <si>
    <t>1158.4</t>
  </si>
  <si>
    <t>848.4</t>
  </si>
  <si>
    <t>405.30</t>
  </si>
  <si>
    <t>With USA Plug and Car Charger,_x000D_
Multi bay charger charges up to 4 batteries within 8 hours. Works on a “first inserted, first loaded” principal. Charges GEB211, GEB212, GEB222, GEB241, GEB242, GEB331, GEB341 batteries</t>
  </si>
  <si>
    <t xml:space="preserve"> 10686, 724117, 733269, 733270, 772806, 793973, 793975, GBE211, GBE221, GEB21, GEB211, GEB212, GEB221, GEB222, GEB241, GEB242, GEB90, GKL341, ZBA200, ZBA400</t>
  </si>
  <si>
    <t xml:space="preserve"> ATX1200, ATX900, CS10, CS15, Flexline total stations, GNSS receiver, GPS900, GRX1200, GS20, iCR50 Total Stations, iCR60 Total Stations, iCR70 Total Stations, iCR80 Total Stations, MS60, Piper 100, Piper 200, Piper 200 lasers, RX1200, RX900, SR20, Stonex R6+, System 1200 GNSS receivers, TM30 Total Stations, TPS400, TPS800, TS02, TS06, TS09, TS11, TS12, TS15, TS16, TS30 Total Station, TS30 Total Stations, TS50 Total Stations, TS60, TS60 Total Stations, Viva, Zoom 20, Zoom 30, Zoom 35, Zoom 80, ZT80+</t>
  </si>
  <si>
    <t>DF-TOP60BA</t>
  </si>
  <si>
    <t>4894128168416</t>
  </si>
  <si>
    <t>102.50 x 94.40 x 35.75mm</t>
  </si>
  <si>
    <t>62.13</t>
  </si>
  <si>
    <t>Dual Battery Charger with USA Plus</t>
  </si>
  <si>
    <t>DF-TRM300BA</t>
  </si>
  <si>
    <t xml:space="preserve"> ECL-FYN2HED-00, ECL-FYN2JAF-00, ECL-FYP2HED-00, EEL-FYN2HED-00, EEL-FYN2JAF-00, EGL-FYN2GEB-00, EGL-FYN2HED-00, EGL-FYN2JAF.00, EGL-FYP2GEB-00, EGL-FYP3HED-00, EHL-MYP2HED-00, M1, M3, NMDAAY-121-00, NMDAGY-121-00, NMDAJY-121-00, NMDALY-121-00, NMDANY-121-00, NMDBNY-121-00, NMDLCY-121-00, NMDLEY-121-00, NMDLNY-121-00, NMDXEY-121-00, NMDXNY-121-00, Nomad 1050, Nomad 1050B, Nomad 1050B Numeric Key, Nomad 1050L, Nomad 1050L Numeric Key, Nomad 1050LC, Nomad 1050LC Numeric Key, Nomad 1050LE, Nomad 1050LE Numeric Key, Nomad 1050X, Nomad 1050X Numeric Key, Nomad 1050XE, Nomad 1050XE Numeric Key, Nomad 800, Nomad 800B, Nomad 800B Numeric Key, Nomad 800B PDA Keypad, Nomad 800L, Nomad 800L Numeric Key, Nomad 800L PDA Intrinsic Safe, Nomad 800L PDA Keypad, Nomad 800LC, Nomad 800LC Numeric Key, Nomad 800LC PDA Key, Nomad 800LE, Nomad 800LE Numeric Key, Nomad 800X, Nomad 800X Numeric Key, Nomad 800XC, Nomad 800XC Numeric Key, Nomad 800XE, Nomad 800XE Numeric Key, Nomad 900, Nomad 900B, Nomad 900B Numeric Key, Nomad 900LC, Nomad 900LC Numeric Key, Nomad 900LE, Nomad 900LE Numeric Key, Nomad 900X, Nomad 900X Numeric Key, Nomad 900XE, Nomad 900XE Numeric Key, TS635, TS635 Total Station, TS662, TS662 Total Stations, TS862, TS862 Total Station</t>
  </si>
  <si>
    <t>4894128146575</t>
  </si>
  <si>
    <t>114.20 x 101.00 x 38.35mm</t>
  </si>
  <si>
    <t>364.2</t>
  </si>
  <si>
    <t>264.2</t>
  </si>
  <si>
    <t>67.52</t>
  </si>
  <si>
    <t>With USA Plug Charger</t>
  </si>
  <si>
    <t>DF-TOP240BE</t>
  </si>
  <si>
    <t>4894128147930</t>
  </si>
  <si>
    <t>144.50 x 80.46 x 47.00mm</t>
  </si>
  <si>
    <t>450.8</t>
  </si>
  <si>
    <t>68.67</t>
  </si>
  <si>
    <t>Euro AC Cord</t>
  </si>
  <si>
    <t>2019-11-18</t>
  </si>
  <si>
    <t>DF-TOP60BU</t>
  </si>
  <si>
    <t xml:space="preserve"> 40200040, 7380-46, BDC46, BDC-46, BDC46A, BDC-46A, BDC46B, BDC-46B, BDC-46C, BDC58, BDC-58, BDC70, BDC-70, BLI-SRX1</t>
  </si>
  <si>
    <t xml:space="preserve"> a SET300, and GRX1 GPS receivers, CX, CX Total Stations, CX-101, CX-103, DL30, DX series total stations, ES, FX Total Stations, GIR1600 DGPS Receiver, GIR1600 GPS Receiver, GM52-S, GNSS Receivers, GPX GYRO Stations, GRS-1, GRS-1 Mobile GIS Mapping Syste, GRS1700 CSX, GRX1 GPS receivers, GRX1 Receivers, GRX1-GPS Receivers, GRX2 Receivers, LDT520 Laser Digital Theodolit, MONMOS NET1 200 3D STATIONS, NET05, NET05X, NET1, NET1200, OS FX, PS, RCP4-5 Controlers, SCT6, SCT6 total Stations, SDL30, SDL30 Digital Level, SDL30M 10, SDL30M 30R, SDL30M Digital Level, SDL50, SDL50 Digital Level, SET 05, SET 05X, SET 10, SET 10K, SET 200, SET 210, SET 210K, SET 230R, SET 230R3, SET 230RK, SET 230RK3, SET 300, SET 30R, SET 30RK, SET 310, SET 310K, SET 330, SET 330R, SET 330R3, SET 330RK, SET 330RK3, SET 500, SET 510, SET 510K, SET 530, SET 530R, SET 530R3, SET 530RK, SET 530RK3, SET 600, SET 610, SET 610K, SET 630, SET 630R, SET 630RK, SET X, SET1, SET2 30RK, SET2 30RK3, SET200, SET210, SET230R, SET230R3, SET230RK, SET230RK3, SET250RX, SET3 30RK3, SET300, SET30R, SET30R3, SET310, SET330, SET330R, SET330R3, SET330RK, SET330RK3, SET350RX, SET5 30RK, SET5 30RK3, SET500, SET510, SET530, SET530R, SET530R3, SET530RK, SET530RK3, SET550RX, SET6 30RK, SET600, SET610, SET630, SET630R, SET630R3, SET630RK, SET650RX, SETX total stations, SHC-336, SHC-336 data collector, SRX robotic total stations, SRX Total Stations, SRX3X Receivers, SRX3X Robotic Total Station, STRATUS L1 GPS, SX robotic total station, SX Total Stations</t>
  </si>
  <si>
    <t>4894128168393</t>
  </si>
  <si>
    <t>254.2</t>
  </si>
  <si>
    <t>Dual Battery Charger with UK Plus</t>
  </si>
  <si>
    <t>DF-TOP60BE</t>
  </si>
  <si>
    <t xml:space="preserve"> BC-L2A, BT-L2</t>
  </si>
  <si>
    <t xml:space="preserve"> CX, ES, ES Total Station, ES-600G, ES-602, ES-602G, ES-605, ES-605G, FX, Hiper II, HiPer II Receivers, HiPer V GNSS Receivers, OS Total Station, OS-101, OS-102, OS-103, OS-105, OS-602G, OS-605G, SET-X</t>
  </si>
  <si>
    <t>4894128168409</t>
  </si>
  <si>
    <t>Dual Battery Charger with Euro Plus</t>
  </si>
  <si>
    <t>DF-TRS800BE</t>
  </si>
  <si>
    <t xml:space="preserve"> 53018010, 53022010</t>
  </si>
  <si>
    <t xml:space="preserve"> 5700, R10, R12 SPS985, R4, R6, R7, R8, RTS555, RTS633, RTS655, RTS773, RTS873, S3, S3 Total Stations, S5, S5 Total Stations, S6, S6 Total Stations, S7, S7 Total Stations, S8, S8 Total Stations, S9, S9 Total Stations, SPS610, SPS620, SPS700, SPS710, SPS720, SPS730, SPS780, SPS882, SPS930, SPS986, VX, VX Total Stations</t>
  </si>
  <si>
    <t>4894128175148</t>
  </si>
  <si>
    <t>120.40 x 120.00 x 66.00mm</t>
  </si>
  <si>
    <t>644.0</t>
  </si>
  <si>
    <t>191.92</t>
  </si>
  <si>
    <t>2022-05-17</t>
  </si>
  <si>
    <t>DF-TRM310BA</t>
  </si>
  <si>
    <t xml:space="preserve"> BC-65, Q-75E</t>
  </si>
  <si>
    <t>4894128146568</t>
  </si>
  <si>
    <t>154.54 x 75.50 x 45.90mm</t>
  </si>
  <si>
    <t>384.8</t>
  </si>
  <si>
    <t>69.11</t>
  </si>
  <si>
    <t>With EU AC Cord Charger</t>
  </si>
  <si>
    <t>DF-PMB002BA</t>
  </si>
  <si>
    <t>4894128146582</t>
  </si>
  <si>
    <t>174.95 x 85.46 x 42.30mm</t>
  </si>
  <si>
    <t>534.4</t>
  </si>
  <si>
    <t>434.4</t>
  </si>
  <si>
    <t>105.41</t>
  </si>
  <si>
    <t>With US Plug Charger</t>
  </si>
  <si>
    <t>DF-TOP520BE</t>
  </si>
  <si>
    <t xml:space="preserve"> 51730, BT-32Q, BT-52Q, BT-52QA, BT-G1, TBB-2, TBB-2R, TBC-2</t>
  </si>
  <si>
    <t>4894128147909</t>
  </si>
  <si>
    <t>56.57</t>
  </si>
  <si>
    <t xml:space="preserve">Euro AC Cord </t>
  </si>
  <si>
    <t>DF-TOP520BA</t>
  </si>
  <si>
    <t>4894128147916</t>
  </si>
  <si>
    <t>USA AC Cord</t>
  </si>
  <si>
    <t>DF-TRS800BA</t>
  </si>
  <si>
    <t>4894128167990</t>
  </si>
  <si>
    <t>708.4</t>
  </si>
  <si>
    <t>518.4</t>
  </si>
  <si>
    <t>188.75</t>
  </si>
  <si>
    <t xml:space="preserve"> a SET300, CX, CX Total Stations, CX-101, CX-103, DL30, DX series total stations, ES, FX Total Stations, GIR1600 DGPS Receiver, GIR1600 GPS Receiver, GM52-S, GNSS Receivers, GPX GYRO Stations, GRS-1, GRS-1 Mobile GIS Mapping Syste, GRS1700 CSX, GRX1 GPS receivers, GRX1 Receivers, GRX1-GPS Receivers, GRX2 Receivers, LDT520 Laser Digital Theodolit, MONMOS NET1 200 3D STATIONS, NET05, NET05X, NET1, NET1200, OS FX, PS, RCP4-5 Controlers, SCT6, SCT6 total Stations, SDL30, SDL30 Digital Level, SDL30M 10, SDL30M 30R, SDL30M Digital Level, SDL50, SDL50 Digital Level, SET 05, SET 05X, SET 10, SET 10K, SET 200, SET 210, SET 210K, SET 230R, SET 230R3, SET 230RK, SET 230RK3, SET 300, SET 30R, SET 30RK, SET 310, SET 310K, SET 330, SET 330R, SET 330R3, SET 330RK, SET 330RK3, SET 500, SET 510, SET 510K, SET 530, SET 530R, SET 530R3, SET 530RK, SET 530RK3, SET 600, SET 610, SET 610K, SET 630, SET 630R, SET 630RK, SET X, SET1, SET2 30RK, SET2 30RK3, SET200, SET210, SET230R, SET230R3, SET230RK, SET230RK3, SET250RX, SET3 30RK3, SET300, SET30R, SET30R3, SET310, SET330, SET330R, SET330R3, SET330RK, SET330RK3, SET350RX, SET5 30RK, SET5 30RK3, SET500, SET510, SET530, SET530R, SET530R3, SET530RK, SET530RK3, SET550RX, SET6 30RK, SET600, SET610, SET630, SET630R, SET630R3, SET630RK, SET650RX, SETX total stations, SHC-336, SHC-336 data collector, SRX robotic total stations, SRX Total Stations, SRX3X Receivers, SRX3X Robotic Total Station, STRATUS L1 GPS, SX robotic total station, SX Total Stations</t>
  </si>
  <si>
    <t>DF-TOP520BU</t>
  </si>
  <si>
    <t>4894128147893</t>
  </si>
  <si>
    <t>141.50 x 80.90 x 46.90mm</t>
  </si>
  <si>
    <t>284.0</t>
  </si>
  <si>
    <t>UK Power AC Cord</t>
  </si>
  <si>
    <t>2019-11-15</t>
  </si>
  <si>
    <t>DF-TOP240BU</t>
  </si>
  <si>
    <t>4894128147923</t>
  </si>
  <si>
    <t xml:space="preserve">UK Power AC Cord </t>
  </si>
  <si>
    <t xml:space="preserve"> DTM-302, DTM-330, DTM-330 Total Stations, DTM-332, DTM-350, DTM-352, DTM-452, NPL 350 Total Station, NPL-302, NPL-352, NPR-352, NPR-362, NPR-452</t>
  </si>
  <si>
    <t>DF-PBL200BA</t>
  </si>
  <si>
    <t xml:space="preserve"> GPS RTK</t>
  </si>
  <si>
    <t>4894128146599</t>
  </si>
  <si>
    <t>150.34 x 92.45 x 41.18mm</t>
  </si>
  <si>
    <t>542.2</t>
  </si>
  <si>
    <t>With US Plug Adapter</t>
  </si>
  <si>
    <t>DF-TOP240BA</t>
  </si>
  <si>
    <t>4894128168423</t>
  </si>
  <si>
    <t xml:space="preserve">USA Power AC Cord </t>
  </si>
  <si>
    <t>Prism</t>
  </si>
  <si>
    <t>Remote Control</t>
  </si>
  <si>
    <t xml:space="preserve"> MicroSurvey CAD</t>
  </si>
  <si>
    <t>Volume discounts on new seats, crossgrades, upgrades  = 30% on 1-4, 35% on 5-10, 40% on 11+ copies</t>
  </si>
  <si>
    <t xml:space="preserve">AMS or subscription = 20% discount no volume discounts </t>
  </si>
  <si>
    <t>*All prices are in USD and are subject to change at anytime.</t>
  </si>
  <si>
    <t>*Software pricing includes 1 year AMS</t>
  </si>
  <si>
    <t>Name</t>
  </si>
  <si>
    <t>Retail Price</t>
  </si>
  <si>
    <t>SW-CAD-BAS</t>
  </si>
  <si>
    <t>MicroSurvey CAD - Basic</t>
  </si>
  <si>
    <t>SW-CAD-STD</t>
  </si>
  <si>
    <t>MicroSurvey CAD - Standard</t>
  </si>
  <si>
    <t>SW-CAD-PRE</t>
  </si>
  <si>
    <t>MicroSurvey CAD - Premium</t>
  </si>
  <si>
    <t>SW-CAD-ULT</t>
  </si>
  <si>
    <t>MicroSurvey CAD - Ultimate</t>
  </si>
  <si>
    <t>SW-CAD-STU</t>
  </si>
  <si>
    <t>MicroSurvey CAD - Studio</t>
  </si>
  <si>
    <t>AMS-CAD-BAS</t>
  </si>
  <si>
    <t>(AMS) MicroSurvey CAD - Basic</t>
  </si>
  <si>
    <t>AMS-CAD-STD</t>
  </si>
  <si>
    <t>(AMS) MicroSurvey CAD - Standard</t>
  </si>
  <si>
    <t>AMS-CAD-PRE</t>
  </si>
  <si>
    <t>(AMS) MicroSurvey CAD - Premium</t>
  </si>
  <si>
    <t>AMS-CAD-ULT</t>
  </si>
  <si>
    <t>(AMS) MicroSurvey CAD - Ultimate</t>
  </si>
  <si>
    <t>AMS-CAD-STU</t>
  </si>
  <si>
    <t>(AMS) MicroSurvey CAD - Studio</t>
  </si>
  <si>
    <t>UPG-CAD-BAS(G1)</t>
  </si>
  <si>
    <t>MicroSurvey CAD 2023 Basic Upgrade from 2022 (includes 1yr AMS)</t>
  </si>
  <si>
    <t>UPG-CAD-BAS(G2)</t>
  </si>
  <si>
    <t>MicroSurvey CAD 2023 Basic Upgrade from 2021 (includes 1yr AMS)</t>
  </si>
  <si>
    <t>UPG-CAD-BAS(G3)</t>
  </si>
  <si>
    <t>MicroSurvey CAD 2023 Basic Upgrade from 2020 (includes 1yr AMS)</t>
  </si>
  <si>
    <t>UPG-CAD-BAS(G4)</t>
  </si>
  <si>
    <t>MicroSurvey CAD 2023 Basic Upgrade from 2019 &amp; older (includes 1yr AMS)</t>
  </si>
  <si>
    <t>UPG-CAD-STD(G1)</t>
  </si>
  <si>
    <t>MicroSurvey CAD 2023 Standard Upgrade from 2022 (includes 1yr AMS)</t>
  </si>
  <si>
    <t>UPG-CAD-STD(G2)</t>
  </si>
  <si>
    <t>MicroSurvey CAD 2023 Standard Upgrade from 2021 (includes 1yr AMS)</t>
  </si>
  <si>
    <t>UPG-CAD-STD(G3)</t>
  </si>
  <si>
    <t>MicroSurvey CAD 2023 Standard Upgrade from 2020 (includes 1yr AMS)</t>
  </si>
  <si>
    <t>UPG-CAD-STD(G4)</t>
  </si>
  <si>
    <t>MicroSurvey CAD 2023 Standard Upgrade from 2019 &amp; older (includes 1yr AMS)</t>
  </si>
  <si>
    <t>UPG-CAD-PRE(G1)</t>
  </si>
  <si>
    <t>MicroSurvey CAD 2023 Premium Upgrade from 2022 (includes 1yr AMS)</t>
  </si>
  <si>
    <t>UPG-CAD-PRE(G2)</t>
  </si>
  <si>
    <t>MicroSurvey CAD 2023 Premium Upgrade from 2021 (includes 1yr AMS)</t>
  </si>
  <si>
    <t>UPG-CAD-PRE(G3)</t>
  </si>
  <si>
    <t>MicroSurvey CAD 2023 Premium Upgrade from 2020 (includes 1yr AMS)</t>
  </si>
  <si>
    <t>UPG-CAD-PRE(G4)</t>
  </si>
  <si>
    <t>MicroSurvey CAD 2023 Premium Upgrade from 2019 &amp; older (includes 1yr AMS)</t>
  </si>
  <si>
    <t>UPG-CAD-ULT(G1)</t>
  </si>
  <si>
    <t>MicroSurvey CAD 2023 Ultimate Upgrade from 2022 (includes 1yr AMS)</t>
  </si>
  <si>
    <t>UPG-CAD-ULT(G2)</t>
  </si>
  <si>
    <t>MicroSurvey CAD 2023 Ultimate Upgrade from 2021 (includes 1yr AMS)</t>
  </si>
  <si>
    <t>UPG-CAD-ULT(G3)</t>
  </si>
  <si>
    <t>MicroSurvey CAD 2023 Ultimate Upgrade from 2020 (includes 1yr AMS)</t>
  </si>
  <si>
    <t>UPG-CAD-ULT(G4)</t>
  </si>
  <si>
    <t>MicroSurvey CAD 2023 Ultimate Upgrade from 2019 &amp; older (includes 1yr AMS)</t>
  </si>
  <si>
    <t>UPG-CAD-STU(G1)</t>
  </si>
  <si>
    <t>MicroSurvey CAD 2023 Studio Upgrade from 2022 (includes 1yr AMS)</t>
  </si>
  <si>
    <t>UPG-CAD-STU(G2)</t>
  </si>
  <si>
    <t>MicroSurvey CAD 2023 Studio Upgrade from 2021 (includes 1yr AMS)</t>
  </si>
  <si>
    <t>UPG-CAD-STU(G3)</t>
  </si>
  <si>
    <t>MicroSurvey CAD 2023 Studio Upgrade from 2020 (includes 1yr AMS)</t>
  </si>
  <si>
    <t>UPG-CAD-STU(G4)</t>
  </si>
  <si>
    <t>MicroSurvey CAD 2023 Studio Upgrade from 2019 (includes 1yr AMS)</t>
  </si>
  <si>
    <t>CG-CAD-PRE(CAD-BAS)</t>
  </si>
  <si>
    <t>MicroSurvey CAD Premium Crossgrade from MicroSurvey CAD Basic</t>
  </si>
  <si>
    <t>CG-CAD-PRE(CAD-STD)</t>
  </si>
  <si>
    <t>MicroSurvey CAD Premium Crossgrade from MicroSurvey CAD Standard</t>
  </si>
  <si>
    <t>CG-CAD-STD(CAD-BAS)</t>
  </si>
  <si>
    <t>MicroSurvey CAD Standard Crossgrade from MicroSurvey CAD Basic</t>
  </si>
  <si>
    <t>CG-CAD-ULT(CAD-BAS)</t>
  </si>
  <si>
    <t>MicroSurvey CAD Ultimate Crossgrade from MicroSurvey CAD Basic</t>
  </si>
  <si>
    <t>CG-CAD-ULT(CAD-STD)</t>
  </si>
  <si>
    <t>MicroSurvey CAD Ultimate Crossgrade from MicroSurvey CAD Standard</t>
  </si>
  <si>
    <t>CG-CAD-ULT(CAD-PRE)</t>
  </si>
  <si>
    <t>MicroSurvey CAD Ultimate Crossgrade from MicroSurvey CAD Premium</t>
  </si>
  <si>
    <t>CG-CAD-STU(CAD-BAS)</t>
  </si>
  <si>
    <t>MicroSurvey CAD Studio Crossgrade from MicroSurvey CAD Basic</t>
  </si>
  <si>
    <t>CG-CAD-STU(CAD-STD)</t>
  </si>
  <si>
    <t>MicroSurvey CAD Studio Crossgrade from MicroSurvey CAD Standard</t>
  </si>
  <si>
    <t>CG-CAD-STU(CAD-PRE)</t>
  </si>
  <si>
    <t>MicroSurvey CAD Studio Crossgrade from MicroSurvey CAD Premium</t>
  </si>
  <si>
    <t>CG-CAD-STU(CAD-ULT)</t>
  </si>
  <si>
    <t>MicroSurvey CAD Studio Crossgrade from MicroSurvey CAD Ultimate</t>
  </si>
  <si>
    <t xml:space="preserve"> MicroSurvey embeddedCAD</t>
  </si>
  <si>
    <t>SW-EM-STD</t>
  </si>
  <si>
    <t>MicroSurvey embeddedCAD - Standard</t>
  </si>
  <si>
    <t>SW-EM-PRE</t>
  </si>
  <si>
    <t>MicroSurvey embeddedCAD - Premium</t>
  </si>
  <si>
    <t>(AMS) MicroSurvey embeddedCAD - Basic</t>
  </si>
  <si>
    <t>(AMS) MicroSurvey embeddedCAD - Standard</t>
  </si>
  <si>
    <t>UPG-EM-STD(G1)</t>
  </si>
  <si>
    <t>MicroSurvey embeddedCAD 2024 Standard Upgrade from 2023</t>
  </si>
  <si>
    <t>UPG-EM-STD(G2)</t>
  </si>
  <si>
    <t>MicroSurvey embeddedCAD 2024 Standard Upgrade from 2022</t>
  </si>
  <si>
    <t>UPG-EM-STD(G3)</t>
  </si>
  <si>
    <t>MicroSurvey embeddedCAD 2024 Standard Upgrade from 2021</t>
  </si>
  <si>
    <t>UPG-EM-STD(G4)</t>
  </si>
  <si>
    <t>MicroSurvey embeddedCAD 2024 Standard Upgrade from 2020 &amp; older</t>
  </si>
  <si>
    <t>UPG-EM-PRE(G1)</t>
  </si>
  <si>
    <t>MicroSurvey embeddedCAD 2024 Premium Upgrade from 2023</t>
  </si>
  <si>
    <t>UPG-EM-PRE(G2)</t>
  </si>
  <si>
    <t>MicroSurvey embeddedCAD 2024 Premium Upgrade from 2022</t>
  </si>
  <si>
    <t>UPG-EM-PRE(G3)</t>
  </si>
  <si>
    <t>MicroSurvey embeddedCAD 2024 Premium Upgrade from 2021</t>
  </si>
  <si>
    <t>UPG-EM-PRE(G4)</t>
  </si>
  <si>
    <t>MicroSurvey embeddedCAD 2024 Premium Upgrade from 2020 &amp; older</t>
  </si>
  <si>
    <t>CG-EM-PRE(CAD-BAS)</t>
  </si>
  <si>
    <t>MicroSurvey embeddedCAD Premium Crossgrade from MicroSurvey CAD Basic</t>
  </si>
  <si>
    <t>CG-EM-PRE(EM-STD)</t>
  </si>
  <si>
    <t>MicroSurvey embeddedCAD Premium Crossgrade from embeddedCAD Standard</t>
  </si>
  <si>
    <t>CG-EM-PRE(IN-STD)</t>
  </si>
  <si>
    <t>MicroSurvey embeddedCAD Premium Crossgrade from MicroSurvey inCAD Standard</t>
  </si>
  <si>
    <t>CG-EM-PRE(IN-PRE)</t>
  </si>
  <si>
    <t>MicroSurvey embeddedCAD Premium Crossgrade from MicroSurvey inCAD Premium</t>
  </si>
  <si>
    <t>CG-EM-PRE(CAD-PRE)</t>
  </si>
  <si>
    <t>MicroSurvey embeddedCAD Premium Crossgrade from MicroSurvey CAD Premium</t>
  </si>
  <si>
    <t>CG-EM-PRE(CAD-STD)</t>
  </si>
  <si>
    <t>MicroSurvey embeddedCAD Premium Crossgrade from MicroSurvey CAD Standard</t>
  </si>
  <si>
    <t>CG-EM-STD(CAD-BAS)</t>
  </si>
  <si>
    <t>MicroSurvey embeddedCAD Standard Crossgrade from MicroSurvey CAD Basic</t>
  </si>
  <si>
    <t>CG-EM-STD(CAD-STD)</t>
  </si>
  <si>
    <t>MicroSurvey embeddedCAD Standard Crossgrade from MicroSurvey CAD Standard</t>
  </si>
  <si>
    <t>CG-EM-STD(CAD-PRE)</t>
  </si>
  <si>
    <t>MicroSurvey embeddedCAD Standard Crossgrade from MicroSurvey CAD Premium</t>
  </si>
  <si>
    <t>CG-EM-STD(IN-STD)</t>
  </si>
  <si>
    <t>MicroSurvey embeddedCAD Standard Crossgrade from MicroSurvey inCAD Standard</t>
  </si>
  <si>
    <t>CG-EM-STD(IN-PRE)</t>
  </si>
  <si>
    <t>MicroSurvey embeddedCAD Standard Crossgrade from MicroSurvey inCAD Premium</t>
  </si>
  <si>
    <t xml:space="preserve"> MicroSurvey inCAD</t>
  </si>
  <si>
    <t>SW-IN-SUB</t>
  </si>
  <si>
    <t>MicroSurvey inCAD 2024 (subscription)</t>
  </si>
  <si>
    <t xml:space="preserve"> STAR*NET</t>
  </si>
  <si>
    <t>SW-SN-LEV</t>
  </si>
  <si>
    <t>STAR*NET Lev</t>
  </si>
  <si>
    <t>SW-SN-STD</t>
  </si>
  <si>
    <t xml:space="preserve">STAR*NET  Standard </t>
  </si>
  <si>
    <t>SW-SN-PLUS</t>
  </si>
  <si>
    <t xml:space="preserve">STAR*NET  Plus </t>
  </si>
  <si>
    <t>SW-SN-PRO</t>
  </si>
  <si>
    <t xml:space="preserve">STAR*NET  Pro </t>
  </si>
  <si>
    <t>SW-SN-PRO-FLT</t>
  </si>
  <si>
    <t xml:space="preserve">STAR*NET  Pro Floating </t>
  </si>
  <si>
    <t>SW-SN-ULT</t>
  </si>
  <si>
    <t xml:space="preserve">STAR*NET  Ultimate </t>
  </si>
  <si>
    <t>SW-SN-ULT-FLT</t>
  </si>
  <si>
    <t xml:space="preserve">STAR*NET  Ultimate Floating </t>
  </si>
  <si>
    <t>AMS-SN-LEV</t>
  </si>
  <si>
    <t xml:space="preserve">(AMS) STAR*NET - Lev  </t>
  </si>
  <si>
    <t>AMS-SN-STD</t>
  </si>
  <si>
    <t xml:space="preserve">(AMS) STAR*NET - Standard  </t>
  </si>
  <si>
    <t>AMS-SN-PLUS</t>
  </si>
  <si>
    <t xml:space="preserve">(AMS) STAR*NET - Plus  </t>
  </si>
  <si>
    <t>AMS-SN-PRO</t>
  </si>
  <si>
    <t xml:space="preserve">(AMS) STAR*NET - Pro  </t>
  </si>
  <si>
    <t>AMS-SN-PRO-FLT</t>
  </si>
  <si>
    <t xml:space="preserve">(AMS) STAR*NET - Pro Floating  </t>
  </si>
  <si>
    <t>AMS-SN-ULT</t>
  </si>
  <si>
    <t xml:space="preserve">(AMS) STAR*NET - Ultimate  </t>
  </si>
  <si>
    <t>AMS-SN-ULT-FLT</t>
  </si>
  <si>
    <t xml:space="preserve">(AMS) STAR*NET - Ultimate Floating  </t>
  </si>
  <si>
    <t>UPG-SN-LEV(G1)</t>
  </si>
  <si>
    <t>STAR*NET 12 Lev Upgrade from 11 (includes 1yr AMS)</t>
  </si>
  <si>
    <t>UPG-SN-LEV(G2)</t>
  </si>
  <si>
    <t>STAR*NET 12 Lev Upgrade from 10 (includes 1yr AMS)</t>
  </si>
  <si>
    <t>UPG-SN-LEV(G3)</t>
  </si>
  <si>
    <t>STAR*NET 12 Lev Upgrade from 9 (includes 1yr AMS)</t>
  </si>
  <si>
    <t>UPG-SN-LEV(G4)</t>
  </si>
  <si>
    <t>STAR*NET 12 Lev Upgrade from 8 &amp; older (includes 1yr AMS)</t>
  </si>
  <si>
    <t>UPG-SN-STD(G1)</t>
  </si>
  <si>
    <t>STAR*NET 12 Standard Upgrade from 11 (includes 1yr AMS)</t>
  </si>
  <si>
    <t>UPG-SN-STD(G2)</t>
  </si>
  <si>
    <t>STAR*NET 12 Standard Upgrade from 10 (includes 1yr AMS)</t>
  </si>
  <si>
    <t>UPG-SN-STD(G3)</t>
  </si>
  <si>
    <t>STAR*NET 12 Standard Upgrade from 9 (includes 1yr AMS)</t>
  </si>
  <si>
    <t>UPG-SN-STD(G4)</t>
  </si>
  <si>
    <t>STAR*NET 12 Standard Upgrade from 8 &amp; older (includes 1yr AMS)</t>
  </si>
  <si>
    <t>UPG-SN-PLUS(G1)</t>
  </si>
  <si>
    <t>STAR*NET 12 Plus Upgrade from 11 (includes 1yr AMS)</t>
  </si>
  <si>
    <t>UPG-SN-PLUS(G2)</t>
  </si>
  <si>
    <t>STAR*NET 12 Plus Upgrade from 10 (includes 1yr AMS)</t>
  </si>
  <si>
    <t>UPG-SN-PLUS(G3)</t>
  </si>
  <si>
    <t>STAR*NET 12 Plus Upgrade from 9 (includes 1yr AMS)</t>
  </si>
  <si>
    <t>UPG-SN-PLUS(G4)</t>
  </si>
  <si>
    <t>STAR*NET 12 Plus Upgrade from 8 &amp; older (includes 1yr AMS)</t>
  </si>
  <si>
    <t>UPG-SN-PRO(G1)</t>
  </si>
  <si>
    <t>STAR*NET 12 Pro Upgrade from 11 (includes 1yr AMS)</t>
  </si>
  <si>
    <t>UPG-SN-PRO(G2)</t>
  </si>
  <si>
    <t>STAR*NET 12 Pro Upgrade from 10 (includes 1yr AMS)</t>
  </si>
  <si>
    <t>UPG-SN-PRO(G3)</t>
  </si>
  <si>
    <t>STAR*NET 12 Pro Upgrade from 9 (includes 1yr AMS)</t>
  </si>
  <si>
    <t>UPG-SN-PRO(G4)</t>
  </si>
  <si>
    <t>STAR*NET 12 Pro Upgrade from 8 &amp; older (includes 1yr AMS)</t>
  </si>
  <si>
    <t>UPG-SN-FLT-PRO(G1)</t>
  </si>
  <si>
    <t>STAR*NET 12 Pro Floating Upgrade from 11 (includes 1yr AMS)</t>
  </si>
  <si>
    <t>UPG-SN-FLT-PRO(G2)</t>
  </si>
  <si>
    <t>STAR*NET 12 Pro Floating Upgrade from 10 (includes 1yr AMS)</t>
  </si>
  <si>
    <t>UPG-SN-FLT-PRO(G3)</t>
  </si>
  <si>
    <t>STAR*NET 12 Pro Floating Upgrade from 9 (includes 1yr AMS)</t>
  </si>
  <si>
    <t>UPG-SN-FLT-PRO(G4)</t>
  </si>
  <si>
    <t>STAR*NET 12 Pro Floating Upgrade from 8 &amp; older (includes 1yr AMS)</t>
  </si>
  <si>
    <t>UPG-SN-ULT(G1)</t>
  </si>
  <si>
    <t>STAR*NET 12 Ultimate Floating Upgrade from 8 &amp; older (includes 1yr AMS)</t>
  </si>
  <si>
    <t>UPG-SN-ULT(G2)</t>
  </si>
  <si>
    <t>UPG-SN-ULT(G3)</t>
  </si>
  <si>
    <t>UPG-SN-ULT(G4)</t>
  </si>
  <si>
    <t>UPG-SN-FLT-ULT(G1)</t>
  </si>
  <si>
    <t>STAR*NET 12 Ultimate Upgrade from 11 (includes 1yr AMS)</t>
  </si>
  <si>
    <t>UPG-SN-FLT-ULT(G2)</t>
  </si>
  <si>
    <t>STAR*NET 12 Ultimate Upgrade from 10 (includes 1yr AMS)</t>
  </si>
  <si>
    <t>UPG-SN-FLT-ULT(G3)</t>
  </si>
  <si>
    <t>STAR*NET 12 Ultimate Upgrade from 9 (includes 1yr AMS)</t>
  </si>
  <si>
    <t>UPG-SN-FLT-ULT(G4)</t>
  </si>
  <si>
    <t>STAR*NET 12 Ultimate Upgrade from 8 &amp; older (includes 1yr AMS)</t>
  </si>
  <si>
    <t>CG-SN-STD(SN-LEV)</t>
  </si>
  <si>
    <t>STAR*NET Standard Crossgrade from STAR*NET LEV</t>
  </si>
  <si>
    <t>CG-SN-PLUS(SN-LEV)</t>
  </si>
  <si>
    <t>STAR*NET Plus Crossgrade from STAR*NET LEV</t>
  </si>
  <si>
    <t>CG-SN-PLUS(SN-STD)</t>
  </si>
  <si>
    <t>STAR*NET Plus Crossgrade from STAR*NET Standard</t>
  </si>
  <si>
    <t>CG-SN-PRO(SN-LEV)</t>
  </si>
  <si>
    <t>STAR*NET Pro Crossgrade from STAR*NET LEV</t>
  </si>
  <si>
    <t>CG-SN-PRO-FLT(SN-LEV)</t>
  </si>
  <si>
    <t>STAR*NET Pro Floating Crossgrade from STAR*NET LEV</t>
  </si>
  <si>
    <t>CG-SN-ULT(SN-LEV)</t>
  </si>
  <si>
    <t>STAR*NET Ultimate Crossgrade from STAR*NET LEV</t>
  </si>
  <si>
    <t>CG-SN-ULT-FLT(SN-LEV)</t>
  </si>
  <si>
    <t>STAR*NET Ultimate Floating Crossgrade from STAR*NET LEV</t>
  </si>
  <si>
    <t>CG-SN-PRO(SN-STD)</t>
  </si>
  <si>
    <t>STAR*NET Pro Crossgrade from STAR*NET Standard</t>
  </si>
  <si>
    <t>CG-SN-PRO-FLT(SN-STD)</t>
  </si>
  <si>
    <t>STAR*NET Pro Floating Crossgrade from STAR*NET Standard</t>
  </si>
  <si>
    <t>CG-SN-ULT(SN-STD)</t>
  </si>
  <si>
    <t>STAR*NET Ultimate Crossgrade from STAR*NET Standard</t>
  </si>
  <si>
    <t>CG-SN-ULT-FLT(SN-STD)</t>
  </si>
  <si>
    <t>STAR*NET Ultimate Floating Crossgrade from STAR*NET Standard</t>
  </si>
  <si>
    <t>CG-SN-PRO(SN-PLUS)</t>
  </si>
  <si>
    <t>STAR*NET Pro Crossgrade from STAR*NET Plus</t>
  </si>
  <si>
    <t>CG-SN-PRO-FLT(SN-PLUS)</t>
  </si>
  <si>
    <t>STAR*NET Pro Floating Crossgrade from STAR*NET Plus</t>
  </si>
  <si>
    <t>CG-SN-ULT(SN-PLUS)</t>
  </si>
  <si>
    <t>STAR*NET Ultimate Crossgrade from STAR*NET Plus</t>
  </si>
  <si>
    <t>CG-SN-ULT-FLT(SN-PLUS)</t>
  </si>
  <si>
    <t>STAR*NET Ultimate Floating Crossgrade from STAR*NET Plus</t>
  </si>
  <si>
    <t>CG-SN-PRO-FLT(SN-PRO)</t>
  </si>
  <si>
    <t>STAR*NET Pro Floating Crossgrade from STAR*NET Pro</t>
  </si>
  <si>
    <t>CG-SN-ULT(SN-PRO)</t>
  </si>
  <si>
    <t>STAR*NET Ultimate Crossgrade from STAR*NET Pro</t>
  </si>
  <si>
    <t>CG-SN-ULT-FLT(SN-PRO)</t>
  </si>
  <si>
    <t>STAR*NET Ultimate Floating Crossgrade from STAR*NET Pro</t>
  </si>
  <si>
    <t>CG-SN-ULT(SN-PRO-FLT)</t>
  </si>
  <si>
    <t>STAR*NET Ultimate Crossgrade from STAR*NET Pro Floating</t>
  </si>
  <si>
    <t>CG-SN-ULT-FLT(SN-PRO-FLT)</t>
  </si>
  <si>
    <t>STAR*NET Ultimate Floating Crossgrade from STAR*NET Pro Floating</t>
  </si>
  <si>
    <t>CG-SN-ULT-FLT(SN-ULT)</t>
  </si>
  <si>
    <t>STAR*NET Ultimate Floating Crossgrade from STAR*NET Ultimate</t>
  </si>
  <si>
    <t xml:space="preserve"> FieldGenius</t>
  </si>
  <si>
    <t>SW-FG-BAS</t>
  </si>
  <si>
    <t xml:space="preserve">FieldGenius - Basic </t>
  </si>
  <si>
    <t>SW-FG-STD</t>
  </si>
  <si>
    <t xml:space="preserve">FieldGenius - Standard </t>
  </si>
  <si>
    <t>SW-FG-PRE</t>
  </si>
  <si>
    <t xml:space="preserve">FieldGenius - Premium </t>
  </si>
  <si>
    <t>AMS-FG-BAS</t>
  </si>
  <si>
    <t>(AMS) FieldGenius - Basic</t>
  </si>
  <si>
    <t>AMS-FG-STD</t>
  </si>
  <si>
    <t>(AMS) FieldGenius - Standard</t>
  </si>
  <si>
    <t>AMS-FG-PRE</t>
  </si>
  <si>
    <t>(AMS) FieldGenius - Premium</t>
  </si>
  <si>
    <t>UPG-FG-BAS(G1)</t>
  </si>
  <si>
    <t>FieldGenius 12 Basic Upgrade from 11 (includes 1yr AMS)</t>
  </si>
  <si>
    <t>UPG-FG-STD(G1)</t>
  </si>
  <si>
    <t>FieldGenius 12 Standard Upgrade from 11 (includes 1yr AMS)</t>
  </si>
  <si>
    <t>UPG-FG-STD(G2)</t>
  </si>
  <si>
    <t>FieldGenius 12 Standard Upgrade from 10 (includes 1yr AMS)</t>
  </si>
  <si>
    <t>UPG-FG-STD(G3)</t>
  </si>
  <si>
    <t>FieldGenius 12 Standard Upgrade from 9 (includes 1yr AMS)</t>
  </si>
  <si>
    <t>UPG-FG-STD(G4)</t>
  </si>
  <si>
    <t>FieldGenius 12 Standard Upgrade from 8 &amp; older (includes 1yr AMS)</t>
  </si>
  <si>
    <t>UPG-FG-PRE(G1)</t>
  </si>
  <si>
    <t>FieldGenius 12 Premium Upgrade from 11 (includes 1yr AMS)</t>
  </si>
  <si>
    <t>UPG-FG-PRE(G2)</t>
  </si>
  <si>
    <t>FieldGenius 12 Premium Upgrade from 10 (includes 1yr AMS)</t>
  </si>
  <si>
    <t>UPG-FG-PRE(G3)</t>
  </si>
  <si>
    <t>FieldGenius 12 Premium Upgrade from 9 (includes 1yr AMS)</t>
  </si>
  <si>
    <t>UPG-FG-PRE(G4)</t>
  </si>
  <si>
    <t>FieldGenius 12 Premium Upgrade from 8 &amp; older (includes 1yr AMS)</t>
  </si>
  <si>
    <t>CG-FG-PRE(FG-STD)</t>
  </si>
  <si>
    <t>FieldGenius Premium Crossgrade from FieldGenius Standard</t>
  </si>
  <si>
    <r>
      <t xml:space="preserve"> FieldGenius for Android</t>
    </r>
    <r>
      <rPr>
        <b/>
        <sz val="22"/>
        <color theme="0"/>
        <rFont val="Calibri"/>
        <family val="2"/>
      </rPr>
      <t>™</t>
    </r>
  </si>
  <si>
    <t>SW-FGA</t>
  </si>
  <si>
    <t xml:space="preserve">FieldGenius for Android </t>
  </si>
  <si>
    <t>SW-FGA-SUB</t>
  </si>
  <si>
    <t>FieldGenius for Android (subscription)</t>
  </si>
  <si>
    <t>AMS-FGA</t>
  </si>
  <si>
    <t>(AMS) FieldGenius for Android</t>
  </si>
  <si>
    <t>UPG-FGA(G1)</t>
  </si>
  <si>
    <t>FieldGenius for Android 2 Upgrade from 1 (includes 1yr AMS)</t>
  </si>
  <si>
    <r>
      <t xml:space="preserve"> SurveyTools™ for BricsCAD</t>
    </r>
    <r>
      <rPr>
        <b/>
        <vertAlign val="superscript"/>
        <sz val="22"/>
        <color theme="0"/>
        <rFont val="Calibri Light"/>
        <family val="2"/>
        <scheme val="major"/>
      </rPr>
      <t>®</t>
    </r>
  </si>
  <si>
    <t>SW-ST-SUB</t>
  </si>
  <si>
    <t>SurveyTools for BricsCAD (subscription)</t>
  </si>
  <si>
    <t>SW-ST-SUB-FLT</t>
  </si>
  <si>
    <t>SurveyTools for BricsCAD Floating (subscription)</t>
  </si>
  <si>
    <t>SW-ST</t>
  </si>
  <si>
    <t>SurveyTools for BricsCAD</t>
  </si>
  <si>
    <t>SW-ST-FLT</t>
  </si>
  <si>
    <t>SurveyTools for BricsCAD Floating</t>
  </si>
  <si>
    <t>AMS-ST</t>
  </si>
  <si>
    <t>(AMS) SurveyTools for BricsCAD</t>
  </si>
  <si>
    <t>AMS-ST-FLT</t>
  </si>
  <si>
    <t>(AMS) SurveyTools for BricsCAD Floating</t>
  </si>
  <si>
    <r>
      <rPr>
        <b/>
        <sz val="8"/>
        <rFont val="Arial Narrow"/>
        <family val="2"/>
      </rPr>
      <t xml:space="preserve">* RESTRICTIONS: </t>
    </r>
    <r>
      <rPr>
        <sz val="8"/>
        <rFont val="Arial Narrow"/>
        <family val="2"/>
      </rPr>
      <t xml:space="preserve"> (3) Not for sale in California, (5) Not for sale in SCAQMD,  (6) Not for sale in Canada, (7) Not for retail sale in California, for use in the manufacturing process only., (8) Not for sale in Colorado, (9) Not for sale in New York, (10) Not for sale in Colorado, Maryland, Delaware, New Hampshire, Utah.</t>
    </r>
  </si>
  <si>
    <t>3, 5, 8, 9</t>
  </si>
  <si>
    <t>3, 5, 8</t>
  </si>
  <si>
    <t>Fl. Orange - Red</t>
  </si>
  <si>
    <t>3, 5, 6, 8, 9</t>
  </si>
  <si>
    <t>Vers-A-Striper® (aerosol Cans/Pavement)</t>
  </si>
  <si>
    <t>Vers-A-Striper® (aerosol Cans/turf and dirt)</t>
  </si>
  <si>
    <t>MRO Cold Galvanize Coating</t>
  </si>
  <si>
    <t>3, 5</t>
  </si>
  <si>
    <t>3, 5, 6, 8</t>
  </si>
  <si>
    <t xml:space="preserve">3, 5 </t>
  </si>
  <si>
    <t>Aervoe Mold Releases</t>
  </si>
  <si>
    <t>Reliable Mold Releases</t>
  </si>
  <si>
    <t>3, 5, 6, 10</t>
  </si>
  <si>
    <t>EPS Foam/Concrete Adhesive</t>
  </si>
  <si>
    <t>1794AR</t>
  </si>
  <si>
    <t>Plastic Display Header Card</t>
  </si>
  <si>
    <t>9" x 22.437"</t>
  </si>
  <si>
    <t>Plastic Display Rack w/4 shelves</t>
  </si>
  <si>
    <t>22" x 15.5" x 70"</t>
  </si>
  <si>
    <t>CATEGORY</t>
  </si>
  <si>
    <t>QTY</t>
  </si>
  <si>
    <t>Bosch Tools</t>
  </si>
  <si>
    <t>BENCHTOP</t>
  </si>
  <si>
    <t>4100XC-10</t>
  </si>
  <si>
    <t>0601B13016</t>
  </si>
  <si>
    <t>10" Worksite Table Saw w/ Gravity-Rise Wheeled Stand</t>
  </si>
  <si>
    <t>000346639773</t>
  </si>
  <si>
    <t>CM10GD</t>
  </si>
  <si>
    <t>0601B27012</t>
  </si>
  <si>
    <t>10" Dual-Bevel Glide Miter Saw</t>
  </si>
  <si>
    <t>000346452716</t>
  </si>
  <si>
    <t>CM8S</t>
  </si>
  <si>
    <t>0601B19112</t>
  </si>
  <si>
    <t>8 1/2" Single Bevel Slide Miter Saw</t>
  </si>
  <si>
    <t>000346450248</t>
  </si>
  <si>
    <t>GCM12SD</t>
  </si>
  <si>
    <t>060166501C</t>
  </si>
  <si>
    <t xml:space="preserve">12" Dual Bevel Glide Miter Saw   </t>
  </si>
  <si>
    <t>000346393941</t>
  </si>
  <si>
    <t>GNB44M</t>
  </si>
  <si>
    <t>2610073951</t>
  </si>
  <si>
    <t>Concrete Nailer Extended Magazine (44 Nail Capacity)</t>
  </si>
  <si>
    <t>GTA3800</t>
  </si>
  <si>
    <t>0601B24011</t>
  </si>
  <si>
    <t>Folding Leg Stand for Miter Saws</t>
  </si>
  <si>
    <t>000346452396</t>
  </si>
  <si>
    <t>GTA500</t>
  </si>
  <si>
    <t>0601B22010</t>
  </si>
  <si>
    <t>Folding Stand for GTS1031</t>
  </si>
  <si>
    <t>000346426526</t>
  </si>
  <si>
    <t>GTS15-10</t>
  </si>
  <si>
    <t>0601B54010</t>
  </si>
  <si>
    <t>15 Amp 10-Inch Jobsite Table Saw with Gravity Rise Wheeled Stand</t>
  </si>
  <si>
    <t>000346811353</t>
  </si>
  <si>
    <t>MS1233</t>
  </si>
  <si>
    <t>2610009331</t>
  </si>
  <si>
    <t>Crown Stops for Miter Saws</t>
  </si>
  <si>
    <t>000346423662</t>
  </si>
  <si>
    <t>MS1234</t>
  </si>
  <si>
    <t>1600Z0001V</t>
  </si>
  <si>
    <t>Length Stop Kit for Miter Saws</t>
  </si>
  <si>
    <t>000346434187</t>
  </si>
  <si>
    <t>MS1238</t>
  </si>
  <si>
    <t>1600A001XP</t>
  </si>
  <si>
    <t>Extension Bar Kit for CM10GD</t>
  </si>
  <si>
    <t>000346461374</t>
  </si>
  <si>
    <t>T1B</t>
  </si>
  <si>
    <t>0601B12310</t>
  </si>
  <si>
    <t>Compact Miter Saw Stand</t>
  </si>
  <si>
    <t>000346618181</t>
  </si>
  <si>
    <t>T4B</t>
  </si>
  <si>
    <t>0601B12113</t>
  </si>
  <si>
    <t>Gravity-Rise Stand for Miter Saws</t>
  </si>
  <si>
    <t>000346452389</t>
  </si>
  <si>
    <t>TS1006</t>
  </si>
  <si>
    <t>1600A0031U</t>
  </si>
  <si>
    <t>Dado/zero clearance for GTS1041A</t>
  </si>
  <si>
    <t>000346463903</t>
  </si>
  <si>
    <t>TS1008</t>
  </si>
  <si>
    <t>1600A0031S</t>
  </si>
  <si>
    <t>Left side support for 4100XC-10 and GTS1041A Table Saws</t>
  </si>
  <si>
    <t>000346463880</t>
  </si>
  <si>
    <t>TS1012</t>
  </si>
  <si>
    <t>2610015264</t>
  </si>
  <si>
    <t>Zero Clearance Plate for GTS1031</t>
  </si>
  <si>
    <t>000346427035</t>
  </si>
  <si>
    <t>TS1013</t>
  </si>
  <si>
    <t>2610015263</t>
  </si>
  <si>
    <t>Dado Insert Plate for GTS1031</t>
  </si>
  <si>
    <t>000346427028</t>
  </si>
  <si>
    <t>TS1014</t>
  </si>
  <si>
    <t>1600A02P90</t>
  </si>
  <si>
    <t>Table Saw Dado Insert (GTS15-10)</t>
  </si>
  <si>
    <t>TS1015</t>
  </si>
  <si>
    <t>1600A02P92</t>
  </si>
  <si>
    <t>Table Saw Outfeed Support Assembly (GTS15-10)</t>
  </si>
  <si>
    <t>TS1016</t>
  </si>
  <si>
    <t>1600A0031T</t>
  </si>
  <si>
    <t>Outfeed support for 4100XC-10 and GTS1041A Table Saws</t>
  </si>
  <si>
    <t>000346463897</t>
  </si>
  <si>
    <t>TS1017</t>
  </si>
  <si>
    <t>1600A02P8Y</t>
  </si>
  <si>
    <t>Table Saw Zero-Clearance Insert (GTS15-10)</t>
  </si>
  <si>
    <t>TS1020</t>
  </si>
  <si>
    <t>061880005P</t>
  </si>
  <si>
    <t>Activation Cartridge for GTS1041A</t>
  </si>
  <si>
    <t>000346463873</t>
  </si>
  <si>
    <t>TS2100</t>
  </si>
  <si>
    <t>0601B12510</t>
  </si>
  <si>
    <t>Gravity-Rise Stand for Table Saws</t>
  </si>
  <si>
    <t>000346463866</t>
  </si>
  <si>
    <t>CONCRETE - DEMOLITION HAMMERS</t>
  </si>
  <si>
    <t>11316EVS</t>
  </si>
  <si>
    <t>0611316739</t>
  </si>
  <si>
    <t>SDS-max® Demolition Hammer</t>
  </si>
  <si>
    <t>000346313949</t>
  </si>
  <si>
    <t>11321EVS</t>
  </si>
  <si>
    <t>0611321010</t>
  </si>
  <si>
    <t>SDS-max® Demolition Hammer w/ Vibration Control</t>
  </si>
  <si>
    <t>000346376692</t>
  </si>
  <si>
    <t>11335K</t>
  </si>
  <si>
    <t>0611335015</t>
  </si>
  <si>
    <t>1-1/8" Breaker Hammer w/ Vibration Control</t>
  </si>
  <si>
    <t>000346370195</t>
  </si>
  <si>
    <t>BH2760VC</t>
  </si>
  <si>
    <t>061130A010</t>
  </si>
  <si>
    <t>Brute™ Breaker Hammer Bare Tool</t>
  </si>
  <si>
    <t>000346392319</t>
  </si>
  <si>
    <t>BH2760VCB</t>
  </si>
  <si>
    <t>061130A012</t>
  </si>
  <si>
    <t>Brute™ Breaker Hammer Basic Kit w/ Basic Cart, Flat Chisel &amp; Moil Point</t>
  </si>
  <si>
    <t>000346424515</t>
  </si>
  <si>
    <t>BH2770VCD</t>
  </si>
  <si>
    <t>061130A014</t>
  </si>
  <si>
    <t>Brute™ Turbo Breaker Hammer w/ Deluxe Cart, 2 Star Point &amp; 2 Flat Chisels</t>
  </si>
  <si>
    <t>000346441031</t>
  </si>
  <si>
    <t>DH1020VC</t>
  </si>
  <si>
    <t>0611336010</t>
  </si>
  <si>
    <t>SDS-max® Inline Demolition Hammer w/ Vibration Control</t>
  </si>
  <si>
    <t>000346426564</t>
  </si>
  <si>
    <t>DH507</t>
  </si>
  <si>
    <t>0611337010</t>
  </si>
  <si>
    <t>000346448818</t>
  </si>
  <si>
    <t>DH712VC</t>
  </si>
  <si>
    <t>0611322010</t>
  </si>
  <si>
    <t>000346456639</t>
  </si>
  <si>
    <t>GHT130</t>
  </si>
  <si>
    <t>1600A02JY8</t>
  </si>
  <si>
    <t>GHT130 Floor Removal Cart - 11335K</t>
  </si>
  <si>
    <t>000346813029</t>
  </si>
  <si>
    <t>HDC300</t>
  </si>
  <si>
    <t>1600A0022J</t>
  </si>
  <si>
    <t>SDS-max® Chiseling Dust Collection Attachment</t>
  </si>
  <si>
    <t>000346461305</t>
  </si>
  <si>
    <t>HDC400</t>
  </si>
  <si>
    <t>1600A0022K</t>
  </si>
  <si>
    <t>1-1/8" Hex Dust Collection Attachment</t>
  </si>
  <si>
    <t>000346461312</t>
  </si>
  <si>
    <t>T1657</t>
  </si>
  <si>
    <t>2610034020</t>
  </si>
  <si>
    <t>Brute™ Breaker Hammer Hauler</t>
  </si>
  <si>
    <t>000346091298</t>
  </si>
  <si>
    <t>T1757</t>
  </si>
  <si>
    <t>2610022650</t>
  </si>
  <si>
    <t>Brute™ Breaker Premium Hammer Hauler</t>
  </si>
  <si>
    <t>000346437447</t>
  </si>
  <si>
    <t>CONCRETE - HAMMER DRILLS</t>
  </si>
  <si>
    <t>1191VSRK</t>
  </si>
  <si>
    <t>0601218116</t>
  </si>
  <si>
    <t>1/2" Hammer Drill w/ Case (7.0 Amp)</t>
  </si>
  <si>
    <t>000346362039</t>
  </si>
  <si>
    <t>HD18-2</t>
  </si>
  <si>
    <t>06011A2112</t>
  </si>
  <si>
    <t>1/2" 2-Speed Hammer Drill (8.5 Amp)</t>
  </si>
  <si>
    <t>000346460773</t>
  </si>
  <si>
    <t>HD21-2</t>
  </si>
  <si>
    <t>060119C611</t>
  </si>
  <si>
    <t>1/2" 2-Speed Hammer Drill Kit (9.2 Amp)</t>
  </si>
  <si>
    <t>000346388930</t>
  </si>
  <si>
    <t>CONCRETE - ROTARY HAMMERS</t>
  </si>
  <si>
    <t>11250VSR</t>
  </si>
  <si>
    <t>0611250412</t>
  </si>
  <si>
    <t>3/4" SDS-plus® Rotary Hammer, Pistol Grip</t>
  </si>
  <si>
    <t>000346454185</t>
  </si>
  <si>
    <t>11250VSRD</t>
  </si>
  <si>
    <t>0611250510</t>
  </si>
  <si>
    <t>3/4" SDS-plus® Rotary Hammer, Pistol Grip w/ Dust Collection</t>
  </si>
  <si>
    <t>000346378603</t>
  </si>
  <si>
    <t>11255VSR</t>
  </si>
  <si>
    <t>0611276010</t>
  </si>
  <si>
    <t>1" SDS-plus® Rotary Hammer, "D" Handle "Bulldog™ Xtreme™"</t>
  </si>
  <si>
    <t>000346345599</t>
  </si>
  <si>
    <t>11264EVS</t>
  </si>
  <si>
    <t>0611264010</t>
  </si>
  <si>
    <t>1-5/8" SDS-max® Combination Hammer</t>
  </si>
  <si>
    <t>000346383843</t>
  </si>
  <si>
    <t>11265EVS</t>
  </si>
  <si>
    <t>0611264110</t>
  </si>
  <si>
    <t>1-5/8" Spline Combination Hammer</t>
  </si>
  <si>
    <t>000346383850</t>
  </si>
  <si>
    <t>2610014502</t>
  </si>
  <si>
    <t>Vacuum Port Adaptor (Connects 11250VSRD to Vacuum Hose)</t>
  </si>
  <si>
    <t>000346429077</t>
  </si>
  <si>
    <t>GBH2-26</t>
  </si>
  <si>
    <t>06112A3010</t>
  </si>
  <si>
    <t>1" SDS-plus® Rotary Hammer, Pistol Grip</t>
  </si>
  <si>
    <t>000346489026</t>
  </si>
  <si>
    <t>GBH2-28L</t>
  </si>
  <si>
    <t>0611268512</t>
  </si>
  <si>
    <t>1-1/8" SDS-plus® Rotary Hammer w/ Vibration Control &amp; Kick Back</t>
  </si>
  <si>
    <t>000346489033</t>
  </si>
  <si>
    <t>HDC100</t>
  </si>
  <si>
    <t>1600A0022F</t>
  </si>
  <si>
    <t>SDS-plus® Dust Collection Attachment (Drilling &amp; Chipping)</t>
  </si>
  <si>
    <t>000346461275</t>
  </si>
  <si>
    <t>HDC200</t>
  </si>
  <si>
    <t>1600A0022G</t>
  </si>
  <si>
    <t>SDS-max® Drilling Dust Collection Attachment</t>
  </si>
  <si>
    <t>000346461299</t>
  </si>
  <si>
    <t>HDC250</t>
  </si>
  <si>
    <t>1600A0022H</t>
  </si>
  <si>
    <t>SDS-max® Core Bit Dust Collection Attachment</t>
  </si>
  <si>
    <t>000346461282</t>
  </si>
  <si>
    <t>HDC310</t>
  </si>
  <si>
    <t>1600A027LU</t>
  </si>
  <si>
    <t>HDC310 SDS-max® Chiseling Dust Collection Attachment</t>
  </si>
  <si>
    <t>000346662399</t>
  </si>
  <si>
    <t>RH1255VC</t>
  </si>
  <si>
    <t>0611266010</t>
  </si>
  <si>
    <t>2" SDS-max® Rotary Hammer w/ Vibration Control</t>
  </si>
  <si>
    <t>000346480702</t>
  </si>
  <si>
    <t>RH328VC</t>
  </si>
  <si>
    <t>061123A011</t>
  </si>
  <si>
    <t>1-1/8" SDS-plus® Rotary Hammer w/ Vibration Control</t>
  </si>
  <si>
    <t>000346398472</t>
  </si>
  <si>
    <t>RH328VCQ</t>
  </si>
  <si>
    <t>061124A011</t>
  </si>
  <si>
    <t>1-1/8" SDS-plus® Rotary Hammer w/ Vibration Control &amp; QCC</t>
  </si>
  <si>
    <t>000346398489</t>
  </si>
  <si>
    <t>RH432VCQ</t>
  </si>
  <si>
    <t>0611332110</t>
  </si>
  <si>
    <t>1-1/4" SDS-plus® Rotary Hammer w/ Vibration Control</t>
  </si>
  <si>
    <t>000346376685</t>
  </si>
  <si>
    <t>RH540M</t>
  </si>
  <si>
    <t>0611269010</t>
  </si>
  <si>
    <t>1-9/16" SDS-max® Rotary Hammer</t>
  </si>
  <si>
    <t>000346456127</t>
  </si>
  <si>
    <t>RH540S</t>
  </si>
  <si>
    <t>0611269110</t>
  </si>
  <si>
    <t>1-9/16" Spline Rotary Hammer</t>
  </si>
  <si>
    <t>000346456158</t>
  </si>
  <si>
    <t>RH745</t>
  </si>
  <si>
    <t>0611265110</t>
  </si>
  <si>
    <t>1-3/4" SDS-max® Combination Hammer</t>
  </si>
  <si>
    <t>000346426557</t>
  </si>
  <si>
    <t>RH850VC</t>
  </si>
  <si>
    <t>0611265010</t>
  </si>
  <si>
    <t>1-7/8" SDS-max® Rotary Hammer w/ Vibration Control</t>
  </si>
  <si>
    <t>000346426571</t>
  </si>
  <si>
    <t>RHA-50</t>
  </si>
  <si>
    <t>2608000620</t>
  </si>
  <si>
    <t>SDS-plus® Right Angle Attachment</t>
  </si>
  <si>
    <t>000346462630</t>
  </si>
  <si>
    <t>CORDLESS - 12V ATTACHMENT</t>
  </si>
  <si>
    <t>GFA12-H</t>
  </si>
  <si>
    <t>1600A024LV</t>
  </si>
  <si>
    <t>12V SDS Plus Hammer Attachment</t>
  </si>
  <si>
    <t>000346659238</t>
  </si>
  <si>
    <t>CORDLESS - 12V MAX BARE TOOLS</t>
  </si>
  <si>
    <t>FL12</t>
  </si>
  <si>
    <t>06014A0010</t>
  </si>
  <si>
    <t>12V Max LED Worklight  330 Lumens (Bare Tool)</t>
  </si>
  <si>
    <t>000346461558</t>
  </si>
  <si>
    <t>GEX12V-5N</t>
  </si>
  <si>
    <t>0601372111</t>
  </si>
  <si>
    <t>12V Max 5" Random Orbit Sander (Bare Tool)</t>
  </si>
  <si>
    <t>000346657852</t>
  </si>
  <si>
    <t>GHO12V-08N</t>
  </si>
  <si>
    <t>06015A7010</t>
  </si>
  <si>
    <t>12V Max Compact Planer (Bare Tool)</t>
  </si>
  <si>
    <t>000346499100</t>
  </si>
  <si>
    <t>GKF12V-25N</t>
  </si>
  <si>
    <t>06016B0011</t>
  </si>
  <si>
    <t>12V Max Palm Router (Bare Tool)</t>
  </si>
  <si>
    <t>000346548808</t>
  </si>
  <si>
    <t>GLI12V-300N</t>
  </si>
  <si>
    <t>06014A1013</t>
  </si>
  <si>
    <t>12V Max LED Light Stick 300 Lumens (Bare Tool)</t>
  </si>
  <si>
    <t>000346493788</t>
  </si>
  <si>
    <t>GOP12V-28N</t>
  </si>
  <si>
    <t>06018B5011</t>
  </si>
  <si>
    <t>12V Max Starlock® Oscillating (Bare Tool)</t>
  </si>
  <si>
    <t>000346480221</t>
  </si>
  <si>
    <t>GSB12V-300N</t>
  </si>
  <si>
    <t>06019J9012</t>
  </si>
  <si>
    <t>12V Max Brushless Hammer Drill (Bare Tool)</t>
  </si>
  <si>
    <t>000346651447</t>
  </si>
  <si>
    <t>GSR12V-300HXN</t>
  </si>
  <si>
    <t>06019J9112</t>
  </si>
  <si>
    <t>12V Max Brushless Screwdriver (Bare Tool)</t>
  </si>
  <si>
    <t>000346651461</t>
  </si>
  <si>
    <t>GSR12V-300N</t>
  </si>
  <si>
    <t>06019H8016</t>
  </si>
  <si>
    <t>12V Max Brushless Drill Driver (Bare Tool)</t>
  </si>
  <si>
    <t>000346655483</t>
  </si>
  <si>
    <t>GSS12V-40N</t>
  </si>
  <si>
    <t>06019L0010</t>
  </si>
  <si>
    <t>12V Max Brushless 1/4-Sheet Orbital Finishing Sander (Bare Tool)</t>
  </si>
  <si>
    <t>000346668810</t>
  </si>
  <si>
    <t>GWG12V-20SN</t>
  </si>
  <si>
    <t>06013A7010</t>
  </si>
  <si>
    <t>12V Max 1/4" Right Angle Die Grinder Bare Tool</t>
  </si>
  <si>
    <t>000346809329</t>
  </si>
  <si>
    <t>GWS12V-30N</t>
  </si>
  <si>
    <t>06019F2010</t>
  </si>
  <si>
    <t>12V Max Brushless Grinder (Bare Tool)</t>
  </si>
  <si>
    <t>000346659344</t>
  </si>
  <si>
    <t>JS120N</t>
  </si>
  <si>
    <t>06015A1012</t>
  </si>
  <si>
    <t>12V Max Barrel-Grip Jig Saw (Bare Tool)</t>
  </si>
  <si>
    <t>000346655537</t>
  </si>
  <si>
    <t>PS11N</t>
  </si>
  <si>
    <t>0601390918</t>
  </si>
  <si>
    <t>12V Max Right Angle Drill (Bare Tool)</t>
  </si>
  <si>
    <t>000346655438</t>
  </si>
  <si>
    <t>PS130N</t>
  </si>
  <si>
    <t>06019B6918</t>
  </si>
  <si>
    <t>12V Max Hammer Drill (Bare Tool)</t>
  </si>
  <si>
    <t>000346655490</t>
  </si>
  <si>
    <t>PS21N</t>
  </si>
  <si>
    <t>060199291B</t>
  </si>
  <si>
    <t>12V Max 2-Speed Pocket Driver (Bare Tool)</t>
  </si>
  <si>
    <t>000346655445</t>
  </si>
  <si>
    <t>PS31N</t>
  </si>
  <si>
    <t>060186821L</t>
  </si>
  <si>
    <t>12V Max 3/8" Drill Driver (Bare Tool)</t>
  </si>
  <si>
    <t>000346655469</t>
  </si>
  <si>
    <t>PS41N</t>
  </si>
  <si>
    <t>06019A6A18</t>
  </si>
  <si>
    <t>12V Max Impact Driver (Bare Tool)</t>
  </si>
  <si>
    <t>000346655506</t>
  </si>
  <si>
    <t>PS42N</t>
  </si>
  <si>
    <t>06019E0015</t>
  </si>
  <si>
    <t>12V Max Brushless Impact Driver (Bare Tool)</t>
  </si>
  <si>
    <t>000346655513</t>
  </si>
  <si>
    <t>PS60N</t>
  </si>
  <si>
    <t>060164L91F</t>
  </si>
  <si>
    <t>12V Max Pocket Reciprocating Saw (Bare Tool)</t>
  </si>
  <si>
    <t>000346655544</t>
  </si>
  <si>
    <t>PS82N</t>
  </si>
  <si>
    <t>06019E0114</t>
  </si>
  <si>
    <t>12V Max Brushless 3/8" Impact Wrench (Bare Tool)</t>
  </si>
  <si>
    <t>000346655520</t>
  </si>
  <si>
    <t>VAC120N</t>
  </si>
  <si>
    <t>06019E3011</t>
  </si>
  <si>
    <t>12V Max Vacuum (Bare Tool)</t>
  </si>
  <si>
    <t>000346655551</t>
  </si>
  <si>
    <t>VF12V</t>
  </si>
  <si>
    <t>1600A003FT</t>
  </si>
  <si>
    <t>12V Max Vacuum Filter (Bare Tool)</t>
  </si>
  <si>
    <t>000346467420</t>
  </si>
  <si>
    <t>CORDLESS - 12V MAX COMBO KITS</t>
  </si>
  <si>
    <t>CLPK22-120</t>
  </si>
  <si>
    <t>060186811S</t>
  </si>
  <si>
    <t>12V Max 2-Tool Combo Kit Drill Driver (PS31), Impact Driver (PS41) w/ (2) 2 Ah Batteries</t>
  </si>
  <si>
    <t>000346449372</t>
  </si>
  <si>
    <t>CLPK241-120</t>
  </si>
  <si>
    <t>06019A6A14</t>
  </si>
  <si>
    <t>12V Max 2-Tool Combo Kit Hammer Drill (PS130), Impact Driver (PS41) w/ (2) 2 Ah Batteries</t>
  </si>
  <si>
    <t>000346454055</t>
  </si>
  <si>
    <t>CLPK27-120</t>
  </si>
  <si>
    <t>0601992Y14</t>
  </si>
  <si>
    <t>12V Max 2-Tool Combo Kit Pocket Driver (PS21),  Impact Driver (PS41) w/ (2) 2 Ah Batteries</t>
  </si>
  <si>
    <t>000346449365</t>
  </si>
  <si>
    <t>GSR12V-140FCB22</t>
  </si>
  <si>
    <t>06019F6010</t>
  </si>
  <si>
    <t>12V Max FlexiClick 5-in-1 Drill Driver Kit w/ (2) 2 Ah Batteries</t>
  </si>
  <si>
    <t>000346495362</t>
  </si>
  <si>
    <t>GXL12V-220B22</t>
  </si>
  <si>
    <t>06019H8014</t>
  </si>
  <si>
    <t>12V Max Brushless Combo Kit  Impact Driver (PS42), Hammer Drill (GSR12V-300) w/ (2) 2 Ah Batteries</t>
  </si>
  <si>
    <t>000346640601</t>
  </si>
  <si>
    <t>CORDLESS - 12V MAX TOOL KITS</t>
  </si>
  <si>
    <t>GSB12V-300B22</t>
  </si>
  <si>
    <t>06019J9010</t>
  </si>
  <si>
    <t>12V Max Brushless Hammer Drill Kit w/ (2) 2 Ah Batteries</t>
  </si>
  <si>
    <t>000346651454</t>
  </si>
  <si>
    <t>GSR12V-300B22</t>
  </si>
  <si>
    <t>06019H8012</t>
  </si>
  <si>
    <t>12V Max Brushless Drill Driver Kit w/ (2) 2 Ah Batteries</t>
  </si>
  <si>
    <t>000346632033</t>
  </si>
  <si>
    <t>GSR12V-300FCB22</t>
  </si>
  <si>
    <t>06019H3011</t>
  </si>
  <si>
    <t>12V Max Brushless FlexiClick 5-in-1 Drill Driver Kit w/ (2) 2.0Ah Batteries</t>
  </si>
  <si>
    <t>000346638264</t>
  </si>
  <si>
    <t>GSR12V-300HXB22</t>
  </si>
  <si>
    <t>06019J9110</t>
  </si>
  <si>
    <t>12V Max Brushless Screwdriver Kit w/ (2) 2 Ah Batteries</t>
  </si>
  <si>
    <t>000346651478</t>
  </si>
  <si>
    <t>GWG12V-20SB23</t>
  </si>
  <si>
    <t>06013A7011</t>
  </si>
  <si>
    <t>12V Max 1/4" Right Angle Die Grinder w/ (2) 3.0 Ah batteries</t>
  </si>
  <si>
    <t>000346816457</t>
  </si>
  <si>
    <t>PS11-102</t>
  </si>
  <si>
    <t>0601390917</t>
  </si>
  <si>
    <t>12V Max Right Angle Drill/Driver Kit w/ (1) 2 Ah Battery</t>
  </si>
  <si>
    <t>000346454352</t>
  </si>
  <si>
    <t>PS130-2A</t>
  </si>
  <si>
    <t>06019B6913</t>
  </si>
  <si>
    <t>12V Max Hammer Drill Kit w/ (2) 2 Ah Batteries</t>
  </si>
  <si>
    <t>000346449457</t>
  </si>
  <si>
    <t>PS21-2A</t>
  </si>
  <si>
    <t>0601992919</t>
  </si>
  <si>
    <t>12V Max 2-Speed Pocket Driver Kit w/ (2) 2 Ah Batteries</t>
  </si>
  <si>
    <t>000346449617</t>
  </si>
  <si>
    <t>PS22-02</t>
  </si>
  <si>
    <t>06019D4110</t>
  </si>
  <si>
    <t>12V Max Brushless Pocket Driver Kit w/ (2) 2 Ah Batteries</t>
  </si>
  <si>
    <t>000346461770</t>
  </si>
  <si>
    <t>PS31-2A</t>
  </si>
  <si>
    <t>060186811M</t>
  </si>
  <si>
    <t>12V Max 3/8" Drill Driver Kit w/ (2) 2 Ah Batteries</t>
  </si>
  <si>
    <t>000346441055</t>
  </si>
  <si>
    <t>PS41-2A</t>
  </si>
  <si>
    <t>06019A691L</t>
  </si>
  <si>
    <t>12V Max Impact Driver Kit w/ (2) 2 Ah Batteries</t>
  </si>
  <si>
    <t>000346449730</t>
  </si>
  <si>
    <t>PS42-02</t>
  </si>
  <si>
    <t>06019E0013</t>
  </si>
  <si>
    <t>12V Max Brushless Impact Driver Kit w/ (2) 2 Ah Batteries</t>
  </si>
  <si>
    <t>000346465532</t>
  </si>
  <si>
    <t>PS60-102</t>
  </si>
  <si>
    <t>060164L91A</t>
  </si>
  <si>
    <t>12V Max Reciprocating Saw Kit w/ (1) 2 Ah Battery</t>
  </si>
  <si>
    <t>000346454369</t>
  </si>
  <si>
    <t>PS82-02</t>
  </si>
  <si>
    <t>06019E0113</t>
  </si>
  <si>
    <t>12V Max Brushless 3/8" Impact Wrench Kit w/ (2) 2 Ah Batteries</t>
  </si>
  <si>
    <t>000346465556</t>
  </si>
  <si>
    <t>CORDLESS - 18V ATTACHMENT</t>
  </si>
  <si>
    <t>GAA18V-48N</t>
  </si>
  <si>
    <t>06188000L8</t>
  </si>
  <si>
    <t>18V Portable Power Adapter</t>
  </si>
  <si>
    <t>000346808537</t>
  </si>
  <si>
    <t>GCY42</t>
  </si>
  <si>
    <t>1600A016NG</t>
  </si>
  <si>
    <t>3.0V Bluetooth Tool Module</t>
  </si>
  <si>
    <t>000346627879</t>
  </si>
  <si>
    <t>GDE18V-12N</t>
  </si>
  <si>
    <t>1600A02BV6</t>
  </si>
  <si>
    <t>Dust Collection Attachment for GBH18V-22</t>
  </si>
  <si>
    <t>000346812060</t>
  </si>
  <si>
    <t>GDE28D</t>
  </si>
  <si>
    <t>1600A021CX</t>
  </si>
  <si>
    <t>1-1/8" Dust Extractor</t>
  </si>
  <si>
    <t>000346655353</t>
  </si>
  <si>
    <t>GFA18-H</t>
  </si>
  <si>
    <t>1600A019Z1</t>
  </si>
  <si>
    <t>SDS Plus Hammer Attachment</t>
  </si>
  <si>
    <t>000346639575</t>
  </si>
  <si>
    <t>GKSLAK</t>
  </si>
  <si>
    <t>1600A02R52</t>
  </si>
  <si>
    <t>Attachment Kit for GKS18V-22L guide and saw hook - White Box</t>
  </si>
  <si>
    <t>000346811261</t>
  </si>
  <si>
    <t>GKSLPG</t>
  </si>
  <si>
    <t>1600A02FC8</t>
  </si>
  <si>
    <t>Saw Hook for GKS18V-26L - White Box</t>
  </si>
  <si>
    <t>000346807912</t>
  </si>
  <si>
    <t>GKSLSH</t>
  </si>
  <si>
    <t>1600A02FC9</t>
  </si>
  <si>
    <t>Parallel Guide / Rip Fence for GKS18V-25* - White Box</t>
  </si>
  <si>
    <t>000346807929</t>
  </si>
  <si>
    <t>GKSRAK</t>
  </si>
  <si>
    <t>1600A02R51</t>
  </si>
  <si>
    <t>Attachment Kit for GKS18V-22 guide and saw hook - White Box</t>
  </si>
  <si>
    <t>000346811254</t>
  </si>
  <si>
    <t>GKSRPG</t>
  </si>
  <si>
    <t>1600A02FD0</t>
  </si>
  <si>
    <t>Parallel Guide / Rip Fence for GKS18V-26L - White Box</t>
  </si>
  <si>
    <t>000346807936</t>
  </si>
  <si>
    <t>GTA570</t>
  </si>
  <si>
    <t>0601B22810</t>
  </si>
  <si>
    <t>Folding Stand for GTS18V-08</t>
  </si>
  <si>
    <t>000346808391</t>
  </si>
  <si>
    <t>NB-063</t>
  </si>
  <si>
    <t>1600A02FZ4</t>
  </si>
  <si>
    <t>5/8" Concrete Pin (.106" Shank)</t>
  </si>
  <si>
    <t>000346811162</t>
  </si>
  <si>
    <t>NB-075</t>
  </si>
  <si>
    <t>1600A02FZ5</t>
  </si>
  <si>
    <t>3/4" Concrete Pin (.106" Shank)</t>
  </si>
  <si>
    <t>000346811179</t>
  </si>
  <si>
    <t>NB-100</t>
  </si>
  <si>
    <t>1600A02FZ6</t>
  </si>
  <si>
    <t>1" Concrete Pin (.106" Shank)</t>
  </si>
  <si>
    <t>000346811186</t>
  </si>
  <si>
    <t>NB-125</t>
  </si>
  <si>
    <t>1600A02FZ7</t>
  </si>
  <si>
    <t>1-1/4" Concrete Pin (.106" Shank)</t>
  </si>
  <si>
    <t>000346811193</t>
  </si>
  <si>
    <t>NB-150</t>
  </si>
  <si>
    <t>1600A02FZ8</t>
  </si>
  <si>
    <t>1-1/2" Concrete Pin (.106" Shank)</t>
  </si>
  <si>
    <t>000346811209</t>
  </si>
  <si>
    <t>NK-138</t>
  </si>
  <si>
    <t>1600A02FZ9</t>
  </si>
  <si>
    <t>1-3/8" CFS Pin (.106" Spiral Knurled Shank)</t>
  </si>
  <si>
    <t>000346811216</t>
  </si>
  <si>
    <t>NM-050</t>
  </si>
  <si>
    <t>1600A02G00</t>
  </si>
  <si>
    <t>1/2" Steel Pin (.118"/.102" Step Shank)</t>
  </si>
  <si>
    <t>000346811223</t>
  </si>
  <si>
    <t>NM-063</t>
  </si>
  <si>
    <t>1600A02G01</t>
  </si>
  <si>
    <t>5/8" Steel Pin (.118"/.102" Step Shank)</t>
  </si>
  <si>
    <t>000346811230</t>
  </si>
  <si>
    <t>NM-075</t>
  </si>
  <si>
    <t>1600A02T0T</t>
  </si>
  <si>
    <t>3/4" Steel Pin (.118"/.102" Step Shank)</t>
  </si>
  <si>
    <t>000346811247</t>
  </si>
  <si>
    <t>TS0800</t>
  </si>
  <si>
    <t>1600A02F4D</t>
  </si>
  <si>
    <t>Zero Clearance Plate for GTS18V-08</t>
  </si>
  <si>
    <t>000346808513</t>
  </si>
  <si>
    <t>TS0801</t>
  </si>
  <si>
    <t>1600A02F4C</t>
  </si>
  <si>
    <t>Dado Insert Plate for GTS18V-08</t>
  </si>
  <si>
    <t>000346808520</t>
  </si>
  <si>
    <t>CORDLESS - 18V BARE TOOLS</t>
  </si>
  <si>
    <t>25618B</t>
  </si>
  <si>
    <t>06019A131B</t>
  </si>
  <si>
    <t>18V Impact Driver (Bare Tool)</t>
  </si>
  <si>
    <t>000346389395</t>
  </si>
  <si>
    <t>CCS180B</t>
  </si>
  <si>
    <t>060166H01R</t>
  </si>
  <si>
    <t>18V 6-1/2" Circular Saw (Bare Tool)</t>
  </si>
  <si>
    <t>000346389562</t>
  </si>
  <si>
    <t>CRS180B</t>
  </si>
  <si>
    <t>060164J213</t>
  </si>
  <si>
    <t>18V Reciprocating Saw (Bare Tool)</t>
  </si>
  <si>
    <t>000346389586</t>
  </si>
  <si>
    <t>DDS181AB</t>
  </si>
  <si>
    <t>06019E6117</t>
  </si>
  <si>
    <t>18V Drill Driver (Bare Tool)</t>
  </si>
  <si>
    <t>000346472271</t>
  </si>
  <si>
    <t>DF18V-16</t>
  </si>
  <si>
    <t>1600A0147T</t>
  </si>
  <si>
    <t>HEPA Filter for GDE18V-16 Dust Extractor</t>
  </si>
  <si>
    <t>000346616989</t>
  </si>
  <si>
    <t>GAA18V-24N</t>
  </si>
  <si>
    <t>1600A013KD</t>
  </si>
  <si>
    <t>18V Dual-Port USB Charger</t>
  </si>
  <si>
    <t>000346520767</t>
  </si>
  <si>
    <t>GAS18V-02N</t>
  </si>
  <si>
    <t>06019C6212</t>
  </si>
  <si>
    <t>18V Handheld Vacuum (Bare Tool)</t>
  </si>
  <si>
    <t>000346498189</t>
  </si>
  <si>
    <t>GAS18V-3N</t>
  </si>
  <si>
    <t>06019C6319</t>
  </si>
  <si>
    <t>18V 2.6 Gallon Vacuum (Bare Tool)</t>
  </si>
  <si>
    <t>000346497113</t>
  </si>
  <si>
    <t>GBH18V-21N</t>
  </si>
  <si>
    <t>0611911116</t>
  </si>
  <si>
    <t>18V Brushless 3/4" SDS-plus® Rotary Hammer (Bare Tool)</t>
  </si>
  <si>
    <t>000346649413</t>
  </si>
  <si>
    <t>GBH18V-22N</t>
  </si>
  <si>
    <t>0611924010</t>
  </si>
  <si>
    <t>18V Brushless 3/4" SDS-plus® Bulldog™ Rotary Hammer (Bare Tool)</t>
  </si>
  <si>
    <t>000346811018</t>
  </si>
  <si>
    <t>GBH18V-24CN</t>
  </si>
  <si>
    <t>0611923014</t>
  </si>
  <si>
    <t>18V Brushless 1" SDS-plus® Rotary Hammer (Bare Tool)</t>
  </si>
  <si>
    <t>000346805703</t>
  </si>
  <si>
    <t>GBH18V-26</t>
  </si>
  <si>
    <t>0611909010</t>
  </si>
  <si>
    <t>18V Brushless 1" SDS-plus® Compact Rotary Hammer (Bare Tool)</t>
  </si>
  <si>
    <t>000346489293</t>
  </si>
  <si>
    <t>GBH18V-26DN</t>
  </si>
  <si>
    <t>061191601Y</t>
  </si>
  <si>
    <t>18V Brushless 1" SDS-plus® D-Handle Rotary Hammer (Bare Tool)</t>
  </si>
  <si>
    <t>000346632668</t>
  </si>
  <si>
    <t>GBH18V-26NK</t>
  </si>
  <si>
    <t>061190901M</t>
  </si>
  <si>
    <t>18V Brushless 1" SDS-plus® Compact Rotary Hammer w/ Carrying Case (Bare Tool)</t>
  </si>
  <si>
    <t>000346659252</t>
  </si>
  <si>
    <t>GBH18V-28CN</t>
  </si>
  <si>
    <t>0611920010</t>
  </si>
  <si>
    <t>18V 1-1/8 SDS-plus® Bulldog™ Rotary Hammer (Bare Tool)</t>
  </si>
  <si>
    <t>GBH18V-28DCN</t>
  </si>
  <si>
    <t>0611919019</t>
  </si>
  <si>
    <t>18V Brushless 1-1/8 SDS-plus® Bulldog™ Rotary Hammer (Bare Tool)</t>
  </si>
  <si>
    <t>000346655292</t>
  </si>
  <si>
    <t>GBH18V-34CQN</t>
  </si>
  <si>
    <t>0611914016</t>
  </si>
  <si>
    <t>18V Brushless 1-1/4" SDS-plus Rotary Hammer (Bare Tool)</t>
  </si>
  <si>
    <t>000346654912</t>
  </si>
  <si>
    <t>GBH18V-36CN</t>
  </si>
  <si>
    <t>061191501D</t>
  </si>
  <si>
    <t>18V PROFACTOR 1-9/16" SDS-max Rotary Hammer (Bare Tool)</t>
  </si>
  <si>
    <t>000346646269</t>
  </si>
  <si>
    <t>GBH18V-40CN</t>
  </si>
  <si>
    <t>0611917114</t>
  </si>
  <si>
    <t>18V PROFACTOR 1-5/8" SDS-max® Rotary Hammer (Bare Tool)</t>
  </si>
  <si>
    <t>000346806014</t>
  </si>
  <si>
    <t>GBH18V-45CK</t>
  </si>
  <si>
    <t>061191311B</t>
  </si>
  <si>
    <t>18V PROFACTOR 1-7/8" SDS-max  Rotary Hammer (Bare Tool)</t>
  </si>
  <si>
    <t>000346643718</t>
  </si>
  <si>
    <t>GBL18V-71N</t>
  </si>
  <si>
    <t>06019F5114</t>
  </si>
  <si>
    <t>18V Blower (Bare Tool)</t>
  </si>
  <si>
    <t>000346488401</t>
  </si>
  <si>
    <t>GCA30-42K</t>
  </si>
  <si>
    <t>1600A02GF8</t>
  </si>
  <si>
    <t>Auto-Start System</t>
  </si>
  <si>
    <t>000346808612</t>
  </si>
  <si>
    <t>GCB18V-2N</t>
  </si>
  <si>
    <t>06012A0415</t>
  </si>
  <si>
    <t>18V Compact Band Saw (Bare Tool)</t>
  </si>
  <si>
    <t>000346642704</t>
  </si>
  <si>
    <t>GCB18V-5N</t>
  </si>
  <si>
    <t>06012B7011</t>
  </si>
  <si>
    <t>18V Deep Cut Band Saw (Bare Tool)</t>
  </si>
  <si>
    <t>000346663365</t>
  </si>
  <si>
    <t>GCG18V-20N</t>
  </si>
  <si>
    <t>06019C4013</t>
  </si>
  <si>
    <t>18V Caulk Gun (Bare Tool)</t>
  </si>
  <si>
    <t>000346631142</t>
  </si>
  <si>
    <t>GCG18V-29N</t>
  </si>
  <si>
    <t>06019C4212</t>
  </si>
  <si>
    <t>18V 29oz Cage Caulk Gun (Bare Tool)</t>
  </si>
  <si>
    <t>000346658156</t>
  </si>
  <si>
    <t>GCM18V-07SN</t>
  </si>
  <si>
    <t>0601B46014</t>
  </si>
  <si>
    <t>18V PROFACTOR 7-1/4" Slide Miter Saw (Bare Tool)</t>
  </si>
  <si>
    <t>000346663976</t>
  </si>
  <si>
    <t>GCM18V-08N</t>
  </si>
  <si>
    <t>0601B41010</t>
  </si>
  <si>
    <t>18V Brushless 8-1/2" Sliding Miter Saw (Bare Tool)</t>
  </si>
  <si>
    <t>000346638349</t>
  </si>
  <si>
    <t>GCM18V-10SDN</t>
  </si>
  <si>
    <t>0601B46114</t>
  </si>
  <si>
    <t>18V PROFACTOR 10" Slide Miter Saw (Bare Tool)</t>
  </si>
  <si>
    <t>000346663990</t>
  </si>
  <si>
    <t>GCM18V-12GDCN</t>
  </si>
  <si>
    <t>0601B43014</t>
  </si>
  <si>
    <t>18V PROFACTOR 12" Dual-Bevel Glide Miter Saw (Bare Tool)</t>
  </si>
  <si>
    <t>000346639841</t>
  </si>
  <si>
    <t>GCM18V-12SDN</t>
  </si>
  <si>
    <t>0601B46214</t>
  </si>
  <si>
    <t>18V PROFACTOR 12" Slide Miter Saw (Bare Tool)</t>
  </si>
  <si>
    <t>000346664010</t>
  </si>
  <si>
    <t>GCT30-42</t>
  </si>
  <si>
    <t>1600A02GG3</t>
  </si>
  <si>
    <t>Auto-Start Remote Transmitter</t>
  </si>
  <si>
    <t>000346808544</t>
  </si>
  <si>
    <t>GCU18V-30N</t>
  </si>
  <si>
    <t>06019K8012</t>
  </si>
  <si>
    <t>18V Brushless Cutout Tool (Bare Tool)</t>
  </si>
  <si>
    <t>000346662269</t>
  </si>
  <si>
    <t>GDE18V-16</t>
  </si>
  <si>
    <t>1600A008L2</t>
  </si>
  <si>
    <t>Dust Collection Attachment for GBH18V-26</t>
  </si>
  <si>
    <t>000346489316</t>
  </si>
  <si>
    <t>GDE18V-26DN</t>
  </si>
  <si>
    <t>1600A0195V</t>
  </si>
  <si>
    <t>18V Dust Collection Attachment for Bulldog™ Hammers</t>
  </si>
  <si>
    <t>000346632781</t>
  </si>
  <si>
    <t>GDR18V-1800CN</t>
  </si>
  <si>
    <t>06019G4110</t>
  </si>
  <si>
    <t>18V Brushless Impact Driver Connected-Ready (Bare Tool)</t>
  </si>
  <si>
    <t>000346629071</t>
  </si>
  <si>
    <t>GDR18V-1860CN</t>
  </si>
  <si>
    <t>06019J011C</t>
  </si>
  <si>
    <t>18V Brushless Advanced Connected-Ready Impact Driver (Bare Tool)</t>
  </si>
  <si>
    <t>000346661859</t>
  </si>
  <si>
    <t>GDS18V-1180CN</t>
  </si>
  <si>
    <t>06019M1010</t>
  </si>
  <si>
    <t>18V PROFACTOR Brushless 3/4" Square Drive Impact Wrench Bare Tool</t>
  </si>
  <si>
    <t>000346817515</t>
  </si>
  <si>
    <t>GDS18V-221N</t>
  </si>
  <si>
    <t>06019D8211</t>
  </si>
  <si>
    <t>18V Brushless 1/2" Mid-Torque Impact Wrench (Bare Tool)</t>
  </si>
  <si>
    <t>000346642780</t>
  </si>
  <si>
    <t>GDS18V-230CN</t>
  </si>
  <si>
    <t>06019L5110</t>
  </si>
  <si>
    <t>18V Brushless 3/8" Impact Wrench Friction Ring &amp; CoMo Bare Tool</t>
  </si>
  <si>
    <t>GDS18V-330CN</t>
  </si>
  <si>
    <t>06019K4012</t>
  </si>
  <si>
    <t>18V Brushless 1/2" Impact Wrench Friction Ring (Bare Tool)</t>
  </si>
  <si>
    <t>000346662276</t>
  </si>
  <si>
    <t>GDS18V-740CN</t>
  </si>
  <si>
    <t>06019J8017</t>
  </si>
  <si>
    <t>18V PROFACTOR Brushless Connected-Ready 1/2 In. Impact Wrench w/ Friction Ring (Bare Tool)</t>
  </si>
  <si>
    <t>000346654721</t>
  </si>
  <si>
    <t>GDS18V-740N</t>
  </si>
  <si>
    <t>06019J8314</t>
  </si>
  <si>
    <t>18V PROFACTOR Brushless 1/2 In. Impact Wrench with Friction Ring (Bare Tool)</t>
  </si>
  <si>
    <t>000346654769</t>
  </si>
  <si>
    <t>GDS18V-770CN</t>
  </si>
  <si>
    <t>06019J8217</t>
  </si>
  <si>
    <t>18V PROFACTOR Brushless Connected-Ready 3/4 In. Impact Wrench w/ Friction Ring &amp; Thru Hole (Bare Tool)</t>
  </si>
  <si>
    <t>000346654837</t>
  </si>
  <si>
    <t>GDS18V-770N</t>
  </si>
  <si>
    <t>06019J8514</t>
  </si>
  <si>
    <t>18V PROFACTOR Brushless 3/4 In. Impact Wrench w/ Friction Ring &amp; Thru Hole (Bare Tool)</t>
  </si>
  <si>
    <t>000346654875</t>
  </si>
  <si>
    <t>GDX18V-1600N</t>
  </si>
  <si>
    <t>06019G5213</t>
  </si>
  <si>
    <t>18V Two-in-One Impact Driver and Impact Wrench (Bare Tool)</t>
  </si>
  <si>
    <t>000346616996</t>
  </si>
  <si>
    <t>GDX18V-1800CN</t>
  </si>
  <si>
    <t>06019G4210</t>
  </si>
  <si>
    <t>18V Two-in-One Impact Driver and Impact Wrench Connected-Ready (Bare Tool)</t>
  </si>
  <si>
    <t>000346629095</t>
  </si>
  <si>
    <t>GDX18V-1860CN</t>
  </si>
  <si>
    <t>06019J0217</t>
  </si>
  <si>
    <t>18V Brushless Socket-Ready Impact Advanced Connected-Ready (Bare Tool)</t>
  </si>
  <si>
    <t>000346661880</t>
  </si>
  <si>
    <t>GEX18V-5N</t>
  </si>
  <si>
    <t>0601372219</t>
  </si>
  <si>
    <t>18V 5" Random Orbit Sander (Bare Tool)</t>
  </si>
  <si>
    <t>000346657845</t>
  </si>
  <si>
    <t>GHG18V-50N</t>
  </si>
  <si>
    <t>06012A6513</t>
  </si>
  <si>
    <t>18V Heat Gun (Bare Tool)</t>
  </si>
  <si>
    <t>000346667271</t>
  </si>
  <si>
    <t>GHO18V-26N</t>
  </si>
  <si>
    <t>06015B5010</t>
  </si>
  <si>
    <t xml:space="preserve">18V 3-1/4 In. Brushless Planer </t>
  </si>
  <si>
    <t>000346813517</t>
  </si>
  <si>
    <t>GKM18V-20N</t>
  </si>
  <si>
    <t>06016B8014</t>
  </si>
  <si>
    <t>18V Metal Circular Saw w/ Chip Collector (Bare Tool)</t>
  </si>
  <si>
    <t>000346662320</t>
  </si>
  <si>
    <t>GKS18V-22LN</t>
  </si>
  <si>
    <t>06016C111B</t>
  </si>
  <si>
    <t>18V Brushless 6-1/2" Blade Left Circular Saw (Bare Tool)</t>
  </si>
  <si>
    <t>000346806359</t>
  </si>
  <si>
    <t>GKS18V-22N</t>
  </si>
  <si>
    <t>06016C1216</t>
  </si>
  <si>
    <t>18V Brushless 6-1/2" Blade Right Circular Saw (Bare Tool)</t>
  </si>
  <si>
    <t>000346806113</t>
  </si>
  <si>
    <t>GKS18V-25CN</t>
  </si>
  <si>
    <t>06016B5016</t>
  </si>
  <si>
    <t>18V PROFACTOR 7-1/4" Blade Right Circular Saw (Bare Tool)</t>
  </si>
  <si>
    <t>000346637946</t>
  </si>
  <si>
    <t>GKS18V-25GCN</t>
  </si>
  <si>
    <t>06016B5116</t>
  </si>
  <si>
    <t>18V PROFACTOR 7-1/4" Blade Right Circular Saw w/HMI &amp; Eco Mode (Bare Tool)</t>
  </si>
  <si>
    <t>000346637960</t>
  </si>
  <si>
    <t>GKS18V-26LN</t>
  </si>
  <si>
    <t>06016B9019</t>
  </si>
  <si>
    <t>18V PROFACTOR 7-1/4 In. Blade Left Circular Saw (Bare Tool)</t>
  </si>
  <si>
    <t>000346658057</t>
  </si>
  <si>
    <t>GKT18V-20GCL</t>
  </si>
  <si>
    <t>06016B4016</t>
  </si>
  <si>
    <t>18V PROFACTOR Plunge/Track Circular Saw (Bare Tool)</t>
  </si>
  <si>
    <t>000346641820</t>
  </si>
  <si>
    <t>GLI18V-10000CN</t>
  </si>
  <si>
    <t>0601446910</t>
  </si>
  <si>
    <t>18V LED Connected Floodlight - 10,000 Lumens (Bare Tool)</t>
  </si>
  <si>
    <t>000346643398</t>
  </si>
  <si>
    <t>GLI18V-1200CN</t>
  </si>
  <si>
    <t>0601446712</t>
  </si>
  <si>
    <t>18V LED Connected Floodlight - 1,200 Lumens (Bare Tool)</t>
  </si>
  <si>
    <t>000346631852</t>
  </si>
  <si>
    <t>GLI18V-1900N</t>
  </si>
  <si>
    <t>0601446412</t>
  </si>
  <si>
    <t>18V LED Floodlight - 1,900 Lumens (Bare Tool)</t>
  </si>
  <si>
    <t>000346489385</t>
  </si>
  <si>
    <t>GLI18V-2200CN</t>
  </si>
  <si>
    <t>0601446512</t>
  </si>
  <si>
    <t>18V LED Connected Floodlight  - 2,200 Lumens (Bare Tool)</t>
  </si>
  <si>
    <t>000346490541</t>
  </si>
  <si>
    <t>GLI18V-300N</t>
  </si>
  <si>
    <t>06014A1115</t>
  </si>
  <si>
    <t>18V LED Articulating Light - 300 Lumens (Bare Tool)</t>
  </si>
  <si>
    <t>000346493801</t>
  </si>
  <si>
    <t>GLI18V-4000CN</t>
  </si>
  <si>
    <t>0601446810</t>
  </si>
  <si>
    <t>18V LED Connected Floodlight - 4,000 Lumens (Bare Tool)</t>
  </si>
  <si>
    <t>000346643381</t>
  </si>
  <si>
    <t>GLI18V-420B</t>
  </si>
  <si>
    <t>0601443411</t>
  </si>
  <si>
    <t>18V LED Flashlight - 420 Lumens (Bare Tool)</t>
  </si>
  <si>
    <t>000346479843</t>
  </si>
  <si>
    <t>GLI18V-800N</t>
  </si>
  <si>
    <t>0601443610</t>
  </si>
  <si>
    <t>18V 800 Lumen Work Light</t>
  </si>
  <si>
    <t>000346812015</t>
  </si>
  <si>
    <t>GNB18V-12N</t>
  </si>
  <si>
    <t>06019L7010</t>
  </si>
  <si>
    <t>18V Brushless Concrete Nailer (Bare Tool)</t>
  </si>
  <si>
    <t>000346809527</t>
  </si>
  <si>
    <t>GOP18V-28N</t>
  </si>
  <si>
    <t>06018B601E</t>
  </si>
  <si>
    <t>18V STARLOCK Plus Oscillating (Bare Tool)</t>
  </si>
  <si>
    <t>000346480207</t>
  </si>
  <si>
    <t>GOP18V-34N</t>
  </si>
  <si>
    <t>06018G2010</t>
  </si>
  <si>
    <t>18V Brushless Starlock® Oscillating Tool (Bare Tool)</t>
  </si>
  <si>
    <t>000346808742</t>
  </si>
  <si>
    <t>GPB18V-2CN</t>
  </si>
  <si>
    <t>06014A3012</t>
  </si>
  <si>
    <t>18V Compact Jobsite Radio w/ Bluetooth (Bare Tool)</t>
  </si>
  <si>
    <t>000346649086</t>
  </si>
  <si>
    <t>GPB18V-5CN</t>
  </si>
  <si>
    <t>06014A4012</t>
  </si>
  <si>
    <t>18V Power Box Jobsite Radio (Bare Tool)</t>
  </si>
  <si>
    <t>000346657135</t>
  </si>
  <si>
    <t>GRG18V-3600CN</t>
  </si>
  <si>
    <t>06019K5010</t>
  </si>
  <si>
    <t>18V Brushless Rivet Gun (Bare Tool)</t>
  </si>
  <si>
    <t>000346809145</t>
  </si>
  <si>
    <t>GSA18V-083B</t>
  </si>
  <si>
    <t>06016A5017</t>
  </si>
  <si>
    <t>18V Compact Reciprocating Saw (Bare Tool)</t>
  </si>
  <si>
    <t>000346486728</t>
  </si>
  <si>
    <t>GSA18V-110N</t>
  </si>
  <si>
    <t>06016C001D</t>
  </si>
  <si>
    <t>18V PROFACTOR Brushless Reciprocating Saw (Bare Tool)</t>
  </si>
  <si>
    <t>000346669404</t>
  </si>
  <si>
    <t>GSA18V-125N</t>
  </si>
  <si>
    <t>06016A811E</t>
  </si>
  <si>
    <t>18V Brushless 1-1/4" Multi-Grip Reciprocating Saw (Bare Tool)</t>
  </si>
  <si>
    <t>000346489552</t>
  </si>
  <si>
    <t>GSB18V-1330CN</t>
  </si>
  <si>
    <t>06019J5116</t>
  </si>
  <si>
    <t>18V PROFACTOR Brushless Connected-Ready Brute Tough 1/2 In. Hammer Drill/Driver (Bare Tool)</t>
  </si>
  <si>
    <t>000346657975</t>
  </si>
  <si>
    <t>GSB18V-490N</t>
  </si>
  <si>
    <t>06019H531B</t>
  </si>
  <si>
    <t>18V Brushless Hammer Drill Driver (Bare Tool)</t>
  </si>
  <si>
    <t>000346648522</t>
  </si>
  <si>
    <t>GSB18V-535CN</t>
  </si>
  <si>
    <t>06019G211C</t>
  </si>
  <si>
    <t>18V Brushless Compact Tough Hammer Drill Driver Connected Ready (Bare Tool)</t>
  </si>
  <si>
    <t>000346625042</t>
  </si>
  <si>
    <t>GSB18V-755CN</t>
  </si>
  <si>
    <t>06019G0310</t>
  </si>
  <si>
    <t>18V Brushless Hammer Drill Driver Connected-Ready (Bare Tool)</t>
  </si>
  <si>
    <t>000346625066</t>
  </si>
  <si>
    <t>GSB18V-800CN</t>
  </si>
  <si>
    <t>06019K6110</t>
  </si>
  <si>
    <t>18V Brushless Compact Hammer Drill Driver, Connected Ready (Bare Tool)</t>
  </si>
  <si>
    <t>000346810523</t>
  </si>
  <si>
    <t>GSB18V-975CN</t>
  </si>
  <si>
    <t>06019G031M</t>
  </si>
  <si>
    <t>18V Brushless Connected-Ready Brute Tough 1/2 In. Hammer Drill/Driver (Bare Tool)</t>
  </si>
  <si>
    <t>000346662115</t>
  </si>
  <si>
    <t>GSR18V-1330CN</t>
  </si>
  <si>
    <t>06019J5016</t>
  </si>
  <si>
    <t>18V PROFACTOR Brushless Connected-Ready Brute Tough 1/2 In. Drill/Driver (Bare Tool)</t>
  </si>
  <si>
    <t>000346658019</t>
  </si>
  <si>
    <t>GSR18V-535CN</t>
  </si>
  <si>
    <t>06019G1118</t>
  </si>
  <si>
    <t>18V Brushless Compact Tough Drill Driver Connected Ready (Bare Tool)</t>
  </si>
  <si>
    <t>000346625035</t>
  </si>
  <si>
    <t>GSR18V-755CN</t>
  </si>
  <si>
    <t>06019G0110</t>
  </si>
  <si>
    <t>18V Brushless Drill Driver Connected-Ready (Bare Tool)</t>
  </si>
  <si>
    <t>000346625059</t>
  </si>
  <si>
    <t>GSR18V-800CN</t>
  </si>
  <si>
    <t>06019K6010</t>
  </si>
  <si>
    <t>18V Brushless Compact Drill Driver, Connected Ready (Bare Tool)</t>
  </si>
  <si>
    <t>000346810332</t>
  </si>
  <si>
    <t>GSR18V-975CN</t>
  </si>
  <si>
    <t>06019G011F</t>
  </si>
  <si>
    <t>18V Brushless Connected-Ready Brute Tough 1/2 In. Drill/Driver (Bare Tool)</t>
  </si>
  <si>
    <t>000346662153</t>
  </si>
  <si>
    <t>GSS18V-40N</t>
  </si>
  <si>
    <t>06019L0014</t>
  </si>
  <si>
    <t>18V Brushless 1/4-Sheet Orbital Finishing Sander (Bare Tool)</t>
  </si>
  <si>
    <t>000346668803</t>
  </si>
  <si>
    <t>GST18V-47N</t>
  </si>
  <si>
    <t>06015A5112</t>
  </si>
  <si>
    <t>18V Barrel-Grip Jig Saw (Bare Tool)</t>
  </si>
  <si>
    <t>000346634723</t>
  </si>
  <si>
    <t>GST18V-50BN</t>
  </si>
  <si>
    <t>06015B2010</t>
  </si>
  <si>
    <t>18V Brushless Barrel-Grip Jig Saw (Bare Tool)</t>
  </si>
  <si>
    <t>GST18V-50N</t>
  </si>
  <si>
    <t>06015B3011</t>
  </si>
  <si>
    <t>18V Brushless Top-Handle Jig Saw (Bare Tool)</t>
  </si>
  <si>
    <t>000346806861</t>
  </si>
  <si>
    <t>GST18V-60BCN</t>
  </si>
  <si>
    <t>06015B0011</t>
  </si>
  <si>
    <t>GST18V-60CN</t>
  </si>
  <si>
    <t>06015B1010</t>
  </si>
  <si>
    <t>GTB18V-45N</t>
  </si>
  <si>
    <t>06019K7019</t>
  </si>
  <si>
    <t>18V Brushless Screwgun (Bare Tools)</t>
  </si>
  <si>
    <t>000346662719</t>
  </si>
  <si>
    <t>GTS18V-08N</t>
  </si>
  <si>
    <t>0601B48014</t>
  </si>
  <si>
    <t>18V PROFACTOR 18V 8-1/4" Portable Table Saw (Bare Tool)</t>
  </si>
  <si>
    <t>000346665571</t>
  </si>
  <si>
    <t>GWS18V-10N</t>
  </si>
  <si>
    <t>06019J4010</t>
  </si>
  <si>
    <t>18V Brushless 4-1/2-5" Angle Grinder (Bare Tool)</t>
  </si>
  <si>
    <t>000346655261</t>
  </si>
  <si>
    <t>GWS18V-10PN</t>
  </si>
  <si>
    <t>06019J4110</t>
  </si>
  <si>
    <t>18V 4-1/2" Paddle Switch Angle Grinder (Bare Tool)</t>
  </si>
  <si>
    <t>000346662344</t>
  </si>
  <si>
    <t>GWS18V-13CN</t>
  </si>
  <si>
    <t>06019H6215</t>
  </si>
  <si>
    <t>18V PROFACTOR 5-6" Connected Ready Angle Grinder (Bare Tool)</t>
  </si>
  <si>
    <t>000346633078</t>
  </si>
  <si>
    <t>GWS18V-13PN</t>
  </si>
  <si>
    <t>06019H6C10</t>
  </si>
  <si>
    <t>18V PROFACTOR 5"-6" Paddle Switch Angle Grinder (Bare Tool)</t>
  </si>
  <si>
    <t>000346669695</t>
  </si>
  <si>
    <t>GWS18V-45</t>
  </si>
  <si>
    <t>060193A311</t>
  </si>
  <si>
    <t>18V 4-1/2" Angle Grinder (Bare Tool)</t>
  </si>
  <si>
    <t>000346476026</t>
  </si>
  <si>
    <t>GWS18V-45CN</t>
  </si>
  <si>
    <t>06019G3110</t>
  </si>
  <si>
    <t>18V Brushless 4-1/2" Angle Grinder Connected-Ready (Bare Tool)</t>
  </si>
  <si>
    <t>000346490527</t>
  </si>
  <si>
    <t>GWS18V-45PCN</t>
  </si>
  <si>
    <t>06019G3C10</t>
  </si>
  <si>
    <t>18V Brushless 4-1/2" Angle Grinder Connected Ready Paddle Switch (Bare Tool)</t>
  </si>
  <si>
    <t>000346582468</t>
  </si>
  <si>
    <t>GWS18V-8N</t>
  </si>
  <si>
    <t>06019H901D</t>
  </si>
  <si>
    <t>18V Brushless 4-1/2" Angle Grinder (Bare Tool)</t>
  </si>
  <si>
    <t>000346655186</t>
  </si>
  <si>
    <t>GWX18V-10PN</t>
  </si>
  <si>
    <t>06019J4210</t>
  </si>
  <si>
    <t>18V 4-1/2" - 5" X-LOCK® Paddle Switch Angle Grinder (Bare Tool)</t>
  </si>
  <si>
    <t>000346807615</t>
  </si>
  <si>
    <t>GWX18V-13CN</t>
  </si>
  <si>
    <t>06019H6615</t>
  </si>
  <si>
    <t>18V PROFACTOR 5-6" Connected Ready X-LOCK Angle Grinder (Bare Tool)</t>
  </si>
  <si>
    <t>000346651423</t>
  </si>
  <si>
    <t>GWX18V-13PN</t>
  </si>
  <si>
    <t>06019H6J10</t>
  </si>
  <si>
    <t>18V PROFACTOR 5"-6" X-LOCK Paddle Switch Angle Grinder (Bare Tool)</t>
  </si>
  <si>
    <t>000346669701</t>
  </si>
  <si>
    <t>GWX18V-50PCN</t>
  </si>
  <si>
    <t>06017B0610</t>
  </si>
  <si>
    <t>18V 4-1/2"-5"  X-LOCK Grinder (Bare Tool)</t>
  </si>
  <si>
    <t>000346631258</t>
  </si>
  <si>
    <t>GWX18V-8N</t>
  </si>
  <si>
    <t>06019H9117</t>
  </si>
  <si>
    <t>18V Brushless 4-1/2" X-LOCK Grinder (Bare Tool)</t>
  </si>
  <si>
    <t>000346655223</t>
  </si>
  <si>
    <t>HTH182B</t>
  </si>
  <si>
    <t>06019B1K11</t>
  </si>
  <si>
    <t>18V High Torque Impact Wrench w/ 7/16" Hex (Bare Tool)</t>
  </si>
  <si>
    <t>000346406146</t>
  </si>
  <si>
    <t>JSH180B</t>
  </si>
  <si>
    <t>060158J31E</t>
  </si>
  <si>
    <t>18V Jigsaw (Bare Tool)</t>
  </si>
  <si>
    <t>000346423273</t>
  </si>
  <si>
    <t>PLH181B</t>
  </si>
  <si>
    <t>06015A0317</t>
  </si>
  <si>
    <t>18V Planer (Bare Tool)</t>
  </si>
  <si>
    <t>000346434125</t>
  </si>
  <si>
    <t>VF220</t>
  </si>
  <si>
    <t>1600A017AD</t>
  </si>
  <si>
    <t>Filter for GAS18V-02 Handheld Vacuum</t>
  </si>
  <si>
    <t>000346630756</t>
  </si>
  <si>
    <t>VF320H</t>
  </si>
  <si>
    <t>1600A017AC</t>
  </si>
  <si>
    <t>HEPA Filter for GAS18V-3 Vacuum Cleaner</t>
  </si>
  <si>
    <t>000346630749</t>
  </si>
  <si>
    <t>CORDLESS - 18V COMBO KITS</t>
  </si>
  <si>
    <t>GXL18V-224B25</t>
  </si>
  <si>
    <t>06019G0313</t>
  </si>
  <si>
    <t>18V 2-Tool Brushless Combo Kit w/  Hammer Drill Driver (GSB18V-755C), Socket Ready Impact Driver (GDX18V-1800C) w/ (2) CORE18V® 4 Ah Advanced Power Batteries</t>
  </si>
  <si>
    <t>000346628906</t>
  </si>
  <si>
    <t>GXL18V-227B25</t>
  </si>
  <si>
    <t>06019J0218</t>
  </si>
  <si>
    <t>18V 2- Tool Brushless Combo Kit w/ Socket Ready Impact Driver (GDX18V-1860C),   Brute Tough 1/2 In. Hammer Drill/Driver (GSB18V-975C) w/ (2) 4.0 Ah CORE Compact Batteries</t>
  </si>
  <si>
    <t>000346661910</t>
  </si>
  <si>
    <t>GXL18V-233B25</t>
  </si>
  <si>
    <t>06019J221D</t>
  </si>
  <si>
    <t>18V 2-Tool Brushless Combo Kit w/ Hammer Drill Driver (GSB18V-490), Socket Ready Impact Driver (GDX18V-1800) w/ (2) 4.0 Ah CORE Compact Batteries</t>
  </si>
  <si>
    <t>000346648942</t>
  </si>
  <si>
    <t>GXL18V-238B25</t>
  </si>
  <si>
    <t>06019G4115</t>
  </si>
  <si>
    <t>18V 2-Tool Brushless Combo Kit w/ Compact Tough™ Drill Driver (GSR18V-535C), Impact Driver (GDR18V-1800C) w/ (2) 4.0 Ah CORE Compact Batteries</t>
  </si>
  <si>
    <t>000346628883</t>
  </si>
  <si>
    <t>GXL18V-239B25</t>
  </si>
  <si>
    <t>06019E711D</t>
  </si>
  <si>
    <t>18V 2-Tool Combo Kit w/ Compact Tough™ Hammer Drill Driver (HDS181A), Socket Ready Impact Driver (GDX18V-1600) w/ (2) 4.0 Ah CORE Compact Batteries</t>
  </si>
  <si>
    <t>000346639889</t>
  </si>
  <si>
    <t>GXL18V-240B22</t>
  </si>
  <si>
    <t>06019J221E</t>
  </si>
  <si>
    <t>18V 2-Tool Brushless Combo Kit w/ Hammer Drill Driver (GSB18V-490N) Socket Ready Impact Driver (GDX18V-1800N) &amp; (2) 2.0 Ah Batteries</t>
  </si>
  <si>
    <t>000346648669</t>
  </si>
  <si>
    <t>GXL18V-251B25</t>
  </si>
  <si>
    <t>06019G4218</t>
  </si>
  <si>
    <t>18V 2-Tool Combo Kit w/ Compact Tough™ Hammer Drill (GSB18V-535C), Socket Ready Impact Driver (GDX18V-1800C) w/ (2) 4.0 Ah CORE Compact Batteries</t>
  </si>
  <si>
    <t>000346628890</t>
  </si>
  <si>
    <t>GXL18V-260B26</t>
  </si>
  <si>
    <t>06019J0219</t>
  </si>
  <si>
    <t>18V 2-Tool Combo Kit w/ Socket Ready Impact Driver (GDX18V-1860C), Brute Tough 1/2 In. Hammer Drill/Driver (GSB18V-1330C) w/ (1) 8.0 Ah CORE Performance &amp; (1) 4.0 Ah CORE Compact Batteries</t>
  </si>
  <si>
    <t>000346661927</t>
  </si>
  <si>
    <t>GXL18V-26B22</t>
  </si>
  <si>
    <t>06019G5111</t>
  </si>
  <si>
    <t>18V 2-Tool Combo Kit w/ Compact Drill/Driver (GSR18V-190), Impact Driver (GDR18V-1400) w/ (2) 2 Ah Standard Power Batteries</t>
  </si>
  <si>
    <t>000346617030</t>
  </si>
  <si>
    <t>GXL18V-27B22</t>
  </si>
  <si>
    <t>06019K321A</t>
  </si>
  <si>
    <t>18V 2-Tool Combo Kit w/ Impact Driver (GDR18V-1800), Drill Driver (GSR18V-400) w/ (2) 2.0 Ah Batteries</t>
  </si>
  <si>
    <t>000346662832</t>
  </si>
  <si>
    <t>GXL18V-291B25</t>
  </si>
  <si>
    <t>06019K701A</t>
  </si>
  <si>
    <t>18V 2-Tool Brushless Combo Kit w/ Screwgun (GTB18V-45N), Cutout Tool (GCU18V-30N) w/ (2) 4.0 Ah CORE Compact Batteries</t>
  </si>
  <si>
    <t>000346662740</t>
  </si>
  <si>
    <t>GXL18V-496B22</t>
  </si>
  <si>
    <t>06019G5215</t>
  </si>
  <si>
    <t>18V 4-Tool Combo Kit w/ Compact Tough™ Drill Driver (DDS181A), Socket Ready Impact Driver (GDX18V-1600), Compact Recip (GSA18V-083), FL (GLI18V-300) w/ (2) 2 Ah SlimPack Batteries</t>
  </si>
  <si>
    <t>000346617078</t>
  </si>
  <si>
    <t>GXL18V-497B23</t>
  </si>
  <si>
    <t>060166H01T</t>
  </si>
  <si>
    <t>18V 4 Tool Combo Kit with Hammer Drill Driver (GSB18V-490), Socket Ready Impact Driver (GDX18V-1800), Circular Saw (CCS180), FL (GLI18V-300) w/  (1) 4.0 Ah CORE Compact Battery &amp; (1) 2.0 Ah SlimPack Battery</t>
  </si>
  <si>
    <t>000346662382</t>
  </si>
  <si>
    <t>CORDLESS - 18V TOOL KITS</t>
  </si>
  <si>
    <t>CCS180-B15</t>
  </si>
  <si>
    <t>060166H01S</t>
  </si>
  <si>
    <t>18V 6-1/2" Circular Saw w/ (1) 4.0 Ah CORE Compact Battery</t>
  </si>
  <si>
    <t>000346635447</t>
  </si>
  <si>
    <t>CRS180-B15</t>
  </si>
  <si>
    <t>060164J214</t>
  </si>
  <si>
    <t>18V Reciprocating Saw Kit w/ (1) 4.0 Ah CORE Compact Battery</t>
  </si>
  <si>
    <t>000346630695</t>
  </si>
  <si>
    <t>GBH18V-22K24</t>
  </si>
  <si>
    <t>0611924011</t>
  </si>
  <si>
    <t>18V Brushless 3/4" SDS-plus® Bulldog™ Rotary Hammer w/ (2) CORE18V 4 Ah Advanced Power Batteries</t>
  </si>
  <si>
    <t>000346809626</t>
  </si>
  <si>
    <t>GBH18V-24CK24</t>
  </si>
  <si>
    <t>0611923013</t>
  </si>
  <si>
    <t>18V Brushless 1" SDS-plus® Rotary Hammer w/ (2) 8.0 Ah CORE Compact Battery</t>
  </si>
  <si>
    <t>000346805710</t>
  </si>
  <si>
    <t>GBH18V-26DK15</t>
  </si>
  <si>
    <t>061191601U</t>
  </si>
  <si>
    <t>18V Brushless 1" SDS-plus® D-Handle Rotary Hammer w/ (1) 4.0 Ah CORE Compact Battery</t>
  </si>
  <si>
    <t>000346632675</t>
  </si>
  <si>
    <t>GBH18V-26DK24</t>
  </si>
  <si>
    <t>061191601V</t>
  </si>
  <si>
    <t>18V Brushless 1" SDS-plus® D-Handle Rotary Hammer w/ (2) 8.0 Ah CORE Performance Batteries</t>
  </si>
  <si>
    <t>000346632682</t>
  </si>
  <si>
    <t>GBH18V-26DK25</t>
  </si>
  <si>
    <t>061191601W</t>
  </si>
  <si>
    <t>18V Brushless 1" SDS-plus® D-Handle Rotary Hammer w/ (2) 4.0 Ah CORE Compact Batteries</t>
  </si>
  <si>
    <t>000346655391</t>
  </si>
  <si>
    <t>GBH18V-26DK26GDE</t>
  </si>
  <si>
    <t>061191601R</t>
  </si>
  <si>
    <t>18V Brushless 1" SDS-plus® D-Handle Rotary Hammer &amp; GDE18V-26DN Dust Extractor w/ (1) 4.0 Ah CORE Compact Battery &amp; (1) 8.0 Ah CORE Performance Battery</t>
  </si>
  <si>
    <t>000346632699</t>
  </si>
  <si>
    <t>GBH18V-26K24A</t>
  </si>
  <si>
    <t>061190901F</t>
  </si>
  <si>
    <t>18V Brushless 1" SDS-plus® Compact Rotary Hammer w/ (2) 8.0 Ah CORE Performance Batteries</t>
  </si>
  <si>
    <t>000346632439</t>
  </si>
  <si>
    <t>GBH18V-26K24AGDE</t>
  </si>
  <si>
    <t>061190901H</t>
  </si>
  <si>
    <t>18V Brushless 1" SDS-plus® Compact Rotary Hammer w/ HEPA Dust Extraction &amp; (2) 8 Ah CORE Performance Batteries</t>
  </si>
  <si>
    <t>000346632446</t>
  </si>
  <si>
    <t>GBH18V-26K25</t>
  </si>
  <si>
    <t>061190901K</t>
  </si>
  <si>
    <t>18V Brushless 1" SDS-plus® Compact Rotary Hammer w/ (2) 4.0 Ah CORE Performance Batteries</t>
  </si>
  <si>
    <t>000346657784</t>
  </si>
  <si>
    <t>GBH18V-28CK28</t>
  </si>
  <si>
    <t>0611920013</t>
  </si>
  <si>
    <t>18V Brushless 1-1/8" SDS-plus® Bulldog™ Rotary Hammer w/ (2) CORE18V® 8 Ah High Power Batteries</t>
  </si>
  <si>
    <t>000346811131</t>
  </si>
  <si>
    <t>GBH18V-28DCK24</t>
  </si>
  <si>
    <t>0611919018</t>
  </si>
  <si>
    <t>18V 1-1/8" SDS-plus Rotary Hammer w/ (2) CORE18V® 8 Ah High Power Batteries</t>
  </si>
  <si>
    <t>000346655339</t>
  </si>
  <si>
    <t>GBH18V-34CQB24</t>
  </si>
  <si>
    <t>0611914015</t>
  </si>
  <si>
    <t>18V 1-1/4 SDS-plus Rotary Hammer w/ (2) 8.0 Ah CORE Performance Batteries</t>
  </si>
  <si>
    <t>000346667226</t>
  </si>
  <si>
    <t>GBH18V-36CK24</t>
  </si>
  <si>
    <t>061191501B</t>
  </si>
  <si>
    <t>18V PROFACTOR 1-9/16" SDS-max Rotary Hammer w/ (2)  8.0 Ah CORE Performance Batteries</t>
  </si>
  <si>
    <t>000346646276</t>
  </si>
  <si>
    <t>GBH18V-36CK27</t>
  </si>
  <si>
    <t>061191501C</t>
  </si>
  <si>
    <t>18V PROFACTOR 1-9/16 SDS-max® Rotary Hammer w/ (2) 12.0 Ah CORE Exclusive Batteries</t>
  </si>
  <si>
    <t>000346665536</t>
  </si>
  <si>
    <t>GBH18V-40CK27</t>
  </si>
  <si>
    <t>0611917113</t>
  </si>
  <si>
    <t>18V PROFACTOR 1-5/8" SDS-max® Rotary Hammer w/ (2) 12.0 Ah CORE Exclusive Battery</t>
  </si>
  <si>
    <t>000346806021</t>
  </si>
  <si>
    <t>GBH18V-45CK24</t>
  </si>
  <si>
    <t>061191311C</t>
  </si>
  <si>
    <t>18V PROFACTOR 1-7/8" SDS-max Rotary Hammer w/ (2) 8.0 Ah CORE Performance Batteries</t>
  </si>
  <si>
    <t>000346643725</t>
  </si>
  <si>
    <t>GBH18V-45CK27</t>
  </si>
  <si>
    <t>061191311D</t>
  </si>
  <si>
    <t>18V PROFACTOR 1-7/8 SDS-max® Rotary Hammer w/ (2) 12.0 Ah CORE Exclusive Batteries</t>
  </si>
  <si>
    <t>000346665550</t>
  </si>
  <si>
    <t>GCB18V-5B26</t>
  </si>
  <si>
    <t>06012B7010</t>
  </si>
  <si>
    <t>18V Deep Cut Band Saw w/ (2) 6.0 Ah CORE Performance Batteries</t>
  </si>
  <si>
    <t>000346663372</t>
  </si>
  <si>
    <t>GCM18V-07SN14</t>
  </si>
  <si>
    <t>0601B46015</t>
  </si>
  <si>
    <t>18V PROFACTOR 7-1/4" Slide Miter Saw w/ (1) 8.0 Ah CORE Performance Battery</t>
  </si>
  <si>
    <t>000346663983</t>
  </si>
  <si>
    <t>GCM18V-08N14</t>
  </si>
  <si>
    <t>0601B41011</t>
  </si>
  <si>
    <t>18V Brushless 8-1/2" Sliding Miter Saw w/ (1) 8.0 Ah CORE Performance Battery</t>
  </si>
  <si>
    <t>000346636499</t>
  </si>
  <si>
    <t>GCM18V-10SDN14</t>
  </si>
  <si>
    <t>0601B46115</t>
  </si>
  <si>
    <t>18V PROFACTOR 10" Slide Miter Saw Kit w/ (1) 8.0 Ah CORE Performance Battery</t>
  </si>
  <si>
    <t>000346664003</t>
  </si>
  <si>
    <t>GCM18V-12GDCN14</t>
  </si>
  <si>
    <t>0601B43015</t>
  </si>
  <si>
    <t>18V PROFACTOR 12" Dual-Bevel Glide Miter Saw Kit w/ (1) 8.0 Ah CORE Performance Battery</t>
  </si>
  <si>
    <t>000346639865</t>
  </si>
  <si>
    <t>GCM18V-12SDN14</t>
  </si>
  <si>
    <t>0601B46215</t>
  </si>
  <si>
    <t xml:space="preserve">18V PROFACTOR 12" Slide Miter Saw Kit w/ (1) 8.0 Ah CORE Performance Battery </t>
  </si>
  <si>
    <t>000346664027</t>
  </si>
  <si>
    <t>GDE18V-26DB15</t>
  </si>
  <si>
    <t>1600A0195W</t>
  </si>
  <si>
    <t>18V Dust Collection Attachment for Bulldog Hammers with (1) 4.0 Ah CORE Compact Battery</t>
  </si>
  <si>
    <t>000346632798</t>
  </si>
  <si>
    <t>GDR18V-1400B12</t>
  </si>
  <si>
    <t>06019G5114</t>
  </si>
  <si>
    <t>18V 1/4 In. Hex Impact Driver w/ (1) 2.0 Ah Slimpack Battery</t>
  </si>
  <si>
    <t>000346642100</t>
  </si>
  <si>
    <t>GDR18V-1800B12</t>
  </si>
  <si>
    <t>06019J2111</t>
  </si>
  <si>
    <t>18V Brushless Impact Driver w/ (1) 2 Ah Standard Power Battery and GAL18V-20 Standard Charger</t>
  </si>
  <si>
    <t>000346808674</t>
  </si>
  <si>
    <t>GDR18V-1800CB25</t>
  </si>
  <si>
    <t>06019G4111</t>
  </si>
  <si>
    <t>18V Brushless 1/4" Hex Impact Driver, Connected-Ready w/ (2) CORE18V® 4 Ah Advanced Power Batteries</t>
  </si>
  <si>
    <t>000346629088</t>
  </si>
  <si>
    <t>GDR18V-1860CB25</t>
  </si>
  <si>
    <t>06019J011B</t>
  </si>
  <si>
    <t>18V Brushless Advanced Connected-Ready Impact Driver w/ (2) 4.0 Ah kit</t>
  </si>
  <si>
    <t>000346661866</t>
  </si>
  <si>
    <t>GDS18V-1180CB28</t>
  </si>
  <si>
    <t>06019M1011</t>
  </si>
  <si>
    <t>18V PROFACTOR Brushless 3/4" Square Drive Impact Wrench w/ (2) 8.0Ah</t>
  </si>
  <si>
    <t>000346817744</t>
  </si>
  <si>
    <t>GDS18V-221B25</t>
  </si>
  <si>
    <t>06019D8212</t>
  </si>
  <si>
    <t>18V Brushless 1/2" Mid-Torque Impact Wrench w/ (2) 4.0 Ah CORE Compact Batteries</t>
  </si>
  <si>
    <t>000346642797</t>
  </si>
  <si>
    <t>GDS18V-230CB24</t>
  </si>
  <si>
    <t>06019L5111</t>
  </si>
  <si>
    <t>18V Brushless 3/8" IW FR w/ (2) 4.0 Ah, GAL18V-40, CoMo, &amp; bag</t>
  </si>
  <si>
    <t>GDS18V-330CB25</t>
  </si>
  <si>
    <t>06019K4013</t>
  </si>
  <si>
    <t>18V Brushless 1/2" Impact Wrench Friction Ring w/ (2) 4.0 Ah CORE Compact Battery</t>
  </si>
  <si>
    <t>000346662283</t>
  </si>
  <si>
    <t>GDS18V-330PCB25</t>
  </si>
  <si>
    <t>06019K4113</t>
  </si>
  <si>
    <t>18V Brushless 1/2" Impact Wrench Pin-Detent w/ (2) 4.0 Ah CORE Compact Battery</t>
  </si>
  <si>
    <t>000346662306</t>
  </si>
  <si>
    <t>GDS18V-330PCN</t>
  </si>
  <si>
    <t>06019K4112</t>
  </si>
  <si>
    <t>18V Brushless 1/2" Impact Wrench Pin-Detent (Bare Tool)</t>
  </si>
  <si>
    <t>000346662290</t>
  </si>
  <si>
    <t>GDS18V-740CB14</t>
  </si>
  <si>
    <t>06019J8016</t>
  </si>
  <si>
    <t>18V PROFACTOR Brushless Connected-Ready 1/2 In. Impact Wrench with Friction Ring Kit w/ (1) 8.0 Ah CORE Performance Battery</t>
  </si>
  <si>
    <t>000346654745</t>
  </si>
  <si>
    <t>GDS18V-770CB14</t>
  </si>
  <si>
    <t>06019J8216</t>
  </si>
  <si>
    <t>18V PROFACTOR Brushless Connected-Ready 3/4 In. Impact Wrench with Friction Ring &amp; Thru Hole Kit w/ (1) 8.0 Ah CORE Performance Battery</t>
  </si>
  <si>
    <t>000346654851</t>
  </si>
  <si>
    <t>GDX18V-1600B12</t>
  </si>
  <si>
    <t>06019G5211</t>
  </si>
  <si>
    <t>18V Socket Ready Impact Driver Kit w/ (1) 2.0 Ah SlimPack Battery</t>
  </si>
  <si>
    <t>000346617016</t>
  </si>
  <si>
    <t>GDX18V-1800B12</t>
  </si>
  <si>
    <t>06019J221C</t>
  </si>
  <si>
    <t>18V Brushless Socket Ready Impact Driver Kit w/ (1) 2.0 Ah Battery</t>
  </si>
  <si>
    <t>000346651386</t>
  </si>
  <si>
    <t>GDX18V-1800CB15</t>
  </si>
  <si>
    <t>06019G4211</t>
  </si>
  <si>
    <t>18V Brushless Socket Ready Impact Driver, Connected-Ready w/ (1) CORE18V® 4 Ah Advanced Power Battery</t>
  </si>
  <si>
    <t>000346629101</t>
  </si>
  <si>
    <t>GDX18V-1800CB25</t>
  </si>
  <si>
    <t>06019G4212</t>
  </si>
  <si>
    <t>18V Brushless Socket Ready Impact Driver, Connected-Ready w/ (2) CORE18V® 4 Ah Advanced Power Batteries</t>
  </si>
  <si>
    <t>000346629118</t>
  </si>
  <si>
    <t>GDX18V-1860CB15</t>
  </si>
  <si>
    <t>06019J0215</t>
  </si>
  <si>
    <t>18V Brushless Advanced Connected-Ready Socket-Ready Impact w/ (1) 4.0 Ah CORE Compact Battery</t>
  </si>
  <si>
    <t>000346661897</t>
  </si>
  <si>
    <t>GDX18V-1860CB25</t>
  </si>
  <si>
    <t>06019J0216</t>
  </si>
  <si>
    <t>18V Brushless Advanced Connected-Ready Socket-Ready Impact w/ (2) 4.0 Ah CORE Compact Batteries</t>
  </si>
  <si>
    <t>000346661903</t>
  </si>
  <si>
    <t>GEX18V-5B15</t>
  </si>
  <si>
    <t>0601372218</t>
  </si>
  <si>
    <t>18V Brushless 5" RO Sander  w/ (1) 4.0 Ah CORE Compact Battery</t>
  </si>
  <si>
    <t>000346662313</t>
  </si>
  <si>
    <t>GKS18V-22B25</t>
  </si>
  <si>
    <t>06016C1214</t>
  </si>
  <si>
    <t>18V Brushless 6-1/2" Blade Right Circular Saw  w/ (2) 4.0 Ah CORE Compact Batteries</t>
  </si>
  <si>
    <t>000346806137</t>
  </si>
  <si>
    <t>GKS18V-22LB25</t>
  </si>
  <si>
    <t>06016C111A</t>
  </si>
  <si>
    <t>18V Brushless 6-1/2" Blade Left Circular Saw w/ 4.0 Ah CORE Compact Battery</t>
  </si>
  <si>
    <t>000346806397</t>
  </si>
  <si>
    <t>GKS18V-25CB14</t>
  </si>
  <si>
    <t>06016B5015</t>
  </si>
  <si>
    <t xml:space="preserve">18V PROFACTOR 7-1/4" Blade Right Circular Saw w/ (1) 8.0 Ah CORE Performance Battery </t>
  </si>
  <si>
    <t>000346638073</t>
  </si>
  <si>
    <t>GKS18V-25GCB14</t>
  </si>
  <si>
    <t>06016B5115</t>
  </si>
  <si>
    <t xml:space="preserve">18V PROFACTOR 7-1/4" Blade Right Circular Saw w/HMI &amp; Eco Mode w/ (1) 8.0 Ah CORE Performance Battery </t>
  </si>
  <si>
    <t>000346638110</t>
  </si>
  <si>
    <t>GKS18V-26LB14</t>
  </si>
  <si>
    <t>06016B9018</t>
  </si>
  <si>
    <t>18V PROFACTOR 7-1/4 In. Blade Left Circular Saw w/ (1) 8.0 Ah CORE Performance Battery</t>
  </si>
  <si>
    <t>000346658064</t>
  </si>
  <si>
    <t>GKT18V-20GCL14</t>
  </si>
  <si>
    <t>06016B4017</t>
  </si>
  <si>
    <t>18V PROFACTOR Plunge/Track Circular Saw w/ (1) CORE18V 8.0Ah Battery</t>
  </si>
  <si>
    <t>000346641837</t>
  </si>
  <si>
    <t>GMA22</t>
  </si>
  <si>
    <t>1600A025GE</t>
  </si>
  <si>
    <t>Screwgun Auto-Feed Attachment</t>
  </si>
  <si>
    <t>000346665611</t>
  </si>
  <si>
    <t>GNB18V-12K14</t>
  </si>
  <si>
    <t>06019L7011</t>
  </si>
  <si>
    <t>18V Brushless Concrete Nailer Kit w/ (1) 8.0 Ah CORE Performance Battery</t>
  </si>
  <si>
    <t>000346809534</t>
  </si>
  <si>
    <t>GOP18V-34B12</t>
  </si>
  <si>
    <t>06018G2016</t>
  </si>
  <si>
    <t>18V Brushless Starlock® Oscillating Kit w/ (1) 2 Ah Standard Power Battery</t>
  </si>
  <si>
    <t>000346812305</t>
  </si>
  <si>
    <t>GOP18V-34B14</t>
  </si>
  <si>
    <t>06018G2012</t>
  </si>
  <si>
    <t>18V Brushless Starlock® Oscillating Kit w/ (1) CORE18V® 4 Ah Advanced Battery and GAL18V-40 + 3 Blades + Sanding Pads</t>
  </si>
  <si>
    <t>000346808766</t>
  </si>
  <si>
    <t>GRG18V-3600CB24</t>
  </si>
  <si>
    <t>06019K5011</t>
  </si>
  <si>
    <t>18V Brushless Rivet Gun w/ (2) CORE18V® 4 Ah Advanced Power Battery</t>
  </si>
  <si>
    <t>000346809152</t>
  </si>
  <si>
    <t>GSA18V-110B14</t>
  </si>
  <si>
    <t>06016C001C</t>
  </si>
  <si>
    <t>18V PROFACTOR Brushless Reciprocating Saw w/ (1) 8.0 Ah CORE Performance Battery</t>
  </si>
  <si>
    <t>000346806410</t>
  </si>
  <si>
    <t>GSA18V-125K14A</t>
  </si>
  <si>
    <t>06016A811D</t>
  </si>
  <si>
    <t>18V Brushless 1-1/4" Multi-Grip Reciprocating Saw w/ (1) 8.0 Ah CORE Performance Battery</t>
  </si>
  <si>
    <t>000346630701</t>
  </si>
  <si>
    <t>GSB18V-1330CB14</t>
  </si>
  <si>
    <t>06019J5115</t>
  </si>
  <si>
    <t>18V PROFACTOR Brushless Connected-Ready Brute Tough 1/2 In. Hammer Drill/Driver Kit w/ (1) 8.0 Ah CORE Performance Battery</t>
  </si>
  <si>
    <t>000346657999</t>
  </si>
  <si>
    <t>GSB18V-490B12</t>
  </si>
  <si>
    <t>06019H531A</t>
  </si>
  <si>
    <t>18V Brushless Hammer Drill Driver w/ (1) 2.0 Ah Battery</t>
  </si>
  <si>
    <t>000346648973</t>
  </si>
  <si>
    <t>GSB18V-535CB15</t>
  </si>
  <si>
    <t>06019G211A</t>
  </si>
  <si>
    <t>18V Brushless Compact Tough™ Hammer Drill Driver, Connected Ready w/ (1) 4.0 Ah CORE Compact Battery</t>
  </si>
  <si>
    <t>000346629217</t>
  </si>
  <si>
    <t>GSB18V-535CB25</t>
  </si>
  <si>
    <t>06019G211B</t>
  </si>
  <si>
    <t>18V Brushless Compact Tough™ Hammer Drill Driver, Connected Ready w/ (2) 4.0 Ah CORE Compact Batteries</t>
  </si>
  <si>
    <t>000346629224</t>
  </si>
  <si>
    <t>GSB18V-755CB25</t>
  </si>
  <si>
    <t>06019G0312</t>
  </si>
  <si>
    <t>18V Brushless  Hammer Drill Driver, Connected-Ready w/ (2) CORE18V® 4 Ah Advanced Power Batteries</t>
  </si>
  <si>
    <t>000346629248</t>
  </si>
  <si>
    <t>GSB18V-800CB14</t>
  </si>
  <si>
    <t>06019K6112</t>
  </si>
  <si>
    <t>18V Brushless Compact Hammer Drill Driver, Connected Ready w/ (1) 4.0 Ah CORE Compact Battery</t>
  </si>
  <si>
    <t>000346810530</t>
  </si>
  <si>
    <t>GSB18V-800CB24</t>
  </si>
  <si>
    <t>06019K6114</t>
  </si>
  <si>
    <t>18V Brushless Compact Hammer Drill Driver, Connected Ready w/ (2) 4.0 Ah CORE Compact Batteries</t>
  </si>
  <si>
    <t>000346810653</t>
  </si>
  <si>
    <t>GSB18V-975CB25</t>
  </si>
  <si>
    <t>06019G031L</t>
  </si>
  <si>
    <t>18V Brushless Connected-Ready Brute Tough 1/2 In. Hammer Drill/Driver (2) 4.0 Ah CORE Compact Batteries</t>
  </si>
  <si>
    <t>000346662139</t>
  </si>
  <si>
    <t>GSR18V-1330CB14</t>
  </si>
  <si>
    <t>06019J5015</t>
  </si>
  <si>
    <t>18V PROFACTOR Brushless Connected-Ready Brute Tough 1/2 In. Drill/Driver Kit with (1) 8.0 Ah CORE Performance Battery</t>
  </si>
  <si>
    <t>GSR18V-190B22</t>
  </si>
  <si>
    <t>06019H1010</t>
  </si>
  <si>
    <t>18V Compact Drill Driver w/ (2) 1.5 Ah SlimPack Batteries</t>
  </si>
  <si>
    <t>000346519822</t>
  </si>
  <si>
    <t>GSR18V-400B12</t>
  </si>
  <si>
    <t>06019K3218</t>
  </si>
  <si>
    <t>18V Brushless Drill Driver w/ (1) 2.0 Ah Battery</t>
  </si>
  <si>
    <t>000346662795</t>
  </si>
  <si>
    <t>GSR18V-400B22</t>
  </si>
  <si>
    <t>06019K3219</t>
  </si>
  <si>
    <t>18V Brushless Drill Driver w/ (2) 2.0 Ah Batteries</t>
  </si>
  <si>
    <t>000346662818</t>
  </si>
  <si>
    <t>GSR18V-535FCB15</t>
  </si>
  <si>
    <t>06019G7114</t>
  </si>
  <si>
    <t>18V Brushless FlexiClick 5-in-1 Drill Driver Kit w/ (1) 4.0 Ah CORE Compact Battery</t>
  </si>
  <si>
    <t>000346639568</t>
  </si>
  <si>
    <t>GSR18V-755CB25</t>
  </si>
  <si>
    <t>06019G0112</t>
  </si>
  <si>
    <t>18V Brushless  Drill Driver, Connected-Ready w/ (2) CORE18V® 4 Ah Advanced Power Batteries</t>
  </si>
  <si>
    <t>000346629231</t>
  </si>
  <si>
    <t>GSR18V-800CB24</t>
  </si>
  <si>
    <t>06019K6012</t>
  </si>
  <si>
    <t>18V Brushless Compact Drill Driver, Connected Ready w/ (2) 4.0 Ah CORE Compact Batteries</t>
  </si>
  <si>
    <t>000346810516</t>
  </si>
  <si>
    <t>GSR18V-800FCB24</t>
  </si>
  <si>
    <t>06019K6210</t>
  </si>
  <si>
    <t>18V Brushless FlexiClick 5-in-1 Drill Driver Kit w/ (2) 4.0 Ah CORE Compact Batteries</t>
  </si>
  <si>
    <t>000346809244</t>
  </si>
  <si>
    <t>GSR18V-975CB25</t>
  </si>
  <si>
    <t>06019G011E</t>
  </si>
  <si>
    <t>18V Brushless Connected-Ready Brute Tough 1/2 In. Drill/Driver (2) 4.0 Ah CORE Compact Batteries</t>
  </si>
  <si>
    <t>000346662177</t>
  </si>
  <si>
    <t>GTB18V-45B15</t>
  </si>
  <si>
    <t>06019K7018</t>
  </si>
  <si>
    <t xml:space="preserve">18V Brushless Screwgun Kit w/ (1) 4.0 Ah CORE Compact Battery </t>
  </si>
  <si>
    <t>000346662726</t>
  </si>
  <si>
    <t>GTS18V-08N14</t>
  </si>
  <si>
    <t>0601B48015</t>
  </si>
  <si>
    <t xml:space="preserve">18V PROFACTOR 18V 8-1/4" Portable Table Saw Kit w/ (1) 8.0 Ah CORE Performance Battery </t>
  </si>
  <si>
    <t>000346665581</t>
  </si>
  <si>
    <t>GWS18V-10B14</t>
  </si>
  <si>
    <t>06019J4013</t>
  </si>
  <si>
    <t>18V Brushless 4-1/2-5" Angle Grinder w/ (1) 8.0Ah CORE Performance Battery</t>
  </si>
  <si>
    <t>000346657197</t>
  </si>
  <si>
    <t>GWS18V-10PB14</t>
  </si>
  <si>
    <t xml:space="preserve">06019J4111 </t>
  </si>
  <si>
    <t>18V 4-1/2"  Paddle Switch Angle Grinder  w/ (1) 8.0Ah CORE Performance Battery</t>
  </si>
  <si>
    <t>000346662368</t>
  </si>
  <si>
    <t>GWS18V-13CB14</t>
  </si>
  <si>
    <t>06019H6214</t>
  </si>
  <si>
    <t>18V PROFACTOR 5-6" Connected Ready Angle Grinder w/ (1) 8.0 Ah CORE Performance Battery</t>
  </si>
  <si>
    <t>000346654615</t>
  </si>
  <si>
    <t>GWS18V-13PB14</t>
  </si>
  <si>
    <t>06019H6C11</t>
  </si>
  <si>
    <t>18V PROFACTOR 5"-6" Paddle Switch Angle Grinder w/ (1) 8.0 Ah CORE Performance Battery</t>
  </si>
  <si>
    <t>000346808919</t>
  </si>
  <si>
    <t>GWS18V-45B15</t>
  </si>
  <si>
    <t>060193A31E</t>
  </si>
  <si>
    <t>18V 4-1/2" Angle Grinder w/ (1) CORE18V® 4 Ah Advanced Power Battery</t>
  </si>
  <si>
    <t>000346632743</t>
  </si>
  <si>
    <t>GWS18V-8B15</t>
  </si>
  <si>
    <t>06019H901C</t>
  </si>
  <si>
    <t>18V Brushless 4-1/2" Angle Grinder w/ (1) 4.0 Ah CORE Compact Battery</t>
  </si>
  <si>
    <t>000346655209</t>
  </si>
  <si>
    <t>GWX18V-13CB14</t>
  </si>
  <si>
    <t>06019H6614</t>
  </si>
  <si>
    <t>18V PROFACTOR 5-6" X--LOCK Angle Grinder with (1) 8.0 Ah CORE Performance Battery</t>
  </si>
  <si>
    <t>000346658248</t>
  </si>
  <si>
    <t>GWX18V-13PB14</t>
  </si>
  <si>
    <t>06019H6J11</t>
  </si>
  <si>
    <t>18V PROFACTOR 5"-6" X-LOCK Paddle Switch Angle Grinder w/ (1) 8.0Ah CORE Performance Battery</t>
  </si>
  <si>
    <t>000346808902</t>
  </si>
  <si>
    <t>GWX18V-50PCB14</t>
  </si>
  <si>
    <t>06017B0613</t>
  </si>
  <si>
    <t>18V Brushless 4-1/2"-5" X-LOCK Grinder w/ Break w/ (1) 8.0 Ah CORE Performance Battery</t>
  </si>
  <si>
    <t>000346651362</t>
  </si>
  <si>
    <t>GWX18V-8B15</t>
  </si>
  <si>
    <t>06019H9116</t>
  </si>
  <si>
    <t>18V Brushless 4-1/2" X--LOCK Grinder w/ (1) 4.0 Ah CORE Compact Battery</t>
  </si>
  <si>
    <t>000346655247</t>
  </si>
  <si>
    <t>HTH182-B25</t>
  </si>
  <si>
    <t>06019B1K15</t>
  </si>
  <si>
    <t>18V High Torque Impact Wrench w/ 7/16" Hex w/ (2) 4.0 Ah CORE Compact Batteries</t>
  </si>
  <si>
    <t>000346630862</t>
  </si>
  <si>
    <t>CORDLESS - 36V</t>
  </si>
  <si>
    <t>DDH361-01</t>
  </si>
  <si>
    <t>06019C0114</t>
  </si>
  <si>
    <t>36V Drill/Driver w/ (2) 4 Ah Batteries</t>
  </si>
  <si>
    <t>000346488746</t>
  </si>
  <si>
    <t>HDH361-01</t>
  </si>
  <si>
    <t>06019C1111</t>
  </si>
  <si>
    <t>36V Hammer Drill/Driver w/ (2) 4 Ah Batteries</t>
  </si>
  <si>
    <t>000346471922</t>
  </si>
  <si>
    <t>CORDLESS - BATTERIES &amp; CHARGERS</t>
  </si>
  <si>
    <t>BAT414</t>
  </si>
  <si>
    <t>2607336954</t>
  </si>
  <si>
    <t>12V Max 2 Ah Battery</t>
  </si>
  <si>
    <t>000346453560</t>
  </si>
  <si>
    <t>BAT414-2PK</t>
  </si>
  <si>
    <t>1600A02D35</t>
  </si>
  <si>
    <t>12V Max 2 Ah Battery - 2-Pack</t>
  </si>
  <si>
    <t>000346806106</t>
  </si>
  <si>
    <t>BAT612</t>
  </si>
  <si>
    <t>1600A00139</t>
  </si>
  <si>
    <t>18V 2 Ah Standard Power Battery</t>
  </si>
  <si>
    <t>000346452648</t>
  </si>
  <si>
    <t>BAT612-2PK</t>
  </si>
  <si>
    <t>1600A0016Z</t>
  </si>
  <si>
    <t>18V 2 Ah Standard Power Battery - 2-Pack</t>
  </si>
  <si>
    <t>000346453539</t>
  </si>
  <si>
    <t>BAT838</t>
  </si>
  <si>
    <t>1600A001FL</t>
  </si>
  <si>
    <t>36V 4 Ah Battery</t>
  </si>
  <si>
    <t>000346456172</t>
  </si>
  <si>
    <t>BC1880</t>
  </si>
  <si>
    <t>1600A00NE0</t>
  </si>
  <si>
    <t>18V Fast Battery Charger</t>
  </si>
  <si>
    <t>000346489064</t>
  </si>
  <si>
    <t>GAL12V-20</t>
  </si>
  <si>
    <t>1600A028DE</t>
  </si>
  <si>
    <t>12V Max Battery Charger</t>
  </si>
  <si>
    <t>000346635072</t>
  </si>
  <si>
    <t>GAL12V-40</t>
  </si>
  <si>
    <t>1600A01D3U</t>
  </si>
  <si>
    <t>12V Max Fast Battery Charger</t>
  </si>
  <si>
    <t>000346635096</t>
  </si>
  <si>
    <t>GAL18V-160C</t>
  </si>
  <si>
    <t>1600A01DZ1</t>
  </si>
  <si>
    <t>18V 16 Amp Turbo Charger</t>
  </si>
  <si>
    <t>000346635294</t>
  </si>
  <si>
    <t>GAL18V-40</t>
  </si>
  <si>
    <t>1600A01B93</t>
  </si>
  <si>
    <t>18V 4 Amp Fast Battery Charger</t>
  </si>
  <si>
    <t>000346635287</t>
  </si>
  <si>
    <t>GAL18V6-80</t>
  </si>
  <si>
    <t>1600A01U9N</t>
  </si>
  <si>
    <t>18V 8 Amp 6-Bay Sequential Charger</t>
  </si>
  <si>
    <t>000346653373</t>
  </si>
  <si>
    <t>GAX1218V-30</t>
  </si>
  <si>
    <t>1600A01R0L</t>
  </si>
  <si>
    <t>12V Max &amp; 18V Dual Voltage Battery Charger</t>
  </si>
  <si>
    <t>000346640496</t>
  </si>
  <si>
    <t>GBA12V30</t>
  </si>
  <si>
    <t>1600A00XJ5</t>
  </si>
  <si>
    <t>12V Max Lithium-Ion Battery (3.0 Ah)</t>
  </si>
  <si>
    <t>000346489866</t>
  </si>
  <si>
    <t>GBA12V60</t>
  </si>
  <si>
    <t>1600A00Y33</t>
  </si>
  <si>
    <t>12V Max Lithium-Ion Battery (6.0 Ah)</t>
  </si>
  <si>
    <t>000346489873</t>
  </si>
  <si>
    <t>GBA18V120</t>
  </si>
  <si>
    <t>1600A016GX</t>
  </si>
  <si>
    <t>CORE18V® PROFACTOR™ 12 Ah Exclusive Battery</t>
  </si>
  <si>
    <t>000346649246</t>
  </si>
  <si>
    <t>GBA18V40</t>
  </si>
  <si>
    <t>1600A016GE</t>
  </si>
  <si>
    <t>CORE18V® 4 Ah Advanced Power Battery</t>
  </si>
  <si>
    <t>000346627923</t>
  </si>
  <si>
    <t>GBA18V40-2PK</t>
  </si>
  <si>
    <t>1600A01YE4</t>
  </si>
  <si>
    <t>CORE18V® 4 Ah Advanced Power Batteries 2-Pack</t>
  </si>
  <si>
    <t>000346646511</t>
  </si>
  <si>
    <t>GBA18V60</t>
  </si>
  <si>
    <t>1600A02H5R</t>
  </si>
  <si>
    <t>CORE18V® 6 Ah High Power Battery</t>
  </si>
  <si>
    <t>000346807981</t>
  </si>
  <si>
    <t>GBA18V60-2PK</t>
  </si>
  <si>
    <t>1600A02H5T</t>
  </si>
  <si>
    <t>CORE18V® 6 Ah High Power Battery, 2-Pack</t>
  </si>
  <si>
    <t>000346808001</t>
  </si>
  <si>
    <t>GBA18V80</t>
  </si>
  <si>
    <t>1600A026SR</t>
  </si>
  <si>
    <t>CORE18V® 8 Ah High Power Battery</t>
  </si>
  <si>
    <t>000346627930</t>
  </si>
  <si>
    <t>GBA18V80-2PK</t>
  </si>
  <si>
    <t>1600A02D37</t>
  </si>
  <si>
    <t>CORE18V® 8 Ah High Power Battery - 2-Pack</t>
  </si>
  <si>
    <t>000346806090</t>
  </si>
  <si>
    <t>GXS12V-01N12</t>
  </si>
  <si>
    <t>1600A01D3S</t>
  </si>
  <si>
    <t xml:space="preserve">12V Max Starter Kit - (1) SlimPack Battery (2 Ah) &amp; Charger </t>
  </si>
  <si>
    <t>000346635089</t>
  </si>
  <si>
    <t>GXS18V-11N25</t>
  </si>
  <si>
    <t>1600A018ZG</t>
  </si>
  <si>
    <t>CORE18V® Starter Kit - (2) 4 Ah Advanced Batteries &amp; Charger</t>
  </si>
  <si>
    <t>000346628975</t>
  </si>
  <si>
    <t>GXS18V-12N14</t>
  </si>
  <si>
    <t>1600A018ZJ </t>
  </si>
  <si>
    <t>CORE18V® Starter Kit - (1) 8 Ah High Power Battery &amp; Fast Charger</t>
  </si>
  <si>
    <t>000346628982</t>
  </si>
  <si>
    <t>GXS18V-13N24</t>
  </si>
  <si>
    <t>1600A018ZK</t>
  </si>
  <si>
    <t>CORE18V® Starter Kit - (2) 8 Ah High Power Batteries &amp; Turbo Charger</t>
  </si>
  <si>
    <t>000346629002</t>
  </si>
  <si>
    <t>GXS18V-15N15</t>
  </si>
  <si>
    <t>1600A01PG5</t>
  </si>
  <si>
    <t>CORE18V® Starter Kit - (1) 4 Ah Advanced Power Battery &amp; Charger</t>
  </si>
  <si>
    <t>000346640267</t>
  </si>
  <si>
    <t>GXS18V-16N14</t>
  </si>
  <si>
    <t>1600A025TX</t>
  </si>
  <si>
    <t xml:space="preserve">CORE18V® Starter Kit - (1) 8 Ah High Power Battery &amp; Turbo Charger </t>
  </si>
  <si>
    <t>000346659153</t>
  </si>
  <si>
    <t>GXS18V-17N17</t>
  </si>
  <si>
    <t>1600A01Z0U</t>
  </si>
  <si>
    <t>CORE18V® PROFACTOR™ Starter Kit w/ (1) 12 Ah Exclusive Battery &amp; (1) Turbo Charger (GAL18V-160C)</t>
  </si>
  <si>
    <t>000346649253</t>
  </si>
  <si>
    <t>GXS18V-18N27</t>
  </si>
  <si>
    <t>1600A020G7</t>
  </si>
  <si>
    <t>CORE18V® PROFACTOR™ Starter Kit w/ (2) 12 Ah Exclusive Batteries &amp; (1) Turbo Charger (GAL18V-160C)</t>
  </si>
  <si>
    <t>000346649260</t>
  </si>
  <si>
    <t>GXS18V-19N16</t>
  </si>
  <si>
    <t>1600A02H5V</t>
  </si>
  <si>
    <t>CORE18V® High Power Starter Kit with (1) CORE18V® 6 Ah High Power Battery and (1) GAL18V-160C 18V Turbo Battery Charger</t>
  </si>
  <si>
    <t>000346808032</t>
  </si>
  <si>
    <t>GXS18V-20N26</t>
  </si>
  <si>
    <t>1600A02H5W</t>
  </si>
  <si>
    <t>CORE18V® High Power Starter Kit with (2) CORE18V® 6 Ah High Power Batteries and (1) BC1880 18V Fast Battery Charger</t>
  </si>
  <si>
    <t>000346808049</t>
  </si>
  <si>
    <t>DRILLING &amp; FASTENING</t>
  </si>
  <si>
    <t>GBM9-16</t>
  </si>
  <si>
    <t>06011B0010</t>
  </si>
  <si>
    <t>5/8" Spade Handle Drill Mixer</t>
  </si>
  <si>
    <t>000346476019</t>
  </si>
  <si>
    <t>DUST COLLECTION</t>
  </si>
  <si>
    <t>GAS20-17AH</t>
  </si>
  <si>
    <t>060197D010</t>
  </si>
  <si>
    <t>17-Gallon 300 CFM Dust Extractor</t>
  </si>
  <si>
    <t>000346631128</t>
  </si>
  <si>
    <t>GXA3-01L</t>
  </si>
  <si>
    <t>1600A0170J</t>
  </si>
  <si>
    <t>Pro+Guard Drilling Dust Solution Kit - 9 Gallon</t>
  </si>
  <si>
    <t>000346627817</t>
  </si>
  <si>
    <t>GXA3-02L</t>
  </si>
  <si>
    <t>1600A0170K</t>
  </si>
  <si>
    <t>Pro+Guard Drilling Dust Solution Kit - 14 Gallon</t>
  </si>
  <si>
    <t>000346627824</t>
  </si>
  <si>
    <t>GXA4-01L</t>
  </si>
  <si>
    <t>1600A0170L</t>
  </si>
  <si>
    <t>Pro+Guard Surfacing Dust Solution Kit - 9 Gallon</t>
  </si>
  <si>
    <t>000346627831</t>
  </si>
  <si>
    <t>GXA4-02L</t>
  </si>
  <si>
    <t>1600A0170M</t>
  </si>
  <si>
    <t>Pro+Guard Surfacing Dust Solution Kit - 14 Gallon</t>
  </si>
  <si>
    <t>000346627848</t>
  </si>
  <si>
    <t>VAC013</t>
  </si>
  <si>
    <t>1600A004HU</t>
  </si>
  <si>
    <t>Airsweep™ Fleece Vacuum Cleaner Bags (Pack of 5)</t>
  </si>
  <si>
    <t>000346334326</t>
  </si>
  <si>
    <t>VAC090AH</t>
  </si>
  <si>
    <t>06019C3111</t>
  </si>
  <si>
    <t>9-Gallon Dust Extractor w/ Auto Filter Clean &amp; HEPA Filter</t>
  </si>
  <si>
    <t>000346509526</t>
  </si>
  <si>
    <t>VAC140AH</t>
  </si>
  <si>
    <t>06019C3511</t>
  </si>
  <si>
    <t>14-Gallon Dust Extractor w/ Auto Filter Clean &amp; HEPA Filter</t>
  </si>
  <si>
    <t>000346509540</t>
  </si>
  <si>
    <t>VB000P</t>
  </si>
  <si>
    <t>1600A001VH</t>
  </si>
  <si>
    <t>Disposable Plastic Bags - 9/14 Gallon (10 bags per package)</t>
  </si>
  <si>
    <t>000346460407</t>
  </si>
  <si>
    <t>VB090</t>
  </si>
  <si>
    <t>1600A001VF</t>
  </si>
  <si>
    <t>Paper Filter Bags - 9 Gallon (5 bags per package)</t>
  </si>
  <si>
    <t>000346460384</t>
  </si>
  <si>
    <t>VB090F</t>
  </si>
  <si>
    <t>1600A001VJ</t>
  </si>
  <si>
    <t>Fleece Filter Bags - 9 Gallon (5 bags per package)</t>
  </si>
  <si>
    <t>000346460414</t>
  </si>
  <si>
    <t>VB090F-30</t>
  </si>
  <si>
    <t>1600A0143L</t>
  </si>
  <si>
    <t>Fleece Filter Bags - 9 Gallon (30 Pack)</t>
  </si>
  <si>
    <t>000346575965</t>
  </si>
  <si>
    <t>VB090S</t>
  </si>
  <si>
    <t>1600A001VM</t>
  </si>
  <si>
    <t>Wet Filter Bags - 9 or 14 Gallon (5 bags per package)</t>
  </si>
  <si>
    <t>000346460445</t>
  </si>
  <si>
    <t>VB140</t>
  </si>
  <si>
    <t>1600A001VG</t>
  </si>
  <si>
    <t>Paper Filter Bags - 14 Gallon (5 bags per package)</t>
  </si>
  <si>
    <t>000346460391</t>
  </si>
  <si>
    <t>VB140F</t>
  </si>
  <si>
    <t>1600A001VK</t>
  </si>
  <si>
    <t>Fleece Filter Bags - 14 Gallon (5 bags per package)</t>
  </si>
  <si>
    <t>000346460421</t>
  </si>
  <si>
    <t>VB140F-30</t>
  </si>
  <si>
    <t>1600A0143M</t>
  </si>
  <si>
    <t>Fleece Filter Bags - 14 Gallon (30 Pack)</t>
  </si>
  <si>
    <t>000346575972</t>
  </si>
  <si>
    <t>VB170</t>
  </si>
  <si>
    <t>1600A01A27</t>
  </si>
  <si>
    <t>Heavy-Duty Three-Layer Filter Bag (5pk)</t>
  </si>
  <si>
    <t>000346632088</t>
  </si>
  <si>
    <t>VB170F</t>
  </si>
  <si>
    <t>1600A01A26</t>
  </si>
  <si>
    <t>Fleece Bags 17 Gal (5 Pk)</t>
  </si>
  <si>
    <t>000346632071</t>
  </si>
  <si>
    <t>VF110</t>
  </si>
  <si>
    <t>1600A001VD</t>
  </si>
  <si>
    <t>Flat PES Filter</t>
  </si>
  <si>
    <t>000346460360</t>
  </si>
  <si>
    <t>VF130H</t>
  </si>
  <si>
    <t>1600A01316</t>
  </si>
  <si>
    <t>VF130H Flat HEPA Filter</t>
  </si>
  <si>
    <t>000346509502</t>
  </si>
  <si>
    <t>VF410</t>
  </si>
  <si>
    <t>1600A01A79</t>
  </si>
  <si>
    <t>Polyester Filter - GAS20-17A</t>
  </si>
  <si>
    <t>000346634877</t>
  </si>
  <si>
    <t>VF430H</t>
  </si>
  <si>
    <t>1600A01A25</t>
  </si>
  <si>
    <t>HEPA Filter – GAS20-17AH</t>
  </si>
  <si>
    <t>000346632064</t>
  </si>
  <si>
    <t>VH1022</t>
  </si>
  <si>
    <t>1600A001VT</t>
  </si>
  <si>
    <t>10ft, 22mm Hose</t>
  </si>
  <si>
    <t>000346460490</t>
  </si>
  <si>
    <t>VH1035</t>
  </si>
  <si>
    <t>1600A001VR</t>
  </si>
  <si>
    <t>10ft, 35mm  Hose</t>
  </si>
  <si>
    <t>000346460476</t>
  </si>
  <si>
    <t>VH1622A</t>
  </si>
  <si>
    <t>1600A001VS</t>
  </si>
  <si>
    <t>Anti-Static 16ft, 22mm Hose</t>
  </si>
  <si>
    <t>000346460483</t>
  </si>
  <si>
    <t>VH1635</t>
  </si>
  <si>
    <t>1600A001VN</t>
  </si>
  <si>
    <t>16ft, 35mm Hose</t>
  </si>
  <si>
    <t>000346460452</t>
  </si>
  <si>
    <t>VH1635A</t>
  </si>
  <si>
    <t>1600A001VP</t>
  </si>
  <si>
    <t>Anti-Static 16ft, 35mm Hose</t>
  </si>
  <si>
    <t>000346460469</t>
  </si>
  <si>
    <t>VX100</t>
  </si>
  <si>
    <t>1600A001VU</t>
  </si>
  <si>
    <t>Bend, Anti-Static</t>
  </si>
  <si>
    <t>000346460506</t>
  </si>
  <si>
    <t>VX110</t>
  </si>
  <si>
    <t>1600A001VV</t>
  </si>
  <si>
    <t>3 Piece Chrome Extension Tube (3ft Total Length)</t>
  </si>
  <si>
    <t>000346460513</t>
  </si>
  <si>
    <t>VX120</t>
  </si>
  <si>
    <t>1600A001VW</t>
  </si>
  <si>
    <t>Powertool Adapter 22/35 mm</t>
  </si>
  <si>
    <t>000346460520</t>
  </si>
  <si>
    <t>VX130</t>
  </si>
  <si>
    <t>1600A001VX</t>
  </si>
  <si>
    <t>Floor Nozzle Set</t>
  </si>
  <si>
    <t>000346460537</t>
  </si>
  <si>
    <t>VX450</t>
  </si>
  <si>
    <t>1600A01A7C</t>
  </si>
  <si>
    <t>Y-Connect</t>
  </si>
  <si>
    <t>000346634259</t>
  </si>
  <si>
    <t>VX460</t>
  </si>
  <si>
    <t>1600A01BW8</t>
  </si>
  <si>
    <t>Suction Tube / Floor Nozzle Kit</t>
  </si>
  <si>
    <t>000346635041</t>
  </si>
  <si>
    <t>L-BOXX - CLICK &amp; GO</t>
  </si>
  <si>
    <t>Foam-101</t>
  </si>
  <si>
    <t>2610029647</t>
  </si>
  <si>
    <t>Pre-Cut Foam Insert 102</t>
  </si>
  <si>
    <t>000346452754</t>
  </si>
  <si>
    <t>Foam-201</t>
  </si>
  <si>
    <t>2610029648</t>
  </si>
  <si>
    <t>Pre-Cut Foam Insert 136</t>
  </si>
  <si>
    <t>000346452761</t>
  </si>
  <si>
    <t>i-Boxx53</t>
  </si>
  <si>
    <t>160543819P</t>
  </si>
  <si>
    <t>Closed Case Drawer (Thin) for L-Boxx-3D</t>
  </si>
  <si>
    <t>000346450897</t>
  </si>
  <si>
    <t>i-Boxx53-12</t>
  </si>
  <si>
    <t>160543819W</t>
  </si>
  <si>
    <t>Closed Case Drawer (Thin) w/ Set of 12 Organizers for L-Boxx-3D</t>
  </si>
  <si>
    <t>000346450927</t>
  </si>
  <si>
    <t>i-Boxx72</t>
  </si>
  <si>
    <t>160543819S</t>
  </si>
  <si>
    <t>Closed Case Drawer (Thick) for L-Boxx-3D</t>
  </si>
  <si>
    <t>000346450903</t>
  </si>
  <si>
    <t>i-Boxx72-10</t>
  </si>
  <si>
    <t>160543819Z</t>
  </si>
  <si>
    <t>Closed Case Drawer (Thick) w/ Set of 10 Organizers for L-Boxx-3D</t>
  </si>
  <si>
    <t>000346450934</t>
  </si>
  <si>
    <t>LBOXX-1</t>
  </si>
  <si>
    <t>1600A015KU</t>
  </si>
  <si>
    <t>L-Boxx Case - Size 1</t>
  </si>
  <si>
    <t>000346424980</t>
  </si>
  <si>
    <t>LBOXX-1A</t>
  </si>
  <si>
    <t>1600A015TB</t>
  </si>
  <si>
    <t>L-Boxx1A Case - Size 1 w/ 13 Piece Insert Set</t>
  </si>
  <si>
    <t>000346425024</t>
  </si>
  <si>
    <t>LBOXX-2</t>
  </si>
  <si>
    <t>1600A015KV</t>
  </si>
  <si>
    <t>L-Boxx Case - Size 2</t>
  </si>
  <si>
    <t>000346424997</t>
  </si>
  <si>
    <t>LBOXX-3</t>
  </si>
  <si>
    <t>1600A015KW</t>
  </si>
  <si>
    <t>L-Boxx Case - Size 3</t>
  </si>
  <si>
    <t>000346425000</t>
  </si>
  <si>
    <t>L-BOXX3D</t>
  </si>
  <si>
    <t>160543819M</t>
  </si>
  <si>
    <t>L-Boxx 3D w/ space for removable drawers</t>
  </si>
  <si>
    <t>000346450880</t>
  </si>
  <si>
    <t>LBOXX-4</t>
  </si>
  <si>
    <t>1600A015KX</t>
  </si>
  <si>
    <t>L-Boxx Case - Size 4</t>
  </si>
  <si>
    <t>000346425017</t>
  </si>
  <si>
    <t>L-DOLLY</t>
  </si>
  <si>
    <t>16054381AA</t>
  </si>
  <si>
    <t>Heavy-Duty L-Boxx Dolly</t>
  </si>
  <si>
    <t>000346450965</t>
  </si>
  <si>
    <t>L-RACK</t>
  </si>
  <si>
    <t>1600A00183</t>
  </si>
  <si>
    <t>L-Rack Complete (3 Racks, Top Handle, 1 i-Boxx53 &amp; 2 LST72-OD)</t>
  </si>
  <si>
    <t>000346458503</t>
  </si>
  <si>
    <t>L-RACK-S</t>
  </si>
  <si>
    <t>1600A0017Y</t>
  </si>
  <si>
    <t>L-Rack Single w/ Click &amp; Go Feature</t>
  </si>
  <si>
    <t>000346458480</t>
  </si>
  <si>
    <t>L-RACK-T</t>
  </si>
  <si>
    <t>1600A00180</t>
  </si>
  <si>
    <t>L-Rack Top Handle</t>
  </si>
  <si>
    <t>000346458497</t>
  </si>
  <si>
    <t>LST72-OD</t>
  </si>
  <si>
    <t>1600A00184</t>
  </si>
  <si>
    <t>Drawer - Shallow Open Top for L-Boxx 3D or L-Rack</t>
  </si>
  <si>
    <t>000346458428</t>
  </si>
  <si>
    <t>LST92-OD</t>
  </si>
  <si>
    <t>160543819U</t>
  </si>
  <si>
    <t>Drawer - Deep for L-Boxx-3D</t>
  </si>
  <si>
    <t>000346450910</t>
  </si>
  <si>
    <t>ORG1A-RED</t>
  </si>
  <si>
    <t>1600A001GT</t>
  </si>
  <si>
    <t>Red inset box kit for L-BOXX-1A</t>
  </si>
  <si>
    <t>000346458459</t>
  </si>
  <si>
    <t>ORG1A-YELLOW</t>
  </si>
  <si>
    <t>1600A001GU</t>
  </si>
  <si>
    <t>Yellow inset box kit for L-BOXX-1A</t>
  </si>
  <si>
    <t>000346458466</t>
  </si>
  <si>
    <t>ORG53-12</t>
  </si>
  <si>
    <t>16054381A2</t>
  </si>
  <si>
    <t>Organizer Set - 12 Piece for i-Boxx53</t>
  </si>
  <si>
    <t>000346450941</t>
  </si>
  <si>
    <t>ORG53-RED</t>
  </si>
  <si>
    <t>1600A00186</t>
  </si>
  <si>
    <t>Full Tray-  Red inset box kit for 53mm drawer</t>
  </si>
  <si>
    <t>000346458435</t>
  </si>
  <si>
    <t>ORG72-10</t>
  </si>
  <si>
    <t>16054381A5</t>
  </si>
  <si>
    <t>Organizer Set - 10 Piece for i-Boxx72</t>
  </si>
  <si>
    <t>000346450958</t>
  </si>
  <si>
    <t>ORG72-RED</t>
  </si>
  <si>
    <t>1600A00182</t>
  </si>
  <si>
    <t>Full Tray - Red inset box kit for 72mm drawer</t>
  </si>
  <si>
    <t>000346458442</t>
  </si>
  <si>
    <t>XL-CART</t>
  </si>
  <si>
    <t>1600A001GZ</t>
  </si>
  <si>
    <t>Heavy-Duty Folding Jobsite Mobility Cart</t>
  </si>
  <si>
    <t>000346471670</t>
  </si>
  <si>
    <t>METAL</t>
  </si>
  <si>
    <t>1375A</t>
  </si>
  <si>
    <t>0601375039</t>
  </si>
  <si>
    <t>4-1/2” Angle Grinder - 6 Amp w/ Lock-on Slide Switch</t>
  </si>
  <si>
    <t>000346304589</t>
  </si>
  <si>
    <t>1772-6</t>
  </si>
  <si>
    <t>0601851060</t>
  </si>
  <si>
    <t>7” Angle Grinder - 15 Amp w/ Lock-on Trigger Switch</t>
  </si>
  <si>
    <t>000346391480</t>
  </si>
  <si>
    <t>1775E</t>
  </si>
  <si>
    <t>0601775739</t>
  </si>
  <si>
    <t>5” Tuckpoint Grinder - 8.5 Amp w/ Lock-on Slide Switch</t>
  </si>
  <si>
    <t>000346324228</t>
  </si>
  <si>
    <t>1893-6</t>
  </si>
  <si>
    <t>0601852B66</t>
  </si>
  <si>
    <t>9” Large Angle Grinder - 15 Amp w/ Lock-on Trigger Switch</t>
  </si>
  <si>
    <t>000346342888</t>
  </si>
  <si>
    <t>18CG-45E</t>
  </si>
  <si>
    <t>1600A002X6</t>
  </si>
  <si>
    <t>4-1/2" Cut Off Guard</t>
  </si>
  <si>
    <t>000346378290</t>
  </si>
  <si>
    <t>18CG-6E</t>
  </si>
  <si>
    <t>2610955660</t>
  </si>
  <si>
    <t>6" Cut Off Guard</t>
  </si>
  <si>
    <t>000346378313</t>
  </si>
  <si>
    <t>18DC-5E</t>
  </si>
  <si>
    <t>1600A016AU</t>
  </si>
  <si>
    <t>4-1/2 - 5"  Dust Collect Cut Off Guard</t>
  </si>
  <si>
    <t>000346378252</t>
  </si>
  <si>
    <t>18SG-5E</t>
  </si>
  <si>
    <t>1600A016AV</t>
  </si>
  <si>
    <t>5" Surface Grinding Guard</t>
  </si>
  <si>
    <t>000346378214</t>
  </si>
  <si>
    <t>18SG-5K</t>
  </si>
  <si>
    <t>0601821211</t>
  </si>
  <si>
    <t>Surface Grinder Kit w/ 1821 Grinder, Shroud &amp; Cup Wheel</t>
  </si>
  <si>
    <t>000346392845</t>
  </si>
  <si>
    <t>18SG-7</t>
  </si>
  <si>
    <t>2610955654</t>
  </si>
  <si>
    <t>7" Surface Grinding Guard</t>
  </si>
  <si>
    <t>000346378245</t>
  </si>
  <si>
    <t>1974-8</t>
  </si>
  <si>
    <t>0601890N10</t>
  </si>
  <si>
    <t>7” Large Angle Grinder - 15 Amp w/ Lock-on Trigger Switch</t>
  </si>
  <si>
    <t>000346391046</t>
  </si>
  <si>
    <t>1974-8D</t>
  </si>
  <si>
    <t>0601890E10</t>
  </si>
  <si>
    <t>7” Large Angle Grinder - 15 Amp w/ No Lock-on Trigger Switch</t>
  </si>
  <si>
    <t>000346391039</t>
  </si>
  <si>
    <t>1994-6</t>
  </si>
  <si>
    <t>0601893A10</t>
  </si>
  <si>
    <t>000346391022</t>
  </si>
  <si>
    <t>1994-6D</t>
  </si>
  <si>
    <t>0601893G10</t>
  </si>
  <si>
    <t>9” Large Angle Grinder - 15 Amp w/ No Lock-on Trigger Switch</t>
  </si>
  <si>
    <t>000346391015</t>
  </si>
  <si>
    <t>19CG-7</t>
  </si>
  <si>
    <t>2602025282</t>
  </si>
  <si>
    <t>7" Large Angle Grinder Cutting Guard</t>
  </si>
  <si>
    <t>000346396133</t>
  </si>
  <si>
    <t>19CG-9</t>
  </si>
  <si>
    <t>2602025283</t>
  </si>
  <si>
    <t>9" Large Angle Grinder Cutting Guard</t>
  </si>
  <si>
    <t>000346396164</t>
  </si>
  <si>
    <t>19DC-7</t>
  </si>
  <si>
    <t>2602025284</t>
  </si>
  <si>
    <t>7" Large Angle Grinder Dust Guard</t>
  </si>
  <si>
    <t>000346392340</t>
  </si>
  <si>
    <t>19DC-9</t>
  </si>
  <si>
    <t>2602025285</t>
  </si>
  <si>
    <t>9" Large Angle Grinder Dust Guard</t>
  </si>
  <si>
    <t>000346392357</t>
  </si>
  <si>
    <t>CSG15</t>
  </si>
  <si>
    <t>0601776011</t>
  </si>
  <si>
    <t>5” Concrete Surfacing Grinder - 12.5 Amp w/ Dust Collection Shroud</t>
  </si>
  <si>
    <t>000346467758</t>
  </si>
  <si>
    <t>GA50DC</t>
  </si>
  <si>
    <t>1600A003DR</t>
  </si>
  <si>
    <t>5” Concrete Cutting Dust Collection Guard</t>
  </si>
  <si>
    <t>000346465631</t>
  </si>
  <si>
    <t>GCB10-5</t>
  </si>
  <si>
    <t>0601B36010</t>
  </si>
  <si>
    <t>5" Deep Cut Band Saw - 10 Amp</t>
  </si>
  <si>
    <t>000346487947</t>
  </si>
  <si>
    <t>GCO15-14</t>
  </si>
  <si>
    <t>0601B58010</t>
  </si>
  <si>
    <t>15Amp 14" Abrasive Cut Off Saw</t>
  </si>
  <si>
    <t>000346816716</t>
  </si>
  <si>
    <t>GWS10-450</t>
  </si>
  <si>
    <t>0601396014</t>
  </si>
  <si>
    <t>4-1/2” Angle Grinder - 10 Amp w/ Lock-on Switch</t>
  </si>
  <si>
    <t>000346661941</t>
  </si>
  <si>
    <t>GWS10-450P</t>
  </si>
  <si>
    <t>0601396514</t>
  </si>
  <si>
    <t>4-1/2” Angle Grinder - 10 Amp w/ Lock-on Paddle Switch</t>
  </si>
  <si>
    <t>000346661958</t>
  </si>
  <si>
    <t>GWS10-450PD</t>
  </si>
  <si>
    <t>0601396614</t>
  </si>
  <si>
    <t>4-1/2” Angle Grinder - 10 Amp w/ No Lock-on Paddle Switch</t>
  </si>
  <si>
    <t>000346661965</t>
  </si>
  <si>
    <t>GWS13-50</t>
  </si>
  <si>
    <t>060179G012</t>
  </si>
  <si>
    <t>5" Angle Grinder - 13 Amp w/ Lock-on Slide Switch</t>
  </si>
  <si>
    <t>000346475227</t>
  </si>
  <si>
    <t>GWS13-50P</t>
  </si>
  <si>
    <t>060179G412</t>
  </si>
  <si>
    <t>5" Angle Grinder - 13 Amp w/ Lock-on Paddle Switch</t>
  </si>
  <si>
    <t>000346475180</t>
  </si>
  <si>
    <t>GWS13-50PD</t>
  </si>
  <si>
    <t>060179G212</t>
  </si>
  <si>
    <t>5" Angle Grinder - 13 Amp w/ No Lock-on Paddle Switch</t>
  </si>
  <si>
    <t>000346475197</t>
  </si>
  <si>
    <t>GWS13-50TG</t>
  </si>
  <si>
    <t>060179G013</t>
  </si>
  <si>
    <t>5” Tuckpointer Kit w/ Grinder (GWS13-50) &amp; Tuckpointing Guard</t>
  </si>
  <si>
    <t>000346624793</t>
  </si>
  <si>
    <t>GWS13-50VS</t>
  </si>
  <si>
    <t>060179H012</t>
  </si>
  <si>
    <t>5" Variable Speed Angle Grinder - 13 Amp w/ Lock-on Slide Switch</t>
  </si>
  <si>
    <t>000346475203</t>
  </si>
  <si>
    <t>GWS13-50VSP</t>
  </si>
  <si>
    <t>060179H412</t>
  </si>
  <si>
    <t>5" Variable Speed Angle Grinder - 13 Amp w/ Paddle Switch</t>
  </si>
  <si>
    <t>000346475210</t>
  </si>
  <si>
    <t>GWS13-52TG</t>
  </si>
  <si>
    <t>0601776110</t>
  </si>
  <si>
    <t>5" Tuckpoint Grinder - 13 Amp</t>
  </si>
  <si>
    <t>000346657883</t>
  </si>
  <si>
    <t>GWS13-60</t>
  </si>
  <si>
    <t>060179K012</t>
  </si>
  <si>
    <t>6" Angle Grinder - 13 Amp w/ Lock-on Slide Switch</t>
  </si>
  <si>
    <t>000346475234</t>
  </si>
  <si>
    <t>GWS13-60PD</t>
  </si>
  <si>
    <t>060179K212</t>
  </si>
  <si>
    <t>6" Angle Grinder - 13 Amp w/ No Lock-on Paddle Switch</t>
  </si>
  <si>
    <t>000346475241</t>
  </si>
  <si>
    <t>GWS-5SG</t>
  </si>
  <si>
    <t>1600A02416</t>
  </si>
  <si>
    <t>5" Surface Grinder Shroud</t>
  </si>
  <si>
    <t>000346657203</t>
  </si>
  <si>
    <t>GWS8-45</t>
  </si>
  <si>
    <t>0601388118</t>
  </si>
  <si>
    <t>4-1/2” Angle Grinder - 7.5 Amp w/ Lock-on Slide Switch</t>
  </si>
  <si>
    <t>000346488036</t>
  </si>
  <si>
    <t>GWS9-45</t>
  </si>
  <si>
    <t>0601394010</t>
  </si>
  <si>
    <t>4-1/2” Angle Grinder - 8.5 Amp w/ Lock-on Slide Switch</t>
  </si>
  <si>
    <t>000346479959</t>
  </si>
  <si>
    <t>GWX10-45DE</t>
  </si>
  <si>
    <t>06017B1210</t>
  </si>
  <si>
    <t>4-1/2" X-LOCK® Angle Grinder - 10 Amp w/ Paddle D</t>
  </si>
  <si>
    <t>000346631227</t>
  </si>
  <si>
    <t>GWX10-45E</t>
  </si>
  <si>
    <t>06017B1010</t>
  </si>
  <si>
    <t>4-1/2" X-LOCK® Angle Grinder - 10 Amp</t>
  </si>
  <si>
    <t>000346631203</t>
  </si>
  <si>
    <t>GWX10-45PE</t>
  </si>
  <si>
    <t>06017B1110</t>
  </si>
  <si>
    <t>4-1/2" X-LOCK® Angle Grinder - 10 Amp w/ Paddle Switch</t>
  </si>
  <si>
    <t>000346631210</t>
  </si>
  <si>
    <t>GWX13-50</t>
  </si>
  <si>
    <t>06017B9010</t>
  </si>
  <si>
    <t>5" X-LOCK® Angle Grinder - 13 Amp</t>
  </si>
  <si>
    <t>000346642520</t>
  </si>
  <si>
    <t>GWX13-50VSP</t>
  </si>
  <si>
    <t>06017C0010</t>
  </si>
  <si>
    <t xml:space="preserve">5" X-LOCK® Variable Speed Angle Grinder - 13 Amp w/ Paddle Switch </t>
  </si>
  <si>
    <t>000346631241</t>
  </si>
  <si>
    <t>GWX13-60</t>
  </si>
  <si>
    <t>06017C2110</t>
  </si>
  <si>
    <t>6" X-LOCK® Angle Grinder - 13 Amp</t>
  </si>
  <si>
    <t>000346654677</t>
  </si>
  <si>
    <t>GWX13-60PD</t>
  </si>
  <si>
    <t>06017C2010</t>
  </si>
  <si>
    <t>6" X-LOCK® Angle Grinder - 13 Amp w/ Paddle Switch</t>
  </si>
  <si>
    <t>000346631234</t>
  </si>
  <si>
    <t>TG502</t>
  </si>
  <si>
    <t>1600A0035Z</t>
  </si>
  <si>
    <t>5" Tuckpoint Guard</t>
  </si>
  <si>
    <t>000346465341</t>
  </si>
  <si>
    <t>TG503</t>
  </si>
  <si>
    <t>1600A02T10</t>
  </si>
  <si>
    <t>000346811278</t>
  </si>
  <si>
    <t>ROUGH CUTTING</t>
  </si>
  <si>
    <t>CS10</t>
  </si>
  <si>
    <t>0601672072</t>
  </si>
  <si>
    <t>7-1/4" Blade-Right Circular Saw - 15 Amp</t>
  </si>
  <si>
    <t>000346351262</t>
  </si>
  <si>
    <t>CS5</t>
  </si>
  <si>
    <t>0601672074</t>
  </si>
  <si>
    <t>7-1/4" Blade-Left Circular Saw - 15 Amp</t>
  </si>
  <si>
    <t>000346383867</t>
  </si>
  <si>
    <t>CSW41</t>
  </si>
  <si>
    <t>060166D011</t>
  </si>
  <si>
    <t>7-1/4” Blade-Left Worm-Drive Circular Saw - 15 Amp</t>
  </si>
  <si>
    <t>000346392418</t>
  </si>
  <si>
    <t>RS325</t>
  </si>
  <si>
    <t>060164E110</t>
  </si>
  <si>
    <t>1" Compact Reciprocating Saw - 12 Amp</t>
  </si>
  <si>
    <t>000346392562</t>
  </si>
  <si>
    <t>RS428</t>
  </si>
  <si>
    <t>060164E210</t>
  </si>
  <si>
    <t xml:space="preserve">1-1/8" Reciprocating Saw - 14 Amp w/ Vibration Control </t>
  </si>
  <si>
    <t>000346392579</t>
  </si>
  <si>
    <t>WOODWORKING - JIGSAWS &amp; PLANERS</t>
  </si>
  <si>
    <t>JA1007</t>
  </si>
  <si>
    <t>2610015464</t>
  </si>
  <si>
    <t>Jig Saw Dust Collection Kit (JS470E Series)</t>
  </si>
  <si>
    <t>000346427202</t>
  </si>
  <si>
    <t>JA1009</t>
  </si>
  <si>
    <t>2610015465</t>
  </si>
  <si>
    <t>Jig Saw Dust Collection Kit (JS365 Series)</t>
  </si>
  <si>
    <t>000346427219</t>
  </si>
  <si>
    <t>JA1010</t>
  </si>
  <si>
    <t>2610018526</t>
  </si>
  <si>
    <t>Jig Saw Guide</t>
  </si>
  <si>
    <t>000346434453</t>
  </si>
  <si>
    <t>JA1011</t>
  </si>
  <si>
    <t>1600Z0002T</t>
  </si>
  <si>
    <t>Jig Saw Steel Overshoe (JS572 Series)</t>
  </si>
  <si>
    <t>000346449495</t>
  </si>
  <si>
    <t>JA1012</t>
  </si>
  <si>
    <t>1600Z0002U</t>
  </si>
  <si>
    <t>Jig Saw Dust Collection Kit (JS572 Series)</t>
  </si>
  <si>
    <t>000346449501</t>
  </si>
  <si>
    <t>JA1013</t>
  </si>
  <si>
    <t>1600A018VW</t>
  </si>
  <si>
    <t>Anti-Splinter Insert 5-Pk for JS365, JS470, JS572 and JSH180 Jig Saws</t>
  </si>
  <si>
    <t>000346630824</t>
  </si>
  <si>
    <t>JS260</t>
  </si>
  <si>
    <t>060158H010</t>
  </si>
  <si>
    <t>Top Handle Jig Saw - 6.0 Amp</t>
  </si>
  <si>
    <t>000346398144</t>
  </si>
  <si>
    <t>JS365</t>
  </si>
  <si>
    <t>060158F010</t>
  </si>
  <si>
    <t>Top Handle Jig Saw - 6.5 Amp</t>
  </si>
  <si>
    <t>000346394054</t>
  </si>
  <si>
    <t>JS470E</t>
  </si>
  <si>
    <t>0601513012</t>
  </si>
  <si>
    <t>Top Handle Jig Saw - 7.0 Amp</t>
  </si>
  <si>
    <t>000346398359</t>
  </si>
  <si>
    <t>JS470EB</t>
  </si>
  <si>
    <t>0601512012</t>
  </si>
  <si>
    <t>Barrel Grip -Jig Saw - 7.0 Amp</t>
  </si>
  <si>
    <t>000346398373</t>
  </si>
  <si>
    <t>JS572EBK</t>
  </si>
  <si>
    <t>0601514012</t>
  </si>
  <si>
    <t>Barrel Grip Jig Saw - 7.2 Amp w/ Case</t>
  </si>
  <si>
    <t>000346471731</t>
  </si>
  <si>
    <t>JS572EK</t>
  </si>
  <si>
    <t>0601515013</t>
  </si>
  <si>
    <t>Top Handle Jig Saw - 7.2 Amp w/ Case</t>
  </si>
  <si>
    <t>000346471717</t>
  </si>
  <si>
    <t>PA1209</t>
  </si>
  <si>
    <t>1600A009X4</t>
  </si>
  <si>
    <t>3-Degree Guide Fence Overshoe for PL1632 &amp; PL2632K</t>
  </si>
  <si>
    <t>000346472103</t>
  </si>
  <si>
    <t>PL1632</t>
  </si>
  <si>
    <t>06015A4010</t>
  </si>
  <si>
    <t>3-1/4" Planer</t>
  </si>
  <si>
    <t>000346460025</t>
  </si>
  <si>
    <t>PL2632K</t>
  </si>
  <si>
    <t>06015A4310</t>
  </si>
  <si>
    <t>3-1/4" Planer Kit</t>
  </si>
  <si>
    <t>000346460032</t>
  </si>
  <si>
    <t>WOODWORKING - OSCILLATING TOOLS</t>
  </si>
  <si>
    <t>GOP40-30B</t>
  </si>
  <si>
    <t>0601231010</t>
  </si>
  <si>
    <t>Starlock® Plus Oscillating Tool - 4 Amp w/ Bag &amp; 30 Accessories</t>
  </si>
  <si>
    <t>000346480139</t>
  </si>
  <si>
    <t>GOP40-30C</t>
  </si>
  <si>
    <t>0601231011</t>
  </si>
  <si>
    <t>Starlock® Plus Oscillating Tool - 4 Amp w/ Case &amp; 32 Accessories</t>
  </si>
  <si>
    <t>000346480146</t>
  </si>
  <si>
    <t>GOP55-36B</t>
  </si>
  <si>
    <t>0601231110</t>
  </si>
  <si>
    <t>Starlock® Max Oscillating Tool - 5.5 Amp w/ Bag &amp; 2 Accessories</t>
  </si>
  <si>
    <t>000346480108</t>
  </si>
  <si>
    <t>GOP55-36C1</t>
  </si>
  <si>
    <t>0601231111</t>
  </si>
  <si>
    <t>Starlock® Max Oscillating Tool - 5.5 Amp w/ Case &amp; 8 Accessories</t>
  </si>
  <si>
    <t>000346480115</t>
  </si>
  <si>
    <t>GOP55-36C2</t>
  </si>
  <si>
    <t>0601231112</t>
  </si>
  <si>
    <t>Starlock® Max Oscillating Tool - 5.5 Amp w/ Case &amp; 40 Accessories</t>
  </si>
  <si>
    <t>000346480122</t>
  </si>
  <si>
    <t>OSC004</t>
  </si>
  <si>
    <t>1600A001WL</t>
  </si>
  <si>
    <t>Oscillating Tool Depth Stop for GOP / MXH / MX30E</t>
  </si>
  <si>
    <t>000346459838</t>
  </si>
  <si>
    <t>OSC005</t>
  </si>
  <si>
    <t>1600A00NB4</t>
  </si>
  <si>
    <t>Oscillating Tool Dust Attachments for GOP/ MHX / MX30E</t>
  </si>
  <si>
    <t>000346489804</t>
  </si>
  <si>
    <t>WOODWORKING - ROUTERS</t>
  </si>
  <si>
    <t>1617</t>
  </si>
  <si>
    <t>0601617074</t>
  </si>
  <si>
    <t>2 HP Fixed-Base Router</t>
  </si>
  <si>
    <t>000346304725</t>
  </si>
  <si>
    <t>1617EVS</t>
  </si>
  <si>
    <t>0601617763</t>
  </si>
  <si>
    <t>2.25 HP Electronic Variable Speed Fixed-Base Router</t>
  </si>
  <si>
    <t>000346304732</t>
  </si>
  <si>
    <t>1617EVSPK</t>
  </si>
  <si>
    <t>0601617577</t>
  </si>
  <si>
    <t>2.25 HP Electronic Variable Speed Plunge &amp; Fixed-Base Router Combo Kit</t>
  </si>
  <si>
    <t>000346318654</t>
  </si>
  <si>
    <t>GKF125CEN</t>
  </si>
  <si>
    <t>0601628010</t>
  </si>
  <si>
    <t>1.25 HP Variable Speed Palm Router w/LED</t>
  </si>
  <si>
    <t>000346466171</t>
  </si>
  <si>
    <t>GKF125CEPK</t>
  </si>
  <si>
    <t>0601628111</t>
  </si>
  <si>
    <t>1.25 HP Variable Speed Palm Router Combo Kit w/LED</t>
  </si>
  <si>
    <t>000346466218</t>
  </si>
  <si>
    <t>MRC23EVSK</t>
  </si>
  <si>
    <t>0601624012</t>
  </si>
  <si>
    <t>2.3 HP Electronic Variable Speed Modular Router System (Combo Kit) w/ Trigger Control</t>
  </si>
  <si>
    <t>000346391503</t>
  </si>
  <si>
    <t>MRF01</t>
  </si>
  <si>
    <t>2610003612</t>
  </si>
  <si>
    <t>Router Fixed Base for MR23 Series</t>
  </si>
  <si>
    <t>000346397376</t>
  </si>
  <si>
    <t>MRF23EVS</t>
  </si>
  <si>
    <t>0601624011</t>
  </si>
  <si>
    <t>2.3 HP Electronic Variable Speed Fixed-Base Router w/ Trigger Control</t>
  </si>
  <si>
    <t>000346393026</t>
  </si>
  <si>
    <t>MRP01</t>
  </si>
  <si>
    <t>2610003611</t>
  </si>
  <si>
    <t>Router Plunge Base for MR23 Series</t>
  </si>
  <si>
    <t>000346397383</t>
  </si>
  <si>
    <t>MRP23EVS</t>
  </si>
  <si>
    <t>0601624010</t>
  </si>
  <si>
    <t>2.3 HP Electronic Variable Speed Plunge-Base Router w/ Trigger Control</t>
  </si>
  <si>
    <t>000346393019</t>
  </si>
  <si>
    <t>PR001</t>
  </si>
  <si>
    <t>2610010051</t>
  </si>
  <si>
    <t>Router Fixed Base for PR10/20EVS Series</t>
  </si>
  <si>
    <t>000346352566</t>
  </si>
  <si>
    <t>PR004</t>
  </si>
  <si>
    <t>2610010054</t>
  </si>
  <si>
    <t xml:space="preserve">Router Offset Base w/Roller Guide for PR10/20EVS Series </t>
  </si>
  <si>
    <t>000346352597</t>
  </si>
  <si>
    <t>PR005</t>
  </si>
  <si>
    <t>2610010055</t>
  </si>
  <si>
    <t>Router Tilt Base for PR10/20EVS Series</t>
  </si>
  <si>
    <t>000346352603</t>
  </si>
  <si>
    <t>PR011</t>
  </si>
  <si>
    <t>060160A810</t>
  </si>
  <si>
    <t>Palm Router Plunge Base for PR10/20EVS Series</t>
  </si>
  <si>
    <t>000346437164</t>
  </si>
  <si>
    <t>PR012</t>
  </si>
  <si>
    <t>1600Z0002K</t>
  </si>
  <si>
    <t>Plunge Base Dust Collection Kit for PR011 and PR111</t>
  </si>
  <si>
    <t>000346449600</t>
  </si>
  <si>
    <t>PR101</t>
  </si>
  <si>
    <t>1600A00H2W</t>
  </si>
  <si>
    <t>Fixed Base for GKF125 Palm Router</t>
  </si>
  <si>
    <t>000346475395</t>
  </si>
  <si>
    <t>PR102</t>
  </si>
  <si>
    <t>1600A00H2X</t>
  </si>
  <si>
    <t>Palm Router Edge Guide</t>
  </si>
  <si>
    <t>000346475401</t>
  </si>
  <si>
    <t>PR110</t>
  </si>
  <si>
    <t>1600A009PF</t>
  </si>
  <si>
    <t>Palm Router Sub-base for Threaded Template Guides</t>
  </si>
  <si>
    <t>000346473322</t>
  </si>
  <si>
    <t>PR111</t>
  </si>
  <si>
    <t>1600A00J40</t>
  </si>
  <si>
    <t>Palm Router Plunge Base for GKF125</t>
  </si>
  <si>
    <t>000346478143</t>
  </si>
  <si>
    <t>PR114</t>
  </si>
  <si>
    <t>1600A00K1W</t>
  </si>
  <si>
    <t>1/4" Self-Releasing Collet for GKF125 &amp; GKF18V-25</t>
  </si>
  <si>
    <t>000346480764</t>
  </si>
  <si>
    <t>PR115</t>
  </si>
  <si>
    <t>1600A015KT</t>
  </si>
  <si>
    <t>8mm Self-Releasing Collet for GKF125 &amp; GKF18V-25</t>
  </si>
  <si>
    <t>000346625028</t>
  </si>
  <si>
    <t>PR20EVS</t>
  </si>
  <si>
    <t>060160A71A</t>
  </si>
  <si>
    <t>1 HP Variable Speed Palm Router</t>
  </si>
  <si>
    <t>000346471045</t>
  </si>
  <si>
    <t>PR20EVSNK</t>
  </si>
  <si>
    <t>060160A015</t>
  </si>
  <si>
    <t>1 HP Variable Speed Palm Router Installer Kit</t>
  </si>
  <si>
    <t>000346342352</t>
  </si>
  <si>
    <t>RA1152</t>
  </si>
  <si>
    <t>1600A0017W</t>
  </si>
  <si>
    <t>Offset Router Bit Wrenches</t>
  </si>
  <si>
    <t>000346453652</t>
  </si>
  <si>
    <t>RA1161</t>
  </si>
  <si>
    <t>2610927569</t>
  </si>
  <si>
    <t>Router Fixed Base for 1617/18 Series</t>
  </si>
  <si>
    <t>000346353013</t>
  </si>
  <si>
    <t>RA1165</t>
  </si>
  <si>
    <t>2610925360</t>
  </si>
  <si>
    <t>Router Undertable Base for 1617/18 Series</t>
  </si>
  <si>
    <t>000346345483</t>
  </si>
  <si>
    <t>RA1166</t>
  </si>
  <si>
    <t>2610919881</t>
  </si>
  <si>
    <t>Router Plunge Base for 1617/18 Series</t>
  </si>
  <si>
    <t>000346318739</t>
  </si>
  <si>
    <t>WOODWORKING - SANDERS</t>
  </si>
  <si>
    <t>GET65-5N</t>
  </si>
  <si>
    <t>0601257010</t>
  </si>
  <si>
    <t>5” Dual-Mode Random Orbit Sander</t>
  </si>
  <si>
    <t>000346634952</t>
  </si>
  <si>
    <t>GET75-6N</t>
  </si>
  <si>
    <t>0601257110</t>
  </si>
  <si>
    <t>6” Electronic Variable Speed Barrel-Grip Random Orbit Sander w/ Turbo Mode</t>
  </si>
  <si>
    <t>000346634969</t>
  </si>
  <si>
    <t>GEX33-5N</t>
  </si>
  <si>
    <t>0601372311</t>
  </si>
  <si>
    <t>5” Random Orbit Sander/Polisher w/ Multi-Hole Pad</t>
  </si>
  <si>
    <t>000346651300</t>
  </si>
  <si>
    <t>GEX33-6N</t>
  </si>
  <si>
    <t>0601372810</t>
  </si>
  <si>
    <t>6” Random Orbit Sander/Polisher w/ Multi-Hole Pad</t>
  </si>
  <si>
    <t>000346651294</t>
  </si>
  <si>
    <t>GEX34-6N</t>
  </si>
  <si>
    <t>060137B213</t>
  </si>
  <si>
    <t>6” Random Orbit Sander/Polisher w/ Vibration Control &amp; Multi-Hole Pad</t>
  </si>
  <si>
    <t>000346651287</t>
  </si>
  <si>
    <t>GSS20-40</t>
  </si>
  <si>
    <t>06012A2110</t>
  </si>
  <si>
    <t>1/4-Sheet Orbital Finishing Sander</t>
  </si>
  <si>
    <t>000346462555</t>
  </si>
  <si>
    <t>GTR55-85</t>
  </si>
  <si>
    <t>06017D4010</t>
  </si>
  <si>
    <t>9" Drywall Sander</t>
  </si>
  <si>
    <t>000346805819</t>
  </si>
  <si>
    <t>OS50VC</t>
  </si>
  <si>
    <t>0601292912</t>
  </si>
  <si>
    <t>1/2-Sheet Variable Speed Orbital Finishing Sander w/ Vibration Control</t>
  </si>
  <si>
    <t>000346441062</t>
  </si>
  <si>
    <t>ROS10</t>
  </si>
  <si>
    <t>0601387010</t>
  </si>
  <si>
    <t>5" Palm Random Orbit Sander</t>
  </si>
  <si>
    <t>000346375756</t>
  </si>
  <si>
    <t>ROS20VSC</t>
  </si>
  <si>
    <t>0601387514</t>
  </si>
  <si>
    <t>5" Palm Variable Speed Random Orbit Sander w/ Carrying Bag</t>
  </si>
  <si>
    <t>000346437522</t>
  </si>
  <si>
    <t>ROS20VSK</t>
  </si>
  <si>
    <t>0601387511</t>
  </si>
  <si>
    <t>5" Palm Variable Speed Random Orbit Sander w/ Case</t>
  </si>
  <si>
    <t>000346375763</t>
  </si>
  <si>
    <t>WOODWORKING - TRACK SAW</t>
  </si>
  <si>
    <t>FSN1100</t>
  </si>
  <si>
    <t>1600A015VD</t>
  </si>
  <si>
    <t>43.3" (1100 mm) - Track</t>
  </si>
  <si>
    <t>000346626735</t>
  </si>
  <si>
    <t>FSN1600</t>
  </si>
  <si>
    <t>1600A015VE</t>
  </si>
  <si>
    <t>63" (1600 mm) - Track</t>
  </si>
  <si>
    <t>000346626742</t>
  </si>
  <si>
    <t>FSN1600X2B</t>
  </si>
  <si>
    <t>1600A015VZ</t>
  </si>
  <si>
    <t>63" Track Kit w/ (2) 63" Tracks, Connector and Track Bag</t>
  </si>
  <si>
    <t>000346626780</t>
  </si>
  <si>
    <t>FSN2100</t>
  </si>
  <si>
    <t>1600A015VF</t>
  </si>
  <si>
    <t>82.5" (2100 mm) - Track</t>
  </si>
  <si>
    <t>000346626759</t>
  </si>
  <si>
    <t>FSN800</t>
  </si>
  <si>
    <t>1600A015VC</t>
  </si>
  <si>
    <t>31.5" (800 mm) - Track</t>
  </si>
  <si>
    <t>000346626728</t>
  </si>
  <si>
    <t>FSNBAG</t>
  </si>
  <si>
    <t>1600A015VP</t>
  </si>
  <si>
    <t>Track Bag for 63" Tracks (FSN1600)</t>
  </si>
  <si>
    <t>000346626827</t>
  </si>
  <si>
    <t>FSNHB</t>
  </si>
  <si>
    <t>1600A015VR</t>
  </si>
  <si>
    <t>Track Traction Rubber Strip 11 ft</t>
  </si>
  <si>
    <t>000346626834</t>
  </si>
  <si>
    <t>FSNKK</t>
  </si>
  <si>
    <t>1600A015VN</t>
  </si>
  <si>
    <t>Track Protective Endcaps (Pair)</t>
  </si>
  <si>
    <t>000346626810</t>
  </si>
  <si>
    <t>FSNKZW</t>
  </si>
  <si>
    <t>1600A015VL</t>
  </si>
  <si>
    <t>Track Quick Clamps</t>
  </si>
  <si>
    <t>000346627220</t>
  </si>
  <si>
    <t>FSNRS</t>
  </si>
  <si>
    <t>1600A015VY</t>
  </si>
  <si>
    <t>Track Travel Stop</t>
  </si>
  <si>
    <t>000346626797</t>
  </si>
  <si>
    <t>FSNSS</t>
  </si>
  <si>
    <t>1600A015VM</t>
  </si>
  <si>
    <t>Track Anti-Splinter Strip 11 ft</t>
  </si>
  <si>
    <t>000346626803</t>
  </si>
  <si>
    <t>FSNVEL</t>
  </si>
  <si>
    <t>1600A015VH</t>
  </si>
  <si>
    <t>Track Connector</t>
  </si>
  <si>
    <t>000346626773</t>
  </si>
  <si>
    <t>FSNWAN</t>
  </si>
  <si>
    <t>1600A015VJ</t>
  </si>
  <si>
    <t>Track Angle Guide</t>
  </si>
  <si>
    <t>000346626711</t>
  </si>
  <si>
    <t>GKT13-225L</t>
  </si>
  <si>
    <t>0601675010</t>
  </si>
  <si>
    <t>6-1/2" Track Saw w/ L-Boxx-4</t>
  </si>
  <si>
    <t>000346626629</t>
  </si>
  <si>
    <t>GKTPA</t>
  </si>
  <si>
    <t>1600A015VK</t>
  </si>
  <si>
    <t>Track Saw Parallel Guide (Rip Fence)</t>
  </si>
  <si>
    <t>000346626841</t>
  </si>
  <si>
    <t>WORKWEAR</t>
  </si>
  <si>
    <t>GAA12V-21N</t>
  </si>
  <si>
    <t>061880007A</t>
  </si>
  <si>
    <t>12V Max Portable Power Adapter</t>
  </si>
  <si>
    <t>000346642025</t>
  </si>
  <si>
    <t>GHH12V-203XLN12</t>
  </si>
  <si>
    <t>06188000F1</t>
  </si>
  <si>
    <t>12V Max Heated Hoodie Kit w/ (1) 2 Ah Battery, Charger &amp; Holster - 3XL</t>
  </si>
  <si>
    <t>000346654363</t>
  </si>
  <si>
    <t>GHH12V-20LN12</t>
  </si>
  <si>
    <t>06188000EY</t>
  </si>
  <si>
    <t>12V Max Heated Hoodie Kit w/ (1) 2 Ah Battery, Charger &amp; Holster - L</t>
  </si>
  <si>
    <t>000346654332</t>
  </si>
  <si>
    <t>GHH12V-20MN12</t>
  </si>
  <si>
    <t>06188000EX</t>
  </si>
  <si>
    <t>12V Max Heated Hoodie Kit w/ (1) 2 Ah Battery, Charger &amp; Holster - M</t>
  </si>
  <si>
    <t>000346654325</t>
  </si>
  <si>
    <t>GHH12V-20SN12</t>
  </si>
  <si>
    <t>06188000EW</t>
  </si>
  <si>
    <t>12V Max Heated Hoodie Kit w/ (1) 2 Ah Battery, Charger &amp; Holster - S</t>
  </si>
  <si>
    <t>000346654318</t>
  </si>
  <si>
    <t>GHH12V-20XLN12</t>
  </si>
  <si>
    <t>06188000EZ</t>
  </si>
  <si>
    <t>12V Max Heated Hoodie Kit w/ (1) 2 Ah Battery, Charger &amp; Holster - XL</t>
  </si>
  <si>
    <t>000346654349</t>
  </si>
  <si>
    <t>GHH12V-20XXLN12</t>
  </si>
  <si>
    <t>06188000F0</t>
  </si>
  <si>
    <t>12V Max Heated Hoodie Kit w/ (1) 2 Ah Battery, Charger &amp; Holster - 2XL</t>
  </si>
  <si>
    <t>000346654356</t>
  </si>
  <si>
    <t>GHJ12V-203XLN12</t>
  </si>
  <si>
    <t>06188000E8</t>
  </si>
  <si>
    <t>12V Max Heated Jacket Kit w/ (1) 2 Ah Battery, Charger &amp; Holster - 3XL</t>
  </si>
  <si>
    <t>000346654301</t>
  </si>
  <si>
    <t>GHJ12V-20LN12</t>
  </si>
  <si>
    <t>06188000E5</t>
  </si>
  <si>
    <t>12V Max Heated Jacket Kit w/ (1) 2 Ah Battery, Charger &amp; Holster - L</t>
  </si>
  <si>
    <t>000346654271</t>
  </si>
  <si>
    <t>GHJ12V-20MN12</t>
  </si>
  <si>
    <t>06188000E4</t>
  </si>
  <si>
    <t>12V Max Heated Jacket Kit w/ (1) 2 Ah Battery, Charger &amp; Holster - M</t>
  </si>
  <si>
    <t>000346654264</t>
  </si>
  <si>
    <t>GHJ12V-20SN12</t>
  </si>
  <si>
    <t>06188000E3</t>
  </si>
  <si>
    <t>12V Max Heated Jacket Kit w/ (1) 2 Ah Battery, Charger &amp; Holster - S</t>
  </si>
  <si>
    <t>000346654257</t>
  </si>
  <si>
    <t>GHJ12V-20XLN12</t>
  </si>
  <si>
    <t>06188000E6</t>
  </si>
  <si>
    <t>12V Max Heated Jacket Kit w/ (1) 2 Ah Battery, Charger &amp; Holster - XL</t>
  </si>
  <si>
    <t>000346654288</t>
  </si>
  <si>
    <t>GHJ12V-20XXLN12</t>
  </si>
  <si>
    <t>06188000E7</t>
  </si>
  <si>
    <t>12V Max Heated Jacket Kit w/ (1) 2 Ah Battery, Charger &amp; Holster - 2XL</t>
  </si>
  <si>
    <t>000346654295</t>
  </si>
  <si>
    <t>GHV12V-203XLN12</t>
  </si>
  <si>
    <t>06188000EM</t>
  </si>
  <si>
    <t>12V Max Heated Vest Kit w/ (1) 2 Ah Battery, Charger &amp; Holster - 3XL</t>
  </si>
  <si>
    <t>000346654424</t>
  </si>
  <si>
    <t>GHV12V-20LN12</t>
  </si>
  <si>
    <t>06188000EJ</t>
  </si>
  <si>
    <t>12V Max Heated Vest Kit w/ (1) 2 Ah Battery, Charger &amp; Holster - L</t>
  </si>
  <si>
    <t>000346654394</t>
  </si>
  <si>
    <t>GHV12V-20MN12</t>
  </si>
  <si>
    <t>06188000EH</t>
  </si>
  <si>
    <t>12V Max Heated Vest Kit w/ (1) 2 Ah Battery, Charger &amp; Holster - M</t>
  </si>
  <si>
    <t>000346654387</t>
  </si>
  <si>
    <t>GHV12V-20SN12</t>
  </si>
  <si>
    <t>06188000EG</t>
  </si>
  <si>
    <t>12V Max Heated Vest Kit w/ (1) 2 Ah Battery, Charger &amp; Holster - S</t>
  </si>
  <si>
    <t>000346654370</t>
  </si>
  <si>
    <t>GHV12V-20XLN12</t>
  </si>
  <si>
    <t>06188000EK</t>
  </si>
  <si>
    <t>12V Max Heated Vest Kit w/ (1) 2 Ah Battery, Charger &amp; Holster - XL</t>
  </si>
  <si>
    <t>000346654400</t>
  </si>
  <si>
    <t>GHV12V-20XXLN12</t>
  </si>
  <si>
    <t>06188000EL</t>
  </si>
  <si>
    <t>12V Max Heated Vest Kit w/ (1) 2 Ah Battery, Charger &amp; Holster - 2XL</t>
  </si>
  <si>
    <t>000346654417</t>
  </si>
  <si>
    <r>
      <rPr>
        <b/>
        <i/>
        <sz val="11"/>
        <color rgb="FF000080"/>
        <rFont val="Times New Roman"/>
        <family val="1"/>
      </rPr>
      <t>Table of Contents</t>
    </r>
  </si>
  <si>
    <r>
      <rPr>
        <b/>
        <i/>
        <sz val="11"/>
        <color rgb="FF000080"/>
        <rFont val="Times New Roman"/>
        <family val="1"/>
      </rPr>
      <t>CategoryID</t>
    </r>
  </si>
  <si>
    <r>
      <rPr>
        <b/>
        <i/>
        <sz val="11"/>
        <color rgb="FF000080"/>
        <rFont val="Times New Roman"/>
        <family val="1"/>
      </rPr>
      <t>Description</t>
    </r>
  </si>
  <si>
    <r>
      <rPr>
        <b/>
        <i/>
        <sz val="11"/>
        <color rgb="FF000080"/>
        <rFont val="Times New Roman"/>
        <family val="1"/>
      </rPr>
      <t>Page</t>
    </r>
  </si>
  <si>
    <r>
      <rPr>
        <sz val="8"/>
        <rFont val="Arial"/>
        <family val="2"/>
      </rPr>
      <t>Agriculture Office Software</t>
    </r>
  </si>
  <si>
    <r>
      <rPr>
        <sz val="8"/>
        <rFont val="Arial"/>
        <family val="2"/>
      </rPr>
      <t>Carlson CSI (Accident Reconstruction) Products</t>
    </r>
  </si>
  <si>
    <r>
      <rPr>
        <sz val="8"/>
        <rFont val="Arial"/>
        <family val="2"/>
      </rPr>
      <t>Survey Adjustment Products (Network Least Squares)</t>
    </r>
  </si>
  <si>
    <r>
      <rPr>
        <sz val="8"/>
        <rFont val="Arial"/>
        <family val="2"/>
      </rPr>
      <t>Satel Radio Systems</t>
    </r>
  </si>
  <si>
    <r>
      <rPr>
        <sz val="8"/>
        <rFont val="Arial"/>
        <family val="2"/>
      </rPr>
      <t>GNSS Solutions (Listen-Listen/Postprocessing)</t>
    </r>
  </si>
  <si>
    <r>
      <rPr>
        <sz val="8"/>
        <rFont val="Arial"/>
        <family val="2"/>
      </rPr>
      <t>RT4 Tablets bundled w/ SurvPC</t>
    </r>
  </si>
  <si>
    <r>
      <rPr>
        <sz val="8"/>
        <rFont val="Arial"/>
        <family val="2"/>
      </rPr>
      <t>Carlson Photo Capture (Photogrammetry Solutions)</t>
    </r>
  </si>
  <si>
    <r>
      <rPr>
        <sz val="8"/>
        <rFont val="Arial"/>
        <family val="2"/>
      </rPr>
      <t>Carlson RTk5 Powered by Gama</t>
    </r>
  </si>
  <si>
    <r>
      <rPr>
        <sz val="8"/>
        <rFont val="Arial"/>
        <family val="2"/>
      </rPr>
      <t>Precision 3D Products</t>
    </r>
  </si>
  <si>
    <r>
      <rPr>
        <sz val="8"/>
        <rFont val="Arial"/>
        <family val="2"/>
      </rPr>
      <t>Carlson Data Collection Hardware &amp; Accessories</t>
    </r>
  </si>
  <si>
    <r>
      <rPr>
        <sz val="8"/>
        <rFont val="Arial"/>
        <family val="2"/>
      </rPr>
      <t>Carlson Office Product Group</t>
    </r>
  </si>
  <si>
    <r>
      <rPr>
        <sz val="8"/>
        <rFont val="Arial"/>
        <family val="2"/>
      </rPr>
      <t>Carlson RT5/RTK5 accessories</t>
    </r>
  </si>
  <si>
    <r>
      <rPr>
        <sz val="8"/>
        <rFont val="Arial"/>
        <family val="2"/>
      </rPr>
      <t>Carlson Takeoff OEM Office Software</t>
    </r>
  </si>
  <si>
    <r>
      <rPr>
        <sz val="8"/>
        <rFont val="Arial"/>
        <family val="2"/>
      </rPr>
      <t>Carlson BRx7 &amp; Accessories</t>
    </r>
  </si>
  <si>
    <r>
      <rPr>
        <sz val="8"/>
        <rFont val="Arial"/>
        <family val="2"/>
      </rPr>
      <t>Carlson Survey OEM Office Software</t>
    </r>
  </si>
  <si>
    <r>
      <rPr>
        <sz val="8"/>
        <rFont val="Arial"/>
        <family val="2"/>
      </rPr>
      <t>UAV Drones &amp; Accessories</t>
    </r>
  </si>
  <si>
    <r>
      <rPr>
        <sz val="8"/>
        <rFont val="Arial"/>
        <family val="2"/>
      </rPr>
      <t>Simplicity Sight Survey with Intellicad or for Microstation</t>
    </r>
  </si>
  <si>
    <r>
      <rPr>
        <sz val="8"/>
        <rFont val="Arial"/>
        <family val="2"/>
      </rPr>
      <t>Training</t>
    </r>
  </si>
  <si>
    <r>
      <rPr>
        <sz val="8"/>
        <rFont val="Arial"/>
        <family val="2"/>
      </rPr>
      <t>Carlson Layout for Android</t>
    </r>
  </si>
  <si>
    <r>
      <rPr>
        <sz val="8"/>
        <rFont val="Arial"/>
        <family val="2"/>
      </rPr>
      <t>Carlson SurvCE</t>
    </r>
  </si>
  <si>
    <r>
      <rPr>
        <sz val="8"/>
        <rFont val="Arial"/>
        <family val="2"/>
      </rPr>
      <t>Miscellaneous</t>
    </r>
  </si>
  <si>
    <r>
      <rPr>
        <sz val="8"/>
        <rFont val="Arial"/>
        <family val="2"/>
      </rPr>
      <t>Carlson SurvPC</t>
    </r>
  </si>
  <si>
    <r>
      <rPr>
        <sz val="8"/>
        <rFont val="Arial"/>
        <family val="2"/>
      </rPr>
      <t>Policies</t>
    </r>
  </si>
  <si>
    <r>
      <rPr>
        <sz val="8"/>
        <rFont val="Arial"/>
        <family val="2"/>
      </rPr>
      <t>Carlson E connect (Android)</t>
    </r>
  </si>
  <si>
    <r>
      <rPr>
        <sz val="8"/>
        <rFont val="Arial"/>
        <family val="2"/>
      </rPr>
      <t>ESRI 10.8 OEM Engine</t>
    </r>
  </si>
  <si>
    <r>
      <rPr>
        <b/>
        <i/>
        <sz val="11"/>
        <color rgb="FF000080"/>
        <rFont val="Times New Roman"/>
        <family val="1"/>
      </rPr>
      <t xml:space="preserve">Category           </t>
    </r>
    <r>
      <rPr>
        <i/>
        <sz val="11"/>
        <color rgb="FF000080"/>
        <rFont val="Times New Roman"/>
        <family val="1"/>
      </rPr>
      <t xml:space="preserve">1217         </t>
    </r>
    <r>
      <rPr>
        <i/>
        <sz val="11"/>
        <rFont val="Times New Roman"/>
        <family val="1"/>
      </rPr>
      <t>Agriculture Office Software</t>
    </r>
  </si>
  <si>
    <r>
      <rPr>
        <b/>
        <i/>
        <sz val="11"/>
        <color rgb="FF000080"/>
        <rFont val="Times New Roman"/>
        <family val="1"/>
      </rPr>
      <t>Std Disc.</t>
    </r>
  </si>
  <si>
    <r>
      <rPr>
        <b/>
        <i/>
        <sz val="11"/>
        <color rgb="FF000080"/>
        <rFont val="Times New Roman"/>
        <family val="1"/>
      </rPr>
      <t>Tier 2 Disc.</t>
    </r>
  </si>
  <si>
    <r>
      <rPr>
        <b/>
        <i/>
        <sz val="11"/>
        <color rgb="FF000080"/>
        <rFont val="Times New Roman"/>
        <family val="1"/>
      </rPr>
      <t>Tier 1 Disc.</t>
    </r>
  </si>
  <si>
    <r>
      <rPr>
        <b/>
        <i/>
        <sz val="11"/>
        <color rgb="FF000080"/>
        <rFont val="Times New Roman"/>
        <family val="1"/>
      </rPr>
      <t xml:space="preserve">Category           </t>
    </r>
    <r>
      <rPr>
        <i/>
        <sz val="11"/>
        <color rgb="FF000080"/>
        <rFont val="Times New Roman"/>
        <family val="1"/>
      </rPr>
      <t xml:space="preserve">1300         </t>
    </r>
    <r>
      <rPr>
        <i/>
        <sz val="11"/>
        <rFont val="Times New Roman"/>
        <family val="1"/>
      </rPr>
      <t>Survey Adjustment Products (Network Least Squares)</t>
    </r>
  </si>
  <si>
    <r>
      <rPr>
        <b/>
        <i/>
        <sz val="11"/>
        <color rgb="FF000080"/>
        <rFont val="Times New Roman"/>
        <family val="1"/>
      </rPr>
      <t xml:space="preserve">Category           </t>
    </r>
    <r>
      <rPr>
        <i/>
        <sz val="11"/>
        <color rgb="FF000080"/>
        <rFont val="Times New Roman"/>
        <family val="1"/>
      </rPr>
      <t xml:space="preserve">1316         </t>
    </r>
    <r>
      <rPr>
        <i/>
        <sz val="11"/>
        <rFont val="Times New Roman"/>
        <family val="1"/>
      </rPr>
      <t>GNSS Solutions (Listen-Listen/Postprocessing)</t>
    </r>
  </si>
  <si>
    <r>
      <rPr>
        <sz val="8"/>
        <rFont val="Arial"/>
        <family val="2"/>
      </rPr>
      <t>Listen-Listen w/ NTRIP</t>
    </r>
  </si>
  <si>
    <r>
      <rPr>
        <sz val="8"/>
        <rFont val="Arial"/>
        <family val="2"/>
      </rPr>
      <t>Listen-Listen w/ NTRIP Renewal</t>
    </r>
  </si>
  <si>
    <r>
      <rPr>
        <b/>
        <i/>
        <sz val="11"/>
        <color rgb="FF000080"/>
        <rFont val="Times New Roman"/>
        <family val="1"/>
      </rPr>
      <t xml:space="preserve">Category           </t>
    </r>
    <r>
      <rPr>
        <i/>
        <sz val="11"/>
        <color rgb="FF000080"/>
        <rFont val="Times New Roman"/>
        <family val="1"/>
      </rPr>
      <t xml:space="preserve">1717         </t>
    </r>
    <r>
      <rPr>
        <i/>
        <sz val="11"/>
        <rFont val="Times New Roman"/>
        <family val="1"/>
      </rPr>
      <t>Carlson Photo Capture (Photogrammetry Solutions)</t>
    </r>
  </si>
  <si>
    <r>
      <rPr>
        <sz val="8"/>
        <rFont val="Arial"/>
        <family val="2"/>
      </rPr>
      <t>1717.100.005</t>
    </r>
  </si>
  <si>
    <r>
      <rPr>
        <b/>
        <i/>
        <sz val="11"/>
        <color rgb="FF000080"/>
        <rFont val="Times New Roman"/>
        <family val="1"/>
      </rPr>
      <t xml:space="preserve">Category           </t>
    </r>
    <r>
      <rPr>
        <i/>
        <sz val="11"/>
        <color rgb="FF000080"/>
        <rFont val="Times New Roman"/>
        <family val="1"/>
      </rPr>
      <t xml:space="preserve">1920         </t>
    </r>
    <r>
      <rPr>
        <i/>
        <sz val="11"/>
        <rFont val="Times New Roman"/>
        <family val="1"/>
      </rPr>
      <t>Precision 3D Products</t>
    </r>
  </si>
  <si>
    <r>
      <rPr>
        <sz val="8"/>
        <rFont val="Arial"/>
        <family val="2"/>
      </rPr>
      <t>1920.003.001</t>
    </r>
  </si>
  <si>
    <r>
      <rPr>
        <sz val="8"/>
        <rFont val="Arial"/>
        <family val="2"/>
      </rPr>
      <t>Precision 3D Topo 2024</t>
    </r>
  </si>
  <si>
    <r>
      <rPr>
        <sz val="8"/>
        <rFont val="Arial"/>
        <family val="2"/>
      </rPr>
      <t>1920.003.500</t>
    </r>
  </si>
  <si>
    <r>
      <rPr>
        <sz val="8"/>
        <rFont val="Arial"/>
        <family val="2"/>
      </rPr>
      <t>1920.004.001</t>
    </r>
  </si>
  <si>
    <r>
      <rPr>
        <sz val="8"/>
        <rFont val="Arial"/>
        <family val="2"/>
      </rPr>
      <t>Precision 3D Hydro 2024</t>
    </r>
  </si>
  <si>
    <r>
      <rPr>
        <sz val="8"/>
        <rFont val="Arial"/>
        <family val="2"/>
      </rPr>
      <t>1920.999.001     Precision 3D 1 Year Maintenance                                                                                                                                                               20%</t>
    </r>
  </si>
  <si>
    <r>
      <rPr>
        <sz val="8"/>
        <rFont val="Arial"/>
        <family val="2"/>
      </rPr>
      <t>Civil Suite (Civil, Survey, Hydrology, GIS)</t>
    </r>
  </si>
  <si>
    <r>
      <rPr>
        <sz val="8"/>
        <rFont val="Arial"/>
        <family val="2"/>
      </rPr>
      <t>Civil Suite Upg from Civil</t>
    </r>
  </si>
  <si>
    <r>
      <rPr>
        <sz val="8"/>
        <rFont val="Arial"/>
        <family val="2"/>
      </rPr>
      <t>Civil Suite Upg from Survey</t>
    </r>
  </si>
  <si>
    <r>
      <rPr>
        <sz val="8"/>
        <rFont val="Arial"/>
        <family val="2"/>
      </rPr>
      <t>Civil Suite Upg from Civil &amp; Survey</t>
    </r>
  </si>
  <si>
    <r>
      <rPr>
        <sz val="8"/>
        <rFont val="Arial"/>
        <family val="2"/>
      </rPr>
      <t>Civil Suite - Local License to Network License</t>
    </r>
  </si>
  <si>
    <r>
      <rPr>
        <sz val="8"/>
        <rFont val="Arial"/>
        <family val="2"/>
      </rPr>
      <t>Civil</t>
    </r>
  </si>
  <si>
    <r>
      <rPr>
        <sz val="8"/>
        <rFont val="Arial"/>
        <family val="2"/>
      </rPr>
      <t>Civil - Local License to Network License</t>
    </r>
  </si>
  <si>
    <r>
      <rPr>
        <sz val="8"/>
        <rFont val="Arial"/>
        <family val="2"/>
      </rPr>
      <t>Hydrology</t>
    </r>
  </si>
  <si>
    <r>
      <rPr>
        <sz val="8"/>
        <rFont val="Arial"/>
        <family val="2"/>
      </rPr>
      <t>Hydrology - Local License to Network License</t>
    </r>
  </si>
  <si>
    <r>
      <rPr>
        <sz val="8"/>
        <rFont val="Arial"/>
        <family val="2"/>
      </rPr>
      <t>GIS</t>
    </r>
  </si>
  <si>
    <r>
      <rPr>
        <sz val="8"/>
        <rFont val="Arial"/>
        <family val="2"/>
      </rPr>
      <t>GIS - Local License to Network License</t>
    </r>
  </si>
  <si>
    <r>
      <rPr>
        <sz val="8"/>
        <rFont val="Arial"/>
        <family val="2"/>
      </rPr>
      <t>Survey</t>
    </r>
  </si>
  <si>
    <r>
      <rPr>
        <sz val="8"/>
        <rFont val="Arial"/>
        <family val="2"/>
      </rPr>
      <t>Survey Crossgrade from Survey OEM 2023</t>
    </r>
  </si>
  <si>
    <r>
      <rPr>
        <sz val="8"/>
        <rFont val="Arial"/>
        <family val="2"/>
      </rPr>
      <t>Survey - Local License to Network License</t>
    </r>
  </si>
  <si>
    <r>
      <rPr>
        <sz val="8"/>
        <rFont val="Arial"/>
        <family val="2"/>
      </rPr>
      <t>Natural Regrade and Hydrology</t>
    </r>
  </si>
  <si>
    <r>
      <rPr>
        <sz val="8"/>
        <rFont val="Arial"/>
        <family val="2"/>
      </rPr>
      <t>Point Cloud Advanced</t>
    </r>
  </si>
  <si>
    <r>
      <rPr>
        <sz val="8"/>
        <rFont val="Arial"/>
        <family val="2"/>
      </rPr>
      <t>Point Cloud Basic upgrade to Advanced</t>
    </r>
  </si>
  <si>
    <r>
      <rPr>
        <sz val="8"/>
        <rFont val="Arial"/>
        <family val="2"/>
      </rPr>
      <t>Takeoff Suite Crossgrade From Takeoff R12</t>
    </r>
  </si>
  <si>
    <r>
      <rPr>
        <sz val="8"/>
        <rFont val="Arial"/>
        <family val="2"/>
      </rPr>
      <t>Carlson iCAD upgrade</t>
    </r>
  </si>
  <si>
    <r>
      <rPr>
        <i/>
        <sz val="8"/>
        <rFont val="Arial"/>
        <family val="2"/>
      </rPr>
      <t>$150 for one version behind, $300 for all other version upgrades</t>
    </r>
  </si>
  <si>
    <r>
      <rPr>
        <sz val="8"/>
        <rFont val="Arial"/>
        <family val="2"/>
      </rPr>
      <t>Survey OEM Upg from Survey OEM 2023</t>
    </r>
  </si>
  <si>
    <r>
      <rPr>
        <b/>
        <i/>
        <sz val="11"/>
        <color rgb="FF000080"/>
        <rFont val="Times New Roman"/>
        <family val="1"/>
      </rPr>
      <t xml:space="preserve">Category           </t>
    </r>
    <r>
      <rPr>
        <i/>
        <sz val="11"/>
        <color rgb="FF000080"/>
        <rFont val="Times New Roman"/>
        <family val="1"/>
      </rPr>
      <t xml:space="preserve">5016         </t>
    </r>
    <r>
      <rPr>
        <i/>
        <sz val="11"/>
        <rFont val="Times New Roman"/>
        <family val="1"/>
      </rPr>
      <t>Simplicity Sight Survey with Intellicad or for Microstation</t>
    </r>
  </si>
  <si>
    <r>
      <rPr>
        <i/>
        <sz val="8"/>
        <rFont val="Arial"/>
        <family val="2"/>
      </rPr>
      <t>Carlson Software Introduces Simplicity Sight Survey 2016. This release from Simplicity/Carlson provides well orchestrated harmony of COGO and CAD perfect for DOTs and for firms working with DOTs. Simplicity SightSurvey provides simplified methods for solving commonly encountered coordinate geometry and construction surveying problems.</t>
    </r>
  </si>
  <si>
    <r>
      <rPr>
        <b/>
        <i/>
        <sz val="11"/>
        <color rgb="FF000080"/>
        <rFont val="Times New Roman"/>
        <family val="1"/>
      </rPr>
      <t xml:space="preserve">Category           </t>
    </r>
    <r>
      <rPr>
        <i/>
        <sz val="11"/>
        <color rgb="FF000080"/>
        <rFont val="Times New Roman"/>
        <family val="1"/>
      </rPr>
      <t xml:space="preserve">6701         </t>
    </r>
    <r>
      <rPr>
        <i/>
        <sz val="11"/>
        <rFont val="Times New Roman"/>
        <family val="1"/>
      </rPr>
      <t>Carlson Layout for Android</t>
    </r>
  </si>
  <si>
    <r>
      <rPr>
        <sz val="8"/>
        <rFont val="Arial"/>
        <family val="2"/>
      </rPr>
      <t>3rd Party Data Collectors</t>
    </r>
  </si>
  <si>
    <r>
      <rPr>
        <sz val="8"/>
        <rFont val="Arial"/>
        <family val="2"/>
      </rPr>
      <t>6701.000.100     North American Module                                                                                                                                          $0.00</t>
    </r>
  </si>
  <si>
    <r>
      <rPr>
        <i/>
        <sz val="8"/>
        <rFont val="Arial"/>
        <family val="2"/>
      </rPr>
      <t>Must be selected for all 3rd party drivers</t>
    </r>
  </si>
  <si>
    <r>
      <rPr>
        <b/>
        <i/>
        <sz val="11"/>
        <color rgb="FF000080"/>
        <rFont val="Times New Roman"/>
        <family val="1"/>
      </rPr>
      <t xml:space="preserve">Category           </t>
    </r>
    <r>
      <rPr>
        <i/>
        <sz val="11"/>
        <color rgb="FF000080"/>
        <rFont val="Times New Roman"/>
        <family val="1"/>
      </rPr>
      <t xml:space="preserve">6506         </t>
    </r>
    <r>
      <rPr>
        <i/>
        <sz val="11"/>
        <rFont val="Times New Roman"/>
        <family val="1"/>
      </rPr>
      <t>Carlson SurvCE</t>
    </r>
  </si>
  <si>
    <r>
      <rPr>
        <b/>
        <i/>
        <sz val="11"/>
        <color rgb="FF000080"/>
        <rFont val="Times New Roman"/>
        <family val="1"/>
      </rPr>
      <t xml:space="preserve">Category           </t>
    </r>
    <r>
      <rPr>
        <i/>
        <sz val="11"/>
        <color rgb="FF000080"/>
        <rFont val="Times New Roman"/>
        <family val="1"/>
      </rPr>
      <t xml:space="preserve">6607         </t>
    </r>
    <r>
      <rPr>
        <i/>
        <sz val="11"/>
        <rFont val="Times New Roman"/>
        <family val="1"/>
      </rPr>
      <t>Carlson SurvPC</t>
    </r>
  </si>
  <si>
    <r>
      <rPr>
        <sz val="8"/>
        <rFont val="Arial"/>
        <family val="2"/>
      </rPr>
      <t>6607.001.000</t>
    </r>
  </si>
  <si>
    <r>
      <rPr>
        <sz val="8"/>
        <rFont val="Arial"/>
        <family val="2"/>
      </rPr>
      <t>SurvPC TS 7.xx (Contains TS Only)</t>
    </r>
  </si>
  <si>
    <r>
      <rPr>
        <sz val="8"/>
        <rFont val="Arial"/>
        <family val="2"/>
      </rPr>
      <t>6607.002.000</t>
    </r>
  </si>
  <si>
    <r>
      <rPr>
        <sz val="8"/>
        <rFont val="Arial"/>
        <family val="2"/>
      </rPr>
      <t>SurvPC Robotic 7.xx [Requires SurvPC Basic (TS)]</t>
    </r>
  </si>
  <si>
    <r>
      <rPr>
        <sz val="8"/>
        <rFont val="Arial"/>
        <family val="2"/>
      </rPr>
      <t>6607.003.000</t>
    </r>
  </si>
  <si>
    <r>
      <rPr>
        <sz val="8"/>
        <rFont val="Arial"/>
        <family val="2"/>
      </rPr>
      <t>SurvPC GPS 7.xx [Requires SurvPC Basic (TS)]</t>
    </r>
  </si>
  <si>
    <r>
      <rPr>
        <sz val="8"/>
        <rFont val="Arial"/>
        <family val="2"/>
      </rPr>
      <t>6607.003.001</t>
    </r>
  </si>
  <si>
    <r>
      <rPr>
        <sz val="8"/>
        <rFont val="Arial"/>
        <family val="2"/>
      </rPr>
      <t>SurvPC GPS Only 7.xx [Does not Requires SurvPC Basic (TS)</t>
    </r>
  </si>
  <si>
    <r>
      <rPr>
        <sz val="8"/>
        <rFont val="Arial"/>
        <family val="2"/>
      </rPr>
      <t>6607.004.000</t>
    </r>
  </si>
  <si>
    <r>
      <rPr>
        <sz val="8"/>
        <rFont val="Arial"/>
        <family val="2"/>
      </rPr>
      <t>SurvPC Adv. Roading 7.xx [Requires SurvPC Basic (TS) or GPS]</t>
    </r>
  </si>
  <si>
    <r>
      <rPr>
        <sz val="8"/>
        <rFont val="Arial"/>
        <family val="2"/>
      </rPr>
      <t>6607.006.000</t>
    </r>
  </si>
  <si>
    <r>
      <rPr>
        <sz val="8"/>
        <rFont val="Arial"/>
        <family val="2"/>
      </rPr>
      <t>6607.009.000</t>
    </r>
  </si>
  <si>
    <r>
      <rPr>
        <sz val="8"/>
        <rFont val="Arial"/>
        <family val="2"/>
      </rPr>
      <t>SurvPC BIM</t>
    </r>
  </si>
  <si>
    <r>
      <rPr>
        <sz val="8"/>
        <rFont val="Arial"/>
        <family val="2"/>
      </rPr>
      <t>6607.010.000</t>
    </r>
  </si>
  <si>
    <r>
      <rPr>
        <sz val="8"/>
        <rFont val="Arial"/>
        <family val="2"/>
      </rPr>
      <t>SurvPC Tunneling</t>
    </r>
  </si>
  <si>
    <r>
      <rPr>
        <sz val="8"/>
        <rFont val="Arial"/>
        <family val="2"/>
      </rPr>
      <t>6607.011.000</t>
    </r>
  </si>
  <si>
    <r>
      <rPr>
        <sz val="8"/>
        <rFont val="Arial"/>
        <family val="2"/>
      </rPr>
      <t>SurvPC Monitoring</t>
    </r>
  </si>
  <si>
    <r>
      <rPr>
        <sz val="8"/>
        <rFont val="Arial"/>
        <family val="2"/>
      </rPr>
      <t>6607.012.000</t>
    </r>
  </si>
  <si>
    <r>
      <rPr>
        <sz val="8"/>
        <rFont val="Arial"/>
        <family val="2"/>
      </rPr>
      <t>SurvPC Desktop Edition</t>
    </r>
  </si>
  <si>
    <r>
      <rPr>
        <sz val="8"/>
        <rFont val="Arial"/>
        <family val="2"/>
      </rPr>
      <t>6607.999.606</t>
    </r>
  </si>
  <si>
    <r>
      <rPr>
        <sz val="8"/>
        <rFont val="Arial"/>
        <family val="2"/>
      </rPr>
      <t>SurvPC 7 Upg from SurvPC 6.x</t>
    </r>
  </si>
  <si>
    <r>
      <rPr>
        <sz val="8"/>
        <rFont val="Arial"/>
        <family val="2"/>
      </rPr>
      <t>6607.999.607</t>
    </r>
  </si>
  <si>
    <r>
      <rPr>
        <sz val="8"/>
        <rFont val="Arial"/>
        <family val="2"/>
      </rPr>
      <t>SurvPC 7 Upg from SurvPC 5.x</t>
    </r>
  </si>
  <si>
    <r>
      <rPr>
        <sz val="8"/>
        <rFont val="Arial"/>
        <family val="2"/>
      </rPr>
      <t>6607.999.608</t>
    </r>
  </si>
  <si>
    <r>
      <rPr>
        <sz val="8"/>
        <rFont val="Arial"/>
        <family val="2"/>
      </rPr>
      <t>SurvPC 7 Upg from SurvPC 4.x</t>
    </r>
  </si>
  <si>
    <r>
      <rPr>
        <sz val="8"/>
        <rFont val="Arial"/>
        <family val="2"/>
      </rPr>
      <t>6607.999.609</t>
    </r>
  </si>
  <si>
    <r>
      <rPr>
        <sz val="8"/>
        <rFont val="Arial"/>
        <family val="2"/>
      </rPr>
      <t>SurvPC Crossgrade from SurvCE 6.x</t>
    </r>
  </si>
  <si>
    <r>
      <rPr>
        <i/>
        <sz val="8"/>
        <rFont val="Arial"/>
        <family val="2"/>
      </rPr>
      <t>SurvCE 5.x and older requires 6506.007.606</t>
    </r>
  </si>
  <si>
    <r>
      <rPr>
        <b/>
        <i/>
        <sz val="11"/>
        <color rgb="FF000080"/>
        <rFont val="Times New Roman"/>
        <family val="1"/>
      </rPr>
      <t xml:space="preserve">Category           </t>
    </r>
    <r>
      <rPr>
        <i/>
        <sz val="11"/>
        <color rgb="FF000080"/>
        <rFont val="Times New Roman"/>
        <family val="1"/>
      </rPr>
      <t xml:space="preserve">6801         </t>
    </r>
    <r>
      <rPr>
        <i/>
        <sz val="11"/>
        <rFont val="Times New Roman"/>
        <family val="1"/>
      </rPr>
      <t>Carlson E connect (Android)</t>
    </r>
  </si>
  <si>
    <r>
      <rPr>
        <i/>
        <sz val="8"/>
        <rFont val="Arial"/>
        <family val="2"/>
      </rPr>
      <t>Used for connections to reference networks and ESRI Field Maps.</t>
    </r>
  </si>
  <si>
    <r>
      <rPr>
        <b/>
        <i/>
        <sz val="11"/>
        <color rgb="FF000080"/>
        <rFont val="Times New Roman"/>
        <family val="1"/>
      </rPr>
      <t>Part ID</t>
    </r>
  </si>
  <si>
    <r>
      <rPr>
        <b/>
        <i/>
        <sz val="11"/>
        <color rgb="FF000080"/>
        <rFont val="Times New Roman"/>
        <family val="1"/>
      </rPr>
      <t>Retail</t>
    </r>
  </si>
  <si>
    <r>
      <rPr>
        <sz val="8"/>
        <rFont val="Arial"/>
        <family val="2"/>
      </rPr>
      <t>6801.000.000</t>
    </r>
  </si>
  <si>
    <r>
      <rPr>
        <sz val="8"/>
        <rFont val="Arial"/>
        <family val="2"/>
      </rPr>
      <t>Carlson E-Connect</t>
    </r>
  </si>
  <si>
    <r>
      <rPr>
        <b/>
        <i/>
        <sz val="11"/>
        <color rgb="FF000080"/>
        <rFont val="Times New Roman"/>
        <family val="1"/>
      </rPr>
      <t xml:space="preserve">Category           </t>
    </r>
    <r>
      <rPr>
        <i/>
        <sz val="11"/>
        <color rgb="FF000080"/>
        <rFont val="Times New Roman"/>
        <family val="1"/>
      </rPr>
      <t xml:space="preserve">6618         </t>
    </r>
    <r>
      <rPr>
        <i/>
        <sz val="11"/>
        <rFont val="Times New Roman"/>
        <family val="1"/>
      </rPr>
      <t>ESRI 10.8 OEM Engine</t>
    </r>
  </si>
  <si>
    <r>
      <rPr>
        <b/>
        <i/>
        <sz val="11"/>
        <color rgb="FF000080"/>
        <rFont val="Times New Roman"/>
        <family val="1"/>
      </rPr>
      <t xml:space="preserve">Category           </t>
    </r>
    <r>
      <rPr>
        <i/>
        <sz val="11"/>
        <color rgb="FF000080"/>
        <rFont val="Times New Roman"/>
        <family val="1"/>
      </rPr>
      <t xml:space="preserve">5101         </t>
    </r>
    <r>
      <rPr>
        <i/>
        <sz val="11"/>
        <rFont val="Times New Roman"/>
        <family val="1"/>
      </rPr>
      <t>Carlson CSI (Accident Reconstruction) Products</t>
    </r>
  </si>
  <si>
    <r>
      <rPr>
        <sz val="8"/>
        <rFont val="Arial"/>
        <family val="2"/>
      </rPr>
      <t>5101.002.005</t>
    </r>
  </si>
  <si>
    <r>
      <rPr>
        <sz val="8"/>
        <rFont val="Arial"/>
        <family val="2"/>
      </rPr>
      <t>CSI 6.0 Mobile On-Board Version</t>
    </r>
  </si>
  <si>
    <r>
      <rPr>
        <sz val="8"/>
        <color rgb="FF212A35"/>
        <rFont val="Calibri"/>
        <family val="2"/>
      </rPr>
      <t xml:space="preserve">p/n: 5101.002.001
</t>
    </r>
    <r>
      <rPr>
        <sz val="8"/>
        <color rgb="FF212A35"/>
        <rFont val="Calibri"/>
        <family val="2"/>
      </rPr>
      <t>p/n: 5101.002.002</t>
    </r>
  </si>
  <si>
    <r>
      <rPr>
        <sz val="8"/>
        <color rgb="FF212A35"/>
        <rFont val="Calibri"/>
        <family val="2"/>
      </rPr>
      <t xml:space="preserve">1   CSI Mobile 6.0 Basic Total Station
</t>
    </r>
    <r>
      <rPr>
        <sz val="8"/>
        <color rgb="FF212A35"/>
        <rFont val="Calibri"/>
        <family val="2"/>
      </rPr>
      <t>1   CSI Mobile 6.0 Robotics</t>
    </r>
  </si>
  <si>
    <r>
      <rPr>
        <sz val="8"/>
        <rFont val="Arial"/>
        <family val="2"/>
      </rPr>
      <t>5101.107.001</t>
    </r>
  </si>
  <si>
    <r>
      <rPr>
        <sz val="8"/>
        <rFont val="Arial"/>
        <family val="2"/>
      </rPr>
      <t>CSI Mobile PC v7 Total Station</t>
    </r>
  </si>
  <si>
    <r>
      <rPr>
        <sz val="8"/>
        <rFont val="Arial"/>
        <family val="2"/>
      </rPr>
      <t>5101.107.002</t>
    </r>
  </si>
  <si>
    <r>
      <rPr>
        <sz val="8"/>
        <rFont val="Arial"/>
        <family val="2"/>
      </rPr>
      <t>CSI Mobile PC v7 Robotics</t>
    </r>
  </si>
  <si>
    <r>
      <rPr>
        <sz val="8"/>
        <rFont val="Arial"/>
        <family val="2"/>
      </rPr>
      <t>5101.107.003</t>
    </r>
  </si>
  <si>
    <r>
      <rPr>
        <sz val="8"/>
        <rFont val="Arial"/>
        <family val="2"/>
      </rPr>
      <t>CSI Mobile PC v7 GPS</t>
    </r>
  </si>
  <si>
    <r>
      <rPr>
        <sz val="8"/>
        <rFont val="Arial"/>
        <family val="2"/>
      </rPr>
      <t>5101.107.006</t>
    </r>
  </si>
  <si>
    <r>
      <rPr>
        <sz val="8"/>
        <rFont val="Arial"/>
        <family val="2"/>
      </rPr>
      <t>CSI Mobile PC v7 Hybrid+</t>
    </r>
  </si>
  <si>
    <r>
      <rPr>
        <sz val="8"/>
        <rFont val="Arial"/>
        <family val="2"/>
      </rPr>
      <t>5101.107.101</t>
    </r>
  </si>
  <si>
    <r>
      <rPr>
        <sz val="8"/>
        <rFont val="Arial"/>
        <family val="2"/>
      </rPr>
      <t>5101.207.001</t>
    </r>
  </si>
  <si>
    <r>
      <rPr>
        <sz val="8"/>
        <rFont val="Arial"/>
        <family val="2"/>
      </rPr>
      <t>RT5 and CSI Mobile PC Total Station</t>
    </r>
  </si>
  <si>
    <r>
      <rPr>
        <sz val="8"/>
        <rFont val="Arial"/>
        <family val="2"/>
      </rPr>
      <t>5101.207.002</t>
    </r>
  </si>
  <si>
    <r>
      <rPr>
        <sz val="8"/>
        <rFont val="Arial"/>
        <family val="2"/>
      </rPr>
      <t>RTk5 and CSI Mobile PC GPS Only</t>
    </r>
  </si>
  <si>
    <r>
      <rPr>
        <b/>
        <i/>
        <sz val="11"/>
        <color rgb="FF000080"/>
        <rFont val="Times New Roman"/>
        <family val="1"/>
      </rPr>
      <t xml:space="preserve">Category           </t>
    </r>
    <r>
      <rPr>
        <i/>
        <sz val="11"/>
        <color rgb="FF000080"/>
        <rFont val="Times New Roman"/>
        <family val="1"/>
      </rPr>
      <t xml:space="preserve">6050         </t>
    </r>
    <r>
      <rPr>
        <i/>
        <sz val="11"/>
        <rFont val="Times New Roman"/>
        <family val="1"/>
      </rPr>
      <t>Satel Radio Systems</t>
    </r>
  </si>
  <si>
    <r>
      <rPr>
        <sz val="8"/>
        <rFont val="Arial"/>
        <family val="2"/>
      </rPr>
      <t>$4,181.40    10%</t>
    </r>
  </si>
  <si>
    <r>
      <rPr>
        <sz val="8"/>
        <color rgb="FF212A35"/>
        <rFont val="Calibri"/>
        <family val="2"/>
      </rPr>
      <t>p/n: 6100.805.012</t>
    </r>
  </si>
  <si>
    <r>
      <rPr>
        <sz val="8"/>
        <color rgb="FF212A35"/>
        <rFont val="Calibri"/>
        <family val="2"/>
      </rPr>
      <t>Satelline Easy Pro 35W (8pin)</t>
    </r>
  </si>
  <si>
    <r>
      <rPr>
        <u/>
        <sz val="8"/>
        <color rgb="FF0462C1"/>
        <rFont val="Calibri"/>
        <family val="2"/>
      </rPr>
      <t>Image</t>
    </r>
  </si>
  <si>
    <r>
      <rPr>
        <sz val="8"/>
        <color rgb="FF212A35"/>
        <rFont val="Calibri"/>
        <family val="2"/>
      </rPr>
      <t>p/n: 6100.805.009</t>
    </r>
  </si>
  <si>
    <r>
      <rPr>
        <sz val="8"/>
        <color rgb="FF212A35"/>
        <rFont val="Calibri"/>
        <family val="2"/>
      </rPr>
      <t>Tripod w/ Antenna Mast &amp; Bag - Epic Pro 35W</t>
    </r>
  </si>
  <si>
    <r>
      <rPr>
        <sz val="8"/>
        <color rgb="FF212A35"/>
        <rFont val="Calibri"/>
        <family val="2"/>
      </rPr>
      <t>p/n: 8030.064.101</t>
    </r>
  </si>
  <si>
    <r>
      <rPr>
        <sz val="8"/>
        <color rgb="FF212A35"/>
        <rFont val="Calibri"/>
        <family val="2"/>
      </rPr>
      <t>Data Cable Hemisphere to Satelline Pro 35W, 8-pin ODU, GPS/GNSS Cable, D-9 Male, 6ft.</t>
    </r>
  </si>
  <si>
    <r>
      <rPr>
        <sz val="8"/>
        <color rgb="FF212A35"/>
        <rFont val="Calibri"/>
        <family val="2"/>
      </rPr>
      <t>p/n: 6100.805.015</t>
    </r>
  </si>
  <si>
    <r>
      <rPr>
        <sz val="8"/>
        <color rgb="FF212A35"/>
        <rFont val="Calibri"/>
        <family val="2"/>
      </rPr>
      <t>GPS/GNSS Data Cable (8 pin)</t>
    </r>
  </si>
  <si>
    <r>
      <rPr>
        <sz val="8"/>
        <color rgb="FF212A35"/>
        <rFont val="Calibri"/>
        <family val="2"/>
      </rPr>
      <t>p/n: 6100.617.005</t>
    </r>
  </si>
  <si>
    <r>
      <rPr>
        <sz val="8"/>
        <color rgb="FF212A35"/>
        <rFont val="Calibri"/>
        <family val="2"/>
      </rPr>
      <t>Carrying Case for Base GPS and Base Radio</t>
    </r>
  </si>
  <si>
    <r>
      <rPr>
        <sz val="8"/>
        <color rgb="FF212A35"/>
        <rFont val="Calibri"/>
        <family val="2"/>
      </rPr>
      <t>p/n: 6100.805.010</t>
    </r>
  </si>
  <si>
    <r>
      <rPr>
        <sz val="8"/>
        <color rgb="FF212A35"/>
        <rFont val="Calibri"/>
        <family val="2"/>
      </rPr>
      <t>Tripod Antenna Mount (Puck) - Epic Pro 35W</t>
    </r>
  </si>
  <si>
    <r>
      <rPr>
        <sz val="8"/>
        <color rgb="FF212A35"/>
        <rFont val="Calibri"/>
        <family val="2"/>
      </rPr>
      <t>p/n: 6100.805.005</t>
    </r>
  </si>
  <si>
    <r>
      <rPr>
        <sz val="8"/>
        <color rgb="FF212A35"/>
        <rFont val="Calibri"/>
        <family val="2"/>
      </rPr>
      <t>Power Cable, Braided, 2ft &amp; Battery Cable, 6ft., fuse - Epic Pro 35W</t>
    </r>
  </si>
  <si>
    <r>
      <rPr>
        <sz val="8"/>
        <color rgb="FF212A35"/>
        <rFont val="Calibri"/>
        <family val="2"/>
      </rPr>
      <t>p/n: 6100.805.006</t>
    </r>
  </si>
  <si>
    <r>
      <rPr>
        <sz val="8"/>
        <color rgb="FF212A35"/>
        <rFont val="Calibri"/>
        <family val="2"/>
      </rPr>
      <t>33 Ahr, 12V, SLA Battery - Epic Pro 35W</t>
    </r>
  </si>
  <si>
    <r>
      <rPr>
        <sz val="8"/>
        <color rgb="FF212A35"/>
        <rFont val="Calibri"/>
        <family val="2"/>
      </rPr>
      <t>p/n: 6100.805.008</t>
    </r>
  </si>
  <si>
    <r>
      <rPr>
        <sz val="8"/>
        <color rgb="FF212A35"/>
        <rFont val="Calibri"/>
        <family val="2"/>
      </rPr>
      <t>Battery Charger - Epic Pro 35W</t>
    </r>
  </si>
  <si>
    <r>
      <rPr>
        <sz val="8"/>
        <color rgb="FF212A35"/>
        <rFont val="Calibri"/>
        <family val="2"/>
      </rPr>
      <t>p/n: 6100.805.016</t>
    </r>
  </si>
  <si>
    <r>
      <rPr>
        <sz val="8"/>
        <color rgb="FF212A35"/>
        <rFont val="Calibri"/>
        <family val="2"/>
      </rPr>
      <t>Antenna Cable 8-Ft.</t>
    </r>
  </si>
  <si>
    <r>
      <rPr>
        <sz val="8"/>
        <color rgb="FF212A35"/>
        <rFont val="Calibri"/>
        <family val="2"/>
      </rPr>
      <t>p/n: 6100.805.002</t>
    </r>
  </si>
  <si>
    <r>
      <rPr>
        <sz val="8"/>
        <color rgb="FF212A35"/>
        <rFont val="Calibri"/>
        <family val="2"/>
      </rPr>
      <t>High Gain Antenna 5dBi - Epic Pro 35W</t>
    </r>
  </si>
  <si>
    <r>
      <rPr>
        <sz val="8"/>
        <color rgb="FF212A35"/>
        <rFont val="Calibri"/>
        <family val="2"/>
      </rPr>
      <t>p/n: 6100.805.017</t>
    </r>
  </si>
  <si>
    <r>
      <rPr>
        <sz val="8"/>
        <color rgb="FF212A35"/>
        <rFont val="Calibri"/>
        <family val="2"/>
      </rPr>
      <t>Carrying Case 35W Radio</t>
    </r>
  </si>
  <si>
    <r>
      <rPr>
        <sz val="8"/>
        <color rgb="FF212A35"/>
        <rFont val="Calibri"/>
        <family val="2"/>
      </rPr>
      <t>p/n: 6100.805.007</t>
    </r>
  </si>
  <si>
    <r>
      <rPr>
        <sz val="8"/>
        <color rgb="FF212A35"/>
        <rFont val="Calibri"/>
        <family val="2"/>
      </rPr>
      <t>Battery Bag - Epic Pro 35W</t>
    </r>
  </si>
  <si>
    <r>
      <rPr>
        <b/>
        <i/>
        <sz val="11"/>
        <color rgb="FF000080"/>
        <rFont val="Times New Roman"/>
        <family val="1"/>
      </rPr>
      <t xml:space="preserve">Category           </t>
    </r>
    <r>
      <rPr>
        <i/>
        <sz val="11"/>
        <color rgb="FF000080"/>
        <rFont val="Times New Roman"/>
        <family val="1"/>
      </rPr>
      <t xml:space="preserve">6000         </t>
    </r>
    <r>
      <rPr>
        <i/>
        <sz val="11"/>
        <rFont val="Times New Roman"/>
        <family val="1"/>
      </rPr>
      <t>RT4 Tablets bundled w/ SurvPC</t>
    </r>
  </si>
  <si>
    <r>
      <rPr>
        <sz val="8"/>
        <color rgb="FF212A35"/>
        <rFont val="Calibri"/>
        <family val="2"/>
      </rPr>
      <t xml:space="preserve">p/n: 8010.010.004
</t>
    </r>
    <r>
      <rPr>
        <sz val="8"/>
        <color rgb="FF212A35"/>
        <rFont val="Calibri"/>
        <family val="2"/>
      </rPr>
      <t xml:space="preserve">p/n: 6607.001.000
</t>
    </r>
    <r>
      <rPr>
        <sz val="8"/>
        <color rgb="FF212A35"/>
        <rFont val="Calibri"/>
        <family val="2"/>
      </rPr>
      <t>p/n: 8010.080.117</t>
    </r>
  </si>
  <si>
    <r>
      <rPr>
        <sz val="8"/>
        <color rgb="FF212A35"/>
        <rFont val="Calibri"/>
        <family val="2"/>
      </rPr>
      <t xml:space="preserve">1   Carlson RT4 Cell WiFi/BT 128GB US/N. Am.
</t>
    </r>
    <r>
      <rPr>
        <sz val="8"/>
        <color rgb="FF212A35"/>
        <rFont val="Calibri"/>
        <family val="2"/>
      </rPr>
      <t xml:space="preserve">1   SurvPC TS 7.xx (Contains TS Only)
</t>
    </r>
    <r>
      <rPr>
        <sz val="8"/>
        <color rgb="FF212A35"/>
        <rFont val="Calibri"/>
        <family val="2"/>
      </rPr>
      <t>1   RT3/RT4 Small Carrying Case</t>
    </r>
  </si>
  <si>
    <r>
      <rPr>
        <sz val="8"/>
        <color rgb="FF212A35"/>
        <rFont val="Calibri"/>
        <family val="2"/>
      </rPr>
      <t xml:space="preserve">p/n: 8010.010.005
</t>
    </r>
    <r>
      <rPr>
        <sz val="8"/>
        <color rgb="FF212A35"/>
        <rFont val="Calibri"/>
        <family val="2"/>
      </rPr>
      <t xml:space="preserve">p/n: 6607.001.000
</t>
    </r>
    <r>
      <rPr>
        <sz val="8"/>
        <color rgb="FF212A35"/>
        <rFont val="Calibri"/>
        <family val="2"/>
      </rPr>
      <t>p/n: 8010.080.117</t>
    </r>
  </si>
  <si>
    <r>
      <rPr>
        <sz val="8"/>
        <color rgb="FF212A35"/>
        <rFont val="Calibri"/>
        <family val="2"/>
      </rPr>
      <t xml:space="preserve">1   Carlson RT4 Cell WiFi/BT 128GB EU/CE
</t>
    </r>
    <r>
      <rPr>
        <sz val="8"/>
        <color rgb="FF212A35"/>
        <rFont val="Calibri"/>
        <family val="2"/>
      </rPr>
      <t xml:space="preserve">1   SurvPC TS 7.xx (Contains TS Only)
</t>
    </r>
    <r>
      <rPr>
        <sz val="8"/>
        <color rgb="FF212A35"/>
        <rFont val="Calibri"/>
        <family val="2"/>
      </rPr>
      <t>1   RT3/RT4 Small Carrying Case</t>
    </r>
  </si>
  <si>
    <r>
      <rPr>
        <sz val="8"/>
        <rFont val="Arial"/>
        <family val="2"/>
      </rPr>
      <t>6000.122.006</t>
    </r>
  </si>
  <si>
    <r>
      <rPr>
        <sz val="8"/>
        <rFont val="Arial"/>
        <family val="2"/>
      </rPr>
      <t>Carlson RT4 Cell AUS</t>
    </r>
  </si>
  <si>
    <r>
      <rPr>
        <sz val="8"/>
        <rFont val="Arial"/>
        <family val="2"/>
      </rPr>
      <t>SurvPC TS</t>
    </r>
  </si>
  <si>
    <r>
      <rPr>
        <sz val="8"/>
        <color rgb="FF212A35"/>
        <rFont val="Calibri"/>
        <family val="2"/>
      </rPr>
      <t xml:space="preserve">p/n: 8010.010.006
</t>
    </r>
    <r>
      <rPr>
        <sz val="8"/>
        <color rgb="FF212A35"/>
        <rFont val="Calibri"/>
        <family val="2"/>
      </rPr>
      <t xml:space="preserve">p/n: 6607.001.000
</t>
    </r>
    <r>
      <rPr>
        <sz val="8"/>
        <color rgb="FF212A35"/>
        <rFont val="Calibri"/>
        <family val="2"/>
      </rPr>
      <t>p/n: 8010.080.117</t>
    </r>
  </si>
  <si>
    <r>
      <rPr>
        <sz val="8"/>
        <color rgb="FF212A35"/>
        <rFont val="Calibri"/>
        <family val="2"/>
      </rPr>
      <t xml:space="preserve">1   Carlson RT4 Cell WiFi/BT 128GB AUS
</t>
    </r>
    <r>
      <rPr>
        <sz val="8"/>
        <color rgb="FF212A35"/>
        <rFont val="Calibri"/>
        <family val="2"/>
      </rPr>
      <t xml:space="preserve">1   SurvPC TS 7.xx (Contains TS Only)
</t>
    </r>
    <r>
      <rPr>
        <sz val="8"/>
        <color rgb="FF212A35"/>
        <rFont val="Calibri"/>
        <family val="2"/>
      </rPr>
      <t>1   RT3/RT4 Small Carrying Case</t>
    </r>
  </si>
  <si>
    <r>
      <rPr>
        <sz val="8"/>
        <rFont val="Arial"/>
        <family val="2"/>
      </rPr>
      <t>Carlson RT4 Geo Cell</t>
    </r>
  </si>
  <si>
    <r>
      <rPr>
        <sz val="8"/>
        <rFont val="Arial"/>
        <family val="2"/>
      </rPr>
      <t>6000.122.008</t>
    </r>
  </si>
  <si>
    <r>
      <rPr>
        <sz val="8"/>
        <rFont val="Arial"/>
        <family val="2"/>
      </rPr>
      <t>EU/CE SurvPC TS</t>
    </r>
  </si>
  <si>
    <r>
      <rPr>
        <sz val="8"/>
        <color rgb="FF212A35"/>
        <rFont val="Calibri"/>
        <family val="2"/>
      </rPr>
      <t xml:space="preserve">p/n: 8010.010.008
</t>
    </r>
    <r>
      <rPr>
        <sz val="8"/>
        <color rgb="FF212A35"/>
        <rFont val="Calibri"/>
        <family val="2"/>
      </rPr>
      <t xml:space="preserve">p/n: 6607.001.000
</t>
    </r>
    <r>
      <rPr>
        <sz val="8"/>
        <color rgb="FF212A35"/>
        <rFont val="Calibri"/>
        <family val="2"/>
      </rPr>
      <t>p/n: 8010.080.117</t>
    </r>
  </si>
  <si>
    <r>
      <rPr>
        <sz val="8"/>
        <color rgb="FF212A35"/>
        <rFont val="Calibri"/>
        <family val="2"/>
      </rPr>
      <t xml:space="preserve">1   Carlson RT4 Geo Cell WiFi/BT 128GB EU/CE
</t>
    </r>
    <r>
      <rPr>
        <sz val="8"/>
        <color rgb="FF212A35"/>
        <rFont val="Calibri"/>
        <family val="2"/>
      </rPr>
      <t xml:space="preserve">1   SurvPC TS 7.xx (Contains TS Only)
</t>
    </r>
    <r>
      <rPr>
        <sz val="8"/>
        <color rgb="FF212A35"/>
        <rFont val="Calibri"/>
        <family val="2"/>
      </rPr>
      <t>1   RT3/RT4 Small Carrying Case</t>
    </r>
  </si>
  <si>
    <r>
      <rPr>
        <sz val="8"/>
        <color rgb="FF212A35"/>
        <rFont val="Calibri"/>
        <family val="2"/>
      </rPr>
      <t xml:space="preserve">p/n: 8010.010.004
</t>
    </r>
    <r>
      <rPr>
        <sz val="8"/>
        <color rgb="FF212A35"/>
        <rFont val="Calibri"/>
        <family val="2"/>
      </rPr>
      <t xml:space="preserve">p/n: 6607.003.001
</t>
    </r>
    <r>
      <rPr>
        <sz val="8"/>
        <color rgb="FF212A35"/>
        <rFont val="Calibri"/>
        <family val="2"/>
      </rPr>
      <t>p/n: 8010.080.117</t>
    </r>
  </si>
  <si>
    <r>
      <rPr>
        <sz val="8"/>
        <color rgb="FF212A35"/>
        <rFont val="Calibri"/>
        <family val="2"/>
      </rPr>
      <t xml:space="preserve">1   Carlson RT4 Cell WiFi/BT 128GB US/N. Am.
</t>
    </r>
    <r>
      <rPr>
        <sz val="8"/>
        <color rgb="FF212A35"/>
        <rFont val="Calibri"/>
        <family val="2"/>
      </rPr>
      <t xml:space="preserve">1   SurvPC GPS Only 7.xx [Does not Requires SurvPC Basic (TS)
</t>
    </r>
    <r>
      <rPr>
        <sz val="8"/>
        <color rgb="FF212A35"/>
        <rFont val="Calibri"/>
        <family val="2"/>
      </rPr>
      <t>1   RT3/RT4 Small Carrying Case</t>
    </r>
  </si>
  <si>
    <r>
      <rPr>
        <sz val="8"/>
        <rFont val="Arial"/>
        <family val="2"/>
      </rPr>
      <t>6000.123.006</t>
    </r>
  </si>
  <si>
    <r>
      <rPr>
        <sz val="8"/>
        <color rgb="FF212A35"/>
        <rFont val="Calibri"/>
        <family val="2"/>
      </rPr>
      <t xml:space="preserve">p/n: 8010.010.006
</t>
    </r>
    <r>
      <rPr>
        <sz val="8"/>
        <color rgb="FF212A35"/>
        <rFont val="Calibri"/>
        <family val="2"/>
      </rPr>
      <t xml:space="preserve">p/n: 6607.003.001
</t>
    </r>
    <r>
      <rPr>
        <sz val="8"/>
        <color rgb="FF212A35"/>
        <rFont val="Calibri"/>
        <family val="2"/>
      </rPr>
      <t>p/n: 8010.080.117</t>
    </r>
  </si>
  <si>
    <r>
      <rPr>
        <sz val="8"/>
        <color rgb="FF212A35"/>
        <rFont val="Calibri"/>
        <family val="2"/>
      </rPr>
      <t xml:space="preserve">1   Carlson RT4 Cell WiFi/BT 128GB AUS
</t>
    </r>
    <r>
      <rPr>
        <sz val="8"/>
        <color rgb="FF212A35"/>
        <rFont val="Calibri"/>
        <family val="2"/>
      </rPr>
      <t xml:space="preserve">1   SurvPC GPS Only 7.xx [Does not Requires SurvPC Basic (TS)
</t>
    </r>
    <r>
      <rPr>
        <sz val="8"/>
        <color rgb="FF212A35"/>
        <rFont val="Calibri"/>
        <family val="2"/>
      </rPr>
      <t>1   RT3/RT4 Small Carrying Case</t>
    </r>
  </si>
  <si>
    <r>
      <rPr>
        <sz val="8"/>
        <color rgb="FF212A35"/>
        <rFont val="Calibri"/>
        <family val="2"/>
      </rPr>
      <t xml:space="preserve">p/n: 8010.010.008
</t>
    </r>
    <r>
      <rPr>
        <sz val="8"/>
        <color rgb="FF212A35"/>
        <rFont val="Calibri"/>
        <family val="2"/>
      </rPr>
      <t xml:space="preserve">p/n: 6607.003.001
</t>
    </r>
    <r>
      <rPr>
        <sz val="8"/>
        <color rgb="FF212A35"/>
        <rFont val="Calibri"/>
        <family val="2"/>
      </rPr>
      <t>p/n: 8010.080.117</t>
    </r>
  </si>
  <si>
    <r>
      <rPr>
        <sz val="8"/>
        <color rgb="FF212A35"/>
        <rFont val="Calibri"/>
        <family val="2"/>
      </rPr>
      <t xml:space="preserve">1   Carlson RT4 Geo Cell WiFi/BT 128GB EU/CE
</t>
    </r>
    <r>
      <rPr>
        <sz val="8"/>
        <color rgb="FF212A35"/>
        <rFont val="Calibri"/>
        <family val="2"/>
      </rPr>
      <t xml:space="preserve">1   SurvPC GPS Only 7.xx [Does not Requires SurvPC Basic (TS)
</t>
    </r>
    <r>
      <rPr>
        <sz val="8"/>
        <color rgb="FF212A35"/>
        <rFont val="Calibri"/>
        <family val="2"/>
      </rPr>
      <t>1   RT3/RT4 Small Carrying Case</t>
    </r>
  </si>
  <si>
    <r>
      <rPr>
        <b/>
        <i/>
        <sz val="11"/>
        <color rgb="FF000080"/>
        <rFont val="Times New Roman"/>
        <family val="1"/>
      </rPr>
      <t xml:space="preserve">Category           </t>
    </r>
    <r>
      <rPr>
        <i/>
        <sz val="11"/>
        <color rgb="FF000080"/>
        <rFont val="Times New Roman"/>
        <family val="1"/>
      </rPr>
      <t xml:space="preserve">6001         </t>
    </r>
    <r>
      <rPr>
        <i/>
        <sz val="11"/>
        <rFont val="Times New Roman"/>
        <family val="1"/>
      </rPr>
      <t>Carlson RTk5 Powered by Gama</t>
    </r>
  </si>
  <si>
    <r>
      <rPr>
        <i/>
        <sz val="8"/>
        <rFont val="Arial"/>
        <family val="2"/>
      </rPr>
      <t>The Carlson RTk5 adds an advanced GNSS solution featuring Carlson’s RTK engine, Gama, to the RT5 ruggedized Windows data collector. Designed for surveying, stake-out, construction layout and GIS mapping, the RTk5 is bundled with Carlson SurvPC – the Windows-based data collection program.</t>
    </r>
  </si>
  <si>
    <r>
      <rPr>
        <i/>
        <sz val="8"/>
        <rFont val="Arial"/>
        <family val="2"/>
      </rPr>
      <t>Powered by Carlson Gama RTK</t>
    </r>
  </si>
  <si>
    <r>
      <rPr>
        <sz val="8"/>
        <color rgb="FF212A35"/>
        <rFont val="Calibri"/>
        <family val="2"/>
      </rPr>
      <t xml:space="preserve">p/n: 8020.010.003
</t>
    </r>
    <r>
      <rPr>
        <sz val="8"/>
        <color rgb="FF212A35"/>
        <rFont val="Calibri"/>
        <family val="2"/>
      </rPr>
      <t xml:space="preserve">p/n: 8020.010.001
</t>
    </r>
    <r>
      <rPr>
        <sz val="8"/>
        <color rgb="FF212A35"/>
        <rFont val="Calibri"/>
        <family val="2"/>
      </rPr>
      <t xml:space="preserve">p/n: 6607.003.001
</t>
    </r>
    <r>
      <rPr>
        <sz val="8"/>
        <color rgb="FF212A35"/>
        <rFont val="Calibri"/>
        <family val="2"/>
      </rPr>
      <t xml:space="preserve">p/n: 8020.016.019
</t>
    </r>
    <r>
      <rPr>
        <sz val="8"/>
        <color rgb="FF212A35"/>
        <rFont val="Calibri"/>
        <family val="2"/>
      </rPr>
      <t xml:space="preserve">p/n: 8020.056.004
</t>
    </r>
    <r>
      <rPr>
        <sz val="8"/>
        <color rgb="FF212A35"/>
        <rFont val="Calibri"/>
        <family val="2"/>
      </rPr>
      <t xml:space="preserve">p/n: 8020.028.001
</t>
    </r>
    <r>
      <rPr>
        <sz val="8"/>
        <color rgb="FF212A35"/>
        <rFont val="Calibri"/>
        <family val="2"/>
      </rPr>
      <t>p/n: 8020.080.001</t>
    </r>
  </si>
  <si>
    <r>
      <rPr>
        <sz val="8"/>
        <color rgb="FF212A35"/>
        <rFont val="Calibri"/>
        <family val="2"/>
      </rPr>
      <t xml:space="preserve">1   RTK5 - US model
</t>
    </r>
    <r>
      <rPr>
        <sz val="8"/>
        <color rgb="FF212A35"/>
        <rFont val="Calibri"/>
        <family val="2"/>
      </rPr>
      <t xml:space="preserve">1   RT5 Cell US Model
</t>
    </r>
    <r>
      <rPr>
        <sz val="8"/>
        <color rgb="FF212A35"/>
        <rFont val="Calibri"/>
        <family val="2"/>
      </rPr>
      <t xml:space="preserve">1   SurvPC GPS Only 7.xx [Does not Requires SurvPC Basic (TS)
</t>
    </r>
    <r>
      <rPr>
        <sz val="8"/>
        <color rgb="FF212A35"/>
        <rFont val="Calibri"/>
        <family val="2"/>
      </rPr>
      <t xml:space="preserve">1   RTk5 Survey Grade Antenna REVB
</t>
    </r>
    <r>
      <rPr>
        <sz val="8"/>
        <color rgb="FF212A35"/>
        <rFont val="Calibri"/>
        <family val="2"/>
      </rPr>
      <t xml:space="preserve">1   RT5/RTk5 Complete Pole Mount
</t>
    </r>
    <r>
      <rPr>
        <sz val="8"/>
        <color rgb="FF212A35"/>
        <rFont val="Calibri"/>
        <family val="2"/>
      </rPr>
      <t xml:space="preserve">1   RTk5 Carbon Fiber GPS Pole
</t>
    </r>
    <r>
      <rPr>
        <sz val="8"/>
        <color rgb="FF212A35"/>
        <rFont val="Calibri"/>
        <family val="2"/>
      </rPr>
      <t>1   RT5/RTk5 Carrying Case</t>
    </r>
  </si>
  <si>
    <r>
      <rPr>
        <u/>
        <sz val="8"/>
        <color rgb="FF0462C1"/>
        <rFont val="Calibri"/>
        <family val="2"/>
      </rPr>
      <t xml:space="preserve">Image
</t>
    </r>
    <r>
      <rPr>
        <u/>
        <sz val="8"/>
        <color rgb="FF0462C1"/>
        <rFont val="Calibri"/>
        <family val="2"/>
      </rPr>
      <t>Image</t>
    </r>
  </si>
  <si>
    <r>
      <rPr>
        <sz val="8"/>
        <rFont val="Arial"/>
        <family val="2"/>
      </rPr>
      <t>6001.122.002</t>
    </r>
  </si>
  <si>
    <r>
      <rPr>
        <sz val="8"/>
        <rFont val="Arial"/>
        <family val="2"/>
      </rPr>
      <t>Carlson RTk5 EU model</t>
    </r>
  </si>
  <si>
    <r>
      <rPr>
        <sz val="8"/>
        <color rgb="FF212A35"/>
        <rFont val="Calibri"/>
        <family val="2"/>
      </rPr>
      <t xml:space="preserve">p/n: 8020.010.004            1   RTK5 - EU model
</t>
    </r>
    <r>
      <rPr>
        <sz val="8"/>
        <color rgb="FF212A35"/>
        <rFont val="Calibri"/>
        <family val="2"/>
      </rPr>
      <t xml:space="preserve">p/n: 6607.003.001            1   SurvPC GPS Only 7.xx [Does not Requires SurvPC Basic (TS)
</t>
    </r>
    <r>
      <rPr>
        <sz val="8"/>
        <color rgb="FF212A35"/>
        <rFont val="Calibri"/>
        <family val="2"/>
      </rPr>
      <t xml:space="preserve">p/n: 8020.016.013            1   RTk5 Foldable Helix Antenna p/n: 8020.016.014            1   RTk5 Survey Grade Antenna p/n: 8020.056.004            1   RT5/RTk5 Complete Pole Mount p/n: 8020.028.001            1   RTk5 Carbon Fiber GPS Pole
</t>
    </r>
    <r>
      <rPr>
        <sz val="8"/>
        <color rgb="FF212A35"/>
        <rFont val="Calibri"/>
        <family val="2"/>
      </rPr>
      <t>p/n: 8020.080.001            1   RT5/RTk5 Carrying Case</t>
    </r>
  </si>
  <si>
    <r>
      <rPr>
        <sz val="8"/>
        <rFont val="Arial"/>
        <family val="2"/>
      </rPr>
      <t>6001.122.003</t>
    </r>
  </si>
  <si>
    <r>
      <rPr>
        <sz val="8"/>
        <rFont val="Arial"/>
        <family val="2"/>
      </rPr>
      <t>Carlson RT5 Cell US Model w/ SurvPC TS</t>
    </r>
  </si>
  <si>
    <r>
      <rPr>
        <sz val="8"/>
        <color rgb="FF212A35"/>
        <rFont val="Calibri"/>
        <family val="2"/>
      </rPr>
      <t xml:space="preserve">p/n: 8020.010.001
</t>
    </r>
    <r>
      <rPr>
        <sz val="8"/>
        <color rgb="FF212A35"/>
        <rFont val="Calibri"/>
        <family val="2"/>
      </rPr>
      <t xml:space="preserve">p/n: 6607.001.000
</t>
    </r>
    <r>
      <rPr>
        <sz val="8"/>
        <color rgb="FF212A35"/>
        <rFont val="Calibri"/>
        <family val="2"/>
      </rPr>
      <t>p/n: 8020.080.001</t>
    </r>
  </si>
  <si>
    <r>
      <rPr>
        <sz val="8"/>
        <color rgb="FF212A35"/>
        <rFont val="Calibri"/>
        <family val="2"/>
      </rPr>
      <t xml:space="preserve">1   RT5 Cell US Model
</t>
    </r>
    <r>
      <rPr>
        <sz val="8"/>
        <color rgb="FF212A35"/>
        <rFont val="Calibri"/>
        <family val="2"/>
      </rPr>
      <t xml:space="preserve">1   SurvPC TS 7.xx (Contains TS Only)
</t>
    </r>
    <r>
      <rPr>
        <sz val="8"/>
        <color rgb="FF212A35"/>
        <rFont val="Calibri"/>
        <family val="2"/>
      </rPr>
      <t>1   RT5/RTk5 Carrying Case</t>
    </r>
  </si>
  <si>
    <r>
      <rPr>
        <sz val="8"/>
        <color rgb="FF212A35"/>
        <rFont val="Calibri"/>
        <family val="2"/>
      </rPr>
      <t xml:space="preserve">p/n: 8020.010.002
</t>
    </r>
    <r>
      <rPr>
        <sz val="8"/>
        <color rgb="FF212A35"/>
        <rFont val="Calibri"/>
        <family val="2"/>
      </rPr>
      <t xml:space="preserve">p/n: 6607.001.000
</t>
    </r>
    <r>
      <rPr>
        <sz val="8"/>
        <color rgb="FF212A35"/>
        <rFont val="Calibri"/>
        <family val="2"/>
      </rPr>
      <t>p/n: 8020.080.001</t>
    </r>
  </si>
  <si>
    <r>
      <rPr>
        <sz val="8"/>
        <color rgb="FF212A35"/>
        <rFont val="Calibri"/>
        <family val="2"/>
      </rPr>
      <t xml:space="preserve">1   RT5 Cell EU Model
</t>
    </r>
    <r>
      <rPr>
        <sz val="8"/>
        <color rgb="FF212A35"/>
        <rFont val="Calibri"/>
        <family val="2"/>
      </rPr>
      <t xml:space="preserve">1   SurvPC TS 7.xx (Contains TS Only)
</t>
    </r>
    <r>
      <rPr>
        <sz val="8"/>
        <color rgb="FF212A35"/>
        <rFont val="Calibri"/>
        <family val="2"/>
      </rPr>
      <t>1   RT5/RTk5 Carrying Case</t>
    </r>
  </si>
  <si>
    <r>
      <rPr>
        <sz val="8"/>
        <color rgb="FF212A35"/>
        <rFont val="Calibri"/>
        <family val="2"/>
      </rPr>
      <t xml:space="preserve">p/n: 8020.010.001
</t>
    </r>
    <r>
      <rPr>
        <sz val="8"/>
        <color rgb="FF212A35"/>
        <rFont val="Calibri"/>
        <family val="2"/>
      </rPr>
      <t xml:space="preserve">p/n: 6607.003.001
</t>
    </r>
    <r>
      <rPr>
        <sz val="8"/>
        <color rgb="FF212A35"/>
        <rFont val="Calibri"/>
        <family val="2"/>
      </rPr>
      <t>p/n: 8020.080.001</t>
    </r>
  </si>
  <si>
    <r>
      <rPr>
        <sz val="8"/>
        <color rgb="FF212A35"/>
        <rFont val="Calibri"/>
        <family val="2"/>
      </rPr>
      <t xml:space="preserve">1   RT5 Cell US Model
</t>
    </r>
    <r>
      <rPr>
        <sz val="8"/>
        <color rgb="FF212A35"/>
        <rFont val="Calibri"/>
        <family val="2"/>
      </rPr>
      <t xml:space="preserve">1   SurvPC GPS Only 7.xx [Does not Requires SurvPC Basic (TS)
</t>
    </r>
    <r>
      <rPr>
        <sz val="8"/>
        <color rgb="FF212A35"/>
        <rFont val="Calibri"/>
        <family val="2"/>
      </rPr>
      <t>1   RT5/RTk5 Carrying Case</t>
    </r>
  </si>
  <si>
    <r>
      <rPr>
        <sz val="8"/>
        <color rgb="FF212A35"/>
        <rFont val="Calibri"/>
        <family val="2"/>
      </rPr>
      <t xml:space="preserve">p/n: 8020.010.002
</t>
    </r>
    <r>
      <rPr>
        <sz val="8"/>
        <color rgb="FF212A35"/>
        <rFont val="Calibri"/>
        <family val="2"/>
      </rPr>
      <t xml:space="preserve">p/n: 6607.003.001
</t>
    </r>
    <r>
      <rPr>
        <sz val="8"/>
        <color rgb="FF212A35"/>
        <rFont val="Calibri"/>
        <family val="2"/>
      </rPr>
      <t>p/n: 8020.080.001</t>
    </r>
  </si>
  <si>
    <r>
      <rPr>
        <sz val="8"/>
        <color rgb="FF212A35"/>
        <rFont val="Calibri"/>
        <family val="2"/>
      </rPr>
      <t xml:space="preserve">1   RT5 Cell EU Model
</t>
    </r>
    <r>
      <rPr>
        <sz val="8"/>
        <color rgb="FF212A35"/>
        <rFont val="Calibri"/>
        <family val="2"/>
      </rPr>
      <t xml:space="preserve">1   SurvPC GPS Only 7.xx [Does not Requires SurvPC Basic (TS)
</t>
    </r>
    <r>
      <rPr>
        <sz val="8"/>
        <color rgb="FF212A35"/>
        <rFont val="Calibri"/>
        <family val="2"/>
      </rPr>
      <t>1   RT5/RTk5 Carrying Case</t>
    </r>
  </si>
  <si>
    <r>
      <rPr>
        <sz val="8"/>
        <color rgb="FF212A35"/>
        <rFont val="Calibri"/>
        <family val="2"/>
      </rPr>
      <t xml:space="preserve">p/n: 6001.500.001
</t>
    </r>
    <r>
      <rPr>
        <sz val="8"/>
        <color rgb="FF212A35"/>
        <rFont val="Calibri"/>
        <family val="2"/>
      </rPr>
      <t xml:space="preserve">p/n: 6001.500.005
</t>
    </r>
    <r>
      <rPr>
        <sz val="8"/>
        <color rgb="FF212A35"/>
        <rFont val="Calibri"/>
        <family val="2"/>
      </rPr>
      <t xml:space="preserve">p/n: 6001.500.002
</t>
    </r>
    <r>
      <rPr>
        <sz val="8"/>
        <color rgb="FF212A35"/>
        <rFont val="Calibri"/>
        <family val="2"/>
      </rPr>
      <t xml:space="preserve">p/n: 6001.500.004
</t>
    </r>
    <r>
      <rPr>
        <sz val="8"/>
        <color rgb="FF212A35"/>
        <rFont val="Calibri"/>
        <family val="2"/>
      </rPr>
      <t>p/n: 6001.500.003</t>
    </r>
  </si>
  <si>
    <r>
      <rPr>
        <sz val="8"/>
        <color rgb="FF212A35"/>
        <rFont val="Calibri"/>
        <family val="2"/>
      </rPr>
      <t xml:space="preserve">1   Intel Realsense D455 Camera
</t>
    </r>
    <r>
      <rPr>
        <sz val="8"/>
        <color rgb="FF212A35"/>
        <rFont val="Calibri"/>
        <family val="2"/>
      </rPr>
      <t xml:space="preserve">1   April Tag pack of 4
</t>
    </r>
    <r>
      <rPr>
        <sz val="8"/>
        <color rgb="FF212A35"/>
        <rFont val="Calibri"/>
        <family val="2"/>
      </rPr>
      <t xml:space="preserve">1   Scan3D USB 3.1 Data Cable
</t>
    </r>
    <r>
      <rPr>
        <sz val="8"/>
        <color rgb="FF212A35"/>
        <rFont val="Calibri"/>
        <family val="2"/>
      </rPr>
      <t xml:space="preserve">1   Carrying case for Scan3D
</t>
    </r>
    <r>
      <rPr>
        <sz val="8"/>
        <color rgb="FF212A35"/>
        <rFont val="Calibri"/>
        <family val="2"/>
      </rPr>
      <t>1   Adhesive metal discs for camera magnets pack of 4</t>
    </r>
  </si>
  <si>
    <r>
      <rPr>
        <sz val="8"/>
        <rFont val="Arial"/>
        <family val="2"/>
      </rPr>
      <t>6001.500.001</t>
    </r>
  </si>
  <si>
    <r>
      <rPr>
        <sz val="8"/>
        <rFont val="Arial"/>
        <family val="2"/>
      </rPr>
      <t>Intel Realsense D455 Camera</t>
    </r>
  </si>
  <si>
    <r>
      <rPr>
        <sz val="8"/>
        <rFont val="Arial"/>
        <family val="2"/>
      </rPr>
      <t>6001.500.002</t>
    </r>
  </si>
  <si>
    <r>
      <rPr>
        <sz val="8"/>
        <rFont val="Arial"/>
        <family val="2"/>
      </rPr>
      <t>Scan3D USB 3.1 Data Cable</t>
    </r>
  </si>
  <si>
    <r>
      <rPr>
        <sz val="8"/>
        <rFont val="Arial"/>
        <family val="2"/>
      </rPr>
      <t>6001.500.003</t>
    </r>
  </si>
  <si>
    <r>
      <rPr>
        <sz val="8"/>
        <rFont val="Arial"/>
        <family val="2"/>
      </rPr>
      <t>Adhesive metal discs for camera magnets pack of 4</t>
    </r>
  </si>
  <si>
    <r>
      <rPr>
        <sz val="8"/>
        <rFont val="Arial"/>
        <family val="2"/>
      </rPr>
      <t>6001.500.004</t>
    </r>
  </si>
  <si>
    <r>
      <rPr>
        <sz val="8"/>
        <rFont val="Arial"/>
        <family val="2"/>
      </rPr>
      <t>Carrying case for Scan3D</t>
    </r>
  </si>
  <si>
    <r>
      <rPr>
        <sz val="8"/>
        <rFont val="Arial"/>
        <family val="2"/>
      </rPr>
      <t>6001.500.005</t>
    </r>
  </si>
  <si>
    <r>
      <rPr>
        <sz val="8"/>
        <rFont val="Arial"/>
        <family val="2"/>
      </rPr>
      <t>April Tag pack of 4</t>
    </r>
  </si>
  <si>
    <r>
      <rPr>
        <sz val="8"/>
        <rFont val="Arial"/>
        <family val="2"/>
      </rPr>
      <t>6001.500.997</t>
    </r>
  </si>
  <si>
    <r>
      <rPr>
        <sz val="8"/>
        <rFont val="Arial"/>
        <family val="2"/>
      </rPr>
      <t>Carlson Scan3D for iOS</t>
    </r>
  </si>
  <si>
    <r>
      <rPr>
        <sz val="8"/>
        <rFont val="Arial"/>
        <family val="2"/>
      </rPr>
      <t>6001.500.998</t>
    </r>
  </si>
  <si>
    <r>
      <rPr>
        <sz val="8"/>
        <rFont val="Arial"/>
        <family val="2"/>
      </rPr>
      <t>Carlson Scan3D for Windows</t>
    </r>
  </si>
  <si>
    <r>
      <rPr>
        <i/>
        <sz val="8"/>
        <rFont val="Arial"/>
        <family val="2"/>
      </rPr>
      <t>Requires the calibrated Intel Realsense Camera sold by Carlson and Yearly Maintenance.  This includes a second iOS serial number which will be valid for 1 year.</t>
    </r>
  </si>
  <si>
    <r>
      <rPr>
        <b/>
        <i/>
        <sz val="11"/>
        <color rgb="FF000080"/>
        <rFont val="Times New Roman"/>
        <family val="1"/>
      </rPr>
      <t xml:space="preserve">Category           </t>
    </r>
    <r>
      <rPr>
        <i/>
        <sz val="11"/>
        <color rgb="FF000080"/>
        <rFont val="Times New Roman"/>
        <family val="1"/>
      </rPr>
      <t xml:space="preserve">8010         </t>
    </r>
    <r>
      <rPr>
        <i/>
        <sz val="11"/>
        <rFont val="Times New Roman"/>
        <family val="1"/>
      </rPr>
      <t>Carlson Data Collection Hardware &amp; Accessories</t>
    </r>
  </si>
  <si>
    <r>
      <rPr>
        <u/>
        <sz val="8"/>
        <color rgb="FF0462C1"/>
        <rFont val="Arial"/>
        <family val="2"/>
      </rPr>
      <t>Image</t>
    </r>
  </si>
  <si>
    <r>
      <rPr>
        <sz val="8"/>
        <rFont val="Arial"/>
        <family val="2"/>
      </rPr>
      <t>Carlson RT4 Cell WiFi/BT 128GB US/N. Am.</t>
    </r>
  </si>
  <si>
    <r>
      <rPr>
        <sz val="8"/>
        <color rgb="FF212A35"/>
        <rFont val="Calibri"/>
        <family val="2"/>
      </rPr>
      <t>p/n: 8010.080.117            1   RT3/RT4 Small Carrying Case</t>
    </r>
  </si>
  <si>
    <r>
      <rPr>
        <sz val="8"/>
        <rFont val="Arial"/>
        <family val="2"/>
      </rPr>
      <t>Carlson RT4 Cell WiFi/BT 128GB EU/CE</t>
    </r>
  </si>
  <si>
    <r>
      <rPr>
        <sz val="8"/>
        <rFont val="Arial"/>
        <family val="2"/>
      </rPr>
      <t>Carlson RT4 Cell WiFi/BT 128GB AUS</t>
    </r>
  </si>
  <si>
    <r>
      <rPr>
        <sz val="8"/>
        <rFont val="Arial"/>
        <family val="2"/>
      </rPr>
      <t>8010.048.023</t>
    </r>
  </si>
  <si>
    <r>
      <rPr>
        <sz val="8"/>
        <rFont val="Arial"/>
        <family val="2"/>
      </rPr>
      <t>RT3/RT4 Port Dust Cover Replacemet</t>
    </r>
  </si>
  <si>
    <r>
      <rPr>
        <sz val="8"/>
        <rFont val="Arial"/>
        <family val="2"/>
      </rPr>
      <t>8010.048.024</t>
    </r>
  </si>
  <si>
    <r>
      <rPr>
        <sz val="8"/>
        <rFont val="Arial"/>
        <family val="2"/>
      </rPr>
      <t>RT4 Ultra-Clear Screen Protector</t>
    </r>
  </si>
  <si>
    <r>
      <rPr>
        <sz val="8"/>
        <rFont val="Arial"/>
        <family val="2"/>
      </rPr>
      <t>8010.056.107</t>
    </r>
  </si>
  <si>
    <r>
      <rPr>
        <sz val="8"/>
        <rFont val="Arial"/>
        <family val="2"/>
      </rPr>
      <t>Connecting Arm with 1" Sockets</t>
    </r>
  </si>
  <si>
    <r>
      <rPr>
        <sz val="8"/>
        <rFont val="Arial"/>
        <family val="2"/>
      </rPr>
      <t>8010.056.108</t>
    </r>
  </si>
  <si>
    <r>
      <rPr>
        <sz val="8"/>
        <rFont val="Arial"/>
        <family val="2"/>
      </rPr>
      <t>Pole Clamp with 1-in Ball</t>
    </r>
  </si>
  <si>
    <r>
      <rPr>
        <sz val="8"/>
        <rFont val="Arial"/>
        <family val="2"/>
      </rPr>
      <t>8010.056.200</t>
    </r>
  </si>
  <si>
    <r>
      <rPr>
        <sz val="8"/>
        <rFont val="Arial"/>
        <family val="2"/>
      </rPr>
      <t>RT4 Pole Clamp Tripod Adapter</t>
    </r>
  </si>
  <si>
    <r>
      <rPr>
        <sz val="8"/>
        <rFont val="Arial"/>
        <family val="2"/>
      </rPr>
      <t>8010.056.201</t>
    </r>
  </si>
  <si>
    <r>
      <rPr>
        <sz val="8"/>
        <rFont val="Arial"/>
        <family val="2"/>
      </rPr>
      <t>RT4 Tripod Hook</t>
    </r>
  </si>
  <si>
    <r>
      <rPr>
        <sz val="8"/>
        <color rgb="FF212A35"/>
        <rFont val="Calibri"/>
        <family val="2"/>
      </rPr>
      <t xml:space="preserve">p/n: 8010.056.211
</t>
    </r>
    <r>
      <rPr>
        <sz val="8"/>
        <color rgb="FF212A35"/>
        <rFont val="Calibri"/>
        <family val="2"/>
      </rPr>
      <t>p/n: 6100.611.000</t>
    </r>
  </si>
  <si>
    <r>
      <rPr>
        <sz val="8"/>
        <color rgb="FF212A35"/>
        <rFont val="Calibri"/>
        <family val="2"/>
      </rPr>
      <t xml:space="preserve">1   RT4 Tablet Mount
</t>
    </r>
    <r>
      <rPr>
        <sz val="8"/>
        <color rgb="FF212A35"/>
        <rFont val="Calibri"/>
        <family val="2"/>
      </rPr>
      <t>1   Pole Clamp with Compass</t>
    </r>
  </si>
  <si>
    <r>
      <rPr>
        <sz val="8"/>
        <rFont val="Arial"/>
        <family val="2"/>
      </rPr>
      <t>8010.056.207</t>
    </r>
  </si>
  <si>
    <r>
      <rPr>
        <sz val="8"/>
        <rFont val="Arial"/>
        <family val="2"/>
      </rPr>
      <t>Tripod Clamp Assy w/ 1'' Ball</t>
    </r>
  </si>
  <si>
    <r>
      <rPr>
        <sz val="8"/>
        <rFont val="Arial"/>
        <family val="2"/>
      </rPr>
      <t>8010.056.213</t>
    </r>
  </si>
  <si>
    <r>
      <rPr>
        <sz val="8"/>
        <rFont val="Arial"/>
        <family val="2"/>
      </rPr>
      <t>CT8x2 Complete Pole Mount</t>
    </r>
  </si>
  <si>
    <r>
      <rPr>
        <sz val="8"/>
        <rFont val="Arial"/>
        <family val="2"/>
      </rPr>
      <t>8010.057.001</t>
    </r>
  </si>
  <si>
    <r>
      <rPr>
        <sz val="8"/>
        <rFont val="Arial"/>
        <family val="2"/>
      </rPr>
      <t>Leica Prism Adapter for 5/8-1</t>
    </r>
  </si>
  <si>
    <r>
      <rPr>
        <sz val="8"/>
        <rFont val="Arial"/>
        <family val="2"/>
      </rPr>
      <t>8010.057.002</t>
    </r>
  </si>
  <si>
    <r>
      <rPr>
        <sz val="8"/>
        <rFont val="Arial"/>
        <family val="2"/>
      </rPr>
      <t>5/8-11 Adapter for Leica Bayo</t>
    </r>
  </si>
  <si>
    <r>
      <rPr>
        <sz val="8"/>
        <rFont val="Arial"/>
        <family val="2"/>
      </rPr>
      <t>8010.066.002</t>
    </r>
  </si>
  <si>
    <r>
      <rPr>
        <sz val="8"/>
        <rFont val="Arial"/>
        <family val="2"/>
      </rPr>
      <t>GIS/Survey Pole ARM and CLAMP Only</t>
    </r>
  </si>
  <si>
    <r>
      <rPr>
        <b/>
        <i/>
        <sz val="11"/>
        <color rgb="FF000080"/>
        <rFont val="Times New Roman"/>
        <family val="1"/>
      </rPr>
      <t xml:space="preserve">Category           </t>
    </r>
    <r>
      <rPr>
        <i/>
        <sz val="11"/>
        <color rgb="FF000080"/>
        <rFont val="Times New Roman"/>
        <family val="1"/>
      </rPr>
      <t xml:space="preserve">8020         </t>
    </r>
    <r>
      <rPr>
        <i/>
        <sz val="11"/>
        <rFont val="Times New Roman"/>
        <family val="1"/>
      </rPr>
      <t>Carlson RT5/RTK5 accessories</t>
    </r>
  </si>
  <si>
    <r>
      <rPr>
        <sz val="8"/>
        <rFont val="Arial"/>
        <family val="2"/>
      </rPr>
      <t>8020.010.001</t>
    </r>
  </si>
  <si>
    <r>
      <rPr>
        <sz val="8"/>
        <rFont val="Arial"/>
        <family val="2"/>
      </rPr>
      <t>RT5 Cell US Model</t>
    </r>
  </si>
  <si>
    <r>
      <rPr>
        <sz val="8"/>
        <rFont val="Arial"/>
        <family val="2"/>
      </rPr>
      <t>8020.010.002</t>
    </r>
  </si>
  <si>
    <r>
      <rPr>
        <sz val="8"/>
        <rFont val="Arial"/>
        <family val="2"/>
      </rPr>
      <t>RT5 Cell EU Model</t>
    </r>
  </si>
  <si>
    <r>
      <rPr>
        <sz val="8"/>
        <rFont val="Arial"/>
        <family val="2"/>
      </rPr>
      <t>8020.016.001</t>
    </r>
  </si>
  <si>
    <r>
      <rPr>
        <sz val="8"/>
        <rFont val="Arial"/>
        <family val="2"/>
      </rPr>
      <t>Digital Pen</t>
    </r>
  </si>
  <si>
    <r>
      <rPr>
        <sz val="8"/>
        <rFont val="Arial"/>
        <family val="2"/>
      </rPr>
      <t>8020.016.002</t>
    </r>
  </si>
  <si>
    <r>
      <rPr>
        <sz val="8"/>
        <rFont val="Arial"/>
        <family val="2"/>
      </rPr>
      <t>8" Screen Protectors (single sheet of film)</t>
    </r>
  </si>
  <si>
    <r>
      <rPr>
        <sz val="8"/>
        <rFont val="Arial"/>
        <family val="2"/>
      </rPr>
      <t>8020.016.003</t>
    </r>
  </si>
  <si>
    <r>
      <rPr>
        <sz val="8"/>
        <rFont val="Arial"/>
        <family val="2"/>
      </rPr>
      <t>60W Battery Pack</t>
    </r>
  </si>
  <si>
    <r>
      <rPr>
        <sz val="8"/>
        <rFont val="Arial"/>
        <family val="2"/>
      </rPr>
      <t>8020.016.004</t>
    </r>
  </si>
  <si>
    <r>
      <rPr>
        <sz val="8"/>
        <rFont val="Arial"/>
        <family val="2"/>
      </rPr>
      <t>90W Battery Pack</t>
    </r>
  </si>
  <si>
    <r>
      <rPr>
        <sz val="8"/>
        <rFont val="Arial"/>
        <family val="2"/>
      </rPr>
      <t>8020.016.005</t>
    </r>
  </si>
  <si>
    <r>
      <rPr>
        <sz val="8"/>
        <rFont val="Arial"/>
        <family val="2"/>
      </rPr>
      <t>Desktop Charging Cradle. Power supply USB type-C included</t>
    </r>
  </si>
  <si>
    <r>
      <rPr>
        <sz val="8"/>
        <rFont val="Arial"/>
        <family val="2"/>
      </rPr>
      <t>8020.016.006</t>
    </r>
  </si>
  <si>
    <r>
      <rPr>
        <sz val="8"/>
        <rFont val="Arial"/>
        <family val="2"/>
      </rPr>
      <t>AC/DC Power Adapter (65W) with Power Cord, USB-C Plug</t>
    </r>
  </si>
  <si>
    <r>
      <rPr>
        <sz val="8"/>
        <rFont val="Arial"/>
        <family val="2"/>
      </rPr>
      <t>8020.016.007</t>
    </r>
  </si>
  <si>
    <r>
      <rPr>
        <sz val="8"/>
        <rFont val="Arial"/>
        <family val="2"/>
      </rPr>
      <t>Power Cable &amp; 4 International Plugs</t>
    </r>
  </si>
  <si>
    <r>
      <rPr>
        <sz val="8"/>
        <rFont val="Arial"/>
        <family val="2"/>
      </rPr>
      <t>8020.016.008</t>
    </r>
  </si>
  <si>
    <r>
      <rPr>
        <sz val="7"/>
        <rFont val="Arial"/>
        <family val="2"/>
      </rPr>
      <t>Single-bay Battery Charger kit with AC Adapter and Power cord for 60W or 90W battery</t>
    </r>
  </si>
  <si>
    <r>
      <rPr>
        <sz val="8"/>
        <rFont val="Arial"/>
        <family val="2"/>
      </rPr>
      <t>8020.016.009</t>
    </r>
  </si>
  <si>
    <r>
      <rPr>
        <sz val="7"/>
        <rFont val="Arial"/>
        <family val="2"/>
      </rPr>
      <t>Battery Gang Charger. Simultaneously charge 6 of 60W and 90W batteries. Power supply is included</t>
    </r>
  </si>
  <si>
    <r>
      <rPr>
        <sz val="8"/>
        <rFont val="Arial"/>
        <family val="2"/>
      </rPr>
      <t>8020.016.010</t>
    </r>
  </si>
  <si>
    <r>
      <rPr>
        <sz val="7"/>
        <rFont val="Arial"/>
        <family val="2"/>
      </rPr>
      <t>Shoulder Strap for Tablets. Padded for comfort, provides convenient mobile operation, strap is adjustable</t>
    </r>
  </si>
  <si>
    <r>
      <rPr>
        <sz val="8"/>
        <rFont val="Arial"/>
        <family val="2"/>
      </rPr>
      <t>8020.016.011</t>
    </r>
  </si>
  <si>
    <r>
      <rPr>
        <sz val="8"/>
        <rFont val="Arial"/>
        <family val="2"/>
      </rPr>
      <t>Wall Mount Cradle. Power supply is not included</t>
    </r>
  </si>
  <si>
    <r>
      <rPr>
        <sz val="8"/>
        <rFont val="Arial"/>
        <family val="2"/>
      </rPr>
      <t>8020.016.012</t>
    </r>
  </si>
  <si>
    <r>
      <rPr>
        <sz val="8"/>
        <rFont val="Arial"/>
        <family val="2"/>
      </rPr>
      <t>Dipole Antenna - RP-SMA Right-Hand Thread, 10dBi</t>
    </r>
  </si>
  <si>
    <r>
      <rPr>
        <sz val="8"/>
        <rFont val="Arial"/>
        <family val="2"/>
      </rPr>
      <t>8020.016.013</t>
    </r>
  </si>
  <si>
    <r>
      <rPr>
        <sz val="8"/>
        <rFont val="Arial"/>
        <family val="2"/>
      </rPr>
      <t>RTk5 Foldable Helix Antenna</t>
    </r>
  </si>
  <si>
    <r>
      <rPr>
        <sz val="8"/>
        <rFont val="Arial"/>
        <family val="2"/>
      </rPr>
      <t>8020.016.014</t>
    </r>
  </si>
  <si>
    <r>
      <rPr>
        <sz val="8"/>
        <rFont val="Arial"/>
        <family val="2"/>
      </rPr>
      <t>RTk5 Survey Grade Antenna</t>
    </r>
  </si>
  <si>
    <r>
      <rPr>
        <sz val="8"/>
        <rFont val="Arial"/>
        <family val="2"/>
      </rPr>
      <t>8020.016.016</t>
    </r>
  </si>
  <si>
    <r>
      <rPr>
        <sz val="8"/>
        <rFont val="Arial"/>
        <family val="2"/>
      </rPr>
      <t>GNSS Antenna cable, 4 feet, SMA/F to TNC/F, RG58</t>
    </r>
  </si>
  <si>
    <r>
      <rPr>
        <sz val="8"/>
        <rFont val="Arial"/>
        <family val="2"/>
      </rPr>
      <t>8020.016.017</t>
    </r>
  </si>
  <si>
    <r>
      <rPr>
        <sz val="8"/>
        <rFont val="Arial"/>
        <family val="2"/>
      </rPr>
      <t>Pole Mount Dual Frequency GNSS Antenna and 4ft RF Cable</t>
    </r>
  </si>
  <si>
    <r>
      <rPr>
        <sz val="8"/>
        <rFont val="Arial"/>
        <family val="2"/>
      </rPr>
      <t>8020.016.019</t>
    </r>
  </si>
  <si>
    <r>
      <rPr>
        <sz val="8"/>
        <rFont val="Arial"/>
        <family val="2"/>
      </rPr>
      <t>RTk5 Survey Grade Antenna REVB</t>
    </r>
  </si>
  <si>
    <r>
      <rPr>
        <sz val="8"/>
        <rFont val="Arial"/>
        <family val="2"/>
      </rPr>
      <t>8020.016.020</t>
    </r>
  </si>
  <si>
    <r>
      <rPr>
        <sz val="8"/>
        <rFont val="Arial"/>
        <family val="2"/>
      </rPr>
      <t>RTk5 Antenna Adapt. SMA to BNC</t>
    </r>
  </si>
  <si>
    <r>
      <rPr>
        <sz val="8"/>
        <rFont val="Arial"/>
        <family val="2"/>
      </rPr>
      <t>8020.016.021</t>
    </r>
  </si>
  <si>
    <r>
      <rPr>
        <sz val="8"/>
        <rFont val="Arial"/>
        <family val="2"/>
      </rPr>
      <t>Automobile Adapter</t>
    </r>
  </si>
  <si>
    <r>
      <rPr>
        <sz val="8"/>
        <rFont val="Arial"/>
        <family val="2"/>
      </rPr>
      <t>8020.028.001</t>
    </r>
  </si>
  <si>
    <r>
      <rPr>
        <sz val="8"/>
        <rFont val="Arial"/>
        <family val="2"/>
      </rPr>
      <t>RTk5 Carbon Fiber GPS Pole</t>
    </r>
  </si>
  <si>
    <r>
      <rPr>
        <sz val="8"/>
        <rFont val="Arial"/>
        <family val="2"/>
      </rPr>
      <t>8020.054.001</t>
    </r>
  </si>
  <si>
    <r>
      <rPr>
        <sz val="8"/>
        <rFont val="Arial"/>
        <family val="2"/>
      </rPr>
      <t>RTk5 Hybrid Prism</t>
    </r>
  </si>
  <si>
    <r>
      <rPr>
        <sz val="8"/>
        <rFont val="Arial"/>
        <family val="2"/>
      </rPr>
      <t>8020.056.003</t>
    </r>
  </si>
  <si>
    <r>
      <rPr>
        <sz val="8"/>
        <rFont val="Arial"/>
        <family val="2"/>
      </rPr>
      <t>RTk5 Bracket Assy</t>
    </r>
  </si>
  <si>
    <r>
      <rPr>
        <sz val="8"/>
        <rFont val="Arial"/>
        <family val="2"/>
      </rPr>
      <t>8020.056.004</t>
    </r>
  </si>
  <si>
    <r>
      <rPr>
        <sz val="8"/>
        <rFont val="Arial"/>
        <family val="2"/>
      </rPr>
      <t>RT5/RTk5 Complete Pole Mount</t>
    </r>
  </si>
  <si>
    <r>
      <rPr>
        <b/>
        <i/>
        <sz val="11"/>
        <color rgb="FF000080"/>
        <rFont val="Times New Roman"/>
        <family val="1"/>
      </rPr>
      <t xml:space="preserve">Category           </t>
    </r>
    <r>
      <rPr>
        <i/>
        <sz val="11"/>
        <color rgb="FF000080"/>
        <rFont val="Times New Roman"/>
        <family val="1"/>
      </rPr>
      <t xml:space="preserve">8030         </t>
    </r>
    <r>
      <rPr>
        <i/>
        <sz val="11"/>
        <rFont val="Times New Roman"/>
        <family val="1"/>
      </rPr>
      <t>Carlson BRx7 &amp; Accessories</t>
    </r>
  </si>
  <si>
    <r>
      <rPr>
        <sz val="8"/>
        <rFont val="Arial"/>
        <family val="2"/>
      </rPr>
      <t xml:space="preserve">8030.020.037     BRx7 Smart Antenna Kit                                                                                                             </t>
    </r>
    <r>
      <rPr>
        <u/>
        <sz val="8"/>
        <color rgb="FF0462C1"/>
        <rFont val="Arial"/>
        <family val="2"/>
      </rPr>
      <t>Image</t>
    </r>
    <r>
      <rPr>
        <sz val="8"/>
        <color rgb="FF0462C1"/>
        <rFont val="Arial"/>
        <family val="2"/>
      </rPr>
      <t xml:space="preserve">        </t>
    </r>
    <r>
      <rPr>
        <sz val="8"/>
        <rFont val="Arial"/>
        <family val="2"/>
      </rPr>
      <t>$12,995.00        $9,096.50    30%</t>
    </r>
  </si>
  <si>
    <r>
      <rPr>
        <sz val="8"/>
        <color rgb="FF212A35"/>
        <rFont val="Calibri"/>
        <family val="2"/>
      </rPr>
      <t>p/n: 8030.080.067</t>
    </r>
  </si>
  <si>
    <r>
      <rPr>
        <sz val="8"/>
        <color rgb="FF212A35"/>
        <rFont val="Calibri"/>
        <family val="2"/>
      </rPr>
      <t>BRx7 Case with measuring tape</t>
    </r>
  </si>
  <si>
    <r>
      <rPr>
        <sz val="8"/>
        <color rgb="FF212A35"/>
        <rFont val="Calibri"/>
        <family val="2"/>
      </rPr>
      <t>p/n: 8030.064.027</t>
    </r>
  </si>
  <si>
    <r>
      <rPr>
        <sz val="8"/>
        <color rgb="FF212A35"/>
        <rFont val="Calibri"/>
        <family val="2"/>
      </rPr>
      <t>BRx7 Pwr Cbl to Rcvr &amp; DB-9 Serial</t>
    </r>
  </si>
  <si>
    <r>
      <rPr>
        <sz val="8"/>
        <color rgb="FF212A35"/>
        <rFont val="Calibri"/>
        <family val="2"/>
      </rPr>
      <t>p/n: 8030.060.007</t>
    </r>
  </si>
  <si>
    <r>
      <rPr>
        <sz val="8"/>
        <color rgb="FF212A35"/>
        <rFont val="Calibri"/>
        <family val="2"/>
      </rPr>
      <t>BRx7 Dual Battery Charger</t>
    </r>
  </si>
  <si>
    <r>
      <rPr>
        <sz val="8"/>
        <color rgb="FF212A35"/>
        <rFont val="Calibri"/>
        <family val="2"/>
      </rPr>
      <t>p/n: 8030.060.005</t>
    </r>
  </si>
  <si>
    <r>
      <rPr>
        <sz val="8"/>
        <color rgb="FF212A35"/>
        <rFont val="Calibri"/>
        <family val="2"/>
      </rPr>
      <t>1 X S Series BP-5S Battery</t>
    </r>
  </si>
  <si>
    <r>
      <rPr>
        <sz val="8"/>
        <color rgb="FF212A35"/>
        <rFont val="Calibri"/>
        <family val="2"/>
      </rPr>
      <t>p/n: 8030.060.026</t>
    </r>
  </si>
  <si>
    <r>
      <rPr>
        <sz val="8"/>
        <color rgb="FF212A35"/>
        <rFont val="Calibri"/>
        <family val="2"/>
      </rPr>
      <t>BRx7 Vehicle Charger (12v)</t>
    </r>
  </si>
  <si>
    <r>
      <rPr>
        <sz val="8"/>
        <color rgb="FF212A35"/>
        <rFont val="Calibri"/>
        <family val="2"/>
      </rPr>
      <t>p/n: 8030.060.004</t>
    </r>
  </si>
  <si>
    <r>
      <rPr>
        <sz val="8"/>
        <color rgb="FF212A35"/>
        <rFont val="Calibri"/>
        <family val="2"/>
      </rPr>
      <t>1 X S Series Battery Charger Adapter</t>
    </r>
  </si>
  <si>
    <r>
      <rPr>
        <sz val="8"/>
        <color rgb="FF212A35"/>
        <rFont val="Calibri"/>
        <family val="2"/>
      </rPr>
      <t>p/n: 8030.064.028</t>
    </r>
  </si>
  <si>
    <r>
      <rPr>
        <sz val="8"/>
        <color rgb="FF212A35"/>
        <rFont val="Calibri"/>
        <family val="2"/>
      </rPr>
      <t>5-pin Serial Cable</t>
    </r>
  </si>
  <si>
    <r>
      <rPr>
        <sz val="8"/>
        <color rgb="FF212A35"/>
        <rFont val="Calibri"/>
        <family val="2"/>
      </rPr>
      <t>p/n: 8030.085.002</t>
    </r>
  </si>
  <si>
    <r>
      <rPr>
        <sz val="8"/>
        <color rgb="FF212A35"/>
        <rFont val="Calibri"/>
        <family val="2"/>
      </rPr>
      <t>Quick Release</t>
    </r>
  </si>
  <si>
    <r>
      <rPr>
        <sz val="8"/>
        <color rgb="FF212A35"/>
        <rFont val="Calibri"/>
        <family val="2"/>
      </rPr>
      <t>p/n: 8030.064.036</t>
    </r>
  </si>
  <si>
    <r>
      <rPr>
        <sz val="8"/>
        <color rgb="FF212A35"/>
        <rFont val="Calibri"/>
        <family val="2"/>
      </rPr>
      <t>Carlson BRx7 Power Cable w/ Clips</t>
    </r>
  </si>
  <si>
    <r>
      <rPr>
        <sz val="8"/>
        <color rgb="FF212A35"/>
        <rFont val="Calibri"/>
        <family val="2"/>
      </rPr>
      <t>p/n: 8030.042.010</t>
    </r>
  </si>
  <si>
    <r>
      <rPr>
        <sz val="8"/>
        <color rgb="FF212A35"/>
        <rFont val="Calibri"/>
        <family val="2"/>
      </rPr>
      <t>BRx7 Spread Spectrum Antenna</t>
    </r>
  </si>
  <si>
    <r>
      <rPr>
        <sz val="8"/>
        <color rgb="FF212A35"/>
        <rFont val="Calibri"/>
        <family val="2"/>
      </rPr>
      <t>p/n: 8030.042.007</t>
    </r>
  </si>
  <si>
    <r>
      <rPr>
        <sz val="8"/>
        <color rgb="FF212A35"/>
        <rFont val="Calibri"/>
        <family val="2"/>
      </rPr>
      <t>BRx7 UHF Antenna</t>
    </r>
  </si>
  <si>
    <r>
      <rPr>
        <sz val="8"/>
        <color rgb="FF212A35"/>
        <rFont val="Calibri"/>
        <family val="2"/>
      </rPr>
      <t>p/n: 8030.054.001</t>
    </r>
  </si>
  <si>
    <r>
      <rPr>
        <sz val="8"/>
        <color rgb="FF212A35"/>
        <rFont val="Calibri"/>
        <family val="2"/>
      </rPr>
      <t>GPS Tribrach (Optical Plummet)</t>
    </r>
  </si>
  <si>
    <r>
      <rPr>
        <sz val="8"/>
        <color rgb="FF212A35"/>
        <rFont val="Calibri"/>
        <family val="2"/>
      </rPr>
      <t>p/n: 8030.054.020</t>
    </r>
  </si>
  <si>
    <r>
      <rPr>
        <sz val="8"/>
        <color rgb="FF212A35"/>
        <rFont val="Calibri"/>
        <family val="2"/>
      </rPr>
      <t>Tribrach Adapter</t>
    </r>
  </si>
  <si>
    <r>
      <rPr>
        <sz val="8"/>
        <color rgb="FF212A35"/>
        <rFont val="Calibri"/>
        <family val="2"/>
      </rPr>
      <t>p/n: 8030.054.031</t>
    </r>
  </si>
  <si>
    <r>
      <rPr>
        <sz val="8"/>
        <color rgb="FF212A35"/>
        <rFont val="Calibri"/>
        <family val="2"/>
      </rPr>
      <t>1.405 inch/35.7mm Height Adapter</t>
    </r>
  </si>
  <si>
    <r>
      <rPr>
        <sz val="8"/>
        <rFont val="Arial"/>
        <family val="2"/>
      </rPr>
      <t>BRx7 Spread Spectrum Antenna</t>
    </r>
  </si>
  <si>
    <r>
      <rPr>
        <sz val="8"/>
        <rFont val="Arial"/>
        <family val="2"/>
      </rPr>
      <t>8030.054.004</t>
    </r>
  </si>
  <si>
    <r>
      <rPr>
        <sz val="8"/>
        <rFont val="Arial"/>
        <family val="2"/>
      </rPr>
      <t>Leica PRO tribrach black w/ optical plummet</t>
    </r>
  </si>
  <si>
    <r>
      <rPr>
        <sz val="8"/>
        <rFont val="Arial"/>
        <family val="2"/>
      </rPr>
      <t>BRx7 Dual Battery Charger</t>
    </r>
  </si>
  <si>
    <r>
      <rPr>
        <sz val="8"/>
        <rFont val="Arial"/>
        <family val="2"/>
      </rPr>
      <t>8030.064.025</t>
    </r>
  </si>
  <si>
    <r>
      <rPr>
        <sz val="8"/>
        <rFont val="Arial"/>
        <family val="2"/>
      </rPr>
      <t>S Series Serial Cable (7-pin)</t>
    </r>
  </si>
  <si>
    <r>
      <rPr>
        <sz val="8"/>
        <rFont val="Arial"/>
        <family val="2"/>
      </rPr>
      <t>8030.064.029</t>
    </r>
  </si>
  <si>
    <r>
      <rPr>
        <sz val="8"/>
        <rFont val="Arial"/>
        <family val="2"/>
      </rPr>
      <t>BRx7 External Antenna Bracket</t>
    </r>
  </si>
  <si>
    <r>
      <rPr>
        <sz val="8"/>
        <rFont val="Arial"/>
        <family val="2"/>
      </rPr>
      <t>8030.064.036</t>
    </r>
  </si>
  <si>
    <r>
      <rPr>
        <sz val="8"/>
        <rFont val="Arial"/>
        <family val="2"/>
      </rPr>
      <t>Carlson BRx7 Power Cable w/ Clips</t>
    </r>
  </si>
  <si>
    <r>
      <rPr>
        <sz val="8"/>
        <rFont val="Arial"/>
        <family val="2"/>
      </rPr>
      <t>8030.085.003</t>
    </r>
  </si>
  <si>
    <r>
      <rPr>
        <sz val="8"/>
        <rFont val="Arial"/>
        <family val="2"/>
      </rPr>
      <t>BRx7 "A" Side Battery Door w/QR Code</t>
    </r>
  </si>
  <si>
    <r>
      <rPr>
        <sz val="8"/>
        <rFont val="Arial"/>
        <family val="2"/>
      </rPr>
      <t>8030.085.004</t>
    </r>
  </si>
  <si>
    <r>
      <rPr>
        <sz val="8"/>
        <rFont val="Arial"/>
        <family val="2"/>
      </rPr>
      <t>BRx7 "B" Side Battery Door</t>
    </r>
  </si>
  <si>
    <r>
      <rPr>
        <sz val="8"/>
        <rFont val="Arial"/>
        <family val="2"/>
      </rPr>
      <t>8030.085.005</t>
    </r>
  </si>
  <si>
    <r>
      <rPr>
        <sz val="8"/>
        <rFont val="Arial"/>
        <family val="2"/>
      </rPr>
      <t>BRx7 SIM or SD Cover</t>
    </r>
  </si>
  <si>
    <r>
      <rPr>
        <sz val="8"/>
        <rFont val="Arial"/>
        <family val="2"/>
      </rPr>
      <t>8030.500.300</t>
    </r>
  </si>
  <si>
    <r>
      <rPr>
        <sz val="8"/>
        <rFont val="Arial"/>
        <family val="2"/>
      </rPr>
      <t>BRx7 One Year Extended Warranty</t>
    </r>
  </si>
  <si>
    <r>
      <rPr>
        <b/>
        <i/>
        <sz val="11"/>
        <color rgb="FF000080"/>
        <rFont val="Times New Roman"/>
        <family val="1"/>
      </rPr>
      <t xml:space="preserve">Category           </t>
    </r>
    <r>
      <rPr>
        <i/>
        <sz val="11"/>
        <color rgb="FF000080"/>
        <rFont val="Times New Roman"/>
        <family val="1"/>
      </rPr>
      <t xml:space="preserve">8070         </t>
    </r>
    <r>
      <rPr>
        <i/>
        <sz val="11"/>
        <rFont val="Times New Roman"/>
        <family val="1"/>
      </rPr>
      <t>UAV Drones &amp; Accessories</t>
    </r>
  </si>
  <si>
    <r>
      <rPr>
        <i/>
        <sz val="8"/>
        <rFont val="Arial"/>
        <family val="2"/>
      </rPr>
      <t xml:space="preserve">Dealer is required to own and be able to demo the CRD1 with camera and/or LiDAR payloads to qualify for the Dealer Price. If dealer doesn't own a demo unit, dealer will qualify for a $500 Finders Fee if the sale is closed and it will be paid as credit to dealer account.
</t>
    </r>
    <r>
      <rPr>
        <i/>
        <sz val="8"/>
        <rFont val="Arial"/>
        <family val="2"/>
      </rPr>
      <t>p/n: 8070.380.*  UgCS is an optional drone ground control/mission planning software that can be used with Autel, CRD1 and CAP50 drones with Smart AGL Terrain following, vertical inspections, and LiDAR flight planning among other tools.</t>
    </r>
  </si>
  <si>
    <r>
      <rPr>
        <sz val="8"/>
        <rFont val="Arial"/>
        <family val="2"/>
      </rPr>
      <t>8070.000.016</t>
    </r>
  </si>
  <si>
    <r>
      <rPr>
        <sz val="8"/>
        <rFont val="Arial"/>
        <family val="2"/>
      </rPr>
      <t>GCP Targets - 10 pack 2'x2' with numbers</t>
    </r>
  </si>
  <si>
    <r>
      <rPr>
        <sz val="8"/>
        <rFont val="Arial"/>
        <family val="2"/>
      </rPr>
      <t>8070.020.000</t>
    </r>
  </si>
  <si>
    <r>
      <rPr>
        <sz val="8"/>
        <rFont val="Arial"/>
        <family val="2"/>
      </rPr>
      <t>Autel RTK Module</t>
    </r>
  </si>
  <si>
    <r>
      <rPr>
        <sz val="8"/>
        <rFont val="Arial"/>
        <family val="2"/>
      </rPr>
      <t>8070.020.001</t>
    </r>
  </si>
  <si>
    <r>
      <rPr>
        <sz val="8"/>
        <rFont val="Arial"/>
        <family val="2"/>
      </rPr>
      <t>Autel EVO II Battery</t>
    </r>
  </si>
  <si>
    <r>
      <rPr>
        <sz val="8"/>
        <rFont val="Arial"/>
        <family val="2"/>
      </rPr>
      <t>8070.020.002</t>
    </r>
  </si>
  <si>
    <r>
      <rPr>
        <sz val="8"/>
        <rFont val="Arial"/>
        <family val="2"/>
      </rPr>
      <t>Autel EVO II Battery Charging Hub</t>
    </r>
  </si>
  <si>
    <r>
      <rPr>
        <sz val="8"/>
        <rFont val="Arial"/>
        <family val="2"/>
      </rPr>
      <t>8070.020.003</t>
    </r>
  </si>
  <si>
    <r>
      <rPr>
        <sz val="8"/>
        <rFont val="Arial"/>
        <family val="2"/>
      </rPr>
      <t>Autel EVO II 110V Charger for Battery/ Controller</t>
    </r>
  </si>
  <si>
    <r>
      <rPr>
        <sz val="8"/>
        <rFont val="Arial"/>
        <family val="2"/>
      </rPr>
      <t>8070.020.004</t>
    </r>
  </si>
  <si>
    <r>
      <rPr>
        <sz val="8"/>
        <rFont val="Arial"/>
        <family val="2"/>
      </rPr>
      <t>Autel EVO II Car Charger</t>
    </r>
  </si>
  <si>
    <r>
      <rPr>
        <sz val="8"/>
        <rFont val="Arial"/>
        <family val="2"/>
      </rPr>
      <t>8070.020.005</t>
    </r>
  </si>
  <si>
    <r>
      <rPr>
        <sz val="8"/>
        <rFont val="Arial"/>
        <family val="2"/>
      </rPr>
      <t>Autel EVO II Enterprise Propellers (Enterprise models only)</t>
    </r>
  </si>
  <si>
    <r>
      <rPr>
        <sz val="8"/>
        <rFont val="Arial"/>
        <family val="2"/>
      </rPr>
      <t>8070.020.006</t>
    </r>
  </si>
  <si>
    <r>
      <rPr>
        <sz val="8"/>
        <rFont val="Arial"/>
        <family val="2"/>
      </rPr>
      <t>Autel EVO II Propellers Low-Noise</t>
    </r>
  </si>
  <si>
    <r>
      <rPr>
        <sz val="8"/>
        <rFont val="Arial"/>
        <family val="2"/>
      </rPr>
      <t>8070.020.007</t>
    </r>
  </si>
  <si>
    <r>
      <rPr>
        <sz val="8"/>
        <rFont val="Arial"/>
        <family val="2"/>
      </rPr>
      <t>Autel EVO II 6K Replacement Clear UV filter</t>
    </r>
  </si>
  <si>
    <r>
      <rPr>
        <sz val="8"/>
        <rFont val="Arial"/>
        <family val="2"/>
      </rPr>
      <t>8070.020.008</t>
    </r>
  </si>
  <si>
    <r>
      <rPr>
        <sz val="8"/>
        <rFont val="Arial"/>
        <family val="2"/>
      </rPr>
      <t>Autel EVO II Propeller Guards</t>
    </r>
  </si>
  <si>
    <r>
      <rPr>
        <sz val="8"/>
        <rFont val="Arial"/>
        <family val="2"/>
      </rPr>
      <t>8070.020.009</t>
    </r>
  </si>
  <si>
    <r>
      <rPr>
        <sz val="8"/>
        <rFont val="Arial"/>
        <family val="2"/>
      </rPr>
      <t>Autel EVO II 6K Gimbal Guard</t>
    </r>
  </si>
  <si>
    <r>
      <rPr>
        <sz val="8"/>
        <rFont val="Arial"/>
        <family val="2"/>
      </rPr>
      <t>8070.020.010</t>
    </r>
  </si>
  <si>
    <r>
      <rPr>
        <sz val="8"/>
        <rFont val="Arial"/>
        <family val="2"/>
      </rPr>
      <t>Autel SD Cardholder</t>
    </r>
  </si>
  <si>
    <r>
      <rPr>
        <sz val="8"/>
        <rFont val="Arial"/>
        <family val="2"/>
      </rPr>
      <t>8070.020.011</t>
    </r>
  </si>
  <si>
    <r>
      <rPr>
        <sz val="8"/>
        <rFont val="Arial"/>
        <family val="2"/>
      </rPr>
      <t>Autel EVO II V3 640T Gimbal Camera</t>
    </r>
  </si>
  <si>
    <r>
      <rPr>
        <sz val="8"/>
        <rFont val="Arial"/>
        <family val="2"/>
      </rPr>
      <t>8070.020.012</t>
    </r>
  </si>
  <si>
    <r>
      <rPr>
        <sz val="8"/>
        <rFont val="Arial"/>
        <family val="2"/>
      </rPr>
      <t>Autel EVO II V3 6K Gimbal Camera</t>
    </r>
  </si>
  <si>
    <r>
      <rPr>
        <sz val="8"/>
        <rFont val="Arial"/>
        <family val="2"/>
      </rPr>
      <t>8070.020.013</t>
    </r>
  </si>
  <si>
    <r>
      <rPr>
        <sz val="8"/>
        <rFont val="Arial"/>
        <family val="2"/>
      </rPr>
      <t>Autel EVO II Hard Rugged Case</t>
    </r>
  </si>
  <si>
    <r>
      <rPr>
        <sz val="8"/>
        <rFont val="Arial"/>
        <family val="2"/>
      </rPr>
      <t>8070.020.014</t>
    </r>
  </si>
  <si>
    <r>
      <rPr>
        <sz val="8"/>
        <rFont val="Arial"/>
        <family val="2"/>
      </rPr>
      <t>Autel EVO II 2-in-1 Hard Case</t>
    </r>
  </si>
  <si>
    <r>
      <rPr>
        <sz val="8"/>
        <rFont val="Arial"/>
        <family val="2"/>
      </rPr>
      <t>8070.070.001</t>
    </r>
  </si>
  <si>
    <r>
      <rPr>
        <sz val="8"/>
        <rFont val="Arial"/>
        <family val="2"/>
      </rPr>
      <t>Autel EVO II Pro-6K RTK Rugged Bundle V3</t>
    </r>
  </si>
  <si>
    <r>
      <rPr>
        <sz val="8"/>
        <rFont val="Arial"/>
        <family val="2"/>
      </rPr>
      <t>8070.070.002</t>
    </r>
  </si>
  <si>
    <r>
      <rPr>
        <sz val="8"/>
        <rFont val="Arial"/>
        <family val="2"/>
      </rPr>
      <t>Autel EVO II V3 Dual 640T RTK Rugged Bundle V3</t>
    </r>
  </si>
  <si>
    <r>
      <rPr>
        <sz val="8"/>
        <rFont val="Arial"/>
        <family val="2"/>
      </rPr>
      <t>8070.070.003</t>
    </r>
  </si>
  <si>
    <r>
      <rPr>
        <sz val="8"/>
        <rFont val="Arial"/>
        <family val="2"/>
      </rPr>
      <t>Autel EVO II Pro-6K RTK Rugged Bundle V3 - EU version</t>
    </r>
  </si>
  <si>
    <r>
      <rPr>
        <sz val="8"/>
        <rFont val="Arial"/>
        <family val="2"/>
      </rPr>
      <t>8070.070.004</t>
    </r>
  </si>
  <si>
    <r>
      <rPr>
        <sz val="8"/>
        <rFont val="Arial"/>
        <family val="2"/>
      </rPr>
      <t>Autel EVO II V3 Dual 640T RTK Rugged Bundle V3 - EU version</t>
    </r>
  </si>
  <si>
    <r>
      <rPr>
        <sz val="8"/>
        <rFont val="Arial"/>
        <family val="2"/>
      </rPr>
      <t>8070.070.006</t>
    </r>
  </si>
  <si>
    <r>
      <rPr>
        <sz val="8"/>
        <rFont val="Arial"/>
        <family val="2"/>
      </rPr>
      <t>Autel EVO II V3 bundle w/o RTK</t>
    </r>
  </si>
  <si>
    <r>
      <rPr>
        <sz val="8"/>
        <rFont val="Arial"/>
        <family val="2"/>
      </rPr>
      <t>8070.070.201</t>
    </r>
  </si>
  <si>
    <r>
      <rPr>
        <sz val="8"/>
        <rFont val="Arial"/>
        <family val="2"/>
      </rPr>
      <t>Carlson CAP50 + Sony A7R IV (61mp) Kit</t>
    </r>
  </si>
  <si>
    <r>
      <rPr>
        <sz val="8"/>
        <rFont val="Arial"/>
        <family val="2"/>
      </rPr>
      <t>8070.070.202</t>
    </r>
  </si>
  <si>
    <r>
      <rPr>
        <sz val="8"/>
        <rFont val="Arial"/>
        <family val="2"/>
      </rPr>
      <t>Carlson CAP50 Aircraft NDAA Compliant</t>
    </r>
  </si>
  <si>
    <r>
      <rPr>
        <sz val="8"/>
        <rFont val="Arial"/>
        <family val="2"/>
      </rPr>
      <t>8070.070.203</t>
    </r>
  </si>
  <si>
    <r>
      <rPr>
        <sz val="8"/>
        <rFont val="Arial"/>
        <family val="2"/>
      </rPr>
      <t>Carlson CAP30 Aircraft</t>
    </r>
  </si>
  <si>
    <r>
      <rPr>
        <sz val="8"/>
        <rFont val="Arial"/>
        <family val="2"/>
      </rPr>
      <t>8070.170.001</t>
    </r>
  </si>
  <si>
    <r>
      <rPr>
        <sz val="8"/>
        <rFont val="Arial"/>
        <family val="2"/>
      </rPr>
      <t>Carlson CAP50 Aircraft</t>
    </r>
  </si>
  <si>
    <r>
      <rPr>
        <sz val="8"/>
        <rFont val="Arial"/>
        <family val="2"/>
      </rPr>
      <t>8070.170.002</t>
    </r>
  </si>
  <si>
    <r>
      <rPr>
        <sz val="8"/>
        <rFont val="Arial"/>
        <family val="2"/>
      </rPr>
      <t>CAP50 Sony A7R IV (61mp) w/35mm and gimbal</t>
    </r>
  </si>
  <si>
    <r>
      <rPr>
        <sz val="8"/>
        <rFont val="Arial"/>
        <family val="2"/>
      </rPr>
      <t>8070.170.003</t>
    </r>
  </si>
  <si>
    <r>
      <rPr>
        <sz val="8"/>
        <rFont val="Arial"/>
        <family val="2"/>
      </rPr>
      <t>CAP50 Sony A7R III (42mp) w/35mm and gimbal</t>
    </r>
  </si>
  <si>
    <r>
      <rPr>
        <sz val="8"/>
        <rFont val="Arial"/>
        <family val="2"/>
      </rPr>
      <t>8070.170.006</t>
    </r>
  </si>
  <si>
    <r>
      <rPr>
        <sz val="8"/>
        <rFont val="Arial"/>
        <family val="2"/>
      </rPr>
      <t>Carlson CAP50 FPV Camera</t>
    </r>
  </si>
  <si>
    <r>
      <rPr>
        <sz val="8"/>
        <rFont val="Arial"/>
        <family val="2"/>
      </rPr>
      <t>8070.170.101</t>
    </r>
  </si>
  <si>
    <r>
      <rPr>
        <sz val="8"/>
        <rFont val="Arial"/>
        <family val="2"/>
      </rPr>
      <t>Carlson 25AH UAV Battery</t>
    </r>
  </si>
  <si>
    <r>
      <rPr>
        <i/>
        <sz val="8"/>
        <rFont val="Arial"/>
        <family val="2"/>
      </rPr>
      <t>Suitable for CAP50 and CRD1 UAV</t>
    </r>
  </si>
  <si>
    <r>
      <rPr>
        <sz val="8"/>
        <rFont val="Arial"/>
        <family val="2"/>
      </rPr>
      <t>8070.170.102</t>
    </r>
  </si>
  <si>
    <r>
      <rPr>
        <sz val="8"/>
        <rFont val="Arial"/>
        <family val="2"/>
      </rPr>
      <t>Dual 65 LiPo/LiPo-HV Fast Charger</t>
    </r>
  </si>
  <si>
    <r>
      <rPr>
        <sz val="8"/>
        <rFont val="Arial"/>
        <family val="2"/>
      </rPr>
      <t>8070.170.103</t>
    </r>
  </si>
  <si>
    <r>
      <rPr>
        <sz val="8"/>
        <rFont val="Arial"/>
        <family val="2"/>
      </rPr>
      <t>Carlson CAP50 Propellor, Set of 2</t>
    </r>
  </si>
  <si>
    <r>
      <rPr>
        <sz val="8"/>
        <rFont val="Arial"/>
        <family val="2"/>
      </rPr>
      <t>8070.180.001</t>
    </r>
  </si>
  <si>
    <r>
      <rPr>
        <sz val="8"/>
        <rFont val="Arial"/>
        <family val="2"/>
      </rPr>
      <t>Sony Alpha 7R IV (61 mp) w/35mm lens and gimbal for Carlson CRD1</t>
    </r>
  </si>
  <si>
    <r>
      <rPr>
        <sz val="8"/>
        <color rgb="FF212A35"/>
        <rFont val="Calibri"/>
        <family val="2"/>
      </rPr>
      <t xml:space="preserve">p/n: 8070.180.003
</t>
    </r>
    <r>
      <rPr>
        <sz val="8"/>
        <color rgb="FF212A35"/>
        <rFont val="Calibri"/>
        <family val="2"/>
      </rPr>
      <t xml:space="preserve">p/n: 8070.180.005
</t>
    </r>
    <r>
      <rPr>
        <sz val="8"/>
        <color rgb="FF212A35"/>
        <rFont val="Calibri"/>
        <family val="2"/>
      </rPr>
      <t>p/n: 8070.180.004</t>
    </r>
  </si>
  <si>
    <r>
      <rPr>
        <sz val="8"/>
        <color rgb="FF212A35"/>
        <rFont val="Calibri"/>
        <family val="2"/>
      </rPr>
      <t xml:space="preserve">1   Sony Alpha 7R IV (61 mp), 10FPS, 4K/30p
</t>
    </r>
    <r>
      <rPr>
        <sz val="8"/>
        <color rgb="FF212A35"/>
        <rFont val="Calibri"/>
        <family val="2"/>
      </rPr>
      <t xml:space="preserve">1   Gremsy Pixy S gimbal for Sony camera
</t>
    </r>
    <r>
      <rPr>
        <sz val="8"/>
        <color rgb="FF212A35"/>
        <rFont val="Calibri"/>
        <family val="2"/>
      </rPr>
      <t>1   Sony Sonnar T* FE 35mm f/2.8 ZA Lens</t>
    </r>
  </si>
  <si>
    <r>
      <rPr>
        <sz val="8"/>
        <color rgb="FF212A35"/>
        <rFont val="Calibri"/>
        <family val="2"/>
      </rPr>
      <t xml:space="preserve">p/n: 8070.180.005
</t>
    </r>
    <r>
      <rPr>
        <sz val="8"/>
        <color rgb="FF212A35"/>
        <rFont val="Calibri"/>
        <family val="2"/>
      </rPr>
      <t xml:space="preserve">p/n: 8070.180.006
</t>
    </r>
    <r>
      <rPr>
        <sz val="8"/>
        <color rgb="FF212A35"/>
        <rFont val="Calibri"/>
        <family val="2"/>
      </rPr>
      <t>p/n: 8070.180.004</t>
    </r>
  </si>
  <si>
    <r>
      <rPr>
        <sz val="8"/>
        <color rgb="FF212A35"/>
        <rFont val="Calibri"/>
        <family val="2"/>
      </rPr>
      <t xml:space="preserve">1   Gremsy Pixy S gimbal for Sony camera
</t>
    </r>
    <r>
      <rPr>
        <sz val="8"/>
        <color rgb="FF212A35"/>
        <rFont val="Calibri"/>
        <family val="2"/>
      </rPr>
      <t xml:space="preserve">1   Sony Alpha 7R III (42 mp), 10FPS, 4K/30p
</t>
    </r>
    <r>
      <rPr>
        <sz val="8"/>
        <color rgb="FF212A35"/>
        <rFont val="Calibri"/>
        <family val="2"/>
      </rPr>
      <t>1   Sony Sonnar T* FE 35mm f/2.8 ZA Lens</t>
    </r>
  </si>
  <si>
    <r>
      <rPr>
        <sz val="8"/>
        <color rgb="FF212A35"/>
        <rFont val="Calibri"/>
        <family val="2"/>
      </rPr>
      <t xml:space="preserve">p/n: 8070.273.001
</t>
    </r>
    <r>
      <rPr>
        <sz val="8"/>
        <color rgb="FF212A35"/>
        <rFont val="Calibri"/>
        <family val="2"/>
      </rPr>
      <t xml:space="preserve">p/n: 8070.180.001
</t>
    </r>
    <r>
      <rPr>
        <sz val="8"/>
        <color rgb="FF212A35"/>
        <rFont val="Calibri"/>
        <family val="2"/>
      </rPr>
      <t xml:space="preserve">p/n: 8070.273.122
</t>
    </r>
    <r>
      <rPr>
        <sz val="8"/>
        <color rgb="FF212A35"/>
        <rFont val="Calibri"/>
        <family val="2"/>
      </rPr>
      <t xml:space="preserve">p/n: 8070.000.016
</t>
    </r>
    <r>
      <rPr>
        <sz val="8"/>
        <color rgb="FF212A35"/>
        <rFont val="Calibri"/>
        <family val="2"/>
      </rPr>
      <t>p/n: 8070.273.120</t>
    </r>
  </si>
  <si>
    <r>
      <rPr>
        <sz val="8"/>
        <color rgb="FF212A35"/>
        <rFont val="Calibri"/>
        <family val="2"/>
      </rPr>
      <t xml:space="preserve">1   Carlson CRD1 - Drone only
</t>
    </r>
    <r>
      <rPr>
        <sz val="8"/>
        <color rgb="FF212A35"/>
        <rFont val="Calibri"/>
        <family val="2"/>
      </rPr>
      <t xml:space="preserve">1   Sony Alpha 7R IV (61 mp) w/35mm lens and gimbal for Carlson CRD1
</t>
    </r>
    <r>
      <rPr>
        <sz val="8"/>
        <color rgb="FF212A35"/>
        <rFont val="Calibri"/>
        <family val="2"/>
      </rPr>
      <t xml:space="preserve">1   Custom Gremsy gimbal communication plug
</t>
    </r>
    <r>
      <rPr>
        <sz val="8"/>
        <color rgb="FF212A35"/>
        <rFont val="Calibri"/>
        <family val="2"/>
      </rPr>
      <t xml:space="preserve">1   GCP Targets - 10 pack 2'x2' with numbers
</t>
    </r>
    <r>
      <rPr>
        <sz val="8"/>
        <color rgb="FF212A35"/>
        <rFont val="Calibri"/>
        <family val="2"/>
      </rPr>
      <t>1   Samsung Type-C USB Flash Drive, 128GB</t>
    </r>
  </si>
  <si>
    <r>
      <rPr>
        <sz val="8"/>
        <color rgb="FF212A35"/>
        <rFont val="Calibri"/>
        <family val="2"/>
      </rPr>
      <t xml:space="preserve">p/n: 8070.273.002
</t>
    </r>
    <r>
      <rPr>
        <sz val="8"/>
        <color rgb="FF212A35"/>
        <rFont val="Calibri"/>
        <family val="2"/>
      </rPr>
      <t xml:space="preserve">p/n: 8070.180.001
</t>
    </r>
    <r>
      <rPr>
        <sz val="8"/>
        <color rgb="FF212A35"/>
        <rFont val="Calibri"/>
        <family val="2"/>
      </rPr>
      <t xml:space="preserve">p/n: 8070.273.122
</t>
    </r>
    <r>
      <rPr>
        <sz val="8"/>
        <color rgb="FF212A35"/>
        <rFont val="Calibri"/>
        <family val="2"/>
      </rPr>
      <t xml:space="preserve">p/n: 8070.000.016
</t>
    </r>
    <r>
      <rPr>
        <sz val="8"/>
        <color rgb="FF212A35"/>
        <rFont val="Calibri"/>
        <family val="2"/>
      </rPr>
      <t>p/n: 8070.273.120</t>
    </r>
  </si>
  <si>
    <r>
      <rPr>
        <sz val="8"/>
        <color rgb="FF212A35"/>
        <rFont val="Calibri"/>
        <family val="2"/>
      </rPr>
      <t xml:space="preserve">1   Carlson CRD1 - NDAA Version Drone
</t>
    </r>
    <r>
      <rPr>
        <sz val="8"/>
        <color rgb="FF212A35"/>
        <rFont val="Calibri"/>
        <family val="2"/>
      </rPr>
      <t xml:space="preserve">1   Sony Alpha 7R IV (61 mp) w/35mm lens and gimbal for Carlson CRD1
</t>
    </r>
    <r>
      <rPr>
        <sz val="8"/>
        <color rgb="FF212A35"/>
        <rFont val="Calibri"/>
        <family val="2"/>
      </rPr>
      <t xml:space="preserve">1   Custom Gremsy gimbal communication plug
</t>
    </r>
    <r>
      <rPr>
        <sz val="8"/>
        <color rgb="FF212A35"/>
        <rFont val="Calibri"/>
        <family val="2"/>
      </rPr>
      <t xml:space="preserve">1   GCP Targets - 10 pack 2'x2' with numbers
</t>
    </r>
    <r>
      <rPr>
        <sz val="8"/>
        <color rgb="FF212A35"/>
        <rFont val="Calibri"/>
        <family val="2"/>
      </rPr>
      <t>1   Samsung Type-C USB Flash Drive, 128GB</t>
    </r>
  </si>
  <si>
    <r>
      <rPr>
        <sz val="8"/>
        <color rgb="FF212A35"/>
        <rFont val="Calibri"/>
        <family val="2"/>
      </rPr>
      <t xml:space="preserve">p/n: 8070.273.002
</t>
    </r>
    <r>
      <rPr>
        <sz val="8"/>
        <color rgb="FF212A35"/>
        <rFont val="Calibri"/>
        <family val="2"/>
      </rPr>
      <t xml:space="preserve">p/n: 8070.180.002
</t>
    </r>
    <r>
      <rPr>
        <sz val="8"/>
        <color rgb="FF212A35"/>
        <rFont val="Calibri"/>
        <family val="2"/>
      </rPr>
      <t xml:space="preserve">p/n: 8070.273.122
</t>
    </r>
    <r>
      <rPr>
        <sz val="8"/>
        <color rgb="FF212A35"/>
        <rFont val="Calibri"/>
        <family val="2"/>
      </rPr>
      <t xml:space="preserve">p/n: 8070.000.016
</t>
    </r>
    <r>
      <rPr>
        <sz val="8"/>
        <color rgb="FF212A35"/>
        <rFont val="Calibri"/>
        <family val="2"/>
      </rPr>
      <t>p/n: 8070.273.120</t>
    </r>
  </si>
  <si>
    <r>
      <rPr>
        <sz val="8"/>
        <color rgb="FF212A35"/>
        <rFont val="Calibri"/>
        <family val="2"/>
      </rPr>
      <t xml:space="preserve">1   Carlson CRD1 - NDAA Version Drone
</t>
    </r>
    <r>
      <rPr>
        <sz val="8"/>
        <color rgb="FF212A35"/>
        <rFont val="Calibri"/>
        <family val="2"/>
      </rPr>
      <t xml:space="preserve">1   Sony Alpha 7R III (42 mp) w/35mm lens and gimbal for Carlson CRD1
</t>
    </r>
    <r>
      <rPr>
        <sz val="8"/>
        <color rgb="FF212A35"/>
        <rFont val="Calibri"/>
        <family val="2"/>
      </rPr>
      <t xml:space="preserve">1   Custom Gremsy gimbal communication plug
</t>
    </r>
    <r>
      <rPr>
        <sz val="8"/>
        <color rgb="FF212A35"/>
        <rFont val="Calibri"/>
        <family val="2"/>
      </rPr>
      <t xml:space="preserve">1   GCP Targets - 10 pack 2'x2' with numbers
</t>
    </r>
    <r>
      <rPr>
        <sz val="8"/>
        <color rgb="FF212A35"/>
        <rFont val="Calibri"/>
        <family val="2"/>
      </rPr>
      <t>1   Samsung Type-C USB Flash Drive, 128GB</t>
    </r>
  </si>
  <si>
    <r>
      <rPr>
        <sz val="8"/>
        <color rgb="FF212A35"/>
        <rFont val="Calibri"/>
        <family val="2"/>
      </rPr>
      <t xml:space="preserve">p/n: 8070.370.001
</t>
    </r>
    <r>
      <rPr>
        <sz val="8"/>
        <color rgb="FF212A35"/>
        <rFont val="Calibri"/>
        <family val="2"/>
      </rPr>
      <t xml:space="preserve">p/n: 8070.273.001
</t>
    </r>
    <r>
      <rPr>
        <sz val="8"/>
        <color rgb="FF212A35"/>
        <rFont val="Calibri"/>
        <family val="2"/>
      </rPr>
      <t xml:space="preserve">p/n: 8070.273.112
</t>
    </r>
    <r>
      <rPr>
        <sz val="8"/>
        <color rgb="FF212A35"/>
        <rFont val="Calibri"/>
        <family val="2"/>
      </rPr>
      <t xml:space="preserve">p/n: 8070.273.126
</t>
    </r>
    <r>
      <rPr>
        <sz val="8"/>
        <color rgb="FF212A35"/>
        <rFont val="Calibri"/>
        <family val="2"/>
      </rPr>
      <t>p/n: 8070.273.113</t>
    </r>
  </si>
  <si>
    <r>
      <rPr>
        <sz val="8"/>
        <color rgb="FF212A35"/>
        <rFont val="Calibri"/>
        <family val="2"/>
      </rPr>
      <t xml:space="preserve">p/n: 8070.370.004
</t>
    </r>
    <r>
      <rPr>
        <sz val="8"/>
        <color rgb="FF212A35"/>
        <rFont val="Calibri"/>
        <family val="2"/>
      </rPr>
      <t xml:space="preserve">p/n: 8070.273.001
</t>
    </r>
    <r>
      <rPr>
        <sz val="8"/>
        <color rgb="FF212A35"/>
        <rFont val="Calibri"/>
        <family val="2"/>
      </rPr>
      <t xml:space="preserve">p/n: 8070.273.112
</t>
    </r>
    <r>
      <rPr>
        <sz val="8"/>
        <color rgb="FF212A35"/>
        <rFont val="Calibri"/>
        <family val="2"/>
      </rPr>
      <t xml:space="preserve">p/n: 8070.273.126
</t>
    </r>
    <r>
      <rPr>
        <sz val="8"/>
        <color rgb="FF212A35"/>
        <rFont val="Calibri"/>
        <family val="2"/>
      </rPr>
      <t>p/n: 8070.273.113</t>
    </r>
  </si>
  <si>
    <r>
      <rPr>
        <sz val="8"/>
        <color rgb="FF212A35"/>
        <rFont val="Calibri"/>
        <family val="2"/>
      </rPr>
      <t xml:space="preserve">p/n: 8070.370.001
</t>
    </r>
    <r>
      <rPr>
        <sz val="8"/>
        <color rgb="FF212A35"/>
        <rFont val="Calibri"/>
        <family val="2"/>
      </rPr>
      <t xml:space="preserve">p/n: 8070.273.002
</t>
    </r>
    <r>
      <rPr>
        <sz val="8"/>
        <color rgb="FF212A35"/>
        <rFont val="Calibri"/>
        <family val="2"/>
      </rPr>
      <t xml:space="preserve">p/n: 8070.273.112
</t>
    </r>
    <r>
      <rPr>
        <sz val="8"/>
        <color rgb="FF212A35"/>
        <rFont val="Calibri"/>
        <family val="2"/>
      </rPr>
      <t xml:space="preserve">p/n: 8070.273.126
</t>
    </r>
    <r>
      <rPr>
        <sz val="8"/>
        <color rgb="FF212A35"/>
        <rFont val="Calibri"/>
        <family val="2"/>
      </rPr>
      <t>p/n: 8070.273.113</t>
    </r>
  </si>
  <si>
    <r>
      <rPr>
        <sz val="8"/>
        <color rgb="FF212A35"/>
        <rFont val="Calibri"/>
        <family val="2"/>
      </rPr>
      <t xml:space="preserve">p/n: 8070.370.004
</t>
    </r>
    <r>
      <rPr>
        <sz val="8"/>
        <color rgb="FF212A35"/>
        <rFont val="Calibri"/>
        <family val="2"/>
      </rPr>
      <t xml:space="preserve">p/n: 8070.273.002
</t>
    </r>
    <r>
      <rPr>
        <sz val="8"/>
        <color rgb="FF212A35"/>
        <rFont val="Calibri"/>
        <family val="2"/>
      </rPr>
      <t xml:space="preserve">p/n: 8070.273.112
</t>
    </r>
    <r>
      <rPr>
        <sz val="8"/>
        <color rgb="FF212A35"/>
        <rFont val="Calibri"/>
        <family val="2"/>
      </rPr>
      <t xml:space="preserve">p/n: 8070.273.126
</t>
    </r>
    <r>
      <rPr>
        <sz val="8"/>
        <color rgb="FF212A35"/>
        <rFont val="Calibri"/>
        <family val="2"/>
      </rPr>
      <t>p/n: 8070.273.113</t>
    </r>
  </si>
  <si>
    <r>
      <rPr>
        <sz val="8"/>
        <color rgb="FF212A35"/>
        <rFont val="Calibri"/>
        <family val="2"/>
      </rPr>
      <t xml:space="preserve">p/n: 8070.370.001
</t>
    </r>
    <r>
      <rPr>
        <sz val="8"/>
        <color rgb="FF212A35"/>
        <rFont val="Calibri"/>
        <family val="2"/>
      </rPr>
      <t xml:space="preserve">p/n: 8070.273.001
</t>
    </r>
    <r>
      <rPr>
        <sz val="8"/>
        <color rgb="FF212A35"/>
        <rFont val="Calibri"/>
        <family val="2"/>
      </rPr>
      <t xml:space="preserve">p/n: 8070.180.001
</t>
    </r>
    <r>
      <rPr>
        <sz val="8"/>
        <color rgb="FF212A35"/>
        <rFont val="Calibri"/>
        <family val="2"/>
      </rPr>
      <t xml:space="preserve">p/n: 8070.273.101
</t>
    </r>
    <r>
      <rPr>
        <sz val="8"/>
        <color rgb="FF212A35"/>
        <rFont val="Calibri"/>
        <family val="2"/>
      </rPr>
      <t xml:space="preserve">p/n: 8070.273.122
</t>
    </r>
    <r>
      <rPr>
        <sz val="8"/>
        <color rgb="FF212A35"/>
        <rFont val="Calibri"/>
        <family val="2"/>
      </rPr>
      <t xml:space="preserve">p/n: 8070.000.016
</t>
    </r>
    <r>
      <rPr>
        <sz val="8"/>
        <color rgb="FF212A35"/>
        <rFont val="Calibri"/>
        <family val="2"/>
      </rPr>
      <t xml:space="preserve">p/n: 8070.273.126
</t>
    </r>
    <r>
      <rPr>
        <sz val="8"/>
        <color rgb="FF212A35"/>
        <rFont val="Calibri"/>
        <family val="2"/>
      </rPr>
      <t xml:space="preserve">p/n: 8070.273.120
</t>
    </r>
    <r>
      <rPr>
        <sz val="8"/>
        <color rgb="FF212A35"/>
        <rFont val="Calibri"/>
        <family val="2"/>
      </rPr>
      <t>p/n: 8070.273.113</t>
    </r>
  </si>
  <si>
    <r>
      <rPr>
        <sz val="8"/>
        <color rgb="FF212A35"/>
        <rFont val="Calibri"/>
        <family val="2"/>
      </rPr>
      <t xml:space="preserve">p/n: 8070.370.001
</t>
    </r>
    <r>
      <rPr>
        <sz val="8"/>
        <color rgb="FF212A35"/>
        <rFont val="Calibri"/>
        <family val="2"/>
      </rPr>
      <t xml:space="preserve">p/n: 8070.273.001
</t>
    </r>
    <r>
      <rPr>
        <sz val="8"/>
        <color rgb="FF212A35"/>
        <rFont val="Calibri"/>
        <family val="2"/>
      </rPr>
      <t xml:space="preserve">p/n: 8070.180.002
</t>
    </r>
    <r>
      <rPr>
        <sz val="8"/>
        <color rgb="FF212A35"/>
        <rFont val="Calibri"/>
        <family val="2"/>
      </rPr>
      <t xml:space="preserve">p/n: 8070.273.101
</t>
    </r>
    <r>
      <rPr>
        <sz val="8"/>
        <color rgb="FF212A35"/>
        <rFont val="Calibri"/>
        <family val="2"/>
      </rPr>
      <t xml:space="preserve">p/n: 8070.273.122
</t>
    </r>
    <r>
      <rPr>
        <sz val="8"/>
        <color rgb="FF212A35"/>
        <rFont val="Calibri"/>
        <family val="2"/>
      </rPr>
      <t xml:space="preserve">p/n: 8070.000.016
</t>
    </r>
    <r>
      <rPr>
        <sz val="8"/>
        <color rgb="FF212A35"/>
        <rFont val="Calibri"/>
        <family val="2"/>
      </rPr>
      <t xml:space="preserve">p/n: 8070.273.126
</t>
    </r>
    <r>
      <rPr>
        <sz val="8"/>
        <color rgb="FF212A35"/>
        <rFont val="Calibri"/>
        <family val="2"/>
      </rPr>
      <t xml:space="preserve">p/n: 8070.273.120
</t>
    </r>
    <r>
      <rPr>
        <sz val="8"/>
        <color rgb="FF212A35"/>
        <rFont val="Calibri"/>
        <family val="2"/>
      </rPr>
      <t>p/n: 8070.273.113</t>
    </r>
  </si>
  <si>
    <r>
      <rPr>
        <sz val="8"/>
        <color rgb="FF212A35"/>
        <rFont val="Calibri"/>
        <family val="2"/>
      </rPr>
      <t xml:space="preserve">p/n: 8070.370.004
</t>
    </r>
    <r>
      <rPr>
        <sz val="8"/>
        <color rgb="FF212A35"/>
        <rFont val="Calibri"/>
        <family val="2"/>
      </rPr>
      <t xml:space="preserve">p/n: 8070.273.001
</t>
    </r>
    <r>
      <rPr>
        <sz val="8"/>
        <color rgb="FF212A35"/>
        <rFont val="Calibri"/>
        <family val="2"/>
      </rPr>
      <t xml:space="preserve">p/n: 8070.180.001
</t>
    </r>
    <r>
      <rPr>
        <sz val="8"/>
        <color rgb="FF212A35"/>
        <rFont val="Calibri"/>
        <family val="2"/>
      </rPr>
      <t xml:space="preserve">p/n: 8070.273.101
</t>
    </r>
    <r>
      <rPr>
        <sz val="8"/>
        <color rgb="FF212A35"/>
        <rFont val="Calibri"/>
        <family val="2"/>
      </rPr>
      <t xml:space="preserve">p/n: 8070.273.122
</t>
    </r>
    <r>
      <rPr>
        <sz val="8"/>
        <color rgb="FF212A35"/>
        <rFont val="Calibri"/>
        <family val="2"/>
      </rPr>
      <t xml:space="preserve">p/n: 8070.000.016
</t>
    </r>
    <r>
      <rPr>
        <sz val="8"/>
        <color rgb="FF212A35"/>
        <rFont val="Calibri"/>
        <family val="2"/>
      </rPr>
      <t xml:space="preserve">p/n: 8070.273.126
</t>
    </r>
    <r>
      <rPr>
        <sz val="8"/>
        <color rgb="FF212A35"/>
        <rFont val="Calibri"/>
        <family val="2"/>
      </rPr>
      <t xml:space="preserve">p/n: 8070.273.120
</t>
    </r>
    <r>
      <rPr>
        <sz val="8"/>
        <color rgb="FF212A35"/>
        <rFont val="Calibri"/>
        <family val="2"/>
      </rPr>
      <t>p/n: 8070.273.113</t>
    </r>
  </si>
  <si>
    <r>
      <rPr>
        <sz val="8"/>
        <rFont val="Arial"/>
        <family val="2"/>
      </rPr>
      <t>8070.270.304</t>
    </r>
  </si>
  <si>
    <r>
      <rPr>
        <sz val="7"/>
        <rFont val="Arial"/>
        <family val="2"/>
      </rPr>
      <t>Carlson CRD1 - Photogrammetry (42 mp camera w/gimbal) and LiDAR Kit (three returns)</t>
    </r>
  </si>
  <si>
    <r>
      <rPr>
        <sz val="8"/>
        <color rgb="FF212A35"/>
        <rFont val="Calibri"/>
        <family val="2"/>
      </rPr>
      <t xml:space="preserve">p/n: 8070.370.004
</t>
    </r>
    <r>
      <rPr>
        <sz val="8"/>
        <color rgb="FF212A35"/>
        <rFont val="Calibri"/>
        <family val="2"/>
      </rPr>
      <t xml:space="preserve">p/n: 8070.273.001
</t>
    </r>
    <r>
      <rPr>
        <sz val="8"/>
        <color rgb="FF212A35"/>
        <rFont val="Calibri"/>
        <family val="2"/>
      </rPr>
      <t xml:space="preserve">p/n: 8070.180.002
</t>
    </r>
    <r>
      <rPr>
        <sz val="8"/>
        <color rgb="FF212A35"/>
        <rFont val="Calibri"/>
        <family val="2"/>
      </rPr>
      <t xml:space="preserve">p/n: 8070.273.101
</t>
    </r>
    <r>
      <rPr>
        <sz val="8"/>
        <color rgb="FF212A35"/>
        <rFont val="Calibri"/>
        <family val="2"/>
      </rPr>
      <t xml:space="preserve">p/n: 8070.273.122
</t>
    </r>
    <r>
      <rPr>
        <sz val="8"/>
        <color rgb="FF212A35"/>
        <rFont val="Calibri"/>
        <family val="2"/>
      </rPr>
      <t xml:space="preserve">p/n: 8070.000.016
</t>
    </r>
    <r>
      <rPr>
        <sz val="8"/>
        <color rgb="FF212A35"/>
        <rFont val="Calibri"/>
        <family val="2"/>
      </rPr>
      <t xml:space="preserve">p/n: 8070.273.126
</t>
    </r>
    <r>
      <rPr>
        <sz val="8"/>
        <color rgb="FF212A35"/>
        <rFont val="Calibri"/>
        <family val="2"/>
      </rPr>
      <t xml:space="preserve">p/n: 8070.273.120
</t>
    </r>
    <r>
      <rPr>
        <sz val="8"/>
        <color rgb="FF212A35"/>
        <rFont val="Calibri"/>
        <family val="2"/>
      </rPr>
      <t>p/n: 8070.273.113</t>
    </r>
  </si>
  <si>
    <r>
      <rPr>
        <sz val="8"/>
        <color rgb="FF212A35"/>
        <rFont val="Calibri"/>
        <family val="2"/>
      </rPr>
      <t xml:space="preserve">p/n: 8070.370.001
</t>
    </r>
    <r>
      <rPr>
        <sz val="8"/>
        <color rgb="FF212A35"/>
        <rFont val="Calibri"/>
        <family val="2"/>
      </rPr>
      <t xml:space="preserve">p/n: 8070.273.002
</t>
    </r>
    <r>
      <rPr>
        <sz val="8"/>
        <color rgb="FF212A35"/>
        <rFont val="Calibri"/>
        <family val="2"/>
      </rPr>
      <t xml:space="preserve">p/n: 8070.180.001
</t>
    </r>
    <r>
      <rPr>
        <sz val="8"/>
        <color rgb="FF212A35"/>
        <rFont val="Calibri"/>
        <family val="2"/>
      </rPr>
      <t xml:space="preserve">p/n: 8070.273.101
</t>
    </r>
    <r>
      <rPr>
        <sz val="8"/>
        <color rgb="FF212A35"/>
        <rFont val="Calibri"/>
        <family val="2"/>
      </rPr>
      <t xml:space="preserve">p/n: 8070.273.122
</t>
    </r>
    <r>
      <rPr>
        <sz val="8"/>
        <color rgb="FF212A35"/>
        <rFont val="Calibri"/>
        <family val="2"/>
      </rPr>
      <t xml:space="preserve">p/n: 8070.000.016
</t>
    </r>
    <r>
      <rPr>
        <sz val="8"/>
        <color rgb="FF212A35"/>
        <rFont val="Calibri"/>
        <family val="2"/>
      </rPr>
      <t xml:space="preserve">p/n: 8070.273.126
</t>
    </r>
    <r>
      <rPr>
        <sz val="8"/>
        <color rgb="FF212A35"/>
        <rFont val="Calibri"/>
        <family val="2"/>
      </rPr>
      <t xml:space="preserve">p/n: 8070.273.120
</t>
    </r>
    <r>
      <rPr>
        <sz val="8"/>
        <color rgb="FF212A35"/>
        <rFont val="Calibri"/>
        <family val="2"/>
      </rPr>
      <t>p/n: 8070.273.113</t>
    </r>
  </si>
  <si>
    <r>
      <rPr>
        <sz val="8"/>
        <color rgb="FF212A35"/>
        <rFont val="Calibri"/>
        <family val="2"/>
      </rPr>
      <t xml:space="preserve">p/n: 8070.370.001
</t>
    </r>
    <r>
      <rPr>
        <sz val="8"/>
        <color rgb="FF212A35"/>
        <rFont val="Calibri"/>
        <family val="2"/>
      </rPr>
      <t xml:space="preserve">p/n: 8070.273.002
</t>
    </r>
    <r>
      <rPr>
        <sz val="8"/>
        <color rgb="FF212A35"/>
        <rFont val="Calibri"/>
        <family val="2"/>
      </rPr>
      <t xml:space="preserve">p/n: 8070.180.002
</t>
    </r>
    <r>
      <rPr>
        <sz val="8"/>
        <color rgb="FF212A35"/>
        <rFont val="Calibri"/>
        <family val="2"/>
      </rPr>
      <t xml:space="preserve">p/n: 8070.273.101
</t>
    </r>
    <r>
      <rPr>
        <sz val="8"/>
        <color rgb="FF212A35"/>
        <rFont val="Calibri"/>
        <family val="2"/>
      </rPr>
      <t xml:space="preserve">p/n: 8070.273.122
</t>
    </r>
    <r>
      <rPr>
        <sz val="8"/>
        <color rgb="FF212A35"/>
        <rFont val="Calibri"/>
        <family val="2"/>
      </rPr>
      <t xml:space="preserve">p/n: 8070.000.016
</t>
    </r>
    <r>
      <rPr>
        <sz val="8"/>
        <color rgb="FF212A35"/>
        <rFont val="Calibri"/>
        <family val="2"/>
      </rPr>
      <t xml:space="preserve">p/n: 8070.273.126
</t>
    </r>
    <r>
      <rPr>
        <sz val="8"/>
        <color rgb="FF212A35"/>
        <rFont val="Calibri"/>
        <family val="2"/>
      </rPr>
      <t xml:space="preserve">p/n: 8070.273.120
</t>
    </r>
    <r>
      <rPr>
        <sz val="8"/>
        <color rgb="FF212A35"/>
        <rFont val="Calibri"/>
        <family val="2"/>
      </rPr>
      <t>p/n: 8070.273.113</t>
    </r>
  </si>
  <si>
    <r>
      <rPr>
        <sz val="8"/>
        <color rgb="FF212A35"/>
        <rFont val="Calibri"/>
        <family val="2"/>
      </rPr>
      <t xml:space="preserve">p/n: 8070.370.004
</t>
    </r>
    <r>
      <rPr>
        <sz val="8"/>
        <color rgb="FF212A35"/>
        <rFont val="Calibri"/>
        <family val="2"/>
      </rPr>
      <t xml:space="preserve">p/n: 8070.273.002
</t>
    </r>
    <r>
      <rPr>
        <sz val="8"/>
        <color rgb="FF212A35"/>
        <rFont val="Calibri"/>
        <family val="2"/>
      </rPr>
      <t xml:space="preserve">p/n: 8070.180.001
</t>
    </r>
    <r>
      <rPr>
        <sz val="8"/>
        <color rgb="FF212A35"/>
        <rFont val="Calibri"/>
        <family val="2"/>
      </rPr>
      <t xml:space="preserve">p/n: 8070.273.101
</t>
    </r>
    <r>
      <rPr>
        <sz val="8"/>
        <color rgb="FF212A35"/>
        <rFont val="Calibri"/>
        <family val="2"/>
      </rPr>
      <t xml:space="preserve">p/n: 8070.273.122
</t>
    </r>
    <r>
      <rPr>
        <sz val="8"/>
        <color rgb="FF212A35"/>
        <rFont val="Calibri"/>
        <family val="2"/>
      </rPr>
      <t xml:space="preserve">p/n: 8070.000.016
</t>
    </r>
    <r>
      <rPr>
        <sz val="8"/>
        <color rgb="FF212A35"/>
        <rFont val="Calibri"/>
        <family val="2"/>
      </rPr>
      <t xml:space="preserve">p/n: 8070.273.126
</t>
    </r>
    <r>
      <rPr>
        <sz val="8"/>
        <color rgb="FF212A35"/>
        <rFont val="Calibri"/>
        <family val="2"/>
      </rPr>
      <t xml:space="preserve">p/n: 8070.273.120
</t>
    </r>
    <r>
      <rPr>
        <sz val="8"/>
        <color rgb="FF212A35"/>
        <rFont val="Calibri"/>
        <family val="2"/>
      </rPr>
      <t>p/n: 8070.273.113</t>
    </r>
  </si>
  <si>
    <r>
      <rPr>
        <sz val="8"/>
        <color rgb="FF212A35"/>
        <rFont val="Calibri"/>
        <family val="2"/>
      </rPr>
      <t xml:space="preserve">p/n: 8070.370.004
</t>
    </r>
    <r>
      <rPr>
        <sz val="8"/>
        <color rgb="FF212A35"/>
        <rFont val="Calibri"/>
        <family val="2"/>
      </rPr>
      <t xml:space="preserve">p/n: 8070.273.002
</t>
    </r>
    <r>
      <rPr>
        <sz val="8"/>
        <color rgb="FF212A35"/>
        <rFont val="Calibri"/>
        <family val="2"/>
      </rPr>
      <t xml:space="preserve">p/n: 8070.180.002
</t>
    </r>
    <r>
      <rPr>
        <sz val="8"/>
        <color rgb="FF212A35"/>
        <rFont val="Calibri"/>
        <family val="2"/>
      </rPr>
      <t xml:space="preserve">p/n: 8070.273.101
</t>
    </r>
    <r>
      <rPr>
        <sz val="8"/>
        <color rgb="FF212A35"/>
        <rFont val="Calibri"/>
        <family val="2"/>
      </rPr>
      <t xml:space="preserve">p/n: 8070.273.122
</t>
    </r>
    <r>
      <rPr>
        <sz val="8"/>
        <color rgb="FF212A35"/>
        <rFont val="Calibri"/>
        <family val="2"/>
      </rPr>
      <t xml:space="preserve">p/n: 8070.000.016
</t>
    </r>
    <r>
      <rPr>
        <sz val="8"/>
        <color rgb="FF212A35"/>
        <rFont val="Calibri"/>
        <family val="2"/>
      </rPr>
      <t xml:space="preserve">p/n: 8070.273.126
</t>
    </r>
    <r>
      <rPr>
        <sz val="8"/>
        <color rgb="FF212A35"/>
        <rFont val="Calibri"/>
        <family val="2"/>
      </rPr>
      <t xml:space="preserve">p/n: 8070.273.120
</t>
    </r>
    <r>
      <rPr>
        <sz val="8"/>
        <color rgb="FF212A35"/>
        <rFont val="Calibri"/>
        <family val="2"/>
      </rPr>
      <t>p/n: 8070.273.113</t>
    </r>
  </si>
  <si>
    <r>
      <rPr>
        <i/>
        <sz val="8"/>
        <rFont val="Arial"/>
        <family val="2"/>
      </rPr>
      <t>RTK Drone, Radio Controller, GNSS antenna, SKB Carring Case, Charger, 2-16ah LiPo Batteries, LiPo case, battery cables, repair toolkit</t>
    </r>
  </si>
  <si>
    <r>
      <rPr>
        <i/>
        <sz val="8"/>
        <rFont val="Arial"/>
        <family val="2"/>
      </rPr>
      <t>RTK Drone, Atlas Controller, GNSS antenna, SKB Carring Case, Charger, 2-16ah LiPo Batteries, LiPo case, battery cables, repair toolkit</t>
    </r>
  </si>
  <si>
    <r>
      <rPr>
        <i/>
        <sz val="8"/>
        <rFont val="Arial"/>
        <family val="2"/>
      </rPr>
      <t>Required if both LiDAR and Photogrammetry payloads will be used with CRD1 UAV</t>
    </r>
  </si>
  <si>
    <r>
      <rPr>
        <sz val="8"/>
        <rFont val="Arial"/>
        <family val="2"/>
      </rPr>
      <t>8070.273.111</t>
    </r>
  </si>
  <si>
    <r>
      <rPr>
        <sz val="8"/>
        <rFont val="Arial"/>
        <family val="2"/>
      </rPr>
      <t>25ah Lipo Battery</t>
    </r>
  </si>
  <si>
    <r>
      <rPr>
        <sz val="8"/>
        <rFont val="Arial"/>
        <family val="2"/>
      </rPr>
      <t>8070.273.112</t>
    </r>
  </si>
  <si>
    <r>
      <rPr>
        <sz val="8"/>
        <rFont val="Arial"/>
        <family val="2"/>
      </rPr>
      <t>Skyport Adaptor plate only</t>
    </r>
  </si>
  <si>
    <r>
      <rPr>
        <sz val="8"/>
        <rFont val="Arial"/>
        <family val="2"/>
      </rPr>
      <t>8070.273.113</t>
    </r>
  </si>
  <si>
    <r>
      <rPr>
        <sz val="8"/>
        <rFont val="Arial"/>
        <family val="2"/>
      </rPr>
      <t>Power plug for XT30 to XT60</t>
    </r>
  </si>
  <si>
    <r>
      <rPr>
        <sz val="8"/>
        <rFont val="Arial"/>
        <family val="2"/>
      </rPr>
      <t>8070.273.114</t>
    </r>
  </si>
  <si>
    <r>
      <rPr>
        <sz val="8"/>
        <rFont val="Arial"/>
        <family val="2"/>
      </rPr>
      <t>XT60 to XT90 converter plug</t>
    </r>
  </si>
  <si>
    <r>
      <rPr>
        <sz val="8"/>
        <rFont val="Arial"/>
        <family val="2"/>
      </rPr>
      <t>8070.273.115</t>
    </r>
  </si>
  <si>
    <r>
      <rPr>
        <sz val="8"/>
        <rFont val="Arial"/>
        <family val="2"/>
      </rPr>
      <t>6s balance extension plug</t>
    </r>
  </si>
  <si>
    <r>
      <rPr>
        <sz val="8"/>
        <rFont val="Arial"/>
        <family val="2"/>
      </rPr>
      <t>8070.273.116</t>
    </r>
  </si>
  <si>
    <r>
      <rPr>
        <sz val="8"/>
        <rFont val="Arial"/>
        <family val="2"/>
      </rPr>
      <t>K4 AC 400W DC 600W Charger   (Up Grade Charger)</t>
    </r>
  </si>
  <si>
    <r>
      <rPr>
        <sz val="8"/>
        <rFont val="Arial"/>
        <family val="2"/>
      </rPr>
      <t>8070.273.117</t>
    </r>
  </si>
  <si>
    <r>
      <rPr>
        <sz val="8"/>
        <rFont val="Arial"/>
        <family val="2"/>
      </rPr>
      <t>Camflite, NJ, training (per day)</t>
    </r>
  </si>
  <si>
    <r>
      <rPr>
        <sz val="8"/>
        <rFont val="Arial"/>
        <family val="2"/>
      </rPr>
      <t>8070.273.118</t>
    </r>
  </si>
  <si>
    <r>
      <rPr>
        <sz val="8"/>
        <rFont val="Arial"/>
        <family val="2"/>
      </rPr>
      <t>Camflite on-site training (per day, plus travel expenses)</t>
    </r>
  </si>
  <si>
    <r>
      <rPr>
        <sz val="8"/>
        <rFont val="Arial"/>
        <family val="2"/>
      </rPr>
      <t>8070.273.119</t>
    </r>
  </si>
  <si>
    <r>
      <rPr>
        <sz val="8"/>
        <rFont val="Arial"/>
        <family val="2"/>
      </rPr>
      <t>Non-warranty Carlson CRD1 repairs (labor per hr)</t>
    </r>
  </si>
  <si>
    <r>
      <rPr>
        <sz val="8"/>
        <rFont val="Arial"/>
        <family val="2"/>
      </rPr>
      <t>8070.273.120</t>
    </r>
  </si>
  <si>
    <r>
      <rPr>
        <sz val="8"/>
        <rFont val="Arial"/>
        <family val="2"/>
      </rPr>
      <t>Samsung Type-C USB Flash Drive, 128GB</t>
    </r>
  </si>
  <si>
    <r>
      <rPr>
        <sz val="8"/>
        <rFont val="Arial"/>
        <family val="2"/>
      </rPr>
      <t>8070.273.121</t>
    </r>
  </si>
  <si>
    <r>
      <rPr>
        <sz val="8"/>
        <rFont val="Arial"/>
        <family val="2"/>
      </rPr>
      <t>Replacement GPS with mast</t>
    </r>
  </si>
  <si>
    <r>
      <rPr>
        <sz val="8"/>
        <rFont val="Arial"/>
        <family val="2"/>
      </rPr>
      <t>8070.273.122</t>
    </r>
  </si>
  <si>
    <r>
      <rPr>
        <sz val="8"/>
        <rFont val="Arial"/>
        <family val="2"/>
      </rPr>
      <t>Custom Gremsy gimbal communication plug</t>
    </r>
  </si>
  <si>
    <r>
      <rPr>
        <sz val="8"/>
        <rFont val="Arial"/>
        <family val="2"/>
      </rPr>
      <t>8070.273.123</t>
    </r>
  </si>
  <si>
    <r>
      <rPr>
        <sz val="8"/>
        <rFont val="Arial"/>
        <family val="2"/>
      </rPr>
      <t>Replacement props (1-CCW &amp; 1-CW)</t>
    </r>
  </si>
  <si>
    <r>
      <rPr>
        <sz val="8"/>
        <rFont val="Arial"/>
        <family val="2"/>
      </rPr>
      <t>8070.273.124</t>
    </r>
  </si>
  <si>
    <r>
      <rPr>
        <sz val="8"/>
        <rFont val="Arial"/>
        <family val="2"/>
      </rPr>
      <t>Custom GPS mount plate (optional)</t>
    </r>
  </si>
  <si>
    <r>
      <rPr>
        <sz val="8"/>
        <rFont val="Arial"/>
        <family val="2"/>
      </rPr>
      <t>8070.273.125</t>
    </r>
  </si>
  <si>
    <r>
      <rPr>
        <sz val="8"/>
        <rFont val="Arial"/>
        <family val="2"/>
      </rPr>
      <t>Iso mount system with Skyport mount for Inertial Labs LiDAR sensors</t>
    </r>
  </si>
  <si>
    <r>
      <rPr>
        <sz val="8"/>
        <rFont val="Arial"/>
        <family val="2"/>
      </rPr>
      <t>8070.273.126</t>
    </r>
  </si>
  <si>
    <r>
      <rPr>
        <sz val="8"/>
        <rFont val="Arial"/>
        <family val="2"/>
      </rPr>
      <t>GoPro mount for Inertial Labs LiDAR antenna mast</t>
    </r>
  </si>
  <si>
    <r>
      <rPr>
        <sz val="8"/>
        <rFont val="Arial"/>
        <family val="2"/>
      </rPr>
      <t>8070.273.127</t>
    </r>
  </si>
  <si>
    <r>
      <rPr>
        <sz val="8"/>
        <rFont val="Arial"/>
        <family val="2"/>
      </rPr>
      <t>Replacement RTK mast w/F9P RTK GPS</t>
    </r>
  </si>
  <si>
    <r>
      <rPr>
        <sz val="8"/>
        <rFont val="Arial"/>
        <family val="2"/>
      </rPr>
      <t>8070.273.128</t>
    </r>
  </si>
  <si>
    <r>
      <rPr>
        <sz val="8"/>
        <rFont val="Arial"/>
        <family val="2"/>
      </rPr>
      <t>Replacement RTK mas w/o electronics</t>
    </r>
  </si>
  <si>
    <r>
      <rPr>
        <sz val="8"/>
        <rFont val="Arial"/>
        <family val="2"/>
      </rPr>
      <t>8070.273.129</t>
    </r>
  </si>
  <si>
    <r>
      <rPr>
        <sz val="8"/>
        <rFont val="Arial"/>
        <family val="2"/>
      </rPr>
      <t>RTK mount plate</t>
    </r>
  </si>
  <si>
    <r>
      <rPr>
        <sz val="8"/>
        <rFont val="Arial"/>
        <family val="2"/>
      </rPr>
      <t>8070.273.130</t>
    </r>
  </si>
  <si>
    <r>
      <rPr>
        <sz val="8"/>
        <rFont val="Arial"/>
        <family val="2"/>
      </rPr>
      <t>ATLAS ground control unit (NDAA compliant, IP-rated, light weight)</t>
    </r>
  </si>
  <si>
    <r>
      <rPr>
        <sz val="8"/>
        <rFont val="Arial"/>
        <family val="2"/>
      </rPr>
      <t>8070.273.131</t>
    </r>
  </si>
  <si>
    <r>
      <rPr>
        <sz val="8"/>
        <rFont val="Arial"/>
        <family val="2"/>
      </rPr>
      <t>Iso mount system with Gremsy adaptor for Gremsy gimbal and LiDAR units</t>
    </r>
  </si>
  <si>
    <r>
      <rPr>
        <sz val="8"/>
        <rFont val="Arial"/>
        <family val="2"/>
      </rPr>
      <t>8070.273.132</t>
    </r>
  </si>
  <si>
    <r>
      <rPr>
        <sz val="8"/>
        <rFont val="Arial"/>
        <family val="2"/>
      </rPr>
      <t>Forward obstacle avoidance sensor</t>
    </r>
  </si>
  <si>
    <r>
      <rPr>
        <sz val="8"/>
        <rFont val="Arial"/>
        <family val="2"/>
      </rPr>
      <t>8070.273.133</t>
    </r>
  </si>
  <si>
    <r>
      <rPr>
        <sz val="8"/>
        <rFont val="Arial"/>
        <family val="2"/>
      </rPr>
      <t>Radar terrain following (over water use 50m) w/mount</t>
    </r>
  </si>
  <si>
    <r>
      <rPr>
        <sz val="8"/>
        <rFont val="Arial"/>
        <family val="2"/>
      </rPr>
      <t>8070.273.134</t>
    </r>
  </si>
  <si>
    <r>
      <rPr>
        <sz val="8"/>
        <rFont val="Arial"/>
        <family val="2"/>
      </rPr>
      <t>Extended Warranty (annual)</t>
    </r>
  </si>
  <si>
    <r>
      <rPr>
        <sz val="8"/>
        <rFont val="Arial"/>
        <family val="2"/>
      </rPr>
      <t>8070.370.000</t>
    </r>
  </si>
  <si>
    <r>
      <rPr>
        <sz val="8"/>
        <rFont val="Arial"/>
        <family val="2"/>
      </rPr>
      <t>RESEPI-PC Master PPK - 1YR subscription</t>
    </r>
  </si>
  <si>
    <r>
      <rPr>
        <sz val="8"/>
        <rFont val="Arial"/>
        <family val="2"/>
      </rPr>
      <t>8070.370.001</t>
    </r>
  </si>
  <si>
    <r>
      <rPr>
        <i/>
        <sz val="8"/>
        <rFont val="Arial"/>
        <family val="2"/>
      </rPr>
      <t>2-return LiDAR sensor, 1280 k/s dual return, 24mp RGB camera, IMU, GNSS antenna, Point coud PPK unpacking and processing done PCMaster Pro (included)</t>
    </r>
  </si>
  <si>
    <r>
      <rPr>
        <i/>
        <sz val="8"/>
        <rFont val="Arial"/>
        <family val="2"/>
      </rPr>
      <t>2-return LiDAR sensor, 1280 k/s dual return, IMU, GNSS antenna, Point coud PPK unpacking and processing done PCMaster Pro (included)</t>
    </r>
  </si>
  <si>
    <r>
      <rPr>
        <i/>
        <sz val="8"/>
        <rFont val="Arial"/>
        <family val="2"/>
      </rPr>
      <t>3-return LiDAR sensor, 1920 k/s triple return, 24mp RGB camera, IMU, GNSS antenna, Point coud PPK unpacking and processing done PCMaster Pro (included)</t>
    </r>
  </si>
  <si>
    <r>
      <rPr>
        <i/>
        <sz val="8"/>
        <rFont val="Arial"/>
        <family val="2"/>
      </rPr>
      <t>Basic terrain follow, 3D flight planning interface, customizable map, corridor inspections, vertical flight planning (buildings, etc), works offline</t>
    </r>
  </si>
  <si>
    <r>
      <rPr>
        <i/>
        <sz val="8"/>
        <rFont val="Arial"/>
        <family val="2"/>
      </rPr>
      <t>All features of UgCS Pro, Smart AGL terrain follow mode, LiDAR flight planning tools, LiDAR IMU calibration patterns for flight planning</t>
    </r>
  </si>
  <si>
    <r>
      <rPr>
        <i/>
        <sz val="8"/>
        <rFont val="Arial"/>
        <family val="2"/>
      </rPr>
      <t>All features of UgCS Expert, up to 10 simultaneous drone connections, fly multiple drones, share missions within team, live video streaming, UgCS SDK, SpH priority support</t>
    </r>
  </si>
  <si>
    <r>
      <rPr>
        <i/>
        <sz val="8"/>
        <rFont val="Arial"/>
        <family val="2"/>
      </rPr>
      <t>Includes:  Harness for drone, stainless protective housing, data cable with RS232 interface and connector for Skyhub onboard computer, Radar Terrain (over water use 50m) w/mount</t>
    </r>
  </si>
  <si>
    <r>
      <rPr>
        <b/>
        <i/>
        <sz val="11"/>
        <color rgb="FF000080"/>
        <rFont val="Times New Roman"/>
        <family val="1"/>
      </rPr>
      <t xml:space="preserve">Category           </t>
    </r>
    <r>
      <rPr>
        <i/>
        <sz val="11"/>
        <color rgb="FF000080"/>
        <rFont val="Times New Roman"/>
        <family val="1"/>
      </rPr>
      <t xml:space="preserve">9000         </t>
    </r>
    <r>
      <rPr>
        <i/>
        <sz val="11"/>
        <rFont val="Times New Roman"/>
        <family val="1"/>
      </rPr>
      <t>Training</t>
    </r>
  </si>
  <si>
    <r>
      <rPr>
        <b/>
        <i/>
        <sz val="11"/>
        <color rgb="FF000080"/>
        <rFont val="Times New Roman"/>
        <family val="1"/>
      </rPr>
      <t xml:space="preserve">Category           </t>
    </r>
    <r>
      <rPr>
        <i/>
        <sz val="11"/>
        <color rgb="FF000080"/>
        <rFont val="Times New Roman"/>
        <family val="1"/>
      </rPr>
      <t xml:space="preserve">9999         </t>
    </r>
    <r>
      <rPr>
        <i/>
        <sz val="11"/>
        <rFont val="Times New Roman"/>
        <family val="1"/>
      </rPr>
      <t>Miscellaneous</t>
    </r>
  </si>
  <si>
    <r>
      <rPr>
        <b/>
        <i/>
        <sz val="11"/>
        <color rgb="FF000080"/>
        <rFont val="Times New Roman"/>
        <family val="1"/>
      </rPr>
      <t>Policies</t>
    </r>
  </si>
  <si>
    <r>
      <rPr>
        <i/>
        <sz val="8"/>
        <rFont val="Arial"/>
        <family val="2"/>
      </rPr>
      <t>Carlson Software utilizes a cloud based sales tax calculation software application, Avatax, by Avalara (https://www.avalara.com) to determine the appropriate sales tax rate based on the end user’s geographic location, items sold, legislative changes, and regulations in all tax jurisdictions within the United States.</t>
    </r>
  </si>
  <si>
    <r>
      <rPr>
        <i/>
        <sz val="8"/>
        <rFont val="Arial"/>
        <family val="2"/>
      </rPr>
      <t>Customers with sales tax exemption status should submit the appropriate state issued or multi-state, sales tax exemption form to Carlson Software, Inc. through your Regional Sales Manager or through the accounting department (paymentnotification@carlsonsw.com). Please be sure to provide such exemptions before any new orders are submitted to ensure proper tax exemptions are in place before an invoice is generated.</t>
    </r>
  </si>
  <si>
    <r>
      <rPr>
        <i/>
        <sz val="8"/>
        <rFont val="Arial"/>
        <family val="2"/>
      </rPr>
      <t>Carlson is required to keep a copy of the tax exemption form on file.  Credit of Sales Tax will only be issued upon receipt of a State issued tax exemption form.  Please contact your Carlson Software sales representative if you have any questions regarding Carlson Software’s sales tax policy.</t>
    </r>
  </si>
  <si>
    <r>
      <rPr>
        <i/>
        <sz val="8"/>
        <rFont val="Arial"/>
        <family val="2"/>
      </rPr>
      <t>All authorized returns must be shipped prepaid with statement of the original invoice number and date, and delivered to a certified carrier within 15 days of the product return authorization. Products returned without prior authorization from Carlson Software will be returned to the sender at the sender's expense. All RMAs are good for only 15 days , so the item must be returned to Carlson Software within that time frame to receive credit or at Carlson Software's discretion the item may be returned to the sender.</t>
    </r>
  </si>
  <si>
    <r>
      <rPr>
        <i/>
        <sz val="8"/>
        <rFont val="Arial"/>
        <family val="2"/>
      </rPr>
      <t>Reseller agrees not to publicly advertise any Carlson Products for sale below the Minimum Advertised Price (“MAP”).  The MAP is 100% of the Retail Price as set forth in the current version of the Carlson Software Dealer Price List. Furthermore, when Carlson advertises Products to all end users directly at a discounted rate from Retail Price, the  MAP shall be lowered to the published price Carlson is advertising said Products for, for the duration of the discount period. The MAP is subject to change with 30 day notice given by Carlson. Posting of a change in MAP in the Carlson Software Dealer Price List shall be considered sufficient notice to Reseller. Reseller may not advertise any discount offers or sales below the MAP without prior written consent of Carlson. Breach of these terms may result in immediate cancellation of Reseller’s ability to purchase future Products from Carlson at dealer pricing.</t>
    </r>
  </si>
  <si>
    <r>
      <rPr>
        <b/>
        <sz val="12"/>
        <rFont val="Calibri"/>
        <family val="2"/>
      </rPr>
      <t>ChrisNik Inc. Price Sheet</t>
    </r>
  </si>
  <si>
    <r>
      <rPr>
        <b/>
        <sz val="11"/>
        <rFont val="Calibri"/>
        <family val="2"/>
      </rPr>
      <t>January 1st, 2024</t>
    </r>
  </si>
  <si>
    <r>
      <rPr>
        <b/>
        <sz val="10"/>
        <rFont val="Arial"/>
        <family val="2"/>
      </rPr>
      <t>Part #</t>
    </r>
  </si>
  <si>
    <r>
      <rPr>
        <b/>
        <sz val="10"/>
        <rFont val="Arial"/>
        <family val="2"/>
      </rPr>
      <t>List</t>
    </r>
  </si>
  <si>
    <r>
      <rPr>
        <b/>
        <sz val="10"/>
        <rFont val="Arial"/>
        <family val="2"/>
      </rPr>
      <t>Cost</t>
    </r>
  </si>
  <si>
    <r>
      <rPr>
        <b/>
        <sz val="10"/>
        <rFont val="Arial"/>
        <family val="2"/>
      </rPr>
      <t>Wt.</t>
    </r>
  </si>
  <si>
    <r>
      <rPr>
        <sz val="10"/>
        <rFont val="Arial"/>
        <family val="2"/>
      </rPr>
      <t>Flo. Red</t>
    </r>
  </si>
  <si>
    <r>
      <rPr>
        <sz val="10"/>
        <rFont val="Arial"/>
        <family val="2"/>
      </rPr>
      <t>18 lb. per case</t>
    </r>
  </si>
  <si>
    <r>
      <rPr>
        <sz val="10"/>
        <rFont val="Arial"/>
        <family val="2"/>
      </rPr>
      <t>Flo. Orange</t>
    </r>
  </si>
  <si>
    <r>
      <rPr>
        <sz val="10"/>
        <rFont val="Arial"/>
        <family val="2"/>
      </rPr>
      <t>of 12 cans</t>
    </r>
  </si>
  <si>
    <r>
      <rPr>
        <sz val="10"/>
        <rFont val="Arial"/>
        <family val="2"/>
      </rPr>
      <t>Flo. Green</t>
    </r>
  </si>
  <si>
    <r>
      <rPr>
        <sz val="10"/>
        <rFont val="Arial"/>
        <family val="2"/>
      </rPr>
      <t>Flo. Pink</t>
    </r>
  </si>
  <si>
    <r>
      <rPr>
        <sz val="10"/>
        <rFont val="Arial"/>
        <family val="2"/>
      </rPr>
      <t>White</t>
    </r>
  </si>
  <si>
    <r>
      <rPr>
        <sz val="10"/>
        <rFont val="Arial"/>
        <family val="2"/>
      </rPr>
      <t>Sold by the case</t>
    </r>
  </si>
  <si>
    <r>
      <rPr>
        <sz val="10"/>
        <rFont val="Arial"/>
        <family val="2"/>
      </rPr>
      <t>Yellow</t>
    </r>
  </si>
  <si>
    <r>
      <rPr>
        <sz val="10"/>
        <rFont val="Arial"/>
        <family val="2"/>
      </rPr>
      <t>Black</t>
    </r>
  </si>
  <si>
    <r>
      <rPr>
        <sz val="10"/>
        <rFont val="Arial"/>
        <family val="2"/>
      </rPr>
      <t>Clear</t>
    </r>
  </si>
  <si>
    <r>
      <rPr>
        <sz val="10"/>
        <rFont val="Arial"/>
        <family val="2"/>
      </rPr>
      <t>Red/Orange</t>
    </r>
  </si>
  <si>
    <r>
      <rPr>
        <sz val="10"/>
        <rFont val="Arial"/>
        <family val="2"/>
      </rPr>
      <t>(02230 is not a stocking color)</t>
    </r>
  </si>
  <si>
    <r>
      <rPr>
        <sz val="10"/>
        <rFont val="Arial"/>
        <family val="2"/>
      </rPr>
      <t>Blue</t>
    </r>
  </si>
  <si>
    <r>
      <rPr>
        <b/>
        <sz val="10"/>
        <rFont val="Arial"/>
        <family val="2"/>
      </rPr>
      <t>Free Freight on</t>
    </r>
  </si>
  <si>
    <r>
      <rPr>
        <b/>
        <sz val="10"/>
        <rFont val="Arial"/>
        <family val="2"/>
      </rPr>
      <t>paint only with the purchase of 64 cases or more to one destination. 76 cases fit on 1 pallet</t>
    </r>
  </si>
  <si>
    <r>
      <rPr>
        <b/>
        <sz val="9"/>
        <rFont val="Arial"/>
        <family val="2"/>
      </rPr>
      <t>MARKING STICK</t>
    </r>
  </si>
  <si>
    <r>
      <rPr>
        <sz val="10"/>
        <rFont val="Arial"/>
        <family val="2"/>
      </rPr>
      <t>Spot marker 14"</t>
    </r>
  </si>
  <si>
    <r>
      <rPr>
        <sz val="10"/>
        <rFont val="Arial"/>
        <family val="2"/>
      </rPr>
      <t>Marking Stick 35"</t>
    </r>
  </si>
  <si>
    <r>
      <rPr>
        <b/>
        <sz val="10"/>
        <rFont val="Arial"/>
        <family val="2"/>
      </rPr>
      <t>1-4 Boxes</t>
    </r>
  </si>
  <si>
    <r>
      <rPr>
        <b/>
        <sz val="10"/>
        <rFont val="Arial"/>
        <family val="2"/>
      </rPr>
      <t>5-9 Boxes</t>
    </r>
  </si>
  <si>
    <r>
      <rPr>
        <b/>
        <sz val="10"/>
        <rFont val="Arial"/>
        <family val="2"/>
      </rPr>
      <t>10-Up</t>
    </r>
  </si>
  <si>
    <r>
      <rPr>
        <b/>
        <sz val="10"/>
        <rFont val="Arial"/>
        <family val="2"/>
      </rPr>
      <t>BENCHTIES</t>
    </r>
  </si>
  <si>
    <r>
      <rPr>
        <b/>
        <sz val="10"/>
        <rFont val="Arial"/>
        <family val="2"/>
      </rPr>
      <t>2700Y</t>
    </r>
  </si>
  <si>
    <r>
      <rPr>
        <sz val="10"/>
        <rFont val="Arial"/>
        <family val="2"/>
      </rPr>
      <t>Yellow Benchties</t>
    </r>
  </si>
  <si>
    <r>
      <rPr>
        <sz val="10"/>
        <rFont val="Arial"/>
        <family val="2"/>
      </rPr>
      <t>20 Benchties with tags per box</t>
    </r>
  </si>
  <si>
    <r>
      <rPr>
        <b/>
        <sz val="9"/>
        <rFont val="Arial"/>
        <family val="2"/>
      </rPr>
      <t>Hub Disc</t>
    </r>
  </si>
  <si>
    <r>
      <rPr>
        <b/>
        <sz val="10"/>
        <rFont val="Arial"/>
        <family val="2"/>
      </rPr>
      <t>24HUBDISC</t>
    </r>
  </si>
  <si>
    <r>
      <rPr>
        <sz val="10"/>
        <rFont val="Arial"/>
        <family val="2"/>
      </rPr>
      <t>Discs are in packages of 100- hole 1/8"</t>
    </r>
  </si>
  <si>
    <r>
      <rPr>
        <sz val="10"/>
        <rFont val="Arial"/>
        <family val="2"/>
      </rPr>
      <t>0.5 lb.</t>
    </r>
  </si>
  <si>
    <r>
      <rPr>
        <b/>
        <sz val="10"/>
        <rFont val="Arial"/>
        <family val="2"/>
      </rPr>
      <t>HAMMERS</t>
    </r>
  </si>
  <si>
    <r>
      <rPr>
        <b/>
        <sz val="10"/>
        <rFont val="Arial"/>
        <family val="2"/>
      </rPr>
      <t>Description</t>
    </r>
  </si>
  <si>
    <r>
      <rPr>
        <b/>
        <sz val="10"/>
        <rFont val="Arial"/>
        <family val="2"/>
      </rPr>
      <t>1-6 each</t>
    </r>
  </si>
  <si>
    <r>
      <rPr>
        <b/>
        <sz val="10"/>
        <rFont val="Arial"/>
        <family val="2"/>
      </rPr>
      <t>7-Up</t>
    </r>
  </si>
  <si>
    <r>
      <rPr>
        <sz val="10"/>
        <rFont val="Arial"/>
        <family val="2"/>
      </rPr>
      <t>4 lb. Eng. Hammer 16" Wood Handle</t>
    </r>
  </si>
  <si>
    <r>
      <rPr>
        <sz val="10"/>
        <rFont val="Arial"/>
        <family val="2"/>
      </rPr>
      <t>6 lb. Sledge 36" Wood Handle</t>
    </r>
  </si>
  <si>
    <r>
      <rPr>
        <sz val="10"/>
        <rFont val="Arial"/>
        <family val="2"/>
      </rPr>
      <t>8 lb. Sledge 36" Wood Handle</t>
    </r>
  </si>
  <si>
    <r>
      <rPr>
        <sz val="10"/>
        <rFont val="Arial"/>
        <family val="2"/>
      </rPr>
      <t>6 lb. Sledge 36" Fiberglass Handle</t>
    </r>
  </si>
  <si>
    <r>
      <rPr>
        <sz val="10"/>
        <rFont val="Arial"/>
        <family val="2"/>
      </rPr>
      <t>4 lb. Eng. Hammer 16" Fiberglass Handle</t>
    </r>
  </si>
  <si>
    <r>
      <rPr>
        <sz val="10"/>
        <rFont val="Arial"/>
        <family val="2"/>
      </rPr>
      <t>16" Wood Replacement Handle</t>
    </r>
  </si>
  <si>
    <r>
      <rPr>
        <sz val="10"/>
        <rFont val="Arial"/>
        <family val="2"/>
      </rPr>
      <t>36" Wood Replacement Handle 6-8 lb.</t>
    </r>
  </si>
  <si>
    <r>
      <rPr>
        <sz val="10"/>
        <rFont val="Calibri"/>
        <family val="2"/>
      </rPr>
      <t>Truper is no longer making the 2 lb hammer</t>
    </r>
  </si>
  <si>
    <r>
      <rPr>
        <b/>
        <sz val="10"/>
        <rFont val="Arial"/>
        <family val="2"/>
      </rPr>
      <t>Page 1</t>
    </r>
  </si>
  <si>
    <r>
      <rPr>
        <b/>
        <sz val="10"/>
        <rFont val="Arial"/>
        <family val="2"/>
      </rPr>
      <t>PRESCO</t>
    </r>
  </si>
  <si>
    <r>
      <rPr>
        <b/>
        <sz val="10"/>
        <rFont val="Arial"/>
        <family val="2"/>
      </rPr>
      <t>Price / Roll</t>
    </r>
  </si>
  <si>
    <r>
      <rPr>
        <b/>
        <sz val="10"/>
        <rFont val="Arial"/>
        <family val="2"/>
      </rPr>
      <t>Wt. per box</t>
    </r>
  </si>
  <si>
    <r>
      <rPr>
        <b/>
        <sz val="10"/>
        <rFont val="Arial"/>
        <family val="2"/>
      </rPr>
      <t>FLAGGING</t>
    </r>
  </si>
  <si>
    <r>
      <rPr>
        <b/>
        <sz val="9"/>
        <rFont val="Arial"/>
        <family val="2"/>
      </rPr>
      <t>04TX-B</t>
    </r>
  </si>
  <si>
    <r>
      <rPr>
        <sz val="9"/>
        <rFont val="Arial"/>
        <family val="2"/>
      </rPr>
      <t>Blue Texas Flagging</t>
    </r>
  </si>
  <si>
    <r>
      <rPr>
        <b/>
        <sz val="9"/>
        <rFont val="Arial"/>
        <family val="2"/>
      </rPr>
      <t>04TX-BG</t>
    </r>
  </si>
  <si>
    <r>
      <rPr>
        <sz val="9"/>
        <rFont val="Arial"/>
        <family val="2"/>
      </rPr>
      <t>Blue Glo. Texas Flagging</t>
    </r>
  </si>
  <si>
    <r>
      <rPr>
        <b/>
        <sz val="9"/>
        <rFont val="Arial"/>
        <family val="2"/>
      </rPr>
      <t>04TX-G</t>
    </r>
  </si>
  <si>
    <r>
      <rPr>
        <sz val="9"/>
        <rFont val="Arial"/>
        <family val="2"/>
      </rPr>
      <t>Green Texas Flagging</t>
    </r>
  </si>
  <si>
    <r>
      <rPr>
        <b/>
        <sz val="9"/>
        <rFont val="Arial"/>
        <family val="2"/>
      </rPr>
      <t>04TX-GG</t>
    </r>
  </si>
  <si>
    <r>
      <rPr>
        <sz val="9"/>
        <rFont val="Arial"/>
        <family val="2"/>
      </rPr>
      <t>Green Glo. Texas Flagging</t>
    </r>
  </si>
  <si>
    <r>
      <rPr>
        <b/>
        <sz val="9"/>
        <rFont val="Arial"/>
        <family val="2"/>
      </rPr>
      <t>04TX-LG</t>
    </r>
  </si>
  <si>
    <r>
      <rPr>
        <sz val="9"/>
        <rFont val="Arial"/>
        <family val="2"/>
      </rPr>
      <t>Lime Glo. Texas Flagging</t>
    </r>
  </si>
  <si>
    <r>
      <rPr>
        <b/>
        <sz val="9"/>
        <rFont val="Arial"/>
        <family val="2"/>
      </rPr>
      <t>04TX-OG</t>
    </r>
  </si>
  <si>
    <r>
      <rPr>
        <sz val="9"/>
        <rFont val="Arial"/>
        <family val="2"/>
      </rPr>
      <t>Orange Glo. Texas Flagging</t>
    </r>
  </si>
  <si>
    <r>
      <rPr>
        <b/>
        <sz val="9"/>
        <rFont val="Arial"/>
        <family val="2"/>
      </rPr>
      <t>04TX-PG</t>
    </r>
  </si>
  <si>
    <r>
      <rPr>
        <sz val="9"/>
        <rFont val="Arial"/>
        <family val="2"/>
      </rPr>
      <t>Pink Glo. Texas Flagging</t>
    </r>
  </si>
  <si>
    <r>
      <rPr>
        <b/>
        <sz val="9"/>
        <rFont val="Arial"/>
        <family val="2"/>
      </rPr>
      <t>04TX-W</t>
    </r>
  </si>
  <si>
    <r>
      <rPr>
        <sz val="9"/>
        <rFont val="Arial"/>
        <family val="2"/>
      </rPr>
      <t>White Texas Flagging</t>
    </r>
  </si>
  <si>
    <r>
      <rPr>
        <b/>
        <sz val="9"/>
        <rFont val="Arial"/>
        <family val="2"/>
      </rPr>
      <t>04TX-Y</t>
    </r>
  </si>
  <si>
    <r>
      <rPr>
        <sz val="9"/>
        <rFont val="Arial"/>
        <family val="2"/>
      </rPr>
      <t>Yellow Texas Flagging</t>
    </r>
  </si>
  <si>
    <r>
      <rPr>
        <b/>
        <sz val="9"/>
        <rFont val="Arial"/>
        <family val="2"/>
      </rPr>
      <t>04TX-R</t>
    </r>
  </si>
  <si>
    <r>
      <rPr>
        <sz val="9"/>
        <rFont val="Arial"/>
        <family val="2"/>
      </rPr>
      <t>Red Texas Flagging</t>
    </r>
  </si>
  <si>
    <r>
      <rPr>
        <b/>
        <sz val="9"/>
        <rFont val="Arial"/>
        <family val="2"/>
      </rPr>
      <t>Sold by the box. 12 rolls in a box. 12 boxes in a case or 144 rolls in a case.</t>
    </r>
  </si>
  <si>
    <r>
      <rPr>
        <sz val="11"/>
        <rFont val="Calibri"/>
        <family val="2"/>
      </rPr>
      <t>NEW **</t>
    </r>
  </si>
  <si>
    <r>
      <rPr>
        <b/>
        <sz val="10"/>
        <rFont val="Arial"/>
        <family val="2"/>
      </rPr>
      <t>ChrisNik</t>
    </r>
  </si>
  <si>
    <r>
      <rPr>
        <b/>
        <sz val="10"/>
        <rFont val="Arial"/>
        <family val="2"/>
      </rPr>
      <t>Flagging</t>
    </r>
  </si>
  <si>
    <r>
      <rPr>
        <sz val="10"/>
        <rFont val="Arial"/>
        <family val="2"/>
      </rPr>
      <t>04RFB</t>
    </r>
  </si>
  <si>
    <r>
      <rPr>
        <sz val="9"/>
        <rFont val="Arial"/>
        <family val="2"/>
      </rPr>
      <t>Roll flagging Blue</t>
    </r>
  </si>
  <si>
    <r>
      <rPr>
        <sz val="10"/>
        <rFont val="Arial"/>
        <family val="2"/>
      </rPr>
      <t>04RFG</t>
    </r>
  </si>
  <si>
    <r>
      <rPr>
        <sz val="9"/>
        <rFont val="Arial"/>
        <family val="2"/>
      </rPr>
      <t>Roll flagging Green</t>
    </r>
  </si>
  <si>
    <r>
      <rPr>
        <sz val="10"/>
        <rFont val="Arial"/>
        <family val="2"/>
      </rPr>
      <t>04RFR</t>
    </r>
  </si>
  <si>
    <r>
      <rPr>
        <sz val="9"/>
        <rFont val="Arial"/>
        <family val="2"/>
      </rPr>
      <t>Roll flagging Red</t>
    </r>
  </si>
  <si>
    <r>
      <rPr>
        <sz val="10"/>
        <rFont val="Arial"/>
        <family val="2"/>
      </rPr>
      <t>04RFW</t>
    </r>
  </si>
  <si>
    <r>
      <rPr>
        <sz val="9"/>
        <rFont val="Arial"/>
        <family val="2"/>
      </rPr>
      <t>Roll flagging White</t>
    </r>
  </si>
  <si>
    <r>
      <rPr>
        <sz val="10"/>
        <rFont val="Arial"/>
        <family val="2"/>
      </rPr>
      <t>04RFY</t>
    </r>
  </si>
  <si>
    <r>
      <rPr>
        <sz val="9"/>
        <rFont val="Arial"/>
        <family val="2"/>
      </rPr>
      <t>Roll flagging Yellow</t>
    </r>
  </si>
  <si>
    <r>
      <rPr>
        <sz val="10"/>
        <rFont val="Arial"/>
        <family val="2"/>
      </rPr>
      <t>04RFBG</t>
    </r>
  </si>
  <si>
    <r>
      <rPr>
        <sz val="9"/>
        <rFont val="Arial"/>
        <family val="2"/>
      </rPr>
      <t>Roll flagging Blue Glo</t>
    </r>
  </si>
  <si>
    <r>
      <rPr>
        <sz val="10"/>
        <rFont val="Arial"/>
        <family val="2"/>
      </rPr>
      <t>04RFGG</t>
    </r>
  </si>
  <si>
    <r>
      <rPr>
        <sz val="9"/>
        <rFont val="Arial"/>
        <family val="2"/>
      </rPr>
      <t>Roll flagging Green Glo</t>
    </r>
  </si>
  <si>
    <r>
      <rPr>
        <sz val="10"/>
        <rFont val="Arial"/>
        <family val="2"/>
      </rPr>
      <t>04RFLG</t>
    </r>
  </si>
  <si>
    <r>
      <rPr>
        <sz val="9"/>
        <rFont val="Arial"/>
        <family val="2"/>
      </rPr>
      <t>Roll flagging Lime Glo</t>
    </r>
  </si>
  <si>
    <r>
      <rPr>
        <sz val="10"/>
        <rFont val="Arial"/>
        <family val="2"/>
      </rPr>
      <t>04RFOG</t>
    </r>
  </si>
  <si>
    <r>
      <rPr>
        <sz val="9"/>
        <rFont val="Arial"/>
        <family val="2"/>
      </rPr>
      <t>Roll flagging Orange Glo</t>
    </r>
  </si>
  <si>
    <r>
      <rPr>
        <sz val="10"/>
        <rFont val="Arial"/>
        <family val="2"/>
      </rPr>
      <t>04RFPG</t>
    </r>
  </si>
  <si>
    <r>
      <rPr>
        <sz val="9"/>
        <rFont val="Arial"/>
        <family val="2"/>
      </rPr>
      <t>Roll flagging Pink Glo</t>
    </r>
  </si>
  <si>
    <r>
      <rPr>
        <sz val="10"/>
        <rFont val="Arial"/>
        <family val="2"/>
      </rPr>
      <t>04RFRG</t>
    </r>
  </si>
  <si>
    <r>
      <rPr>
        <sz val="9"/>
        <rFont val="Arial"/>
        <family val="2"/>
      </rPr>
      <t>Roll flagging Red Glo</t>
    </r>
  </si>
  <si>
    <r>
      <rPr>
        <b/>
        <sz val="10"/>
        <rFont val="Arial"/>
        <family val="2"/>
      </rPr>
      <t>LOCATORS</t>
    </r>
  </si>
  <si>
    <r>
      <rPr>
        <b/>
        <sz val="10"/>
        <rFont val="Arial"/>
        <family val="2"/>
      </rPr>
      <t>2 to 9</t>
    </r>
  </si>
  <si>
    <r>
      <rPr>
        <b/>
        <sz val="11"/>
        <rFont val="Calibri"/>
        <family val="2"/>
      </rPr>
      <t>Wt.</t>
    </r>
  </si>
  <si>
    <r>
      <rPr>
        <b/>
        <sz val="10"/>
        <rFont val="Arial"/>
        <family val="2"/>
      </rPr>
      <t>18CN-ID2100S</t>
    </r>
  </si>
  <si>
    <r>
      <rPr>
        <b/>
        <sz val="10"/>
        <rFont val="Arial"/>
        <family val="2"/>
      </rPr>
      <t>ChrisNik's HoundDog Magnetic Locator</t>
    </r>
  </si>
  <si>
    <r>
      <rPr>
        <sz val="11"/>
        <rFont val="Calibri"/>
        <family val="2"/>
      </rPr>
      <t>5 lb</t>
    </r>
  </si>
  <si>
    <r>
      <rPr>
        <b/>
        <sz val="10"/>
        <rFont val="Arial"/>
        <family val="2"/>
      </rPr>
      <t>HoundDog Locator has a 5 yr. Warranty</t>
    </r>
  </si>
  <si>
    <r>
      <rPr>
        <b/>
        <sz val="10"/>
        <rFont val="Arial"/>
        <family val="2"/>
      </rPr>
      <t>18ML-1</t>
    </r>
  </si>
  <si>
    <r>
      <rPr>
        <sz val="10"/>
        <rFont val="Arial"/>
        <family val="2"/>
      </rPr>
      <t>SubSurface Locator without meter</t>
    </r>
  </si>
  <si>
    <r>
      <rPr>
        <sz val="10"/>
        <rFont val="Calibri"/>
        <family val="2"/>
      </rPr>
      <t>5 lb</t>
    </r>
  </si>
  <si>
    <r>
      <rPr>
        <b/>
        <sz val="10"/>
        <rFont val="Arial"/>
        <family val="2"/>
      </rPr>
      <t>18ML-1M</t>
    </r>
  </si>
  <si>
    <r>
      <rPr>
        <sz val="10"/>
        <rFont val="Arial"/>
        <family val="2"/>
      </rPr>
      <t>SubSurface Locator with a LCD meter</t>
    </r>
  </si>
  <si>
    <r>
      <rPr>
        <b/>
        <sz val="10"/>
        <rFont val="Arial"/>
        <family val="2"/>
      </rPr>
      <t>18ML-3S</t>
    </r>
  </si>
  <si>
    <r>
      <rPr>
        <sz val="10"/>
        <rFont val="Arial"/>
        <family val="2"/>
      </rPr>
      <t>SubSurface ML-3S</t>
    </r>
  </si>
  <si>
    <r>
      <rPr>
        <sz val="10"/>
        <rFont val="Calibri"/>
        <family val="2"/>
      </rPr>
      <t>4 lb</t>
    </r>
  </si>
  <si>
    <r>
      <rPr>
        <b/>
        <sz val="10"/>
        <rFont val="Arial"/>
        <family val="2"/>
      </rPr>
      <t>Page 2</t>
    </r>
  </si>
  <si>
    <r>
      <rPr>
        <b/>
        <sz val="8"/>
        <rFont val="Arial"/>
        <family val="2"/>
      </rPr>
      <t>LUMBER CRAYONS</t>
    </r>
  </si>
  <si>
    <r>
      <rPr>
        <b/>
        <sz val="10"/>
        <rFont val="Arial"/>
        <family val="2"/>
      </rPr>
      <t>Color of Crayon</t>
    </r>
  </si>
  <si>
    <r>
      <rPr>
        <b/>
        <sz val="10"/>
        <rFont val="Arial"/>
        <family val="2"/>
      </rPr>
      <t>1-11 boxes</t>
    </r>
  </si>
  <si>
    <r>
      <rPr>
        <b/>
        <sz val="9"/>
        <rFont val="Arial"/>
        <family val="2"/>
      </rPr>
      <t>12  &amp; Up</t>
    </r>
  </si>
  <si>
    <r>
      <rPr>
        <sz val="10"/>
        <rFont val="Arial"/>
        <family val="2"/>
      </rPr>
      <t>Carbon Black</t>
    </r>
  </si>
  <si>
    <r>
      <rPr>
        <sz val="10"/>
        <rFont val="Arial"/>
        <family val="2"/>
      </rPr>
      <t>15 lbs. Case</t>
    </r>
  </si>
  <si>
    <r>
      <rPr>
        <sz val="10"/>
        <rFont val="Arial"/>
        <family val="2"/>
      </rPr>
      <t>of 24 boxes</t>
    </r>
  </si>
  <si>
    <r>
      <rPr>
        <sz val="10"/>
        <rFont val="Arial"/>
        <family val="2"/>
      </rPr>
      <t>Red</t>
    </r>
  </si>
  <si>
    <r>
      <rPr>
        <sz val="10"/>
        <rFont val="Arial"/>
        <family val="2"/>
      </rPr>
      <t>Pink Flo.</t>
    </r>
  </si>
  <si>
    <r>
      <rPr>
        <sz val="10"/>
        <rFont val="Arial"/>
        <family val="2"/>
      </rPr>
      <t>Green</t>
    </r>
  </si>
  <si>
    <r>
      <rPr>
        <sz val="10"/>
        <rFont val="Arial"/>
        <family val="2"/>
      </rPr>
      <t>Wooden Lumber Crayon Holder</t>
    </r>
  </si>
  <si>
    <r>
      <rPr>
        <sz val="10"/>
        <rFont val="Arial"/>
        <family val="2"/>
      </rPr>
      <t>12 Crayons per box * 24 boxes per case   - 15 lb per case</t>
    </r>
  </si>
  <si>
    <r>
      <rPr>
        <b/>
        <sz val="8"/>
        <rFont val="Arial"/>
        <family val="2"/>
      </rPr>
      <t>Measuring Wheel</t>
    </r>
  </si>
  <si>
    <r>
      <rPr>
        <b/>
        <sz val="10"/>
        <rFont val="Arial"/>
        <family val="2"/>
      </rPr>
      <t>Desc.</t>
    </r>
  </si>
  <si>
    <r>
      <rPr>
        <b/>
        <sz val="10"/>
        <rFont val="Arial"/>
        <family val="2"/>
      </rPr>
      <t>42MP401</t>
    </r>
  </si>
  <si>
    <r>
      <rPr>
        <sz val="10"/>
        <rFont val="Arial"/>
        <family val="2"/>
      </rPr>
      <t>Spoked Wheel- ft. 10ths</t>
    </r>
  </si>
  <si>
    <r>
      <rPr>
        <b/>
        <sz val="10"/>
        <rFont val="Arial"/>
        <family val="2"/>
      </rPr>
      <t>42MP415</t>
    </r>
  </si>
  <si>
    <r>
      <rPr>
        <sz val="10"/>
        <rFont val="Arial"/>
        <family val="2"/>
      </rPr>
      <t>Metal Professional Wheel-ft. in &amp; ft. 10ths</t>
    </r>
  </si>
  <si>
    <r>
      <rPr>
        <sz val="10"/>
        <rFont val="Calibri"/>
        <family val="2"/>
      </rPr>
      <t>Keson wheels  will be</t>
    </r>
  </si>
  <si>
    <r>
      <rPr>
        <b/>
        <sz val="10"/>
        <rFont val="Arial"/>
        <family val="2"/>
      </rPr>
      <t>42RR310</t>
    </r>
  </si>
  <si>
    <r>
      <rPr>
        <sz val="10"/>
        <rFont val="Arial"/>
        <family val="2"/>
      </rPr>
      <t>Measuring wheel ft. &amp; 10ths - 12.5" diameter</t>
    </r>
  </si>
  <si>
    <r>
      <rPr>
        <sz val="10"/>
        <rFont val="Calibri"/>
        <family val="2"/>
      </rPr>
      <t>discontinued when supplies</t>
    </r>
  </si>
  <si>
    <r>
      <rPr>
        <b/>
        <sz val="10"/>
        <rFont val="Arial"/>
        <family val="2"/>
      </rPr>
      <t>42RR318N</t>
    </r>
  </si>
  <si>
    <r>
      <rPr>
        <sz val="10"/>
        <rFont val="Arial"/>
        <family val="2"/>
      </rPr>
      <t>Keson Roadrunner series- ft. &amp; in.-12.5"</t>
    </r>
  </si>
  <si>
    <r>
      <rPr>
        <sz val="10"/>
        <rFont val="Calibri"/>
        <family val="2"/>
      </rPr>
      <t>run out.</t>
    </r>
  </si>
  <si>
    <r>
      <rPr>
        <b/>
        <sz val="10"/>
        <rFont val="Arial"/>
        <family val="2"/>
      </rPr>
      <t>42RRT1210</t>
    </r>
  </si>
  <si>
    <r>
      <rPr>
        <sz val="10"/>
        <rFont val="Arial"/>
        <family val="2"/>
      </rPr>
      <t>Top Reading center line wheel- ft., 10ths</t>
    </r>
  </si>
  <si>
    <r>
      <rPr>
        <b/>
        <sz val="10"/>
        <rFont val="Arial"/>
        <family val="2"/>
      </rPr>
      <t>MACHETE</t>
    </r>
  </si>
  <si>
    <r>
      <rPr>
        <b/>
        <sz val="10"/>
        <rFont val="Arial"/>
        <family val="2"/>
      </rPr>
      <t>1 to 10</t>
    </r>
  </si>
  <si>
    <r>
      <rPr>
        <b/>
        <sz val="10"/>
        <rFont val="Arial"/>
        <family val="2"/>
      </rPr>
      <t>11 to 20</t>
    </r>
  </si>
  <si>
    <r>
      <rPr>
        <b/>
        <sz val="10"/>
        <rFont val="Arial"/>
        <family val="2"/>
      </rPr>
      <t>21-Up</t>
    </r>
  </si>
  <si>
    <r>
      <rPr>
        <b/>
        <sz val="10"/>
        <rFont val="Arial"/>
        <family val="2"/>
      </rPr>
      <t>442P-MA22</t>
    </r>
  </si>
  <si>
    <r>
      <rPr>
        <sz val="10"/>
        <rFont val="Arial"/>
        <family val="2"/>
      </rPr>
      <t>22" Machete</t>
    </r>
  </si>
  <si>
    <r>
      <rPr>
        <b/>
        <sz val="10"/>
        <rFont val="Arial"/>
        <family val="2"/>
      </rPr>
      <t>442P-MA24</t>
    </r>
  </si>
  <si>
    <r>
      <rPr>
        <sz val="10"/>
        <rFont val="Arial"/>
        <family val="2"/>
      </rPr>
      <t>24" Machete</t>
    </r>
  </si>
  <si>
    <r>
      <rPr>
        <b/>
        <sz val="10"/>
        <rFont val="Arial"/>
        <family val="2"/>
      </rPr>
      <t>44MA22SHEATH</t>
    </r>
  </si>
  <si>
    <r>
      <rPr>
        <sz val="10"/>
        <rFont val="Arial"/>
        <family val="2"/>
      </rPr>
      <t>22" all leather sheath with belt loop</t>
    </r>
  </si>
  <si>
    <r>
      <rPr>
        <b/>
        <sz val="10"/>
        <rFont val="Arial"/>
        <family val="2"/>
      </rPr>
      <t>44MA24SHEATH</t>
    </r>
  </si>
  <si>
    <r>
      <rPr>
        <sz val="10"/>
        <rFont val="Arial"/>
        <family val="2"/>
      </rPr>
      <t>24" all leather sheath with belt loop</t>
    </r>
  </si>
  <si>
    <r>
      <rPr>
        <sz val="10"/>
        <rFont val="Calibri"/>
        <family val="2"/>
      </rPr>
      <t>App. In</t>
    </r>
  </si>
  <si>
    <r>
      <rPr>
        <b/>
        <sz val="10"/>
        <rFont val="Arial"/>
        <family val="2"/>
      </rPr>
      <t>MAG HUB</t>
    </r>
  </si>
  <si>
    <r>
      <rPr>
        <b/>
        <sz val="10"/>
        <rFont val="Arial"/>
        <family val="2"/>
      </rPr>
      <t>1-5 Boxes</t>
    </r>
  </si>
  <si>
    <r>
      <rPr>
        <b/>
        <sz val="10"/>
        <rFont val="Arial"/>
        <family val="2"/>
      </rPr>
      <t>6-15 Boxes</t>
    </r>
  </si>
  <si>
    <r>
      <rPr>
        <b/>
        <sz val="10"/>
        <rFont val="Arial"/>
        <family val="2"/>
      </rPr>
      <t>16-Up</t>
    </r>
  </si>
  <si>
    <r>
      <rPr>
        <sz val="9"/>
        <rFont val="Arial"/>
        <family val="2"/>
      </rPr>
      <t>a Box</t>
    </r>
  </si>
  <si>
    <r>
      <rPr>
        <b/>
        <sz val="10"/>
        <rFont val="Arial"/>
        <family val="2"/>
      </rPr>
      <t>23MAGHUB4</t>
    </r>
  </si>
  <si>
    <r>
      <rPr>
        <sz val="10"/>
        <rFont val="Arial"/>
        <family val="2"/>
      </rPr>
      <t>3/16" X 4"</t>
    </r>
  </si>
  <si>
    <r>
      <rPr>
        <b/>
        <sz val="10"/>
        <rFont val="Arial"/>
        <family val="2"/>
      </rPr>
      <t>23MAGHUB6</t>
    </r>
  </si>
  <si>
    <r>
      <rPr>
        <sz val="10"/>
        <rFont val="Arial"/>
        <family val="2"/>
      </rPr>
      <t>1/4" X 6"</t>
    </r>
  </si>
  <si>
    <r>
      <rPr>
        <b/>
        <sz val="10"/>
        <rFont val="Arial"/>
        <family val="2"/>
      </rPr>
      <t>23MAGHUB8</t>
    </r>
  </si>
  <si>
    <r>
      <rPr>
        <sz val="10"/>
        <rFont val="Arial"/>
        <family val="2"/>
      </rPr>
      <t>1/4" X 8"</t>
    </r>
  </si>
  <si>
    <r>
      <rPr>
        <b/>
        <sz val="10"/>
        <rFont val="Arial"/>
        <family val="2"/>
      </rPr>
      <t>MAGHUB sold in boxes of 100</t>
    </r>
  </si>
  <si>
    <r>
      <rPr>
        <b/>
        <sz val="10"/>
        <rFont val="Arial"/>
        <family val="2"/>
      </rPr>
      <t>23BUNDLEMH4</t>
    </r>
  </si>
  <si>
    <r>
      <rPr>
        <sz val="10"/>
        <rFont val="Arial"/>
        <family val="2"/>
      </rPr>
      <t>4" MAGHUB sold in boxes of 100</t>
    </r>
  </si>
  <si>
    <r>
      <rPr>
        <sz val="10"/>
        <rFont val="Arial"/>
        <family val="2"/>
      </rPr>
      <t>4 lbs.</t>
    </r>
  </si>
  <si>
    <r>
      <rPr>
        <b/>
        <sz val="10"/>
        <rFont val="Arial"/>
        <family val="2"/>
      </rPr>
      <t>23BUNDLEMH6</t>
    </r>
  </si>
  <si>
    <r>
      <rPr>
        <sz val="10"/>
        <rFont val="Arial"/>
        <family val="2"/>
      </rPr>
      <t>6" MAGHUB sold in boxes of 100</t>
    </r>
  </si>
  <si>
    <r>
      <rPr>
        <sz val="10"/>
        <rFont val="Arial"/>
        <family val="2"/>
      </rPr>
      <t>9 lbs.</t>
    </r>
  </si>
  <si>
    <r>
      <rPr>
        <b/>
        <sz val="10"/>
        <rFont val="Arial"/>
        <family val="2"/>
      </rPr>
      <t>23BUNDLEMH8</t>
    </r>
  </si>
  <si>
    <r>
      <rPr>
        <sz val="10"/>
        <rFont val="Arial"/>
        <family val="2"/>
      </rPr>
      <t>8" MAGHUB sold in boxes of 100</t>
    </r>
  </si>
  <si>
    <r>
      <rPr>
        <sz val="10"/>
        <rFont val="Arial"/>
        <family val="2"/>
      </rPr>
      <t>11 lbs.</t>
    </r>
  </si>
  <si>
    <r>
      <rPr>
        <b/>
        <sz val="10"/>
        <rFont val="Arial"/>
        <family val="2"/>
      </rPr>
      <t xml:space="preserve">To Order: </t>
    </r>
    <r>
      <rPr>
        <sz val="10"/>
        <rFont val="Arial"/>
        <family val="2"/>
      </rPr>
      <t>Various boxes can be ordered to achieve discounts.</t>
    </r>
  </si>
  <si>
    <r>
      <rPr>
        <b/>
        <sz val="10"/>
        <rFont val="Arial"/>
        <family val="2"/>
      </rPr>
      <t>Page 3</t>
    </r>
  </si>
  <si>
    <r>
      <rPr>
        <b/>
        <sz val="12"/>
        <rFont val="Calibri"/>
        <family val="2"/>
      </rPr>
      <t xml:space="preserve">ChrisNik Inc. Price Sheet
</t>
    </r>
    <r>
      <rPr>
        <b/>
        <sz val="11"/>
        <rFont val="Calibri"/>
        <family val="2"/>
      </rPr>
      <t>January 1st, 2024</t>
    </r>
  </si>
  <si>
    <r>
      <rPr>
        <b/>
        <sz val="10"/>
        <rFont val="Arial"/>
        <family val="2"/>
      </rPr>
      <t>MAGNAIL</t>
    </r>
  </si>
  <si>
    <r>
      <rPr>
        <b/>
        <sz val="10"/>
        <rFont val="Arial"/>
        <family val="2"/>
      </rPr>
      <t>1-4 cases</t>
    </r>
  </si>
  <si>
    <r>
      <rPr>
        <b/>
        <sz val="10"/>
        <rFont val="Arial"/>
        <family val="2"/>
      </rPr>
      <t>5-9 cases</t>
    </r>
  </si>
  <si>
    <r>
      <rPr>
        <b/>
        <sz val="8"/>
        <rFont val="Arial"/>
        <family val="2"/>
      </rPr>
      <t>Wt. per case</t>
    </r>
  </si>
  <si>
    <r>
      <rPr>
        <sz val="10"/>
        <rFont val="Arial"/>
        <family val="2"/>
      </rPr>
      <t>3/4" X 1/8"</t>
    </r>
  </si>
  <si>
    <r>
      <rPr>
        <sz val="10"/>
        <rFont val="Arial"/>
        <family val="2"/>
      </rPr>
      <t>7 lbs</t>
    </r>
  </si>
  <si>
    <r>
      <rPr>
        <sz val="10"/>
        <rFont val="Arial"/>
        <family val="2"/>
      </rPr>
      <t>1" X 5/32"</t>
    </r>
  </si>
  <si>
    <r>
      <rPr>
        <sz val="10"/>
        <rFont val="Arial"/>
        <family val="2"/>
      </rPr>
      <t>1 1/4" X 3/16"</t>
    </r>
  </si>
  <si>
    <r>
      <rPr>
        <sz val="10"/>
        <rFont val="Arial"/>
        <family val="2"/>
      </rPr>
      <t>1 1/2" X 1/4"</t>
    </r>
  </si>
  <si>
    <r>
      <rPr>
        <sz val="10"/>
        <rFont val="Arial"/>
        <family val="2"/>
      </rPr>
      <t>2" X 1/4"</t>
    </r>
  </si>
  <si>
    <r>
      <rPr>
        <sz val="10"/>
        <rFont val="Arial"/>
        <family val="2"/>
      </rPr>
      <t>2 1/2" X 1/4"</t>
    </r>
  </si>
  <si>
    <r>
      <rPr>
        <sz val="10"/>
        <rFont val="Arial"/>
        <family val="2"/>
      </rPr>
      <t>3 1/2" x 1/4"</t>
    </r>
  </si>
  <si>
    <r>
      <rPr>
        <b/>
        <sz val="10"/>
        <rFont val="Arial"/>
        <family val="2"/>
      </rPr>
      <t>251500SS</t>
    </r>
  </si>
  <si>
    <r>
      <rPr>
        <b/>
        <sz val="8"/>
        <rFont val="Arial"/>
        <family val="2"/>
      </rPr>
      <t>1 1/2" X 1/4" Stainless Steel Magnail-No Magnetism</t>
    </r>
  </si>
  <si>
    <r>
      <rPr>
        <sz val="10"/>
        <rFont val="Arial"/>
        <family val="2"/>
      </rPr>
      <t>Stainless Steel N</t>
    </r>
  </si>
  <si>
    <r>
      <rPr>
        <b/>
        <i/>
        <sz val="9"/>
        <rFont val="Arial"/>
        <family val="2"/>
      </rPr>
      <t>To Order: All prices listed above are per 100 piece boxes &amp; 12 boxes per case. Various cases may be ordered to achieve discounts.</t>
    </r>
  </si>
  <si>
    <r>
      <rPr>
        <b/>
        <i/>
        <sz val="9"/>
        <rFont val="Arial"/>
        <family val="2"/>
      </rPr>
      <t>Ordering 12 boxes per case is preferred / can order by the box.</t>
    </r>
  </si>
  <si>
    <r>
      <rPr>
        <b/>
        <sz val="10"/>
        <rFont val="Arial"/>
        <family val="2"/>
      </rPr>
      <t>1-12 boxes</t>
    </r>
  </si>
  <si>
    <r>
      <rPr>
        <b/>
        <sz val="10"/>
        <rFont val="Arial"/>
        <family val="2"/>
      </rPr>
      <t>13-60 boxe</t>
    </r>
  </si>
  <si>
    <r>
      <rPr>
        <b/>
        <sz val="10"/>
        <rFont val="Arial"/>
        <family val="2"/>
      </rPr>
      <t>61-Up</t>
    </r>
  </si>
  <si>
    <r>
      <rPr>
        <b/>
        <sz val="10"/>
        <rFont val="Arial"/>
        <family val="2"/>
      </rPr>
      <t>MAG SPIKE</t>
    </r>
  </si>
  <si>
    <r>
      <rPr>
        <b/>
        <sz val="10"/>
        <rFont val="Arial"/>
        <family val="2"/>
      </rPr>
      <t>253MAGSPIKE</t>
    </r>
  </si>
  <si>
    <r>
      <rPr>
        <sz val="10"/>
        <rFont val="Arial"/>
        <family val="2"/>
      </rPr>
      <t>3/8" X 3"</t>
    </r>
  </si>
  <si>
    <r>
      <rPr>
        <sz val="8"/>
        <rFont val="Arial"/>
        <family val="2"/>
      </rPr>
      <t>2.5 lb a box</t>
    </r>
  </si>
  <si>
    <r>
      <rPr>
        <sz val="8"/>
        <rFont val="Arial"/>
        <family val="2"/>
      </rPr>
      <t>25 in box</t>
    </r>
  </si>
  <si>
    <r>
      <rPr>
        <b/>
        <sz val="10"/>
        <rFont val="Arial"/>
        <family val="2"/>
      </rPr>
      <t>254MAGSPIKE</t>
    </r>
  </si>
  <si>
    <r>
      <rPr>
        <sz val="10"/>
        <rFont val="Arial"/>
        <family val="2"/>
      </rPr>
      <t>3/8" X 4 1/2"</t>
    </r>
  </si>
  <si>
    <r>
      <rPr>
        <sz val="8"/>
        <rFont val="Arial"/>
        <family val="2"/>
      </rPr>
      <t>4 lb. a box</t>
    </r>
  </si>
  <si>
    <r>
      <rPr>
        <b/>
        <sz val="10"/>
        <rFont val="Arial"/>
        <family val="2"/>
      </rPr>
      <t>256MAGSPIKE</t>
    </r>
  </si>
  <si>
    <r>
      <rPr>
        <sz val="10"/>
        <rFont val="Arial"/>
        <family val="2"/>
      </rPr>
      <t>3/8" X 6"</t>
    </r>
  </si>
  <si>
    <r>
      <rPr>
        <sz val="8"/>
        <rFont val="Arial"/>
        <family val="2"/>
      </rPr>
      <t>20 in box</t>
    </r>
  </si>
  <si>
    <r>
      <rPr>
        <b/>
        <sz val="10"/>
        <rFont val="Arial"/>
        <family val="2"/>
      </rPr>
      <t>258MAGSPIKE</t>
    </r>
  </si>
  <si>
    <r>
      <rPr>
        <sz val="10"/>
        <rFont val="Arial"/>
        <family val="2"/>
      </rPr>
      <t>3/8" X 8"</t>
    </r>
  </si>
  <si>
    <r>
      <rPr>
        <sz val="8"/>
        <rFont val="Arial"/>
        <family val="2"/>
      </rPr>
      <t>5 lb. a box</t>
    </r>
  </si>
  <si>
    <r>
      <rPr>
        <b/>
        <i/>
        <sz val="9"/>
        <rFont val="Arial"/>
        <family val="2"/>
      </rPr>
      <t xml:space="preserve">To Order:  </t>
    </r>
    <r>
      <rPr>
        <i/>
        <sz val="9"/>
        <rFont val="Arial"/>
        <family val="2"/>
      </rPr>
      <t>12 boxes per case in sizes 3", 4.5", 6" &amp; 8". Various cases may be ordered to achieve discounts.</t>
    </r>
  </si>
  <si>
    <r>
      <rPr>
        <b/>
        <sz val="10"/>
        <rFont val="Arial"/>
        <family val="2"/>
      </rPr>
      <t>MARKERS</t>
    </r>
  </si>
  <si>
    <r>
      <rPr>
        <b/>
        <sz val="10"/>
        <rFont val="Arial"/>
        <family val="2"/>
      </rPr>
      <t>12 boxes in a case</t>
    </r>
  </si>
  <si>
    <r>
      <rPr>
        <b/>
        <sz val="10"/>
        <rFont val="Arial"/>
        <family val="2"/>
      </rPr>
      <t>1-4 Cases</t>
    </r>
  </si>
  <si>
    <r>
      <rPr>
        <b/>
        <sz val="9"/>
        <rFont val="Arial"/>
        <family val="2"/>
      </rPr>
      <t>5-8 Cases</t>
    </r>
  </si>
  <si>
    <r>
      <rPr>
        <b/>
        <sz val="10"/>
        <rFont val="Arial"/>
        <family val="2"/>
      </rPr>
      <t>9-Up</t>
    </r>
  </si>
  <si>
    <r>
      <rPr>
        <b/>
        <sz val="10"/>
        <rFont val="Arial"/>
        <family val="2"/>
      </rPr>
      <t>Ideal</t>
    </r>
  </si>
  <si>
    <r>
      <rPr>
        <sz val="10"/>
        <rFont val="Arial"/>
        <family val="2"/>
      </rPr>
      <t>IDEAL- 6" Valve action marker- Black</t>
    </r>
  </si>
  <si>
    <r>
      <rPr>
        <b/>
        <sz val="8"/>
        <rFont val="Arial"/>
        <family val="2"/>
      </rPr>
      <t>10 lb a case</t>
    </r>
  </si>
  <si>
    <r>
      <rPr>
        <b/>
        <sz val="10"/>
        <rFont val="Arial"/>
        <family val="2"/>
      </rPr>
      <t>280930-002</t>
    </r>
  </si>
  <si>
    <r>
      <rPr>
        <sz val="10"/>
        <rFont val="Arial"/>
        <family val="2"/>
      </rPr>
      <t>Blue Ideal Marker</t>
    </r>
  </si>
  <si>
    <r>
      <rPr>
        <b/>
        <sz val="10"/>
        <rFont val="Arial"/>
        <family val="2"/>
      </rPr>
      <t>280930-006</t>
    </r>
  </si>
  <si>
    <r>
      <rPr>
        <sz val="10"/>
        <rFont val="Arial"/>
        <family val="2"/>
      </rPr>
      <t>Red Ideal Marker</t>
    </r>
  </si>
  <si>
    <r>
      <rPr>
        <b/>
        <sz val="10"/>
        <rFont val="Arial"/>
        <family val="2"/>
      </rPr>
      <t>28030930-011</t>
    </r>
  </si>
  <si>
    <r>
      <rPr>
        <sz val="10"/>
        <rFont val="Arial"/>
        <family val="2"/>
      </rPr>
      <t>Replacement Tips -</t>
    </r>
    <r>
      <rPr>
        <sz val="9"/>
        <rFont val="Arial"/>
        <family val="2"/>
      </rPr>
      <t>Bullet Style for Ideal Marker-</t>
    </r>
  </si>
  <si>
    <r>
      <rPr>
        <b/>
        <sz val="10"/>
        <rFont val="Arial"/>
        <family val="2"/>
      </rPr>
      <t>280968-500</t>
    </r>
  </si>
  <si>
    <r>
      <rPr>
        <sz val="10"/>
        <rFont val="Arial"/>
        <family val="2"/>
      </rPr>
      <t>White GPX Marker</t>
    </r>
  </si>
  <si>
    <r>
      <rPr>
        <b/>
        <sz val="10"/>
        <rFont val="Arial"/>
        <family val="2"/>
      </rPr>
      <t>280958-500</t>
    </r>
  </si>
  <si>
    <r>
      <rPr>
        <sz val="10"/>
        <rFont val="Arial"/>
        <family val="2"/>
      </rPr>
      <t>Yellow GPX Marker</t>
    </r>
  </si>
  <si>
    <r>
      <rPr>
        <sz val="10"/>
        <rFont val="Arial"/>
        <family val="2"/>
      </rPr>
      <t xml:space="preserve">Replacement Tips for the GPX Markers- </t>
    </r>
    <r>
      <rPr>
        <sz val="9"/>
        <rFont val="Arial"/>
        <family val="2"/>
      </rPr>
      <t>12 pe</t>
    </r>
  </si>
  <si>
    <r>
      <rPr>
        <b/>
        <sz val="10"/>
        <rFont val="Arial"/>
        <family val="2"/>
      </rPr>
      <t>CN Ind. Marker</t>
    </r>
  </si>
  <si>
    <r>
      <rPr>
        <b/>
        <sz val="10"/>
        <rFont val="Arial"/>
        <family val="2"/>
      </rPr>
      <t>ChrisNik Industrial Marker - Black 6" Alumi</t>
    </r>
  </si>
  <si>
    <r>
      <rPr>
        <sz val="8"/>
        <rFont val="Arial"/>
        <family val="2"/>
      </rPr>
      <t>9 lb a case</t>
    </r>
  </si>
  <si>
    <r>
      <rPr>
        <b/>
        <sz val="10"/>
        <rFont val="Arial"/>
        <family val="2"/>
      </rPr>
      <t>NAIL MARKERS</t>
    </r>
  </si>
  <si>
    <r>
      <rPr>
        <b/>
        <sz val="10"/>
        <rFont val="Arial"/>
        <family val="2"/>
      </rPr>
      <t>3114999-125</t>
    </r>
  </si>
  <si>
    <r>
      <rPr>
        <sz val="10"/>
        <rFont val="Arial"/>
        <family val="2"/>
      </rPr>
      <t>1/8" hole nail markers</t>
    </r>
  </si>
  <si>
    <r>
      <rPr>
        <b/>
        <sz val="10"/>
        <rFont val="Arial"/>
        <family val="2"/>
      </rPr>
      <t>3114999-250</t>
    </r>
  </si>
  <si>
    <r>
      <rPr>
        <sz val="10"/>
        <rFont val="Arial"/>
        <family val="2"/>
      </rPr>
      <t>1/4" hole nail markers</t>
    </r>
  </si>
  <si>
    <r>
      <rPr>
        <b/>
        <sz val="10"/>
        <rFont val="Arial"/>
        <family val="2"/>
      </rPr>
      <t>Page 4</t>
    </r>
  </si>
  <si>
    <r>
      <rPr>
        <b/>
        <i/>
        <sz val="10"/>
        <rFont val="Arial"/>
        <family val="2"/>
      </rPr>
      <t>PIPE- MIC II</t>
    </r>
  </si>
  <si>
    <r>
      <rPr>
        <b/>
        <sz val="10"/>
        <rFont val="Arial"/>
        <family val="2"/>
      </rPr>
      <t>1 to 2</t>
    </r>
  </si>
  <si>
    <r>
      <rPr>
        <b/>
        <sz val="10"/>
        <rFont val="Arial"/>
        <family val="2"/>
      </rPr>
      <t>3 to 6</t>
    </r>
  </si>
  <si>
    <r>
      <rPr>
        <b/>
        <sz val="10"/>
        <rFont val="Arial"/>
        <family val="2"/>
      </rPr>
      <t>7 - Up</t>
    </r>
  </si>
  <si>
    <r>
      <rPr>
        <b/>
        <sz val="10"/>
        <rFont val="Arial"/>
        <family val="2"/>
      </rPr>
      <t>1702PM2</t>
    </r>
  </si>
  <si>
    <r>
      <rPr>
        <sz val="10"/>
        <rFont val="Arial"/>
        <family val="2"/>
      </rPr>
      <t>Pipe Mic II</t>
    </r>
  </si>
  <si>
    <r>
      <rPr>
        <b/>
        <sz val="10"/>
        <rFont val="Arial"/>
        <family val="2"/>
      </rPr>
      <t>1736ARM</t>
    </r>
  </si>
  <si>
    <r>
      <rPr>
        <sz val="10"/>
        <rFont val="Arial"/>
        <family val="2"/>
      </rPr>
      <t>3' Arm Extension</t>
    </r>
  </si>
  <si>
    <r>
      <rPr>
        <b/>
        <sz val="10"/>
        <rFont val="Arial"/>
        <family val="2"/>
      </rPr>
      <t>1 to 6</t>
    </r>
  </si>
  <si>
    <r>
      <rPr>
        <b/>
        <sz val="10"/>
        <rFont val="Arial"/>
        <family val="2"/>
      </rPr>
      <t>6- up</t>
    </r>
  </si>
  <si>
    <r>
      <rPr>
        <sz val="10"/>
        <rFont val="Arial"/>
        <family val="2"/>
      </rPr>
      <t>PIPE-MIC II Double Sided Rod 25' 10ths</t>
    </r>
  </si>
  <si>
    <r>
      <rPr>
        <b/>
        <sz val="10"/>
        <rFont val="Arial"/>
        <family val="2"/>
      </rPr>
      <t>RED TOP</t>
    </r>
  </si>
  <si>
    <r>
      <rPr>
        <b/>
        <sz val="10"/>
        <rFont val="Arial"/>
        <family val="2"/>
      </rPr>
      <t>1 to 5</t>
    </r>
  </si>
  <si>
    <r>
      <rPr>
        <b/>
        <sz val="10"/>
        <rFont val="Arial"/>
        <family val="2"/>
      </rPr>
      <t>6 to 12</t>
    </r>
  </si>
  <si>
    <r>
      <rPr>
        <b/>
        <sz val="10"/>
        <rFont val="Arial"/>
        <family val="2"/>
      </rPr>
      <t>13-Up</t>
    </r>
  </si>
  <si>
    <r>
      <rPr>
        <b/>
        <sz val="10"/>
        <rFont val="Arial"/>
        <family val="2"/>
      </rPr>
      <t>4432DP</t>
    </r>
  </si>
  <si>
    <r>
      <rPr>
        <sz val="10"/>
        <rFont val="Arial"/>
        <family val="2"/>
      </rPr>
      <t>Manhole pick -diamond point</t>
    </r>
  </si>
  <si>
    <r>
      <rPr>
        <b/>
        <sz val="10"/>
        <rFont val="Arial"/>
        <family val="2"/>
      </rPr>
      <t>4432FH</t>
    </r>
  </si>
  <si>
    <r>
      <rPr>
        <sz val="10"/>
        <rFont val="Arial"/>
        <family val="2"/>
      </rPr>
      <t>Manhole pick - flat head tip</t>
    </r>
  </si>
  <si>
    <r>
      <rPr>
        <b/>
        <sz val="10"/>
        <rFont val="Arial"/>
        <family val="2"/>
      </rPr>
      <t>4418RT</t>
    </r>
  </si>
  <si>
    <r>
      <rPr>
        <sz val="10"/>
        <rFont val="Arial"/>
        <family val="2"/>
      </rPr>
      <t>RedTop Frost Pin</t>
    </r>
  </si>
  <si>
    <r>
      <rPr>
        <b/>
        <sz val="10"/>
        <rFont val="Arial"/>
        <family val="2"/>
      </rPr>
      <t>4418GD</t>
    </r>
  </si>
  <si>
    <r>
      <rPr>
        <sz val="10"/>
        <rFont val="Arial"/>
        <family val="2"/>
      </rPr>
      <t>RedTop Gad</t>
    </r>
  </si>
  <si>
    <r>
      <rPr>
        <b/>
        <sz val="10"/>
        <rFont val="Arial"/>
        <family val="2"/>
      </rPr>
      <t>RHINO RULERS</t>
    </r>
  </si>
  <si>
    <r>
      <rPr>
        <b/>
        <sz val="10"/>
        <rFont val="Arial"/>
        <family val="2"/>
      </rPr>
      <t>1-143</t>
    </r>
  </si>
  <si>
    <r>
      <rPr>
        <b/>
        <sz val="10"/>
        <rFont val="Arial"/>
        <family val="2"/>
      </rPr>
      <t>144-Up</t>
    </r>
  </si>
  <si>
    <r>
      <rPr>
        <sz val="10"/>
        <rFont val="Arial"/>
        <family val="2"/>
      </rPr>
      <t>6' Rhino Ruler 10th &amp; Inches</t>
    </r>
  </si>
  <si>
    <r>
      <rPr>
        <sz val="9"/>
        <rFont val="Arial"/>
        <family val="2"/>
      </rPr>
      <t>6 per box</t>
    </r>
  </si>
  <si>
    <r>
      <rPr>
        <sz val="10"/>
        <rFont val="Arial"/>
        <family val="2"/>
      </rPr>
      <t>6' Rhino Ruler 10th &amp; Metric</t>
    </r>
  </si>
  <si>
    <r>
      <rPr>
        <sz val="8"/>
        <rFont val="Arial"/>
        <family val="2"/>
      </rPr>
      <t>2.5 lb. box</t>
    </r>
  </si>
  <si>
    <r>
      <rPr>
        <b/>
        <sz val="10"/>
        <rFont val="Arial"/>
        <family val="2"/>
      </rPr>
      <t>ROD DESK</t>
    </r>
  </si>
  <si>
    <r>
      <rPr>
        <b/>
        <sz val="10"/>
        <rFont val="Arial"/>
        <family val="2"/>
      </rPr>
      <t>71115RD</t>
    </r>
  </si>
  <si>
    <r>
      <rPr>
        <sz val="10"/>
        <rFont val="Arial"/>
        <family val="2"/>
      </rPr>
      <t>Rod Desk</t>
    </r>
  </si>
  <si>
    <r>
      <rPr>
        <sz val="10"/>
        <rFont val="Arial"/>
        <family val="2"/>
      </rPr>
      <t>3 lbs.</t>
    </r>
  </si>
  <si>
    <r>
      <rPr>
        <b/>
        <sz val="10"/>
        <rFont val="Arial"/>
        <family val="2"/>
      </rPr>
      <t>Limited Stock</t>
    </r>
  </si>
  <si>
    <r>
      <rPr>
        <b/>
        <sz val="10"/>
        <rFont val="Arial"/>
        <family val="2"/>
      </rPr>
      <t>Stake Chasers</t>
    </r>
  </si>
  <si>
    <r>
      <rPr>
        <b/>
        <sz val="10"/>
        <rFont val="Arial"/>
        <family val="2"/>
      </rPr>
      <t>1-20 bd.</t>
    </r>
  </si>
  <si>
    <r>
      <rPr>
        <b/>
        <sz val="10"/>
        <rFont val="Arial"/>
        <family val="2"/>
      </rPr>
      <t>21-200 bd.</t>
    </r>
  </si>
  <si>
    <r>
      <rPr>
        <b/>
        <sz val="10"/>
        <rFont val="Arial"/>
        <family val="2"/>
      </rPr>
      <t>201-Up</t>
    </r>
  </si>
  <si>
    <r>
      <rPr>
        <sz val="10"/>
        <rFont val="Arial"/>
        <family val="2"/>
      </rPr>
      <t>45ST6P</t>
    </r>
  </si>
  <si>
    <r>
      <rPr>
        <sz val="10"/>
        <rFont val="Arial"/>
        <family val="2"/>
      </rPr>
      <t>Stake Tracker bristle flags/ 6"/   Pink</t>
    </r>
  </si>
  <si>
    <r>
      <rPr>
        <sz val="10"/>
        <rFont val="Calibri"/>
        <family val="2"/>
      </rPr>
      <t>13 lbs per box</t>
    </r>
  </si>
  <si>
    <r>
      <rPr>
        <sz val="10"/>
        <rFont val="Arial"/>
        <family val="2"/>
      </rPr>
      <t>45ST6B</t>
    </r>
  </si>
  <si>
    <r>
      <rPr>
        <sz val="10"/>
        <rFont val="Arial"/>
        <family val="2"/>
      </rPr>
      <t>Stake Tracker bristle flags/ 6"/   Blue</t>
    </r>
  </si>
  <si>
    <r>
      <rPr>
        <sz val="10"/>
        <rFont val="Arial"/>
        <family val="2"/>
      </rPr>
      <t>45ST6R</t>
    </r>
  </si>
  <si>
    <r>
      <rPr>
        <sz val="10"/>
        <rFont val="Arial"/>
        <family val="2"/>
      </rPr>
      <t>Stake Tracker bristle flags/ 6"/   Red</t>
    </r>
  </si>
  <si>
    <r>
      <rPr>
        <sz val="10"/>
        <rFont val="Arial"/>
        <family val="2"/>
      </rPr>
      <t>45ST6O</t>
    </r>
  </si>
  <si>
    <r>
      <rPr>
        <sz val="10"/>
        <rFont val="Arial"/>
        <family val="2"/>
      </rPr>
      <t>Stake Tracker bristle flags/ 6"/   Orange</t>
    </r>
  </si>
  <si>
    <r>
      <rPr>
        <sz val="10"/>
        <rFont val="Arial"/>
        <family val="2"/>
      </rPr>
      <t>45ST6Y</t>
    </r>
  </si>
  <si>
    <r>
      <rPr>
        <sz val="10"/>
        <rFont val="Arial"/>
        <family val="2"/>
      </rPr>
      <t>Stake Tracker bristle flags/ 6"/   Yellow</t>
    </r>
  </si>
  <si>
    <r>
      <rPr>
        <sz val="10"/>
        <rFont val="Arial"/>
        <family val="2"/>
      </rPr>
      <t>45ST6W</t>
    </r>
  </si>
  <si>
    <r>
      <rPr>
        <sz val="10"/>
        <rFont val="Arial"/>
        <family val="2"/>
      </rPr>
      <t>Stake Tracker bristle flags/ 6"/   White</t>
    </r>
  </si>
  <si>
    <r>
      <rPr>
        <sz val="10"/>
        <rFont val="Arial"/>
        <family val="2"/>
      </rPr>
      <t>45ST6G</t>
    </r>
  </si>
  <si>
    <r>
      <rPr>
        <sz val="10"/>
        <rFont val="Arial"/>
        <family val="2"/>
      </rPr>
      <t>Stake Tracker bristle flags/ 6"/   Green</t>
    </r>
  </si>
  <si>
    <r>
      <rPr>
        <sz val="10"/>
        <rFont val="Arial"/>
        <family val="2"/>
      </rPr>
      <t>45instTool</t>
    </r>
  </si>
  <si>
    <r>
      <rPr>
        <sz val="10"/>
        <rFont val="Arial"/>
        <family val="2"/>
      </rPr>
      <t>Installation Tool for Stake Tracker bristle flags</t>
    </r>
  </si>
  <si>
    <r>
      <rPr>
        <b/>
        <sz val="10"/>
        <rFont val="Arial"/>
        <family val="2"/>
      </rPr>
      <t>Price per bundle. 25 chasers per bd / 40 bd per box</t>
    </r>
  </si>
  <si>
    <r>
      <rPr>
        <b/>
        <sz val="10"/>
        <rFont val="Arial"/>
        <family val="2"/>
      </rPr>
      <t>STAKE TACKS</t>
    </r>
  </si>
  <si>
    <r>
      <rPr>
        <b/>
        <sz val="10"/>
        <rFont val="Arial"/>
        <family val="2"/>
      </rPr>
      <t>1-499 lb.</t>
    </r>
  </si>
  <si>
    <r>
      <rPr>
        <b/>
        <sz val="8"/>
        <rFont val="Arial"/>
        <family val="2"/>
      </rPr>
      <t>500 lb. &amp; Up</t>
    </r>
  </si>
  <si>
    <r>
      <rPr>
        <sz val="10"/>
        <rFont val="Arial"/>
        <family val="2"/>
      </rPr>
      <t>1 lb. box Stake Tacks   (25 boxes per case)</t>
    </r>
  </si>
  <si>
    <r>
      <rPr>
        <sz val="9"/>
        <rFont val="Arial"/>
        <family val="2"/>
      </rPr>
      <t>1 lb a box</t>
    </r>
  </si>
  <si>
    <r>
      <rPr>
        <sz val="10"/>
        <rFont val="Arial"/>
        <family val="2"/>
      </rPr>
      <t>5 lb. box Stake Tacks   (5 boxes per case)</t>
    </r>
  </si>
  <si>
    <r>
      <rPr>
        <b/>
        <sz val="11"/>
        <rFont val="Calibri"/>
        <family val="2"/>
      </rPr>
      <t>*NEW*</t>
    </r>
  </si>
  <si>
    <r>
      <rPr>
        <b/>
        <sz val="10"/>
        <rFont val="Arial"/>
        <family val="2"/>
      </rPr>
      <t>1-9 each</t>
    </r>
  </si>
  <si>
    <r>
      <rPr>
        <b/>
        <sz val="10"/>
        <rFont val="Arial"/>
        <family val="2"/>
      </rPr>
      <t>10 +</t>
    </r>
  </si>
  <si>
    <r>
      <rPr>
        <b/>
        <sz val="10"/>
        <rFont val="Arial"/>
        <family val="2"/>
      </rPr>
      <t>STAKE BAGS</t>
    </r>
  </si>
  <si>
    <r>
      <rPr>
        <b/>
        <sz val="10"/>
        <rFont val="Arial"/>
        <family val="2"/>
      </rPr>
      <t>41BAG36HDL</t>
    </r>
  </si>
  <si>
    <r>
      <rPr>
        <sz val="10"/>
        <rFont val="Arial"/>
        <family val="2"/>
      </rPr>
      <t>36" Stake Bag ChrisNik</t>
    </r>
  </si>
  <si>
    <r>
      <rPr>
        <b/>
        <sz val="10"/>
        <rFont val="Arial"/>
        <family val="2"/>
      </rPr>
      <t>41BAG48HDL</t>
    </r>
  </si>
  <si>
    <r>
      <rPr>
        <sz val="10"/>
        <rFont val="Arial"/>
        <family val="2"/>
      </rPr>
      <t>48" Stake Bag ChrisNik</t>
    </r>
  </si>
  <si>
    <r>
      <rPr>
        <b/>
        <sz val="10"/>
        <rFont val="Arial"/>
        <family val="2"/>
      </rPr>
      <t>Page 5</t>
    </r>
  </si>
  <si>
    <r>
      <rPr>
        <b/>
        <sz val="10"/>
        <rFont val="Arial"/>
        <family val="2"/>
      </rPr>
      <t>STAMP SET</t>
    </r>
  </si>
  <si>
    <r>
      <rPr>
        <b/>
        <sz val="10"/>
        <rFont val="Arial"/>
        <family val="2"/>
      </rPr>
      <t>1-3 each</t>
    </r>
  </si>
  <si>
    <r>
      <rPr>
        <b/>
        <sz val="10"/>
        <rFont val="Arial"/>
        <family val="2"/>
      </rPr>
      <t>4-Up</t>
    </r>
  </si>
  <si>
    <r>
      <rPr>
        <sz val="10"/>
        <rFont val="Arial"/>
        <family val="2"/>
      </rPr>
      <t>1/8"           26 letters A-Z     number 0-9</t>
    </r>
  </si>
  <si>
    <r>
      <rPr>
        <sz val="10"/>
        <rFont val="Arial"/>
        <family val="2"/>
      </rPr>
      <t>1/4"           26 letters A-Z     number 0-9</t>
    </r>
  </si>
  <si>
    <r>
      <rPr>
        <sz val="10"/>
        <rFont val="Arial"/>
        <family val="2"/>
      </rPr>
      <t>3/8"           26 letters A-Z     number 0-9</t>
    </r>
  </si>
  <si>
    <r>
      <rPr>
        <b/>
        <sz val="10"/>
        <rFont val="Arial"/>
        <family val="2"/>
      </rPr>
      <t>SAFETY CONES</t>
    </r>
  </si>
  <si>
    <r>
      <rPr>
        <b/>
        <sz val="10"/>
        <rFont val="Arial"/>
        <family val="2"/>
      </rPr>
      <t>1-10 cones</t>
    </r>
  </si>
  <si>
    <r>
      <rPr>
        <b/>
        <sz val="10"/>
        <rFont val="Arial"/>
        <family val="2"/>
      </rPr>
      <t>10- Up</t>
    </r>
  </si>
  <si>
    <r>
      <rPr>
        <sz val="8"/>
        <rFont val="Arial"/>
        <family val="2"/>
      </rPr>
      <t>401850-00-M</t>
    </r>
  </si>
  <si>
    <r>
      <rPr>
        <sz val="10"/>
        <rFont val="Arial"/>
        <family val="2"/>
      </rPr>
      <t>18" 3 lb. Traffic Cone with 6" Collar</t>
    </r>
  </si>
  <si>
    <r>
      <rPr>
        <sz val="8"/>
        <rFont val="Arial"/>
        <family val="2"/>
      </rPr>
      <t>402825-07-MM</t>
    </r>
  </si>
  <si>
    <r>
      <rPr>
        <sz val="10"/>
        <rFont val="Arial"/>
        <family val="2"/>
      </rPr>
      <t>28"  7 lb. Traffic Cone with 6" and 4" Collars</t>
    </r>
  </si>
  <si>
    <r>
      <rPr>
        <b/>
        <sz val="10"/>
        <rFont val="Arial"/>
        <family val="2"/>
      </rPr>
      <t>Signs</t>
    </r>
  </si>
  <si>
    <r>
      <rPr>
        <b/>
        <sz val="10"/>
        <rFont val="Arial"/>
        <family val="2"/>
      </rPr>
      <t>1-4 each</t>
    </r>
  </si>
  <si>
    <r>
      <rPr>
        <b/>
        <sz val="10"/>
        <rFont val="Arial"/>
        <family val="2"/>
      </rPr>
      <t>5-Up</t>
    </r>
  </si>
  <si>
    <r>
      <rPr>
        <sz val="9"/>
        <rFont val="Arial"/>
        <family val="2"/>
      </rPr>
      <t>Steel Sign stand w/ telescoping legs</t>
    </r>
  </si>
  <si>
    <r>
      <rPr>
        <sz val="10"/>
        <rFont val="Arial"/>
        <family val="2"/>
      </rPr>
      <t>22 lb.</t>
    </r>
  </si>
  <si>
    <r>
      <rPr>
        <sz val="9"/>
        <rFont val="Arial"/>
        <family val="2"/>
      </rPr>
      <t>Single Spring Steel stand w/ telescoping legs</t>
    </r>
  </si>
  <si>
    <r>
      <rPr>
        <sz val="10"/>
        <rFont val="Arial"/>
        <family val="2"/>
      </rPr>
      <t>25 lb.</t>
    </r>
  </si>
  <si>
    <r>
      <rPr>
        <sz val="9"/>
        <rFont val="Arial"/>
        <family val="2"/>
      </rPr>
      <t>Molded Rubber Base</t>
    </r>
  </si>
  <si>
    <r>
      <rPr>
        <sz val="10"/>
        <rFont val="Arial"/>
        <family val="2"/>
      </rPr>
      <t>38 lb.</t>
    </r>
  </si>
  <si>
    <r>
      <rPr>
        <b/>
        <sz val="9"/>
        <rFont val="Arial"/>
        <family val="2"/>
      </rPr>
      <t>4026036-EV-HF-SC</t>
    </r>
  </si>
  <si>
    <r>
      <rPr>
        <sz val="9"/>
        <rFont val="Arial"/>
        <family val="2"/>
      </rPr>
      <t>36" Vinyl Sign w/ ribs - Heavy Duty-</t>
    </r>
  </si>
  <si>
    <r>
      <rPr>
        <sz val="10"/>
        <rFont val="Arial"/>
        <family val="2"/>
      </rPr>
      <t>2 lb.</t>
    </r>
  </si>
  <si>
    <r>
      <rPr>
        <b/>
        <sz val="11"/>
        <rFont val="Calibri"/>
        <family val="2"/>
      </rPr>
      <t>Survey Crew</t>
    </r>
  </si>
  <si>
    <r>
      <rPr>
        <b/>
        <sz val="9"/>
        <rFont val="Arial"/>
        <family val="2"/>
      </rPr>
      <t>4026048-EV-HF-SC</t>
    </r>
  </si>
  <si>
    <r>
      <rPr>
        <sz val="9"/>
        <rFont val="Arial"/>
        <family val="2"/>
      </rPr>
      <t>48" Vinyl Sign w/ ribs - Heavy Duty-</t>
    </r>
  </si>
  <si>
    <r>
      <rPr>
        <sz val="10"/>
        <rFont val="Arial"/>
        <family val="2"/>
      </rPr>
      <t>5 lb.</t>
    </r>
  </si>
  <si>
    <r>
      <rPr>
        <b/>
        <sz val="10"/>
        <rFont val="Arial"/>
        <family val="2"/>
      </rPr>
      <t>4022019-EZU</t>
    </r>
  </si>
  <si>
    <r>
      <rPr>
        <sz val="9"/>
        <rFont val="Arial"/>
        <family val="2"/>
      </rPr>
      <t>EZ-Up Flag Assembly</t>
    </r>
  </si>
  <si>
    <r>
      <rPr>
        <b/>
        <sz val="10"/>
        <rFont val="Arial"/>
        <family val="2"/>
      </rPr>
      <t>TAPES</t>
    </r>
  </si>
  <si>
    <r>
      <rPr>
        <b/>
        <sz val="10"/>
        <rFont val="Arial"/>
        <family val="2"/>
      </rPr>
      <t>Price</t>
    </r>
  </si>
  <si>
    <r>
      <rPr>
        <b/>
        <sz val="10"/>
        <rFont val="Arial"/>
        <family val="2"/>
      </rPr>
      <t>KESON</t>
    </r>
  </si>
  <si>
    <r>
      <rPr>
        <b/>
        <sz val="10"/>
        <rFont val="Calibri"/>
        <family val="2"/>
      </rPr>
      <t>03NRS10100H</t>
    </r>
  </si>
  <si>
    <r>
      <rPr>
        <sz val="10"/>
        <rFont val="Calibri"/>
        <family val="2"/>
      </rPr>
      <t>100' 10th &amp; In Nylon Reinforced Steel Blade</t>
    </r>
  </si>
  <si>
    <r>
      <rPr>
        <b/>
        <sz val="10"/>
        <rFont val="Calibri"/>
        <family val="2"/>
      </rPr>
      <t>03NRS10200H</t>
    </r>
  </si>
  <si>
    <r>
      <rPr>
        <sz val="10"/>
        <rFont val="Calibri"/>
        <family val="2"/>
      </rPr>
      <t>200' 10ths &amp; In Nylon Reinforced Steel Blade</t>
    </r>
  </si>
  <si>
    <r>
      <rPr>
        <b/>
        <sz val="10"/>
        <rFont val="Calibri"/>
        <family val="2"/>
      </rPr>
      <t>03NRS18100</t>
    </r>
  </si>
  <si>
    <r>
      <rPr>
        <sz val="10"/>
        <rFont val="Calibri"/>
        <family val="2"/>
      </rPr>
      <t>100' Inches Nylon Reinforced Steel Blade</t>
    </r>
  </si>
  <si>
    <r>
      <rPr>
        <sz val="10"/>
        <rFont val="Calibri"/>
        <family val="2"/>
      </rPr>
      <t>Keson tapes highlighted will</t>
    </r>
  </si>
  <si>
    <r>
      <rPr>
        <b/>
        <sz val="10"/>
        <rFont val="Calibri"/>
        <family val="2"/>
      </rPr>
      <t>03NRS18200</t>
    </r>
  </si>
  <si>
    <r>
      <rPr>
        <sz val="10"/>
        <rFont val="Calibri"/>
        <family val="2"/>
      </rPr>
      <t>200' Inches Nylon Reinforced Steel Blade</t>
    </r>
  </si>
  <si>
    <r>
      <rPr>
        <sz val="10"/>
        <rFont val="Calibri"/>
        <family val="2"/>
      </rPr>
      <t>be discontinued when supplies</t>
    </r>
  </si>
  <si>
    <r>
      <rPr>
        <b/>
        <sz val="10"/>
        <rFont val="Calibri"/>
        <family val="2"/>
      </rPr>
      <t>03OTRS10100H</t>
    </r>
  </si>
  <si>
    <r>
      <rPr>
        <sz val="10"/>
        <rFont val="Calibri"/>
        <family val="2"/>
      </rPr>
      <t>100'- 10ths Fbgl. Tape OTRS Series 3X Rewind</t>
    </r>
  </si>
  <si>
    <r>
      <rPr>
        <b/>
        <sz val="10"/>
        <rFont val="Calibri"/>
        <family val="2"/>
      </rPr>
      <t>03OTRS10200H</t>
    </r>
  </si>
  <si>
    <r>
      <rPr>
        <sz val="10"/>
        <rFont val="Calibri"/>
        <family val="2"/>
      </rPr>
      <t>200'- 10ths Fbgl. Tape OTRS Series 3X Rewind</t>
    </r>
  </si>
  <si>
    <r>
      <rPr>
        <b/>
        <sz val="10"/>
        <rFont val="Calibri"/>
        <family val="2"/>
      </rPr>
      <t>03PG1825ALV</t>
    </r>
  </si>
  <si>
    <r>
      <rPr>
        <sz val="10"/>
        <rFont val="Calibri"/>
        <family val="2"/>
      </rPr>
      <t>25' Automatic Lock Tape HV- Inches</t>
    </r>
  </si>
  <si>
    <r>
      <rPr>
        <b/>
        <sz val="10"/>
        <rFont val="Calibri"/>
        <family val="2"/>
      </rPr>
      <t>03PGT181033V</t>
    </r>
  </si>
  <si>
    <r>
      <rPr>
        <sz val="10"/>
        <rFont val="Calibri"/>
        <family val="2"/>
      </rPr>
      <t>33' Toggle HV Pocke Tape</t>
    </r>
  </si>
  <si>
    <r>
      <rPr>
        <b/>
        <sz val="10"/>
        <rFont val="Arial"/>
        <family val="2"/>
      </rPr>
      <t>03PHV1425N</t>
    </r>
  </si>
  <si>
    <r>
      <rPr>
        <sz val="9"/>
        <rFont val="Arial"/>
        <family val="2"/>
      </rPr>
      <t>25' Lufkin Tape in Inches</t>
    </r>
  </si>
  <si>
    <r>
      <rPr>
        <b/>
        <sz val="10"/>
        <rFont val="Arial"/>
        <family val="2"/>
      </rPr>
      <t>LUFKIN</t>
    </r>
  </si>
  <si>
    <r>
      <rPr>
        <b/>
        <sz val="10"/>
        <rFont val="Arial"/>
        <family val="2"/>
      </rPr>
      <t>03PHV1425DN</t>
    </r>
  </si>
  <si>
    <r>
      <rPr>
        <sz val="9"/>
        <rFont val="Arial"/>
        <family val="2"/>
      </rPr>
      <t>25' Lufkin Tape in Inches &amp; 10ths</t>
    </r>
  </si>
  <si>
    <r>
      <rPr>
        <b/>
        <sz val="10"/>
        <rFont val="Arial"/>
        <family val="2"/>
      </rPr>
      <t>03PHV1048DM</t>
    </r>
  </si>
  <si>
    <r>
      <rPr>
        <sz val="9"/>
        <rFont val="Arial"/>
        <family val="2"/>
      </rPr>
      <t>25mm x 8mm Eng. Hi-Viz Orange Series</t>
    </r>
  </si>
  <si>
    <r>
      <rPr>
        <b/>
        <sz val="10"/>
        <rFont val="Arial"/>
        <family val="2"/>
      </rPr>
      <t>Page 6</t>
    </r>
  </si>
  <si>
    <r>
      <rPr>
        <b/>
        <sz val="10"/>
        <rFont val="Arial"/>
        <family val="2"/>
      </rPr>
      <t>03PHV1312D</t>
    </r>
  </si>
  <si>
    <r>
      <rPr>
        <sz val="8"/>
        <rFont val="Arial"/>
        <family val="2"/>
      </rPr>
      <t>3/4" x 12" Eng. Hi-Viz. Org. series 1000 power tape</t>
    </r>
  </si>
  <si>
    <r>
      <rPr>
        <b/>
        <sz val="10"/>
        <rFont val="Arial"/>
        <family val="2"/>
      </rPr>
      <t>03P2133D</t>
    </r>
  </si>
  <si>
    <r>
      <rPr>
        <sz val="8"/>
        <rFont val="Arial"/>
        <family val="2"/>
      </rPr>
      <t>1" x 33' Engineer’s Series 2000 power return tape</t>
    </r>
  </si>
  <si>
    <r>
      <rPr>
        <b/>
        <sz val="10"/>
        <rFont val="Arial"/>
        <family val="2"/>
      </rPr>
      <t>031066DN</t>
    </r>
  </si>
  <si>
    <r>
      <rPr>
        <sz val="9"/>
        <rFont val="Arial"/>
        <family val="2"/>
      </rPr>
      <t>6' x 5/8" Engineer’s Scale wood Rule</t>
    </r>
  </si>
  <si>
    <r>
      <rPr>
        <b/>
        <sz val="10"/>
        <rFont val="Arial"/>
        <family val="2"/>
      </rPr>
      <t>031066DMN</t>
    </r>
  </si>
  <si>
    <r>
      <rPr>
        <sz val="9"/>
        <rFont val="Arial"/>
        <family val="2"/>
      </rPr>
      <t>2m x 5/8" Engineer’s Scale wood Rule</t>
    </r>
  </si>
  <si>
    <r>
      <rPr>
        <b/>
        <sz val="10"/>
        <rFont val="Arial"/>
        <family val="2"/>
      </rPr>
      <t>03FE100D</t>
    </r>
  </si>
  <si>
    <r>
      <rPr>
        <sz val="8"/>
        <rFont val="Arial"/>
        <family val="2"/>
      </rPr>
      <t>1/2" x 100' Pro Series Org. Linear Fbgl Tape- 10ths only</t>
    </r>
  </si>
  <si>
    <r>
      <rPr>
        <b/>
        <sz val="10"/>
        <rFont val="Arial"/>
        <family val="2"/>
      </rPr>
      <t>03FE200D</t>
    </r>
  </si>
  <si>
    <r>
      <rPr>
        <sz val="8"/>
        <rFont val="Arial"/>
        <family val="2"/>
      </rPr>
      <t>1/2" x 200' Pro Series Org. Linear Fbgl Tape- 10ths only</t>
    </r>
  </si>
  <si>
    <r>
      <rPr>
        <b/>
        <sz val="10"/>
        <rFont val="Arial"/>
        <family val="2"/>
      </rPr>
      <t>03C1276N</t>
    </r>
  </si>
  <si>
    <r>
      <rPr>
        <sz val="9"/>
        <rFont val="Arial"/>
        <family val="2"/>
      </rPr>
      <t>1/4" x 100' Peerless Tape</t>
    </r>
  </si>
  <si>
    <r>
      <rPr>
        <b/>
        <sz val="10"/>
        <rFont val="Arial"/>
        <family val="2"/>
      </rPr>
      <t>03C1276DN</t>
    </r>
  </si>
  <si>
    <r>
      <rPr>
        <sz val="9"/>
        <rFont val="Arial"/>
        <family val="2"/>
      </rPr>
      <t>1/4" x 100' Engineer’s Peerless Tape</t>
    </r>
  </si>
  <si>
    <r>
      <rPr>
        <sz val="10"/>
        <rFont val="Calibri"/>
        <family val="2"/>
      </rPr>
      <t>Yellow Clad tapes are</t>
    </r>
  </si>
  <si>
    <r>
      <rPr>
        <b/>
        <sz val="10"/>
        <rFont val="Arial"/>
        <family val="2"/>
      </rPr>
      <t>03C1278DN</t>
    </r>
  </si>
  <si>
    <r>
      <rPr>
        <sz val="9"/>
        <rFont val="Arial"/>
        <family val="2"/>
      </rPr>
      <t>1/4" x 200' Engineer’s Peerless Tape- 10ths</t>
    </r>
  </si>
  <si>
    <r>
      <rPr>
        <sz val="10"/>
        <rFont val="Calibri"/>
        <family val="2"/>
      </rPr>
      <t>discontinued though Lufkin.</t>
    </r>
  </si>
  <si>
    <r>
      <rPr>
        <b/>
        <sz val="10"/>
        <rFont val="Arial"/>
        <family val="2"/>
      </rPr>
      <t>03C1278N</t>
    </r>
  </si>
  <si>
    <r>
      <rPr>
        <sz val="9"/>
        <rFont val="Arial"/>
        <family val="2"/>
      </rPr>
      <t>1/4" x 200' Engineer’s Peerless Tape- In</t>
    </r>
  </si>
  <si>
    <r>
      <rPr>
        <sz val="10"/>
        <rFont val="Arial"/>
        <family val="2"/>
      </rPr>
      <t>NEW**</t>
    </r>
  </si>
  <si>
    <r>
      <rPr>
        <b/>
        <sz val="11"/>
        <rFont val="Calibri"/>
        <family val="2"/>
      </rPr>
      <t>LASER</t>
    </r>
  </si>
  <si>
    <r>
      <rPr>
        <b/>
        <sz val="10"/>
        <rFont val="Arial"/>
        <family val="2"/>
      </rPr>
      <t>1 to 3</t>
    </r>
  </si>
  <si>
    <r>
      <rPr>
        <b/>
        <sz val="10"/>
        <rFont val="Calibri"/>
        <family val="2"/>
      </rPr>
      <t>4 -Up</t>
    </r>
  </si>
  <si>
    <r>
      <rPr>
        <b/>
        <sz val="9"/>
        <rFont val="Arial"/>
        <family val="2"/>
      </rPr>
      <t>TRANSFER Pro</t>
    </r>
  </si>
  <si>
    <r>
      <rPr>
        <b/>
        <sz val="10"/>
        <rFont val="Arial"/>
        <family val="2"/>
      </rPr>
      <t>LTP-526</t>
    </r>
  </si>
  <si>
    <r>
      <rPr>
        <sz val="9"/>
        <rFont val="Arial"/>
        <family val="2"/>
      </rPr>
      <t>Laser Transfer Pro LTP-526</t>
    </r>
  </si>
  <si>
    <r>
      <rPr>
        <b/>
        <sz val="10"/>
        <rFont val="Arial"/>
        <family val="2"/>
      </rPr>
      <t>1 - 15 each</t>
    </r>
  </si>
  <si>
    <r>
      <rPr>
        <b/>
        <sz val="10"/>
        <rFont val="Arial"/>
        <family val="2"/>
      </rPr>
      <t>Tack Ball</t>
    </r>
  </si>
  <si>
    <r>
      <rPr>
        <sz val="10"/>
        <rFont val="Arial"/>
        <family val="2"/>
      </rPr>
      <t>Tack Ball</t>
    </r>
  </si>
  <si>
    <r>
      <rPr>
        <b/>
        <sz val="10"/>
        <rFont val="Arial"/>
        <family val="2"/>
      </rPr>
      <t>TRUE PLUMB</t>
    </r>
  </si>
  <si>
    <r>
      <rPr>
        <b/>
        <sz val="10"/>
        <rFont val="Arial"/>
        <family val="2"/>
      </rPr>
      <t>3 to 10</t>
    </r>
  </si>
  <si>
    <r>
      <rPr>
        <b/>
        <sz val="10"/>
        <rFont val="Arial"/>
        <family val="2"/>
      </rPr>
      <t>16TPL2000</t>
    </r>
  </si>
  <si>
    <r>
      <rPr>
        <sz val="10"/>
        <rFont val="Arial"/>
        <family val="2"/>
      </rPr>
      <t>Also for GPS fixed heights rods with adapter r</t>
    </r>
  </si>
  <si>
    <r>
      <rPr>
        <b/>
        <sz val="10"/>
        <rFont val="Arial"/>
        <family val="2"/>
      </rPr>
      <t>16TPLADAPTER</t>
    </r>
  </si>
  <si>
    <r>
      <rPr>
        <sz val="10"/>
        <rFont val="Arial"/>
        <family val="2"/>
      </rPr>
      <t>Adapter for fixed height rods</t>
    </r>
  </si>
  <si>
    <r>
      <rPr>
        <b/>
        <sz val="10"/>
        <rFont val="Arial"/>
        <family val="2"/>
      </rPr>
      <t>416ADPSPECTRA</t>
    </r>
  </si>
  <si>
    <r>
      <rPr>
        <sz val="10"/>
        <rFont val="Arial"/>
        <family val="2"/>
      </rPr>
      <t>M25 x 1.5-6H Tread</t>
    </r>
  </si>
  <si>
    <r>
      <rPr>
        <sz val="9"/>
        <rFont val="Arial"/>
        <family val="2"/>
      </rPr>
      <t>16TPL1000 is not longer available</t>
    </r>
  </si>
  <si>
    <r>
      <rPr>
        <b/>
        <sz val="11"/>
        <rFont val="Calibri"/>
        <family val="2"/>
      </rPr>
      <t xml:space="preserve">**MAKE SURE THAT FREIGHT IS INSPECTED THOROUGHLY BEFORE THE CARRIER LEAVES!!! ANY BROKEN DOWN PALLET WITHOUT SHRINKWRAP MUST BE NOTED ON BOL!!
</t>
    </r>
    <r>
      <rPr>
        <b/>
        <sz val="10"/>
        <rFont val="Arial"/>
        <family val="2"/>
      </rPr>
      <t>IF NOT, NO REPLACEMENT OR CREDIT WILL BE ISSUED!</t>
    </r>
  </si>
  <si>
    <r>
      <rPr>
        <b/>
        <sz val="10"/>
        <rFont val="Arial"/>
        <family val="2"/>
      </rPr>
      <t>Page 7</t>
    </r>
  </si>
  <si>
    <r>
      <rPr>
        <b/>
        <sz val="14"/>
        <rFont val="Arial"/>
        <family val="2"/>
      </rPr>
      <t>Stakes</t>
    </r>
  </si>
  <si>
    <r>
      <rPr>
        <b/>
        <sz val="10"/>
        <rFont val="Arial"/>
        <family val="2"/>
      </rPr>
      <t>* We use only selected premium hardwoods resulting in less breakage. Saving you time and money.</t>
    </r>
  </si>
  <si>
    <r>
      <rPr>
        <b/>
        <sz val="10"/>
        <rFont val="Arial"/>
        <family val="2"/>
      </rPr>
      <t>* Our stakes have four smooth sides for easy writing.</t>
    </r>
  </si>
  <si>
    <r>
      <rPr>
        <b/>
        <sz val="10"/>
        <rFont val="Arial"/>
        <family val="2"/>
      </rPr>
      <t>* Our hubs have pencil points for easy and straight driving.</t>
    </r>
  </si>
  <si>
    <r>
      <rPr>
        <b/>
        <sz val="10"/>
        <rFont val="Arial"/>
        <family val="2"/>
      </rPr>
      <t>Freight Free does not apply when ordering  stakes and rebar.</t>
    </r>
  </si>
  <si>
    <r>
      <rPr>
        <b/>
        <sz val="11"/>
        <rFont val="Calibri"/>
        <family val="2"/>
      </rPr>
      <t>Part #</t>
    </r>
  </si>
  <si>
    <r>
      <rPr>
        <b/>
        <sz val="9"/>
        <rFont val="Arial"/>
        <family val="2"/>
      </rPr>
      <t>50 Lath in a bundle</t>
    </r>
  </si>
  <si>
    <r>
      <rPr>
        <b/>
        <sz val="12"/>
        <rFont val="Arial"/>
        <family val="2"/>
      </rPr>
      <t>Lath</t>
    </r>
  </si>
  <si>
    <r>
      <rPr>
        <b/>
        <sz val="11"/>
        <rFont val="Arial"/>
        <family val="2"/>
      </rPr>
      <t>Dealer Price per Bd.</t>
    </r>
  </si>
  <si>
    <r>
      <rPr>
        <b/>
        <sz val="12"/>
        <rFont val="Calibri"/>
        <family val="2"/>
      </rPr>
      <t>Bd per Skid</t>
    </r>
  </si>
  <si>
    <r>
      <rPr>
        <b/>
        <sz val="12"/>
        <rFont val="Calibri"/>
        <family val="2"/>
      </rPr>
      <t>L-0012LB</t>
    </r>
  </si>
  <si>
    <r>
      <rPr>
        <b/>
        <sz val="11"/>
        <rFont val="Arial"/>
        <family val="2"/>
      </rPr>
      <t>1/2" x 1 1/2" X 12" Lath</t>
    </r>
  </si>
  <si>
    <r>
      <rPr>
        <b/>
        <sz val="12"/>
        <rFont val="Calibri"/>
        <family val="2"/>
      </rPr>
      <t>L-0018LB</t>
    </r>
  </si>
  <si>
    <r>
      <rPr>
        <b/>
        <sz val="11"/>
        <rFont val="Arial"/>
        <family val="2"/>
      </rPr>
      <t>1/2" x 1 1/2" X 18" Lath</t>
    </r>
  </si>
  <si>
    <r>
      <rPr>
        <b/>
        <sz val="11"/>
        <rFont val="Calibri"/>
        <family val="2"/>
      </rPr>
      <t>120 bd</t>
    </r>
  </si>
  <si>
    <r>
      <rPr>
        <b/>
        <sz val="12"/>
        <rFont val="Calibri"/>
        <family val="2"/>
      </rPr>
      <t>L-0024LB</t>
    </r>
  </si>
  <si>
    <r>
      <rPr>
        <b/>
        <sz val="11"/>
        <rFont val="Arial"/>
        <family val="2"/>
      </rPr>
      <t>1/2" x 1 1/2" X 24" Lath</t>
    </r>
  </si>
  <si>
    <r>
      <rPr>
        <b/>
        <sz val="11"/>
        <rFont val="Calibri"/>
        <family val="2"/>
      </rPr>
      <t>96 bd</t>
    </r>
  </si>
  <si>
    <r>
      <rPr>
        <b/>
        <sz val="12"/>
        <rFont val="Calibri"/>
        <family val="2"/>
      </rPr>
      <t>L-0030LB</t>
    </r>
  </si>
  <si>
    <r>
      <rPr>
        <b/>
        <sz val="11"/>
        <rFont val="Arial"/>
        <family val="2"/>
      </rPr>
      <t>1/2" x 1 1/2" X 30" Lath</t>
    </r>
  </si>
  <si>
    <r>
      <rPr>
        <b/>
        <sz val="11"/>
        <rFont val="Calibri"/>
        <family val="2"/>
      </rPr>
      <t>60 bd</t>
    </r>
  </si>
  <si>
    <r>
      <rPr>
        <b/>
        <sz val="12"/>
        <rFont val="Calibri"/>
        <family val="2"/>
      </rPr>
      <t>L-0036LB</t>
    </r>
  </si>
  <si>
    <r>
      <rPr>
        <b/>
        <sz val="11"/>
        <rFont val="Arial"/>
        <family val="2"/>
      </rPr>
      <t>1/2" x 1 1/2" X 36" Lath</t>
    </r>
  </si>
  <si>
    <r>
      <rPr>
        <b/>
        <sz val="12"/>
        <rFont val="Calibri"/>
        <family val="2"/>
      </rPr>
      <t>L-0048LB</t>
    </r>
  </si>
  <si>
    <r>
      <rPr>
        <b/>
        <sz val="11"/>
        <rFont val="Arial"/>
        <family val="2"/>
      </rPr>
      <t>1/2" x 1 1/2" X 48" Lath</t>
    </r>
  </si>
  <si>
    <r>
      <rPr>
        <b/>
        <sz val="11"/>
        <rFont val="Calibri"/>
        <family val="2"/>
      </rPr>
      <t>48 bd</t>
    </r>
  </si>
  <si>
    <r>
      <rPr>
        <b/>
        <sz val="12"/>
        <rFont val="Calibri"/>
        <family val="2"/>
      </rPr>
      <t>Part #</t>
    </r>
  </si>
  <si>
    <r>
      <rPr>
        <b/>
        <sz val="9"/>
        <rFont val="Arial"/>
        <family val="2"/>
      </rPr>
      <t>50 Flats in a bundle</t>
    </r>
  </si>
  <si>
    <r>
      <rPr>
        <b/>
        <sz val="12"/>
        <rFont val="Arial"/>
        <family val="2"/>
      </rPr>
      <t>Flats</t>
    </r>
  </si>
  <si>
    <r>
      <rPr>
        <b/>
        <sz val="12"/>
        <rFont val="Calibri"/>
        <family val="2"/>
      </rPr>
      <t>F-0012FB</t>
    </r>
  </si>
  <si>
    <r>
      <rPr>
        <b/>
        <sz val="11"/>
        <rFont val="Arial"/>
        <family val="2"/>
      </rPr>
      <t>1" x 2" x 12" Flats</t>
    </r>
  </si>
  <si>
    <r>
      <rPr>
        <b/>
        <sz val="11"/>
        <rFont val="Calibri"/>
        <family val="2"/>
      </rPr>
      <t>90 bd</t>
    </r>
  </si>
  <si>
    <r>
      <rPr>
        <b/>
        <sz val="12"/>
        <rFont val="Calibri"/>
        <family val="2"/>
      </rPr>
      <t>F-0018FB</t>
    </r>
  </si>
  <si>
    <r>
      <rPr>
        <b/>
        <sz val="11"/>
        <rFont val="Arial"/>
        <family val="2"/>
      </rPr>
      <t>1" x 2" x 18" Flats</t>
    </r>
  </si>
  <si>
    <r>
      <rPr>
        <b/>
        <sz val="12"/>
        <rFont val="Calibri"/>
        <family val="2"/>
      </rPr>
      <t>F-0024FB</t>
    </r>
  </si>
  <si>
    <r>
      <rPr>
        <b/>
        <sz val="9"/>
        <rFont val="Arial"/>
        <family val="2"/>
      </rPr>
      <t>25 Flats in a bundle</t>
    </r>
  </si>
  <si>
    <r>
      <rPr>
        <b/>
        <sz val="11"/>
        <rFont val="Arial"/>
        <family val="2"/>
      </rPr>
      <t>1" x 2" x 24" Flats</t>
    </r>
  </si>
  <si>
    <r>
      <rPr>
        <b/>
        <sz val="12"/>
        <rFont val="Calibri"/>
        <family val="2"/>
      </rPr>
      <t>F-0030FB</t>
    </r>
  </si>
  <si>
    <r>
      <rPr>
        <b/>
        <sz val="11"/>
        <rFont val="Arial"/>
        <family val="2"/>
      </rPr>
      <t>1" x 2" x 30" Flats</t>
    </r>
  </si>
  <si>
    <r>
      <rPr>
        <b/>
        <sz val="12"/>
        <rFont val="Arial"/>
        <family val="2"/>
      </rPr>
      <t>F-0036FB</t>
    </r>
  </si>
  <si>
    <r>
      <rPr>
        <b/>
        <sz val="11"/>
        <rFont val="Arial"/>
        <family val="2"/>
      </rPr>
      <t>1" x 2" x 36" Flats</t>
    </r>
  </si>
  <si>
    <r>
      <rPr>
        <sz val="10"/>
        <rFont val="Arial"/>
        <family val="2"/>
      </rPr>
      <t>Please call for quotes on shipping.</t>
    </r>
  </si>
  <si>
    <r>
      <rPr>
        <b/>
        <sz val="12"/>
        <rFont val="Calibri"/>
        <family val="2"/>
      </rPr>
      <t>Part#</t>
    </r>
  </si>
  <si>
    <r>
      <rPr>
        <b/>
        <sz val="11"/>
        <rFont val="Arial"/>
        <family val="2"/>
      </rPr>
      <t>25  in a bundle</t>
    </r>
  </si>
  <si>
    <r>
      <rPr>
        <b/>
        <sz val="12"/>
        <rFont val="Arial"/>
        <family val="2"/>
      </rPr>
      <t>Hubs</t>
    </r>
  </si>
  <si>
    <r>
      <rPr>
        <b/>
        <sz val="12"/>
        <rFont val="Calibri"/>
        <family val="2"/>
      </rPr>
      <t>H-005506HB</t>
    </r>
  </si>
  <si>
    <r>
      <rPr>
        <b/>
        <sz val="11"/>
        <rFont val="Arial"/>
        <family val="2"/>
      </rPr>
      <t>1 1/2" x 1 1/2" x 6"</t>
    </r>
  </si>
  <si>
    <r>
      <rPr>
        <b/>
        <sz val="10"/>
        <rFont val="Arial"/>
        <family val="2"/>
      </rPr>
      <t>180 bd</t>
    </r>
  </si>
  <si>
    <r>
      <rPr>
        <b/>
        <sz val="12"/>
        <rFont val="Calibri"/>
        <family val="2"/>
      </rPr>
      <t>H-005509HB</t>
    </r>
  </si>
  <si>
    <r>
      <rPr>
        <b/>
        <sz val="11"/>
        <rFont val="Arial"/>
        <family val="2"/>
      </rPr>
      <t>1 1/2" x 1 1/2" x 9"</t>
    </r>
  </si>
  <si>
    <r>
      <rPr>
        <b/>
        <sz val="10"/>
        <rFont val="Arial"/>
        <family val="2"/>
      </rPr>
      <t>120 bd</t>
    </r>
  </si>
  <si>
    <r>
      <rPr>
        <b/>
        <sz val="12"/>
        <rFont val="Calibri"/>
        <family val="2"/>
      </rPr>
      <t>H-005512HB</t>
    </r>
  </si>
  <si>
    <r>
      <rPr>
        <b/>
        <sz val="11"/>
        <rFont val="Arial"/>
        <family val="2"/>
      </rPr>
      <t>1 1/2" x 1 1/2" x 12"</t>
    </r>
  </si>
  <si>
    <r>
      <rPr>
        <b/>
        <sz val="10"/>
        <rFont val="Arial"/>
        <family val="2"/>
      </rPr>
      <t>90 bd</t>
    </r>
  </si>
  <si>
    <r>
      <rPr>
        <b/>
        <sz val="12"/>
        <rFont val="Calibri"/>
        <family val="2"/>
      </rPr>
      <t>H-005518HB</t>
    </r>
  </si>
  <si>
    <r>
      <rPr>
        <b/>
        <sz val="11"/>
        <rFont val="Arial"/>
        <family val="2"/>
      </rPr>
      <t>1 1/2" x 1 1/2" x 18"</t>
    </r>
  </si>
  <si>
    <r>
      <rPr>
        <b/>
        <sz val="10"/>
        <rFont val="Arial"/>
        <family val="2"/>
      </rPr>
      <t>60 bd</t>
    </r>
  </si>
  <si>
    <r>
      <rPr>
        <b/>
        <sz val="12"/>
        <rFont val="Calibri"/>
        <family val="2"/>
      </rPr>
      <t>H-002209HB</t>
    </r>
  </si>
  <si>
    <r>
      <rPr>
        <b/>
        <sz val="11"/>
        <rFont val="Arial"/>
        <family val="2"/>
      </rPr>
      <t>2" x 2" X 9" Hubs</t>
    </r>
  </si>
  <si>
    <r>
      <rPr>
        <b/>
        <sz val="10"/>
        <rFont val="Arial"/>
        <family val="2"/>
      </rPr>
      <t>100 bd</t>
    </r>
  </si>
  <si>
    <r>
      <rPr>
        <b/>
        <sz val="12"/>
        <rFont val="Calibri"/>
        <family val="2"/>
      </rPr>
      <t>H-002212HB</t>
    </r>
  </si>
  <si>
    <r>
      <rPr>
        <b/>
        <sz val="11"/>
        <rFont val="Arial"/>
        <family val="2"/>
      </rPr>
      <t>2" x 2" X 12" Hubs</t>
    </r>
  </si>
  <si>
    <r>
      <rPr>
        <b/>
        <sz val="10"/>
        <rFont val="Arial"/>
        <family val="2"/>
      </rPr>
      <t>75 bd</t>
    </r>
  </si>
  <si>
    <r>
      <rPr>
        <b/>
        <sz val="12"/>
        <rFont val="Calibri"/>
        <family val="2"/>
      </rPr>
      <t>H-002218HB</t>
    </r>
  </si>
  <si>
    <r>
      <rPr>
        <b/>
        <sz val="11"/>
        <rFont val="Arial"/>
        <family val="2"/>
      </rPr>
      <t>2" x 2" X 18" Hubs</t>
    </r>
  </si>
  <si>
    <r>
      <rPr>
        <b/>
        <sz val="10"/>
        <rFont val="Arial"/>
        <family val="2"/>
      </rPr>
      <t>50 bd</t>
    </r>
  </si>
  <si>
    <r>
      <rPr>
        <b/>
        <sz val="10"/>
        <rFont val="Arial"/>
        <family val="2"/>
      </rPr>
      <t>Page 8</t>
    </r>
  </si>
  <si>
    <r>
      <rPr>
        <b/>
        <sz val="12"/>
        <rFont val="Arial"/>
        <family val="2"/>
      </rPr>
      <t>Rebar</t>
    </r>
  </si>
  <si>
    <r>
      <rPr>
        <b/>
        <sz val="10"/>
        <rFont val="Arial"/>
        <family val="2"/>
      </rPr>
      <t>Dealer Price</t>
    </r>
  </si>
  <si>
    <r>
      <rPr>
        <b/>
        <sz val="12"/>
        <rFont val="Arial"/>
        <family val="2"/>
      </rPr>
      <t>N01518IB</t>
    </r>
  </si>
  <si>
    <r>
      <rPr>
        <b/>
        <sz val="12"/>
        <rFont val="Arial"/>
        <family val="2"/>
      </rPr>
      <t>1/2" X 18"</t>
    </r>
  </si>
  <si>
    <r>
      <rPr>
        <sz val="11"/>
        <rFont val="Arial"/>
        <family val="2"/>
      </rPr>
      <t>26 rebar in a bundle</t>
    </r>
  </si>
  <si>
    <r>
      <rPr>
        <b/>
        <sz val="12"/>
        <rFont val="Arial"/>
        <family val="2"/>
      </rPr>
      <t>N01524IB</t>
    </r>
  </si>
  <si>
    <r>
      <rPr>
        <b/>
        <sz val="12"/>
        <rFont val="Arial"/>
        <family val="2"/>
      </rPr>
      <t>1/2" x 24"</t>
    </r>
  </si>
  <si>
    <r>
      <rPr>
        <sz val="11"/>
        <rFont val="Arial"/>
        <family val="2"/>
      </rPr>
      <t>20 rebar in a bundle</t>
    </r>
  </si>
  <si>
    <r>
      <rPr>
        <b/>
        <sz val="12"/>
        <rFont val="Arial"/>
        <family val="2"/>
      </rPr>
      <t>N01530IB</t>
    </r>
  </si>
  <si>
    <r>
      <rPr>
        <b/>
        <sz val="12"/>
        <rFont val="Arial"/>
        <family val="2"/>
      </rPr>
      <t>1/2" x 30"</t>
    </r>
  </si>
  <si>
    <r>
      <rPr>
        <sz val="11"/>
        <rFont val="Arial"/>
        <family val="2"/>
      </rPr>
      <t>24 rebar in a bundle</t>
    </r>
  </si>
  <si>
    <r>
      <rPr>
        <b/>
        <sz val="12"/>
        <rFont val="Arial"/>
        <family val="2"/>
      </rPr>
      <t>N01512IB</t>
    </r>
  </si>
  <si>
    <r>
      <rPr>
        <b/>
        <sz val="12"/>
        <rFont val="Arial"/>
        <family val="2"/>
      </rPr>
      <t>5/8" X 12"</t>
    </r>
  </si>
  <si>
    <r>
      <rPr>
        <b/>
        <sz val="12"/>
        <rFont val="Arial"/>
        <family val="2"/>
      </rPr>
      <t>N015818IB</t>
    </r>
  </si>
  <si>
    <r>
      <rPr>
        <b/>
        <sz val="12"/>
        <rFont val="Arial"/>
        <family val="2"/>
      </rPr>
      <t>5/8" x 18"</t>
    </r>
  </si>
  <si>
    <r>
      <rPr>
        <b/>
        <sz val="12"/>
        <rFont val="Arial"/>
        <family val="2"/>
      </rPr>
      <t>N015824IB</t>
    </r>
  </si>
  <si>
    <r>
      <rPr>
        <b/>
        <sz val="12"/>
        <rFont val="Arial"/>
        <family val="2"/>
      </rPr>
      <t>5/8" x 24"</t>
    </r>
  </si>
  <si>
    <r>
      <rPr>
        <b/>
        <sz val="12"/>
        <rFont val="Arial"/>
        <family val="2"/>
      </rPr>
      <t>N015830IB</t>
    </r>
  </si>
  <si>
    <r>
      <rPr>
        <b/>
        <sz val="12"/>
        <rFont val="Arial"/>
        <family val="2"/>
      </rPr>
      <t>5/8" x 30"</t>
    </r>
  </si>
  <si>
    <r>
      <rPr>
        <b/>
        <sz val="12"/>
        <rFont val="Arial"/>
        <family val="2"/>
      </rPr>
      <t>N013430IB</t>
    </r>
  </si>
  <si>
    <r>
      <rPr>
        <b/>
        <sz val="12"/>
        <rFont val="Arial"/>
        <family val="2"/>
      </rPr>
      <t>3/4" x 30"</t>
    </r>
  </si>
  <si>
    <r>
      <rPr>
        <sz val="11"/>
        <rFont val="Arial"/>
        <family val="2"/>
      </rPr>
      <t>16 rebar in a bundle</t>
    </r>
  </si>
  <si>
    <r>
      <rPr>
        <b/>
        <sz val="12"/>
        <rFont val="Arial"/>
        <family val="2"/>
      </rPr>
      <t>N01030IB</t>
    </r>
  </si>
  <si>
    <r>
      <rPr>
        <b/>
        <sz val="12"/>
        <rFont val="Arial"/>
        <family val="2"/>
      </rPr>
      <t>1" x 30"</t>
    </r>
  </si>
  <si>
    <r>
      <rPr>
        <sz val="11"/>
        <rFont val="Arial"/>
        <family val="2"/>
      </rPr>
      <t>8 rebar in a bundle</t>
    </r>
  </si>
  <si>
    <r>
      <rPr>
        <b/>
        <sz val="12"/>
        <rFont val="Arial"/>
        <family val="2"/>
      </rPr>
      <t>N01036IB</t>
    </r>
  </si>
  <si>
    <r>
      <rPr>
        <b/>
        <sz val="12"/>
        <rFont val="Arial"/>
        <family val="2"/>
      </rPr>
      <t>1" x 36"</t>
    </r>
  </si>
  <si>
    <r>
      <rPr>
        <sz val="11"/>
        <rFont val="Arial"/>
        <family val="2"/>
      </rPr>
      <t>6 rebar in a bundle</t>
    </r>
  </si>
  <si>
    <r>
      <rPr>
        <b/>
        <i/>
        <sz val="10"/>
        <rFont val="Arial"/>
        <family val="2"/>
      </rPr>
      <t>* Rebar prices good for 30 days due to seel fluctuations.</t>
    </r>
  </si>
  <si>
    <r>
      <rPr>
        <b/>
        <sz val="10"/>
        <rFont val="Arial"/>
        <family val="2"/>
      </rPr>
      <t>Page 9</t>
    </r>
  </si>
  <si>
    <r>
      <rPr>
        <b/>
        <i/>
        <u/>
        <sz val="10"/>
        <rFont val="Arial"/>
        <family val="2"/>
      </rPr>
      <t xml:space="preserve">Shipping:
</t>
    </r>
    <r>
      <rPr>
        <b/>
        <i/>
        <u/>
        <sz val="10"/>
        <rFont val="Arial"/>
        <family val="2"/>
      </rPr>
      <t>Free Freight:</t>
    </r>
  </si>
  <si>
    <r>
      <rPr>
        <b/>
        <sz val="10"/>
        <rFont val="Arial"/>
        <family val="2"/>
      </rPr>
      <t xml:space="preserve">ChrisNik, Inc.
</t>
    </r>
    <r>
      <rPr>
        <sz val="10"/>
        <rFont val="Arial"/>
        <family val="2"/>
      </rPr>
      <t xml:space="preserve">7461-A Cincinnati Brookville Rd. * Okeana, OH  45053
</t>
    </r>
    <r>
      <rPr>
        <sz val="10"/>
        <rFont val="Calibri"/>
        <family val="2"/>
      </rPr>
      <t xml:space="preserve">513-738-2920  *  800-262-4992  *  Fax 513-738-5817
</t>
    </r>
    <r>
      <rPr>
        <b/>
        <i/>
        <sz val="12"/>
        <rFont val="Arial"/>
        <family val="2"/>
      </rPr>
      <t xml:space="preserve">Dealer prices on web page    User name:  </t>
    </r>
    <r>
      <rPr>
        <b/>
        <i/>
        <u/>
        <sz val="12"/>
        <rFont val="Arial"/>
        <family val="2"/>
      </rPr>
      <t>dealer@chrisnik.com</t>
    </r>
    <r>
      <rPr>
        <b/>
        <i/>
        <sz val="12"/>
        <rFont val="Arial"/>
        <family val="2"/>
      </rPr>
      <t xml:space="preserve">       Password: magnail
</t>
    </r>
    <r>
      <rPr>
        <b/>
        <i/>
        <sz val="11"/>
        <rFont val="Arial"/>
        <family val="2"/>
      </rPr>
      <t xml:space="preserve">E-mail: sales@chrisnik.com
</t>
    </r>
    <r>
      <rPr>
        <sz val="10"/>
        <rFont val="Calibri"/>
        <family val="2"/>
      </rPr>
      <t xml:space="preserve">All non pallet orders are shipped via U.P.S. and will be prepaid and added to your invoice. If any other carrier than U.P.S. is requested a $10.00 shipping and handling charge will be added to the invoice.
</t>
    </r>
    <r>
      <rPr>
        <sz val="9"/>
        <rFont val="Calibri"/>
        <family val="2"/>
      </rPr>
      <t xml:space="preserve">Due to fuel surcharges all orders of $4,500.00  to one destination will be shipped with customer paying half of freight in the United States.
</t>
    </r>
    <r>
      <rPr>
        <sz val="9"/>
        <rFont val="Calibri"/>
        <family val="2"/>
      </rPr>
      <t xml:space="preserve">Hawaii, and Canada, credit for shipping costs to the farthest point within the continental U.S. will be deducted. Orders that qualify freight discount. On orders shipped to Alaska,  will be shipped by the carrier of ChrisNik, Inc.'s choice. This does not apply to air or other express shipments.
</t>
    </r>
    <r>
      <rPr>
        <sz val="9"/>
        <rFont val="Arial"/>
        <family val="2"/>
      </rPr>
      <t xml:space="preserve">Any back orders occurring from an original qualifying  half freight free order will also be billed as half freight amount.
</t>
    </r>
    <r>
      <rPr>
        <b/>
        <sz val="9"/>
        <rFont val="Arial"/>
        <family val="2"/>
      </rPr>
      <t>Freight free does not apply when ordering stakes and or rebar.</t>
    </r>
  </si>
  <si>
    <r>
      <rPr>
        <b/>
        <i/>
        <u/>
        <sz val="10"/>
        <rFont val="Arial"/>
        <family val="2"/>
      </rPr>
      <t>Drop Ship:</t>
    </r>
    <r>
      <rPr>
        <b/>
        <i/>
        <sz val="10"/>
        <rFont val="Arial"/>
        <family val="2"/>
      </rPr>
      <t xml:space="preserve">         </t>
    </r>
    <r>
      <rPr>
        <b/>
        <sz val="10"/>
        <rFont val="Arial"/>
        <family val="2"/>
      </rPr>
      <t xml:space="preserve">Requesting a drop shipment will be assessed a $15.00 handling charge.
</t>
    </r>
    <r>
      <rPr>
        <b/>
        <i/>
        <u/>
        <sz val="10"/>
        <rFont val="Arial"/>
        <family val="2"/>
      </rPr>
      <t>Ordering Policy</t>
    </r>
    <r>
      <rPr>
        <b/>
        <i/>
        <sz val="10"/>
        <rFont val="Arial"/>
        <family val="2"/>
      </rPr>
      <t xml:space="preserve"> </t>
    </r>
    <r>
      <rPr>
        <b/>
        <sz val="10"/>
        <rFont val="Arial"/>
        <family val="2"/>
      </rPr>
      <t xml:space="preserve">There shall be a Minimum order per invoice of $100.00. Any orders less than $100.00 will have a $10.00 handling charge added, freight prepaid.
</t>
    </r>
    <r>
      <rPr>
        <b/>
        <i/>
        <u/>
        <sz val="10"/>
        <rFont val="Arial"/>
        <family val="2"/>
      </rPr>
      <t>Terms of Payme</t>
    </r>
    <r>
      <rPr>
        <sz val="10"/>
        <rFont val="Calibri"/>
        <family val="2"/>
      </rPr>
      <t xml:space="preserve">30 days on approved credit.
</t>
    </r>
    <r>
      <rPr>
        <b/>
        <i/>
        <u/>
        <sz val="10"/>
        <rFont val="Arial"/>
        <family val="2"/>
      </rPr>
      <t>Late charge:</t>
    </r>
    <r>
      <rPr>
        <b/>
        <i/>
        <sz val="10"/>
        <rFont val="Arial"/>
        <family val="2"/>
      </rPr>
      <t xml:space="preserve">      </t>
    </r>
    <r>
      <rPr>
        <sz val="10"/>
        <rFont val="Calibri"/>
        <family val="2"/>
      </rPr>
      <t xml:space="preserve">If special arrangements have not been made ahead of time, all accounts past 45 days will be placed on hold. If the account continues to be delinquent and no effort to make payment is made, accounts will be placed with a collection agency. Delinquent accounts will be placed on
</t>
    </r>
    <r>
      <rPr>
        <sz val="10"/>
        <rFont val="Calibri"/>
        <family val="2"/>
      </rPr>
      <t xml:space="preserve">C.O.D. until credit has been re-established. A $25.00 charge will be applied on any return checks. A finance charge of 1 1/2% per month will
</t>
    </r>
    <r>
      <rPr>
        <sz val="10"/>
        <rFont val="Calibri"/>
        <family val="2"/>
      </rPr>
      <t>be charged on all past-due accounts over 30 days. (annual percentage rate of 18%.)</t>
    </r>
  </si>
  <si>
    <r>
      <rPr>
        <b/>
        <i/>
        <u/>
        <sz val="10"/>
        <rFont val="Arial"/>
        <family val="2"/>
      </rPr>
      <t>Credit Card Handling Fees:</t>
    </r>
  </si>
  <si>
    <r>
      <rPr>
        <sz val="10"/>
        <rFont val="Calibri"/>
        <family val="2"/>
      </rPr>
      <t xml:space="preserve">When paying with a credit card, there is an additional handling fee of 5% of the total order including freight charges. </t>
    </r>
    <r>
      <rPr>
        <b/>
        <sz val="10"/>
        <rFont val="Arial"/>
        <family val="2"/>
      </rPr>
      <t>All credit card orders</t>
    </r>
  </si>
  <si>
    <r>
      <rPr>
        <b/>
        <sz val="10"/>
        <rFont val="Arial"/>
        <family val="2"/>
      </rPr>
      <t>must be paid at the time the order is placed.</t>
    </r>
  </si>
  <si>
    <r>
      <rPr>
        <b/>
        <i/>
        <u/>
        <sz val="8"/>
        <rFont val="Arial"/>
        <family val="2"/>
      </rPr>
      <t>Wire Transfer Fees:</t>
    </r>
  </si>
  <si>
    <r>
      <rPr>
        <sz val="10"/>
        <rFont val="Calibri"/>
        <family val="2"/>
      </rPr>
      <t>Anyone that pays with a wire transfer to our account will be subject to a wire transfer fee of $35.00.</t>
    </r>
  </si>
  <si>
    <r>
      <rPr>
        <b/>
        <i/>
        <u/>
        <sz val="9"/>
        <rFont val="Arial"/>
        <family val="2"/>
      </rPr>
      <t>Damaged Shipments:</t>
    </r>
  </si>
  <si>
    <r>
      <rPr>
        <sz val="10"/>
        <rFont val="Calibri"/>
        <family val="2"/>
      </rPr>
      <t>Inspect all deliveries carefully and indicate any damage or shortage when you sign the delivery receipt then contact the carrier.</t>
    </r>
  </si>
  <si>
    <r>
      <rPr>
        <sz val="10"/>
        <rFont val="Calibri"/>
        <family val="2"/>
      </rPr>
      <t>Notify the carrier before returning product to ChrisNik, Inc. Claims for damage or shortage in transit must be filled with ChrisNik  within 5 days</t>
    </r>
  </si>
  <si>
    <r>
      <rPr>
        <sz val="10"/>
        <rFont val="Calibri"/>
        <family val="2"/>
      </rPr>
      <t>after receipt ofmerchandise. Any goods returned without proper written notification will not be accepted, credited or replaced.</t>
    </r>
  </si>
  <si>
    <r>
      <rPr>
        <b/>
        <sz val="11"/>
        <rFont val="Calibri"/>
        <family val="2"/>
      </rPr>
      <t>Important!!</t>
    </r>
  </si>
  <si>
    <r>
      <rPr>
        <b/>
        <sz val="10"/>
        <rFont val="Calibri"/>
        <family val="2"/>
      </rPr>
      <t>**MAKE SURE THAT FREIGHT IS INSPECTED THOROUGHLY BEFORE THE CARRIER LEAVES!!!</t>
    </r>
  </si>
  <si>
    <r>
      <rPr>
        <b/>
        <sz val="10"/>
        <rFont val="Calibri"/>
        <family val="2"/>
      </rPr>
      <t>ANY BROKEN DOWN PALLET WITHOUT SHRINKWRAP MUST BE NOTED ON BOL!! IF NOT, NO REPLACEMENT OR CREDIT  WILL BE ISSUED!</t>
    </r>
  </si>
  <si>
    <r>
      <rPr>
        <b/>
        <i/>
        <u/>
        <sz val="10"/>
        <rFont val="Arial"/>
        <family val="2"/>
      </rPr>
      <t>Returns:</t>
    </r>
  </si>
  <si>
    <r>
      <rPr>
        <sz val="10"/>
        <rFont val="Calibri"/>
        <family val="2"/>
      </rPr>
      <t>No returns will be accepted without a RMA#. A RMA# can be obtained by calling our customer service representatives at 800-262-4992. All</t>
    </r>
  </si>
  <si>
    <r>
      <rPr>
        <sz val="10"/>
        <rFont val="Calibri"/>
        <family val="2"/>
      </rPr>
      <t>shortage, damages, etc. must be reported within 5 days of receipt of shipment. A 15% re-stocking fee will be deducted from items returned</t>
    </r>
  </si>
  <si>
    <r>
      <rPr>
        <sz val="10"/>
        <rFont val="Calibri"/>
        <family val="2"/>
      </rPr>
      <t>for credit if less than one year old. Full credit will be issued for product determined defective or shipped in error by ChrisNik, Inc.</t>
    </r>
  </si>
  <si>
    <r>
      <rPr>
        <b/>
        <i/>
        <u/>
        <sz val="10"/>
        <rFont val="Arial"/>
        <family val="2"/>
      </rPr>
      <t>Customer Servi</t>
    </r>
  </si>
  <si>
    <r>
      <rPr>
        <sz val="10"/>
        <rFont val="Calibri"/>
        <family val="2"/>
      </rPr>
      <t>Our office hours are 8:00 A.M - 4:30 P.M E.S.T., Monday through Friday. Visit us online at www.chrisnik.com or www.magnail.com</t>
    </r>
  </si>
  <si>
    <r>
      <rPr>
        <sz val="11"/>
        <rFont val="Calibri"/>
        <family val="2"/>
      </rPr>
      <t>E-mail us at sales@chrisnik.com</t>
    </r>
  </si>
  <si>
    <r>
      <rPr>
        <b/>
        <sz val="10"/>
        <rFont val="Arial"/>
        <family val="2"/>
      </rPr>
      <t>Page 10</t>
    </r>
  </si>
  <si>
    <t>Standard Quantity</t>
  </si>
  <si>
    <t>052837026548</t>
  </si>
  <si>
    <t>052837022939</t>
  </si>
  <si>
    <t>052837023080</t>
  </si>
  <si>
    <t>052837022991</t>
  </si>
  <si>
    <t>052837023110</t>
  </si>
  <si>
    <t>052837023059</t>
  </si>
  <si>
    <t>SOLA LEVEL NYLON CASE, FITS 5 LEVELS 10" TO 48" LENGTHS *NEW ITEM</t>
  </si>
  <si>
    <t>SOLA LEVEL NYLON CASE, FITS 6 LEVELS 10" TO 78" LENGTHS *NEW ITEM</t>
  </si>
  <si>
    <t>66024020</t>
  </si>
  <si>
    <t>CPM - 10 PACK, MECHANICAL CARPENTER PENCIL *NEW ITEM</t>
  </si>
  <si>
    <t>CPM SET - MECHANICAL CARPENTER PENCIL DISPLAY W/20 CPM, 10SG CPM HB AND 10 SG CPM 10H *NEW ITEM</t>
  </si>
  <si>
    <t>SG CPM HB 10 X 6 LEAD REFILLS *NEW ITEM</t>
  </si>
  <si>
    <t>SG CPM 10H 10 X 6 LEAD REFILLS *NEW ITEM</t>
  </si>
  <si>
    <t>71027101</t>
  </si>
  <si>
    <t>052837027569</t>
  </si>
  <si>
    <r>
      <rPr>
        <b/>
        <sz val="12"/>
        <rFont val="Arial"/>
        <family val="2"/>
      </rPr>
      <t>PRODUCT                                                                                                  PRICE        MSRP</t>
    </r>
  </si>
  <si>
    <r>
      <rPr>
        <sz val="12"/>
        <rFont val="Arial"/>
        <family val="2"/>
      </rPr>
      <t xml:space="preserve">Contrasting Mesh Vest, Class 2
</t>
    </r>
    <r>
      <rPr>
        <sz val="12"/>
        <rFont val="Arial"/>
        <family val="2"/>
      </rPr>
      <t>1056 (S-5X) Lime</t>
    </r>
  </si>
  <si>
    <r>
      <rPr>
        <sz val="12"/>
        <rFont val="Arial"/>
        <family val="2"/>
      </rPr>
      <t>1055 (S-5X) Orange</t>
    </r>
  </si>
  <si>
    <r>
      <rPr>
        <sz val="12"/>
        <rFont val="Arial"/>
        <family val="2"/>
      </rPr>
      <t>Oralite® All Mesh Vest, Class 2 1076 (M-5X) Lime</t>
    </r>
  </si>
  <si>
    <r>
      <rPr>
        <sz val="12"/>
        <rFont val="Arial"/>
        <family val="2"/>
      </rPr>
      <t>1077 (S-5X) Orange</t>
    </r>
  </si>
  <si>
    <r>
      <rPr>
        <sz val="12"/>
        <rFont val="Arial"/>
        <family val="2"/>
      </rPr>
      <t>4 Pocket Hook &amp; Loop Mesh Vest, Class 2 1083 (S-5X) Lime</t>
    </r>
  </si>
  <si>
    <r>
      <rPr>
        <sz val="12"/>
        <rFont val="Arial"/>
        <family val="2"/>
      </rPr>
      <t>1084 (S-5X) Orange</t>
    </r>
  </si>
  <si>
    <r>
      <rPr>
        <sz val="12"/>
        <rFont val="Arial"/>
        <family val="2"/>
      </rPr>
      <t>3 Pocket Zipper Mesh Vest, Class 2 1085 (S-5X) Lime</t>
    </r>
  </si>
  <si>
    <r>
      <rPr>
        <sz val="12"/>
        <rFont val="Arial"/>
        <family val="2"/>
      </rPr>
      <t>1086 (S-5X) Orange</t>
    </r>
  </si>
  <si>
    <r>
      <rPr>
        <sz val="12"/>
        <rFont val="Arial"/>
        <family val="2"/>
      </rPr>
      <t>Single Pocket Zipper Mesh Vest, Class 2 1089 (M-5X) Lime</t>
    </r>
  </si>
  <si>
    <r>
      <rPr>
        <sz val="12"/>
        <rFont val="Arial"/>
        <family val="2"/>
      </rPr>
      <t>1090 (M-5X) Orange</t>
    </r>
  </si>
  <si>
    <r>
      <rPr>
        <sz val="12"/>
        <rFont val="Arial"/>
        <family val="2"/>
      </rPr>
      <t>Solid Front with Mesh Back Vest, Class 2 1163 (S-5X) Lime</t>
    </r>
  </si>
  <si>
    <r>
      <rPr>
        <sz val="12"/>
        <rFont val="Arial"/>
        <family val="2"/>
      </rPr>
      <t>1164 (S-5X) Orange</t>
    </r>
  </si>
  <si>
    <r>
      <rPr>
        <sz val="12"/>
        <rFont val="Arial"/>
        <family val="2"/>
      </rPr>
      <t>4 Season Breakaway Class Vest, Class 2 1166BA (M-XL) Lime</t>
    </r>
  </si>
  <si>
    <r>
      <rPr>
        <sz val="12"/>
        <rFont val="Arial"/>
        <family val="2"/>
      </rPr>
      <t>1166BA (2X-4X) Lime</t>
    </r>
  </si>
  <si>
    <r>
      <rPr>
        <sz val="12"/>
        <rFont val="Arial"/>
        <family val="2"/>
      </rPr>
      <t>Contrasting Mesh Breakaway Vest, Class 2 1174 (S-5X) Lime</t>
    </r>
  </si>
  <si>
    <r>
      <rPr>
        <sz val="12"/>
        <rFont val="Arial"/>
        <family val="2"/>
      </rPr>
      <t>1176 (S-5X) Orange</t>
    </r>
  </si>
  <si>
    <r>
      <rPr>
        <sz val="12"/>
        <rFont val="Arial"/>
        <family val="2"/>
      </rPr>
      <t xml:space="preserve">6 Pocket Mesh Vest, Class 2
</t>
    </r>
    <r>
      <rPr>
        <sz val="12"/>
        <rFont val="Arial"/>
        <family val="2"/>
      </rPr>
      <t>1191 (S-M, L-XL, 2X-3X, 4X-5X) Lime</t>
    </r>
  </si>
  <si>
    <r>
      <rPr>
        <sz val="12"/>
        <rFont val="Arial"/>
        <family val="2"/>
      </rPr>
      <t>1192 (S-M, L-XL, 2X-3X, 4X-5X) Orange</t>
    </r>
  </si>
  <si>
    <r>
      <rPr>
        <sz val="12"/>
        <rFont val="Arial"/>
        <family val="2"/>
      </rPr>
      <t xml:space="preserve">Single Pocket Hook &amp; Loop Mesh Vest, Class 2
</t>
    </r>
    <r>
      <rPr>
        <sz val="12"/>
        <rFont val="Arial"/>
        <family val="2"/>
      </rPr>
      <t>1193 (S-M, L-XL, 2X-3X, 4X-5X) Lime</t>
    </r>
  </si>
  <si>
    <r>
      <rPr>
        <sz val="12"/>
        <rFont val="Arial"/>
        <family val="2"/>
      </rPr>
      <t>1194 (S-M, L-XL, 2X-3X, 4X-5X) Orange</t>
    </r>
  </si>
  <si>
    <r>
      <rPr>
        <sz val="12"/>
        <rFont val="Arial"/>
        <family val="2"/>
      </rPr>
      <t>All Mesh Contrast Vest, Class 2 1195 (S-5X) Lime</t>
    </r>
  </si>
  <si>
    <r>
      <rPr>
        <sz val="12"/>
        <rFont val="Arial"/>
        <family val="2"/>
      </rPr>
      <t>1196 (S-5X) Orange</t>
    </r>
  </si>
  <si>
    <r>
      <rPr>
        <sz val="12"/>
        <rFont val="Arial"/>
        <family val="2"/>
      </rPr>
      <t>Combined Performance 5 Pocket Solid Vest, Class 2 1197 (S-5X) Lime</t>
    </r>
  </si>
  <si>
    <r>
      <rPr>
        <sz val="12"/>
        <rFont val="Arial"/>
        <family val="2"/>
      </rPr>
      <t>1198 (S-5X) Orange</t>
    </r>
  </si>
  <si>
    <r>
      <rPr>
        <sz val="12"/>
        <rFont val="Arial"/>
        <family val="2"/>
      </rPr>
      <t>6 Pocket Contrast Mesh Vest, Class 3 1242 (S-5X) Lime</t>
    </r>
  </si>
  <si>
    <r>
      <rPr>
        <sz val="12"/>
        <rFont val="Arial"/>
        <family val="2"/>
      </rPr>
      <t>1243 (S-5X) Orange</t>
    </r>
  </si>
  <si>
    <r>
      <rPr>
        <sz val="12"/>
        <rFont val="Arial"/>
        <family val="2"/>
      </rPr>
      <t>All Mesh Class Vest, Class 3 1264 (M-5X) Lime</t>
    </r>
  </si>
  <si>
    <r>
      <rPr>
        <sz val="12"/>
        <rFont val="Arial"/>
        <family val="2"/>
      </rPr>
      <t>1265 (M-5X) Orange</t>
    </r>
  </si>
  <si>
    <r>
      <rPr>
        <sz val="12"/>
        <rFont val="Arial"/>
        <family val="2"/>
      </rPr>
      <t>Black Bottom Mesh Vest, Class 2 1509 (S-M, L-XL, 2X-3X, 4X-5X) Lime</t>
    </r>
  </si>
  <si>
    <r>
      <rPr>
        <b/>
        <sz val="12"/>
        <rFont val="Arial"/>
        <family val="2"/>
      </rPr>
      <t xml:space="preserve">Premium Brilliant Series®, </t>
    </r>
    <r>
      <rPr>
        <sz val="12"/>
        <rFont val="Arial"/>
        <family val="2"/>
      </rPr>
      <t>Heavy Duty Vest, Class 2 1510 (S-5X) Lime</t>
    </r>
  </si>
  <si>
    <r>
      <rPr>
        <sz val="12"/>
        <rFont val="Arial"/>
        <family val="2"/>
      </rPr>
      <t>1511 (S-5X) Orange</t>
    </r>
  </si>
  <si>
    <r>
      <rPr>
        <b/>
        <sz val="12"/>
        <rFont val="Arial"/>
        <family val="2"/>
      </rPr>
      <t xml:space="preserve">Premium Black Series®, </t>
    </r>
    <r>
      <rPr>
        <sz val="12"/>
        <rFont val="Arial"/>
        <family val="2"/>
      </rPr>
      <t>Heavy Duty Vest, Class 2 1513 (M-5X) Lime</t>
    </r>
  </si>
  <si>
    <r>
      <rPr>
        <sz val="12"/>
        <rFont val="Arial"/>
        <family val="2"/>
      </rPr>
      <t>1514 (M-5X) Orange</t>
    </r>
  </si>
  <si>
    <r>
      <rPr>
        <b/>
        <sz val="12"/>
        <rFont val="Arial"/>
        <family val="2"/>
      </rPr>
      <t xml:space="preserve">Premium Black Series®, </t>
    </r>
    <r>
      <rPr>
        <sz val="12"/>
        <rFont val="Arial"/>
        <family val="2"/>
      </rPr>
      <t>Black Bottom Vest, Class 2 1515 (M-5X) Lime</t>
    </r>
  </si>
  <si>
    <r>
      <rPr>
        <sz val="12"/>
        <rFont val="Arial"/>
        <family val="2"/>
      </rPr>
      <t>1516 (M-5X) Orange</t>
    </r>
  </si>
  <si>
    <r>
      <rPr>
        <sz val="12"/>
        <rFont val="Arial"/>
        <family val="2"/>
      </rPr>
      <t>Single Pocket Zipper Mesh Vest, Class 2 1519 (S-M, L-XL, 2X-3X, 4X-5X) Lime</t>
    </r>
  </si>
  <si>
    <r>
      <rPr>
        <sz val="12"/>
        <rFont val="Arial"/>
        <family val="2"/>
      </rPr>
      <t>1520 (S-M, L-XL, 2X-3X, 4X-5X) Orange</t>
    </r>
  </si>
  <si>
    <r>
      <rPr>
        <b/>
        <sz val="12"/>
        <rFont val="Arial"/>
        <family val="2"/>
      </rPr>
      <t xml:space="preserve">Premium Brilliant Series®, </t>
    </r>
    <r>
      <rPr>
        <sz val="12"/>
        <rFont val="Arial"/>
        <family val="2"/>
      </rPr>
      <t>Women’s Fitted Vest, Class 2 1521 (S-XL) Lime</t>
    </r>
  </si>
  <si>
    <r>
      <rPr>
        <sz val="12"/>
        <rFont val="Arial"/>
        <family val="2"/>
      </rPr>
      <t>1528 (S-M, L-XL, 2X-3X, 4X-5X) Orange</t>
    </r>
  </si>
  <si>
    <r>
      <rPr>
        <sz val="12"/>
        <rFont val="Arial"/>
        <family val="2"/>
      </rPr>
      <t xml:space="preserve">Black Bottom Mesh Vest, Class 2
</t>
    </r>
    <r>
      <rPr>
        <sz val="12"/>
        <rFont val="Arial"/>
        <family val="2"/>
      </rPr>
      <t>1529 (S-M, L-XL, 2X-3X, 4X-5X) Orange</t>
    </r>
  </si>
  <si>
    <r>
      <rPr>
        <sz val="12"/>
        <rFont val="Arial"/>
        <family val="2"/>
      </rPr>
      <t xml:space="preserve">Clear ID Class Vest, Class 2
</t>
    </r>
    <r>
      <rPr>
        <sz val="12"/>
        <rFont val="Arial"/>
        <family val="2"/>
      </rPr>
      <t>1532 (S-M, L-XL, 2X-3X, 4X-5X) Lime</t>
    </r>
  </si>
  <si>
    <r>
      <rPr>
        <sz val="12"/>
        <rFont val="Arial"/>
        <family val="2"/>
      </rPr>
      <t>Single Pocket Breakaway Vest, Class 2 1535 (S-M, L-XL, 2X-3X, 4X-5X) Lime</t>
    </r>
  </si>
  <si>
    <r>
      <rPr>
        <sz val="12"/>
        <rFont val="Arial"/>
        <family val="2"/>
      </rPr>
      <t>2 Pocket Zipper Mesh Vest, Class 2 1537 (S-5X) Lime</t>
    </r>
  </si>
  <si>
    <r>
      <rPr>
        <b/>
        <sz val="12"/>
        <rFont val="Arial"/>
        <family val="2"/>
      </rPr>
      <t xml:space="preserve">Premium Brilliant Series® </t>
    </r>
    <r>
      <rPr>
        <sz val="12"/>
        <rFont val="Arial"/>
        <family val="2"/>
      </rPr>
      <t>Ultimate Reflective Vest, Class 2 1543 (M-5X) Lime</t>
    </r>
  </si>
  <si>
    <r>
      <rPr>
        <sz val="12"/>
        <rFont val="Arial"/>
        <family val="2"/>
      </rPr>
      <t>1544 (M-5X) Orange</t>
    </r>
  </si>
  <si>
    <r>
      <rPr>
        <sz val="12"/>
        <rFont val="Arial"/>
        <family val="2"/>
      </rPr>
      <t xml:space="preserve">Zipper Mesh Vest, Class 2
</t>
    </r>
    <r>
      <rPr>
        <sz val="12"/>
        <rFont val="Arial"/>
        <family val="2"/>
      </rPr>
      <t>1547 (S-M, L-XL, 2X-3X, 4X-5X) Lime</t>
    </r>
  </si>
  <si>
    <r>
      <rPr>
        <b/>
        <sz val="12"/>
        <rFont val="Arial"/>
        <family val="2"/>
      </rPr>
      <t xml:space="preserve">Premium Brilliant Series® </t>
    </r>
    <r>
      <rPr>
        <sz val="12"/>
        <rFont val="Arial"/>
        <family val="2"/>
      </rPr>
      <t>Heavy Duty Vest, Class 3 1550 (S-5X) Lime</t>
    </r>
  </si>
  <si>
    <r>
      <rPr>
        <sz val="12"/>
        <rFont val="Arial"/>
        <family val="2"/>
      </rPr>
      <t>1551 (S-5X) Orange</t>
    </r>
  </si>
  <si>
    <r>
      <rPr>
        <b/>
        <sz val="12"/>
        <rFont val="Arial"/>
        <family val="2"/>
      </rPr>
      <t xml:space="preserve">Premium Brilliant Series® </t>
    </r>
    <r>
      <rPr>
        <sz val="12"/>
        <rFont val="Arial"/>
        <family val="2"/>
      </rPr>
      <t>Breakaway Vest, Class 3 1552B (S-5X) Lime</t>
    </r>
  </si>
  <si>
    <r>
      <rPr>
        <sz val="12"/>
        <rFont val="Arial"/>
        <family val="2"/>
      </rPr>
      <t>1553B (S-5X) Orange</t>
    </r>
  </si>
  <si>
    <r>
      <rPr>
        <sz val="12"/>
        <rFont val="Arial"/>
        <family val="2"/>
      </rPr>
      <t>Single Pocket Contrasting Mesh Vest, Class 3 1565 (S-M, L-XL, 2X-3X, 4X-5X) Lime</t>
    </r>
  </si>
  <si>
    <r>
      <rPr>
        <sz val="12"/>
        <rFont val="Arial"/>
        <family val="2"/>
      </rPr>
      <t>1566 (S-M, L-XL, 2X-3X, 4X-5X) Orange</t>
    </r>
  </si>
  <si>
    <r>
      <rPr>
        <sz val="12"/>
        <rFont val="Arial"/>
        <family val="2"/>
      </rPr>
      <t xml:space="preserve">Single Pocket Zipper Vest, Class 3
</t>
    </r>
    <r>
      <rPr>
        <sz val="12"/>
        <rFont val="Arial"/>
        <family val="2"/>
      </rPr>
      <t>1567 (S-M, L-XL, 2X-3X, 4X-5X) Lime</t>
    </r>
  </si>
  <si>
    <r>
      <rPr>
        <sz val="12"/>
        <rFont val="Arial"/>
        <family val="2"/>
      </rPr>
      <t>Hook &amp; Loop Mesh Vest, Class 2 1571 (S-M, L-XL, 2X-3X, 4X-5X) Lime</t>
    </r>
  </si>
  <si>
    <r>
      <rPr>
        <sz val="12"/>
        <rFont val="Arial"/>
        <family val="2"/>
      </rPr>
      <t>1572 (S-M, L-XL, 2X-3X, 4X-5X) Orange</t>
    </r>
  </si>
  <si>
    <r>
      <rPr>
        <b/>
        <sz val="12"/>
        <rFont val="Arial"/>
        <family val="2"/>
      </rPr>
      <t xml:space="preserve">Premium Brilliant Series </t>
    </r>
    <r>
      <rPr>
        <sz val="12"/>
        <rFont val="Arial"/>
        <family val="2"/>
      </rPr>
      <t>Ultimate Reflective Vest, Class 3 1573 (M-5X) Lime</t>
    </r>
  </si>
  <si>
    <r>
      <rPr>
        <sz val="12"/>
        <rFont val="Arial"/>
        <family val="2"/>
      </rPr>
      <t>1574 (M-5X) Orange</t>
    </r>
  </si>
  <si>
    <r>
      <rPr>
        <b/>
        <sz val="12"/>
        <rFont val="Arial"/>
        <family val="2"/>
      </rPr>
      <t xml:space="preserve">Brilliant Series® </t>
    </r>
    <r>
      <rPr>
        <sz val="12"/>
        <rFont val="Arial"/>
        <family val="2"/>
      </rPr>
      <t>Dual Compliant X Back Vest, Class 2 1576 (S-M, L-XL, 2X-3X, 4X-5X) Lime</t>
    </r>
  </si>
  <si>
    <r>
      <rPr>
        <sz val="12"/>
        <rFont val="Arial"/>
        <family val="2"/>
      </rPr>
      <t>1577 (S-M, L-XL, 2X-3X, 4X-5X) Orange</t>
    </r>
  </si>
  <si>
    <r>
      <rPr>
        <sz val="12"/>
        <rFont val="Arial"/>
        <family val="2"/>
      </rPr>
      <t xml:space="preserve">6 Pocket Contrast Vest, Class 2
</t>
    </r>
    <r>
      <rPr>
        <sz val="12"/>
        <rFont val="Arial"/>
        <family val="2"/>
      </rPr>
      <t>1580 (S-M, L-XL, 2X-3X, 4X-5X) Lime</t>
    </r>
  </si>
  <si>
    <r>
      <rPr>
        <sz val="12"/>
        <rFont val="Arial"/>
        <family val="2"/>
      </rPr>
      <t>1581 (S-M, L-XL, 2X-3X, 4X-5X) Orange</t>
    </r>
  </si>
  <si>
    <r>
      <rPr>
        <b/>
        <sz val="12"/>
        <rFont val="Arial"/>
        <family val="2"/>
      </rPr>
      <t xml:space="preserve">Brilliant Series® </t>
    </r>
    <r>
      <rPr>
        <sz val="12"/>
        <rFont val="Arial"/>
        <family val="2"/>
      </rPr>
      <t>Ultimate Reflective Contrast Vest, Class 2 1584 (M-5X) Lime</t>
    </r>
  </si>
  <si>
    <r>
      <rPr>
        <sz val="12"/>
        <rFont val="Arial"/>
        <family val="2"/>
      </rPr>
      <t>Women’s All Mesh Contrast Vest, Class 2 1586 (S-2X) Lime</t>
    </r>
  </si>
  <si>
    <r>
      <rPr>
        <sz val="12"/>
        <rFont val="Arial"/>
        <family val="2"/>
      </rPr>
      <t>Reflective Color Contrast Vest, Class 2 1595 (M-5X) Lime/Red</t>
    </r>
  </si>
  <si>
    <r>
      <rPr>
        <sz val="12"/>
        <rFont val="Arial"/>
        <family val="2"/>
      </rPr>
      <t>1596 (M-5X) Lime/Black</t>
    </r>
  </si>
  <si>
    <r>
      <rPr>
        <sz val="12"/>
        <rFont val="Arial"/>
        <family val="2"/>
      </rPr>
      <t>1597 (M-5X) Lime/Green</t>
    </r>
  </si>
  <si>
    <r>
      <rPr>
        <sz val="12"/>
        <rFont val="Arial"/>
        <family val="2"/>
      </rPr>
      <t>1598 (M-5X) Lime/Blue</t>
    </r>
  </si>
  <si>
    <r>
      <rPr>
        <sz val="12"/>
        <rFont val="Arial"/>
        <family val="2"/>
      </rPr>
      <t>Standard Warning Flags 1600 Vinyl</t>
    </r>
  </si>
  <si>
    <r>
      <rPr>
        <sz val="12"/>
        <rFont val="Arial"/>
        <family val="2"/>
      </rPr>
      <t>$5.60 ea.</t>
    </r>
  </si>
  <si>
    <r>
      <rPr>
        <sz val="12"/>
        <rFont val="Arial"/>
        <family val="2"/>
      </rPr>
      <t>1600-100 Vinyl</t>
    </r>
  </si>
  <si>
    <r>
      <rPr>
        <sz val="12"/>
        <rFont val="Arial"/>
        <family val="2"/>
      </rPr>
      <t>1703 Mesh</t>
    </r>
  </si>
  <si>
    <r>
      <rPr>
        <sz val="12"/>
        <rFont val="Arial"/>
        <family val="2"/>
      </rPr>
      <t>$5.00 ea.</t>
    </r>
  </si>
  <si>
    <r>
      <rPr>
        <sz val="12"/>
        <rFont val="Arial"/>
        <family val="2"/>
      </rPr>
      <t>1703-100 Mesh</t>
    </r>
  </si>
  <si>
    <r>
      <rPr>
        <b/>
        <sz val="12"/>
        <rFont val="Arial"/>
        <family val="2"/>
      </rPr>
      <t xml:space="preserve">Premium Brilliant Series® </t>
    </r>
    <r>
      <rPr>
        <sz val="12"/>
        <rFont val="Arial"/>
        <family val="2"/>
      </rPr>
      <t>Heavy Duty Vest, Class 2</t>
    </r>
  </si>
  <si>
    <r>
      <rPr>
        <sz val="12"/>
        <rFont val="Arial"/>
        <family val="2"/>
      </rPr>
      <t>1710 (S-5X) Fluorescent Red</t>
    </r>
  </si>
  <si>
    <r>
      <rPr>
        <b/>
        <sz val="12"/>
        <rFont val="Arial"/>
        <family val="2"/>
      </rPr>
      <t xml:space="preserve">Premium Black Series® </t>
    </r>
    <r>
      <rPr>
        <sz val="12"/>
        <rFont val="Arial"/>
        <family val="2"/>
      </rPr>
      <t>Black Bottom Vest, Class 2</t>
    </r>
  </si>
  <si>
    <r>
      <rPr>
        <sz val="12"/>
        <rFont val="Arial"/>
        <family val="2"/>
      </rPr>
      <t>1715 (M-5X) Fluorescent Red</t>
    </r>
  </si>
  <si>
    <r>
      <rPr>
        <sz val="12"/>
        <rFont val="Arial"/>
        <family val="2"/>
      </rPr>
      <t>Single Pocket Zipper Mesh Vest, Class 2</t>
    </r>
  </si>
  <si>
    <r>
      <rPr>
        <sz val="12"/>
        <rFont val="Arial"/>
        <family val="2"/>
      </rPr>
      <t>1719 (S-M, L-XL, 2X-3X, 4X-5X) Fluorescent Red</t>
    </r>
  </si>
  <si>
    <r>
      <rPr>
        <sz val="12"/>
        <rFont val="Arial"/>
        <family val="2"/>
      </rPr>
      <t>X Back Breakaway Vest, Class 2</t>
    </r>
  </si>
  <si>
    <r>
      <rPr>
        <sz val="12"/>
        <rFont val="Arial"/>
        <family val="2"/>
      </rPr>
      <t>1805 (S-M, L-XL, 2X-3X, 4X-5X) Lime</t>
    </r>
  </si>
  <si>
    <r>
      <rPr>
        <sz val="12"/>
        <rFont val="Arial"/>
        <family val="2"/>
      </rPr>
      <t>1806 (S-M, L-XL, 2X-3X, 4X-5X) Orange</t>
    </r>
  </si>
  <si>
    <r>
      <rPr>
        <b/>
        <sz val="12"/>
        <rFont val="Arial"/>
        <family val="2"/>
      </rPr>
      <t xml:space="preserve">Premium Black Series® </t>
    </r>
    <r>
      <rPr>
        <sz val="12"/>
        <rFont val="Arial"/>
        <family val="2"/>
      </rPr>
      <t>Tool Tethering Vest, Class 2</t>
    </r>
  </si>
  <si>
    <r>
      <rPr>
        <sz val="12"/>
        <rFont val="Arial"/>
        <family val="2"/>
      </rPr>
      <t>1820 (M-3X) Lime</t>
    </r>
  </si>
  <si>
    <r>
      <rPr>
        <b/>
        <sz val="12"/>
        <rFont val="Arial"/>
        <family val="2"/>
      </rPr>
      <t>Premium Brilliant Series</t>
    </r>
    <r>
      <rPr>
        <b/>
        <sz val="12"/>
        <rFont val="Calibri"/>
        <family val="2"/>
      </rPr>
      <t>®</t>
    </r>
    <r>
      <rPr>
        <sz val="12"/>
        <rFont val="Arial"/>
        <family val="2"/>
      </rPr>
      <t>, Women’s Vest, Class 3 1822 Lime (S-M, L-XL, 2X-3X)</t>
    </r>
  </si>
  <si>
    <r>
      <rPr>
        <sz val="12"/>
        <rFont val="Arial"/>
        <family val="2"/>
      </rPr>
      <t>Men’s Ultimate Construction Vest, Class 2</t>
    </r>
  </si>
  <si>
    <r>
      <rPr>
        <sz val="12"/>
        <rFont val="Arial"/>
        <family val="2"/>
      </rPr>
      <t>1823 Lime (S-5X)</t>
    </r>
  </si>
  <si>
    <r>
      <rPr>
        <sz val="12"/>
        <rFont val="Arial"/>
        <family val="2"/>
      </rPr>
      <t>Women’s Ultimate Construction Vest, Class 2</t>
    </r>
  </si>
  <si>
    <r>
      <rPr>
        <sz val="12"/>
        <rFont val="Arial"/>
        <family val="2"/>
      </rPr>
      <t>1824 Lime (S-2X)</t>
    </r>
  </si>
  <si>
    <r>
      <rPr>
        <sz val="12"/>
        <rFont val="Arial"/>
        <family val="2"/>
      </rPr>
      <t>Hard Hat Nape Protector</t>
    </r>
  </si>
  <si>
    <r>
      <rPr>
        <sz val="12"/>
        <rFont val="Arial"/>
        <family val="2"/>
      </rPr>
      <t>2808 Lime</t>
    </r>
  </si>
  <si>
    <r>
      <rPr>
        <sz val="12"/>
        <rFont val="Arial"/>
        <family val="2"/>
      </rPr>
      <t>2809 Orange</t>
    </r>
  </si>
  <si>
    <r>
      <rPr>
        <sz val="12"/>
        <rFont val="Arial"/>
        <family val="2"/>
      </rPr>
      <t>Hard Hat Sun Shield</t>
    </r>
  </si>
  <si>
    <r>
      <rPr>
        <sz val="12"/>
        <rFont val="Arial"/>
        <family val="2"/>
      </rPr>
      <t>2810 Lime</t>
    </r>
  </si>
  <si>
    <r>
      <rPr>
        <sz val="12"/>
        <rFont val="Arial"/>
        <family val="2"/>
      </rPr>
      <t>2813 Orange</t>
    </r>
  </si>
  <si>
    <r>
      <rPr>
        <sz val="12"/>
        <rFont val="Arial"/>
        <family val="2"/>
      </rPr>
      <t>Multi-Wear Climate Shield 2816 Lime Jersey</t>
    </r>
  </si>
  <si>
    <r>
      <rPr>
        <sz val="12"/>
        <rFont val="Arial"/>
        <family val="2"/>
      </rPr>
      <t>$14.90 ea.</t>
    </r>
  </si>
  <si>
    <r>
      <rPr>
        <sz val="12"/>
        <rFont val="Arial"/>
        <family val="2"/>
      </rPr>
      <t>Multi-Wear Climate Shield 2816-5 Lime Jersey</t>
    </r>
  </si>
  <si>
    <r>
      <rPr>
        <sz val="12"/>
        <rFont val="Arial"/>
        <family val="2"/>
      </rPr>
      <t>Full Brim Safari Hat 2824 (L-XL) Lime</t>
    </r>
  </si>
  <si>
    <r>
      <rPr>
        <sz val="12"/>
        <rFont val="Arial"/>
        <family val="2"/>
      </rPr>
      <t>Knit Beanie 2826 Lime</t>
    </r>
  </si>
  <si>
    <r>
      <rPr>
        <sz val="12"/>
        <rFont val="Arial"/>
        <family val="2"/>
      </rPr>
      <t>2827 Orange</t>
    </r>
  </si>
  <si>
    <r>
      <rPr>
        <sz val="12"/>
        <rFont val="Arial"/>
        <family val="2"/>
      </rPr>
      <t>Fleece High-Visibility Cap 2828 Lime</t>
    </r>
  </si>
  <si>
    <r>
      <rPr>
        <sz val="12"/>
        <rFont val="Arial"/>
        <family val="2"/>
      </rPr>
      <t>Full Brim Sun Shield 2873 Lime</t>
    </r>
  </si>
  <si>
    <r>
      <rPr>
        <sz val="12"/>
        <rFont val="Arial"/>
        <family val="2"/>
      </rPr>
      <t>$22.50 ea.</t>
    </r>
  </si>
  <si>
    <r>
      <rPr>
        <sz val="12"/>
        <rFont val="Arial"/>
        <family val="2"/>
      </rPr>
      <t>2874 Orange</t>
    </r>
  </si>
  <si>
    <r>
      <rPr>
        <sz val="12"/>
        <rFont val="Arial"/>
        <family val="2"/>
      </rPr>
      <t>Full Brim Sun Shield 2873-6 Lime</t>
    </r>
  </si>
  <si>
    <r>
      <rPr>
        <sz val="12"/>
        <rFont val="Arial"/>
        <family val="2"/>
      </rPr>
      <t xml:space="preserve">2874-6 Orange
</t>
    </r>
    <r>
      <rPr>
        <b/>
        <sz val="10"/>
        <rFont val="Arial"/>
        <family val="2"/>
      </rPr>
      <t>Sold in bulk. 6 per pack</t>
    </r>
  </si>
  <si>
    <r>
      <rPr>
        <sz val="12"/>
        <rFont val="Arial"/>
        <family val="2"/>
      </rPr>
      <t>Ultra-Cool™ Mesh Pants,</t>
    </r>
  </si>
  <si>
    <r>
      <rPr>
        <sz val="12"/>
        <rFont val="Arial"/>
        <family val="2"/>
      </rPr>
      <t>Class E</t>
    </r>
  </si>
  <si>
    <r>
      <rPr>
        <sz val="12"/>
        <rFont val="Arial"/>
        <family val="2"/>
      </rPr>
      <t>3108 (S-M, L-XL, 2X-4X) Lime</t>
    </r>
  </si>
  <si>
    <r>
      <rPr>
        <sz val="12"/>
        <rFont val="Arial"/>
        <family val="2"/>
      </rPr>
      <t>Ultra-Cool™ Contrast Mesh Pants, Class E 3117 (S-M, L-XL, 2X-4X) Lime</t>
    </r>
  </si>
  <si>
    <r>
      <rPr>
        <b/>
        <sz val="12"/>
        <rFont val="Arial"/>
        <family val="2"/>
      </rPr>
      <t xml:space="preserve">Premium Brilliant Series® </t>
    </r>
    <r>
      <rPr>
        <sz val="12"/>
        <rFont val="Arial"/>
        <family val="2"/>
      </rPr>
      <t>Mesh Pants, Class E 3118 (S-M, L-XL, 2X-4X) Lime</t>
    </r>
  </si>
  <si>
    <r>
      <rPr>
        <sz val="12"/>
        <rFont val="Arial"/>
        <family val="2"/>
      </rPr>
      <t>3119 (S-M, L-XL, 2X-4X) Orange</t>
    </r>
  </si>
  <si>
    <r>
      <rPr>
        <b/>
        <sz val="12"/>
        <rFont val="Arial"/>
        <family val="2"/>
      </rPr>
      <t xml:space="preserve">Premium Brilliant Series </t>
    </r>
    <r>
      <rPr>
        <sz val="12"/>
        <rFont val="Arial"/>
        <family val="2"/>
      </rPr>
      <t>Ultimate Reflective Mesh Pants, Class E 3173 (S-M, L-XL, 2X-4X) Lime</t>
    </r>
  </si>
  <si>
    <r>
      <rPr>
        <sz val="12"/>
        <rFont val="Arial"/>
        <family val="2"/>
      </rPr>
      <t xml:space="preserve">3700 Series Incident Command Vest- Public Safety
</t>
    </r>
    <r>
      <rPr>
        <sz val="12"/>
        <rFont val="Arial"/>
        <family val="2"/>
      </rPr>
      <t>3702i (One Size) Black</t>
    </r>
  </si>
  <si>
    <r>
      <rPr>
        <sz val="12"/>
        <rFont val="Arial"/>
        <family val="2"/>
      </rPr>
      <t>3704i (One Size) Royal Blue</t>
    </r>
  </si>
  <si>
    <r>
      <rPr>
        <sz val="12"/>
        <rFont val="Arial"/>
        <family val="2"/>
      </rPr>
      <t>3705i (One Size) Green</t>
    </r>
  </si>
  <si>
    <r>
      <rPr>
        <sz val="12"/>
        <rFont val="Arial"/>
        <family val="2"/>
      </rPr>
      <t>3707i (One Size) International Orange</t>
    </r>
  </si>
  <si>
    <r>
      <rPr>
        <sz val="12"/>
        <rFont val="Arial"/>
        <family val="2"/>
      </rPr>
      <t>3708i (One Size) Red</t>
    </r>
  </si>
  <si>
    <r>
      <rPr>
        <sz val="12"/>
        <rFont val="Arial"/>
        <family val="2"/>
      </rPr>
      <t>3709i (One Size) Light Blue</t>
    </r>
  </si>
  <si>
    <r>
      <rPr>
        <sz val="12"/>
        <rFont val="Arial"/>
        <family val="2"/>
      </rPr>
      <t>3710i (One Size) Yellow</t>
    </r>
  </si>
  <si>
    <r>
      <rPr>
        <sz val="12"/>
        <rFont val="Arial"/>
        <family val="2"/>
      </rPr>
      <t>3711i (One Size) White</t>
    </r>
  </si>
  <si>
    <r>
      <rPr>
        <sz val="12"/>
        <rFont val="Arial"/>
        <family val="2"/>
      </rPr>
      <t>3712i (One Size) Fluorescent Orange</t>
    </r>
  </si>
  <si>
    <r>
      <rPr>
        <sz val="12"/>
        <rFont val="Arial"/>
        <family val="2"/>
      </rPr>
      <t>3713i (One Size) Fluorescent Yellow</t>
    </r>
  </si>
  <si>
    <r>
      <rPr>
        <sz val="12"/>
        <rFont val="Arial"/>
        <family val="2"/>
      </rPr>
      <t>Arm/Ankle Bands 3881 Lime</t>
    </r>
  </si>
  <si>
    <r>
      <rPr>
        <sz val="12"/>
        <rFont val="Arial"/>
        <family val="2"/>
      </rPr>
      <t>$8.50 ea.</t>
    </r>
  </si>
  <si>
    <r>
      <rPr>
        <sz val="12"/>
        <rFont val="Arial"/>
        <family val="2"/>
      </rPr>
      <t>Arm/Ankle Bands 3881-6 Lime</t>
    </r>
  </si>
  <si>
    <r>
      <rPr>
        <sz val="12"/>
        <rFont val="Arial"/>
        <family val="2"/>
      </rPr>
      <t>Mesh Gaiters 3930 Lime</t>
    </r>
  </si>
  <si>
    <r>
      <rPr>
        <sz val="12"/>
        <rFont val="Arial"/>
        <family val="2"/>
      </rPr>
      <t>$15.70 ea.</t>
    </r>
  </si>
  <si>
    <r>
      <rPr>
        <sz val="12"/>
        <rFont val="Arial"/>
        <family val="2"/>
      </rPr>
      <t>Mesh Gaiters 3930-6 Lime</t>
    </r>
  </si>
  <si>
    <r>
      <rPr>
        <b/>
        <sz val="12"/>
        <rFont val="Arial"/>
        <family val="2"/>
      </rPr>
      <t xml:space="preserve">Premium Black Series® </t>
    </r>
    <r>
      <rPr>
        <sz val="12"/>
        <rFont val="Arial"/>
        <family val="2"/>
      </rPr>
      <t>Mesh Gaiters 3932 Lime</t>
    </r>
  </si>
  <si>
    <r>
      <rPr>
        <sz val="12"/>
        <rFont val="Arial"/>
        <family val="2"/>
      </rPr>
      <t>$28.20 ea.</t>
    </r>
  </si>
  <si>
    <r>
      <rPr>
        <b/>
        <sz val="12"/>
        <rFont val="Arial"/>
        <family val="2"/>
      </rPr>
      <t xml:space="preserve">Premium Black Series® </t>
    </r>
    <r>
      <rPr>
        <sz val="12"/>
        <rFont val="Arial"/>
        <family val="2"/>
      </rPr>
      <t>Mesh Gaiters 3932-6 Lime</t>
    </r>
  </si>
  <si>
    <r>
      <rPr>
        <sz val="12"/>
        <rFont val="Arial"/>
        <family val="2"/>
      </rPr>
      <t>400 PSV- Public Safety Vests, Class 2 Type P 4001BZ (M-XL) Lime/Black - POLICE</t>
    </r>
  </si>
  <si>
    <r>
      <rPr>
        <sz val="12"/>
        <rFont val="Arial"/>
        <family val="2"/>
      </rPr>
      <t>4001BZ (2X-4X) Lime/Black - POLICE</t>
    </r>
  </si>
  <si>
    <r>
      <rPr>
        <sz val="12"/>
        <rFont val="Arial"/>
        <family val="2"/>
      </rPr>
      <t>4003BV (M-XL) Lime/Red - FIRE</t>
    </r>
  </si>
  <si>
    <r>
      <rPr>
        <sz val="12"/>
        <rFont val="Arial"/>
        <family val="2"/>
      </rPr>
      <t>4003BV (2X-4X) Lime/Red - FIRE</t>
    </r>
  </si>
  <si>
    <r>
      <rPr>
        <sz val="12"/>
        <rFont val="Arial"/>
        <family val="2"/>
      </rPr>
      <t>4007BZ (M-XL) Lime/Black - SECURITY</t>
    </r>
  </si>
  <si>
    <r>
      <rPr>
        <sz val="12"/>
        <rFont val="Arial"/>
        <family val="2"/>
      </rPr>
      <t>4007BZ (2X-4X) Lime/Black - SECURITY</t>
    </r>
  </si>
  <si>
    <r>
      <rPr>
        <sz val="12"/>
        <rFont val="Arial"/>
        <family val="2"/>
      </rPr>
      <t xml:space="preserve">4700 Series Incident Command Vest- Public Safety
</t>
    </r>
    <r>
      <rPr>
        <b/>
        <sz val="12"/>
        <rFont val="Arial"/>
        <family val="2"/>
      </rPr>
      <t xml:space="preserve">USA Made to Order, 25 pc minimum
</t>
    </r>
    <r>
      <rPr>
        <sz val="12"/>
        <rFont val="Arial"/>
        <family val="2"/>
      </rPr>
      <t>4702 (S-XL) Black</t>
    </r>
  </si>
  <si>
    <r>
      <rPr>
        <sz val="12"/>
        <rFont val="Arial"/>
        <family val="2"/>
      </rPr>
      <t>4703 (S-XL) Dark Blue</t>
    </r>
  </si>
  <si>
    <r>
      <rPr>
        <sz val="12"/>
        <rFont val="Arial"/>
        <family val="2"/>
      </rPr>
      <t>4704 (S-XL) Royal Blue</t>
    </r>
  </si>
  <si>
    <r>
      <rPr>
        <sz val="12"/>
        <rFont val="Arial"/>
        <family val="2"/>
      </rPr>
      <t>4705 (S-XL) Green</t>
    </r>
  </si>
  <si>
    <r>
      <rPr>
        <sz val="12"/>
        <rFont val="Arial"/>
        <family val="2"/>
      </rPr>
      <t>4706 (S-XL) Tan</t>
    </r>
  </si>
  <si>
    <r>
      <rPr>
        <sz val="12"/>
        <rFont val="Arial"/>
        <family val="2"/>
      </rPr>
      <t>4707 (S-XL) International Orange</t>
    </r>
  </si>
  <si>
    <r>
      <rPr>
        <sz val="12"/>
        <rFont val="Arial"/>
        <family val="2"/>
      </rPr>
      <t>4708 (S-XL) Red</t>
    </r>
  </si>
  <si>
    <r>
      <rPr>
        <sz val="12"/>
        <rFont val="Arial"/>
        <family val="2"/>
      </rPr>
      <t>4709 (S-XL) Light Blue</t>
    </r>
  </si>
  <si>
    <r>
      <rPr>
        <sz val="12"/>
        <rFont val="Arial"/>
        <family val="2"/>
      </rPr>
      <t>4710 (S-XL) Yellow</t>
    </r>
  </si>
  <si>
    <r>
      <rPr>
        <sz val="12"/>
        <rFont val="Arial"/>
        <family val="2"/>
      </rPr>
      <t>4711 (S-XL) White</t>
    </r>
  </si>
  <si>
    <r>
      <rPr>
        <sz val="12"/>
        <rFont val="Arial"/>
        <family val="2"/>
      </rPr>
      <t>4712 (S-XL) Fluorescent Orange</t>
    </r>
  </si>
  <si>
    <r>
      <rPr>
        <sz val="12"/>
        <rFont val="Arial"/>
        <family val="2"/>
      </rPr>
      <t xml:space="preserve">4713(S-XL) Fluorescent Yellow
</t>
    </r>
    <r>
      <rPr>
        <b/>
        <sz val="10"/>
        <rFont val="Arial"/>
        <family val="2"/>
      </rPr>
      <t>Add $1.50 for 2X, $3.00 for 3X, $5.30 for 4X, $7.30 for 5X</t>
    </r>
  </si>
  <si>
    <r>
      <rPr>
        <sz val="12"/>
        <rFont val="Arial"/>
        <family val="2"/>
      </rPr>
      <t>Non-Reflective 18” Stop Sign with 9” handle 5950 (STOP/SLOW) Hard Board</t>
    </r>
  </si>
  <si>
    <r>
      <rPr>
        <sz val="12"/>
        <rFont val="Arial"/>
        <family val="2"/>
      </rPr>
      <t>$29.10 ea.</t>
    </r>
  </si>
  <si>
    <r>
      <rPr>
        <b/>
        <sz val="10"/>
        <rFont val="Arial"/>
        <family val="2"/>
      </rPr>
      <t>10 piece minimum</t>
    </r>
  </si>
  <si>
    <r>
      <rPr>
        <sz val="12"/>
        <rFont val="Arial"/>
        <family val="2"/>
      </rPr>
      <t>Non-Reflective 18” Stop Sign with 9” handle 5950-25 (STOP/SLOW) Hard Board</t>
    </r>
  </si>
  <si>
    <r>
      <rPr>
        <b/>
        <sz val="10"/>
        <rFont val="Arial"/>
        <family val="2"/>
      </rPr>
      <t>Sold in bulk. 25 per case</t>
    </r>
  </si>
  <si>
    <r>
      <rPr>
        <sz val="12"/>
        <rFont val="Arial"/>
        <family val="2"/>
      </rPr>
      <t>200 PSV- Public Safety Vests, Class 2 Type P 8051BZ (M-XL) Lime/Blue - POLICE</t>
    </r>
  </si>
  <si>
    <r>
      <rPr>
        <sz val="12"/>
        <rFont val="Arial"/>
        <family val="2"/>
      </rPr>
      <t>8051BZ (2X-4X) Lime/Blue - POLICE</t>
    </r>
  </si>
  <si>
    <r>
      <rPr>
        <sz val="12"/>
        <rFont val="Arial"/>
        <family val="2"/>
      </rPr>
      <t>8052BV (M-XL) Lime/Red - FIRE</t>
    </r>
  </si>
  <si>
    <r>
      <rPr>
        <sz val="12"/>
        <rFont val="Arial"/>
        <family val="2"/>
      </rPr>
      <t>8052BV (2X-4X) Lime/Red - FIRE</t>
    </r>
  </si>
  <si>
    <r>
      <rPr>
        <sz val="12"/>
        <rFont val="Arial"/>
        <family val="2"/>
      </rPr>
      <t>8055BZ (M-XL) Lime/Black - SECURITY</t>
    </r>
  </si>
  <si>
    <r>
      <rPr>
        <sz val="12"/>
        <rFont val="Arial"/>
        <family val="2"/>
      </rPr>
      <t>8055BZ (2X-4X) Lime/Black - SECURITY</t>
    </r>
  </si>
  <si>
    <r>
      <rPr>
        <sz val="12"/>
        <rFont val="Arial"/>
        <family val="2"/>
      </rPr>
      <t>Short Sleeve T-Shirt, Class 2</t>
    </r>
  </si>
  <si>
    <r>
      <rPr>
        <sz val="12"/>
        <rFont val="Arial"/>
        <family val="2"/>
      </rPr>
      <t>9110 (S-5X) Lime</t>
    </r>
  </si>
  <si>
    <r>
      <rPr>
        <sz val="12"/>
        <rFont val="Arial"/>
        <family val="2"/>
      </rPr>
      <t>9111 (S-5X) Orange</t>
    </r>
  </si>
  <si>
    <r>
      <rPr>
        <b/>
        <sz val="12"/>
        <rFont val="Arial"/>
        <family val="2"/>
      </rPr>
      <t xml:space="preserve">Premium Black Series® </t>
    </r>
    <r>
      <rPr>
        <sz val="12"/>
        <rFont val="Arial"/>
        <family val="2"/>
      </rPr>
      <t>T-Shirt, Class 2</t>
    </r>
  </si>
  <si>
    <r>
      <rPr>
        <sz val="12"/>
        <rFont val="Arial"/>
        <family val="2"/>
      </rPr>
      <t>9114 (M-5X) Lime/Black</t>
    </r>
  </si>
  <si>
    <r>
      <rPr>
        <sz val="12"/>
        <rFont val="Arial"/>
        <family val="2"/>
      </rPr>
      <t>9115 (M-5X) Orange/Black</t>
    </r>
  </si>
  <si>
    <r>
      <rPr>
        <sz val="12"/>
        <rFont val="Arial"/>
        <family val="2"/>
      </rPr>
      <t>Short Sleeve T-Shirt, Class 3</t>
    </r>
  </si>
  <si>
    <r>
      <rPr>
        <sz val="12"/>
        <rFont val="Arial"/>
        <family val="2"/>
      </rPr>
      <t>9118 (M-5X) Lime</t>
    </r>
  </si>
  <si>
    <r>
      <rPr>
        <sz val="12"/>
        <rFont val="Arial"/>
        <family val="2"/>
      </rPr>
      <t>9119 (M-5X) Orange</t>
    </r>
  </si>
  <si>
    <r>
      <rPr>
        <sz val="12"/>
        <rFont val="Arial"/>
        <family val="2"/>
      </rPr>
      <t>Flat Stitch Panels T-Shirt, Class 2</t>
    </r>
  </si>
  <si>
    <r>
      <rPr>
        <sz val="12"/>
        <rFont val="Arial"/>
        <family val="2"/>
      </rPr>
      <t>9120 (M-5X) Lime</t>
    </r>
  </si>
  <si>
    <r>
      <rPr>
        <sz val="12"/>
        <rFont val="Arial"/>
        <family val="2"/>
      </rPr>
      <t>Microfiber Long Sleeve T-Shirt, Class 2</t>
    </r>
  </si>
  <si>
    <r>
      <rPr>
        <sz val="12"/>
        <rFont val="Arial"/>
        <family val="2"/>
      </rPr>
      <t>9122 (M-5X) Lime</t>
    </r>
  </si>
  <si>
    <r>
      <rPr>
        <sz val="12"/>
        <rFont val="Arial"/>
        <family val="2"/>
      </rPr>
      <t>Microfiber Short Sleeve T-Shirt, Class 2</t>
    </r>
  </si>
  <si>
    <r>
      <rPr>
        <sz val="12"/>
        <rFont val="Arial"/>
        <family val="2"/>
      </rPr>
      <t>9124 (M-5X) Lime</t>
    </r>
  </si>
  <si>
    <r>
      <rPr>
        <b/>
        <sz val="12"/>
        <rFont val="Arial"/>
        <family val="2"/>
      </rPr>
      <t xml:space="preserve">Premium Black Series® </t>
    </r>
    <r>
      <rPr>
        <sz val="12"/>
        <rFont val="Arial"/>
        <family val="2"/>
      </rPr>
      <t>Long Sleeve T-Shirt, Class 3</t>
    </r>
  </si>
  <si>
    <r>
      <rPr>
        <sz val="12"/>
        <rFont val="Arial"/>
        <family val="2"/>
      </rPr>
      <t>9134 (M-5X) Lime/Black</t>
    </r>
  </si>
  <si>
    <r>
      <rPr>
        <sz val="12"/>
        <rFont val="Arial"/>
        <family val="2"/>
      </rPr>
      <t>9135 (M-5X) Orange/Black</t>
    </r>
  </si>
  <si>
    <r>
      <rPr>
        <sz val="12"/>
        <rFont val="Arial"/>
        <family val="2"/>
      </rPr>
      <t>Long Sleeve T-Shirt, Class 3</t>
    </r>
  </si>
  <si>
    <r>
      <rPr>
        <sz val="12"/>
        <rFont val="Arial"/>
        <family val="2"/>
      </rPr>
      <t>9145 (M-5X) Lime</t>
    </r>
  </si>
  <si>
    <r>
      <rPr>
        <sz val="12"/>
        <rFont val="Arial"/>
        <family val="2"/>
      </rPr>
      <t>9146 (M-5X) Orange</t>
    </r>
  </si>
  <si>
    <r>
      <rPr>
        <b/>
        <sz val="12"/>
        <rFont val="Arial"/>
        <family val="2"/>
      </rPr>
      <t xml:space="preserve">Premium Brilliant Series® </t>
    </r>
    <r>
      <rPr>
        <sz val="12"/>
        <rFont val="Arial"/>
        <family val="2"/>
      </rPr>
      <t>High Performance T-Shirt, Class 2</t>
    </r>
  </si>
  <si>
    <r>
      <rPr>
        <sz val="12"/>
        <rFont val="Arial"/>
        <family val="2"/>
      </rPr>
      <t>9160 (M-5X) Lime</t>
    </r>
  </si>
  <si>
    <r>
      <rPr>
        <sz val="12"/>
        <rFont val="Arial"/>
        <family val="2"/>
      </rPr>
      <t>Black Bottom T-shirt, Class 2</t>
    </r>
  </si>
  <si>
    <r>
      <rPr>
        <sz val="12"/>
        <rFont val="Arial"/>
        <family val="2"/>
      </rPr>
      <t>9162 (M-5X) Lime</t>
    </r>
  </si>
  <si>
    <r>
      <rPr>
        <b/>
        <sz val="12"/>
        <rFont val="Arial"/>
        <family val="2"/>
      </rPr>
      <t>Premium Black Series</t>
    </r>
    <r>
      <rPr>
        <b/>
        <sz val="12"/>
        <rFont val="Calibri"/>
        <family val="2"/>
      </rPr>
      <t>®</t>
    </r>
    <r>
      <rPr>
        <sz val="12"/>
        <rFont val="Arial"/>
        <family val="2"/>
      </rPr>
      <t>, Cool Touch Short Sleeve T-Shirt, Class 2 9173 Lime (M-5X)</t>
    </r>
  </si>
  <si>
    <r>
      <rPr>
        <b/>
        <sz val="12"/>
        <rFont val="Arial"/>
        <family val="2"/>
      </rPr>
      <t>Premium Black Series</t>
    </r>
    <r>
      <rPr>
        <b/>
        <sz val="12"/>
        <rFont val="Calibri"/>
        <family val="2"/>
      </rPr>
      <t>®</t>
    </r>
    <r>
      <rPr>
        <sz val="12"/>
        <rFont val="Arial"/>
        <family val="2"/>
      </rPr>
      <t>, Cool Touch Short Sleeve T-Shirt, Class 3 9175 Lime (M-5X)</t>
    </r>
  </si>
  <si>
    <r>
      <rPr>
        <b/>
        <sz val="12"/>
        <rFont val="Arial"/>
        <family val="2"/>
      </rPr>
      <t>Premium Black Series</t>
    </r>
    <r>
      <rPr>
        <b/>
        <sz val="12"/>
        <rFont val="Calibri"/>
        <family val="2"/>
      </rPr>
      <t>®</t>
    </r>
    <r>
      <rPr>
        <sz val="12"/>
        <rFont val="Arial"/>
        <family val="2"/>
      </rPr>
      <t>, Cool Touch Long Sleeve T-Shirt, Class 3 9177 Lime (M-5X)</t>
    </r>
  </si>
  <si>
    <r>
      <rPr>
        <b/>
        <sz val="12"/>
        <rFont val="Arial"/>
        <family val="2"/>
      </rPr>
      <t>Premium Brilliant Series</t>
    </r>
    <r>
      <rPr>
        <b/>
        <sz val="12"/>
        <rFont val="Calibri"/>
        <family val="2"/>
      </rPr>
      <t>®</t>
    </r>
    <r>
      <rPr>
        <sz val="12"/>
        <rFont val="Arial"/>
        <family val="2"/>
      </rPr>
      <t>, Contrast Short Sleeve T-Shirt, Class 3 9179 Lime/Black (M-5X)</t>
    </r>
  </si>
  <si>
    <r>
      <rPr>
        <b/>
        <sz val="12"/>
        <rFont val="Arial"/>
        <family val="2"/>
      </rPr>
      <t>Premium Brilliant Series</t>
    </r>
    <r>
      <rPr>
        <b/>
        <sz val="12"/>
        <rFont val="Calibri"/>
        <family val="2"/>
      </rPr>
      <t>®</t>
    </r>
    <r>
      <rPr>
        <sz val="12"/>
        <rFont val="Arial"/>
        <family val="2"/>
      </rPr>
      <t>, Contrast Long Sleeve T-Shirt, Class 3 9181 Lime/Black (M-5X)</t>
    </r>
  </si>
  <si>
    <r>
      <rPr>
        <b/>
        <sz val="12"/>
        <rFont val="Arial"/>
        <family val="2"/>
      </rPr>
      <t xml:space="preserve">Premium Black Series® </t>
    </r>
    <r>
      <rPr>
        <sz val="12"/>
        <rFont val="Arial"/>
        <family val="2"/>
      </rPr>
      <t>High Performance Polo Shirt, Class 2</t>
    </r>
  </si>
  <si>
    <r>
      <rPr>
        <sz val="12"/>
        <rFont val="Arial"/>
        <family val="2"/>
      </rPr>
      <t>9220 (S-5X) Lime</t>
    </r>
  </si>
  <si>
    <r>
      <rPr>
        <sz val="12"/>
        <rFont val="Arial"/>
        <family val="2"/>
      </rPr>
      <t>Storm Stopper Rainwear, Class 3/Class E</t>
    </r>
  </si>
  <si>
    <r>
      <rPr>
        <sz val="12"/>
        <rFont val="Arial"/>
        <family val="2"/>
      </rPr>
      <t>9665J (S-M, L-XL, 2X-3X, 4X-5X) Lime Jacket</t>
    </r>
  </si>
  <si>
    <r>
      <rPr>
        <sz val="12"/>
        <rFont val="Arial"/>
        <family val="2"/>
      </rPr>
      <t>9665P (S-M, L-XL, 2X-3X, 4X-5X) Lime Bib</t>
    </r>
  </si>
  <si>
    <r>
      <rPr>
        <sz val="12"/>
        <rFont val="Arial"/>
        <family val="2"/>
      </rPr>
      <t>Enhanced Visibility Multi Pocket Mesh Vest, Non ANSI Compliant</t>
    </r>
  </si>
  <si>
    <r>
      <rPr>
        <sz val="12"/>
        <rFont val="Arial"/>
        <family val="2"/>
      </rPr>
      <t>B100 (S-M, L-XL, 2X-3X, 4X-5X) Black/ Lime</t>
    </r>
  </si>
  <si>
    <r>
      <rPr>
        <sz val="12"/>
        <rFont val="Arial"/>
        <family val="2"/>
      </rPr>
      <t>B102 (S-M, L-XL, 2X-3X, 4X-5X) Royal Blue/ Lime</t>
    </r>
  </si>
  <si>
    <r>
      <rPr>
        <sz val="12"/>
        <rFont val="Arial"/>
        <family val="2"/>
      </rPr>
      <t>B103 (S-M, L-XL, 2X-3X, 4X-5X) Red/ Lime</t>
    </r>
  </si>
  <si>
    <r>
      <rPr>
        <sz val="12"/>
        <rFont val="Arial"/>
        <family val="2"/>
      </rPr>
      <t>B104 (S-M, L-XL, 2X-3X, 4X-5X) Green/ Lime</t>
    </r>
  </si>
  <si>
    <r>
      <rPr>
        <sz val="12"/>
        <rFont val="Arial"/>
        <family val="2"/>
      </rPr>
      <t>B105 (S-M, L-XL, 2X-3X, 4X-5X) White/ Lime</t>
    </r>
  </si>
  <si>
    <r>
      <rPr>
        <sz val="12"/>
        <rFont val="Arial"/>
        <family val="2"/>
      </rPr>
      <t>B106 (S-M, L-XL, 2X-3X, 4X-5X) Yellow/ Orange</t>
    </r>
  </si>
  <si>
    <r>
      <rPr>
        <sz val="12"/>
        <rFont val="Arial"/>
        <family val="2"/>
      </rPr>
      <t>B107 (S-M, L-XL, 2X-3X, 4X-5X) Pink/ Lime</t>
    </r>
  </si>
  <si>
    <r>
      <rPr>
        <sz val="12"/>
        <rFont val="Arial"/>
        <family val="2"/>
      </rPr>
      <t>B108 (S-M, L-XL, 2X-3X, 4X-5X) Brown/ Lime</t>
    </r>
  </si>
  <si>
    <r>
      <rPr>
        <sz val="12"/>
        <rFont val="Arial"/>
        <family val="2"/>
      </rPr>
      <t>B109 (S-M, L-XL, 2X-3X, 4X-5X) Purple/ Lime</t>
    </r>
  </si>
  <si>
    <r>
      <rPr>
        <sz val="12"/>
        <rFont val="Arial"/>
        <family val="2"/>
      </rPr>
      <t>B110 (S-M, L-XL, 2X-3X, 4X-5X) Electric Blue/ Lime</t>
    </r>
  </si>
  <si>
    <r>
      <rPr>
        <sz val="12"/>
        <rFont val="Arial"/>
        <family val="2"/>
      </rPr>
      <t>B111 (S-M, L-XL, 2X-3X, 4X-5X) Gray/ Lime</t>
    </r>
  </si>
  <si>
    <r>
      <rPr>
        <sz val="12"/>
        <rFont val="Arial"/>
        <family val="2"/>
      </rPr>
      <t xml:space="preserve">Enhanced Visibility Single Pocket Mesh Vest, Non ANSI Compliant
</t>
    </r>
    <r>
      <rPr>
        <sz val="12"/>
        <rFont val="Arial"/>
        <family val="2"/>
      </rPr>
      <t>B120 (S-M, L-XL, 2X-3X, 4X-5X) Black</t>
    </r>
  </si>
  <si>
    <r>
      <rPr>
        <sz val="12"/>
        <rFont val="Arial"/>
        <family val="2"/>
      </rPr>
      <t>B121 (S-M, L-XL, 2X-3X, 4X-5X) Royal Blue</t>
    </r>
  </si>
  <si>
    <r>
      <rPr>
        <sz val="12"/>
        <rFont val="Arial"/>
        <family val="2"/>
      </rPr>
      <t>B122 (S-M, L-XL, 2X-3X, 4X-5X) Red</t>
    </r>
  </si>
  <si>
    <r>
      <rPr>
        <sz val="12"/>
        <rFont val="Arial"/>
        <family val="2"/>
      </rPr>
      <t>B123 (S-M, L-XL, 2X-3X, 4X-5X) Green</t>
    </r>
  </si>
  <si>
    <r>
      <rPr>
        <sz val="12"/>
        <rFont val="Arial"/>
        <family val="2"/>
      </rPr>
      <t>B124 (S-M, L-XL, 2X-3X, 4X-5X) White</t>
    </r>
  </si>
  <si>
    <r>
      <rPr>
        <sz val="12"/>
        <rFont val="Arial"/>
        <family val="2"/>
      </rPr>
      <t>B125 (S-M, L-XL, 2X-3X, 4X-5X) Yellow</t>
    </r>
  </si>
  <si>
    <r>
      <rPr>
        <sz val="12"/>
        <rFont val="Arial"/>
        <family val="2"/>
      </rPr>
      <t>B126 (S-M, L-XL, 2X-3X, 4X-5X) Pink</t>
    </r>
  </si>
  <si>
    <r>
      <rPr>
        <sz val="12"/>
        <rFont val="Arial"/>
        <family val="2"/>
      </rPr>
      <t>B127 (S-M, L-XL, 2X-3X, 4X-5X) Navy Blue</t>
    </r>
  </si>
  <si>
    <r>
      <rPr>
        <sz val="12"/>
        <rFont val="Arial"/>
        <family val="2"/>
      </rPr>
      <t>B129 (S-M, L-XL, 2X-3X, 4X-5X) Purple</t>
    </r>
  </si>
  <si>
    <r>
      <rPr>
        <sz val="12"/>
        <rFont val="Arial"/>
        <family val="2"/>
      </rPr>
      <t>B130 (S-M, L-XL, 2X-3X, 4X-5X) Electric Blue</t>
    </r>
  </si>
  <si>
    <r>
      <rPr>
        <sz val="12"/>
        <rFont val="Arial"/>
        <family val="2"/>
      </rPr>
      <t>B131 (S-M, L-XL, 2X-3X, 4X-5X) Gray</t>
    </r>
  </si>
  <si>
    <r>
      <rPr>
        <sz val="12"/>
        <rFont val="Arial"/>
        <family val="2"/>
      </rPr>
      <t>Enhanced Visibility Contrast T-shirt, Class 1 B200 (M-5X) Black/ Lime</t>
    </r>
  </si>
  <si>
    <r>
      <rPr>
        <sz val="12"/>
        <rFont val="Arial"/>
        <family val="2"/>
      </rPr>
      <t>B202 (M-5X) Royal Blue/ Lime</t>
    </r>
  </si>
  <si>
    <r>
      <rPr>
        <sz val="12"/>
        <rFont val="Arial"/>
        <family val="2"/>
      </rPr>
      <t>Enhanced Visibility Premium Jacket, Class 1 B300 (M-5X) Black/ Lime</t>
    </r>
  </si>
  <si>
    <r>
      <rPr>
        <sz val="12"/>
        <rFont val="Arial"/>
        <family val="2"/>
      </rPr>
      <t>Enhanced Visibility Heavyweight Hoodie,  Class 1 B310 (M-5X) Black/ Lime</t>
    </r>
  </si>
  <si>
    <r>
      <rPr>
        <sz val="12"/>
        <rFont val="Arial"/>
        <family val="2"/>
      </rPr>
      <t>Enhanced Visibility Professional Utility Vest, Non-ANSI Compliant B500 (M-5X) Black/ Lime</t>
    </r>
  </si>
  <si>
    <r>
      <rPr>
        <sz val="12"/>
        <rFont val="Arial"/>
        <family val="2"/>
      </rPr>
      <t xml:space="preserve">D-5971 Mesh
</t>
    </r>
    <r>
      <rPr>
        <b/>
        <sz val="10"/>
        <rFont val="Arial"/>
        <family val="2"/>
      </rPr>
      <t>25 piece minimum</t>
    </r>
  </si>
  <si>
    <r>
      <rPr>
        <sz val="12"/>
        <rFont val="Arial"/>
        <family val="2"/>
      </rPr>
      <t>$9.90 ea.</t>
    </r>
  </si>
  <si>
    <r>
      <rPr>
        <sz val="12"/>
        <rFont val="Arial"/>
        <family val="2"/>
      </rPr>
      <t xml:space="preserve">D-5971-100 Mesh
</t>
    </r>
    <r>
      <rPr>
        <b/>
        <sz val="10"/>
        <rFont val="Arial"/>
        <family val="2"/>
      </rPr>
      <t>Sold in bulk. 100 per case</t>
    </r>
  </si>
  <si>
    <r>
      <rPr>
        <b/>
        <sz val="12"/>
        <rFont val="Arial"/>
        <family val="2"/>
      </rPr>
      <t xml:space="preserve">1971 by Kishigo </t>
    </r>
    <r>
      <rPr>
        <sz val="12"/>
        <rFont val="Arial"/>
        <family val="2"/>
      </rPr>
      <t xml:space="preserve">FR Hard Hat Nape Protector F2802 Lime: </t>
    </r>
    <r>
      <rPr>
        <b/>
        <sz val="12"/>
        <rFont val="Arial"/>
        <family val="2"/>
      </rPr>
      <t xml:space="preserve">USA </t>
    </r>
    <r>
      <rPr>
        <b/>
        <sz val="11"/>
        <rFont val="Arial"/>
        <family val="2"/>
      </rPr>
      <t>Made to Order, 25 pc minimum</t>
    </r>
  </si>
  <si>
    <r>
      <rPr>
        <b/>
        <sz val="12"/>
        <rFont val="Arial"/>
        <family val="2"/>
      </rPr>
      <t xml:space="preserve">1971 by Kishigo </t>
    </r>
    <r>
      <rPr>
        <sz val="12"/>
        <rFont val="Arial"/>
        <family val="2"/>
      </rPr>
      <t xml:space="preserve">FR Classic Vest, Class 2
</t>
    </r>
    <r>
      <rPr>
        <sz val="12"/>
        <rFont val="Arial"/>
        <family val="2"/>
      </rPr>
      <t xml:space="preserve">F300 (M-XL) Lime: </t>
    </r>
    <r>
      <rPr>
        <b/>
        <sz val="12"/>
        <rFont val="Arial"/>
        <family val="2"/>
      </rPr>
      <t xml:space="preserve">USA </t>
    </r>
    <r>
      <rPr>
        <b/>
        <sz val="11"/>
        <rFont val="Arial"/>
        <family val="2"/>
      </rPr>
      <t>Made to Order, 25 pc minimum</t>
    </r>
  </si>
  <si>
    <r>
      <rPr>
        <sz val="12"/>
        <rFont val="Arial"/>
        <family val="2"/>
      </rPr>
      <t>FR ARC Vest, Class 2 F442 (M-XL) Lime</t>
    </r>
  </si>
  <si>
    <r>
      <rPr>
        <b/>
        <sz val="12"/>
        <rFont val="Arial"/>
        <family val="2"/>
      </rPr>
      <t xml:space="preserve">1971 by Kishigo </t>
    </r>
    <r>
      <rPr>
        <sz val="12"/>
        <rFont val="Arial"/>
        <family val="2"/>
      </rPr>
      <t xml:space="preserve">FR Economy Vest, Class 3
</t>
    </r>
    <r>
      <rPr>
        <sz val="12"/>
        <rFont val="Arial"/>
        <family val="2"/>
      </rPr>
      <t xml:space="preserve">F498 (M-XL) Lime: </t>
    </r>
    <r>
      <rPr>
        <b/>
        <sz val="12"/>
        <rFont val="Arial"/>
        <family val="2"/>
      </rPr>
      <t xml:space="preserve">USA </t>
    </r>
    <r>
      <rPr>
        <b/>
        <sz val="11"/>
        <rFont val="Arial"/>
        <family val="2"/>
      </rPr>
      <t>Made to Order, 25 pc minimum</t>
    </r>
  </si>
  <si>
    <r>
      <rPr>
        <b/>
        <sz val="12"/>
        <rFont val="Arial"/>
        <family val="2"/>
      </rPr>
      <t xml:space="preserve">Premium Black Series® </t>
    </r>
    <r>
      <rPr>
        <sz val="12"/>
        <rFont val="Arial"/>
        <family val="2"/>
      </rPr>
      <t>FR Long Sleeve T-Shirt, Class 3 F506 (M-XL) Lime</t>
    </r>
  </si>
  <si>
    <r>
      <rPr>
        <sz val="12"/>
        <rFont val="Arial"/>
        <family val="2"/>
      </rPr>
      <t xml:space="preserve">F506T (M-XL) Lime Tall
</t>
    </r>
    <r>
      <rPr>
        <b/>
        <sz val="10"/>
        <rFont val="Arial"/>
        <family val="2"/>
      </rPr>
      <t>Add $2.75 for 2X, $5.50 for 3X, 8.25 for 4X, $11.00 for 5X</t>
    </r>
  </si>
  <si>
    <r>
      <rPr>
        <b/>
        <sz val="12"/>
        <rFont val="Arial"/>
        <family val="2"/>
      </rPr>
      <t xml:space="preserve">Premium Black Series® </t>
    </r>
    <r>
      <rPr>
        <sz val="12"/>
        <rFont val="Arial"/>
        <family val="2"/>
      </rPr>
      <t>FR Hoodie, Class 3 F507 (M-XL) Lime</t>
    </r>
  </si>
  <si>
    <r>
      <rPr>
        <b/>
        <sz val="12"/>
        <rFont val="Arial"/>
        <family val="2"/>
      </rPr>
      <t xml:space="preserve">1971 by Kishigo </t>
    </r>
    <r>
      <rPr>
        <sz val="12"/>
        <rFont val="Arial"/>
        <family val="2"/>
      </rPr>
      <t xml:space="preserve">FR Long Sleeve T-Shirt - Economy, Class 3 F562 (M-XL) Lime: </t>
    </r>
    <r>
      <rPr>
        <b/>
        <sz val="12"/>
        <rFont val="Arial"/>
        <family val="2"/>
      </rPr>
      <t xml:space="preserve">USA </t>
    </r>
    <r>
      <rPr>
        <b/>
        <sz val="11"/>
        <rFont val="Arial"/>
        <family val="2"/>
      </rPr>
      <t>Made to Order, 25 pc minimum</t>
    </r>
  </si>
  <si>
    <r>
      <rPr>
        <sz val="12"/>
        <rFont val="Arial"/>
        <family val="2"/>
      </rPr>
      <t xml:space="preserve">F562T (M-XL) Lime Tall: </t>
    </r>
    <r>
      <rPr>
        <b/>
        <sz val="12"/>
        <rFont val="Arial"/>
        <family val="2"/>
      </rPr>
      <t xml:space="preserve">USA </t>
    </r>
    <r>
      <rPr>
        <b/>
        <sz val="11"/>
        <rFont val="Arial"/>
        <family val="2"/>
      </rPr>
      <t xml:space="preserve">Made to Order, 25 pc minimum
</t>
    </r>
    <r>
      <rPr>
        <b/>
        <sz val="10"/>
        <rFont val="Arial"/>
        <family val="2"/>
      </rPr>
      <t>Add $2.75 for 2X, $5.50 for 3X, $8.25 for 4X, $11.00 for 5X</t>
    </r>
  </si>
  <si>
    <r>
      <rPr>
        <sz val="12"/>
        <rFont val="Arial"/>
        <family val="2"/>
      </rPr>
      <t xml:space="preserve">FR Lightweight Work Shirt, Class 3                       </t>
    </r>
    <r>
      <rPr>
        <b/>
        <i/>
        <sz val="12"/>
        <rFont val="Arial"/>
        <family val="2"/>
      </rPr>
      <t xml:space="preserve">COMING SOON!
</t>
    </r>
    <r>
      <rPr>
        <sz val="12"/>
        <rFont val="Arial"/>
        <family val="2"/>
      </rPr>
      <t xml:space="preserve">F670 (M-5X) Lime
</t>
    </r>
    <r>
      <rPr>
        <sz val="12"/>
        <rFont val="Arial"/>
        <family val="2"/>
      </rPr>
      <t>F670T (M-5X) Lime Tall</t>
    </r>
  </si>
  <si>
    <r>
      <rPr>
        <sz val="12"/>
        <rFont val="Arial"/>
        <family val="2"/>
      </rPr>
      <t xml:space="preserve">FR Long Sleeve Henley T-Shirt,Class 3
</t>
    </r>
    <r>
      <rPr>
        <sz val="12"/>
        <rFont val="Arial"/>
        <family val="2"/>
      </rPr>
      <t>F694 (M-XL) Lime</t>
    </r>
  </si>
  <si>
    <r>
      <rPr>
        <sz val="12"/>
        <rFont val="Arial"/>
        <family val="2"/>
      </rPr>
      <t xml:space="preserve">F694T (M-XL) Lime Tall
</t>
    </r>
    <r>
      <rPr>
        <b/>
        <sz val="10"/>
        <rFont val="Arial"/>
        <family val="2"/>
      </rPr>
      <t>Add $2.75 for 2X, $5.50 for 3X, 8.25 for 4X, $11.00 for 5X</t>
    </r>
  </si>
  <si>
    <r>
      <rPr>
        <b/>
        <sz val="12"/>
        <rFont val="Arial"/>
        <family val="2"/>
      </rPr>
      <t xml:space="preserve">1971 by Kishigo </t>
    </r>
    <r>
      <rPr>
        <sz val="12"/>
        <rFont val="Arial"/>
        <family val="2"/>
      </rPr>
      <t xml:space="preserve">FR Long Sleeve Women’s V-Neck T-Shirt, Class 3 F715 (S-XL) Lime: </t>
    </r>
    <r>
      <rPr>
        <b/>
        <sz val="12"/>
        <rFont val="Arial"/>
        <family val="2"/>
      </rPr>
      <t xml:space="preserve">USA </t>
    </r>
    <r>
      <rPr>
        <b/>
        <sz val="11"/>
        <rFont val="Arial"/>
        <family val="2"/>
      </rPr>
      <t>Made to Order, 25 pc minimum</t>
    </r>
  </si>
  <si>
    <r>
      <rPr>
        <b/>
        <sz val="12"/>
        <rFont val="Arial"/>
        <family val="2"/>
      </rPr>
      <t xml:space="preserve">1971 by Kishigo </t>
    </r>
    <r>
      <rPr>
        <sz val="12"/>
        <rFont val="Arial"/>
        <family val="2"/>
      </rPr>
      <t xml:space="preserve">FR Classic Vest,Class 2
</t>
    </r>
    <r>
      <rPr>
        <sz val="12"/>
        <rFont val="Arial"/>
        <family val="2"/>
      </rPr>
      <t xml:space="preserve">FM300 (M-XL) Lime Mesh: </t>
    </r>
    <r>
      <rPr>
        <b/>
        <sz val="12"/>
        <rFont val="Arial"/>
        <family val="2"/>
      </rPr>
      <t>USA Made to Order, 25 pc minimum</t>
    </r>
  </si>
  <si>
    <r>
      <rPr>
        <sz val="12"/>
        <rFont val="Arial"/>
        <family val="2"/>
      </rPr>
      <t xml:space="preserve">FR Breathable Mesh Vest, Class 2
</t>
    </r>
    <r>
      <rPr>
        <sz val="12"/>
        <rFont val="Arial"/>
        <family val="2"/>
      </rPr>
      <t>FM389 (M-XL) Lime</t>
    </r>
  </si>
  <si>
    <r>
      <rPr>
        <b/>
        <sz val="12"/>
        <rFont val="Arial"/>
        <family val="2"/>
      </rPr>
      <t xml:space="preserve">Premium Black Series® </t>
    </r>
    <r>
      <rPr>
        <sz val="12"/>
        <rFont val="Arial"/>
        <family val="2"/>
      </rPr>
      <t>FR Mesh Vest, Class 2 FM410 (M-XL) Lime</t>
    </r>
  </si>
  <si>
    <r>
      <rPr>
        <b/>
        <sz val="12"/>
        <rFont val="Arial"/>
        <family val="2"/>
      </rPr>
      <t xml:space="preserve">Premium Black Series® </t>
    </r>
    <r>
      <rPr>
        <sz val="12"/>
        <rFont val="Arial"/>
        <family val="2"/>
      </rPr>
      <t xml:space="preserve">FR Mesh Vest, Class 2 FM410D (M-XL) Lime: </t>
    </r>
    <r>
      <rPr>
        <b/>
        <sz val="11"/>
        <rFont val="Arial"/>
        <family val="2"/>
      </rPr>
      <t>Made to Order, 25 pc minimum</t>
    </r>
  </si>
  <si>
    <r>
      <rPr>
        <sz val="12"/>
        <rFont val="Arial"/>
        <family val="2"/>
      </rPr>
      <t>Chemically Treated Polyester Mesh Vest, Class 2 FM419 (M-5X) Lime</t>
    </r>
  </si>
  <si>
    <r>
      <rPr>
        <b/>
        <sz val="12"/>
        <rFont val="Arial"/>
        <family val="2"/>
      </rPr>
      <t xml:space="preserve">1971 by Kishigo </t>
    </r>
    <r>
      <rPr>
        <sz val="12"/>
        <rFont val="Arial"/>
        <family val="2"/>
      </rPr>
      <t xml:space="preserve">FR Breathable Dark Contrasting Vest, Class 2 FM453 (M-XL) Lime: </t>
    </r>
    <r>
      <rPr>
        <b/>
        <sz val="12"/>
        <rFont val="Arial"/>
        <family val="2"/>
      </rPr>
      <t xml:space="preserve">USA </t>
    </r>
    <r>
      <rPr>
        <b/>
        <sz val="11"/>
        <rFont val="Arial"/>
        <family val="2"/>
      </rPr>
      <t>Made to Order, 25 pc minimum</t>
    </r>
  </si>
  <si>
    <r>
      <rPr>
        <sz val="12"/>
        <rFont val="Arial"/>
        <family val="2"/>
      </rPr>
      <t>Insulated Vest, Class 2 IN400 (M-3X) Lime</t>
    </r>
  </si>
  <si>
    <r>
      <rPr>
        <b/>
        <sz val="12"/>
        <rFont val="Arial"/>
        <family val="2"/>
      </rPr>
      <t xml:space="preserve">Premium Black Series® </t>
    </r>
    <r>
      <rPr>
        <sz val="12"/>
        <rFont val="Arial"/>
        <family val="2"/>
      </rPr>
      <t>Insulated Pants, Class E IN410 (S-4X) Lime</t>
    </r>
  </si>
  <si>
    <r>
      <rPr>
        <b/>
        <sz val="12"/>
        <rFont val="Arial"/>
        <family val="2"/>
      </rPr>
      <t xml:space="preserve">Premium Black Series® </t>
    </r>
    <r>
      <rPr>
        <sz val="12"/>
        <rFont val="Arial"/>
        <family val="2"/>
      </rPr>
      <t>Insulated Bib, Class E IN412 (S-4X) Lime</t>
    </r>
  </si>
  <si>
    <r>
      <rPr>
        <sz val="12"/>
        <rFont val="Arial"/>
        <family val="2"/>
      </rPr>
      <t>Hoodie Sweatshirt with Zipper, Class 3 JS102 (M-5X) Lime</t>
    </r>
  </si>
  <si>
    <r>
      <rPr>
        <sz val="12"/>
        <rFont val="Arial"/>
        <family val="2"/>
      </rPr>
      <t>JS103 (M-5X) Orange</t>
    </r>
  </si>
  <si>
    <r>
      <rPr>
        <b/>
        <sz val="12"/>
        <rFont val="Arial"/>
        <family val="2"/>
      </rPr>
      <t xml:space="preserve">Premium Brilliant Series® </t>
    </r>
    <r>
      <rPr>
        <sz val="12"/>
        <rFont val="Arial"/>
        <family val="2"/>
      </rPr>
      <t>Bomber Jacket, Class 3 JS119 (M-5X) Lime</t>
    </r>
  </si>
  <si>
    <r>
      <rPr>
        <sz val="12"/>
        <rFont val="Arial"/>
        <family val="2"/>
      </rPr>
      <t>JS120 (M-5X) Orange</t>
    </r>
  </si>
  <si>
    <r>
      <rPr>
        <sz val="12"/>
        <rFont val="Arial"/>
        <family val="2"/>
      </rPr>
      <t>Economy Bomber Jacket, Class 3 JS121 (M-5X) Lime</t>
    </r>
  </si>
  <si>
    <r>
      <rPr>
        <sz val="12"/>
        <rFont val="Arial"/>
        <family val="2"/>
      </rPr>
      <t>JS122 (M-5X) Orange</t>
    </r>
  </si>
  <si>
    <r>
      <rPr>
        <sz val="12"/>
        <rFont val="Arial"/>
        <family val="2"/>
      </rPr>
      <t xml:space="preserve">Ripstop Bomber Jacket, Class 3
</t>
    </r>
    <r>
      <rPr>
        <sz val="12"/>
        <rFont val="Arial"/>
        <family val="2"/>
      </rPr>
      <t>JS130 (S-5X) Lime</t>
    </r>
  </si>
  <si>
    <r>
      <rPr>
        <sz val="12"/>
        <rFont val="Arial"/>
        <family val="2"/>
      </rPr>
      <t>JS131 (M-5X) Orange</t>
    </r>
  </si>
  <si>
    <r>
      <rPr>
        <b/>
        <sz val="12"/>
        <rFont val="Arial"/>
        <family val="2"/>
      </rPr>
      <t xml:space="preserve">Premium Black Series® </t>
    </r>
    <r>
      <rPr>
        <sz val="12"/>
        <rFont val="Arial"/>
        <family val="2"/>
      </rPr>
      <t>2 in 1 Jacket, Class 3 JS135 (M-5X) Lime</t>
    </r>
  </si>
  <si>
    <r>
      <rPr>
        <b/>
        <sz val="12"/>
        <rFont val="Arial"/>
        <family val="2"/>
      </rPr>
      <t xml:space="preserve">Premium Black Series® </t>
    </r>
    <r>
      <rPr>
        <sz val="12"/>
        <rFont val="Arial"/>
        <family val="2"/>
      </rPr>
      <t>Soft Shell Jacket, Class 3 JS137 (S-5X) Lime</t>
    </r>
  </si>
  <si>
    <r>
      <rPr>
        <b/>
        <sz val="12"/>
        <rFont val="Arial"/>
        <family val="2"/>
      </rPr>
      <t xml:space="preserve">Premium Black Series® </t>
    </r>
    <r>
      <rPr>
        <sz val="12"/>
        <rFont val="Arial"/>
        <family val="2"/>
      </rPr>
      <t>Heavy Duty Parka, Class 3 JS140 (M-5X) Lime</t>
    </r>
  </si>
  <si>
    <r>
      <rPr>
        <sz val="12"/>
        <rFont val="Arial"/>
        <family val="2"/>
      </rPr>
      <t>JS141 (M-5X) Orange</t>
    </r>
  </si>
  <si>
    <r>
      <rPr>
        <b/>
        <sz val="12"/>
        <rFont val="Arial"/>
        <family val="2"/>
      </rPr>
      <t xml:space="preserve">Premium Black Series® </t>
    </r>
    <r>
      <rPr>
        <sz val="12"/>
        <rFont val="Arial"/>
        <family val="2"/>
      </rPr>
      <t>Heavyweight Hoodie, Class 3 JS142 (M-5X) Lime</t>
    </r>
  </si>
  <si>
    <r>
      <rPr>
        <b/>
        <sz val="12"/>
        <rFont val="Arial"/>
        <family val="2"/>
      </rPr>
      <t xml:space="preserve">Premium Black Series® </t>
    </r>
    <r>
      <rPr>
        <sz val="12"/>
        <rFont val="Arial"/>
        <family val="2"/>
      </rPr>
      <t>Women’s Soft Shell Jacket, Class 3 JS144 (S-XL) Lime</t>
    </r>
  </si>
  <si>
    <r>
      <rPr>
        <b/>
        <sz val="12"/>
        <rFont val="Arial"/>
        <family val="2"/>
      </rPr>
      <t xml:space="preserve">Premium Black Series®  </t>
    </r>
    <r>
      <rPr>
        <sz val="12"/>
        <rFont val="Arial"/>
        <family val="2"/>
      </rPr>
      <t>Hoodie Sweatshirt w/ Zipper, Class 3 JS150 (M-5XL) Lime</t>
    </r>
  </si>
  <si>
    <r>
      <rPr>
        <b/>
        <sz val="12"/>
        <rFont val="Arial"/>
        <family val="2"/>
      </rPr>
      <t xml:space="preserve">Premium Brilliant Series® </t>
    </r>
    <r>
      <rPr>
        <sz val="12"/>
        <rFont val="Arial"/>
        <family val="2"/>
      </rPr>
      <t>Series 360 Pro Parka, Class 3 JS152 (M-5X) Lime</t>
    </r>
  </si>
  <si>
    <r>
      <rPr>
        <sz val="12"/>
        <rFont val="Arial"/>
        <family val="2"/>
      </rPr>
      <t>Pullover Hoodie Sweatshirt, Class 3 JS154 (S-5X) Lime</t>
    </r>
  </si>
  <si>
    <r>
      <rPr>
        <sz val="12"/>
        <rFont val="Arial"/>
        <family val="2"/>
      </rPr>
      <t>Economy Contrast Bomber Jacket, Class 3 JS156 (M-5X) Lime</t>
    </r>
  </si>
  <si>
    <r>
      <rPr>
        <sz val="12"/>
        <rFont val="Arial"/>
        <family val="2"/>
      </rPr>
      <t>Add On Retractable Clear ID Pocket RTCIDL Lime</t>
    </r>
  </si>
  <si>
    <r>
      <rPr>
        <sz val="12"/>
        <rFont val="Arial"/>
        <family val="2"/>
      </rPr>
      <t xml:space="preserve">RTCIDO Orange
</t>
    </r>
    <r>
      <rPr>
        <b/>
        <sz val="10"/>
        <rFont val="Arial"/>
        <family val="2"/>
      </rPr>
      <t>Applied at Kishigo in California, 25 pc minimum</t>
    </r>
  </si>
  <si>
    <r>
      <rPr>
        <sz val="12"/>
        <rFont val="Arial"/>
        <family val="2"/>
      </rPr>
      <t xml:space="preserve">Economy Rainwear Set, Class 3/Class E
</t>
    </r>
    <r>
      <rPr>
        <sz val="12"/>
        <rFont val="Arial"/>
        <family val="2"/>
      </rPr>
      <t>RW110 (S-M, L-XL, 2X-3X, 4X-5X) Lime Jacket/Pant</t>
    </r>
  </si>
  <si>
    <r>
      <rPr>
        <sz val="12"/>
        <rFont val="Arial"/>
        <family val="2"/>
      </rPr>
      <t>RW111 (S-M, L-XL, 2X-3X, 4X-5X) Orange Jacket/Pant</t>
    </r>
  </si>
  <si>
    <r>
      <rPr>
        <sz val="12"/>
        <rFont val="Arial"/>
        <family val="2"/>
      </rPr>
      <t>Storm Stopper Pro Rainwear, Class 3/Class E RWJ100 (S-M, L-XL, 2X-3X, 4X-5X) Lime Jacket</t>
    </r>
  </si>
  <si>
    <r>
      <rPr>
        <sz val="12"/>
        <rFont val="Arial"/>
        <family val="2"/>
      </rPr>
      <t>RWJ101 (S-M, L-XL, 2X-3X, 4X-5X) Orange Jacket</t>
    </r>
  </si>
  <si>
    <r>
      <rPr>
        <sz val="12"/>
        <rFont val="Arial"/>
        <family val="2"/>
      </rPr>
      <t>RWP100 (S-M, L-XL, 2X-3X, 4X-5X) Lime Pants</t>
    </r>
  </si>
  <si>
    <r>
      <rPr>
        <sz val="12"/>
        <rFont val="Arial"/>
        <family val="2"/>
      </rPr>
      <t>RWP101 (S-M, L-XL, 2X-3X, 4X-5X) Orange Pants</t>
    </r>
  </si>
  <si>
    <r>
      <rPr>
        <sz val="12"/>
        <rFont val="Arial"/>
        <family val="2"/>
      </rPr>
      <t>Storm Cover Rainwear, Class 3/Class E RWJ102 (S-M, L-XL, 2X-3X, 4X-5X) Lime Jacket</t>
    </r>
  </si>
  <si>
    <r>
      <rPr>
        <sz val="12"/>
        <rFont val="Arial"/>
        <family val="2"/>
      </rPr>
      <t>RWJ103 (S-M, L-XL, 2X-3X, 4X-5X) Orange Jacket</t>
    </r>
  </si>
  <si>
    <r>
      <rPr>
        <sz val="12"/>
        <rFont val="Arial"/>
        <family val="2"/>
      </rPr>
      <t>RWB102 (S-M, L-XL, 2X-3X, 4X-5X) Lime Bib</t>
    </r>
  </si>
  <si>
    <r>
      <rPr>
        <sz val="12"/>
        <rFont val="Arial"/>
        <family val="2"/>
      </rPr>
      <t>RWB103 (S-M, L-XL, 2X-3X, 4X-5X) Orange Bib</t>
    </r>
  </si>
  <si>
    <r>
      <rPr>
        <sz val="12"/>
        <rFont val="Arial"/>
        <family val="2"/>
      </rPr>
      <t>RWP102 (S-M, L-XL, 2X-3X, 4X-5X) Lime Pants</t>
    </r>
  </si>
  <si>
    <r>
      <rPr>
        <sz val="12"/>
        <rFont val="Arial"/>
        <family val="2"/>
      </rPr>
      <t>RWP103 (S-M, L-XL, 2X-3X, 4X-5X) Orange Pants</t>
    </r>
  </si>
  <si>
    <r>
      <rPr>
        <b/>
        <sz val="12"/>
        <rFont val="Arial"/>
        <family val="2"/>
      </rPr>
      <t xml:space="preserve">Premium Black Series® </t>
    </r>
    <r>
      <rPr>
        <sz val="12"/>
        <rFont val="Arial"/>
        <family val="2"/>
      </rPr>
      <t>Rainwear, Class 3/Class E RWJ106 (S-M, L-XL, 2X-3X, 4X-5X) Lime Jacket</t>
    </r>
  </si>
  <si>
    <r>
      <rPr>
        <sz val="12"/>
        <rFont val="Arial"/>
        <family val="2"/>
      </rPr>
      <t>RWJ107 (S-M, L-XL, 2X-3X, 4X-5X) Orange Jacket</t>
    </r>
  </si>
  <si>
    <r>
      <rPr>
        <sz val="12"/>
        <rFont val="Arial"/>
        <family val="2"/>
      </rPr>
      <t>RWB106 (S-M, L-XL, 2X-3X, 4X-5X) Lime Bib</t>
    </r>
  </si>
  <si>
    <r>
      <rPr>
        <sz val="12"/>
        <rFont val="Arial"/>
        <family val="2"/>
      </rPr>
      <t>RWP106 (S-M, L-XL, 2X-3X, 4X-5X) Lime Pants</t>
    </r>
  </si>
  <si>
    <r>
      <rPr>
        <sz val="12"/>
        <rFont val="Arial"/>
        <family val="2"/>
      </rPr>
      <t>RWP107 (S-M, L-XL, 2X-3X, 4X-5X) Orange Pants</t>
    </r>
  </si>
  <si>
    <r>
      <rPr>
        <b/>
        <sz val="12"/>
        <rFont val="Arial"/>
        <family val="2"/>
      </rPr>
      <t xml:space="preserve">Premium Brilliant Series® </t>
    </r>
    <r>
      <rPr>
        <sz val="12"/>
        <rFont val="Arial"/>
        <family val="2"/>
      </rPr>
      <t>Long Rain Coat, Class 3 RWJ108 (S-M, L-XL, 2X-3X, 4X-5X) Lime Jacket</t>
    </r>
  </si>
  <si>
    <r>
      <rPr>
        <sz val="12"/>
        <rFont val="Arial"/>
        <family val="2"/>
      </rPr>
      <t>RWJ109 (S-M, L-XL, 2X-3X, 4X-5X) Orange Jacket</t>
    </r>
  </si>
  <si>
    <r>
      <rPr>
        <b/>
        <sz val="12"/>
        <rFont val="Arial"/>
        <family val="2"/>
      </rPr>
      <t xml:space="preserve">Premium Brilliant Series® </t>
    </r>
    <r>
      <rPr>
        <sz val="12"/>
        <rFont val="Arial"/>
        <family val="2"/>
      </rPr>
      <t>Rainwear, Class 3/Class E RWJ112 (S-M, L-XL, 2X-3X, 4X-5X) Lime Jacket</t>
    </r>
  </si>
  <si>
    <r>
      <rPr>
        <sz val="12"/>
        <rFont val="Arial"/>
        <family val="2"/>
      </rPr>
      <t>RWP112 (S-M, L-XL, 2X-3X, 4X-5X) Lime Pants</t>
    </r>
  </si>
  <si>
    <r>
      <rPr>
        <sz val="12"/>
        <rFont val="Arial"/>
        <family val="2"/>
      </rPr>
      <t>Professional Surveyors Vest, Class 2 S5000 (S-5X) Lime</t>
    </r>
  </si>
  <si>
    <r>
      <rPr>
        <sz val="12"/>
        <rFont val="Arial"/>
        <family val="2"/>
      </rPr>
      <t>S5001 (S-5X) Orange</t>
    </r>
  </si>
  <si>
    <r>
      <rPr>
        <b/>
        <sz val="12"/>
        <rFont val="Arial"/>
        <family val="2"/>
      </rPr>
      <t xml:space="preserve">Premium Black Series® </t>
    </r>
    <r>
      <rPr>
        <sz val="12"/>
        <rFont val="Arial"/>
        <family val="2"/>
      </rPr>
      <t xml:space="preserve">Surveyors Vest, Class 2
</t>
    </r>
    <r>
      <rPr>
        <sz val="12"/>
        <rFont val="Arial"/>
        <family val="2"/>
      </rPr>
      <t>S5002 (S-5X) Lime</t>
    </r>
  </si>
  <si>
    <r>
      <rPr>
        <sz val="12"/>
        <rFont val="Arial"/>
        <family val="2"/>
      </rPr>
      <t>S5003 (S-5X) Orange</t>
    </r>
  </si>
  <si>
    <r>
      <rPr>
        <sz val="12"/>
        <rFont val="Arial"/>
        <family val="2"/>
      </rPr>
      <t>High Performance Surveyors Zipper Vest, Class 2 S5004 (S-5X) Lime</t>
    </r>
  </si>
  <si>
    <r>
      <rPr>
        <sz val="12"/>
        <rFont val="Arial"/>
        <family val="2"/>
      </rPr>
      <t>S5005 (S-5X) Orange</t>
    </r>
  </si>
  <si>
    <r>
      <rPr>
        <sz val="12"/>
        <rFont val="Arial"/>
        <family val="2"/>
      </rPr>
      <t>Economy Surveyors Vest, Class 2 S5008Z (M-5X) Lime</t>
    </r>
  </si>
  <si>
    <r>
      <rPr>
        <sz val="12"/>
        <rFont val="Arial"/>
        <family val="2"/>
      </rPr>
      <t>Professional Surveyors Vest, Class 3 S5010 (M-5X) Lime</t>
    </r>
  </si>
  <si>
    <r>
      <rPr>
        <sz val="12"/>
        <rFont val="Arial"/>
        <family val="2"/>
      </rPr>
      <t>S5011 (M-5X) Orange</t>
    </r>
  </si>
  <si>
    <r>
      <rPr>
        <sz val="12"/>
        <rFont val="Arial"/>
        <family val="2"/>
      </rPr>
      <t>High Performance Surveyors Vest, Class 3 S5014 (M-5X) Lime</t>
    </r>
  </si>
  <si>
    <r>
      <rPr>
        <sz val="12"/>
        <rFont val="Arial"/>
        <family val="2"/>
      </rPr>
      <t>S5015 (M-5X) Orange</t>
    </r>
  </si>
  <si>
    <r>
      <rPr>
        <b/>
        <sz val="12"/>
        <rFont val="Arial"/>
        <family val="2"/>
      </rPr>
      <t xml:space="preserve">Premium Black Series® </t>
    </r>
    <r>
      <rPr>
        <sz val="12"/>
        <rFont val="Arial"/>
        <family val="2"/>
      </rPr>
      <t>Women’s Heavy Duty Surveyors Vest, Class 2 S5021 (S-2X) Lime</t>
    </r>
  </si>
  <si>
    <r>
      <rPr>
        <sz val="12"/>
        <rFont val="Arial"/>
        <family val="2"/>
      </rPr>
      <t>S5022 (S-2X) Orange</t>
    </r>
  </si>
  <si>
    <r>
      <rPr>
        <sz val="12"/>
        <rFont val="Arial"/>
        <family val="2"/>
      </rPr>
      <t>Color Contrast High Performance Surveyors Vest, Class 2 S5042 (S-5X) Lime/Royal Blue</t>
    </r>
  </si>
  <si>
    <r>
      <rPr>
        <sz val="12"/>
        <rFont val="Arial"/>
        <family val="2"/>
      </rPr>
      <t>S5043 (S-5X) Lime/Red</t>
    </r>
  </si>
  <si>
    <r>
      <rPr>
        <sz val="12"/>
        <rFont val="Arial"/>
        <family val="2"/>
      </rPr>
      <t>S5044 (S-5X) Lime/Green</t>
    </r>
  </si>
  <si>
    <r>
      <rPr>
        <sz val="12"/>
        <rFont val="Arial"/>
        <family val="2"/>
      </rPr>
      <t>S5046 (S-5X) Lime/Pink</t>
    </r>
  </si>
  <si>
    <r>
      <rPr>
        <b/>
        <sz val="12"/>
        <rFont val="Arial"/>
        <family val="2"/>
      </rPr>
      <t xml:space="preserve">Premium Black Series® </t>
    </r>
    <r>
      <rPr>
        <sz val="12"/>
        <rFont val="Arial"/>
        <family val="2"/>
      </rPr>
      <t>Surveyors Vest, Class 2 S5702 (S-5X) Fluorescent Red</t>
    </r>
  </si>
  <si>
    <r>
      <rPr>
        <sz val="12"/>
        <rFont val="Arial"/>
        <family val="2"/>
      </rPr>
      <t>High Performance Surveyors Zipper Vest, Class 2 S5704 (S-5X) Fluorescent Red</t>
    </r>
  </si>
  <si>
    <r>
      <rPr>
        <b/>
        <sz val="12"/>
        <rFont val="Arial"/>
        <family val="2"/>
      </rPr>
      <t xml:space="preserve">Premium Black Series® </t>
    </r>
    <r>
      <rPr>
        <sz val="12"/>
        <rFont val="Arial"/>
        <family val="2"/>
      </rPr>
      <t>Windbreaker, Class 3 WB102 (S-5X) Lime</t>
    </r>
  </si>
  <si>
    <r>
      <rPr>
        <b/>
        <sz val="13.5"/>
        <rFont val="Arial"/>
        <family val="2"/>
      </rPr>
      <t>Standard Printing</t>
    </r>
  </si>
  <si>
    <r>
      <rPr>
        <sz val="9"/>
        <rFont val="Arial"/>
        <family val="2"/>
      </rPr>
      <t>Pricing per logo placement</t>
    </r>
  </si>
  <si>
    <r>
      <rPr>
        <b/>
        <sz val="9"/>
        <rFont val="Arial"/>
        <family val="2"/>
      </rPr>
      <t>24-149</t>
    </r>
  </si>
  <si>
    <r>
      <rPr>
        <b/>
        <sz val="9"/>
        <rFont val="Arial"/>
        <family val="2"/>
      </rPr>
      <t>150-299</t>
    </r>
  </si>
  <si>
    <r>
      <rPr>
        <b/>
        <sz val="9"/>
        <rFont val="Arial"/>
        <family val="2"/>
      </rPr>
      <t>300-499</t>
    </r>
  </si>
  <si>
    <r>
      <rPr>
        <b/>
        <sz val="9"/>
        <rFont val="Arial"/>
        <family val="2"/>
      </rPr>
      <t>500+</t>
    </r>
  </si>
  <si>
    <r>
      <rPr>
        <b/>
        <sz val="9"/>
        <rFont val="Arial"/>
        <family val="2"/>
      </rPr>
      <t>SETUP</t>
    </r>
  </si>
  <si>
    <r>
      <rPr>
        <sz val="9"/>
        <rFont val="Arial"/>
        <family val="2"/>
      </rPr>
      <t>1 Color</t>
    </r>
  </si>
  <si>
    <r>
      <rPr>
        <sz val="9"/>
        <rFont val="Arial"/>
        <family val="2"/>
      </rPr>
      <t>2 Color</t>
    </r>
  </si>
  <si>
    <r>
      <rPr>
        <sz val="9"/>
        <rFont val="Arial"/>
        <family val="2"/>
      </rPr>
      <t>3 Color</t>
    </r>
  </si>
  <si>
    <r>
      <rPr>
        <sz val="9"/>
        <rFont val="Arial"/>
        <family val="2"/>
      </rPr>
      <t>4 Color</t>
    </r>
  </si>
  <si>
    <r>
      <rPr>
        <sz val="9"/>
        <rFont val="Arial"/>
        <family val="2"/>
      </rPr>
      <t>5 Color</t>
    </r>
  </si>
  <si>
    <r>
      <rPr>
        <sz val="9"/>
        <rFont val="Arial"/>
        <family val="2"/>
      </rPr>
      <t>6 Color</t>
    </r>
  </si>
  <si>
    <r>
      <rPr>
        <b/>
        <sz val="13.5"/>
        <rFont val="Arial"/>
        <family val="2"/>
      </rPr>
      <t>Jacket Printing</t>
    </r>
  </si>
  <si>
    <r>
      <rPr>
        <b/>
        <sz val="13.5"/>
        <rFont val="Arial"/>
        <family val="2"/>
      </rPr>
      <t>Reflective</t>
    </r>
  </si>
  <si>
    <r>
      <rPr>
        <sz val="10.5"/>
        <rFont val="Arial"/>
        <family val="2"/>
      </rPr>
      <t>Front/Small Logo</t>
    </r>
  </si>
  <si>
    <r>
      <rPr>
        <sz val="9"/>
        <rFont val="Arial"/>
        <family val="2"/>
      </rPr>
      <t>Reflective</t>
    </r>
  </si>
  <si>
    <r>
      <rPr>
        <sz val="10.5"/>
        <rFont val="Arial"/>
        <family val="2"/>
      </rPr>
      <t>Back/Large Logo</t>
    </r>
  </si>
  <si>
    <r>
      <rPr>
        <b/>
        <sz val="13.5"/>
        <rFont val="Arial"/>
        <family val="2"/>
      </rPr>
      <t>Additional Embellishments</t>
    </r>
  </si>
  <si>
    <r>
      <rPr>
        <sz val="7"/>
        <rFont val="Arial"/>
        <family val="2"/>
      </rPr>
      <t xml:space="preserve">1.75"
</t>
    </r>
    <r>
      <rPr>
        <sz val="7"/>
        <rFont val="Arial"/>
        <family val="2"/>
      </rPr>
      <t>3"</t>
    </r>
  </si>
  <si>
    <r>
      <rPr>
        <b/>
        <sz val="10.5"/>
        <rFont val="Arial"/>
        <family val="2"/>
      </rPr>
      <t>Heat Transfer Logo American (U.S.A.) Flag</t>
    </r>
  </si>
  <si>
    <r>
      <rPr>
        <sz val="7"/>
        <rFont val="Arial"/>
        <family val="2"/>
      </rPr>
      <t xml:space="preserve">2"
</t>
    </r>
    <r>
      <rPr>
        <sz val="7"/>
        <rFont val="Arial"/>
        <family val="2"/>
      </rPr>
      <t>3.5"</t>
    </r>
  </si>
  <si>
    <r>
      <rPr>
        <b/>
        <sz val="10.5"/>
        <rFont val="Arial"/>
        <family val="2"/>
      </rPr>
      <t>Sew On Patch American (U.S.A.) Flag</t>
    </r>
  </si>
  <si>
    <r>
      <rPr>
        <sz val="10.5"/>
        <rFont val="Arial"/>
        <family val="2"/>
      </rPr>
      <t>Personalization (Names or Titles)</t>
    </r>
  </si>
  <si>
    <r>
      <rPr>
        <i/>
        <sz val="9"/>
        <rFont val="Arial"/>
        <family val="2"/>
      </rPr>
      <t>Below pricing applies to names and titles for orders 1-23 pieces</t>
    </r>
  </si>
  <si>
    <r>
      <rPr>
        <b/>
        <sz val="9"/>
        <rFont val="Arial"/>
        <family val="2"/>
      </rPr>
      <t>1-10</t>
    </r>
  </si>
  <si>
    <r>
      <rPr>
        <b/>
        <sz val="9"/>
        <rFont val="Arial"/>
        <family val="2"/>
      </rPr>
      <t>CHARACTERS</t>
    </r>
  </si>
  <si>
    <r>
      <rPr>
        <b/>
        <sz val="9"/>
        <rFont val="Arial"/>
        <family val="2"/>
      </rPr>
      <t>Black Block Lettering</t>
    </r>
  </si>
  <si>
    <r>
      <rPr>
        <b/>
        <sz val="9"/>
        <rFont val="Arial"/>
        <family val="2"/>
      </rPr>
      <t>Reflective Block Lettering</t>
    </r>
  </si>
  <si>
    <r>
      <rPr>
        <b/>
        <sz val="7"/>
        <rFont val="Arial"/>
        <family val="2"/>
      </rPr>
      <t xml:space="preserve">PRICING: </t>
    </r>
    <r>
      <rPr>
        <sz val="7"/>
        <rFont val="Arial"/>
        <family val="2"/>
      </rPr>
      <t xml:space="preserve">Each logo placement will be charged separately based on the amount of colors and the overall quantity ordered. A total for all printing will be shown on one line in the order confirmation - when possible.
</t>
    </r>
    <r>
      <rPr>
        <b/>
        <sz val="7"/>
        <rFont val="Arial"/>
        <family val="2"/>
      </rPr>
      <t xml:space="preserve">SETUP FEES: </t>
    </r>
    <r>
      <rPr>
        <sz val="7"/>
        <rFont val="Arial"/>
        <family val="2"/>
      </rPr>
      <t xml:space="preserve">Will be charged if the logo is not on file with Kishigo. A new setup fee may be required if changes are being made to an existing logo.
</t>
    </r>
    <r>
      <rPr>
        <sz val="7"/>
        <rFont val="Arial"/>
        <family val="2"/>
      </rPr>
      <t xml:space="preserve">This includes (but is not limited to) resizing, changes to color(s), change of garment style (in some circumstances). Contact Customer Service for details.
</t>
    </r>
    <r>
      <rPr>
        <b/>
        <sz val="7"/>
        <rFont val="Arial"/>
        <family val="2"/>
      </rPr>
      <t xml:space="preserve">MINIMUM ORDER: </t>
    </r>
    <r>
      <rPr>
        <sz val="7"/>
        <rFont val="Arial"/>
        <family val="2"/>
      </rPr>
      <t xml:space="preserve">24 pieces - printed with the same logo design number/ arrangement. Order must meet regular order minimum parameters as well.
</t>
    </r>
    <r>
      <rPr>
        <b/>
        <sz val="7"/>
        <rFont val="Arial"/>
        <family val="2"/>
      </rPr>
      <t xml:space="preserve">LEAD TIMES: </t>
    </r>
    <r>
      <rPr>
        <sz val="7"/>
        <rFont val="Arial"/>
        <family val="2"/>
      </rPr>
      <t xml:space="preserve">Please contact Customer Service for current lead times.
</t>
    </r>
    <r>
      <rPr>
        <b/>
        <sz val="7"/>
        <color rgb="FF231F20"/>
        <rFont val="Arial"/>
        <family val="2"/>
      </rPr>
      <t xml:space="preserve">PARAMETERS: </t>
    </r>
    <r>
      <rPr>
        <sz val="7"/>
        <color rgb="FF231F20"/>
        <rFont val="Arial"/>
        <family val="2"/>
      </rPr>
      <t xml:space="preserve">Not all colors or placement options are available for all garments. Check with your account manager for specific garments and logos.
</t>
    </r>
    <r>
      <rPr>
        <sz val="7"/>
        <color rgb="FF231F20"/>
        <rFont val="Arial"/>
        <family val="2"/>
      </rPr>
      <t>We do not offer gradient tone printing at this time (where one color transitions into another or lighter color). We will be happy to convert the image to flat coloration under these circumstances.</t>
    </r>
  </si>
  <si>
    <r>
      <rPr>
        <b/>
        <sz val="7"/>
        <rFont val="Arial"/>
        <family val="2"/>
      </rPr>
      <t xml:space="preserve">JACKET PRINTING LIMITATIONS: </t>
    </r>
    <r>
      <rPr>
        <sz val="7"/>
        <rFont val="Arial"/>
        <family val="2"/>
      </rPr>
      <t xml:space="preserve">Some of our outerwear requires a special ink and process. This limits the amount of colors that may be applied to certain garments. Please contact Customer Service for additonal details.
</t>
    </r>
    <r>
      <rPr>
        <b/>
        <sz val="7"/>
        <rFont val="Arial"/>
        <family val="2"/>
      </rPr>
      <t xml:space="preserve">PRINT SIZING: </t>
    </r>
    <r>
      <rPr>
        <sz val="7"/>
        <rFont val="Arial"/>
        <family val="2"/>
      </rPr>
      <t xml:space="preserve">All printing is made as large as possible based on the smallest size available in the chosen garment(s).
</t>
    </r>
    <r>
      <rPr>
        <b/>
        <sz val="7"/>
        <rFont val="Arial"/>
        <family val="2"/>
      </rPr>
      <t xml:space="preserve">PRINT SIZING VARIANCE: </t>
    </r>
    <r>
      <rPr>
        <sz val="7"/>
        <rFont val="Arial"/>
        <family val="2"/>
      </rPr>
      <t xml:space="preserve">A logo is typically designed to fit on the original chosen garment. Changes in garments may result in a required resize of a logo. Reduction in sizing 0.5” or less will be done without prior notification. Setup fee will not apply.
</t>
    </r>
    <r>
      <rPr>
        <b/>
        <sz val="7"/>
        <rFont val="Arial"/>
        <family val="2"/>
      </rPr>
      <t xml:space="preserve">ARTWORK FEES: </t>
    </r>
    <r>
      <rPr>
        <sz val="7"/>
        <rFont val="Arial"/>
        <family val="2"/>
      </rPr>
      <t xml:space="preserve">Up to 3 rounds of edits will be provided without charge. There after a $30 fee will apply. Please contact Customer Service for details.
</t>
    </r>
    <r>
      <rPr>
        <b/>
        <sz val="7"/>
        <rFont val="Arial"/>
        <family val="2"/>
      </rPr>
      <t xml:space="preserve">LOGO EXPEDITE FEES: </t>
    </r>
    <r>
      <rPr>
        <sz val="7"/>
        <rFont val="Arial"/>
        <family val="2"/>
      </rPr>
      <t>A logo order may be available to expedite with an additonal fee. If available, the fee is $150 or 10% of the order whichever is greater. The fee is non-refundable. Please contact Customer Service for details.</t>
    </r>
  </si>
  <si>
    <r>
      <rPr>
        <b/>
        <sz val="11"/>
        <rFont val="Arial"/>
        <family val="2"/>
      </rPr>
      <t>Warehouse Shipping Locations</t>
    </r>
  </si>
  <si>
    <r>
      <rPr>
        <b/>
        <sz val="11"/>
        <rFont val="Arial"/>
        <family val="2"/>
      </rPr>
      <t>Shipping Questions?   Call us at 800.338.9480</t>
    </r>
  </si>
  <si>
    <r>
      <rPr>
        <b/>
        <sz val="11"/>
        <rFont val="Arial"/>
        <family val="2"/>
      </rPr>
      <t>Terms &amp; Conditions</t>
    </r>
  </si>
  <si>
    <r>
      <rPr>
        <b/>
        <sz val="10"/>
        <color rgb="FF58595B"/>
        <rFont val="Century Gothic"/>
        <family val="2"/>
      </rPr>
      <t xml:space="preserve">BUSINESS HOURS: </t>
    </r>
    <r>
      <rPr>
        <sz val="10"/>
        <color rgb="FF58595B"/>
        <rFont val="Verdana"/>
        <family val="2"/>
      </rPr>
      <t xml:space="preserve">Monday through Friday, 7:00
</t>
    </r>
    <r>
      <rPr>
        <sz val="10"/>
        <color rgb="FF58595B"/>
        <rFont val="Verdana"/>
        <family val="2"/>
      </rPr>
      <t xml:space="preserve">a.m. to 5:00 p.m. Pacific Standard Time.
</t>
    </r>
    <r>
      <rPr>
        <b/>
        <sz val="10"/>
        <color rgb="FF58595B"/>
        <rFont val="Century Gothic"/>
        <family val="2"/>
      </rPr>
      <t xml:space="preserve">PRICES: </t>
    </r>
    <r>
      <rPr>
        <sz val="10"/>
        <color rgb="FF58595B"/>
        <rFont val="Verdana"/>
        <family val="2"/>
      </rPr>
      <t xml:space="preserve">Prices are subject to change without prior notice. We reserve the right to withdraw any style or color listed without prior notice.
</t>
    </r>
    <r>
      <rPr>
        <b/>
        <sz val="10"/>
        <color rgb="FF58595B"/>
        <rFont val="Century Gothic"/>
        <family val="2"/>
      </rPr>
      <t xml:space="preserve">TERMS: </t>
    </r>
    <r>
      <rPr>
        <sz val="10"/>
        <color rgb="FF58595B"/>
        <rFont val="Verdana"/>
        <family val="2"/>
      </rPr>
      <t xml:space="preserve">All payments are due 30 days from date of invoice upon approved credit. International orders accepted as Cash in Advance only. All orders are subject to acceptance by Kishigo. Past due invoices are subject to a service charge of 1.25% per month (annual rate of 15%). Insufficient funds check payments will incur a $35 fee for each instance.
</t>
    </r>
    <r>
      <rPr>
        <b/>
        <sz val="10"/>
        <color rgb="FF58595B"/>
        <rFont val="Century Gothic"/>
        <family val="2"/>
      </rPr>
      <t xml:space="preserve">FREIGHT PROGRAM: </t>
    </r>
    <r>
      <rPr>
        <sz val="10"/>
        <color rgb="FF58595B"/>
        <rFont val="Verdana"/>
        <family val="2"/>
      </rPr>
      <t xml:space="preserve">Prepaid freight is available for minimum order amounts of at least $1,000 for one ship-to location only in the Continental USA.
</t>
    </r>
    <r>
      <rPr>
        <b/>
        <sz val="10"/>
        <color rgb="FF58595B"/>
        <rFont val="Century Gothic"/>
        <family val="2"/>
      </rPr>
      <t xml:space="preserve">FREIGHT POLICY: </t>
    </r>
    <r>
      <rPr>
        <sz val="10"/>
        <color rgb="FF58595B"/>
        <rFont val="Verdana"/>
        <family val="2"/>
      </rPr>
      <t xml:space="preserve">Shipments that do not qualify for our freight program shall be shipped F.O.B. factory (Fountain Valley, CA or Memphis, TN).
</t>
    </r>
    <r>
      <rPr>
        <sz val="10"/>
        <color rgb="FF58595B"/>
        <rFont val="Verdana"/>
        <family val="2"/>
      </rPr>
      <t xml:space="preserve">Charges will include a reasonable fee for handling and insurance to cover the value of merchandise shipped.
</t>
    </r>
    <r>
      <rPr>
        <b/>
        <sz val="10"/>
        <color rgb="FF58595B"/>
        <rFont val="Century Gothic"/>
        <family val="2"/>
      </rPr>
      <t xml:space="preserve">DROP SHIPMENTS: </t>
    </r>
    <r>
      <rPr>
        <sz val="10"/>
        <color rgb="FF58595B"/>
        <rFont val="Verdana"/>
        <family val="2"/>
      </rPr>
      <t xml:space="preserve">Kishigo provides drop- shipping services. An $8.50 surcharge shall be required for orders between $100.00 and $250.00. Some restrictions may apply.
</t>
    </r>
    <r>
      <rPr>
        <b/>
        <sz val="10"/>
        <color rgb="FF58595B"/>
        <rFont val="Century Gothic"/>
        <family val="2"/>
      </rPr>
      <t xml:space="preserve">MINIMUM ORDERS: </t>
    </r>
    <r>
      <rPr>
        <sz val="10"/>
        <color rgb="FF58595B"/>
        <rFont val="Verdana"/>
        <family val="2"/>
      </rPr>
      <t xml:space="preserve">We will require a minimum of $100.00 for all catalog item orders. Larger minimums may apply for custom orders.
</t>
    </r>
    <r>
      <rPr>
        <b/>
        <sz val="10"/>
        <color rgb="FF58595B"/>
        <rFont val="Century Gothic"/>
        <family val="2"/>
      </rPr>
      <t xml:space="preserve">PAYMENTS: </t>
    </r>
    <r>
      <rPr>
        <sz val="10"/>
        <color rgb="FF58595B"/>
        <rFont val="Verdana"/>
        <family val="2"/>
      </rPr>
      <t>Payment may be made by check, ACH, or wire. Any payment made by credit card (Visa, Mastercard, Discover) are subject to a convenience fee of 2.9% of the amount charged.</t>
    </r>
  </si>
  <si>
    <r>
      <rPr>
        <b/>
        <sz val="10"/>
        <color rgb="FF58595B"/>
        <rFont val="Century Gothic"/>
        <family val="2"/>
      </rPr>
      <t xml:space="preserve">RETURNS: </t>
    </r>
    <r>
      <rPr>
        <sz val="10"/>
        <color rgb="FF58595B"/>
        <rFont val="Verdana"/>
        <family val="2"/>
      </rPr>
      <t xml:space="preserve">Returned merchandise will not be accepted without prior authorization. Claims for returns must be filed within 10 days of receipt of order. Garments must be returned in original
</t>
    </r>
    <r>
      <rPr>
        <sz val="10"/>
        <color rgb="FF58595B"/>
        <rFont val="Verdana"/>
        <family val="2"/>
      </rPr>
      <t xml:space="preserve">packaging. DIRTY, SOILED OR WORN GARMENTS WILL NOT BE ACCEPTED FOR INSPECTION OR DISPOSITION UNDER ANY CIRCUMSTANCES.
</t>
    </r>
    <r>
      <rPr>
        <sz val="10"/>
        <color rgb="FF58595B"/>
        <rFont val="Verdana"/>
        <family val="2"/>
      </rPr>
      <t xml:space="preserve">Merchandise older than 30 days or discontinued merchandise may not be returned for credit.
</t>
    </r>
    <r>
      <rPr>
        <sz val="10"/>
        <color rgb="FF58595B"/>
        <rFont val="Verdana"/>
        <family val="2"/>
      </rPr>
      <t xml:space="preserve">Merchandise returned for credit is subject to a 15% restocking charge. PLEASE REFER TO
</t>
    </r>
    <r>
      <rPr>
        <sz val="10"/>
        <color rgb="FF58595B"/>
        <rFont val="Verdana"/>
        <family val="2"/>
      </rPr>
      <t xml:space="preserve">THE INVOICE NUMBER ON WHICH RETURNED MERCHANDISE WAS SHIPPED. CUSTOM PRINTED OR CUSTOM DESIGNED ITEMS WILL NOT BE ACCEPTED FOR RETURN.
</t>
    </r>
    <r>
      <rPr>
        <b/>
        <sz val="10"/>
        <color rgb="FF58595B"/>
        <rFont val="Century Gothic"/>
        <family val="2"/>
      </rPr>
      <t xml:space="preserve">FACTORY LIMITED WARRANTY: </t>
    </r>
    <r>
      <rPr>
        <sz val="10"/>
        <color rgb="FF58595B"/>
        <rFont val="Verdana"/>
        <family val="2"/>
      </rPr>
      <t xml:space="preserve">Kishigo warrants its products to be free from defects in material and workmanship for a period of 90 days from invoice date. Defective merchandise will be repaired, replaced or credited. Kishigo will make a determination of the defective goods. Any merchandise authorized for return must be done within 30 days from the issue date of return authorization.
</t>
    </r>
    <r>
      <rPr>
        <b/>
        <sz val="10"/>
        <color rgb="FF58595B"/>
        <rFont val="Century Gothic"/>
        <family val="2"/>
      </rPr>
      <t xml:space="preserve">CLAIMS: </t>
    </r>
    <r>
      <rPr>
        <sz val="10"/>
        <color rgb="FF58595B"/>
        <rFont val="Verdana"/>
        <family val="2"/>
      </rPr>
      <t xml:space="preserve">All claims for shortages must be made within 10 days of the receipt of shipment.
</t>
    </r>
    <r>
      <rPr>
        <sz val="10"/>
        <color rgb="FF58595B"/>
        <rFont val="Verdana"/>
        <family val="2"/>
      </rPr>
      <t>Kishigo makes no guarantee, expressed or implied, pertaining to the use of the products contained within its catalog. Due to the inconsistencies of work environments, it is the buyer’s responsibility to determine if these products meet the specific requirement of the user. Specifications and descriptions contained within this brochure are subject to change without notice.</t>
    </r>
  </si>
  <si>
    <r>
      <rPr>
        <sz val="8.5"/>
        <rFont val="Arial"/>
        <family val="2"/>
      </rPr>
      <t>Approximate Garment Weights*</t>
    </r>
  </si>
  <si>
    <r>
      <rPr>
        <sz val="5.5"/>
        <rFont val="Arial"/>
        <family val="2"/>
      </rPr>
      <t>Vests- Standard</t>
    </r>
  </si>
  <si>
    <r>
      <rPr>
        <sz val="5.5"/>
        <rFont val="Arial"/>
        <family val="2"/>
      </rPr>
      <t>Vests- Heavy Duty/Surveyor</t>
    </r>
  </si>
  <si>
    <r>
      <rPr>
        <sz val="5.5"/>
        <rFont val="Arial"/>
        <family val="2"/>
      </rPr>
      <t>T-Shirts</t>
    </r>
  </si>
  <si>
    <r>
      <rPr>
        <sz val="5.5"/>
        <rFont val="Arial"/>
        <family val="2"/>
      </rPr>
      <t>Pants</t>
    </r>
  </si>
  <si>
    <r>
      <rPr>
        <sz val="5.5"/>
        <rFont val="Arial"/>
        <family val="2"/>
      </rPr>
      <t>Jackets- Long Style</t>
    </r>
  </si>
  <si>
    <r>
      <rPr>
        <sz val="5.5"/>
        <rFont val="Arial"/>
        <family val="2"/>
      </rPr>
      <t>Jackets</t>
    </r>
  </si>
  <si>
    <r>
      <rPr>
        <sz val="5.5"/>
        <rFont val="Arial"/>
        <family val="2"/>
      </rPr>
      <t>Sweatshirts &amp; Windbreakers</t>
    </r>
  </si>
  <si>
    <r>
      <rPr>
        <sz val="5.5"/>
        <rFont val="Arial"/>
        <family val="2"/>
      </rPr>
      <t>Rainwear Sets</t>
    </r>
  </si>
  <si>
    <r>
      <rPr>
        <sz val="5.5"/>
        <rFont val="Arial"/>
        <family val="2"/>
      </rPr>
      <t>0.5-0.75 lbs.</t>
    </r>
  </si>
  <si>
    <r>
      <rPr>
        <sz val="5.5"/>
        <rFont val="Arial"/>
        <family val="2"/>
      </rPr>
      <t>1.0-1.5 lbs</t>
    </r>
  </si>
  <si>
    <r>
      <rPr>
        <sz val="5.5"/>
        <rFont val="Arial"/>
        <family val="2"/>
      </rPr>
      <t>.75 lbs</t>
    </r>
  </si>
  <si>
    <r>
      <rPr>
        <sz val="5.5"/>
        <rFont val="Arial"/>
        <family val="2"/>
      </rPr>
      <t>.75-1.0 lbs</t>
    </r>
  </si>
  <si>
    <r>
      <rPr>
        <sz val="5.5"/>
        <rFont val="Arial"/>
        <family val="2"/>
      </rPr>
      <t>3.5-4.0 lbs</t>
    </r>
  </si>
  <si>
    <r>
      <rPr>
        <sz val="5.5"/>
        <rFont val="Arial"/>
        <family val="2"/>
      </rPr>
      <t>2.75-3.5 lbs</t>
    </r>
  </si>
  <si>
    <r>
      <rPr>
        <sz val="5.5"/>
        <rFont val="Arial"/>
        <family val="2"/>
      </rPr>
      <t>1.5-1.75 lbs</t>
    </r>
  </si>
  <si>
    <r>
      <rPr>
        <sz val="5.5"/>
        <rFont val="Arial"/>
        <family val="2"/>
      </rPr>
      <t>2.75-4.0 lbs</t>
    </r>
  </si>
  <si>
    <r>
      <rPr>
        <sz val="5.5"/>
        <rFont val="Arial"/>
        <family val="2"/>
      </rPr>
      <t>*Actual garment weight will vary by style</t>
    </r>
  </si>
  <si>
    <r>
      <rPr>
        <b/>
        <sz val="11.5"/>
        <rFont val="Arial"/>
        <family val="2"/>
      </rPr>
      <t xml:space="preserve">Sizing Charts
</t>
    </r>
    <r>
      <rPr>
        <sz val="5.5"/>
        <rFont val="Arial"/>
        <family val="2"/>
      </rPr>
      <t>Measurements are Approximate: +/- 1/4" tolerance. Length of vest, T-shirt, jacket is measured from top center back of vest to the bottom hem.  Chest is measured 360° around, below arm hole.</t>
    </r>
  </si>
  <si>
    <r>
      <rPr>
        <b/>
        <sz val="7.5"/>
        <rFont val="Arial"/>
        <family val="2"/>
      </rPr>
      <t>Class 2 Vests</t>
    </r>
  </si>
  <si>
    <r>
      <rPr>
        <sz val="5.5"/>
        <rFont val="Arial"/>
        <family val="2"/>
      </rPr>
      <t>1513/1514</t>
    </r>
  </si>
  <si>
    <r>
      <rPr>
        <sz val="5.5"/>
        <rFont val="Arial"/>
        <family val="2"/>
      </rPr>
      <t>1510/11*  • 1710* • FM419</t>
    </r>
  </si>
  <si>
    <r>
      <rPr>
        <sz val="5.5"/>
        <rFont val="Arial"/>
        <family val="2"/>
      </rPr>
      <t xml:space="preserve">1056/55* • 1076/77* •
</t>
    </r>
    <r>
      <rPr>
        <sz val="5.5"/>
        <rFont val="Arial"/>
        <family val="2"/>
      </rPr>
      <t xml:space="preserve">1083/84* • 1085/86* •
</t>
    </r>
    <r>
      <rPr>
        <sz val="5.5"/>
        <rFont val="Arial"/>
        <family val="2"/>
      </rPr>
      <t xml:space="preserve">1089/90 • 1163/64* •
</t>
    </r>
    <r>
      <rPr>
        <sz val="5.5"/>
        <rFont val="Arial"/>
        <family val="2"/>
      </rPr>
      <t xml:space="preserve">1174/76* • 1195/96* •
</t>
    </r>
    <r>
      <rPr>
        <sz val="5.5"/>
        <rFont val="Arial"/>
        <family val="2"/>
      </rPr>
      <t>1197/98* • 1537*</t>
    </r>
  </si>
  <si>
    <r>
      <rPr>
        <sz val="5.5"/>
        <rFont val="Arial"/>
        <family val="2"/>
      </rPr>
      <t xml:space="preserve">1515/16 • 1543/44 • 1584 •
</t>
    </r>
    <r>
      <rPr>
        <sz val="5.5"/>
        <rFont val="Arial"/>
        <family val="2"/>
      </rPr>
      <t>1715</t>
    </r>
  </si>
  <si>
    <r>
      <rPr>
        <sz val="5.5"/>
        <rFont val="Arial"/>
        <family val="2"/>
      </rPr>
      <t xml:space="preserve">1191/92 • 1193/94 •
</t>
    </r>
    <r>
      <rPr>
        <sz val="5.5"/>
        <rFont val="Arial"/>
        <family val="2"/>
      </rPr>
      <t xml:space="preserve">1519/20 • 1527/28 • 1532 •
</t>
    </r>
    <r>
      <rPr>
        <sz val="5.5"/>
        <rFont val="Arial"/>
        <family val="2"/>
      </rPr>
      <t xml:space="preserve">1535 • 1547 </t>
    </r>
    <r>
      <rPr>
        <b/>
        <sz val="5.5"/>
        <rFont val="Arial"/>
        <family val="2"/>
      </rPr>
      <t xml:space="preserve">• </t>
    </r>
    <r>
      <rPr>
        <sz val="5.5"/>
        <rFont val="Arial"/>
        <family val="2"/>
      </rPr>
      <t xml:space="preserve">1571/72 •
</t>
    </r>
    <r>
      <rPr>
        <sz val="5.5"/>
        <rFont val="Arial"/>
        <family val="2"/>
      </rPr>
      <t xml:space="preserve">1576/77 • 1580/81 • 1719 •
</t>
    </r>
    <r>
      <rPr>
        <sz val="5.5"/>
        <rFont val="Arial"/>
        <family val="2"/>
      </rPr>
      <t>1805/1806</t>
    </r>
  </si>
  <si>
    <r>
      <rPr>
        <sz val="5.5"/>
        <rFont val="Arial"/>
        <family val="2"/>
      </rPr>
      <t>1509/29</t>
    </r>
  </si>
  <si>
    <r>
      <rPr>
        <sz val="5.5"/>
        <rFont val="Arial"/>
        <family val="2"/>
      </rPr>
      <t>Size</t>
    </r>
  </si>
  <si>
    <r>
      <rPr>
        <sz val="5.5"/>
        <rFont val="Arial"/>
        <family val="2"/>
      </rPr>
      <t>Length</t>
    </r>
  </si>
  <si>
    <r>
      <rPr>
        <sz val="5.5"/>
        <rFont val="Arial"/>
        <family val="2"/>
      </rPr>
      <t>Chest</t>
    </r>
  </si>
  <si>
    <r>
      <rPr>
        <sz val="5.5"/>
        <rFont val="Arial"/>
        <family val="2"/>
      </rPr>
      <t>Size      Length     Chest</t>
    </r>
  </si>
  <si>
    <r>
      <rPr>
        <sz val="4.5"/>
        <rFont val="Arial"/>
        <family val="2"/>
      </rPr>
      <t xml:space="preserve">Women's
</t>
    </r>
    <r>
      <rPr>
        <sz val="5.5"/>
        <rFont val="Arial"/>
        <family val="2"/>
      </rPr>
      <t xml:space="preserve">Size         </t>
    </r>
    <r>
      <rPr>
        <sz val="4.5"/>
        <rFont val="Arial"/>
        <family val="2"/>
      </rPr>
      <t xml:space="preserve">size         </t>
    </r>
    <r>
      <rPr>
        <sz val="5.5"/>
        <rFont val="Arial"/>
        <family val="2"/>
      </rPr>
      <t>Length     Chest</t>
    </r>
  </si>
  <si>
    <r>
      <rPr>
        <sz val="5.5"/>
        <rFont val="Arial"/>
        <family val="2"/>
      </rPr>
      <t>M</t>
    </r>
  </si>
  <si>
    <r>
      <rPr>
        <sz val="5.5"/>
        <rFont val="Arial"/>
        <family val="2"/>
      </rPr>
      <t>27.5"</t>
    </r>
  </si>
  <si>
    <r>
      <rPr>
        <sz val="5.5"/>
        <rFont val="Arial"/>
        <family val="2"/>
      </rPr>
      <t>40-42”</t>
    </r>
  </si>
  <si>
    <r>
      <rPr>
        <sz val="5.5"/>
        <rFont val="Arial"/>
        <family val="2"/>
      </rPr>
      <t>S*</t>
    </r>
  </si>
  <si>
    <r>
      <rPr>
        <sz val="5.5"/>
        <rFont val="Arial"/>
        <family val="2"/>
      </rPr>
      <t>25.5"</t>
    </r>
  </si>
  <si>
    <r>
      <rPr>
        <sz val="5.5"/>
        <rFont val="Arial"/>
        <family val="2"/>
      </rPr>
      <t>36-38"</t>
    </r>
  </si>
  <si>
    <r>
      <rPr>
        <sz val="5.5"/>
        <rFont val="Arial"/>
        <family val="2"/>
      </rPr>
      <t>25"</t>
    </r>
  </si>
  <si>
    <r>
      <rPr>
        <sz val="5.5"/>
        <rFont val="Arial"/>
        <family val="2"/>
      </rPr>
      <t>36-38”</t>
    </r>
  </si>
  <si>
    <r>
      <rPr>
        <sz val="5.5"/>
        <rFont val="Arial"/>
        <family val="2"/>
      </rPr>
      <t>28.375"</t>
    </r>
  </si>
  <si>
    <r>
      <rPr>
        <sz val="5.5"/>
        <rFont val="Arial"/>
        <family val="2"/>
      </rPr>
      <t>S-M          27"        36-42”</t>
    </r>
  </si>
  <si>
    <r>
      <rPr>
        <sz val="5.5"/>
        <rFont val="Arial"/>
        <family val="2"/>
      </rPr>
      <t>S-M        29.5"      36-42”</t>
    </r>
  </si>
  <si>
    <r>
      <rPr>
        <sz val="5.5"/>
        <rFont val="Arial"/>
        <family val="2"/>
      </rPr>
      <t>L</t>
    </r>
  </si>
  <si>
    <r>
      <rPr>
        <sz val="5.5"/>
        <rFont val="Arial"/>
        <family val="2"/>
      </rPr>
      <t>28"</t>
    </r>
  </si>
  <si>
    <r>
      <rPr>
        <sz val="5.5"/>
        <rFont val="Arial"/>
        <family val="2"/>
      </rPr>
      <t>44-46”</t>
    </r>
  </si>
  <si>
    <r>
      <rPr>
        <sz val="5.5"/>
        <rFont val="Arial"/>
        <family val="2"/>
      </rPr>
      <t>27"</t>
    </r>
  </si>
  <si>
    <r>
      <rPr>
        <sz val="5.5"/>
        <rFont val="Arial"/>
        <family val="2"/>
      </rPr>
      <t>26"</t>
    </r>
  </si>
  <si>
    <r>
      <rPr>
        <sz val="5.5"/>
        <rFont val="Arial"/>
        <family val="2"/>
      </rPr>
      <t>L-XL         27"        44-48”</t>
    </r>
  </si>
  <si>
    <r>
      <rPr>
        <sz val="5.5"/>
        <rFont val="Arial"/>
        <family val="2"/>
      </rPr>
      <t>L-XL         29"        44-48”</t>
    </r>
  </si>
  <si>
    <r>
      <rPr>
        <sz val="5.5"/>
        <rFont val="Arial"/>
        <family val="2"/>
      </rPr>
      <t>S            4-6         27.5"      36-38"</t>
    </r>
  </si>
  <si>
    <r>
      <rPr>
        <sz val="5.5"/>
        <rFont val="Arial"/>
        <family val="2"/>
      </rPr>
      <t>XL</t>
    </r>
  </si>
  <si>
    <r>
      <rPr>
        <sz val="5.5"/>
        <rFont val="Arial"/>
        <family val="2"/>
      </rPr>
      <t>48-50”</t>
    </r>
  </si>
  <si>
    <r>
      <rPr>
        <sz val="5.5"/>
        <rFont val="Arial"/>
        <family val="2"/>
      </rPr>
      <t>2X-3X      28.5"      50-54”</t>
    </r>
  </si>
  <si>
    <r>
      <rPr>
        <sz val="5.5"/>
        <rFont val="Arial"/>
        <family val="2"/>
      </rPr>
      <t>2X-3X        29"        50-54”</t>
    </r>
  </si>
  <si>
    <r>
      <rPr>
        <sz val="5.5"/>
        <rFont val="Arial"/>
        <family val="2"/>
      </rPr>
      <t>M           6-8         27.5"      38-40"</t>
    </r>
  </si>
  <si>
    <r>
      <rPr>
        <sz val="5.5"/>
        <rFont val="Arial"/>
        <family val="2"/>
      </rPr>
      <t>2X</t>
    </r>
  </si>
  <si>
    <r>
      <rPr>
        <sz val="5.5"/>
        <rFont val="Arial"/>
        <family val="2"/>
      </rPr>
      <t>52-54”</t>
    </r>
  </si>
  <si>
    <r>
      <rPr>
        <sz val="5.5"/>
        <rFont val="Arial"/>
        <family val="2"/>
      </rPr>
      <t>29.375"</t>
    </r>
  </si>
  <si>
    <r>
      <rPr>
        <sz val="5.5"/>
        <rFont val="Arial"/>
        <family val="2"/>
      </rPr>
      <t>4X-5X        29"        56-62”</t>
    </r>
  </si>
  <si>
    <r>
      <rPr>
        <sz val="5.5"/>
        <rFont val="Arial"/>
        <family val="2"/>
      </rPr>
      <t>4X-5X        30"        56-62”</t>
    </r>
  </si>
  <si>
    <r>
      <rPr>
        <sz val="5.5"/>
        <rFont val="Arial"/>
        <family val="2"/>
      </rPr>
      <t>L          10-12       27.5"      40-42"</t>
    </r>
  </si>
  <si>
    <r>
      <rPr>
        <sz val="5.5"/>
        <rFont val="Arial"/>
        <family val="2"/>
      </rPr>
      <t>3X</t>
    </r>
  </si>
  <si>
    <r>
      <rPr>
        <sz val="5.5"/>
        <rFont val="Arial"/>
        <family val="2"/>
      </rPr>
      <t>29"</t>
    </r>
  </si>
  <si>
    <r>
      <rPr>
        <sz val="5.5"/>
        <rFont val="Arial"/>
        <family val="2"/>
      </rPr>
      <t>56-58”</t>
    </r>
  </si>
  <si>
    <r>
      <rPr>
        <sz val="5.5"/>
        <rFont val="Arial"/>
        <family val="2"/>
      </rPr>
      <t>30.375"</t>
    </r>
  </si>
  <si>
    <r>
      <rPr>
        <sz val="5.5"/>
        <rFont val="Arial"/>
        <family val="2"/>
      </rPr>
      <t>XL         14-16       27.5"      42-45"</t>
    </r>
  </si>
  <si>
    <r>
      <rPr>
        <sz val="5.5"/>
        <rFont val="Arial"/>
        <family val="2"/>
      </rPr>
      <t>4X</t>
    </r>
  </si>
  <si>
    <r>
      <rPr>
        <sz val="5.5"/>
        <rFont val="Arial"/>
        <family val="2"/>
      </rPr>
      <t>60-62”</t>
    </r>
  </si>
  <si>
    <r>
      <rPr>
        <sz val="5.5"/>
        <rFont val="Arial"/>
        <family val="2"/>
      </rPr>
      <t>5X</t>
    </r>
  </si>
  <si>
    <r>
      <rPr>
        <sz val="5.5"/>
        <rFont val="Arial"/>
        <family val="2"/>
      </rPr>
      <t>30"</t>
    </r>
  </si>
  <si>
    <r>
      <rPr>
        <sz val="5.5"/>
        <rFont val="Arial"/>
        <family val="2"/>
      </rPr>
      <t>64-66"</t>
    </r>
  </si>
  <si>
    <r>
      <rPr>
        <sz val="5.5"/>
        <rFont val="Arial"/>
        <family val="2"/>
      </rPr>
      <t>31.375"</t>
    </r>
  </si>
  <si>
    <r>
      <rPr>
        <sz val="5.5"/>
        <rFont val="Arial"/>
        <family val="2"/>
      </rPr>
      <t>64-66”</t>
    </r>
  </si>
  <si>
    <r>
      <rPr>
        <sz val="5.5"/>
        <rFont val="Arial"/>
        <family val="2"/>
      </rPr>
      <t>1166BA</t>
    </r>
  </si>
  <si>
    <r>
      <rPr>
        <sz val="5.5"/>
        <rFont val="Arial"/>
        <family val="2"/>
      </rPr>
      <t>S5000/01</t>
    </r>
  </si>
  <si>
    <r>
      <rPr>
        <sz val="5.5"/>
        <rFont val="Arial"/>
        <family val="2"/>
      </rPr>
      <t>S5002/03 • S5042/43/44/46 • S5702</t>
    </r>
  </si>
  <si>
    <r>
      <rPr>
        <sz val="5.5"/>
        <rFont val="Arial"/>
        <family val="2"/>
      </rPr>
      <t>S5004/05 • S5704</t>
    </r>
  </si>
  <si>
    <r>
      <rPr>
        <sz val="5.5"/>
        <rFont val="Arial"/>
        <family val="2"/>
      </rPr>
      <t>S5008Z</t>
    </r>
  </si>
  <si>
    <r>
      <rPr>
        <sz val="5.5"/>
        <rFont val="Arial"/>
        <family val="2"/>
      </rPr>
      <t>S5021/22</t>
    </r>
  </si>
  <si>
    <r>
      <rPr>
        <sz val="5.5"/>
        <rFont val="Arial"/>
        <family val="2"/>
      </rPr>
      <t>M-XL</t>
    </r>
  </si>
  <si>
    <r>
      <rPr>
        <sz val="5.5"/>
        <rFont val="Arial"/>
        <family val="2"/>
      </rPr>
      <t>27”</t>
    </r>
  </si>
  <si>
    <r>
      <rPr>
        <sz val="5.5"/>
        <rFont val="Arial"/>
        <family val="2"/>
      </rPr>
      <t>40-52”</t>
    </r>
  </si>
  <si>
    <r>
      <rPr>
        <sz val="5.5"/>
        <rFont val="Arial"/>
        <family val="2"/>
      </rPr>
      <t>S</t>
    </r>
  </si>
  <si>
    <r>
      <rPr>
        <sz val="5.5"/>
        <rFont val="Arial"/>
        <family val="2"/>
      </rPr>
      <t>26.5"</t>
    </r>
  </si>
  <si>
    <r>
      <rPr>
        <sz val="5.5"/>
        <rFont val="Arial"/>
        <family val="2"/>
      </rPr>
      <t>M           28"        40-42”</t>
    </r>
  </si>
  <si>
    <r>
      <rPr>
        <sz val="5.5"/>
        <rFont val="Arial"/>
        <family val="2"/>
      </rPr>
      <t>S         26.25"     40-42"</t>
    </r>
  </si>
  <si>
    <r>
      <rPr>
        <sz val="5.5"/>
        <rFont val="Arial"/>
        <family val="2"/>
      </rPr>
      <t>2X-4X</t>
    </r>
  </si>
  <si>
    <r>
      <rPr>
        <sz val="5.5"/>
        <rFont val="Arial"/>
        <family val="2"/>
      </rPr>
      <t>29”</t>
    </r>
  </si>
  <si>
    <r>
      <rPr>
        <sz val="5.5"/>
        <rFont val="Arial"/>
        <family val="2"/>
      </rPr>
      <t>52-64”</t>
    </r>
  </si>
  <si>
    <r>
      <rPr>
        <sz val="5.5"/>
        <rFont val="Arial"/>
        <family val="2"/>
      </rPr>
      <t>29.75"</t>
    </r>
  </si>
  <si>
    <r>
      <rPr>
        <sz val="5.5"/>
        <rFont val="Arial"/>
        <family val="2"/>
      </rPr>
      <t>28.5"</t>
    </r>
  </si>
  <si>
    <r>
      <rPr>
        <sz val="5.5"/>
        <rFont val="Arial"/>
        <family val="2"/>
      </rPr>
      <t>L            28"        44-46”</t>
    </r>
  </si>
  <si>
    <r>
      <rPr>
        <sz val="5.5"/>
        <rFont val="Arial"/>
        <family val="2"/>
      </rPr>
      <t>M         26.25"     42-44"</t>
    </r>
  </si>
  <si>
    <r>
      <rPr>
        <sz val="5.5"/>
        <rFont val="Arial"/>
        <family val="2"/>
      </rPr>
      <t>S            4-6        26.25"     40-42"</t>
    </r>
  </si>
  <si>
    <r>
      <rPr>
        <sz val="5.5"/>
        <rFont val="Arial"/>
        <family val="2"/>
      </rPr>
      <t>27.75"</t>
    </r>
  </si>
  <si>
    <r>
      <rPr>
        <sz val="5.5"/>
        <rFont val="Arial"/>
        <family val="2"/>
      </rPr>
      <t>XL           28"        48-50”</t>
    </r>
  </si>
  <si>
    <r>
      <rPr>
        <sz val="5.5"/>
        <rFont val="Arial"/>
        <family val="2"/>
      </rPr>
      <t>L         27.25"     44-46"</t>
    </r>
  </si>
  <si>
    <r>
      <rPr>
        <sz val="5.5"/>
        <rFont val="Arial"/>
        <family val="2"/>
      </rPr>
      <t>M           6-8          27"       42-44"</t>
    </r>
  </si>
  <si>
    <r>
      <rPr>
        <sz val="5.5"/>
        <rFont val="Arial"/>
        <family val="2"/>
      </rPr>
      <t>2X           28"        52-54”</t>
    </r>
  </si>
  <si>
    <r>
      <rPr>
        <sz val="5.5"/>
        <rFont val="Arial"/>
        <family val="2"/>
      </rPr>
      <t>XL        27.25"     48-50"</t>
    </r>
  </si>
  <si>
    <r>
      <rPr>
        <sz val="5.5"/>
        <rFont val="Arial"/>
        <family val="2"/>
      </rPr>
      <t>L          10-12      27.75"     44-46"</t>
    </r>
  </si>
  <si>
    <r>
      <rPr>
        <sz val="5.5"/>
        <rFont val="Arial"/>
        <family val="2"/>
      </rPr>
      <t>3X           29"        56-58”</t>
    </r>
  </si>
  <si>
    <r>
      <rPr>
        <sz val="5.5"/>
        <rFont val="Arial"/>
        <family val="2"/>
      </rPr>
      <t>2X        27.25"     52-54"</t>
    </r>
  </si>
  <si>
    <r>
      <rPr>
        <sz val="5.5"/>
        <rFont val="Arial"/>
        <family val="2"/>
      </rPr>
      <t>XL         14-16       28.5"      48-50"</t>
    </r>
  </si>
  <si>
    <r>
      <rPr>
        <sz val="5.5"/>
        <rFont val="Arial"/>
        <family val="2"/>
      </rPr>
      <t>29.5"</t>
    </r>
  </si>
  <si>
    <r>
      <rPr>
        <sz val="5.5"/>
        <rFont val="Arial"/>
        <family val="2"/>
      </rPr>
      <t>4X           29"        60-62”</t>
    </r>
  </si>
  <si>
    <r>
      <rPr>
        <sz val="5.5"/>
        <rFont val="Arial"/>
        <family val="2"/>
      </rPr>
      <t>2X         18-20      29.25"     52-54"</t>
    </r>
  </si>
  <si>
    <r>
      <rPr>
        <sz val="5.5"/>
        <rFont val="Arial"/>
        <family val="2"/>
      </rPr>
      <t>5X           30"        64-66”</t>
    </r>
  </si>
  <si>
    <r>
      <rPr>
        <sz val="5.5"/>
        <rFont val="Arial"/>
        <family val="2"/>
      </rPr>
      <t>30.5"</t>
    </r>
  </si>
  <si>
    <r>
      <rPr>
        <sz val="5.5"/>
        <rFont val="Arial"/>
        <family val="2"/>
      </rPr>
      <t>1595/1596/1597/1598</t>
    </r>
  </si>
  <si>
    <r>
      <rPr>
        <sz val="5.5"/>
        <rFont val="Arial"/>
        <family val="2"/>
      </rPr>
      <t>IN400</t>
    </r>
  </si>
  <si>
    <r>
      <rPr>
        <sz val="5.5"/>
        <rFont val="Arial"/>
        <family val="2"/>
      </rPr>
      <t>29.875"</t>
    </r>
  </si>
  <si>
    <r>
      <rPr>
        <sz val="5.5"/>
        <rFont val="Arial"/>
        <family val="2"/>
      </rPr>
      <t>30.25"</t>
    </r>
  </si>
  <si>
    <r>
      <rPr>
        <sz val="5.5"/>
        <rFont val="Arial"/>
        <family val="2"/>
      </rPr>
      <t>30.125"</t>
    </r>
  </si>
  <si>
    <r>
      <rPr>
        <sz val="5.5"/>
        <rFont val="Arial"/>
        <family val="2"/>
      </rPr>
      <t>30.75"</t>
    </r>
  </si>
  <si>
    <r>
      <rPr>
        <sz val="5.5"/>
        <rFont val="Arial"/>
        <family val="2"/>
      </rPr>
      <t>30.875"</t>
    </r>
  </si>
  <si>
    <r>
      <rPr>
        <sz val="5.5"/>
        <rFont val="Arial"/>
        <family val="2"/>
      </rPr>
      <t>31.25"</t>
    </r>
  </si>
  <si>
    <r>
      <rPr>
        <sz val="5.5"/>
        <rFont val="Arial"/>
        <family val="2"/>
      </rPr>
      <t>30.625"</t>
    </r>
  </si>
  <si>
    <r>
      <rPr>
        <b/>
        <sz val="7.5"/>
        <rFont val="Arial"/>
        <family val="2"/>
      </rPr>
      <t>Class 3 Vests</t>
    </r>
  </si>
  <si>
    <r>
      <rPr>
        <b/>
        <sz val="7.5"/>
        <rFont val="Arial"/>
        <family val="2"/>
      </rPr>
      <t>Enhanced Visibility Vests</t>
    </r>
  </si>
  <si>
    <r>
      <rPr>
        <sz val="5.5"/>
        <rFont val="Arial"/>
        <family val="2"/>
      </rPr>
      <t>1242/43* • 1264/65</t>
    </r>
  </si>
  <si>
    <r>
      <rPr>
        <sz val="5.5"/>
        <rFont val="Arial"/>
        <family val="2"/>
      </rPr>
      <t>1550/51</t>
    </r>
  </si>
  <si>
    <r>
      <rPr>
        <sz val="5.5"/>
        <rFont val="Arial"/>
        <family val="2"/>
      </rPr>
      <t>1565/1566 • 1567</t>
    </r>
  </si>
  <si>
    <r>
      <rPr>
        <sz val="5.5"/>
        <rFont val="Arial"/>
        <family val="2"/>
      </rPr>
      <t>1573/1574</t>
    </r>
  </si>
  <si>
    <r>
      <rPr>
        <sz val="5.5"/>
        <rFont val="Arial"/>
        <family val="2"/>
      </rPr>
      <t>B500</t>
    </r>
  </si>
  <si>
    <r>
      <rPr>
        <sz val="5.5"/>
        <rFont val="Arial"/>
        <family val="2"/>
      </rPr>
      <t>B100 • B102-B111</t>
    </r>
  </si>
  <si>
    <r>
      <rPr>
        <sz val="5.5"/>
        <rFont val="Arial"/>
        <family val="2"/>
      </rPr>
      <t>B120-B131</t>
    </r>
  </si>
  <si>
    <r>
      <rPr>
        <sz val="5.5"/>
        <rFont val="Arial"/>
        <family val="2"/>
      </rPr>
      <t>S-M</t>
    </r>
  </si>
  <si>
    <r>
      <rPr>
        <sz val="5.5"/>
        <rFont val="Arial"/>
        <family val="2"/>
      </rPr>
      <t>36-42”</t>
    </r>
  </si>
  <si>
    <r>
      <rPr>
        <sz val="5.5"/>
        <rFont val="Arial"/>
        <family val="2"/>
      </rPr>
      <t>M         29.75"     40-42”</t>
    </r>
  </si>
  <si>
    <r>
      <rPr>
        <sz val="5.5"/>
        <rFont val="Arial"/>
        <family val="2"/>
      </rPr>
      <t>40-42"</t>
    </r>
  </si>
  <si>
    <r>
      <rPr>
        <sz val="5.5"/>
        <rFont val="Arial"/>
        <family val="2"/>
      </rPr>
      <t>L-XL</t>
    </r>
  </si>
  <si>
    <r>
      <rPr>
        <sz val="5.5"/>
        <rFont val="Arial"/>
        <family val="2"/>
      </rPr>
      <t>28”</t>
    </r>
  </si>
  <si>
    <r>
      <rPr>
        <sz val="5.5"/>
        <rFont val="Arial"/>
        <family val="2"/>
      </rPr>
      <t>44-50”</t>
    </r>
  </si>
  <si>
    <r>
      <rPr>
        <sz val="5.5"/>
        <rFont val="Arial"/>
        <family val="2"/>
      </rPr>
      <t>L         29.75"     44-46”</t>
    </r>
  </si>
  <si>
    <r>
      <rPr>
        <sz val="5.5"/>
        <rFont val="Arial"/>
        <family val="2"/>
      </rPr>
      <t>2X-3X</t>
    </r>
  </si>
  <si>
    <r>
      <rPr>
        <sz val="5.5"/>
        <rFont val="Arial"/>
        <family val="2"/>
      </rPr>
      <t>52-58”</t>
    </r>
  </si>
  <si>
    <r>
      <rPr>
        <sz val="5.5"/>
        <rFont val="Arial"/>
        <family val="2"/>
      </rPr>
      <t>XL         29.5"      48-50”</t>
    </r>
  </si>
  <si>
    <r>
      <rPr>
        <sz val="5.5"/>
        <rFont val="Arial"/>
        <family val="2"/>
      </rPr>
      <t>2X-3X        28"        50-54”</t>
    </r>
  </si>
  <si>
    <r>
      <rPr>
        <sz val="5.5"/>
        <rFont val="Arial"/>
        <family val="2"/>
      </rPr>
      <t>4X-5X</t>
    </r>
  </si>
  <si>
    <r>
      <rPr>
        <sz val="5.5"/>
        <rFont val="Arial"/>
        <family val="2"/>
      </rPr>
      <t>60-66”</t>
    </r>
  </si>
  <si>
    <r>
      <rPr>
        <sz val="5.5"/>
        <rFont val="Arial"/>
        <family val="2"/>
      </rPr>
      <t>2X         29.5"      52-54”</t>
    </r>
  </si>
  <si>
    <r>
      <rPr>
        <sz val="5.5"/>
        <rFont val="Arial"/>
        <family val="2"/>
      </rPr>
      <t>3X         29.5"      56-58”</t>
    </r>
  </si>
  <si>
    <r>
      <rPr>
        <sz val="5.5"/>
        <rFont val="Arial"/>
        <family val="2"/>
      </rPr>
      <t>4X         29.5"      60-62”</t>
    </r>
  </si>
  <si>
    <r>
      <rPr>
        <sz val="5.5"/>
        <rFont val="Arial"/>
        <family val="2"/>
      </rPr>
      <t>5X         30.5"      64-66”</t>
    </r>
  </si>
  <si>
    <r>
      <rPr>
        <sz val="5.5"/>
        <rFont val="Arial"/>
        <family val="2"/>
      </rPr>
      <t>31"</t>
    </r>
  </si>
  <si>
    <r>
      <rPr>
        <sz val="5.5"/>
        <rFont val="Arial"/>
        <family val="2"/>
      </rPr>
      <t>1552B/53B</t>
    </r>
  </si>
  <si>
    <r>
      <rPr>
        <sz val="5.5"/>
        <rFont val="Arial"/>
        <family val="2"/>
      </rPr>
      <t>S5010/11</t>
    </r>
  </si>
  <si>
    <r>
      <rPr>
        <sz val="5.5"/>
        <rFont val="Arial"/>
        <family val="2"/>
      </rPr>
      <t>S5014/15</t>
    </r>
  </si>
  <si>
    <r>
      <rPr>
        <sz val="5.5"/>
        <rFont val="Arial"/>
        <family val="2"/>
      </rPr>
      <t>26.875"</t>
    </r>
  </si>
  <si>
    <r>
      <rPr>
        <sz val="5.5"/>
        <rFont val="Arial"/>
        <family val="2"/>
      </rPr>
      <t>29.625"</t>
    </r>
  </si>
  <si>
    <r>
      <rPr>
        <sz val="5.5"/>
        <rFont val="Arial"/>
        <family val="2"/>
      </rPr>
      <t>42-44"</t>
    </r>
  </si>
  <si>
    <r>
      <rPr>
        <sz val="5.5"/>
        <rFont val="Arial"/>
        <family val="2"/>
      </rPr>
      <t>44-46"</t>
    </r>
  </si>
  <si>
    <r>
      <rPr>
        <sz val="5.5"/>
        <rFont val="Arial"/>
        <family val="2"/>
      </rPr>
      <t>30.5”</t>
    </r>
  </si>
  <si>
    <r>
      <rPr>
        <b/>
        <sz val="7"/>
        <rFont val="Arial"/>
        <family val="2"/>
      </rPr>
      <t>Class 2 T-Shirts</t>
    </r>
  </si>
  <si>
    <r>
      <rPr>
        <b/>
        <sz val="6.5"/>
        <rFont val="Arial"/>
        <family val="2"/>
      </rPr>
      <t>Enhanced Visibility T-Shirts</t>
    </r>
  </si>
  <si>
    <r>
      <rPr>
        <b/>
        <sz val="6.5"/>
        <rFont val="Arial"/>
        <family val="2"/>
      </rPr>
      <t>Enhanced Visibility Jackets</t>
    </r>
  </si>
  <si>
    <r>
      <rPr>
        <b/>
        <sz val="6.5"/>
        <rFont val="Arial"/>
        <family val="2"/>
      </rPr>
      <t>Enhanced Visibility Sweatshirts</t>
    </r>
  </si>
  <si>
    <r>
      <rPr>
        <sz val="5.5"/>
        <rFont val="Arial"/>
        <family val="2"/>
      </rPr>
      <t>9110/11* • 9114/15 • 9120</t>
    </r>
  </si>
  <si>
    <r>
      <rPr>
        <sz val="5.5"/>
        <rFont val="Arial"/>
        <family val="2"/>
      </rPr>
      <t>9160 • 9162 • 9220</t>
    </r>
  </si>
  <si>
    <r>
      <rPr>
        <sz val="5.5"/>
        <rFont val="Arial"/>
        <family val="2"/>
      </rPr>
      <t>B200/B202</t>
    </r>
  </si>
  <si>
    <r>
      <rPr>
        <sz val="5.5"/>
        <rFont val="Arial"/>
        <family val="2"/>
      </rPr>
      <t>B300</t>
    </r>
  </si>
  <si>
    <r>
      <rPr>
        <sz val="5.5"/>
        <rFont val="Arial"/>
        <family val="2"/>
      </rPr>
      <t>B310</t>
    </r>
  </si>
  <si>
    <r>
      <rPr>
        <sz val="5.5"/>
        <rFont val="Arial"/>
        <family val="2"/>
      </rPr>
      <t>30-32"</t>
    </r>
  </si>
  <si>
    <r>
      <rPr>
        <sz val="5.5"/>
        <rFont val="Arial"/>
        <family val="2"/>
      </rPr>
      <t>34-36”</t>
    </r>
  </si>
  <si>
    <r>
      <rPr>
        <sz val="5.5"/>
        <rFont val="Arial"/>
        <family val="2"/>
      </rPr>
      <t>31.5”</t>
    </r>
  </si>
  <si>
    <r>
      <rPr>
        <sz val="5.5"/>
        <rFont val="Arial"/>
        <family val="2"/>
      </rPr>
      <t>31”</t>
    </r>
  </si>
  <si>
    <r>
      <rPr>
        <sz val="5.5"/>
        <rFont val="Arial"/>
        <family val="2"/>
      </rPr>
      <t>38-40”</t>
    </r>
  </si>
  <si>
    <r>
      <rPr>
        <sz val="5.5"/>
        <rFont val="Arial"/>
        <family val="2"/>
      </rPr>
      <t>42-44”</t>
    </r>
  </si>
  <si>
    <r>
      <rPr>
        <sz val="5.5"/>
        <rFont val="Arial"/>
        <family val="2"/>
      </rPr>
      <t>31.5"</t>
    </r>
  </si>
  <si>
    <r>
      <rPr>
        <sz val="5.5"/>
        <rFont val="Arial"/>
        <family val="2"/>
      </rPr>
      <t>30”</t>
    </r>
  </si>
  <si>
    <r>
      <rPr>
        <sz val="5.5"/>
        <rFont val="Arial"/>
        <family val="2"/>
      </rPr>
      <t>32”</t>
    </r>
  </si>
  <si>
    <r>
      <rPr>
        <sz val="5.5"/>
        <rFont val="Arial"/>
        <family val="2"/>
      </rPr>
      <t>46-48”</t>
    </r>
  </si>
  <si>
    <r>
      <rPr>
        <sz val="5.5"/>
        <rFont val="Arial"/>
        <family val="2"/>
      </rPr>
      <t>33”</t>
    </r>
  </si>
  <si>
    <r>
      <rPr>
        <sz val="5.5"/>
        <rFont val="Arial"/>
        <family val="2"/>
      </rPr>
      <t>50-52”</t>
    </r>
  </si>
  <si>
    <r>
      <rPr>
        <sz val="5.5"/>
        <rFont val="Arial"/>
        <family val="2"/>
      </rPr>
      <t>32.125"</t>
    </r>
  </si>
  <si>
    <r>
      <rPr>
        <sz val="5.5"/>
        <rFont val="Arial"/>
        <family val="2"/>
      </rPr>
      <t>32"</t>
    </r>
  </si>
  <si>
    <r>
      <rPr>
        <sz val="5.5"/>
        <rFont val="Arial"/>
        <family val="2"/>
      </rPr>
      <t>34”</t>
    </r>
  </si>
  <si>
    <r>
      <rPr>
        <sz val="5.5"/>
        <rFont val="Arial"/>
        <family val="2"/>
      </rPr>
      <t>54-56”</t>
    </r>
  </si>
  <si>
    <r>
      <rPr>
        <sz val="5.5"/>
        <rFont val="Arial"/>
        <family val="2"/>
      </rPr>
      <t>33.125"</t>
    </r>
  </si>
  <si>
    <r>
      <rPr>
        <sz val="5.5"/>
        <rFont val="Arial"/>
        <family val="2"/>
      </rPr>
      <t>33"</t>
    </r>
  </si>
  <si>
    <r>
      <rPr>
        <sz val="5.5"/>
        <rFont val="Arial"/>
        <family val="2"/>
      </rPr>
      <t>33.5”</t>
    </r>
  </si>
  <si>
    <r>
      <rPr>
        <sz val="5.5"/>
        <rFont val="Arial"/>
        <family val="2"/>
      </rPr>
      <t>35”</t>
    </r>
  </si>
  <si>
    <r>
      <rPr>
        <sz val="5.5"/>
        <rFont val="Arial"/>
        <family val="2"/>
      </rPr>
      <t>58-60”</t>
    </r>
  </si>
  <si>
    <r>
      <rPr>
        <sz val="5.5"/>
        <rFont val="Arial"/>
        <family val="2"/>
      </rPr>
      <t>34.125"</t>
    </r>
  </si>
  <si>
    <r>
      <rPr>
        <sz val="5.5"/>
        <rFont val="Arial"/>
        <family val="2"/>
      </rPr>
      <t>34"</t>
    </r>
  </si>
  <si>
    <r>
      <rPr>
        <b/>
        <sz val="7"/>
        <rFont val="Arial"/>
        <family val="2"/>
      </rPr>
      <t>Class 3 T-Shirts</t>
    </r>
  </si>
  <si>
    <r>
      <rPr>
        <b/>
        <sz val="7"/>
        <rFont val="Arial"/>
        <family val="2"/>
      </rPr>
      <t>Non-ANSI T-Shirts</t>
    </r>
  </si>
  <si>
    <r>
      <rPr>
        <sz val="5.5"/>
        <rFont val="Arial"/>
        <family val="2"/>
      </rPr>
      <t>9118/19 • 9134/35</t>
    </r>
  </si>
  <si>
    <r>
      <rPr>
        <sz val="5.5"/>
        <rFont val="Arial"/>
        <family val="2"/>
      </rPr>
      <t>9145/46</t>
    </r>
  </si>
  <si>
    <r>
      <rPr>
        <sz val="5.5"/>
        <rFont val="Arial"/>
        <family val="2"/>
      </rPr>
      <t>9179/9181</t>
    </r>
  </si>
  <si>
    <r>
      <rPr>
        <sz val="5.5"/>
        <rFont val="Arial"/>
        <family val="2"/>
      </rPr>
      <t>29.5”</t>
    </r>
  </si>
  <si>
    <r>
      <rPr>
        <sz val="5.5"/>
        <rFont val="Arial"/>
        <family val="2"/>
      </rPr>
      <t>28.625"</t>
    </r>
  </si>
  <si>
    <r>
      <rPr>
        <sz val="5.5"/>
        <rFont val="Arial"/>
        <family val="2"/>
      </rPr>
      <t>30-32”</t>
    </r>
  </si>
  <si>
    <r>
      <rPr>
        <sz val="5.5"/>
        <rFont val="Arial"/>
        <family val="2"/>
      </rPr>
      <t>31.125"</t>
    </r>
  </si>
  <si>
    <r>
      <rPr>
        <sz val="5.5"/>
        <rFont val="Arial"/>
        <family val="2"/>
      </rPr>
      <t>31.625"</t>
    </r>
  </si>
  <si>
    <r>
      <rPr>
        <sz val="5.5"/>
        <rFont val="Arial"/>
        <family val="2"/>
      </rPr>
      <t>32.625"</t>
    </r>
  </si>
  <si>
    <r>
      <rPr>
        <sz val="5.5"/>
        <rFont val="Arial"/>
        <family val="2"/>
      </rPr>
      <t>32.375"</t>
    </r>
  </si>
  <si>
    <r>
      <rPr>
        <sz val="5.5"/>
        <rFont val="Arial"/>
        <family val="2"/>
      </rPr>
      <t>35"</t>
    </r>
  </si>
  <si>
    <r>
      <rPr>
        <sz val="5.5"/>
        <rFont val="Arial"/>
        <family val="2"/>
      </rPr>
      <t>33.625"</t>
    </r>
  </si>
  <si>
    <r>
      <rPr>
        <sz val="5.5"/>
        <rFont val="Arial"/>
        <family val="2"/>
      </rPr>
      <t>33.375"</t>
    </r>
  </si>
  <si>
    <r>
      <rPr>
        <sz val="5.5"/>
        <rFont val="Arial"/>
        <family val="2"/>
      </rPr>
      <t>36"</t>
    </r>
  </si>
  <si>
    <r>
      <rPr>
        <sz val="5.5"/>
        <rFont val="Arial"/>
        <family val="2"/>
      </rPr>
      <t>58-60"</t>
    </r>
  </si>
  <si>
    <r>
      <rPr>
        <sz val="5.5"/>
        <rFont val="Arial"/>
        <family val="2"/>
      </rPr>
      <t>34.625"</t>
    </r>
  </si>
  <si>
    <r>
      <rPr>
        <sz val="5.5"/>
        <rFont val="Arial"/>
        <family val="2"/>
      </rPr>
      <t>34.375"</t>
    </r>
  </si>
  <si>
    <r>
      <rPr>
        <sz val="5.5"/>
        <rFont val="Arial"/>
        <family val="2"/>
      </rPr>
      <t>37"</t>
    </r>
  </si>
  <si>
    <r>
      <rPr>
        <b/>
        <sz val="7"/>
        <rFont val="Arial"/>
        <family val="2"/>
      </rPr>
      <t>Jackets- Long Style</t>
    </r>
  </si>
  <si>
    <r>
      <rPr>
        <b/>
        <sz val="7"/>
        <rFont val="Arial"/>
        <family val="2"/>
      </rPr>
      <t>Jackets- Short Style</t>
    </r>
  </si>
  <si>
    <r>
      <rPr>
        <b/>
        <sz val="7"/>
        <rFont val="Arial"/>
        <family val="2"/>
      </rPr>
      <t>Light Jackets</t>
    </r>
  </si>
  <si>
    <r>
      <rPr>
        <b/>
        <sz val="7"/>
        <rFont val="Arial"/>
        <family val="2"/>
      </rPr>
      <t>Sweatshirts</t>
    </r>
  </si>
  <si>
    <r>
      <rPr>
        <b/>
        <sz val="7"/>
        <rFont val="Arial"/>
        <family val="2"/>
      </rPr>
      <t>Women's Jackets</t>
    </r>
  </si>
  <si>
    <r>
      <rPr>
        <b/>
        <sz val="7"/>
        <rFont val="Arial"/>
        <family val="2"/>
      </rPr>
      <t>Class E  Pants</t>
    </r>
  </si>
  <si>
    <r>
      <rPr>
        <sz val="5.5"/>
        <rFont val="Arial"/>
        <family val="2"/>
      </rPr>
      <t>JS135 • JS140/41 • JS152</t>
    </r>
  </si>
  <si>
    <r>
      <rPr>
        <sz val="5.5"/>
        <rFont val="Arial"/>
        <family val="2"/>
      </rPr>
      <t>JS119/20 • JS121/22 • JS130*/31</t>
    </r>
    <r>
      <rPr>
        <b/>
        <sz val="5.5"/>
        <rFont val="Arial"/>
        <family val="2"/>
      </rPr>
      <t xml:space="preserve">* </t>
    </r>
    <r>
      <rPr>
        <sz val="5.5"/>
        <rFont val="Arial"/>
        <family val="2"/>
      </rPr>
      <t>• JS156</t>
    </r>
  </si>
  <si>
    <r>
      <rPr>
        <sz val="5.5"/>
        <rFont val="Arial"/>
        <family val="2"/>
      </rPr>
      <t>JS137</t>
    </r>
  </si>
  <si>
    <r>
      <rPr>
        <sz val="5.5"/>
        <rFont val="Arial"/>
        <family val="2"/>
      </rPr>
      <t>WB102</t>
    </r>
  </si>
  <si>
    <r>
      <rPr>
        <sz val="5.5"/>
        <rFont val="Arial"/>
        <family val="2"/>
      </rPr>
      <t>JS102/03 • JS142 • JS150</t>
    </r>
  </si>
  <si>
    <r>
      <rPr>
        <sz val="5.5"/>
        <rFont val="Arial"/>
        <family val="2"/>
      </rPr>
      <t>JS144</t>
    </r>
  </si>
  <si>
    <r>
      <rPr>
        <sz val="5.5"/>
        <rFont val="Arial"/>
        <family val="2"/>
      </rPr>
      <t>3108 • 3117</t>
    </r>
  </si>
  <si>
    <r>
      <rPr>
        <sz val="5.5"/>
        <rFont val="Arial"/>
        <family val="2"/>
      </rPr>
      <t>Size     Inseam      Waist</t>
    </r>
  </si>
  <si>
    <r>
      <rPr>
        <sz val="5.5"/>
        <rFont val="Arial"/>
        <family val="2"/>
      </rPr>
      <t xml:space="preserve">M          31.5”      40-42”
</t>
    </r>
    <r>
      <rPr>
        <sz val="5.5"/>
        <rFont val="Arial"/>
        <family val="2"/>
      </rPr>
      <t xml:space="preserve">L          31.5”      44-46”
</t>
    </r>
    <r>
      <rPr>
        <sz val="5.5"/>
        <rFont val="Arial"/>
        <family val="2"/>
      </rPr>
      <t xml:space="preserve">XL          32”       48-50”
</t>
    </r>
    <r>
      <rPr>
        <sz val="5.5"/>
        <rFont val="Arial"/>
        <family val="2"/>
      </rPr>
      <t xml:space="preserve">2X          32”       52-54”
</t>
    </r>
    <r>
      <rPr>
        <sz val="5.5"/>
        <rFont val="Arial"/>
        <family val="2"/>
      </rPr>
      <t xml:space="preserve">3X          32”       56-58”
</t>
    </r>
    <r>
      <rPr>
        <sz val="5.5"/>
        <rFont val="Arial"/>
        <family val="2"/>
      </rPr>
      <t xml:space="preserve">4X         33.5”      60-62”
</t>
    </r>
    <r>
      <rPr>
        <sz val="5.5"/>
        <rFont val="Arial"/>
        <family val="2"/>
      </rPr>
      <t>5X         33.5”      64-66”</t>
    </r>
  </si>
  <si>
    <r>
      <rPr>
        <sz val="5"/>
        <rFont val="Arial"/>
        <family val="2"/>
      </rPr>
      <t xml:space="preserve">S*            </t>
    </r>
    <r>
      <rPr>
        <sz val="5.5"/>
        <rFont val="Arial"/>
        <family val="2"/>
      </rPr>
      <t xml:space="preserve">28"       36-38"
</t>
    </r>
    <r>
      <rPr>
        <sz val="5.5"/>
        <rFont val="Arial"/>
        <family val="2"/>
      </rPr>
      <t xml:space="preserve">M           29”       40-42”
</t>
    </r>
    <r>
      <rPr>
        <sz val="5.5"/>
        <rFont val="Arial"/>
        <family val="2"/>
      </rPr>
      <t xml:space="preserve">L           30”       44-46”
</t>
    </r>
    <r>
      <rPr>
        <sz val="5.5"/>
        <rFont val="Arial"/>
        <family val="2"/>
      </rPr>
      <t xml:space="preserve">XL          30"       48-50”
</t>
    </r>
    <r>
      <rPr>
        <sz val="5.5"/>
        <rFont val="Arial"/>
        <family val="2"/>
      </rPr>
      <t xml:space="preserve">2X        30.75”     52-54”
</t>
    </r>
    <r>
      <rPr>
        <sz val="5.5"/>
        <rFont val="Arial"/>
        <family val="2"/>
      </rPr>
      <t xml:space="preserve">3X        30.75”     56-58”
</t>
    </r>
    <r>
      <rPr>
        <sz val="5.5"/>
        <rFont val="Arial"/>
        <family val="2"/>
      </rPr>
      <t xml:space="preserve">4X        30.75”     60-62”
</t>
    </r>
    <r>
      <rPr>
        <sz val="5.5"/>
        <rFont val="Arial"/>
        <family val="2"/>
      </rPr>
      <t>5X        30.75”     64-66”</t>
    </r>
  </si>
  <si>
    <r>
      <rPr>
        <sz val="5.5"/>
        <rFont val="Arial"/>
        <family val="2"/>
      </rPr>
      <t xml:space="preserve">S          28.5"      36-38"
</t>
    </r>
    <r>
      <rPr>
        <sz val="5.5"/>
        <rFont val="Arial"/>
        <family val="2"/>
      </rPr>
      <t xml:space="preserve">M          28.5”      40-42”
</t>
    </r>
    <r>
      <rPr>
        <sz val="5.5"/>
        <rFont val="Arial"/>
        <family val="2"/>
      </rPr>
      <t xml:space="preserve">L         29.25"     44-46”
</t>
    </r>
    <r>
      <rPr>
        <sz val="5.5"/>
        <rFont val="Arial"/>
        <family val="2"/>
      </rPr>
      <t xml:space="preserve">XL        30.25"     48-50”
</t>
    </r>
    <r>
      <rPr>
        <sz val="5.5"/>
        <rFont val="Arial"/>
        <family val="2"/>
      </rPr>
      <t xml:space="preserve">2X        31.25"     52-54”
</t>
    </r>
    <r>
      <rPr>
        <sz val="5.5"/>
        <rFont val="Arial"/>
        <family val="2"/>
      </rPr>
      <t xml:space="preserve">3X        31.25"     56-58”
</t>
    </r>
    <r>
      <rPr>
        <sz val="5.5"/>
        <rFont val="Arial"/>
        <family val="2"/>
      </rPr>
      <t xml:space="preserve">4X        32.25"     60-62”
</t>
    </r>
    <r>
      <rPr>
        <sz val="5.5"/>
        <rFont val="Arial"/>
        <family val="2"/>
      </rPr>
      <t>5X        32.25"     64-66”</t>
    </r>
  </si>
  <si>
    <r>
      <rPr>
        <sz val="5.5"/>
        <rFont val="Arial"/>
        <family val="2"/>
      </rPr>
      <t xml:space="preserve">S         28.75"     47-49"
</t>
    </r>
    <r>
      <rPr>
        <sz val="5.5"/>
        <rFont val="Arial"/>
        <family val="2"/>
      </rPr>
      <t xml:space="preserve">M        28.75"     49-51"
</t>
    </r>
    <r>
      <rPr>
        <sz val="5.5"/>
        <rFont val="Arial"/>
        <family val="2"/>
      </rPr>
      <t xml:space="preserve">L         29.25"     51-53"
</t>
    </r>
    <r>
      <rPr>
        <sz val="5.5"/>
        <rFont val="Arial"/>
        <family val="2"/>
      </rPr>
      <t xml:space="preserve">XL        29.25"     54-56"
</t>
    </r>
    <r>
      <rPr>
        <sz val="5.5"/>
        <rFont val="Arial"/>
        <family val="2"/>
      </rPr>
      <t xml:space="preserve">2X        29.75"     58-60"
</t>
    </r>
    <r>
      <rPr>
        <sz val="5.5"/>
        <rFont val="Arial"/>
        <family val="2"/>
      </rPr>
      <t xml:space="preserve">3X        29.75"     62-64"
</t>
    </r>
    <r>
      <rPr>
        <sz val="5.5"/>
        <rFont val="Arial"/>
        <family val="2"/>
      </rPr>
      <t xml:space="preserve">4X        30.25"     66-68"
</t>
    </r>
    <r>
      <rPr>
        <sz val="5.5"/>
        <rFont val="Arial"/>
        <family val="2"/>
      </rPr>
      <t>5X        30.25"     70-72"</t>
    </r>
  </si>
  <si>
    <r>
      <rPr>
        <sz val="5.5"/>
        <rFont val="Arial"/>
        <family val="2"/>
      </rPr>
      <t xml:space="preserve">M           28"       40-42”
</t>
    </r>
    <r>
      <rPr>
        <sz val="5.5"/>
        <rFont val="Arial"/>
        <family val="2"/>
      </rPr>
      <t xml:space="preserve">L           28"       44-46”
</t>
    </r>
    <r>
      <rPr>
        <sz val="5.5"/>
        <rFont val="Arial"/>
        <family val="2"/>
      </rPr>
      <t xml:space="preserve">XL          29"       48-50”
</t>
    </r>
    <r>
      <rPr>
        <sz val="5.5"/>
        <rFont val="Arial"/>
        <family val="2"/>
      </rPr>
      <t xml:space="preserve">2X          29"       52-54”
</t>
    </r>
    <r>
      <rPr>
        <sz val="5.5"/>
        <rFont val="Arial"/>
        <family val="2"/>
      </rPr>
      <t xml:space="preserve">3X          30"       56-58”
</t>
    </r>
    <r>
      <rPr>
        <sz val="5.5"/>
        <rFont val="Arial"/>
        <family val="2"/>
      </rPr>
      <t xml:space="preserve">4X          30"       60-62”
</t>
    </r>
    <r>
      <rPr>
        <sz val="5.5"/>
        <rFont val="Arial"/>
        <family val="2"/>
      </rPr>
      <t>5X          31"       64-66”</t>
    </r>
  </si>
  <si>
    <r>
      <rPr>
        <sz val="5.5"/>
        <rFont val="Arial"/>
        <family val="2"/>
      </rPr>
      <t xml:space="preserve">S            26"       38-40"
</t>
    </r>
    <r>
      <rPr>
        <sz val="5.5"/>
        <rFont val="Arial"/>
        <family val="2"/>
      </rPr>
      <t xml:space="preserve">M           26"       40-42"
</t>
    </r>
    <r>
      <rPr>
        <sz val="5.5"/>
        <rFont val="Arial"/>
        <family val="2"/>
      </rPr>
      <t xml:space="preserve">L           29"       42-44"
</t>
    </r>
    <r>
      <rPr>
        <sz val="5.5"/>
        <rFont val="Arial"/>
        <family val="2"/>
      </rPr>
      <t>XL          29"       44-46"</t>
    </r>
  </si>
  <si>
    <r>
      <rPr>
        <sz val="5.5"/>
        <rFont val="Arial"/>
        <family val="2"/>
      </rPr>
      <t xml:space="preserve">S-M         29"      </t>
    </r>
    <r>
      <rPr>
        <sz val="4.5"/>
        <rFont val="Arial"/>
        <family val="2"/>
      </rPr>
      <t xml:space="preserve">Up to 48"
</t>
    </r>
    <r>
      <rPr>
        <sz val="5.5"/>
        <rFont val="Arial"/>
        <family val="2"/>
      </rPr>
      <t xml:space="preserve">L-XL         32"      </t>
    </r>
    <r>
      <rPr>
        <vertAlign val="superscript"/>
        <sz val="4.5"/>
        <rFont val="Arial"/>
        <family val="2"/>
      </rPr>
      <t xml:space="preserve">Up to 54"
</t>
    </r>
    <r>
      <rPr>
        <sz val="5.5"/>
        <rFont val="Arial"/>
        <family val="2"/>
      </rPr>
      <t xml:space="preserve">2X-4X       34"      </t>
    </r>
    <r>
      <rPr>
        <vertAlign val="superscript"/>
        <sz val="4.5"/>
        <rFont val="Arial"/>
        <family val="2"/>
      </rPr>
      <t>Up to 60"</t>
    </r>
  </si>
  <si>
    <r>
      <rPr>
        <b/>
        <sz val="7"/>
        <rFont val="Arial"/>
        <family val="2"/>
      </rPr>
      <t>Class E Insulated Pants</t>
    </r>
  </si>
  <si>
    <r>
      <rPr>
        <b/>
        <sz val="7"/>
        <rFont val="Arial"/>
        <family val="2"/>
      </rPr>
      <t>Class E Insulated Bibs</t>
    </r>
  </si>
  <si>
    <r>
      <rPr>
        <b/>
        <sz val="7"/>
        <rFont val="Arial"/>
        <family val="2"/>
      </rPr>
      <t>Rainwear- Jackets</t>
    </r>
  </si>
  <si>
    <r>
      <rPr>
        <b/>
        <sz val="7"/>
        <rFont val="Arial"/>
        <family val="2"/>
      </rPr>
      <t>Rainwear- Pants</t>
    </r>
  </si>
  <si>
    <r>
      <rPr>
        <sz val="5.5"/>
        <rFont val="Arial"/>
        <family val="2"/>
      </rPr>
      <t>RWJ100/01 • RWJ102/03</t>
    </r>
  </si>
  <si>
    <r>
      <rPr>
        <sz val="5.5"/>
        <rFont val="Arial"/>
        <family val="2"/>
      </rPr>
      <t>RWP100/01 • RWP102/03</t>
    </r>
  </si>
  <si>
    <r>
      <rPr>
        <sz val="5.5"/>
        <rFont val="Arial"/>
        <family val="2"/>
      </rPr>
      <t>3118/19 • 3173</t>
    </r>
  </si>
  <si>
    <r>
      <rPr>
        <sz val="5.5"/>
        <rFont val="Arial"/>
        <family val="2"/>
      </rPr>
      <t>IN410</t>
    </r>
  </si>
  <si>
    <r>
      <rPr>
        <sz val="5.5"/>
        <rFont val="Arial"/>
        <family val="2"/>
      </rPr>
      <t>IN412</t>
    </r>
  </si>
  <si>
    <r>
      <rPr>
        <sz val="5.5"/>
        <rFont val="Arial"/>
        <family val="2"/>
      </rPr>
      <t>RWJ108/09</t>
    </r>
  </si>
  <si>
    <r>
      <rPr>
        <sz val="5.5"/>
        <rFont val="Arial"/>
        <family val="2"/>
      </rPr>
      <t>9665J</t>
    </r>
  </si>
  <si>
    <r>
      <rPr>
        <sz val="5.5"/>
        <rFont val="Arial"/>
        <family val="2"/>
      </rPr>
      <t>•  RWJ106/07 • RWJ112 •</t>
    </r>
  </si>
  <si>
    <r>
      <rPr>
        <sz val="5.5"/>
        <rFont val="Arial"/>
        <family val="2"/>
      </rPr>
      <t>•  RWP106/07 • RWP112 •</t>
    </r>
  </si>
  <si>
    <r>
      <rPr>
        <sz val="5.5"/>
        <rFont val="Arial"/>
        <family val="2"/>
      </rPr>
      <t>RW110/11(J)</t>
    </r>
  </si>
  <si>
    <r>
      <rPr>
        <sz val="5.5"/>
        <rFont val="Arial"/>
        <family val="2"/>
      </rPr>
      <t>RW110/11(P)</t>
    </r>
  </si>
  <si>
    <r>
      <rPr>
        <sz val="5.5"/>
        <rFont val="Arial"/>
        <family val="2"/>
      </rPr>
      <t>Inseam</t>
    </r>
  </si>
  <si>
    <r>
      <rPr>
        <sz val="5.5"/>
        <rFont val="Arial"/>
        <family val="2"/>
      </rPr>
      <t>Waist</t>
    </r>
  </si>
  <si>
    <r>
      <rPr>
        <sz val="5.5"/>
        <rFont val="Arial"/>
        <family val="2"/>
      </rPr>
      <t>Size      Inseam     Waist</t>
    </r>
  </si>
  <si>
    <r>
      <rPr>
        <sz val="5.5"/>
        <rFont val="Arial"/>
        <family val="2"/>
      </rPr>
      <t xml:space="preserve">S-M         28"      </t>
    </r>
    <r>
      <rPr>
        <vertAlign val="superscript"/>
        <sz val="4.5"/>
        <rFont val="Arial"/>
        <family val="2"/>
      </rPr>
      <t>Up to 48"</t>
    </r>
  </si>
  <si>
    <r>
      <rPr>
        <sz val="4.5"/>
        <rFont val="Arial"/>
        <family val="2"/>
      </rPr>
      <t>Up to 37"</t>
    </r>
  </si>
  <si>
    <r>
      <rPr>
        <sz val="4.5"/>
        <rFont val="Arial"/>
        <family val="2"/>
      </rPr>
      <t>Up to 40"</t>
    </r>
  </si>
  <si>
    <r>
      <rPr>
        <sz val="5.5"/>
        <rFont val="Arial"/>
        <family val="2"/>
      </rPr>
      <t>S-M         48"       36-42”</t>
    </r>
  </si>
  <si>
    <r>
      <rPr>
        <sz val="5.5"/>
        <rFont val="Arial"/>
        <family val="2"/>
      </rPr>
      <t>S-M         30"       36-42”</t>
    </r>
  </si>
  <si>
    <r>
      <rPr>
        <sz val="5.5"/>
        <rFont val="Arial"/>
        <family val="2"/>
      </rPr>
      <t>S-M         32"       36-42”</t>
    </r>
  </si>
  <si>
    <r>
      <rPr>
        <sz val="5.5"/>
        <rFont val="Arial"/>
        <family val="2"/>
      </rPr>
      <t xml:space="preserve">S-M         28"      </t>
    </r>
    <r>
      <rPr>
        <vertAlign val="superscript"/>
        <sz val="4.5"/>
        <rFont val="Arial"/>
        <family val="2"/>
      </rPr>
      <t>Up to 38"</t>
    </r>
  </si>
  <si>
    <r>
      <rPr>
        <sz val="5.5"/>
        <rFont val="Arial"/>
        <family val="2"/>
      </rPr>
      <t xml:space="preserve">L-XL         30"      </t>
    </r>
    <r>
      <rPr>
        <vertAlign val="superscript"/>
        <sz val="4.5"/>
        <rFont val="Arial"/>
        <family val="2"/>
      </rPr>
      <t>Up to 54"</t>
    </r>
  </si>
  <si>
    <r>
      <rPr>
        <sz val="4.5"/>
        <rFont val="Arial"/>
        <family val="2"/>
      </rPr>
      <t>Up to 39"</t>
    </r>
  </si>
  <si>
    <r>
      <rPr>
        <sz val="4.5"/>
        <rFont val="Arial"/>
        <family val="2"/>
      </rPr>
      <t>Up to 42"</t>
    </r>
  </si>
  <si>
    <r>
      <rPr>
        <sz val="5.5"/>
        <rFont val="Arial"/>
        <family val="2"/>
      </rPr>
      <t>L-XL         50"       44-48”</t>
    </r>
  </si>
  <si>
    <r>
      <rPr>
        <sz val="5.5"/>
        <rFont val="Arial"/>
        <family val="2"/>
      </rPr>
      <t>L-XL         31"       44-48”</t>
    </r>
  </si>
  <si>
    <r>
      <rPr>
        <sz val="5.5"/>
        <rFont val="Arial"/>
        <family val="2"/>
      </rPr>
      <t>L-XL         33"       44-48”</t>
    </r>
  </si>
  <si>
    <r>
      <rPr>
        <sz val="5.5"/>
        <rFont val="Arial"/>
        <family val="2"/>
      </rPr>
      <t xml:space="preserve">L-XL         30"      </t>
    </r>
    <r>
      <rPr>
        <vertAlign val="superscript"/>
        <sz val="4.5"/>
        <rFont val="Arial"/>
        <family val="2"/>
      </rPr>
      <t>Up to 42"</t>
    </r>
  </si>
  <si>
    <r>
      <rPr>
        <sz val="5.5"/>
        <rFont val="Arial"/>
        <family val="2"/>
      </rPr>
      <t xml:space="preserve">2X-4X       32"      </t>
    </r>
    <r>
      <rPr>
        <vertAlign val="superscript"/>
        <sz val="4.5"/>
        <rFont val="Arial"/>
        <family val="2"/>
      </rPr>
      <t>Up to 60"</t>
    </r>
  </si>
  <si>
    <r>
      <rPr>
        <sz val="4.5"/>
        <rFont val="Arial"/>
        <family val="2"/>
      </rPr>
      <t>Up to 41"</t>
    </r>
  </si>
  <si>
    <r>
      <rPr>
        <sz val="4.5"/>
        <rFont val="Arial"/>
        <family val="2"/>
      </rPr>
      <t>Up to 44"</t>
    </r>
  </si>
  <si>
    <r>
      <rPr>
        <sz val="5.5"/>
        <rFont val="Arial"/>
        <family val="2"/>
      </rPr>
      <t>2X-3X       50"       50-56”</t>
    </r>
  </si>
  <si>
    <r>
      <rPr>
        <sz val="5.5"/>
        <rFont val="Arial"/>
        <family val="2"/>
      </rPr>
      <t>2X-3X       32"       50-56”</t>
    </r>
  </si>
  <si>
    <r>
      <rPr>
        <sz val="5.5"/>
        <rFont val="Arial"/>
        <family val="2"/>
      </rPr>
      <t>2X-3X       34"       50-56”</t>
    </r>
  </si>
  <si>
    <r>
      <rPr>
        <sz val="5.5"/>
        <rFont val="Arial"/>
        <family val="2"/>
      </rPr>
      <t xml:space="preserve">2X-3X       32"      </t>
    </r>
    <r>
      <rPr>
        <vertAlign val="superscript"/>
        <sz val="4.5"/>
        <rFont val="Arial"/>
        <family val="2"/>
      </rPr>
      <t>Up to 48"</t>
    </r>
  </si>
  <si>
    <r>
      <rPr>
        <sz val="4.5"/>
        <rFont val="Arial"/>
        <family val="2"/>
      </rPr>
      <t>Up to 46"</t>
    </r>
  </si>
  <si>
    <r>
      <rPr>
        <sz val="5.5"/>
        <rFont val="Arial"/>
        <family val="2"/>
      </rPr>
      <t>4X-5X       50"       58-64”</t>
    </r>
  </si>
  <si>
    <r>
      <rPr>
        <sz val="5.5"/>
        <rFont val="Arial"/>
        <family val="2"/>
      </rPr>
      <t>4X-5X       33"       58-64”</t>
    </r>
  </si>
  <si>
    <r>
      <rPr>
        <sz val="5.5"/>
        <rFont val="Arial"/>
        <family val="2"/>
      </rPr>
      <t>4X-5X       34"       58-64”</t>
    </r>
  </si>
  <si>
    <r>
      <rPr>
        <sz val="5.5"/>
        <rFont val="Arial"/>
        <family val="2"/>
      </rPr>
      <t xml:space="preserve">4X-5X       32"      </t>
    </r>
    <r>
      <rPr>
        <vertAlign val="superscript"/>
        <sz val="4.5"/>
        <rFont val="Arial"/>
        <family val="2"/>
      </rPr>
      <t>Up to 54"</t>
    </r>
  </si>
  <si>
    <r>
      <rPr>
        <sz val="4.5"/>
        <rFont val="Arial"/>
        <family val="2"/>
      </rPr>
      <t>Up to 48"</t>
    </r>
  </si>
  <si>
    <r>
      <rPr>
        <sz val="5.5"/>
        <rFont val="Arial"/>
        <family val="2"/>
      </rPr>
      <t>32.875"</t>
    </r>
  </si>
  <si>
    <r>
      <rPr>
        <sz val="4.5"/>
        <rFont val="Arial"/>
        <family val="2"/>
      </rPr>
      <t>Up to 52"</t>
    </r>
  </si>
  <si>
    <r>
      <rPr>
        <sz val="4.5"/>
        <rFont val="Arial"/>
        <family val="2"/>
      </rPr>
      <t>Up to 50"</t>
    </r>
  </si>
  <si>
    <r>
      <rPr>
        <sz val="5.5"/>
        <rFont val="Arial"/>
        <family val="2"/>
      </rPr>
      <t>32.75"</t>
    </r>
  </si>
  <si>
    <r>
      <rPr>
        <sz val="4.5"/>
        <rFont val="Arial"/>
        <family val="2"/>
      </rPr>
      <t>Up to 56"</t>
    </r>
  </si>
  <si>
    <r>
      <rPr>
        <sz val="4.5"/>
        <rFont val="Arial"/>
        <family val="2"/>
      </rPr>
      <t>Up to 54"</t>
    </r>
  </si>
  <si>
    <r>
      <rPr>
        <b/>
        <sz val="7"/>
        <rFont val="Arial"/>
        <family val="2"/>
      </rPr>
      <t>Rainwear- Bib</t>
    </r>
  </si>
  <si>
    <r>
      <rPr>
        <b/>
        <sz val="7"/>
        <rFont val="Arial"/>
        <family val="2"/>
      </rPr>
      <t>Flame Resistant- Vests</t>
    </r>
  </si>
  <si>
    <r>
      <rPr>
        <b/>
        <sz val="7"/>
        <rFont val="Arial"/>
        <family val="2"/>
      </rPr>
      <t>Flame Resistant- T-Shirts</t>
    </r>
  </si>
  <si>
    <r>
      <rPr>
        <b/>
        <sz val="7"/>
        <rFont val="Arial"/>
        <family val="2"/>
      </rPr>
      <t>Flame Resistant Sweatshirt</t>
    </r>
  </si>
  <si>
    <r>
      <rPr>
        <sz val="5.5"/>
        <rFont val="Arial"/>
        <family val="2"/>
      </rPr>
      <t>RWB102/03 • RWB106 • 9665P</t>
    </r>
  </si>
  <si>
    <r>
      <rPr>
        <sz val="5.5"/>
        <rFont val="Arial"/>
        <family val="2"/>
      </rPr>
      <t>F300 • F442 • FM300 • FM389 • FM410</t>
    </r>
  </si>
  <si>
    <r>
      <rPr>
        <sz val="5.5"/>
        <rFont val="Arial"/>
        <family val="2"/>
      </rPr>
      <t>F498</t>
    </r>
  </si>
  <si>
    <r>
      <rPr>
        <sz val="5.5"/>
        <rFont val="Arial"/>
        <family val="2"/>
      </rPr>
      <t>F506 • F562 • F694</t>
    </r>
  </si>
  <si>
    <r>
      <rPr>
        <sz val="5.5"/>
        <rFont val="Arial"/>
        <family val="2"/>
      </rPr>
      <t xml:space="preserve">F506T • F562T • F694T
</t>
    </r>
    <r>
      <rPr>
        <sz val="5.5"/>
        <rFont val="Arial"/>
        <family val="2"/>
      </rPr>
      <t>(Tall Sizes)</t>
    </r>
  </si>
  <si>
    <r>
      <rPr>
        <sz val="5.5"/>
        <rFont val="Arial"/>
        <family val="2"/>
      </rPr>
      <t>F715</t>
    </r>
  </si>
  <si>
    <r>
      <rPr>
        <sz val="5.5"/>
        <rFont val="Arial"/>
        <family val="2"/>
      </rPr>
      <t>F507</t>
    </r>
  </si>
  <si>
    <r>
      <rPr>
        <sz val="5.5"/>
        <rFont val="Arial"/>
        <family val="2"/>
      </rPr>
      <t>26”</t>
    </r>
  </si>
  <si>
    <r>
      <rPr>
        <sz val="5.5"/>
        <rFont val="Arial"/>
        <family val="2"/>
      </rPr>
      <t>32.25"</t>
    </r>
  </si>
  <si>
    <r>
      <rPr>
        <sz val="5.5"/>
        <rFont val="Arial"/>
        <family val="2"/>
      </rPr>
      <t>34.25"</t>
    </r>
  </si>
  <si>
    <r>
      <rPr>
        <sz val="5.5"/>
        <rFont val="Arial"/>
        <family val="2"/>
      </rPr>
      <t xml:space="preserve">L-XL         29"      </t>
    </r>
    <r>
      <rPr>
        <vertAlign val="superscript"/>
        <sz val="4.5"/>
        <rFont val="Arial"/>
        <family val="2"/>
      </rPr>
      <t>Up to 42"</t>
    </r>
  </si>
  <si>
    <r>
      <rPr>
        <sz val="5.5"/>
        <rFont val="Arial"/>
        <family val="2"/>
      </rPr>
      <t>32.5"</t>
    </r>
  </si>
  <si>
    <r>
      <rPr>
        <sz val="5.5"/>
        <rFont val="Arial"/>
        <family val="2"/>
      </rPr>
      <t>34.5"</t>
    </r>
  </si>
  <si>
    <r>
      <rPr>
        <sz val="5.5"/>
        <rFont val="Arial"/>
        <family val="2"/>
      </rPr>
      <t>27.375"</t>
    </r>
  </si>
  <si>
    <r>
      <rPr>
        <sz val="5.5"/>
        <rFont val="Arial"/>
        <family val="2"/>
      </rPr>
      <t>34-36"</t>
    </r>
  </si>
  <si>
    <r>
      <rPr>
        <sz val="5.5"/>
        <rFont val="Arial"/>
        <family val="2"/>
      </rPr>
      <t>26.75"</t>
    </r>
  </si>
  <si>
    <r>
      <rPr>
        <sz val="5.5"/>
        <rFont val="Arial"/>
        <family val="2"/>
      </rPr>
      <t xml:space="preserve">2X-3X       30"      </t>
    </r>
    <r>
      <rPr>
        <vertAlign val="superscript"/>
        <sz val="4.5"/>
        <rFont val="Arial"/>
        <family val="2"/>
      </rPr>
      <t>Up to 48"</t>
    </r>
  </si>
  <si>
    <r>
      <rPr>
        <sz val="5.5"/>
        <rFont val="Arial"/>
        <family val="2"/>
      </rPr>
      <t xml:space="preserve">4X-5X       31"      </t>
    </r>
    <r>
      <rPr>
        <vertAlign val="superscript"/>
        <sz val="4.5"/>
        <rFont val="Arial"/>
        <family val="2"/>
      </rPr>
      <t>Up to 54"</t>
    </r>
  </si>
  <si>
    <r>
      <rPr>
        <sz val="5.5"/>
        <rFont val="Arial"/>
        <family val="2"/>
      </rPr>
      <t>36.5"</t>
    </r>
  </si>
  <si>
    <r>
      <rPr>
        <sz val="5.5"/>
        <rFont val="Arial"/>
        <family val="2"/>
      </rPr>
      <t>38"</t>
    </r>
  </si>
  <si>
    <r>
      <rPr>
        <sz val="5.5"/>
        <rFont val="Arial"/>
        <family val="2"/>
      </rPr>
      <t>28.75"</t>
    </r>
  </si>
  <si>
    <r>
      <rPr>
        <sz val="5.5"/>
        <rFont val="Arial"/>
        <family val="2"/>
      </rPr>
      <t>39"</t>
    </r>
  </si>
  <si>
    <r>
      <rPr>
        <sz val="5.5"/>
        <rFont val="Arial"/>
        <family val="2"/>
      </rPr>
      <t>38.25"</t>
    </r>
  </si>
  <si>
    <r>
      <rPr>
        <sz val="5.5"/>
        <rFont val="Arial"/>
        <family val="2"/>
      </rPr>
      <t>40.25"</t>
    </r>
  </si>
  <si>
    <r>
      <rPr>
        <b/>
        <sz val="7"/>
        <rFont val="Arial"/>
        <family val="2"/>
      </rPr>
      <t>Public Safety Vests</t>
    </r>
  </si>
  <si>
    <r>
      <rPr>
        <sz val="5.5"/>
        <rFont val="Arial"/>
        <family val="2"/>
      </rPr>
      <t>400 PSV</t>
    </r>
  </si>
  <si>
    <r>
      <rPr>
        <sz val="5.5"/>
        <rFont val="Arial"/>
        <family val="2"/>
      </rPr>
      <t>Series</t>
    </r>
  </si>
  <si>
    <r>
      <rPr>
        <sz val="5.5"/>
        <rFont val="Arial"/>
        <family val="2"/>
      </rPr>
      <t>PSV Series</t>
    </r>
  </si>
  <si>
    <r>
      <rPr>
        <sz val="5.5"/>
        <rFont val="Arial"/>
        <family val="2"/>
      </rPr>
      <t>3700 Series</t>
    </r>
  </si>
  <si>
    <r>
      <rPr>
        <sz val="5.5"/>
        <rFont val="Arial"/>
        <family val="2"/>
      </rPr>
      <t>4700 Series</t>
    </r>
  </si>
  <si>
    <r>
      <rPr>
        <sz val="5.5"/>
        <rFont val="Arial"/>
        <family val="2"/>
      </rPr>
      <t xml:space="preserve">Length
</t>
    </r>
    <r>
      <rPr>
        <sz val="5"/>
        <rFont val="Arial"/>
        <family val="2"/>
      </rPr>
      <t>(Front)</t>
    </r>
  </si>
  <si>
    <r>
      <rPr>
        <sz val="5.5"/>
        <rFont val="Arial"/>
        <family val="2"/>
      </rPr>
      <t xml:space="preserve">Length
</t>
    </r>
    <r>
      <rPr>
        <sz val="5"/>
        <rFont val="Arial"/>
        <family val="2"/>
      </rPr>
      <t>(Back)</t>
    </r>
  </si>
  <si>
    <r>
      <rPr>
        <sz val="5.5"/>
        <rFont val="Arial"/>
        <family val="2"/>
      </rPr>
      <t>24.5"</t>
    </r>
  </si>
  <si>
    <r>
      <rPr>
        <sz val="5.5"/>
        <rFont val="Arial"/>
        <family val="2"/>
      </rPr>
      <t>40-52"</t>
    </r>
  </si>
  <si>
    <r>
      <rPr>
        <sz val="5.5"/>
        <rFont val="Arial"/>
        <family val="2"/>
      </rPr>
      <t>24"</t>
    </r>
  </si>
  <si>
    <r>
      <rPr>
        <sz val="5.5"/>
        <rFont val="Arial"/>
        <family val="2"/>
      </rPr>
      <t>42-60"</t>
    </r>
  </si>
  <si>
    <r>
      <rPr>
        <sz val="4.5"/>
        <rFont val="Arial"/>
        <family val="2"/>
      </rPr>
      <t>One size</t>
    </r>
  </si>
  <si>
    <r>
      <rPr>
        <sz val="5.5"/>
        <rFont val="Arial"/>
        <family val="2"/>
      </rPr>
      <t>34-52"</t>
    </r>
  </si>
  <si>
    <r>
      <rPr>
        <sz val="5.5"/>
        <rFont val="Arial"/>
        <family val="2"/>
      </rPr>
      <t>52-64"</t>
    </r>
  </si>
  <si>
    <r>
      <rPr>
        <sz val="4.5"/>
        <rFont val="Arial"/>
        <family val="2"/>
      </rPr>
      <t>fits most</t>
    </r>
  </si>
  <si>
    <r>
      <rPr>
        <sz val="5.5"/>
        <rFont val="Arial"/>
        <family val="2"/>
      </rPr>
      <t>50-52"</t>
    </r>
  </si>
  <si>
    <r>
      <rPr>
        <sz val="5.5"/>
        <rFont val="Arial"/>
        <family val="2"/>
      </rPr>
      <t>52-54"</t>
    </r>
  </si>
  <si>
    <r>
      <rPr>
        <sz val="5.5"/>
        <rFont val="Arial"/>
        <family val="2"/>
      </rPr>
      <t>54-56"</t>
    </r>
  </si>
  <si>
    <r>
      <rPr>
        <sz val="5.5"/>
        <rFont val="Arial"/>
        <family val="2"/>
      </rPr>
      <t>56-58"</t>
    </r>
  </si>
  <si>
    <r>
      <rPr>
        <sz val="8"/>
        <rFont val="Arial"/>
        <family val="2"/>
      </rPr>
      <t xml:space="preserve">11250  SLATER  A VE.,  FOUNTAIN  V ALLE Y,  CA  92708 
</t>
    </r>
    <r>
      <rPr>
        <sz val="8"/>
        <rFont val="Arial"/>
        <family val="2"/>
      </rPr>
      <t xml:space="preserve">800.338.9480  //  KISHIGO.COM                                                                                                 </t>
    </r>
    <r>
      <rPr>
        <vertAlign val="subscript"/>
        <sz val="8"/>
        <rFont val="Arial"/>
        <family val="2"/>
      </rPr>
      <t>SI</t>
    </r>
    <r>
      <rPr>
        <sz val="8"/>
        <rFont val="Arial"/>
        <family val="2"/>
      </rPr>
      <t xml:space="preserve"> </t>
    </r>
    <r>
      <rPr>
        <vertAlign val="subscript"/>
        <sz val="8"/>
        <color rgb="FF414042"/>
        <rFont val="Verdana"/>
        <family val="2"/>
      </rPr>
      <t>v.112923</t>
    </r>
  </si>
  <si>
    <t>Box Count</t>
  </si>
  <si>
    <t>UPC #</t>
  </si>
  <si>
    <t>NEW PRODUCTS (Tapes/Wheels/Knives)</t>
  </si>
  <si>
    <t>16' x 1.25" Wide Blade Contractor TS Series</t>
  </si>
  <si>
    <t>Tape Measure</t>
  </si>
  <si>
    <t>4/24</t>
  </si>
  <si>
    <t>6-50056-93416-5</t>
  </si>
  <si>
    <t>25' x 1.25" Wide Blade Contractor TS Series</t>
  </si>
  <si>
    <t>6-50056-91425-9</t>
  </si>
  <si>
    <t>35' x 1.25" Wide Blade Contractor TS Series</t>
  </si>
  <si>
    <t>6-50056-93435-6</t>
  </si>
  <si>
    <t>40' x 1.25" Wide Blade Contractor TS Series</t>
  </si>
  <si>
    <t>6/24</t>
  </si>
  <si>
    <t>6-50056-93440-0</t>
  </si>
  <si>
    <t>25' x 1.25" Magnetic Wide Blade Contractor TS Series</t>
  </si>
  <si>
    <t>6-50056-70425-6</t>
  </si>
  <si>
    <t>16'/5m x 1.25" Wide Blade Contractor TS Series - Inch/Metric</t>
  </si>
  <si>
    <t>6-50056-92416-6</t>
  </si>
  <si>
    <t>26'/8m x 1.25" Wide Blade Contractor TS Series - Inch/Metric</t>
  </si>
  <si>
    <t>6-50056-94425-6</t>
  </si>
  <si>
    <t>16' x 1" Contractor LR</t>
  </si>
  <si>
    <t>6-50056-00016-7</t>
  </si>
  <si>
    <t>25' x 1" Contractor LR</t>
  </si>
  <si>
    <t>6-50056-01125-5</t>
  </si>
  <si>
    <t>100' Long Steel Open Reel with Extrusion Blade Coating</t>
  </si>
  <si>
    <t>Long Tape</t>
  </si>
  <si>
    <t>1/5</t>
  </si>
  <si>
    <t>6-50056-09100-4</t>
  </si>
  <si>
    <t>200' Long Steel Open Reel with Extrusion Blade Coating</t>
  </si>
  <si>
    <t>6-50056-09200-1</t>
  </si>
  <si>
    <t>25' x 1" Ultra-Compact Tape Measure with Built in LED Light Feature</t>
  </si>
  <si>
    <t>6-50056-10025-6</t>
  </si>
  <si>
    <t>26'/8m x 1" Ultra-Compact Tape Measure w/ Built in LED Light - Inch/Metric</t>
  </si>
  <si>
    <t>6-50056-10325-7</t>
  </si>
  <si>
    <t>15.5" Professional Metal Measuring Wheel</t>
  </si>
  <si>
    <t>Measuring Wheel</t>
  </si>
  <si>
    <t>6-55348-00015-3</t>
  </si>
  <si>
    <t>9 mm Auto Lock Snap Off Knife</t>
  </si>
  <si>
    <t>Snap off Knife</t>
  </si>
  <si>
    <t>10/120</t>
  </si>
  <si>
    <t>6-50056-00019-8</t>
  </si>
  <si>
    <t>9 mm Wheel Lock Snap off Knife</t>
  </si>
  <si>
    <t>6-50056-00029-7</t>
  </si>
  <si>
    <t>18 mm Auto Lock Snap off Knife</t>
  </si>
  <si>
    <t>6-50056-00218-5</t>
  </si>
  <si>
    <t>18 mm Wheel Lock Snap off Knife</t>
  </si>
  <si>
    <t>10/200</t>
  </si>
  <si>
    <t>6-50056-00318-2</t>
  </si>
  <si>
    <t>25 mm Auto Lock Snap off Knife</t>
  </si>
  <si>
    <t>6/72</t>
  </si>
  <si>
    <t>6-50056-30025-0</t>
  </si>
  <si>
    <t>25 mm Wheel Lock Snap off Knife</t>
  </si>
  <si>
    <t>6-50056-40025-7</t>
  </si>
  <si>
    <t>9 mm Replacement Blades</t>
  </si>
  <si>
    <t>10/400</t>
  </si>
  <si>
    <t>6-50056-00039-6</t>
  </si>
  <si>
    <t>18 mm Replacement Blades</t>
  </si>
  <si>
    <t>6-50056-00418-9</t>
  </si>
  <si>
    <t>25 mm Replacement Blades</t>
  </si>
  <si>
    <t>10/100</t>
  </si>
  <si>
    <t>6-50056-20225-7</t>
  </si>
  <si>
    <t>Tape Measures/Misc.</t>
  </si>
  <si>
    <t xml:space="preserve">10' x 1/2" Touchlock </t>
  </si>
  <si>
    <t>6/36</t>
  </si>
  <si>
    <t>6-50056-31100-3</t>
  </si>
  <si>
    <t>16' x 1" Colours Tape with Fractional Graduations on Blade</t>
  </si>
  <si>
    <t>6-50056-35162-7</t>
  </si>
  <si>
    <t xml:space="preserve">12' x 5/8" Yellow Professional </t>
  </si>
  <si>
    <t>6-50056-04912-8</t>
  </si>
  <si>
    <t xml:space="preserve">16' x 3/4"  Yellow Professional </t>
  </si>
  <si>
    <t>6-50056-04916-6</t>
  </si>
  <si>
    <t xml:space="preserve">25' x 1" Yellow Professional </t>
  </si>
  <si>
    <t>6-50056-04925-8</t>
  </si>
  <si>
    <t xml:space="preserve">30' x 1" Yellow Professional </t>
  </si>
  <si>
    <t>6-50056-04930-2</t>
  </si>
  <si>
    <t xml:space="preserve">33' x 1" Yellow Professional </t>
  </si>
  <si>
    <t>6-50056-04933-3</t>
  </si>
  <si>
    <t>25' x 1" Gripper - Black Case</t>
  </si>
  <si>
    <t>6-50056-40525-2</t>
  </si>
  <si>
    <t>30' x 1" Gripper - Black Case</t>
  </si>
  <si>
    <t>6-50056-05430-6</t>
  </si>
  <si>
    <t>16' x 1" Magnetic MagGrip Pro</t>
  </si>
  <si>
    <t>6-50056-07116-7</t>
  </si>
  <si>
    <t>25' x 1" Magnetic MagGrip Pro</t>
  </si>
  <si>
    <t>6-50056-07125-9</t>
  </si>
  <si>
    <t>30' x 1" Magnetic MagGrip Pro</t>
  </si>
  <si>
    <t>6-50056-07130-3</t>
  </si>
  <si>
    <t>25' x 1" Magnetic Neo MagGrip - Speedmark</t>
  </si>
  <si>
    <t>6-50056-07325-3</t>
  </si>
  <si>
    <t>30' x 1" Magnetic Neo MagGrip - Speedmark</t>
  </si>
  <si>
    <t>6-50056-07330-7</t>
  </si>
  <si>
    <t>16' x 1.06" ABS Powerblade II</t>
  </si>
  <si>
    <t>6-50056-52416-8</t>
  </si>
  <si>
    <t>25' x 1.06" ABS Powerblade II</t>
  </si>
  <si>
    <t>6-50056-52425-0</t>
  </si>
  <si>
    <t>30' x 1.06" ABS Powerblade II</t>
  </si>
  <si>
    <t>6-50056-52430-4</t>
  </si>
  <si>
    <t>35' x 1.06" ABS Powerblade II</t>
  </si>
  <si>
    <t>6-50056-52435-9</t>
  </si>
  <si>
    <t>26 x 1.06" Magnetic ABS Powerblade II</t>
  </si>
  <si>
    <t>6-50056-73425-3</t>
  </si>
  <si>
    <t>10' x 5/8" Chrome Professional with High Visibility Blade</t>
  </si>
  <si>
    <t>6-50056-01410-2</t>
  </si>
  <si>
    <t>12' x 5/8" Chrome Professional with High Visibility Blade</t>
  </si>
  <si>
    <t>6-50056-01412-6</t>
  </si>
  <si>
    <t>16' x 3/4" Chrome Professional with High Visibility Blade</t>
  </si>
  <si>
    <t>6-50056-01416-4</t>
  </si>
  <si>
    <t>25' x 1" Chrome Professional with High Visibility Blade</t>
  </si>
  <si>
    <t>6-50056-01425-6</t>
  </si>
  <si>
    <t>6-50056-42501-4</t>
  </si>
  <si>
    <t>30' x 1" Chrome Professional with High Visibility Blade</t>
  </si>
  <si>
    <t>6-50056-01430-0</t>
  </si>
  <si>
    <t>33' x 1" Chrome Professional with High Visibility Blade</t>
  </si>
  <si>
    <t>6-50056-43301-9</t>
  </si>
  <si>
    <t>35' x 1" Chrome Professional with High Visibility Blade</t>
  </si>
  <si>
    <t>6-50056-01435-5</t>
  </si>
  <si>
    <t>12'/3.5 x 1/2" Yellow Professional - Inch/Metric</t>
  </si>
  <si>
    <t>6-50056-49120-0</t>
  </si>
  <si>
    <t>16'/5M x 3/4" Yellow Professional - Inch/Metric</t>
  </si>
  <si>
    <t>6-50056-49160-6</t>
  </si>
  <si>
    <t>25'/7.5M x 1" Yellow Professional - Inch/Metric</t>
  </si>
  <si>
    <t>6-50056-49250-4</t>
  </si>
  <si>
    <t>30'-9M x 1" Yellow Professional - Inch/Metric</t>
  </si>
  <si>
    <t>6-50056-49300-6</t>
  </si>
  <si>
    <t>25' x 1.06" ABS Powerblade II - Inch/Engineer</t>
  </si>
  <si>
    <t>6-50056-52426-7</t>
  </si>
  <si>
    <t>35' x 1" Big John Chrome Case</t>
  </si>
  <si>
    <t>6-50056-20325-4</t>
  </si>
  <si>
    <t>25' x 1" Magnetic MagGrip Pro - Inch/Engineer</t>
  </si>
  <si>
    <t>6-50056-71255-8</t>
  </si>
  <si>
    <t>16' X 1" Self-Lock Evolution</t>
  </si>
  <si>
    <t>6-50056-03816-0</t>
  </si>
  <si>
    <t>25' X 1" Self-Lock Evolution</t>
  </si>
  <si>
    <t>6-50056-03825-2</t>
  </si>
  <si>
    <t>30' X 1" Self-Lock Evolution</t>
  </si>
  <si>
    <t>6-50056-03830-6</t>
  </si>
  <si>
    <t>12' x 1/2" Self-Adhesive Flat Tape</t>
  </si>
  <si>
    <t>6-50056-00012-9</t>
  </si>
  <si>
    <t>8m x 25mm Gripper - Black Case - Metric Only</t>
  </si>
  <si>
    <t>10/40</t>
  </si>
  <si>
    <t>8-803005-269104</t>
  </si>
  <si>
    <t>16'/5M x 1" Self-Lock Evolution - Inch/Metric</t>
  </si>
  <si>
    <t>5/40</t>
  </si>
  <si>
    <t>6-50056-00155-3</t>
  </si>
  <si>
    <t>26'/8M X 1" Self-Lock Evolution - Inch/Metric</t>
  </si>
  <si>
    <t>6-50056-00085-3</t>
  </si>
  <si>
    <t>12' x 5/8" Green Self-Lock</t>
  </si>
  <si>
    <t>6-50056-02812-3</t>
  </si>
  <si>
    <t>16' x 3/4" Green Self-Lock</t>
  </si>
  <si>
    <t>6-50056-28161-0</t>
  </si>
  <si>
    <t>25' x 1" Green Self-Lock</t>
  </si>
  <si>
    <t>6-50056-02825-3</t>
  </si>
  <si>
    <t>25' x 1" Green Self-Lock - Inch/Engineer</t>
  </si>
  <si>
    <t>6-50056-12825-0</t>
  </si>
  <si>
    <t>30' x 1" Green Self-Lock</t>
  </si>
  <si>
    <t>6-50056-02830-7</t>
  </si>
  <si>
    <t>16' x 1" Self-Lock - Speedmark</t>
  </si>
  <si>
    <t>6-50056-29116-9</t>
  </si>
  <si>
    <t>12' x 5/8" Self-Lock - Speedmark</t>
  </si>
  <si>
    <t>6-50056-02912-0</t>
  </si>
  <si>
    <t>25' x 1" Self-Lock - Speedmark</t>
  </si>
  <si>
    <t>6-50056-02925-0</t>
  </si>
  <si>
    <t>25' x 1.06" Self-Lock ABS Powerblade II</t>
  </si>
  <si>
    <t>6-50056-54425-8</t>
  </si>
  <si>
    <t>12' x 5/8" Yellow Professional - Speedmark</t>
  </si>
  <si>
    <t>6-50056-39121-0</t>
  </si>
  <si>
    <t>16' x 3/4" Yellow Professional - Speedmark</t>
  </si>
  <si>
    <t>6-50056-39161-6</t>
  </si>
  <si>
    <t>25' x 1" Yellow Professional - Speedmark</t>
  </si>
  <si>
    <t>6-50056-39251-4</t>
  </si>
  <si>
    <t>12' x 5/8" Gripper Speedmark</t>
  </si>
  <si>
    <t>6-50056-54121-9</t>
  </si>
  <si>
    <t>16' x 1" Gripper Speedmark</t>
  </si>
  <si>
    <t>6-50056-54161-5</t>
  </si>
  <si>
    <t>25' x 1" Gripper Speedmark</t>
  </si>
  <si>
    <t>6-50056-54251-3</t>
  </si>
  <si>
    <t>30' x 1" Gripper Speedmark</t>
  </si>
  <si>
    <t>6-50056-25430-0</t>
  </si>
  <si>
    <t>16' x 1"  Stainless Steel Gripper</t>
  </si>
  <si>
    <t>6-50056-03416-2</t>
  </si>
  <si>
    <t>25' x 1"  Stainless Steel Gripper</t>
  </si>
  <si>
    <t>6-50056-03425-4</t>
  </si>
  <si>
    <t>30' x 1"  Stainless Steel Gripper</t>
  </si>
  <si>
    <t>6-50056-03430-8</t>
  </si>
  <si>
    <t>100' x 3/8" Closed Case Steel</t>
  </si>
  <si>
    <t>6-50056-09901-7</t>
  </si>
  <si>
    <t>50' x 3/8" Closed Case Steel</t>
  </si>
  <si>
    <t>4/16</t>
  </si>
  <si>
    <t>6-50056-09905-5</t>
  </si>
  <si>
    <t>100' x 3/8"  Closed Case Steel with Carabiner Clip</t>
  </si>
  <si>
    <t>6-50056-09911-6</t>
  </si>
  <si>
    <t>100' x 3/8"  Gripper Evolution Close Cased Steel</t>
  </si>
  <si>
    <t>6-50056-99010-9</t>
  </si>
  <si>
    <t>100' x 1/2" Open Reel Fiberglass</t>
  </si>
  <si>
    <t>6-50056-06611-8</t>
  </si>
  <si>
    <t>200' x 1/2" Open Reel Fiberglass</t>
  </si>
  <si>
    <t>6-50056-06622-4</t>
  </si>
  <si>
    <t>300' x 1/2" Open Reel Fiberglass</t>
  </si>
  <si>
    <t>6-50056-06633-0</t>
  </si>
  <si>
    <t>100'-30Mx1/2" Open Reel Fiberglass - Inch/Metric</t>
  </si>
  <si>
    <t>6-50056-66110-8</t>
  </si>
  <si>
    <t>200'-60M x 1/2" Open Reel Fiberglass - Inch/Metric</t>
  </si>
  <si>
    <t>6-50056-66220-4</t>
  </si>
  <si>
    <t>330'/100M Open Reel Fiberglass - Inch/Metric</t>
  </si>
  <si>
    <t>6-50056-66331-7</t>
  </si>
  <si>
    <t>100' x 1/2" 3:1 Gear Ratio - Open Reel Fiberglass</t>
  </si>
  <si>
    <t>6-50056-08811-0</t>
  </si>
  <si>
    <t>100' x 1/2" Open Reel Nylon Coated Steel</t>
  </si>
  <si>
    <t>Long Tape (steel)</t>
  </si>
  <si>
    <t>6-50056-16100-4</t>
  </si>
  <si>
    <t>200' x 1/2" Open Reel Nylon Coated Steel</t>
  </si>
  <si>
    <t>6-50056-16200-1</t>
  </si>
  <si>
    <t>300' x 1/2" Open Reel Nylon Coated Steel</t>
  </si>
  <si>
    <t>6-50056-16300-8</t>
  </si>
  <si>
    <t>Torch Safe Utility Torch Holder</t>
  </si>
  <si>
    <t>Specialty</t>
  </si>
  <si>
    <t>6-55348-89012-9</t>
  </si>
  <si>
    <t>Quick Draw Belt Clip</t>
  </si>
  <si>
    <t>6-50056-00001-3</t>
  </si>
  <si>
    <t>Measuring Wheels</t>
  </si>
  <si>
    <t>4" High Visibility Dual Measuring Wheel - Feet/Inches</t>
  </si>
  <si>
    <t>6-55348-81213-8</t>
  </si>
  <si>
    <t>4" High Visibility Measuring Wheel - Feet/Inches</t>
  </si>
  <si>
    <t>1/2</t>
  </si>
  <si>
    <t>6-55348-61212-7</t>
  </si>
  <si>
    <t>6" High Visibility Measuring Wheel - Feet/Inches</t>
  </si>
  <si>
    <t>6-55348-61810-5</t>
  </si>
  <si>
    <t>6-55348-61812-9</t>
  </si>
  <si>
    <t>6" High Visibility Measuring Wheel - Meters/DM</t>
  </si>
  <si>
    <t>6-55348-61800-6</t>
  </si>
  <si>
    <t>10" High Visibility Measuring Wheel - Feet/Inches</t>
  </si>
  <si>
    <t>6-55348-83112-2</t>
  </si>
  <si>
    <t>10" High Visibility Measuring Wheel - Meters/DM</t>
  </si>
  <si>
    <t>6-55348-83100-9</t>
  </si>
  <si>
    <t>14.3" High Visibility Measuring Wheel - Feet/Inches</t>
  </si>
  <si>
    <t>6-55348-84512-9</t>
  </si>
  <si>
    <t>14.3"High Visibility Measuring Wheel - Meters/DM</t>
  </si>
  <si>
    <t>6-55348-84500-6</t>
  </si>
  <si>
    <t>19"High Visibility Measuring Wheel - Feet/Inches</t>
  </si>
  <si>
    <t>6-55348-86012-2</t>
  </si>
  <si>
    <t>19" High Visibility Measuring Wheel - Meters/DM</t>
  </si>
  <si>
    <t>6-55348-86000-9</t>
  </si>
  <si>
    <t>25" High Visibility Measuring Wheel - Feet/Inches</t>
  </si>
  <si>
    <t>6-55348-87912-4</t>
  </si>
  <si>
    <t>Saws</t>
  </si>
  <si>
    <t>9.5" Folding Pruning Saw</t>
  </si>
  <si>
    <t>Saw</t>
  </si>
  <si>
    <t>6-50056-10240-3</t>
  </si>
  <si>
    <t>9.5" Replacement Blade Only</t>
  </si>
  <si>
    <t>20/80</t>
  </si>
  <si>
    <t>6-50056-10249-6</t>
  </si>
  <si>
    <t>7" Folding Curved Pruning Saw</t>
  </si>
  <si>
    <t>6-50056-13180-9</t>
  </si>
  <si>
    <t>7" Curved Replacement Blade Only</t>
  </si>
  <si>
    <t>6-50056-13189-2</t>
  </si>
  <si>
    <t>8" Folding Curved Pruning Saw</t>
  </si>
  <si>
    <t>6-50056-13210-3</t>
  </si>
  <si>
    <t>8" Curved Replacement Blade Only</t>
  </si>
  <si>
    <t>6-50056-13219-6</t>
  </si>
  <si>
    <t>13" Curved Non-Folding Pruning Saw w/ Sheath</t>
  </si>
  <si>
    <t>6-50056-32330-3</t>
  </si>
  <si>
    <t>13" Curved Replacement Blade Only</t>
  </si>
  <si>
    <t>6-50056-32339-6</t>
  </si>
  <si>
    <t>10.5" Carpenter Saw</t>
  </si>
  <si>
    <t>10.5" Replacment Blade Only</t>
  </si>
  <si>
    <t>10/50</t>
  </si>
  <si>
    <t>6-50056-42659-2</t>
  </si>
  <si>
    <t>Standard Terms</t>
  </si>
  <si>
    <t>Contact Information</t>
  </si>
  <si>
    <t>Payment Terms:</t>
  </si>
  <si>
    <t>Net 30 days</t>
  </si>
  <si>
    <t>N8 W22380 Johnson Drive; Waukesha, WI 53186</t>
  </si>
  <si>
    <t>Minimum Order:</t>
  </si>
  <si>
    <t>PH: 888-396-8273 / Fax: 262-524-8293</t>
  </si>
  <si>
    <t>Prepaid Freight:</t>
  </si>
  <si>
    <t>$500.00 (Continental US)</t>
  </si>
  <si>
    <r>
      <t xml:space="preserve">Email Orders to: </t>
    </r>
    <r>
      <rPr>
        <u/>
        <sz val="11"/>
        <color rgb="FF0000FF"/>
        <rFont val="Arial"/>
        <family val="2"/>
      </rPr>
      <t xml:space="preserve">orders@komelonusa.com </t>
    </r>
  </si>
  <si>
    <t>AK, HI, PR:</t>
  </si>
  <si>
    <t>$500.00 (To the port of exit)</t>
  </si>
  <si>
    <t>Canada PPF:</t>
  </si>
  <si>
    <t>723385</t>
  </si>
  <si>
    <t>Target plate GZM26, (A4) 210 x 297mm</t>
  </si>
  <si>
    <t>Target plate GZM26, (A4) 210 x 297mm.</t>
  </si>
  <si>
    <t>723774</t>
  </si>
  <si>
    <t>Target plate GZM27, held in place</t>
  </si>
  <si>
    <t>Target plate GZM27, held in place with
kneading adhesive. For interior
craftsmen like shopfitters. Target
plate size: 73x98mm/147x98mm.</t>
  </si>
  <si>
    <t>757938</t>
  </si>
  <si>
    <t>Leica TRI 100 tripod</t>
  </si>
  <si>
    <t>758830</t>
  </si>
  <si>
    <t>Ballhead adapter 1/4" Lino L2</t>
  </si>
  <si>
    <t>ballhead adapter 1/4"
for easy tilt and swivel on the tripod</t>
  </si>
  <si>
    <t>758831</t>
  </si>
  <si>
    <t>Target plate red</t>
  </si>
  <si>
    <t>targetplate for Leica LINO L2
with magnet and foldable stand</t>
  </si>
  <si>
    <t>758839</t>
  </si>
  <si>
    <t>Wall and ceiling adapter for Lino</t>
  </si>
  <si>
    <t>Wall and ceiling adapter
with 1/4" srew, of universal application
thanks to screw fastening</t>
  </si>
  <si>
    <t>760143</t>
  </si>
  <si>
    <t>Universal hand loop</t>
  </si>
  <si>
    <t>Hand loop for DISTO D3</t>
  </si>
  <si>
    <t>761762</t>
  </si>
  <si>
    <t>clamp rod CLR290</t>
  </si>
  <si>
    <t>Clamp rod CLR290 with fixation for
instruments with 1/4" and 5/8" tripod thread,
max. 290 cm/ 9ft height</t>
  </si>
  <si>
    <t>762198</t>
  </si>
  <si>
    <t>Holster Leica DISTO D2</t>
  </si>
  <si>
    <t>766560</t>
  </si>
  <si>
    <t>GZM30 Two part target plate, 274 x 197mm</t>
  </si>
  <si>
    <t>Two part target plate GZM30, 197 x 274mm,
to be used when measuring on floor markers</t>
  </si>
  <si>
    <t>777281</t>
  </si>
  <si>
    <t>CLR290 accessory pack 1</t>
  </si>
  <si>
    <t>Clamp rod CLR290 accessory pack 1,
platform, screw and o-rings</t>
  </si>
  <si>
    <t>777282</t>
  </si>
  <si>
    <t>CLR290 accessory pack 2</t>
  </si>
  <si>
    <t>Clamp rod CLR290 accessory pack 2,
screw and o-rings</t>
  </si>
  <si>
    <t>778359</t>
  </si>
  <si>
    <t>Leica TA360 - Tripod Adaptor</t>
  </si>
  <si>
    <t>Leica TA360
Tripod Adaptor for Leica TRI100; inclination axis,
laser axis and rotating axis meet in one point for
accurate measurements.
Suitable for Leica DISTO D5 und D8</t>
  </si>
  <si>
    <t>780117</t>
  </si>
  <si>
    <t>Laserdetecting glasses GLB30</t>
  </si>
  <si>
    <t>GLB30  3 in 1: Laser visibility glasses,
safety glasses, sun glasses</t>
  </si>
  <si>
    <t>784437</t>
  </si>
  <si>
    <t>Leica Lino ML90 Basic</t>
  </si>
  <si>
    <t>Leica Lino ML90 multi line laser with electronic self-levelling, manual
fine adjustment, red beam
Includes:
Lino ML90, rechargeable battery (Ni-MH, 3.3V / 2.0A) ), charger, 4
plugs, battery tray for Alkaline batteries, big target plate, carrying
case, quickstart, protect card, safety instructions, calibration
certificate+B23:L25</t>
  </si>
  <si>
    <t>784968</t>
  </si>
  <si>
    <t>clamp for receiver magnetic</t>
  </si>
  <si>
    <t>Clamp for laser receiver magnetic (RVL100, XCR Catch)</t>
  </si>
  <si>
    <t>788956</t>
  </si>
  <si>
    <t>Charger UC20 incl. 2x AAA NiMH batteries</t>
  </si>
  <si>
    <t>Leica Charger UC20 incl.2 x AAA NiMH rechargeable
batteries, with diverse plugs</t>
  </si>
  <si>
    <t>790511</t>
  </si>
  <si>
    <t>Charger for Lino L360</t>
  </si>
  <si>
    <t>Charger for Lino L360 with ww adapters</t>
  </si>
  <si>
    <t>790937</t>
  </si>
  <si>
    <t>Battery cover for Leica Disto X310</t>
  </si>
  <si>
    <t>792294</t>
  </si>
  <si>
    <t>Battery cover for Leica Disto D510,D410</t>
  </si>
  <si>
    <t>Battery cover for Leica Disto D510, D410</t>
  </si>
  <si>
    <t>792311</t>
  </si>
  <si>
    <t>Holster Leica Disto D5/D8/D510</t>
  </si>
  <si>
    <t>Holster Leica DISTO D5 /D8 /D510/D410</t>
  </si>
  <si>
    <t>792320</t>
  </si>
  <si>
    <t>Leica DISTO™ E7500i</t>
  </si>
  <si>
    <t>Leica DISTO™ E7500i  Hand-Lasermeter
Content: DISTO E7500i, pouch, 2x AA batteries, hand loop, user manual on
CD, Quickstart guide, Warranty card, Safety Manual, Calibration
Certificate Silver</t>
  </si>
  <si>
    <t>796058</t>
  </si>
  <si>
    <t>Tripod Mounting Adapter 1/4 to 5/8"</t>
  </si>
  <si>
    <t>799092</t>
  </si>
  <si>
    <t>Holster Leica DISTO D810 touch</t>
  </si>
  <si>
    <t>799097</t>
  </si>
  <si>
    <t>Leica DISTO™ D810 touch US</t>
  </si>
  <si>
    <t>Leica DISTO™ D810 touch US Hand-Lasermeter
Content: DISTO D810 touch, pouch, hand loop, user manual on CD,
Quickstart guide, Warranty card, Safety Manual, Calibration Certificate
Silver, USB charger with USB cable and 4x country adapter, general notes</t>
  </si>
  <si>
    <t>799301</t>
  </si>
  <si>
    <t>Leica Adapter FTA360</t>
  </si>
  <si>
    <t>Tripod Adaptor FTA 360</t>
  </si>
  <si>
    <t>806566</t>
  </si>
  <si>
    <t>USB car charger</t>
  </si>
  <si>
    <t>806648</t>
  </si>
  <si>
    <t>Exterior Package Leica DISTO™ D810 touch</t>
  </si>
  <si>
    <t>Leica DISTO™ D810 touch Case with tripod TRI 70 and Leica
Adapter FTA360
Content: case with inlay, DISTO D810 touch, pouch, hand
loop, user manual on CD, Quickstart guide, Warranty card,
Safety Manual, Calibration Certificate Silver, USB charger
with USB cable and 4x country adapter, general notes,
tripod adapter FTA360, instruction, photo-tripod TRI70.</t>
  </si>
  <si>
    <t>806678</t>
  </si>
  <si>
    <t>Li-ion spare part DISTO™ D810/S910</t>
  </si>
  <si>
    <t>Li-ion rechargeable battery - spare part for Leica DISTO™
D810 touch and S910</t>
  </si>
  <si>
    <t>806679</t>
  </si>
  <si>
    <t>Powerline 4 Light charger</t>
  </si>
  <si>
    <t>Quick charger incl.4x AA NiMH rechargeable batteries</t>
  </si>
  <si>
    <t>808183</t>
  </si>
  <si>
    <t>Leica DISTO™ S910 US</t>
  </si>
  <si>
    <t>Leica DISTO™ S910 US Hand-Lasermeter
Content: DISTO S910, pouch, hand loop, adapter plate, user manual on CD,
Quickstart guide, Warranty card, Safety Manual, Calibration Certificate
Silver, USB charger with USB cable and 4x country adapter, general notes</t>
  </si>
  <si>
    <t>812798</t>
  </si>
  <si>
    <t>Holster Leica DISTO D110</t>
  </si>
  <si>
    <t>812806</t>
  </si>
  <si>
    <t>Leica DISTO™ E7100i</t>
  </si>
  <si>
    <t>Leica DISTO E7100i  handheld laser distance meter
Content: DISTO E7100i, pouch, 2x AAA batteries, hand loop, user manual
on CD, Quickstart guide, Warranty Card, Safety Manual, Calibration
Certificate Silver</t>
  </si>
  <si>
    <t>813168</t>
  </si>
  <si>
    <t>Pocket Clip Leica Disto D110</t>
  </si>
  <si>
    <t>817354</t>
  </si>
  <si>
    <t>Battery cover for Leica Disto D110</t>
  </si>
  <si>
    <t>817871</t>
  </si>
  <si>
    <t>Battery Cover Leica Lino L2P5, L2+, L2G+</t>
  </si>
  <si>
    <t>Battery Cover Leica Lino L2P5, L2+, L2G+ (first series)</t>
  </si>
  <si>
    <t>817873</t>
  </si>
  <si>
    <t>Holster Leica DISTO S910</t>
  </si>
  <si>
    <t>819574</t>
  </si>
  <si>
    <t>Extension Smartbase Leica DISTO™ S910</t>
  </si>
  <si>
    <t>Extension for Smartbase of Leica DISTO™ S910</t>
  </si>
  <si>
    <t>820943</t>
  </si>
  <si>
    <t>Leica GZM3 Target plate</t>
  </si>
  <si>
    <t>Target plate GZM 3</t>
  </si>
  <si>
    <t>823023</t>
  </si>
  <si>
    <t>PT Carry Case with inlay D810 Ext.Pack.</t>
  </si>
  <si>
    <t>PT Carry Case with inlay for D810touch - Exterior Package</t>
  </si>
  <si>
    <t>823195</t>
  </si>
  <si>
    <t>Target plate green</t>
  </si>
  <si>
    <t>823206</t>
  </si>
  <si>
    <t>PT Case with Inlay Exterior Pack. D510</t>
  </si>
  <si>
    <t>PT Carry Case with inlay for D510 - Exterior Package</t>
  </si>
  <si>
    <t>828414</t>
  </si>
  <si>
    <t>Leica Adapter FTA360-S</t>
  </si>
  <si>
    <t>Leica adapter FTA360-S
stable adapter with fine adjustment for
convenient and accurate aiming, minimizes
measurig deviation for indirect meauring,
works in conjunction with Leica DISTO™
S910 and with tripods TRI 70, TRI 100 and
TRI 200.</t>
  </si>
  <si>
    <t>828416</t>
  </si>
  <si>
    <t>Adapter 1/4" to 5/8" for tripod</t>
  </si>
  <si>
    <t>Adaper 1/4" to 5/8" for construction tripod</t>
  </si>
  <si>
    <t>828426</t>
  </si>
  <si>
    <t>Leica TRI 200 Stativ</t>
  </si>
  <si>
    <t>Tripod Leica TRI 200</t>
  </si>
  <si>
    <t>828427</t>
  </si>
  <si>
    <t>Conversion kit FTA360 to FTA360-S</t>
  </si>
  <si>
    <t>Conversion kit FTA360 to FTA360-S (sheet and 1/4" screw)</t>
  </si>
  <si>
    <t>834534</t>
  </si>
  <si>
    <t>Laser visibility glasses red</t>
  </si>
  <si>
    <t>Laser glasses red</t>
  </si>
  <si>
    <t>834838</t>
  </si>
  <si>
    <t>Leica Lino L4P1, Multiline Laser</t>
  </si>
  <si>
    <t>Leica Lino L4P1 self-levelling multi line laser, manual
fine adjustment, red beam
Includes:
Lino L4P1, Quick start guide, rugged Case, Li-Ion battery
pack incl. charger and plugs, alkaline battery tray, laser
target, safety instructions, calibration certificate,
warranty card.</t>
  </si>
  <si>
    <t>834839</t>
  </si>
  <si>
    <t>Leica Lino L4P1 AA-battery tray</t>
  </si>
  <si>
    <t>834848</t>
  </si>
  <si>
    <t>Leica Lino L4P1 rubber feet, 3 pcs.</t>
  </si>
  <si>
    <t>Leica Lino L4P1 rubber feet
Includes:
3 pcs.</t>
  </si>
  <si>
    <t>834849</t>
  </si>
  <si>
    <t>Leica Lino L4P1 carrying case, empty</t>
  </si>
  <si>
    <t>834850</t>
  </si>
  <si>
    <t>Leica Lino case locking clips, 2pcs</t>
  </si>
  <si>
    <t>Leica Lino case locking clips
Includes:
2 pcs.</t>
  </si>
  <si>
    <t>835249</t>
  </si>
  <si>
    <t>Receiver Bracket</t>
  </si>
  <si>
    <t>835711</t>
  </si>
  <si>
    <t>Leica Lino L4P1 Li-Ion battery3.6V/5.2Ah</t>
  </si>
  <si>
    <t>837096</t>
  </si>
  <si>
    <t>Set - Clamp for line laser receiver</t>
  </si>
  <si>
    <t>Set - Clamp for line laser receiver RVL80</t>
  </si>
  <si>
    <t>837757</t>
  </si>
  <si>
    <t>Battery cover DISTO™ X3/X4</t>
  </si>
  <si>
    <t>Battery cover for Leica Disto™ X3 and X4</t>
  </si>
  <si>
    <t>837817</t>
  </si>
  <si>
    <t>Battery cover for DISTO™ D2 NEW</t>
  </si>
  <si>
    <t>Battery cover for DISTO D2 New</t>
  </si>
  <si>
    <t>838704</t>
  </si>
  <si>
    <t>LSA360-S Adapter</t>
  </si>
  <si>
    <t>Adapter for Set-up poles LSA 360-S</t>
  </si>
  <si>
    <t>838725</t>
  </si>
  <si>
    <t>Leica DISTO™ D2 NAFTA</t>
  </si>
  <si>
    <t>Leica DISTO D2 (US) handheld laser distance meter
Content: DISTO D2, pouch, 2x AAA batteries, hand loop, Quickstart guide,
Warranty Card, Safety Manual, Calibration Certificate Silver</t>
  </si>
  <si>
    <t>838757</t>
  </si>
  <si>
    <t>RVL80 receiver with clamp</t>
  </si>
  <si>
    <t>RVL80 receiver with clamp
Includes:
RVL80, receiver clamp, manual, battery</t>
  </si>
  <si>
    <t>840483</t>
  </si>
  <si>
    <t>Line laser battery cover / replaceable</t>
  </si>
  <si>
    <t>Linienlaser Batteriedeckel (Ersatz)</t>
  </si>
  <si>
    <t>842427</t>
  </si>
  <si>
    <t>Lino Li-Ion battery pack (xx-1 Series)</t>
  </si>
  <si>
    <t>Leica Lino Li-Ion battery pack spare part, 3.6V/5.2Ah,
(recommended only for P5-1, L2s-1, L2-1, L2G-2, L2P5-1,
L2P5G-1)</t>
  </si>
  <si>
    <t>843093</t>
  </si>
  <si>
    <t>Leica TPD 100</t>
  </si>
  <si>
    <t>Taget plate TPD 100 for use with Digital Pointfinder up to 100m</t>
  </si>
  <si>
    <t>845031</t>
  </si>
  <si>
    <t>Leica Lino L4P1 adapter plate 5/8"</t>
  </si>
  <si>
    <t>Adapter plate 5/8", for attaching Lino L4P1/ML180/ML90 on a
construction tripod with hole for plumb function.
Includes:
5/8" adapter plate</t>
  </si>
  <si>
    <t>845185</t>
  </si>
  <si>
    <t>Adapter for corner measurements</t>
  </si>
  <si>
    <t>Adapter for corner measurements - DISTO™ S910 and BLK3D</t>
  </si>
  <si>
    <t>845810</t>
  </si>
  <si>
    <t>Battery cover DISTO™ D1</t>
  </si>
  <si>
    <t>Battery cover for DISTO D1</t>
  </si>
  <si>
    <t>846805</t>
  </si>
  <si>
    <t>Leica DISTO™ D1  -1 US</t>
  </si>
  <si>
    <t>Leica DISTO D1-1 (US)  handheld laser distance meter
Content: DISTO D1-1 , 2x AAA batteries, Quickstart guide, Warranty Card,
Safety Manual, Calibration Certificate Silver</t>
  </si>
  <si>
    <t>848435</t>
  </si>
  <si>
    <t>Leica LINO L2s-1  self-levelling cross-line laser, red beam
Includes:
LINO L2s-1, Quick start guide, soft bag, 3 AA batteries,
laser target, TWIST 250 magnetic multi functional adapter,
safety instructions, calibration certificate, warranty card.</t>
  </si>
  <si>
    <t>848439</t>
  </si>
  <si>
    <t>Holster Leica DISTO X310, X3, X4</t>
  </si>
  <si>
    <t>848783</t>
  </si>
  <si>
    <t>Leica DST 360 set in rugged case</t>
  </si>
  <si>
    <t>Leica DST 360 Adapter with compact tri-
pod TRI 120 in rugged case for P2P mea-
suring. Compatible for Leica DISTO™ X3
and X4.</t>
  </si>
  <si>
    <t>848788</t>
  </si>
  <si>
    <t>Tripod Leica TRI 120</t>
  </si>
  <si>
    <t>850834</t>
  </si>
  <si>
    <t>Leica DISTO™ X3-1 US</t>
  </si>
  <si>
    <t>Leica DISTO™ X3-1 (US) handheld laser meter
Content: DISTO™ X3-1, pouch, 2x AA batteries, hand loop, Quickstart
guide, warranty card , Safety Manual, Calibration Certificate Silver</t>
  </si>
  <si>
    <t>854554</t>
  </si>
  <si>
    <t>CLR290 feet replacement</t>
  </si>
  <si>
    <t>Replacement feet for Clamp rod CLR290</t>
  </si>
  <si>
    <t>855138</t>
  </si>
  <si>
    <t>Leica DISTO™ X4-1 US</t>
  </si>
  <si>
    <t>Leica DISTO™ X4-1 (US) handheld laser meter
Content: DISTO™ X4-1, pouch, 2x AA batteries, hand loop, Quickstart
guide, warranty card , Safety Manual, Calibration Certificate Silver</t>
  </si>
  <si>
    <t>864413</t>
  </si>
  <si>
    <t>Leica Lino L2-1</t>
  </si>
  <si>
    <t>Leica LINO L2-1 self-levelling cross-line laser, red beam
Includes:
LINO L2-1, Quick start guide, rugged Case, Li-Ion battery
pack incl. charger and plugs, alkaline battery tray, laser
target, TWIST 250 magnetic multi functional adapter, safety
instructions, calibration certificate, warranty card.</t>
  </si>
  <si>
    <t>864420</t>
  </si>
  <si>
    <t>Leica Lino L2G-1</t>
  </si>
  <si>
    <t>Leica LINO L2G-1 self-levelling cross-line laser, green beam
Includes:
LINO L2G-1, Quick start guide, rugged Case, Li-Ion battery
pack incl. charger and plugs, alkaline battery tray, laser
target, TWIST 250 magnetic multi functional adapter, UAL
130 wall-mount adapter, safety instructions, calibration
certificate, warranty card.</t>
  </si>
  <si>
    <t>864427</t>
  </si>
  <si>
    <t>Leica Lino P5-1</t>
  </si>
  <si>
    <t>Leica Lino P5-1 self-levelling 5-point laser, red beam
Includes:
Leica Lino P5-1, Quick start guide, rugged case, 3 AA
batteries, laser target, TWIST 360 magnetic multi
functional adapter, safety instructions, calibration
certificate, warranty card.</t>
  </si>
  <si>
    <t>864431</t>
  </si>
  <si>
    <t>Leica Lino L2P5-1</t>
  </si>
  <si>
    <t>Leica Lino L2P5-1 self-levelling all-in-one cross-line and
point laser, red beam
Includes:
Lino L2P5-1, Quick start guide, rugged Case, Li-Ion battery
pack incl. charger and plugs, alkaline battery tray, laser
target, TWIST 360 magnetic multi functional adapter, safety
instructions, calibration certificate, warranty card.</t>
  </si>
  <si>
    <t>864435</t>
  </si>
  <si>
    <t>Leica Lino L2P5G-1 self-levelling all-in-one cross-line and
point laser, green beam
Includes:
Lino L2P5G-1, Quick start guide, rugged Case, Li-Ion
battery pack incl. charger and plugs, alkaline battery
tray, laser target, TWIST 360 magnetic multi functional
adapter, UAL 130 wall-mount adapter, safety instructions,
calibration certificate, warranty card.</t>
  </si>
  <si>
    <t>864982</t>
  </si>
  <si>
    <t>Tripod Adaptor DST 360 for DISTO™ X3 and X4</t>
  </si>
  <si>
    <t>864989</t>
  </si>
  <si>
    <t>Rugged case for Leica DST 360</t>
  </si>
  <si>
    <t>Rugged case with Inlay for Leica DST 360</t>
  </si>
  <si>
    <t>866090</t>
  </si>
  <si>
    <t>Leica Lino RGR 200</t>
  </si>
  <si>
    <t>Leica Lino RGR 200 Receiver  detect red and green laser
lines
Includes:
RGR 200, Quick start guide, rugged receiver bracket, 2 AA
batteries, calibration certificate, warranty card.</t>
  </si>
  <si>
    <t>866094</t>
  </si>
  <si>
    <t>Window frame L2-1,P5-1 - spare part</t>
  </si>
  <si>
    <t>Window frame L2-1,P5-1 - spare part
Includes:
Framed optics, 4 screws &amp; front label &amp; manual</t>
  </si>
  <si>
    <t>866095</t>
  </si>
  <si>
    <t>L2s-1, L2-1 Keypad - spare part</t>
  </si>
  <si>
    <t>L2s-1, L2-1 Keypad - spare part
Includes:
Keypad, 3 labels &amp; manual</t>
  </si>
  <si>
    <t>866096</t>
  </si>
  <si>
    <t>Leica Lino alkaline battery tray spare p</t>
  </si>
  <si>
    <t>Leica Lino alkaline battery tray spare part, 3xAA, 1.5V, recommended
only for P5-1, L2s-1, L2-1, L2G-2, L2P5-1, L2P5G-1</t>
  </si>
  <si>
    <t>866130</t>
  </si>
  <si>
    <t>TWIST 360 adapter - spare part</t>
  </si>
  <si>
    <t>TWIST 360 strong magnetic pivoting adapter (recommended for P5-1,
L2P5-1, L2P5G-1)</t>
  </si>
  <si>
    <t>866131</t>
  </si>
  <si>
    <t>Leica Lino UAL 130</t>
  </si>
  <si>
    <t>Leica Lino UAL 130 wall-mount bracket
Includes:
Quick start guide, UAL 130 wall-mount adapter.</t>
  </si>
  <si>
    <t>866132</t>
  </si>
  <si>
    <t>Leica Lino carrying case - empty</t>
  </si>
  <si>
    <t>Leica Lino carrying case (recommended only for P5-1, L2s-1, L2-1, L2G-2,
L2P5-1, L2P5G-1), empty</t>
  </si>
  <si>
    <t>866133</t>
  </si>
  <si>
    <t>TWIST 250 adapter - spare part</t>
  </si>
  <si>
    <t>TWIST 250 strong magnetic pivoting adapter (recommended for L2s-1, L2-1,
L2G-1)</t>
  </si>
  <si>
    <t>866144</t>
  </si>
  <si>
    <t>L2G-1 Keypad - spare part</t>
  </si>
  <si>
    <t>L2G-1 Keypad - spare part
Includes:
Keypad, 3 labels &amp; manual</t>
  </si>
  <si>
    <t>866151</t>
  </si>
  <si>
    <t>Window frame L2G-1 - spare part</t>
  </si>
  <si>
    <t>Window frame L2G-1 - spare part
Includes:
Framed optics, 4 screws &amp; front label &amp; manual</t>
  </si>
  <si>
    <t>866152</t>
  </si>
  <si>
    <t>Window frame L2P5-1 - spare part</t>
  </si>
  <si>
    <t>Window frame L2P5-1 - spare part
Includes:
Framed optics, 4 screws &amp; front label &amp; manual</t>
  </si>
  <si>
    <t>866153</t>
  </si>
  <si>
    <t>L2P5-1 Keypad - spare part</t>
  </si>
  <si>
    <t>L2P5-1 Keypad - spare part
Includes:
Keypad, 3 labels &amp; manual</t>
  </si>
  <si>
    <t>866161</t>
  </si>
  <si>
    <t>Window frame L2P5G-1 - spare part</t>
  </si>
  <si>
    <t>Window frame L2P5G-1 - spare part
Includes:
Framed optics, 4 screws &amp; front label &amp; manual</t>
  </si>
  <si>
    <t>866162</t>
  </si>
  <si>
    <t>L2P5G-1 Keypad - spare part</t>
  </si>
  <si>
    <t>L2P5G-1 Keypad - spare part
Includes:
Keypad, 3 labels &amp; manual</t>
  </si>
  <si>
    <t>866167</t>
  </si>
  <si>
    <t>P5-1 Keypad - spare part</t>
  </si>
  <si>
    <t>P5-1 Keypad - spare part
Includes:
Keypad, 3 labels &amp; manual</t>
  </si>
  <si>
    <t>866177</t>
  </si>
  <si>
    <t>Battery Cover RGR 200, replacement</t>
  </si>
  <si>
    <t>Battery Cover RGR 200, replacement
Includes:
Compartment, screws</t>
  </si>
  <si>
    <t>887899</t>
  </si>
  <si>
    <t>Rugged case for Leica S910</t>
  </si>
  <si>
    <t>887900</t>
  </si>
  <si>
    <t>Leica DISTO S910 P2P-Package</t>
  </si>
  <si>
    <t>Leica DISTO™ S910 incl. Leica FTA 360-S and TRI 120 in
rugged case; for
P2P measurements
Content: DISTO™ S910, pouch, hand loop, adapter plate, user
manual on
CD, Quickstart guide, Warranty card, Safety Manual,
Calibration Certificate Silver, USB charger with USB cable
and 4x country adapter, general notes, tripod adapter
FTA360-S, instruction, photo-tripod TRI120, target plate
GZM3</t>
  </si>
  <si>
    <t>912932</t>
  </si>
  <si>
    <t>Leica LINO L2Gs-1  self-levelling cross-line laser, green beam
Includes:
LINO L2Gs-1, Quick start guide, soft bag, 3 AA batteries,
laser target, TWIST 250 magnetic multi functional adapter,
safety instructions, calibration certificate, warranty card.</t>
  </si>
  <si>
    <t>912969</t>
  </si>
  <si>
    <t>Leica Lino L6R-1</t>
  </si>
  <si>
    <t>"Leica Lino L6R-1 self-levelling 3x360° Laser, red beam, Li-Ion
Includes:
Lino L6R-1, Quick start guide, Rugged case, Li-Ion battery pack incl.
charger and plugs, Alkaline battery tray, laser target, TWIST 250
magnetic multi functional adapter, UAL 130 wall-mount adapter, safety
instructions, calibration certificate,
warranty card."</t>
  </si>
  <si>
    <t>912971</t>
  </si>
  <si>
    <t>"Leica Lino L6G-1 self-levelling 3x360° Laser, green beam, Li-Ion
Includes:
Lino L6G-1, Quick start guide, Rugged case, Li-Ion battery pack incl.
charger and plugs, Alkaline battery tray, laser target, TWIST 250
magnetic multi functional adapter, UAL 130 wall-mount adapter, safety
instructions, calibration certificate,
warranty card."</t>
  </si>
  <si>
    <t>913012</t>
  </si>
  <si>
    <t>Lino L6R-1 / L6G-1 Li-Ion battery pack</t>
  </si>
  <si>
    <t>913014</t>
  </si>
  <si>
    <t>Lino L6R-1 / L6G-1 carrying case</t>
  </si>
  <si>
    <t>913015</t>
  </si>
  <si>
    <t>Eccentric Base Adapter Lino L6R-1/L6G-1</t>
  </si>
  <si>
    <t>Eccentric Base Adapter Lino L6R-1 / L6G-1 - Spare Part</t>
  </si>
  <si>
    <t>913024</t>
  </si>
  <si>
    <t>Lino L6R-1 / L6G-1 rubber feet</t>
  </si>
  <si>
    <t>913330</t>
  </si>
  <si>
    <t>Lino L6R-1 / L6G-1 alkaline battery tray</t>
  </si>
  <si>
    <t>Lino L6R-1 / L6G-1 alkaline battery tray - Spare part</t>
  </si>
  <si>
    <t>913331</t>
  </si>
  <si>
    <t>Window Frame Lino L6R-1 - Spare Part</t>
  </si>
  <si>
    <t>Window Frame Lino L6R-1 - Spare Part (incl. screws, etc.)​</t>
  </si>
  <si>
    <t>913332</t>
  </si>
  <si>
    <t>Window Frame Lino L6G-1 - Spare Part</t>
  </si>
  <si>
    <t>Window Frame Lino L6G-1 - Spare Part (incl. screws, etc.)​</t>
  </si>
  <si>
    <t>913334</t>
  </si>
  <si>
    <t>Keypad Lino L6R-1 - Spare Part</t>
  </si>
  <si>
    <t>Keypad Lino L6R-1 - Spare Part​</t>
  </si>
  <si>
    <t>913335</t>
  </si>
  <si>
    <t>Keypad Lino L6G-1 - Spare Part</t>
  </si>
  <si>
    <t>Keypad Lino L6G-1 - Spare Part​</t>
  </si>
  <si>
    <t>918976</t>
  </si>
  <si>
    <t>Leica Lino L6Rs-1</t>
  </si>
  <si>
    <t>"Leica Lino L6Rs-1 self-levelling 3x360° Laser, red beam, Alkaline
Includes:
Lino L6Rs-1, Quick start guide, soft bag, 3 AA batteries,
laser target, safety instructions, calibration certificate,
warranty card."</t>
  </si>
  <si>
    <t>918977</t>
  </si>
  <si>
    <t>Leica Lino L6Gs-1</t>
  </si>
  <si>
    <t>"Leica Lino L6Gs-1 self-levelling 3x360° Laser, green beam, Li-Ion
battery
Includes:
Lino L6Gs-1, Quick start guide, soft bag, Li-Ion battery pack incl.
charger and plugs, Alkaline battery tray, laser target, safety
instructions, calibration certificate, warranty card."</t>
  </si>
  <si>
    <t>921250</t>
  </si>
  <si>
    <t>Drop protector for Linos</t>
  </si>
  <si>
    <t>Drop protector for Linos, perfect for L6G-1, L6R-1, L4P1</t>
  </si>
  <si>
    <t>921691</t>
  </si>
  <si>
    <t>Pouch Lino L6R-1 / Lino L6G-1</t>
  </si>
  <si>
    <t>Lino L6R-1 / L6G-1 pouch</t>
  </si>
  <si>
    <t>946095</t>
  </si>
  <si>
    <t>DST 360-X</t>
  </si>
  <si>
    <t>Leica DST 360-X for use with DISTO X6. Enabling P2P
measurements and DXF
CAD data capturing. Robust metal housing.
Content: DST 360-X adapter, Quickstart guide, Foam inlay to
be used in
Leica metaBox 165L</t>
  </si>
  <si>
    <t>950878</t>
  </si>
  <si>
    <t>Leica DISTO X6 P2P Package</t>
  </si>
  <si>
    <t>"Leica DISTO™ X6 Laser Distance Meter with DST 360-X
adapter for P2P
measuring and DXF CAD data capturing, TRI 120 tripod in
Leica metaBox
165L
Content: DISTO X6, pouch, charger with cable, hand loop,DST
360-X
adapter, TRI 120 tripod, GZM 3 target plate, Quickstart
guide, Warranty
card, Safety Manual, Calibration Certificate Silver."</t>
  </si>
  <si>
    <t>950879</t>
  </si>
  <si>
    <t>Leica DISTO D5 Exterior Package</t>
  </si>
  <si>
    <t>Leica DISTO™ D5 Laser Distance Meter with FTA 360 aiming
adapter and TRI
75 tripod in Leica metaBox 165L
Content: DISTO D5, pouch, charger with cable, hand loop,FTA
360 adapter,
TRI 75 tripod, Quickstart guide, Warranty card, Safety
Manual,
Calibration Certificate Silver.</t>
  </si>
  <si>
    <t>950908</t>
  </si>
  <si>
    <t>Leica DISTO D5</t>
  </si>
  <si>
    <t>Leica DISTO™ D5 Laser Distance Meter with Digital
Pointfinder with 4-fold zoom, Li-Ion Technology, Automatic
end-piece, Smart Horizontal Mode, 200m range, +/-1mm
accuracy, tilt sensor
Content: DISTO D5, pouch, USB-C to USB-A cable, hand loop,
Quickstart
guide, Warranty card, Safety Manual, Calibration
Certificate Silver.</t>
  </si>
  <si>
    <t>950909</t>
  </si>
  <si>
    <t>Leica DISTO X6</t>
  </si>
  <si>
    <t>Leica DISTO™ X6 Laser Distance Meter with Digital
Pointfinder with 4-
fold zoom, 2.8" Touchscreen, Li-Ion Technology, Automatic
end-piece,
Measure with Picture, USB data storage, 250m range, +/-1mm
accuracy,
tilt sensor
Content: DISTO X6, pouch, USB-C to USB-A cable, hand loop,
Quickstart
guide, Warranty card, Safety Manual, Calibration
Certificate Silver.</t>
  </si>
  <si>
    <t>960622</t>
  </si>
  <si>
    <t>Power Supply Lino &amp; Control Unit 3DDisto</t>
  </si>
  <si>
    <t>Power Supply for Lino (with Li-Ion battery)
and Control Unit 3D Disto
Includes:
Power supply incl. plugs for world-wide usage</t>
  </si>
  <si>
    <t>960635</t>
  </si>
  <si>
    <t>USB Power adapter with micro-USB cable</t>
  </si>
  <si>
    <t>962211</t>
  </si>
  <si>
    <t>Leica metaBox 165L – Spare part</t>
  </si>
  <si>
    <t>Leica metaBox 165L System Case</t>
  </si>
  <si>
    <t>969877</t>
  </si>
  <si>
    <t>5V/1A USB charger with USB-C cable</t>
  </si>
  <si>
    <t>USB charging device with 5W, incl. USB-A to USB-C cable</t>
  </si>
  <si>
    <t>969879</t>
  </si>
  <si>
    <t>Set of 5 pcs. USB-C caps for DISTO D5-1</t>
  </si>
  <si>
    <t>Caps for USB connector D5-1</t>
  </si>
  <si>
    <t>969880</t>
  </si>
  <si>
    <t>Set of 5 pcs. USC-C caps for DISTO X6-1</t>
  </si>
  <si>
    <t>Caps for USB connector X6-1</t>
  </si>
  <si>
    <t>975718</t>
  </si>
  <si>
    <t>Leica TRI 75</t>
  </si>
  <si>
    <t>Leica TRI 75 - Tripod for DISTO in combination with tripod
adapter (TA, FTA or DST) or for Lino devices. Height
42-115cm (16.5-42 in)</t>
  </si>
  <si>
    <t>979672</t>
  </si>
  <si>
    <t>Adapter plate Metabox to other systems</t>
  </si>
  <si>
    <t>For fixing all common tool box systems on the metaBOX.
Suitable for
Metabo MetaLOC, Systainer Classic/T-LOC, Hikoki HIK-System,
Makita
MAKPAC, Sortimo/Bosch L-BOXX and Dewalt T-STAK.
Suitable for securing all mentioned toolbox systems in
Sortimo vehicle
equipment Globelyst and SR5.</t>
  </si>
  <si>
    <t>979673</t>
  </si>
  <si>
    <t>Mounting plate for Metabox</t>
  </si>
  <si>
    <t>Mounting plate for metaBox</t>
  </si>
  <si>
    <t>983872</t>
  </si>
  <si>
    <t>Pouch DISTO™ D5-1 – Spare part</t>
  </si>
  <si>
    <t>Pouch for DISTO D5</t>
  </si>
  <si>
    <t>983874</t>
  </si>
  <si>
    <t>Pouch DISTO™ X6-1 – Spare part</t>
  </si>
  <si>
    <t>983877</t>
  </si>
  <si>
    <t>Leica metaBox inlay DISTO D5-1 –Spare</t>
  </si>
  <si>
    <t>Inlay for storing DISTO D5, FTA 360, TRI 75 in metaBox 165L</t>
  </si>
  <si>
    <t>983878</t>
  </si>
  <si>
    <t>Leica metaBox inlay DISTO X6-1 – Spare</t>
  </si>
  <si>
    <t>Inlay for storing DISTO X6, DST 360-X, TRI 120, GZM 3 in
metaBox 165L</t>
  </si>
  <si>
    <t>983879</t>
  </si>
  <si>
    <t>Mount for DST 360-X – Spare part</t>
  </si>
  <si>
    <t>Replacement or Conversion for DST adapter to DST 360-X</t>
  </si>
  <si>
    <t>6010741</t>
  </si>
  <si>
    <t>DISTO S910 Ext. Pkg w/TRI200 &amp; FTA360-S</t>
  </si>
  <si>
    <t>6012352</t>
  </si>
  <si>
    <t>Leica TPD 100 Kit</t>
  </si>
  <si>
    <t>Leica TPD 100 Kit for use with land markers
Content: TPD 100 Target Plate, Mini pole GLS 115, Bubble
GLI 115, Bag GVP 608</t>
  </si>
  <si>
    <t>6018772</t>
  </si>
  <si>
    <t>Extension for DISTO X6 to a P2P set</t>
  </si>
  <si>
    <t>Extension for DISTO X6 to a P2P set.
Set includes DST 360-X adapter,
TRI 120 tripod, hard case with inlay,
charger and GZM 3 target plate.
Please note: This set does not include
a DISTO X6 device.</t>
  </si>
  <si>
    <t>8208036</t>
  </si>
  <si>
    <t>Telescopic Laser Pole, 2m, Flexible</t>
  </si>
  <si>
    <t>8250477</t>
  </si>
  <si>
    <t>3D Disto Training</t>
  </si>
  <si>
    <t>642106</t>
  </si>
  <si>
    <t>GLS115 Mini-Reflector pole BASIC</t>
  </si>
  <si>
    <t>Mini reflector pole GLS115 BASIC,
four screw-together sections, extends
to 1.30m, for GHT111 EASY</t>
  </si>
  <si>
    <t>642344</t>
  </si>
  <si>
    <t>GVP608 Soft bag for GMP111,  GRZ101</t>
  </si>
  <si>
    <t>Soft bag GVP608 for Mini prism GMP111
BASIC</t>
  </si>
  <si>
    <t>747895</t>
  </si>
  <si>
    <t>GLI115, Clip-on bubble, for GLS115</t>
  </si>
  <si>
    <t>GLI115, Clip-on bubble, for
GLS115.</t>
  </si>
  <si>
    <t>792290</t>
  </si>
  <si>
    <t>Leica DISTO™ D510</t>
  </si>
  <si>
    <t>Leica DISTO™ D510 Hand-Lasermeter
Content: DISTO D510, pouch, 2x AA batteries, hand loop,
user manual on CD, Quickstart guide, Warranty card, Safety
Manual, Calibration Certificate Silver.</t>
  </si>
  <si>
    <t>792297</t>
  </si>
  <si>
    <t>Leica DISTO™ D810 touch</t>
  </si>
  <si>
    <t>Leica DISTO™ D810 touch Hand-Lasermeter
Content: DISTO D810 touch, pouch, hand loop, user manual on
CD, Quickstart guide, Warranty card, Safety Manual,
Calibration Certificate Silver, USB charger with USB cable
and 4x country adapter, general notes.</t>
  </si>
  <si>
    <t>837031</t>
  </si>
  <si>
    <t>Leica DISTO™ D2</t>
  </si>
  <si>
    <t>Leica DISTO D2 handheld laser distance meter
Content: DISTO D2, pouch, 2x AAA batteries, hand loop,
Quickstart guide, Warranty Card, Safety Manual, Calibration
Certificate Silver.</t>
  </si>
  <si>
    <t>843418</t>
  </si>
  <si>
    <t>Leica DISTO™ D1  -1</t>
  </si>
  <si>
    <t>Leica DISTO D1-1 handheld laser distance meter
Content: DISTO D1-1 , 2x AAA batteries, Quickstart guide,
Warranty Card, Safety Manual, Calibration Certificate
Silver.</t>
  </si>
  <si>
    <t>Rod Eye 140 - Classic Receiver</t>
  </si>
  <si>
    <t>840382</t>
  </si>
  <si>
    <t>Leica DD220 Smart buried utility locator incl. Li-ion
battery, A100 charger and car adapter cable, with GPS, Data
and Depth estimation. Colour graphic display with multi
user alerts including; Swing, Hazard Zone, Maintenance and
Diagnostic Health Check. Connectivity via Bluetooth or USB
for Data download, remote calibration verification and
firmware updates. Detection in Auto, Power, Radio,
Transmitter and Sonde modes. Compatible with the DA220
Signal Transmitters and Sonde range.
Includes, Three Year warranty, Li-Ion battery pack, A100
charger.</t>
  </si>
  <si>
    <t>Leica DD230 Smart, buried utility locator incl. Li-ion
battery, A100 charger and car adapter cable, with GPS,
Data, extended Depth and Tracing capabilities.
Colour graphic display with multi user alerts including;
Swing, Hazard Zone, Maintenance and Diagnostic Health
Check. Connectivity via Bluetooth or USB for Data download,
remote calibration verification and  firmware updates.
Detection in Auto, Power, Radio, Transmitter and Sonde
modes. Compatible with the DA230 Signal Transmitters and
Sonde range.
Includes, Three Year warranty, Li-Ion battery pack, A100
charger.</t>
  </si>
  <si>
    <t>Leica DD120 DD130 DD175 Locator bag</t>
  </si>
  <si>
    <t>Carry bag for Leica DD120, DD130, DD175 locators.</t>
  </si>
  <si>
    <t>949120</t>
  </si>
  <si>
    <t>Leica DD175 Locator (50Hz)</t>
  </si>
  <si>
    <t>Leica DD175 buried utility locator,
(50Hz mains power region) Detection
in Auto, Power, Radio and Transmitter
modes. Features Hazard Zone, shallow
service and depth estimation when used
in conjunction with a signal transmitter
or sonde. Compatible with the
DA175/DD2xx transmitter range. Includes
one year warranty, alkaline batteries
and user manuals.</t>
  </si>
  <si>
    <t>949121</t>
  </si>
  <si>
    <t>Leica DD175 Locator (60Hz)</t>
  </si>
  <si>
    <t>Leica DD175 buried utility locator,
(60Hz mains power region) Detection
in Auto, Power, Radio and Transmitter
modes. Features Hazard Zone, shallow
service and depth estimation when used
in conjunction with a signal transmitter
or sonde. Compatible with the
DA175/DD2xx transmitter range. Includes
one year warranty, alkaline batteries
and user manuals.</t>
  </si>
  <si>
    <t>949370</t>
  </si>
  <si>
    <t>Leica DA175, 1 Watt Transmitter</t>
  </si>
  <si>
    <t>Leica DA175, 1 Watt Signal Transmitter,
used to apply a trace signal to
underground utilities.
Features four trace frequencies,
512Hz, 640Hz, 8kHz and 33kHz with a
variable power output level up to 1 Watt.
Compatible with the Leica Detect
DD120/130/175 locator range. 
Includes, One Year warranty and
Alkaline Batteries.</t>
  </si>
  <si>
    <t>Leica Detect DD220 Smart package
Consists of:
1 x DD220 Smart utility locator
1 x DA230 1 Watt Signal Transmitter
1 x System carry bag
Includes:
3yr Warranty
Li-Ion battery packs and
chargers for the Locator and Signal Transmitter</t>
  </si>
  <si>
    <t>Leica Detect DD120 (60Hz) Depth package
Consists of:
1 x DD120 utility locator (60Hz)
1 x DA175 1 Watt Signal Transmitter
1 x System carry bag.
Includes alkaline batteries and manuals.</t>
  </si>
  <si>
    <t>Leica Detect DD130 (60Hz) Depth package
Consists of:
1 x DD130 utility locator (60Hz)
1 x DA175 1 Watt Signal Transmitter
1 x System carry bag.
Includes alkaline batteries and manuals.</t>
  </si>
  <si>
    <t>6016066</t>
  </si>
  <si>
    <t>Piper green  Accessory Package</t>
  </si>
  <si>
    <t>Piper green Accessory Package incl.foot set, large target
insert
blue,spare battery GEB221 Li-Ion 7.4V</t>
  </si>
  <si>
    <t>6017281</t>
  </si>
  <si>
    <t>Leica DD175 (50Hz) Depth &amp; GPS Package</t>
  </si>
  <si>
    <t>Leica DD175 (50Hz) Depth &amp; GPS package,
 consists of:
1 x DD175 utility locator (50Hz)
1 x DA175 1 Watt Signal Transmitter
1 x System carry bag
Includes alkaline batteries and manuals.</t>
  </si>
  <si>
    <t>6017282</t>
  </si>
  <si>
    <t>Leica DD175 (60Hz) Depth &amp; GPS Package</t>
  </si>
  <si>
    <t>Leica DD175 (60Hz) Depth &amp; GPS package,
 consists of:
1 x DD175 utility locator (60Hz)
1 x DA175 1 Watt Signal Transmitter
1 x System carry bag
Includes alkaline batteries and manuals.</t>
  </si>
  <si>
    <t>6018678</t>
  </si>
  <si>
    <t>Rugby CLH &amp; CLX001AG-Combo</t>
  </si>
  <si>
    <t>Rugby CLH Rotation Laser, incl. Combo,
battery, charger, carry case, CLX001AG,
20rps/1200rpm, dial in, dual semi grade 8%.</t>
  </si>
  <si>
    <t>8209210</t>
  </si>
  <si>
    <t>10' ALUM ELEVATION ROD - GR1000 10TH</t>
  </si>
  <si>
    <t>8241214</t>
  </si>
  <si>
    <t>8250901</t>
  </si>
  <si>
    <t>PRB MOUNTING BRACKET FOR LASER RECEIVERS</t>
  </si>
  <si>
    <t>868133</t>
  </si>
  <si>
    <t>CLX001AG permanent</t>
  </si>
  <si>
    <t>1000-1005</t>
  </si>
  <si>
    <t>LASERLINE CLAMP, ROD LOCK LEFT</t>
  </si>
  <si>
    <t>1000-1013 </t>
  </si>
  <si>
    <t>LASERLINE PIN, TAPE LOCK</t>
  </si>
  <si>
    <t>1000-1022-15</t>
  </si>
  <si>
    <t>LASER SIDE RAIL FOR 15' LENKER</t>
  </si>
  <si>
    <t>2152-07-BLK</t>
  </si>
  <si>
    <t>TRIBRACH,W/ OP,EU,STANDARD,BLK</t>
  </si>
  <si>
    <t>2153-07-BLK</t>
  </si>
  <si>
    <t>TRIBRACH,W/O OP,EU,STANDARD,BLK</t>
  </si>
  <si>
    <t>COLUMN CLAMP,HD</t>
  </si>
  <si>
    <t>RATCHET WITH STRAP,2"X10FT</t>
  </si>
  <si>
    <t>OPEN CLAMP ASSY,GPS DOOR BRACKET</t>
  </si>
  <si>
    <t>STRAP, TRIPOD, ANTENNA, GPS</t>
  </si>
  <si>
    <t>TRIPOD,HD GPS MC</t>
  </si>
  <si>
    <t>ROVER ROD,2M,GIS GPS,CF,25MM</t>
  </si>
  <si>
    <t>5128-00-DP</t>
  </si>
  <si>
    <t>ROVER ROD,GPS,CARBON FIBER,QR</t>
  </si>
  <si>
    <t>CARBON FIBER W/VIAL,TOP SECTION</t>
  </si>
  <si>
    <t>ROVER ROD,2M,SNAP-LOC,GT</t>
  </si>
  <si>
    <t>5129-52-DP</t>
  </si>
  <si>
    <t>5139-01</t>
  </si>
  <si>
    <t>RANGE POLE,BACKPACK,CAM LOCK</t>
  </si>
  <si>
    <t>EXTENSION,1"OD,3",ALUMINUM</t>
  </si>
  <si>
    <t>CRADLE,BRACKET,DAP</t>
  </si>
  <si>
    <t>HANDS-FREE,FZ-M1 B2,RAM 1.5"</t>
  </si>
  <si>
    <t>5200-51</t>
  </si>
  <si>
    <t>FEMALE MAGNETIC BASE,LARGE</t>
  </si>
  <si>
    <t>5200-53</t>
  </si>
  <si>
    <t>POLE CLAMP,FEMALE BASE,LARGE</t>
  </si>
  <si>
    <t>5200-54</t>
  </si>
  <si>
    <t>TSC7 CONTROLLER SIDE MAG BRACKET</t>
  </si>
  <si>
    <t>5200-57</t>
  </si>
  <si>
    <t>TSC5 CONTROLLER SIDE MAG BRACKET</t>
  </si>
  <si>
    <t>5200-60</t>
  </si>
  <si>
    <t>TSC7 MAGNETIC POLE BRACKET SYSTEM</t>
  </si>
  <si>
    <t>5200-65</t>
  </si>
  <si>
    <t>TSC5 MAGNETIC POLE BRACKET SYSTEM</t>
  </si>
  <si>
    <t>GUIDE,STOP,THREADED</t>
  </si>
  <si>
    <t>5217-04-YEL-DP</t>
  </si>
  <si>
    <t xml:space="preserve">BIPOD,12 INCH LEG </t>
  </si>
  <si>
    <t>BIPOD,12 INCH LEG</t>
  </si>
  <si>
    <t>TRIPOD,DUAL LOCK,ALL WOOD,ROUNDHD</t>
  </si>
  <si>
    <t>TRIPOD,ROUND LEG,QUICK CLAMP</t>
  </si>
  <si>
    <t>5301-21-ORG-DP</t>
  </si>
  <si>
    <t>TRIPOD,SHORT ROUND LEG,QUICK CLAMP</t>
  </si>
  <si>
    <t>TRIPOD,ECONO,QUICK CLAMP</t>
  </si>
  <si>
    <t>5301-25-BLK-DP</t>
  </si>
  <si>
    <t>TRIPOD,ECONO,QUICK CLAMP,LOGO</t>
  </si>
  <si>
    <t>TRIPOD,SQUARE LEG,QUICK CLAMP</t>
  </si>
  <si>
    <t>TRIPOD,QUICK CLAMP,WOOD/FIBER</t>
  </si>
  <si>
    <t>TRIPOD,ROUND LEG,QUICK CLAMP,DOME</t>
  </si>
  <si>
    <t>SHOT BAG,1-1/2 LB,PADDED</t>
  </si>
  <si>
    <t>VEST,SURVEY,ANSI2020,CLASS 2,M</t>
  </si>
  <si>
    <t>VEST,SURVEY,ANSI2020,CLASS 2,L</t>
  </si>
  <si>
    <t>VEST,SURVEY,ANSI2020,CLASS 2,XL</t>
  </si>
  <si>
    <t>VEST,SURVEY,ANSI2020,CLASS 2,XXL</t>
  </si>
  <si>
    <t>VEST,SURVEY,ANSI2020,CLASS 2,3XL</t>
  </si>
  <si>
    <t>VEST,SURVEY,ANSI2020,CLASS 2,J</t>
  </si>
  <si>
    <t>VEST,SURVEY SUV,ANSI2020,CLASS 2,S</t>
  </si>
  <si>
    <t>VEST,SURVEY SUV,ANSI2020,CLASS 2,M</t>
  </si>
  <si>
    <t>VEST,SURVEY SUV,ANSI2020,CLASS 2,L</t>
  </si>
  <si>
    <t>VEST,SURVEY SUV,ANSI2020,CLASS 2,XL</t>
  </si>
  <si>
    <t>VEST,SURVEY SUV,ANSI2020,CLASS 2,2X</t>
  </si>
  <si>
    <t>VEST,SURVEY SUV,ANSI2020,CLASS 2,3X</t>
  </si>
  <si>
    <t>VEST,SURVEY SUV,ANSI2020,CLASS 2,J</t>
  </si>
  <si>
    <t>8100-20-ORG-DP</t>
  </si>
  <si>
    <t>BAG,36" LATH,W/POCKETS,HEAVY DUTY</t>
  </si>
  <si>
    <t>BACKPACK ROBOTICS</t>
  </si>
  <si>
    <t>8143-22-FLY-DP</t>
  </si>
  <si>
    <t>CASE,CELL PHONE,GPS,SHORT</t>
  </si>
  <si>
    <t>8151-00-YEL-DP</t>
  </si>
  <si>
    <t>BAG,PRISM POLE,5128 SERIES</t>
  </si>
  <si>
    <t>VEST,SURVEY,ANSI2020,CLASS 2,S</t>
  </si>
  <si>
    <t>VEST,SURVEY,ANSI2020,CLASS 2,S,LED</t>
  </si>
  <si>
    <t>VEST,SURVEY,ANSI2020,CLASS 3,S</t>
  </si>
  <si>
    <t>VEST,SURVEY,ANSI2020,CLASS 3,M</t>
  </si>
  <si>
    <t>VEST,SURVEY,ANSI2020,CLASS 3,L</t>
  </si>
  <si>
    <t>VEST,SURVEY,ANSI2020,CLASS 3,XL</t>
  </si>
  <si>
    <t>VEST,SURVEY,ANSI2020,CLASS 3,XXL</t>
  </si>
  <si>
    <t>VEST,SURVEY,ANSI2020,CLASS 3,3XL</t>
  </si>
  <si>
    <t>VEST,SURVEY,ANSI2020,CLASS 3,J</t>
  </si>
  <si>
    <t>VEST,SURVEY,ANSI2020,CLASS 3,J,LED</t>
  </si>
  <si>
    <t>90550-DP</t>
  </si>
  <si>
    <t>90553-DP</t>
  </si>
  <si>
    <t>TRIMAX TALL QUICK/DUAL CLAMP TRIPOD</t>
  </si>
  <si>
    <t xml:space="preserve">#11 ROUND ROD END CAP ASSEMBLY     </t>
  </si>
  <si>
    <t xml:space="preserve">CMR 36 COMPLETE LOCK SET           </t>
  </si>
  <si>
    <t>CR-08 CARRYING CASE</t>
  </si>
  <si>
    <t xml:space="preserve">SET OF CR BUTTONS                  </t>
  </si>
  <si>
    <t xml:space="preserve">SET OF CR SPRINGS                  </t>
  </si>
  <si>
    <t xml:space="preserve">BASE CAP,#4,CR                     </t>
  </si>
  <si>
    <t xml:space="preserve">SNAP CAP HEAD ASSEMBLY,TRIPOD      </t>
  </si>
  <si>
    <t xml:space="preserve">#3 PRISM POLE PLUG (REPLACEMENT)   </t>
  </si>
  <si>
    <t xml:space="preserve">QUICK CLAMP HANDLE,TRIMAX          </t>
  </si>
  <si>
    <t>92041-DP</t>
  </si>
  <si>
    <t>LR-STD 10THS #8 O.S. SECTION (0-5)</t>
  </si>
  <si>
    <t>98010-DP</t>
  </si>
  <si>
    <t>98326</t>
  </si>
  <si>
    <t>SVR-25 TWO-SCALE T/T#6 OS SEC (0-5)</t>
  </si>
  <si>
    <t>C412</t>
  </si>
  <si>
    <t>MAGNETIC BASE,HAND HELD,STICKY BACK</t>
  </si>
  <si>
    <t>C510</t>
  </si>
  <si>
    <t>MAGNETIC BRACKET, POLE CLAMP SIDE</t>
  </si>
  <si>
    <t>C512</t>
  </si>
  <si>
    <t>MAGNETIC BASE,TABLET,STICKY BACK</t>
  </si>
  <si>
    <t>VIAL HOUSING ASSY,SMALL,40 MIN</t>
  </si>
  <si>
    <t>KNOB,LOCK,BIPOD,1.125 IN,1/2-13,SS</t>
  </si>
  <si>
    <t>STRAP,REPLACEMNT,8121/8123,KHA</t>
  </si>
  <si>
    <t>STRAP,REPLACEMNT,8120/8122,KHA</t>
  </si>
  <si>
    <t>KNOB,SMALL,W/STUD,5LOBE,TL LITE</t>
  </si>
  <si>
    <t>RATCHET STRAP,ENDLESS,2"X10'</t>
  </si>
  <si>
    <t>LEVER,M8,FEMALE,ADJUSTABLE,SS</t>
  </si>
  <si>
    <t>D12863-01</t>
  </si>
  <si>
    <t xml:space="preserve">BULLDOZER MAST                     </t>
  </si>
  <si>
    <t>KIT,OUTER,COMP,1-1/4",SNAP-LOC</t>
  </si>
  <si>
    <t>Hardware</t>
  </si>
  <si>
    <t>01- ALUMINUM INSTRUMENT TRIPODS</t>
  </si>
  <si>
    <t>01- SALAMANDER® HI-VIS TRIPODS</t>
  </si>
  <si>
    <t>SITEMAX Fiberglass Dual Clamp Tripod, Flo- Yellow</t>
  </si>
  <si>
    <t>01- WOOD TRIPOD</t>
  </si>
  <si>
    <t>03- RT REFLECTOR TARGETS**</t>
  </si>
  <si>
    <t>ItemID
03- RT SMART</t>
  </si>
  <si>
    <t>Description
ANGLE TARGETS</t>
  </si>
  <si>
    <t>03- RT TILTING MINI PRISMS (CON'T)</t>
  </si>
  <si>
    <t>03-RSMP395M-C-G</t>
  </si>
  <si>
    <t>03- RT LASER SCANNER KIT</t>
  </si>
  <si>
    <t>03-KS2-420M</t>
  </si>
  <si>
    <t>Laser Scanner Target Suitcase Set, Grey</t>
  </si>
  <si>
    <t>Ground Marker w/Numbers 1-10, 350x350</t>
  </si>
  <si>
    <t>Ground Marker w/Numbers 11-20, 350x350</t>
  </si>
  <si>
    <t>Ground Marker w/Numbers 21-30, 350x350</t>
  </si>
  <si>
    <t>Drone Target with Numbers 1-10</t>
  </si>
  <si>
    <t>Drone Target with Numbers 11-20</t>
  </si>
  <si>
    <t>Drone Target magnetic with Numbers 1-10</t>
  </si>
  <si>
    <t>Drone Target magnetic with Numbers 11-20</t>
  </si>
  <si>
    <t>Single Prism System, Copper Coated, Orange</t>
  </si>
  <si>
    <t>Single Prism System, Copper Coated, Florescent</t>
  </si>
  <si>
    <t>Single Tilting Prism System, Orange</t>
  </si>
  <si>
    <t>62mm Swiss-Style Pro Prism System w Lg Trgt</t>
  </si>
  <si>
    <t>03-LPR122</t>
  </si>
  <si>
    <t>360-Degree Prism System, +28.1mm</t>
  </si>
  <si>
    <t>360-Degree Robotic Prism System, +2.0</t>
  </si>
  <si>
    <t>360-Degree Mini Reflector, +30mm</t>
  </si>
  <si>
    <t>1Mini Prism Sliding Pole System, Red</t>
  </si>
  <si>
    <t>03- MONITORING PRISM SYSTEM</t>
  </si>
  <si>
    <t>20mm Reflective Target, Stick-ons (10 Pack)</t>
  </si>
  <si>
    <t>30mm Reflective Target, Stick-ons (10 Pack)</t>
  </si>
  <si>
    <t>40mm Reflective Target, Stick-ons (10 Pack)</t>
  </si>
  <si>
    <t>50mm Reflective Target, Stick-ons (10 Pack)</t>
  </si>
  <si>
    <t>60mm Reflective Target, Stick-ons (10 Pack)</t>
  </si>
  <si>
    <t>70mm Reflective Target, Stick-ons (10 Pack)</t>
  </si>
  <si>
    <t>90mm Reflective Target, Stick-ons (10 Pack)</t>
  </si>
  <si>
    <t>3511 Tribrach Adapter, with Optical Plummet</t>
  </si>
  <si>
    <t>3511-K Complete Traverse Adapter System</t>
  </si>
  <si>
    <t>07-PS4000</t>
  </si>
  <si>
    <t>Prism Pole Shoe with Point</t>
  </si>
  <si>
    <t>QuickTip™ Adapter, 100mm</t>
  </si>
  <si>
    <t>QuickTip Pole Adapter for Trimble RMT, Adj.</t>
  </si>
  <si>
    <t>QuickTip Pole Adapter for 1010, 1020 Series</t>
  </si>
  <si>
    <t>QuickTip™ Pole Adapter for GPH1</t>
  </si>
  <si>
    <t>19- SURVEY BOOKS</t>
  </si>
  <si>
    <t>19- SALAMANDER®  TWINE</t>
  </si>
  <si>
    <t>(Sold Individually. When purchase in quantity of 12 for same ItemID- includes Merchandiser Display)</t>
  </si>
  <si>
    <t>19-SBT250-FP-RH</t>
  </si>
  <si>
    <t>Braided Twine w/Reel Holder - Flo Pink, 250-ft</t>
  </si>
  <si>
    <t>19-SBT500-FP-RH</t>
  </si>
  <si>
    <t>Braided Twine w/Reel Holder - Flo Pink, 500-ft</t>
  </si>
  <si>
    <t>19-SBT250-FO-RH</t>
  </si>
  <si>
    <t>Braided Twine w/Reel Holder - Flo Orange, 250-ft</t>
  </si>
  <si>
    <t>19-SBT500-FO-RH</t>
  </si>
  <si>
    <t>Braided Twine w/Reel Holder - Flo Orange, 500-ft</t>
  </si>
  <si>
    <t>19-SBT250-FG-RH</t>
  </si>
  <si>
    <t>Braided Twine w/Reel Holder - Flo Green, 250-ft</t>
  </si>
  <si>
    <t>19-SBT500-FG-RH</t>
  </si>
  <si>
    <t>Braided Twine w/Reel Holder - Flo Green, 500-ft</t>
  </si>
  <si>
    <t>19-SBT250-FY-RH</t>
  </si>
  <si>
    <t>Braided Twine w/Reel Holder - Flo Yellow, 250-ft</t>
  </si>
  <si>
    <t>19-SBT500-FY-RH</t>
  </si>
  <si>
    <t>Braided Twine w/Reel Holder - Flo Yellow, 500-ft</t>
  </si>
  <si>
    <t>19- REEL HOLDER</t>
  </si>
  <si>
    <t>19-SBT-RH</t>
  </si>
  <si>
    <t>Reel Holder for Twine</t>
  </si>
  <si>
    <t>19- SALAMANDER®  STAKE WISKER MARKERS</t>
  </si>
  <si>
    <t>Stake Wiskers are sold in Box of 500 Wiskers (box contains 20 bundles of 25 wiskers each)</t>
  </si>
  <si>
    <t>Stake Wisker Marker, Dual-Crimp 6-in, Blue</t>
  </si>
  <si>
    <t>Stake Wisker Marker, Dual-Crimp 6-in, Green</t>
  </si>
  <si>
    <t>Stake Wisker Marker, Dual-Crimp 6-in, Flo-Orange</t>
  </si>
  <si>
    <t>Stake Wisker Marker, Dual-Crimp 6-in, Flo-Pink</t>
  </si>
  <si>
    <t>Stake Wisker Marker, Dual-Crimp 6-in, Red</t>
  </si>
  <si>
    <t>Stake Wisker Marker, Dual-Crimp 6-in, White</t>
  </si>
  <si>
    <t>Stake Wisker Marker, Dual-Crimp 6-in, Yellow</t>
  </si>
  <si>
    <t>19- 1-1/4" ALUMINUM TAGS</t>
  </si>
  <si>
    <t>Sold by Box of 100 tags (Individual sequ</t>
  </si>
  <si>
    <t>ential number)</t>
  </si>
  <si>
    <t>19-TAG100-AR</t>
  </si>
  <si>
    <t>Tag-1.25" Aluminum Round, 001 - 100</t>
  </si>
  <si>
    <t>19-TAG200-AR</t>
  </si>
  <si>
    <t>Tag-1.25" Aluminum Round, 101 - 200</t>
  </si>
  <si>
    <t>19-TAG300-AR</t>
  </si>
  <si>
    <t>Tag-1.25" Aluminum Round, 201 - 300</t>
  </si>
  <si>
    <t>19-TAG400-AR</t>
  </si>
  <si>
    <t>Tag-1.25" Aluminum Round, 301 -400</t>
  </si>
  <si>
    <t>19-TAG500-AR</t>
  </si>
  <si>
    <t>Tag-1.25" Aluminum Round, 401 - 500</t>
  </si>
  <si>
    <t>19-TAG600-AR</t>
  </si>
  <si>
    <t>Tag-1.25" Aluminum Round, 501 - 600</t>
  </si>
  <si>
    <t>19-TAG700-AR</t>
  </si>
  <si>
    <t>Tag-1.25" Aluminum Round, 601 - 700</t>
  </si>
  <si>
    <t>19-TAG800-AR</t>
  </si>
  <si>
    <t>Tag-1.25" Aluminum Round, 701 - 800</t>
  </si>
  <si>
    <t>19-TAG900-AR</t>
  </si>
  <si>
    <t>Tag-1.25" Aluminum Round, 801 - 900</t>
  </si>
  <si>
    <t>19-TAG1000-AR</t>
  </si>
  <si>
    <t>Tag-1.25" Aluminum Round, 901 - 1000</t>
  </si>
  <si>
    <t>19-TAGPK1000-AR</t>
  </si>
  <si>
    <t>Tag-1.25" Aluminum Round, 001 - 1001</t>
  </si>
  <si>
    <t>20- MASONRY NAILS (BOX OF 100)</t>
  </si>
  <si>
    <t>21- CASES</t>
  </si>
  <si>
    <t>48-inch Lath Bag, Reinforced Heavy-Duty</t>
  </si>
  <si>
    <t>18" Stake Bag, Reinforced Heavy-Duty</t>
  </si>
  <si>
    <t>58" GPS Tripod Bag, Heavy-Duty</t>
  </si>
  <si>
    <t>Case for DT05 Theodolite</t>
  </si>
  <si>
    <t>46-DT8CASE</t>
  </si>
  <si>
    <t>Case for DT8-05, DT-205 Theodolite</t>
  </si>
  <si>
    <t>21- INSTRUMENT COVER</t>
  </si>
  <si>
    <t>21-TSRC-G</t>
  </si>
  <si>
    <t>Rain Cover for Total Station, Green</t>
  </si>
  <si>
    <t>51- LEATHER TOOL BELT SYSTEMS</t>
  </si>
  <si>
    <t>Seven Pouch Framer Set, XLarge</t>
  </si>
  <si>
    <t>Framer Complete Set, with Suspenders, Med</t>
  </si>
  <si>
    <t>Framer Complete Set, with Suspenders, Large</t>
  </si>
  <si>
    <t>Framer Complete Set, with Suspenders, XL</t>
  </si>
  <si>
    <t>Framer Complete Set, with Suspenders, XXL</t>
  </si>
  <si>
    <t>51-15091
51- DRYWALLER BELT SYSTEMS</t>
  </si>
  <si>
    <t>51-18080
51- HYBRID BELT SYSTEMS</t>
  </si>
  <si>
    <t>Hybrid Framer Set, X-Large</t>
  </si>
  <si>
    <t>Hybrid Framer Set , XX-Large</t>
  </si>
  <si>
    <t>51-18080S-M</t>
  </si>
  <si>
    <t>Hybrid Framer Complete Set, w/ Suspenders, Medium</t>
  </si>
  <si>
    <t>51-18080S-L</t>
  </si>
  <si>
    <t>Hybrid Framer Complete Set, w/ Suspenders, Large</t>
  </si>
  <si>
    <t>51-18080S-XL</t>
  </si>
  <si>
    <t>Hybrid Framer Complete Set, w/ Suspenders, X-Large</t>
  </si>
  <si>
    <t>51-18080S-XXL</t>
  </si>
  <si>
    <t>Hybrid Framer Complete Set , w/ Suspenders, XX-Large</t>
  </si>
  <si>
    <t>18-Pocket Electrician Tool Pouch</t>
  </si>
  <si>
    <t>18-Pocket Electrician Tool Pouch with Belt</t>
  </si>
  <si>
    <t>Professional Bucket Organizer (Bucket Sold Separately)</t>
  </si>
  <si>
    <t>59- SMARTTRAK MAGNETIC LOCATOR</t>
  </si>
  <si>
    <t>$3025.00</t>
  </si>
  <si>
    <t>$3435.00</t>
  </si>
  <si>
    <t>$1720.00</t>
  </si>
  <si>
    <t>$2135.00</t>
  </si>
  <si>
    <t>$915.00</t>
  </si>
  <si>
    <t>$930.00</t>
  </si>
  <si>
    <t>$1395.00</t>
  </si>
  <si>
    <t>SGPP - Hardware - MobileMapper Handheld (12m expiration)</t>
  </si>
  <si>
    <t>SGPP - Hardware - MobileMapper Handheld  1 month (12m expiration)</t>
  </si>
  <si>
    <t>SGPP - Hardware - MobileMapper Handheld Reinstatement (12m expiration)</t>
  </si>
  <si>
    <t>$535.00</t>
  </si>
  <si>
    <t>$18850.00</t>
  </si>
  <si>
    <t>$16415.00</t>
  </si>
  <si>
    <t>$15205.00</t>
  </si>
  <si>
    <t>$13990.00</t>
  </si>
  <si>
    <t>$660.00</t>
  </si>
  <si>
    <t>$11550.00</t>
  </si>
  <si>
    <t>$12770.00</t>
  </si>
  <si>
    <t>$3525.00</t>
  </si>
  <si>
    <t>$3355.00</t>
  </si>
  <si>
    <t>$5095.00</t>
  </si>
  <si>
    <t>$2125.00</t>
  </si>
  <si>
    <t>$2215.00</t>
  </si>
  <si>
    <t>$1710.00</t>
  </si>
  <si>
    <t>$1700.00</t>
  </si>
  <si>
    <t>$810.00</t>
  </si>
  <si>
    <t>$440.00</t>
  </si>
  <si>
    <t>$500.00</t>
  </si>
  <si>
    <t>$525.00</t>
  </si>
  <si>
    <t>$210.00</t>
  </si>
  <si>
    <t>$1260.00</t>
  </si>
  <si>
    <t>$1000.00</t>
  </si>
  <si>
    <t>$1490.00</t>
  </si>
  <si>
    <t>$925.00</t>
  </si>
  <si>
    <t>$1380.00</t>
  </si>
  <si>
    <t>$1155.00</t>
  </si>
  <si>
    <t>$1735.00</t>
  </si>
  <si>
    <t>$1485.00</t>
  </si>
  <si>
    <t>$2220.00</t>
  </si>
  <si>
    <t>$1180.00</t>
  </si>
  <si>
    <t>$5540.00</t>
  </si>
  <si>
    <t>$1850.00</t>
  </si>
  <si>
    <t>$155.00</t>
  </si>
  <si>
    <t>$2770.00</t>
  </si>
  <si>
    <t>$3940.00</t>
  </si>
  <si>
    <t>$4515.00</t>
  </si>
  <si>
    <t>$1520.00</t>
  </si>
  <si>
    <t>$23.75</t>
  </si>
  <si>
    <t>$5140.00</t>
  </si>
  <si>
    <t>$5565.00</t>
  </si>
  <si>
    <t>$2515.00</t>
  </si>
  <si>
    <t>$32.92</t>
  </si>
  <si>
    <t>www.geomax-positioning.com</t>
  </si>
  <si>
    <t>X-PAD ULTIMATE FOR ANDROID</t>
  </si>
  <si>
    <t>Product Code</t>
  </si>
  <si>
    <t>List price</t>
  </si>
  <si>
    <t>XPAD Ultimate Survey (Android)</t>
  </si>
  <si>
    <t>X-PAD Ultimate comes with 1 year X-PERT service included FOC that applies to the X-PAD Ultimate license (main modules and options)</t>
  </si>
  <si>
    <t>Main Modules</t>
  </si>
  <si>
    <t xml:space="preserve">X-PAD Ultimate Survey GNSS </t>
  </si>
  <si>
    <t xml:space="preserve">X-PAD Ultimate Survey TPS Manual </t>
  </si>
  <si>
    <t>X-PAD Ultimate Survey Premium (GNSS, TPS Manual and TPS Robotic)</t>
  </si>
  <si>
    <t>X-PAD Ultimate Survey Super Premium (GNSS, TPS, ROBOTIC, BUILD EXTENSION, ROAD, VOLUME, X-POLE, GIS, BIM, LOCATORS)</t>
  </si>
  <si>
    <t>XPAD AutoMeasuring TPS license only available upon request</t>
  </si>
  <si>
    <t>Options</t>
  </si>
  <si>
    <t>X-PAD Ultimate Survey TPS Robotic (option)</t>
  </si>
  <si>
    <t>X-PAD Ultimate Survey Volume (option)</t>
  </si>
  <si>
    <t>X-PAD Ultimate Survey Bathymetry (option)</t>
  </si>
  <si>
    <t>X-PAD Ultimate Survey AutoMeasuring TPS (option) - Requires TPS+ROBOTIC</t>
  </si>
  <si>
    <t>X-PAD Ultimate Survey Road (option)</t>
  </si>
  <si>
    <t>X-PAD Ultimate Survey X-Pole (option) - Requires TPS+ROBOTIC+GNSS modules</t>
  </si>
  <si>
    <t>X-PAD Ultimate Survey GIS (option)</t>
  </si>
  <si>
    <t>X-PAD Ultimate Survey Locator (option)</t>
  </si>
  <si>
    <t>X-PAD Ultimate Survey Build extension (option)</t>
  </si>
  <si>
    <t>XPAD Ultimate Build (Android)</t>
  </si>
  <si>
    <t>X-PAD Ultimate Build GNSS</t>
  </si>
  <si>
    <t>X-PAD Ultimate Build TPS Manual</t>
  </si>
  <si>
    <t>X-PAD Ultimate Build Premium (GNSS + TPS + Robotics)</t>
  </si>
  <si>
    <t>X-PAD Ultimate Build X-Pole (option) - Requires TPS+ROBOTIC+GNSS modules</t>
  </si>
  <si>
    <t>X-PAD Ultimate Build TPS Robot (option)</t>
  </si>
  <si>
    <t>X-PAD Ultimate Build Volume (option)</t>
  </si>
  <si>
    <t>X-PAD Ultimate Build GIS (option)</t>
  </si>
  <si>
    <t>*** Please note: no returns or credits will be issued for X-PAD products ***</t>
  </si>
  <si>
    <t>X-PERT (Allows access to XPAD Ultimate service packs and major updates)</t>
  </si>
  <si>
    <t>Initial order: 1-year X-PERT Currently included with all X-PAD Ultimate Licenses</t>
  </si>
  <si>
    <t>1 yr X-PERT​ - included with X-PAD licenses
Option to receive Service Packs and have access to major updates for one year</t>
  </si>
  <si>
    <t>Renewal Order: Purchase of additional year(s) of X-PERT</t>
  </si>
  <si>
    <t>1 yr X-PERT​ (time limited or subscription)
Option to receive Service Packs and have access to major updates for one year</t>
  </si>
  <si>
    <t>2 yr X-PERT​ (time limited or subscription)
Option to receive Service Packs and have access to major updates for two year</t>
  </si>
  <si>
    <t>3 yrs X-PERT ​ (time limited)
Option to receive Service Packs and have access to major updates for three years</t>
  </si>
  <si>
    <t>If X-PERT option was not active for more than 1-Year, the Re-Activation Fee (5004953) must be included.  Additional modules purchased for existing licenses ordered before July 1, 2022 must have X-PERT active.  Additional charges apply.</t>
  </si>
  <si>
    <t>Re-Activation Fee X-PERT (&gt;1yr)​
Fee for customers with no active X-PERT for more than 1 year</t>
  </si>
  <si>
    <t>XPAD Ultimate Survey and Build - Educational licenses</t>
  </si>
  <si>
    <t>Educational Package X-PAD Ultimate Survey (includes GNSS, TPS Manual, TPS Robotic, X-Pole, AutoMeasuring TPS, Volume, Bathymetry, Road, GIS, Locator, BIM , MEP)</t>
  </si>
  <si>
    <t xml:space="preserve">Educational Package X-PAD Ultimate Build  (includes GNSS, TPS Manual, TPS Robotic, X-Pole, Volume,  BIM , MEP)    </t>
  </si>
  <si>
    <t>1yr Educational Package X-PAD Ultimate Survey (includes GNSS, TPS Manual, TPS Robotic, X-Pole, AutoMeasuring TPS, Volume, Bathymetry, Road, GIS, Locator, BIM , MEP)</t>
  </si>
  <si>
    <t xml:space="preserve">1yr Educational Package X-PAD Ultimate Build  (includes GNSS, TPS Manual, TPS Robotic, X-Pole, Volume,  BIM , MEP)    </t>
  </si>
  <si>
    <t>XPAD Ultimate Survey and Build - Evaluation versions for sales</t>
  </si>
  <si>
    <t>X-PAD Ultimate 1 year Sales Demo - includes Build &amp; Survey, all options</t>
  </si>
  <si>
    <t>X-PAD Ultimate 30-Day Sales Demo - includes Build &amp; Survey, all options</t>
  </si>
  <si>
    <t>Demo licenses must be requested via sales manager</t>
  </si>
  <si>
    <t>X-PAD WINDOWS MOBILE</t>
  </si>
  <si>
    <t>XPAD Survey Windows Mobile</t>
  </si>
  <si>
    <t>X-Pad Field "TPS Standard", includes Advanced functionality</t>
  </si>
  <si>
    <t>X-Pad Field "Volumes" (option)</t>
  </si>
  <si>
    <t>X-Pad Field "Road" (option)</t>
  </si>
  <si>
    <t>Effective 1/2/2024</t>
  </si>
  <si>
    <t>ITEM #</t>
  </si>
  <si>
    <t>PRODUCT CATEGORY</t>
  </si>
  <si>
    <t>MOQ / CTN QTY</t>
  </si>
  <si>
    <t>2024 SRP</t>
  </si>
  <si>
    <t>2024 BOOK/NET</t>
  </si>
  <si>
    <t>2024 BOOK/NET
Carton Price</t>
  </si>
  <si>
    <t>EA UPC</t>
  </si>
  <si>
    <t>Dixon®</t>
  </si>
  <si>
    <t>DIX CRYNHOLDER LMBR WOOD 12 BG</t>
  </si>
  <si>
    <t>072067005007</t>
  </si>
  <si>
    <t>DIX CRYN LUMBER 12 BX</t>
  </si>
  <si>
    <t>072067365125</t>
  </si>
  <si>
    <t>DIX CRYN LUMBER PUR 12 BX</t>
  </si>
  <si>
    <t>072067493002</t>
  </si>
  <si>
    <t>DIX CRYN LUMBER BLK 12 BX</t>
  </si>
  <si>
    <t>072067494009</t>
  </si>
  <si>
    <t>DIX CRYN LUMBER ASST 6 HTBX</t>
  </si>
  <si>
    <t>072067494078</t>
  </si>
  <si>
    <t>DIX CRYN LUMBER YEL 12 BX</t>
  </si>
  <si>
    <t>072067496003</t>
  </si>
  <si>
    <t>DIX CRYN LUMBER RED 12 BX</t>
  </si>
  <si>
    <t>072067520005</t>
  </si>
  <si>
    <t>072067520128</t>
  </si>
  <si>
    <t>DIX CRYN LUMBER BLU 12 BX</t>
  </si>
  <si>
    <t>072067521002</t>
  </si>
  <si>
    <t>DIX CRYN LUMBER SFT BLU 12 BX</t>
  </si>
  <si>
    <t>072067521125</t>
  </si>
  <si>
    <t>DIX CRYN LUMBER GRN 12 BX</t>
  </si>
  <si>
    <t>072067522009</t>
  </si>
  <si>
    <t>DIX CRYN LUMBER WHT 12 BX</t>
  </si>
  <si>
    <t>072067523006</t>
  </si>
  <si>
    <t>DIX CRYN LUMBER FLUORESCNT PNK 12 BX</t>
  </si>
  <si>
    <t>072067526007</t>
  </si>
  <si>
    <t>DIX REDIMK MRKR CHISL TIP RED 12 BX</t>
  </si>
  <si>
    <t>072067871107</t>
  </si>
  <si>
    <t>DIX REDIMK MRKR CHISL TIP GRN 12 BX</t>
  </si>
  <si>
    <t>072067871404</t>
  </si>
  <si>
    <t>DIX REDIMK MRKR CHISL TIP BLK 12 BX</t>
  </si>
  <si>
    <t>072067871701</t>
  </si>
  <si>
    <t>DIX REDIMK MRKR CHISL TIP BLU 12 BX</t>
  </si>
  <si>
    <t>072067871800</t>
  </si>
  <si>
    <t>DIX MRKR PAINT VALVE RED 12 BX</t>
  </si>
  <si>
    <t>072067802217</t>
  </si>
  <si>
    <t>DIX MRKR PAINT VALVE ORG 12 BX</t>
  </si>
  <si>
    <t>072067802224</t>
  </si>
  <si>
    <t>DIX MRKR PAINT VALVE YEL 12 BX</t>
  </si>
  <si>
    <t>072067802231</t>
  </si>
  <si>
    <t>DIX MRKR PAINT VALVE BLK 12 BX</t>
  </si>
  <si>
    <t>072067802279</t>
  </si>
  <si>
    <t>DIX MRKR PAINT VALVE BLU 12 BX</t>
  </si>
  <si>
    <t>072067802286</t>
  </si>
  <si>
    <t>DIX MRKR PAINT VALVE WHT 12 BX</t>
  </si>
  <si>
    <t>072067802293</t>
  </si>
  <si>
    <t>ZOOM10 Manual Total Station</t>
  </si>
  <si>
    <t>Sub Code</t>
  </si>
  <si>
    <t>Zoom10 Manual Total Station</t>
  </si>
  <si>
    <t>GeoMax Zoom10, 2" Manual Total Station, dual-axis reflectorless, 350m measuring range, 2 keyboards with black &amp; white display, Bluetooth, USB communication port, pouch with tools, protective cover, multilingual Quick Guide and Carrying Case.</t>
  </si>
  <si>
    <t>ZBA10 Li-Ion Battery 7.4V</t>
  </si>
  <si>
    <t>ZCH10 Charger &amp; ZAD10 Adapter for ZBA10</t>
  </si>
  <si>
    <t>ZDC10 USB Cable for Zoom10</t>
  </si>
  <si>
    <t>ZTC10 Carry Case for Zoom10</t>
  </si>
  <si>
    <t>Zoom10 tool set and brush</t>
  </si>
  <si>
    <t>ZMS10 USB Stick (USB A &amp; USB mini)</t>
  </si>
  <si>
    <t>Hardware Options, Accessories &amp; Warranty</t>
  </si>
  <si>
    <t>Recommended accessories</t>
  </si>
  <si>
    <t>ZTW100 Wooden Tripod</t>
  </si>
  <si>
    <t>ZTA100 Aluminium Tripod</t>
  </si>
  <si>
    <t>ZST101 Tripod Star</t>
  </si>
  <si>
    <t>ZST100 Pole support</t>
  </si>
  <si>
    <t>ZPC201 Telescopic Carbon Fibre and aluminium pole with stub for TPS, extends to 2.3 m</t>
  </si>
  <si>
    <t>ZTR101 Standard Tribrach without optical plummet, black</t>
  </si>
  <si>
    <t>Carrier</t>
  </si>
  <si>
    <t>ZCA101, Reflector carrier with stub, black</t>
  </si>
  <si>
    <t>ZCA102 Carrier with optical plummet</t>
  </si>
  <si>
    <t>ZPR100 Circular prism and holder</t>
  </si>
  <si>
    <t>ZTP100 Target plate for ZPR100 Prism</t>
  </si>
  <si>
    <t>ZTM100 Reflective tape, 60mmx60mm, pack of 20 pieces</t>
  </si>
  <si>
    <t>ZMP101 Mini-Prism, yellow, with tip</t>
  </si>
  <si>
    <t>ZPT4, Aluminium Mini TPS Pole, consist of 4 screwable segments a 30cm and a pin</t>
  </si>
  <si>
    <t>ZOOM50 Total Stations</t>
  </si>
  <si>
    <t xml:space="preserve">Zoom50 accXess 10 - 1`000m Reflectorless </t>
  </si>
  <si>
    <t>Zoom50, 1",accXess10 - 1`000m Reflectorless Total Station Package</t>
  </si>
  <si>
    <t>GeoMax Zoom50, 1" Manual Total Station, accXess10 Reflector- and 1000 m reflectorless EDM, 1 full alphanumeric keyboard with Q-VGA Colur &amp; Touch display, GeoMax Pro Onboard Field Software, internal Bluetooth, USB Host and RS232 communication port, USB Memory Stick, 1 pouch with tools, 1 Protective Cover, 1 Plumb Bob,1 Multilingual Quick Guide and 1 Carrying Case.</t>
  </si>
  <si>
    <t>ZBA400, Li-Ion Battery 4.4Ah</t>
  </si>
  <si>
    <t>ZCH201 Charger for ZBA201 &amp; ZBA400 Li-Ion batteries</t>
  </si>
  <si>
    <t>Zoom50, 2",accXess10 - 1`000m Reflectorless Total Station Package</t>
  </si>
  <si>
    <t>GeoMax Zoom50, 2" Manual Total Station, accXess10 Reflector- and 1000 m reflectorless EDM, 1 full alphanumeric keyboard with Q-VGA Colur &amp; Touch display, GeoMax Pro Onboard Field Software, internal Bluetooth, USB Host and RS232 communication port, USB Memory Stick, 1 pouch with tools, 1 Protective Cover, 1 Plumb Bob,1 Multilingual Quick Guide and 1 Carrying Case.</t>
  </si>
  <si>
    <t>Zoom50, 5",accXess10 - 1`000m Reflectorless Total Station Package</t>
  </si>
  <si>
    <t>GeoMax Zoom50, 5" Manual Total Station, accXess10 Reflector- and 1000 m reflectorless EDM, 1 full alphanumeric keyboard with Q-VGA Colur &amp; Touch display, GeoMax Pro Onboard Field Software, internal Bluetooth, USB Host and RS232 communication port, USB Memory Stick, 1 pouch with tools, 1 Protective Cover, 1 Plumb Bob,1 Multilingual Quick Guide and 1 Carrying Case.</t>
  </si>
  <si>
    <t xml:space="preserve">Zoom50 accXess 5 - 500m Reflectorless </t>
  </si>
  <si>
    <t>Zoom50, 1",accXess5 - 500m Reflectorless Total Station Package</t>
  </si>
  <si>
    <t>GeoMax Zoom50, 1" Manual Total Station, accXess5 Reflector- and 500 m reflectorless EDM, 1 full alphanumeric keyboard with Q-VGA Colur &amp; Touch display, GeoMax Pro Onboard Field Software , internal Bluetooth, USB Host and RS232 communication port, USB Memory Stick, 1 pouch with tools, 1 Protective Cover, 1 Plumb Bob,1 Multilingual Quick Guide and 1 Carrying Case.</t>
  </si>
  <si>
    <t>Zoom50, 2",accXess5 - 500m Reflectorless Total Station Package</t>
  </si>
  <si>
    <t>GeoMax Zoom50, 2" Manual Total Station, accXess5 Reflector- and 500 m reflectorless EDM, 1 full alphanumeric keyboard with Q-VGA Colur &amp; Touch display, GeoMax Pro Onboard Field Software , internal Bluetooth, USB Host and RS232 communication port, USB Memory Stick, 1 pouch with tools, 1 Protective Cover, 1 Plumb Bob,1 Multilingual Quick Guide and 1 Carrying Case.</t>
  </si>
  <si>
    <t>Zoom50, 5",accXess5 - 500m Reflectorless Total Station Package</t>
  </si>
  <si>
    <t>GeoMax Zoom50, 5" Manual Total Station, accXess5 Reflector- and 500 m reflectorless EDM, 1 full alphanumeric keyboard with Q-VGA Colur &amp; Touch display, GeoMax Pro Onboard Field Software , internal Bluetooth, USB Host and RS232 communication port, USB Memory Stick, 1 pouch with tools, 1 Protective Cover, 1 Plumb Bob,1 Multilingual Quick Guide and 1 Carrying Case.</t>
  </si>
  <si>
    <t>ZOOM40 Win CE Total Stations</t>
  </si>
  <si>
    <t>Zoom40 neXus5  - 500m Reflectorless (onboard software not included)</t>
  </si>
  <si>
    <t>GeoMax Zoom40, 2" WinCE, 500 m reflectorless Total Station Package</t>
  </si>
  <si>
    <t>GeoMax Zoom40, 2" WinCE Manual Total Station, neXus5 Reflector- and 500 m reflectorless EDM, 1 full alphanumeric keyboard with Q-VGA Color &amp; Touch display, USB and USB Mini communication port, 1 USB Memory Stick, 1 Tribrach, 1 Battery, 1 Charger, 1 Charger Adapter, 1 pouch with tools, 1 Protective Cover, 1 Plumb Bob,1 Multilingual Quick Guide and 1 Carrying Case.</t>
  </si>
  <si>
    <t>GeoMax Zoom40, 5" WinCE, 500 m reflectorless Total Station Package</t>
  </si>
  <si>
    <t>GeoMax Zoom40, 5" WinCE Manual Total Station, neXus5 Reflector- and 500 m reflectorless EDM, 1 full alphanumeric keyboard with Q-VGA Color &amp; Touch display, USB and USB Mini communication port, 1 USB Memory Stick, 1 Tribrach, 1 Battery, 1 Charger, 1 Charger Adapter, 1 pouch with tools, 1 Protective Cover, 1 Plumb Bob,1 Multilingual Quick Guide and 1 Carrying Case.</t>
  </si>
  <si>
    <t>Onboard Software Options</t>
  </si>
  <si>
    <t>Hardware Options</t>
  </si>
  <si>
    <t>2nd Keyboard for Zoom40/50 Series
Note: The installation of re-ordered 2nd keyboards must be done in an authorized GeoMax service centre</t>
  </si>
  <si>
    <t>ZPF1 Protection Foil for ZoomPro/70/90</t>
  </si>
  <si>
    <t>ZDE100, Diagonal eyepiece for Zoom50, Zoom20/30 (non Pro), Zoom35</t>
  </si>
  <si>
    <t>Polar test for Zoom50 Series</t>
  </si>
  <si>
    <t>Power Supply (Zoom20/Zoom25/Zoom30/Zoom35/Zoom50)</t>
  </si>
  <si>
    <t>ZBA201 Li-Ion Batt. 2.6Ah 7.4V recharg.</t>
  </si>
  <si>
    <t>Power Supply (Zoom40)</t>
  </si>
  <si>
    <t>ZBA301, Li-Ion Battery for Zipp10/Zipp20/Zoom40, rechargable</t>
  </si>
  <si>
    <t>ZCH301 Charger &amp; adapter for ZBA301</t>
  </si>
  <si>
    <t>Cables and Memory</t>
  </si>
  <si>
    <t>ZDC217 USB cable for Zoom Series (Zoom20/Zoom25/Zoom30/Zoom35/Zoom50)</t>
  </si>
  <si>
    <t>ZDC301 USB cable Mini-USB to USB Host (Zipp10/Zipp20/Zoom40/Zoom90 to a PC/Tablet)</t>
  </si>
  <si>
    <t xml:space="preserve">USB Memory Stick (ZMS100) </t>
  </si>
  <si>
    <t>Container</t>
  </si>
  <si>
    <t>Hard shell container for Zoom/Pro, yellow</t>
  </si>
  <si>
    <t>ZCB100 Container back-strap</t>
  </si>
  <si>
    <t>Zoom25/50 Total Stations - Extended Warranty</t>
  </si>
  <si>
    <t>1 year Zoom25/50 Extended Warranty  (only at initial sale)</t>
  </si>
  <si>
    <t>2 year Zoom25/50 Extended Warranty  (only at initial sale)</t>
  </si>
  <si>
    <t>1 year Zoom25/50 Additional Warranty (after sale, within 12 months)</t>
  </si>
  <si>
    <t>Zoom40 Total Stations - Extended Warranty</t>
  </si>
  <si>
    <t>1 year Zoom40 Extended Warranty  (only at initial sale)</t>
  </si>
  <si>
    <t>2 year Zoom40 Extended Warranty  (only at initial sale)</t>
  </si>
  <si>
    <t>1 year Zoom40 Additional Warranty (after sale, within 12 months)</t>
  </si>
  <si>
    <t>ZTR201 Advanced Tribrach without optical plummet, black</t>
  </si>
  <si>
    <t>Zoom95 Automated Total Stations Packages</t>
  </si>
  <si>
    <t>Zoom95 - Robotic systems (Controller and field software not included)</t>
  </si>
  <si>
    <t>Zoom95, A10, 5" Package</t>
  </si>
  <si>
    <t>Zoom95 Fully Robotic WinCE Total Station with AiM360, TRack360 and Scout360, 5", accXXess10 EDM, NavLight, alphanumeric keyboard with VGA colour &amp; touch display, Long Range Bluetooth Handle interface, internal Bluetooth, USB port, SD Card slot, Quick Guide</t>
  </si>
  <si>
    <t>ZMS108 USB Memory Stick 8GB</t>
  </si>
  <si>
    <t>ZRT82, Long-Range Bluetooth Handle for GeoMax Zoom70/75/90/95 total station</t>
  </si>
  <si>
    <t>ZRP1, 360° prism with ruggedized rubber caps</t>
  </si>
  <si>
    <t>ZDC301 USB cable Mini-USB to USB Host (Zipp10/Zipp20/Zoom40/Zoom90/Zoom95 to a PC/Tablet)</t>
  </si>
  <si>
    <t>Zoom95, A10, 3" Package</t>
  </si>
  <si>
    <t>Zoom95 Fully Robotic WinCE Total Station with AiM360, TRack360 and Scout360, 3", accXess10 EDM, NavLight, alphanumeric keyboard with VGA colour &amp; touch display, Long Range Bluetooth Handle interface, internal Bluetooth, USB port, SD Card slot, Quick Guide and shipping case.</t>
  </si>
  <si>
    <t>Zoom95, A10, 2" Package</t>
  </si>
  <si>
    <t>Zoom95 Fully Robotic WinCE Total Station with AiM360, TRack360 and Scout360, 2", accXXess10 EDM, NavLight, alphanumeric keyboard with VGA colour &amp; touch display, Long Range Bluetooth Handle interface, internal Bluetooth, USB port, SD Card slot, Quick Guide and shipping case.</t>
  </si>
  <si>
    <t>Zoom95, A10, 1" Package</t>
  </si>
  <si>
    <t>Zoom95 Fully Robotic WinCE Total Station with AiM360, TRack360 and Scout360, 1", accXXess10 EDM, NavLight, alphanumeric keyboard with VGA colour &amp; touch display, Long Range Bluetooth Handle interface, internal Bluetooth, USB port, SD Card slot, Quick Guide and shipping case.</t>
  </si>
  <si>
    <t>Zoom95, A5, 5" Package</t>
  </si>
  <si>
    <t>Zoom95 Fully Robotic WinCE Total Station with AiM360, TRack360 and Scout360, 5", accXess5 EDM, NavLight, alphanumeric keyboard with VGA colour &amp; touch display, Long Range Bluetooth Handle interface, internal Bluetooth, USB port, SD Card slot, Quick Guide and shipping case.</t>
  </si>
  <si>
    <t>Zoom95, A5, 3" Package</t>
  </si>
  <si>
    <t>Zoom95 Fully Robotic WinCE Total Station with AiM360, TRack360 and Scout360, 3", accXess5 EDM, NavLight, alphanumeric keyboard with VGA colour &amp; touch display, Long Range Bluetooth Handle interface, internal Bluetooth, USB port, SD Card slot, Quick Guide and shipping case.</t>
  </si>
  <si>
    <t>Zoom95, A5, 2" Package</t>
  </si>
  <si>
    <t>Zoom95 Fully Robotic WinCE Total Station with AiM360, TRack360 and Scout360, 2", accXess5 EDM, NavLight, alphanumeric keyboard with VGA colour &amp; touch display, Long Range Bluetooth Handle interface, internal Bluetooth, USB port, SD Card slot, Quick Guide and shipping case.</t>
  </si>
  <si>
    <t>Zoom95, A5, 1" Package</t>
  </si>
  <si>
    <t>Zoom95 Fully Robotic WinCE Total Station with AiM360, TRack360 and Scout360, 1", accXess5 EDM, NavLight, alphanumeric keyboard with VGA colour &amp; touch display, Long Range Bluetooth Handle interface, internal Bluetooth, USB port, SD Card slot, Quick Guide and shipping case.</t>
  </si>
  <si>
    <t>Zoom75 Automated Total Stations Packages</t>
  </si>
  <si>
    <t>Zoom75- Robotic Total Station (Onboard software not included)</t>
  </si>
  <si>
    <t>Zoom75, 5" A10 Package</t>
  </si>
  <si>
    <t>Zoom75, WinCE Servo Total Station with AiM360 and TRack360, 5", accXXess10 EDM, NavLight, alphanumeric keyboard with VGA colour &amp; touch display, Long Range Bluetooth Handle interface, internal Bluetooth, USB port, SD Card slot, Quick Guide and shipping case.</t>
  </si>
  <si>
    <t>Zoom75, 3" A10 Package</t>
  </si>
  <si>
    <t>Zoom75, WinCE Servo Total Station with AiM360 and TRack360, 3", accXess10 EDM, NavLight, alphanumeric keyboard with VGA colour &amp; touch display, Long Range Bluetooth Handle interface, internal Bluetooth, USB port, SD Card slot, Quick Guide and shipping case.</t>
  </si>
  <si>
    <t>Zoom75, 2" A10 Package</t>
  </si>
  <si>
    <t>Zoom75, WinCE Servo Total Station with AiM360 and TRack360, 2", accXXess10 EDM, NavLight, alphanumeric keyboard with VGA colour &amp; touch display, Long Range Bluetooth Handle interface, internal Bluetooth, USB port, SD Card slot, Quick Guide and shipping case.</t>
  </si>
  <si>
    <t>Zoom75, 1" A10 Package</t>
  </si>
  <si>
    <t>Zoom75, WinCE Servo Total Station with AiM360 and TRack360, 1", accXXess10 EDM, NavLight, alphanumeric keyboard with VGA colour &amp; touch display, Long Range Bluetooth Handle interface, internal Bluetooth, USB port, SD Card slot, Quick Guide and shipping case.</t>
  </si>
  <si>
    <t>Zoom75, 5" A5 Package</t>
  </si>
  <si>
    <t>Zoom75, WinCE Servo Total Station with AiM360 and TRack360, 5", accXess5 EDM, NavLight, alphanumeric keyboard with VGA colour &amp; touch display, Long Range Bluetooth Handle interface, internal Bluetooth, USB port, SD Card slot, Quick Guide and shipping case.</t>
  </si>
  <si>
    <t>Zoom75, 3" A5 Package</t>
  </si>
  <si>
    <t>Zoom75, WinCE Servo Total Station with AiM360 and TRack360, 3", accXess5 EDM, NavLight, alphanumeric keyboard with VGA colour &amp; touch display, Long Range Bluetooth Handle interface, internal Bluetooth, USB port, SD Card slot, Quick Guide and shipping case.</t>
  </si>
  <si>
    <t>Zoom75, 2" A5 Package</t>
  </si>
  <si>
    <t>Zoom75, WinCE Servo Total Station with AiM360 and TRack360, 2", accXess5 EDM, NavLight, alphanumeric keyboard with VGA colour &amp; touch display, Long Range Bluetooth Handle interface, internal Bluetooth, USB port, SD Card slot, Quick Guide and shipping case.</t>
  </si>
  <si>
    <t>Zoom75, 1" A5 Package</t>
  </si>
  <si>
    <t>Zoom75, WinCE Servo Total Station with AiM360 and TRack360, 1", accXess5 EDM, NavLight, alphanumeric keyboard with VGA colour &amp; touch display, Long Range Bluetooth Handle interface, internal Bluetooth, USB port, SD Card slot, Quick Guide and shipping case.</t>
  </si>
  <si>
    <t>For working on field controller you must include 834473 (ZRT82 long-range bluetooth handle) to the package</t>
  </si>
  <si>
    <t>2nd keyboard for Zoom75/95</t>
  </si>
  <si>
    <t>The installation of re-ordered 2nd keyboards must be done in an authorized GeoMax service center</t>
  </si>
  <si>
    <t>ZPF3 Display Protection foil Zoom75/95</t>
  </si>
  <si>
    <t>Power</t>
  </si>
  <si>
    <t>Cables &amp; Memory</t>
  </si>
  <si>
    <t xml:space="preserve">ZDC229 USB to Lemo Data transfer cable </t>
  </si>
  <si>
    <t xml:space="preserve">ZDC223, Cable Zoom80/90/95 to Serial RS232 (9-pin), 2m </t>
  </si>
  <si>
    <t>ZCT108 Zoom75/95 Container</t>
  </si>
  <si>
    <t>ZCB101 Back-strap for Container Zoom7x/9x</t>
  </si>
  <si>
    <t>Zoom75 95 - Extended Warranty</t>
  </si>
  <si>
    <t>1 yr Zoom75/95 Extended Warranty (only at initial sale)</t>
  </si>
  <si>
    <t>2 yr Zoom75/95 Extended Warranty (only at initial sale)</t>
  </si>
  <si>
    <t>1 yr Zoom75/95 Additional Warranty (after sale)</t>
  </si>
  <si>
    <t>Zenith 16/60 GNSS</t>
  </si>
  <si>
    <t>ROVER: Zenith series - RTK rover systems (Controller and field software not included)</t>
  </si>
  <si>
    <t>Zenith60  LTE Flexible Rover Set, multi-constellation</t>
  </si>
  <si>
    <t>Zenith60 GNSS multi frequency smart antenna including multi- constellation support (GPS, GLO, GAL, BEI, QZSS), 5Hz Positioning rate with internal 4G LTE.  Including Accessory Kit (hard container, charger, 2 batteries, USB cable, Quick Guide, microSD card and USB Stick. )</t>
  </si>
  <si>
    <t>Zenith60  LTE-UHF Flexible Rover Set, multi-constellation</t>
  </si>
  <si>
    <t>Zenith60 GNSS multi frequency smart antenna including multi- constellation support (GPS, GLO, GAL, BEI, QZSS) with internal 4G LTE, 5Hz Positioning rate, Satel UHF radio. Including Accessory Kit (hard container, charger, 2 batteries, USB cable, Quick Guide, microSD card and USB Stick. )</t>
  </si>
  <si>
    <t>ZRA100, Gainflex UHF Antenna - frequency range 435-470 MHz</t>
  </si>
  <si>
    <t>Zenith60  LTE-IMU Flexible Rover Set, multi-constellation</t>
  </si>
  <si>
    <t>Zenith60 GNSS multi frequency smart antenna including multi- constellation support (GPS, GLO, GAL, BEI, QZSS) with internal 4G GSM, 5Hz Positioning rate and IMU functionality (Tilt and Go, Calibration free).  Including Accessory Kit (hard container, charger, 2 batteries, USB cable, Quick Guide, microSD card and USB Stick. )</t>
  </si>
  <si>
    <t>Zenith60  LTE-UHF-IMU Flexible Rover Set, multi-constellation</t>
  </si>
  <si>
    <t>Zenith60 GNSS multi frequency smart antenna including multi- constellation support (GPS, GLO, GAL, BEI, QZSS) with internal 4G GSM, 5Hz Positioning rate, Satel UHF radio and IMU functionality (Tilt and Go, calibration free).  Including Accessory Kit (hard container, charger, 2 batteries, USB cable, Quick Guide, microSD card and USB Stick. )</t>
  </si>
  <si>
    <t>Zenith16 Rover Set, multi-constellation (OEM719)</t>
  </si>
  <si>
    <t xml:space="preserve">GeoMax Zenith16 multi-constellation GNSS receiver, Bluetooth, 181 channels, GPS+GLONASS+BeiDou+Galileo, dual-frequency, 5Hz positioning rate. Including hard container, microSD card,USB cable, multilingual Quick Guide and USB Stick. </t>
  </si>
  <si>
    <t xml:space="preserve">ZBA201 Li-Ion battery 2.6Ah 7.4V rechargeable </t>
  </si>
  <si>
    <t xml:space="preserve">ZCH201 Charger for ZBA201 &amp; ZBA400 Li-Ion batteries </t>
  </si>
  <si>
    <t>GEV192 AC/DC-Adapter GKL112/311 US</t>
  </si>
  <si>
    <t>Zenith16 UHF Flex Rover Set, multi-constellation (OEM719)</t>
  </si>
  <si>
    <t>GeoMax Zenith16 multi-constellation GNSS receiver, SATEL
radio, Bluetooth, 181 channels, GPS+GLONASS+BeiDou+Galileo, dual-frequency,5Hz positioning rate.  Including hard container, microSD card, USB cable, multilingual Quick Guide and USB Stick.</t>
  </si>
  <si>
    <t>ZRA100, Gainflex UHF Antenna - 435-470 MHz</t>
  </si>
  <si>
    <t xml:space="preserve">Note for all packages including ZRA100: </t>
  </si>
  <si>
    <t>Select ZRA100 (435-470 MHz) or ZRA101 (400-435 MHz) depending on frequency.</t>
  </si>
  <si>
    <t>Zenith06 GNSS Smart Antenna</t>
  </si>
  <si>
    <t>Zenith06 GNSS dual frequency receiver including multi- constellation support (GPS, Glonass, Galileo, Beidou and QZSS). Incl. Power adapter, USB-C charging cable, USB-C/USB-A cable, ZCT110 Softbag for Zenith06, ZHR106 Pole Mount Zenith06 and Quick-guide</t>
  </si>
  <si>
    <t>Software Options</t>
  </si>
  <si>
    <t>X-PAD Ultimate Survey Premium (GNSS, TPS and ROBOTIC)</t>
  </si>
  <si>
    <t>Note: X-PAD Ultimate modules GNSS (963978), Premium (963985) &amp; Super Premium (963977) include X-PAD Ultimate Survey Zenith06 option</t>
  </si>
  <si>
    <t>BASE: Zenith series - Base systems</t>
  </si>
  <si>
    <t>Standard GNSS Base accessories Set</t>
  </si>
  <si>
    <t>Measuring Tape</t>
  </si>
  <si>
    <t>ZCA100 Carrier w. 5/8" screw for GNSS Antenna</t>
  </si>
  <si>
    <t>ZTR103 Standard Tribrach with optical plummet, black</t>
  </si>
  <si>
    <t>ZPC202, Pole 25cm for mounting of Zenith receiver for Base setup</t>
  </si>
  <si>
    <t>ZHM1 UHF Antenna arm to mount the UHF antenna in upright position and supporting a tape-measurement of the GNSS antenna-height in a base setup. Includes UHF antenna arm and 25cm UHF cable with TNC connectors</t>
  </si>
  <si>
    <t>Zenith16 GNSS (OEM 7500)</t>
  </si>
  <si>
    <t xml:space="preserve">GeoMax Zenith16 multi-constellation GNSS receiver, Bluetooth, 181 channels, GPS+GLONASS, dual-frequency, 5 Hz positioning rate. Including hard container, microSD card, USB cable, multilingual Quick Guide and USB-Stick. </t>
  </si>
  <si>
    <t xml:space="preserve">GeoMax Zenith16 multi-constellation GNSS receiver, SATEL radio, Bluetooth, 181 channels, GPS+GLONASS, dual-frequency, 5 Hz positioning rate. Including hard container, microSD card, USB cable, multilingual Quick Guide and USB-Stick. </t>
  </si>
  <si>
    <t>Zenith GNSS - Components and options</t>
  </si>
  <si>
    <t>Zenith10/20 GNSS Receiver Options</t>
  </si>
  <si>
    <t>GLONASS option. Enables GLONASS tracking with Zenith10 &amp; 20 receiver.</t>
  </si>
  <si>
    <t>20Hz option. Enables positions to be computed at 20Hz with Zenith10 &amp; 20 receiver.</t>
  </si>
  <si>
    <t>BeiDou option. Enables BeiDou tracking with Zenith20 receivers.</t>
  </si>
  <si>
    <t>Galileo option, enables tracking of Galileo satellites with a Zenith20 GNSS receiver</t>
  </si>
  <si>
    <t>Zenith16 GNSS Receiver Options</t>
  </si>
  <si>
    <t>Zenith25 GNSS Receiver Options</t>
  </si>
  <si>
    <t>GLONASS option. Enables GLONASS tracking with a Zenith25 GNSS receiver</t>
  </si>
  <si>
    <t>20Hz option. Enables positions to be computed at 20Hz with Zenith25 receiver.</t>
  </si>
  <si>
    <t>Zenith25 Pro/Pro4 GNSS Receiver Options</t>
  </si>
  <si>
    <t>Beidou option, enables tracking of Beidou satellites with a Zenith25 Pro GNSS receiver</t>
  </si>
  <si>
    <t>Galileo option, enables tracking of Galileo satellites with a Zenith25 Pro GNSS receiver</t>
  </si>
  <si>
    <t>Beidou tracking included in Zenith25Pro4</t>
  </si>
  <si>
    <t>Zenith35 GNSS Receiver Options</t>
  </si>
  <si>
    <t>20Hz option, enables positions to be computed at a 20Hz (0.05s) update rate with a Zenith35 GNSS receiver</t>
  </si>
  <si>
    <t>BeiDou option, enables tracking of BeiDou satellites with a Zenith35 GNSS receiver</t>
  </si>
  <si>
    <t>GPS L5 option, enables tracking of GPS L5 data with a Zenith35 GNSS receiver</t>
  </si>
  <si>
    <t>Galileo E1 &amp; E5 option for Zenith35 (non-Pro)</t>
  </si>
  <si>
    <t>Zenith35 Pro GNSS Receiver Options</t>
  </si>
  <si>
    <t>BeiDou option, enables tracking of BeiDou satellites with a Zenith35 Pro GNSS receiver</t>
  </si>
  <si>
    <t>Galileo option, enables tracking of Galileo satellites with a Zenith35 Pro GNSS receiver</t>
  </si>
  <si>
    <t>Options only valid for Art.No 847645 and 847646</t>
  </si>
  <si>
    <t xml:space="preserve">ZSW216 20 Hz option, enables positions to be computed at a 20 Hz (0.05s) update rate with a Zenith40 / Zenith35 Pro GNSS receiver. </t>
  </si>
  <si>
    <t>Options only valid for Zenith35 Pro variants with article number 871617 and 871618</t>
  </si>
  <si>
    <t>Zenith16/40/60 GNSS Receiver Options</t>
  </si>
  <si>
    <t>QZSS option, enables tracking of QZSS satellites with a Zenith16 GNSS receiver</t>
  </si>
  <si>
    <t xml:space="preserve">ZSW216 20 Hz option, enables positions to be computed at a 20 Hz (0.05s) update rate with a Zenith40 GNSS receiver. </t>
  </si>
  <si>
    <t xml:space="preserve">ZSW 604, 20 Hz option, enables positions to be computed at a 20 Hz (0.05s) update rate with Zenith60 GNSS receiver. </t>
  </si>
  <si>
    <t>Zenith06 Accessories</t>
  </si>
  <si>
    <t>ZHR106 Pole Mount Zenith06</t>
  </si>
  <si>
    <t>ZCT110 Softbag / Armbelt for Zenith06</t>
  </si>
  <si>
    <t>Power supply Zenith10/20</t>
  </si>
  <si>
    <t>ZCH202 Dual battery charger for ZBA202</t>
  </si>
  <si>
    <t>Power supply Zenith15/16/25/40</t>
  </si>
  <si>
    <t>Power supply Zenith35/Zenith35PRO</t>
  </si>
  <si>
    <t>ZBA601 Battery, Li-Ion, 3.4 Ah for Zenith35 GNSS</t>
  </si>
  <si>
    <t>ZCH601 Dual charger for 2x ZBA601. Includes AC adapter</t>
  </si>
  <si>
    <t>Power supply Zenith 60</t>
  </si>
  <si>
    <t>ZCH701 Dual charging bay for 2x ZBA700. (Incl AC adapter, TypeC-TypeC cable and Usermanual)</t>
  </si>
  <si>
    <t>ZBA700 Smart Battery, LiIon, 3.4 Ah for Zenith60 and ZeniusX datalogger</t>
  </si>
  <si>
    <t>Receiver cables Zenith10/20</t>
  </si>
  <si>
    <t>ZDC222, Cable connecting Zenith10/20 receiver to PC (with 4-pin Lemo to USB)</t>
  </si>
  <si>
    <t>ZDC221, Cable for connecting the Zenith 10/20/35 receiver to an external power supply and to the EASy Pro radio. Can also be used for only external powering the receiver.</t>
  </si>
  <si>
    <t>Receiver cables Zenith15/16/25/40</t>
  </si>
  <si>
    <t>ZDC227 Cable Lemo-RS232 for Zenith15/16/25/40</t>
  </si>
  <si>
    <t>ZDC226 Cable Lemo-USB for Zenith15/25/16/40</t>
  </si>
  <si>
    <t>ZDC225, Cable for connecting the Zenith15/16/25/40 receiver to an external power supply and Satel EASyPro radio. Can also be used for only external powering the receiver.</t>
  </si>
  <si>
    <t>Receiver cables Zenith35/60</t>
  </si>
  <si>
    <t>Y-Cable from 7 pin Lemo to USB and RS232 for Zenith35/60 GNSS.</t>
  </si>
  <si>
    <t>ZDC221, Cable for connecting the Zenith 10/20/35/60 receiver to an external power supply and to the EASy Pro radio. Can also be used for only external powering the receiver.</t>
  </si>
  <si>
    <t>Compass Calibration tool (for TAG models only)</t>
  </si>
  <si>
    <t>ZVC601 Compass Calibration tool for GeoMax Zenith35 TAG GNSS series</t>
  </si>
  <si>
    <t>Memory</t>
  </si>
  <si>
    <t>ZMC05 Micro SD Card 16GB</t>
  </si>
  <si>
    <t>Base High Power Radio</t>
  </si>
  <si>
    <t>ZDC225, Cable for connecting the Zenith15/25 receiver to an external power supply and Satel EASyPro radio. Can also be used for only external powering the receiver.</t>
  </si>
  <si>
    <t>ZDC202, Cable from Zenith receiver or EASyPro radio to Gainflex antenna (2m).</t>
  </si>
  <si>
    <t>UHF Antennas</t>
  </si>
  <si>
    <r>
      <t xml:space="preserve">Note: </t>
    </r>
    <r>
      <rPr>
        <sz val="9"/>
        <color indexed="12"/>
        <rFont val="Verdana"/>
        <family val="2"/>
      </rPr>
      <t>The packages include a 430-450MHz UHF antenna. For frequencies outside this range, a ZRA100 or ZRA101</t>
    </r>
  </si>
  <si>
    <t>antenna needs to be additionally ordered.</t>
  </si>
  <si>
    <t>ZRA101, Gainflex UHF Antenna - frequency range 400-435 MHz.</t>
  </si>
  <si>
    <t>GSM Antennas</t>
  </si>
  <si>
    <t>ZRA103 Zenith35/10/20 GSM Antenna</t>
  </si>
  <si>
    <t>ZCT207 Container for Zenith06</t>
  </si>
  <si>
    <t>ZCT206 Hard shell container for Zenith60</t>
  </si>
  <si>
    <t>Extended Warranty</t>
  </si>
  <si>
    <t>1 yr Zenith16 Extended Warranty (only at initial sale)</t>
  </si>
  <si>
    <t>2 yr Zenith16 Extended Warranty (only at initial sale)</t>
  </si>
  <si>
    <t>1 yr Zenith60 Extended Warranty (only at initial sale)</t>
  </si>
  <si>
    <t>2 yr Zenith60 Extended Warranty (only at initial sale)</t>
  </si>
  <si>
    <t>1 yr Zenith16 Additional Warranty (after sale)</t>
  </si>
  <si>
    <t>1yr Add. Zenith60 Extended Warranty (after sale)</t>
  </si>
  <si>
    <t>1 yr Zenith06 Extended Warranty (only at initial sale)</t>
  </si>
  <si>
    <t>2 yr Zenith06 Extended Warranty (only at initial sale)</t>
  </si>
  <si>
    <t>1yr Zenith06 Additional Warranty (after sale)</t>
  </si>
  <si>
    <t>CTW100 Wooden Tripod</t>
  </si>
  <si>
    <t>CTA100 Aluminium Tripod</t>
  </si>
  <si>
    <t>ZPC200, Telescopic Carbon Fibre and aluminium pole  with 5/8“screw for GNSS. Extends to 2.5m.</t>
  </si>
  <si>
    <t>ZPC210, Pole 40cm for mounting of Zenith receiver for Base setup</t>
  </si>
  <si>
    <t>Zipp02 Digital Theodolite</t>
  </si>
  <si>
    <t>GeoMax Zipp 02, Digital Electronic Theodolite 2" with laser plummet, includes shipping case, tribrach, plumb bob, recharable battery, charger, alkaline battery holder, tools set and manual.</t>
  </si>
  <si>
    <t>Battery, NiMH, 1.5 Ah for Zipp02 Theodolite</t>
  </si>
  <si>
    <t>Accessories Set for Zipp 02, includes recharable battery, charger, alkaline battery holder and tools set.</t>
  </si>
  <si>
    <t>ZAL100 - Construction Levels</t>
  </si>
  <si>
    <t>ZAL124, 24x automatic level, 360° in container,UM CD with 29 languages, Bent Pick, Allen Key, Customer Information</t>
  </si>
  <si>
    <t>ZAL132, 32x automatic level, 360° in container,UM CD with 29 languages, Bent Pick, Allen Key, Customer Information</t>
  </si>
  <si>
    <t xml:space="preserve">ZAL200 - Automatic Levels </t>
  </si>
  <si>
    <t>ZAL220 automatic Level, 360° in container,UM CD with 29 languages, Bent Pick, Allen Key, Customer Information</t>
  </si>
  <si>
    <t>ZAL232 automatic Level, 360° in container,UM CD with 29 languages, Bent Pick, Allen Key, Customer Information</t>
  </si>
  <si>
    <t>ZAL300 - Automatic Levels</t>
  </si>
  <si>
    <t>ZAL324 24x automatic level, 360deg and 400gon, with accessories, in container.</t>
  </si>
  <si>
    <t>ZAL330 30x automatic level, 360deg and 400gon, with accessories, in container.</t>
  </si>
  <si>
    <t>Rod5N leveling staff 5 mt (without bubble)</t>
  </si>
  <si>
    <t>CT160 Tripod with screw clamps</t>
  </si>
  <si>
    <t>CTP104 Tripod with fast clamps</t>
  </si>
  <si>
    <t>Laser Rotators</t>
  </si>
  <si>
    <t>Zone 20 H Laser Sets</t>
  </si>
  <si>
    <t>Zone20H Leveling Laser with Basic Receiver</t>
  </si>
  <si>
    <t>Zone20 H
Horizontal rotating laser w/manual slope</t>
  </si>
  <si>
    <t>Alkaline Battery Tray for Zone Lasers</t>
  </si>
  <si>
    <t>ZRB90 Basic Receiver</t>
  </si>
  <si>
    <t>Zone20H Leveling Laser with Pro Receiver</t>
  </si>
  <si>
    <t>ZRP105 Pro Receiver</t>
  </si>
  <si>
    <t>Zone20H Leveling Laser with Digital Receiver</t>
  </si>
  <si>
    <t>ZRD105 Digital Receiver</t>
  </si>
  <si>
    <t>Zone 20 HV Laser Sets (Includes ZRC20 Remote Control)</t>
  </si>
  <si>
    <t>Zone20HV Leveling Laser with Basic Receiver</t>
  </si>
  <si>
    <t>Zone20 HV
Horizontal, Vertical rotating laser w/manual slope</t>
  </si>
  <si>
    <t>Zone20HV Leveling Laser with Pro Receiver</t>
  </si>
  <si>
    <t>Zone20HV Leveling Laser with Digital Receiver</t>
  </si>
  <si>
    <t>Zone 40 T One-Button Laser Sets</t>
  </si>
  <si>
    <t>Zone40 T One-Button Horizontal Laser with Alkaline pack only</t>
  </si>
  <si>
    <t>Zone40 T, one-button horizontal laser</t>
  </si>
  <si>
    <t>Zone40 T One-Button Horizontal Laser with Basic Receiver</t>
  </si>
  <si>
    <t>Alkaline battery tray for Zone laser</t>
  </si>
  <si>
    <t>Zone40 T One-Button Horizontal Laser with Pro Receiver</t>
  </si>
  <si>
    <t>Zone40 T One-Button Horizontal Laser with Digital Receiver</t>
  </si>
  <si>
    <t>Zone 60 HG Laser Sets</t>
  </si>
  <si>
    <t>Zone60 HG Semi-Automatic Dual Grade Laser with Basic Receiver</t>
  </si>
  <si>
    <t>Zone60 HG
Semi-automatic dual slope laser</t>
  </si>
  <si>
    <t>Zone60 HG Semi-Automatic Dual Grade Laser with Pro Receiver</t>
  </si>
  <si>
    <t>Zone60 HG Semi-Automatic Dual Grade Laser with Digital Receiver</t>
  </si>
  <si>
    <t>Zone 60 DG Laser Sets</t>
  </si>
  <si>
    <t>Zone60 DG Fully-Automatic Dual Grade Laser with Basic Receiver</t>
  </si>
  <si>
    <t>Zone60 DG
Full-automatic dual slope laser</t>
  </si>
  <si>
    <t>ZRC60 Remote for Zone60DG/80DG</t>
  </si>
  <si>
    <t>Zone60 DG Fully-Automatic Dual Grade Laser with Pro Receiver</t>
  </si>
  <si>
    <t>Zone60 DG Fully-Automatic Dual Grade Laser with Digital Receiver</t>
  </si>
  <si>
    <t>Zone60 DG Fully-Automatic Dual Grade Laser with Beam Catching Receiver</t>
  </si>
  <si>
    <t>ZRD105B Digital Receiver with Beam Catching. Compatible with Zone60DG</t>
  </si>
  <si>
    <t>Zone 75 DG Laser Sets</t>
  </si>
  <si>
    <t>Laser Rotators Accessories &amp; Warrantly</t>
  </si>
  <si>
    <t>Laser Receivers</t>
  </si>
  <si>
    <t>Clamp for receiver ZRP ZRD</t>
  </si>
  <si>
    <t>Clamp for receiver ZRB90</t>
  </si>
  <si>
    <t>B-LCA Bracket for ZRP105 Cut-Fill Rod</t>
  </si>
  <si>
    <t>ZRC20 Remote for Zone20 HV</t>
  </si>
  <si>
    <t>ZRC60 Remote for Zone60DG/75DG/80DG</t>
  </si>
  <si>
    <t>Charger for Zone lasers</t>
  </si>
  <si>
    <t>Li-Ion battery pack for Zone20/40/60</t>
  </si>
  <si>
    <t>Li-Ion Battery Pack for Zone75/80</t>
  </si>
  <si>
    <t>A310 12-Volt Battery Cable, 4.5m</t>
  </si>
  <si>
    <t>Additional accessories</t>
  </si>
  <si>
    <t>Scope and Mount Assembly for Zone60 and Zone70</t>
  </si>
  <si>
    <t>A200 Wall Mount Bracket</t>
  </si>
  <si>
    <t>A220 Batter Board Clamp with Adapter</t>
  </si>
  <si>
    <t>Zone Laser Carrying Case</t>
  </si>
  <si>
    <t>Zone Lasers - Extended Warranty</t>
  </si>
  <si>
    <t>2 yr Zone Laser Extended Warranty (only at initial sale)</t>
  </si>
  <si>
    <t>25' SK Fiberglass Oval Rod, 7 Sections, Feet and Tenths with Carrying Case</t>
  </si>
  <si>
    <t>GR10T 10' Direct Read Rod OP</t>
  </si>
  <si>
    <t>GR1000T 10' Direct Read Rod Tenths</t>
  </si>
  <si>
    <t>GR1000 10' Cut/Fill Rod Tenths</t>
  </si>
  <si>
    <t>Replacement Tape for 825487 DE Laser Rod</t>
  </si>
  <si>
    <t>B-Storm Bracket</t>
  </si>
  <si>
    <t>B1-LS70-80 Mounting Bracket</t>
  </si>
  <si>
    <t>UB-1 Universal Receiver Bracket</t>
  </si>
  <si>
    <t>Pipe Lasers</t>
  </si>
  <si>
    <t>Zeta Pipe Laser Packages</t>
  </si>
  <si>
    <t>Zeta125 Li-Ion Universal Target Package</t>
  </si>
  <si>
    <t>Geomax Zeta125 LC3 pipe laser package
Includes: pipe laser, Li-Ion battery, International charger, remote control, user manual, carry case, leg set 150 mm</t>
  </si>
  <si>
    <t>Universal Target for Zeta Series - 250mm / 6"-10"</t>
  </si>
  <si>
    <t>Zeta125 Li-Ion Universal Target Package with Large Case</t>
  </si>
  <si>
    <t>Large Carrying Case</t>
  </si>
  <si>
    <t>Zeta125S Li-Ion Universal Target Package</t>
  </si>
  <si>
    <t>Geomax Zeta125s LC3 pipe laser package
Includes: pipe laser, Li-Ion battery, International charger, remote control, user manual, carry case, leg set 150 mm</t>
  </si>
  <si>
    <t>Zeta125S Li-Ion Universal Target Package with Large Case</t>
  </si>
  <si>
    <t>Geomax Zeta125s LC3 pipe laser package
Includes: pipe laser, Li-Ion battery, International charger, remote control, user manual, leg set 150 mm</t>
  </si>
  <si>
    <t>Zeta Pipe Laser Packages - Green beam</t>
  </si>
  <si>
    <t>Zeta125G Li-Ion Universal Target Package</t>
  </si>
  <si>
    <t>Geomax Zeta125G LC3 green beam pipe laser package
Includes: pipe laser, Li-Ion battery, International charger, remote control, user manual, carry case, leg set 150 mm</t>
  </si>
  <si>
    <t>Blue Universal Target for Green beam Zeta Series - 250mm / 6"-10"</t>
  </si>
  <si>
    <t>Zeta125G Li-Ion Universal Target Package with Large Case</t>
  </si>
  <si>
    <t>Zeta125SG Li-Ion Universal Target Package</t>
  </si>
  <si>
    <t>Geomax Zeta125SG LC3 green beam pipe laser package
Includes: pipe laser, Li-Ion battery, International charger, remote control, user manual, carry case, leg set 150 mm</t>
  </si>
  <si>
    <t>Zeta125SG Li-Ion Universal Target Package with Large Case</t>
  </si>
  <si>
    <t>Zeta Pipe Laser Accessories</t>
  </si>
  <si>
    <t>Power Packs (Li-Ion)</t>
  </si>
  <si>
    <t>Li-Ion battery pack for Zeta 125 Series</t>
  </si>
  <si>
    <t>Charger</t>
  </si>
  <si>
    <t xml:space="preserve">LDG 125 international charger (AUS, EU, UK, US) Adapter included. </t>
  </si>
  <si>
    <t>Battery Cables</t>
  </si>
  <si>
    <t>Battery cable for connection of the Zeta 125 Series to a 12 V power supply, with battery clamp.</t>
  </si>
  <si>
    <t>Standard Target for Zeta Series</t>
  </si>
  <si>
    <t>Universal Target for Zeta Series</t>
  </si>
  <si>
    <t>Universal Target for Zeta Series - blue</t>
  </si>
  <si>
    <t>Standard Target for Zeta Series - blue</t>
  </si>
  <si>
    <t>Target Panel: 6-10"/150-250mm</t>
  </si>
  <si>
    <t>Target Panel: 12-15"/300-400mm</t>
  </si>
  <si>
    <t>Target insert 6-10"/150-250mm - blue</t>
  </si>
  <si>
    <t>Target insert 12-15"/300-400mm - blue</t>
  </si>
  <si>
    <t>Legs</t>
  </si>
  <si>
    <t>Leg 150 mm with rubber cap (4x)</t>
  </si>
  <si>
    <t>Let 200 mm with rubber cap (4x)</t>
  </si>
  <si>
    <t>Leg 250 mm with rubber cap (4x)</t>
  </si>
  <si>
    <t>Leg 300mm/12" with rubber cap (4 pcs)</t>
  </si>
  <si>
    <t>Zeta Leg Depot Set - large</t>
  </si>
  <si>
    <t>Remote Control/Accessory</t>
  </si>
  <si>
    <t>ZRC125 Infrared remote control for Zeta Series</t>
  </si>
  <si>
    <t>Blower Kit</t>
  </si>
  <si>
    <t>Carry Cases</t>
  </si>
  <si>
    <t>Carry case for Zeta 125 Series</t>
  </si>
  <si>
    <t>Large Carrying Case for Trivet Package</t>
  </si>
  <si>
    <t>Carry case for Zeta125SG Series</t>
  </si>
  <si>
    <t>Locators i-series</t>
  </si>
  <si>
    <t>GeoMax EZiCAT i550 60Hz Features: Depth Estimation, Automatic Pinpointing, Hazard Zone, Pinpoint Assist, Signal Strength Indicator, Service Due Indicator. Modes: Power (default), Radio, Auto, 8kHz, 33kHz</t>
  </si>
  <si>
    <t>Locators xf-series</t>
  </si>
  <si>
    <t>Geomax Ezicat i750xf 60Hz
Features: Fully integrated GPS, Depth estimation, Fully integrated data logging, Bluetooth® connectivity, Automatic pinpointing, Hazard zone, Pinpoint assist, Signal strength indicator, Service due indicator
Modes: Power (default), Radio, Auto, 8kHz, 33kHz, 512kHz, 640kHz</t>
  </si>
  <si>
    <t>Locators Accessories</t>
  </si>
  <si>
    <t>Geomax Ezitex t100 signal transmitter
1W Signal transmitter. Modes: 8kHz, 33kHz, 8kHz and 33kHz connection mode</t>
  </si>
  <si>
    <t>Geomax Ezitex t100 xf
1W Signal transmitter. Modes: 8kHz, 33kHz, 8kHz and 33kHz connection mode, 512kHz, 640kHz</t>
  </si>
  <si>
    <t>Trace Rod 80
Flexible rod which enables the detection of non–metallic drains, ducts or pipes when used in conjunction with the EZiTEX signal transmitter and EZiCAT cable locator.</t>
  </si>
  <si>
    <t>Trace Rod 50
Flexible rod which enables the detection of non–metallic drains, ducts or pipes when used in conjunction with the EZiTEX signal transmitter and EZiCAT cable locator.</t>
  </si>
  <si>
    <t>Midi Sonde 8/33
Dual frequency (8 and 33 kHz) compact Sonde used to trace  drains, sewers and other nonconductive utilities with EZiCAT cable locator</t>
  </si>
  <si>
    <t>Maxi Sonde 8/33
Dual frequency (8 and 33 kHz) compact Sonde used to trace  drains, sewers and other nonconductive utilities with EZiCAT cable locator (depth range 12m)</t>
  </si>
  <si>
    <t xml:space="preserve">100mm (4") Transmitter clamp
Lightweight, robust 100mm  clamp used to apply a  traceable signal to buried conductive utilities, when used in conjunction with an EZiTEX signal transmitter. </t>
  </si>
  <si>
    <t>80mm (3.15”) Transmitter clamp, used in conjunction with the Signal Transmitter and Locator to trace the route of buried utilities such as Telecom cable, Power cables and pipes. Operates across a frequency range of 256Hz through to 200kHz.</t>
  </si>
  <si>
    <t xml:space="preserve">Property Connection Cable US
The Property Connection Set is used to apply a traceable signal to live electricity power cables when used in conjunction with the EZiTEX signal transmitter.  </t>
  </si>
  <si>
    <t xml:space="preserve">Geomax Ezisystem Carry Bag </t>
  </si>
  <si>
    <t>t-Series Connection Cable Set Extension</t>
  </si>
  <si>
    <t>Android datalogger</t>
  </si>
  <si>
    <t>Zenius08</t>
  </si>
  <si>
    <t>GeoMax Zenius08 Android Tablet (WW). 8" screen, 8GB RAM, 256GB memory, WiFi, Bluetooth 5.1, USB-C and USB-A plug, microSD card slot, 32MPix + 8 Mpix cameras, 5G module, GNSS module, IP68. Includes 1 Li-Ion battery, 1 USB-C charging cable with international power adaptors, quick guide, hand strap.</t>
  </si>
  <si>
    <t xml:space="preserve"> ZHR08 Pole Holder Kit for Zenius08 (971103 &amp; 891195)</t>
  </si>
  <si>
    <t>ZHR07 holder for Zenius08 tablet</t>
  </si>
  <si>
    <t>ZHR799 Pole clamp</t>
  </si>
  <si>
    <t>ZBA256 Li-Ion Battery BA820</t>
  </si>
  <si>
    <t>ZCH250 USB-C Power Supply QC v3</t>
  </si>
  <si>
    <t>ZPF5 Screen Protection Foil Zenius08</t>
  </si>
  <si>
    <t>X-PAD CalMaster System</t>
  </si>
  <si>
    <t>Software</t>
  </si>
  <si>
    <t>X-PAD CalMaster Classic License (yearly fee) to check and adjust plane rotating and stationary laser beams (red, green as well as infrared)*</t>
  </si>
  <si>
    <t>X-PAD CalMaster Slope License (yearly fee) to check grades of rotating and stationary laser beams (red, green as well as infrared)*</t>
  </si>
  <si>
    <t>* Listprice = Netprice</t>
  </si>
  <si>
    <t>X-PAD CalMaster Hardware including CalMaster, USB cable, 2x Filters, User Manual, Quick Guide, Case (excl. Software)*</t>
  </si>
  <si>
    <t>X-PAD CalMaster Laser Interface*</t>
  </si>
  <si>
    <r>
      <t xml:space="preserve">Rotating Table &amp; Stepper motor controller
</t>
    </r>
    <r>
      <rPr>
        <b/>
        <sz val="9"/>
        <rFont val="Verdana"/>
        <family val="2"/>
      </rPr>
      <t>8406672</t>
    </r>
    <r>
      <rPr>
        <sz val="9"/>
        <rFont val="Verdana"/>
        <family val="2"/>
      </rPr>
      <t xml:space="preserve"> Interface Box CalMaster </t>
    </r>
    <r>
      <rPr>
        <b/>
        <sz val="9"/>
        <rFont val="Verdana"/>
        <family val="2"/>
      </rPr>
      <t>416.00</t>
    </r>
    <r>
      <rPr>
        <sz val="9"/>
        <rFont val="Verdana"/>
        <family val="2"/>
      </rPr>
      <t xml:space="preserve">                                   </t>
    </r>
    <r>
      <rPr>
        <b/>
        <sz val="9"/>
        <rFont val="Verdana"/>
        <family val="2"/>
      </rPr>
      <t>874151</t>
    </r>
    <r>
      <rPr>
        <sz val="9"/>
        <rFont val="Verdana"/>
        <family val="2"/>
      </rPr>
      <t xml:space="preserve"> CA USB cable/ USB A to mini USB 2.8m </t>
    </r>
    <r>
      <rPr>
        <b/>
        <sz val="9"/>
        <rFont val="Verdana"/>
        <family val="2"/>
      </rPr>
      <t>38.00</t>
    </r>
    <r>
      <rPr>
        <sz val="9"/>
        <rFont val="Verdana"/>
        <family val="2"/>
      </rPr>
      <t xml:space="preserve">                  </t>
    </r>
    <r>
      <rPr>
        <b/>
        <sz val="9"/>
        <rFont val="Verdana"/>
        <family val="2"/>
      </rPr>
      <t>790417</t>
    </r>
    <r>
      <rPr>
        <sz val="9"/>
        <rFont val="Verdana"/>
        <family val="2"/>
      </rPr>
      <t xml:space="preserve"> A100- Li-Ion Charger </t>
    </r>
    <r>
      <rPr>
        <b/>
        <sz val="9"/>
        <rFont val="Verdana"/>
        <family val="2"/>
      </rPr>
      <t>16.00</t>
    </r>
    <r>
      <rPr>
        <sz val="9"/>
        <rFont val="Verdana"/>
        <family val="2"/>
      </rPr>
      <t xml:space="preserve"> 
Rotating table as well as the Stepper motor controller need to be sourced from a third party supplier. Please contact your GeoMax representative for more information.                                                                          </t>
    </r>
  </si>
  <si>
    <t>** Rotating table as well as the Stepper motor controller need to be sourced from a third party supplier.</t>
  </si>
  <si>
    <t>Please contact your GeoMax representative for more information.</t>
  </si>
  <si>
    <t xml:space="preserve">Rotating Table Adapter Set*
</t>
  </si>
  <si>
    <t>CTC290 Aluminium elevator tripod, 290cm</t>
  </si>
  <si>
    <t>Tripod mounting plate*</t>
  </si>
  <si>
    <t>Excavation Depth Control System</t>
  </si>
  <si>
    <t>System I - Link - Digital Depth Indicator (Also for skid steer loaders)</t>
  </si>
  <si>
    <t>I - Link Basic System: case with two sensors</t>
  </si>
  <si>
    <t>Sensors: penetration + lifter. Allows real-time elevation control; Only 2 sensors to be mounted on the inside of the arm and boom
Power supply: n° 2 AA alkaline batteries for sensor (+ 4 spare batteries included)
Supplied in a special case in shockproof ABS; IP 67 waterproof; Dimensions of the sensors 90 x 130 x 30 mm; Viewing excavation data on MOBILE (Android and/or Ios) - APP downloadable for free from the Google Play or App Store stores; Also suitable for use on SKID shovel - Provides the cutting edge dimension with respect to the 0 dimension.</t>
  </si>
  <si>
    <t>I - Link Pro System: case with 2 Basic Sensors and Bucket Sensor</t>
  </si>
  <si>
    <t>i - link Basic - Case with 2 Sensors</t>
  </si>
  <si>
    <t>i - link Bucket/Escarpment Sensor</t>
  </si>
  <si>
    <t>I - Link Undercarriage System: case with 3 Pro Sensors + Undercarriage sensor</t>
  </si>
  <si>
    <t>i - link Carriage sensor</t>
  </si>
  <si>
    <t>I - Link Laser System: Laser and Bucket Sensor</t>
  </si>
  <si>
    <t>i - link Laser</t>
  </si>
  <si>
    <t>I - Link Sensors/Portal</t>
  </si>
  <si>
    <t xml:space="preserve">i - link Bucket/Escarpment Sensor </t>
  </si>
  <si>
    <r>
      <t>Registration / Access to the</t>
    </r>
    <r>
      <rPr>
        <b/>
        <sz val="9"/>
        <color theme="9" tint="-0.249977111117893"/>
        <rFont val="Verdana"/>
        <family val="2"/>
      </rPr>
      <t xml:space="preserve"> i-Link-device.it</t>
    </r>
    <r>
      <rPr>
        <b/>
        <sz val="9"/>
        <rFont val="Verdana"/>
        <family val="2"/>
      </rPr>
      <t xml:space="preserve"> Portal</t>
    </r>
  </si>
  <si>
    <t>I - Link - Lift Arm Sensor (Replacement - Basic System)</t>
  </si>
  <si>
    <t>I - Link - Arm Sensor (Replacement - Basic System)</t>
  </si>
  <si>
    <t>Machine Control</t>
  </si>
  <si>
    <t>Machine Receivers</t>
  </si>
  <si>
    <t>MR240 Receiver with carrying case</t>
  </si>
  <si>
    <t>MR360RA Receiver and Remote Display Package</t>
  </si>
  <si>
    <t>MR360RA Receiver Clamp (Set of 2)</t>
  </si>
  <si>
    <t>MR360RA Receiver w/Cab Display w/Magnets (Recharg. Batteries, Carrying Case</t>
  </si>
  <si>
    <t>Machine Receiver Accessories</t>
  </si>
  <si>
    <t>MR360 Remote Display</t>
  </si>
  <si>
    <t xml:space="preserve">MR360RA receiver with Cabin display with magnets (Rechargeable batteries, Carrying case)
</t>
  </si>
  <si>
    <t xml:space="preserve">MR360 AC/DC Adaptor 12V US Frequency
</t>
  </si>
  <si>
    <t xml:space="preserve">MR360 Rechargeable Battery
</t>
  </si>
  <si>
    <t xml:space="preserve">MR360 Replacement Magnets (set of 2, no bolts)
</t>
  </si>
  <si>
    <t xml:space="preserve">MR360 Receiver Clamp (set of 2)
</t>
  </si>
  <si>
    <t>2" (ID) Weld/Bolt-on Square Tubular Mount for Square of Round Mounting Poles</t>
  </si>
  <si>
    <t>Land Leveling</t>
  </si>
  <si>
    <t>ZEN10 Land Leveling System</t>
  </si>
  <si>
    <t>ZEN10 Land Leveling System Package</t>
  </si>
  <si>
    <t>ZEN10 Control Box</t>
  </si>
  <si>
    <t>ZEN10 360° Receiver 7"/18cm</t>
  </si>
  <si>
    <t>ZEN10 Power Cable 18ft/548cm</t>
  </si>
  <si>
    <t>ZEN10 Receiver Coil Cable 12ft/365cm</t>
  </si>
  <si>
    <t>ZEN10 Valve cable 18ft/548cm</t>
  </si>
  <si>
    <t>ZEN10 Receiver Adaptor cable 18ft/548cm</t>
  </si>
  <si>
    <t>ZEN10 Remote Switch up/down</t>
  </si>
  <si>
    <t>ZEN10 Rectangular power connector, 2pcs</t>
  </si>
  <si>
    <t>ZEN10 Ram stand/control box</t>
  </si>
  <si>
    <t>ZEN10 Carrying case</t>
  </si>
  <si>
    <t>ZEN10 Land Leveling System Accessories</t>
  </si>
  <si>
    <t>ZEN10 Premium remote switch</t>
  </si>
  <si>
    <t>ZEN10 Manual Mast 7.5ft/230cm</t>
  </si>
  <si>
    <t>ZEN10 Ram rail mount for 1.5 ball</t>
  </si>
  <si>
    <t>ZEN10 Single section valve kit</t>
  </si>
  <si>
    <t>**Please contact your sales representative about special sell-off pricing on ZEN10 Systems.</t>
  </si>
  <si>
    <t>XPAD Office Fusion</t>
  </si>
  <si>
    <t xml:space="preserve">*Prices for floating licenses depend on the number of concurrent users purchased for one specific floating server. </t>
  </si>
  <si>
    <t>Floating list prices are based on a fixed multi-user price scale:</t>
  </si>
  <si>
    <r>
      <t>First</t>
    </r>
    <r>
      <rPr>
        <sz val="9"/>
        <color indexed="12"/>
        <rFont val="Verdana"/>
        <family val="2"/>
      </rPr>
      <t xml:space="preserve"> User License: </t>
    </r>
    <r>
      <rPr>
        <b/>
        <sz val="9"/>
        <color indexed="12"/>
        <rFont val="Verdana"/>
        <family val="2"/>
      </rPr>
      <t>N</t>
    </r>
    <r>
      <rPr>
        <b/>
        <sz val="9"/>
        <color rgb="FF3333FF"/>
        <rFont val="Verdana"/>
        <family val="2"/>
      </rPr>
      <t>o discount</t>
    </r>
  </si>
  <si>
    <r>
      <t>Second, Third, Fourth, and Fifth</t>
    </r>
    <r>
      <rPr>
        <sz val="9"/>
        <color indexed="12"/>
        <rFont val="Verdana"/>
        <family val="2"/>
      </rPr>
      <t xml:space="preserve"> additional user:</t>
    </r>
    <r>
      <rPr>
        <sz val="9"/>
        <color rgb="FF3333FF"/>
        <rFont val="Verdana"/>
        <family val="2"/>
      </rPr>
      <t xml:space="preserve"> </t>
    </r>
    <r>
      <rPr>
        <b/>
        <sz val="9"/>
        <color rgb="FF3333FF"/>
        <rFont val="Verdana"/>
        <family val="2"/>
      </rPr>
      <t>50% discount</t>
    </r>
  </si>
  <si>
    <r>
      <t xml:space="preserve">Six or more additional users: </t>
    </r>
    <r>
      <rPr>
        <b/>
        <sz val="9"/>
        <color rgb="FF3333FF"/>
        <rFont val="Verdana"/>
        <family val="2"/>
      </rPr>
      <t>75% discount</t>
    </r>
  </si>
  <si>
    <t>Note: When ordering additional seats, indicate on PO the Entitlement ID to which the seats are to be added.</t>
  </si>
  <si>
    <t>XPAD Office Fusion software (Floating license - Server multi-client license)</t>
  </si>
  <si>
    <t>X-PAD Office X-TOPO, Floating license*</t>
  </si>
  <si>
    <t>X-PAD Office X-SCAN Next, Floating License*</t>
  </si>
  <si>
    <t>X-PAD Office X-PHOTO Aerial. Includes aerial and terrestrial photogrammetry, Floating License*</t>
  </si>
  <si>
    <t>X-PAD Office X-PHOTO Ground. Includes terrestrial photogrammetry, Floating License*</t>
  </si>
  <si>
    <t>X-PAD Office GNSS PostProcessing, Floating License*</t>
  </si>
  <si>
    <t>X-PAD Office GNSS Post Processing Advanced for 3D Network Adjustment (option), Floating License*</t>
  </si>
  <si>
    <t>X-PAD Office BIM Connect (option), Floating License*</t>
  </si>
  <si>
    <t>XPAD Office Fusion software Subscription Auto-renew (FLoating license - Server multi-client license)</t>
  </si>
  <si>
    <t>1yr X-PAD Office X-TOPO, Floating License*</t>
  </si>
  <si>
    <t>1yr X-PAD Office X-SCAN Next, Floating License*</t>
  </si>
  <si>
    <t>1yr X-PAD Office X-PHOTO Ground, Floating License*</t>
  </si>
  <si>
    <t>1yr X-PAD Office X-PHOTO Aerial, Floating License*</t>
  </si>
  <si>
    <t>1yr X-PAD Office GNSS PostProcessing, Floating License*</t>
  </si>
  <si>
    <t>1yr X-PAD Office PostProcessing Adv, Floating License*</t>
  </si>
  <si>
    <t>Node locked license to Floating license upgrade</t>
  </si>
  <si>
    <t>X-PAD Fusion upgrade license from Node Locked to Floating</t>
  </si>
  <si>
    <t>XPAD Fusion Educational Licenses</t>
  </si>
  <si>
    <t>1yr Educational Package X-TOPO  including GNSS Post Processing, BIM, Floating License*</t>
  </si>
  <si>
    <t>Educational Package X-TOPO including GNSS Post Processing, BIM, Permanent, Floating License*</t>
  </si>
  <si>
    <t>1yr Educational Package X-PHOTO (Aerial, Ground), Floating License*</t>
  </si>
  <si>
    <t>Educational Package X-PHOTO (Aerial, Ground) Permanent, Floating License*</t>
  </si>
  <si>
    <t>Educational Package X-SCAN Next, Floating License*</t>
  </si>
  <si>
    <t>1yr Educational Package X-SCAN Next, Floating License*</t>
  </si>
  <si>
    <t>XPAD Fusion</t>
  </si>
  <si>
    <t>1 yr X-PAD Office Fusion Demo License for sales (includes all modules), Floating license</t>
  </si>
  <si>
    <t>30 Days X-PAD Office Fusion Evaluation License for customers (includes all modules), Floating license</t>
  </si>
  <si>
    <t>X-PAD Services</t>
  </si>
  <si>
    <t>XPAD 365</t>
  </si>
  <si>
    <t>Main modules</t>
  </si>
  <si>
    <t>1yr X-PAD 365 Professional (Includes 10 GB)</t>
  </si>
  <si>
    <t>1yr X-PAD 365 Enterprise (Includes 100 GB and 5 sub-users)</t>
  </si>
  <si>
    <t>Options X-PAD 365 Professional</t>
  </si>
  <si>
    <t>1yr X-PAD 365 Professional upgrade to 50 GB</t>
  </si>
  <si>
    <t xml:space="preserve">1yr X-PAD 365 Professional upgrade to 100 GB </t>
  </si>
  <si>
    <t>Options X-PAD 365 Enterprise</t>
  </si>
  <si>
    <t xml:space="preserve">1yr X-PAD 365 Enterprise upgrade to 200 GB </t>
  </si>
  <si>
    <t>1yr X-PAD 365 Enterprise upgrade to 15 Sub-users</t>
  </si>
  <si>
    <t>1yr X-PAD 365 Enterprise Extended, upgrade to 200GB and 15 sub-users</t>
  </si>
  <si>
    <t>XPAD 365 for Dealers</t>
  </si>
  <si>
    <t>1yr X-PAD 365 Dealer (Includes 100GB, 5 sub-users, full access to the product repository and dealer dashboard)</t>
  </si>
  <si>
    <t>Options X-PAD 365 Dealer</t>
  </si>
  <si>
    <t xml:space="preserve">1yr X-PAD 365 Dealer upgrade additional 200 GB </t>
  </si>
  <si>
    <t>1yr X-PAD 365 Dealer upgrade additional 15 sub-users</t>
  </si>
  <si>
    <t>1yr X-PAD 365 Dealer Extended, upgrade additional 200GB and 15 sub-users</t>
  </si>
  <si>
    <t>Please note all X-PAD 365 modules are available as annual licenses that are renewed automatically unless cancelled 1 month prior to the annual period ending.</t>
  </si>
  <si>
    <r>
      <rPr>
        <sz val="10"/>
        <color rgb="FF231F20"/>
        <rFont val="Arial Black"/>
        <family val="2"/>
      </rPr>
      <t xml:space="preserve">WARRANTY
SPIRIT LEVELS:
</t>
    </r>
    <r>
      <rPr>
        <sz val="10"/>
        <color rgb="FF231F20"/>
        <rFont val="Calibri"/>
        <family val="2"/>
      </rPr>
      <t xml:space="preserve">STABILA levels remain accurate indefinitely.
Vials on all STABILA levels will not fog, leak, or become inaccurate.
Levels with inaccurate vials are replaced. (Damaged frames void warranty.)
</t>
    </r>
    <r>
      <rPr>
        <sz val="10"/>
        <color rgb="FF231F20"/>
        <rFont val="Arial Black"/>
        <family val="2"/>
      </rPr>
      <t xml:space="preserve">LASERS, LASER RECEIVERS and TECH LEVELS:
</t>
    </r>
    <r>
      <rPr>
        <sz val="10"/>
        <color rgb="FF231F20"/>
        <rFont val="Calibri"/>
        <family val="2"/>
      </rPr>
      <t xml:space="preserve">We repair, without charge, any defects due to faulty materials or workmanship for 2 years from date of purchase.  48 hours service turnaround time.
</t>
    </r>
    <r>
      <rPr>
        <sz val="10"/>
        <color rgb="FF231F20"/>
        <rFont val="Arial Black"/>
        <family val="2"/>
      </rPr>
      <t xml:space="preserve">ACCESSORIES:
</t>
    </r>
    <r>
      <rPr>
        <sz val="10"/>
        <color rgb="FF231F20"/>
        <rFont val="Calibri"/>
        <family val="2"/>
      </rPr>
      <t>Tape Measures, Tripods, Cases, Grade Rods, Etc.
30 day warranty against manufacturer defects from the date of purchase.</t>
    </r>
  </si>
  <si>
    <r>
      <rPr>
        <sz val="10"/>
        <color rgb="FF231F20"/>
        <rFont val="Arial Black"/>
        <family val="2"/>
      </rPr>
      <t xml:space="preserve">WARRANTY RETURNS
U.S.A. STABILA, Inc.
</t>
    </r>
    <r>
      <rPr>
        <sz val="10"/>
        <color rgb="FF231F20"/>
        <rFont val="Calibri"/>
        <family val="2"/>
      </rPr>
      <t xml:space="preserve">North American Headquarters, 2101 Galvin Drive, Suite 100,  Elgin, IL 60124 800.869.7460 / Direct: 847.488.0050  •  warranty@stabila.com
</t>
    </r>
    <r>
      <rPr>
        <sz val="10"/>
        <color rgb="FF231F20"/>
        <rFont val="Arial Black"/>
        <family val="2"/>
      </rPr>
      <t xml:space="preserve">U.S.A. West Coast
</t>
    </r>
    <r>
      <rPr>
        <sz val="10"/>
        <color rgb="FF231F20"/>
        <rFont val="Calibri"/>
        <family val="2"/>
      </rPr>
      <t xml:space="preserve">Serving: AK, AZ, CA, ID, HI, OR, MT, NM, NV, UT, WA, WY (no walk-in service) 910 N. Cataract Ave., Unit B, San Dimas, CA 91773
909.394.1750 / Fax: 909.394.1754   •  mgriffin@stabila.com
</t>
    </r>
    <r>
      <rPr>
        <sz val="10"/>
        <color rgb="FF231F20"/>
        <rFont val="Arial Black"/>
        <family val="2"/>
      </rPr>
      <t xml:space="preserve">Canada
</t>
    </r>
    <r>
      <rPr>
        <sz val="10"/>
        <color rgb="FF231F20"/>
        <rFont val="Calibri"/>
        <family val="2"/>
      </rPr>
      <t>Distribution Technologies, Inc.
490 Sheldon Drive, Unit 4 &amp; 5, Cambridge, Ontario, Canada, N1T2C1 519.622.6465   •   kevin@dis-tech.ca
• Original receipts are required for all warranty claims.
• All warranties must include a Warranty Evaluation Form. Form can be located here https://www.stabila.com/en-US/warranty.html
• Orders are processed within 48 hours of being received at the certified repair facilities listed above.
• Contact information needed:  Name, address, phone number and E-mail address.
• Our labor rate is $125.00 per hour.</t>
    </r>
  </si>
  <si>
    <r>
      <rPr>
        <sz val="10"/>
        <color rgb="FF231F20"/>
        <rFont val="Arial Black"/>
        <family val="2"/>
      </rPr>
      <t xml:space="preserve">05700 TR System Includes:
</t>
    </r>
    <r>
      <rPr>
        <sz val="10"/>
        <color rgb="FF231F20"/>
        <rFont val="Calibri"/>
        <family val="2"/>
      </rPr>
      <t>• Laser &amp; Batteries
• REC 300 Receiver w/ Clamp
• Motion Control Remote
• Fixed Head Tripod
• Elevation Rod</t>
    </r>
  </si>
  <si>
    <r>
      <rPr>
        <sz val="10"/>
        <color rgb="FF231F20"/>
        <rFont val="Calibri"/>
        <family val="2"/>
      </rPr>
      <t>• Target Plate
• Laser Glasses
• Manual
• Hard Case</t>
    </r>
  </si>
  <si>
    <r>
      <rPr>
        <sz val="10"/>
        <color rgb="FF231F20"/>
        <rFont val="Arial Black"/>
        <family val="2"/>
      </rPr>
      <t xml:space="preserve">LAR 350 Rotary Laser
</t>
    </r>
    <r>
      <rPr>
        <sz val="10"/>
        <color rgb="FF231F20"/>
        <rFont val="Calibri"/>
        <family val="2"/>
      </rPr>
      <t>Dual Slope Interior/ Exterior
(Horizontal, Vertical, Square &amp; Slope)</t>
    </r>
  </si>
  <si>
    <r>
      <rPr>
        <sz val="10"/>
        <color rgb="FF231F20"/>
        <rFont val="Calibri"/>
        <family val="2"/>
      </rPr>
      <t>Part Number</t>
    </r>
  </si>
  <si>
    <r>
      <rPr>
        <sz val="10"/>
        <color rgb="FF231F20"/>
        <rFont val="Calibri"/>
        <family val="2"/>
      </rPr>
      <t>Product Description</t>
    </r>
  </si>
  <si>
    <r>
      <rPr>
        <sz val="10"/>
        <color rgb="FF231F20"/>
        <rFont val="Calibri"/>
        <family val="2"/>
      </rPr>
      <t>MAP</t>
    </r>
  </si>
  <si>
    <r>
      <rPr>
        <sz val="10"/>
        <color rgb="FF231F20"/>
        <rFont val="Calibri"/>
        <family val="2"/>
      </rPr>
      <t>Distributor Cost</t>
    </r>
  </si>
  <si>
    <r>
      <rPr>
        <sz val="10"/>
        <color rgb="FF231F20"/>
        <rFont val="Calibri"/>
        <family val="2"/>
      </rPr>
      <t>UPC-A CODE</t>
    </r>
  </si>
  <si>
    <r>
      <rPr>
        <sz val="10"/>
        <color rgb="FF231F20"/>
        <rFont val="Calibri"/>
        <family val="2"/>
      </rPr>
      <t>Each Cubic Inches</t>
    </r>
  </si>
  <si>
    <r>
      <rPr>
        <sz val="10"/>
        <color rgb="FF231F20"/>
        <rFont val="Calibri"/>
        <family val="2"/>
      </rPr>
      <t>Each Weight LBS</t>
    </r>
  </si>
  <si>
    <r>
      <rPr>
        <sz val="10"/>
        <color rgb="FF231F20"/>
        <rFont val="Calibri"/>
        <family val="2"/>
      </rPr>
      <t>Each Height Inches</t>
    </r>
  </si>
  <si>
    <r>
      <rPr>
        <sz val="10"/>
        <color rgb="FF231F20"/>
        <rFont val="Calibri"/>
        <family val="2"/>
      </rPr>
      <t>Each Width Inches</t>
    </r>
  </si>
  <si>
    <r>
      <rPr>
        <sz val="10"/>
        <color rgb="FF231F20"/>
        <rFont val="Calibri"/>
        <family val="2"/>
      </rPr>
      <t>Each Depth Inches</t>
    </r>
  </si>
  <si>
    <r>
      <rPr>
        <sz val="10"/>
        <color rgb="FF231F20"/>
        <rFont val="Calibri"/>
        <family val="2"/>
      </rPr>
      <t>Retail Unit Quantity</t>
    </r>
  </si>
  <si>
    <r>
      <rPr>
        <sz val="10"/>
        <color rgb="FF231F20"/>
        <rFont val="Calibri"/>
        <family val="2"/>
      </rPr>
      <t>05700 TR</t>
    </r>
  </si>
  <si>
    <r>
      <rPr>
        <sz val="10"/>
        <color rgb="FF231F20"/>
        <rFont val="Calibri"/>
        <family val="2"/>
      </rPr>
      <t>LAR 350 EXTERIOR ROTARY LASER SET WITH TRIPOD &amp; GRADE ROD</t>
    </r>
  </si>
  <si>
    <r>
      <rPr>
        <sz val="10"/>
        <color rgb="FF231F20"/>
        <rFont val="Calibri"/>
        <family val="2"/>
      </rPr>
      <t>08963405700 0</t>
    </r>
  </si>
  <si>
    <r>
      <rPr>
        <sz val="10"/>
        <color rgb="FF231F20"/>
        <rFont val="Calibri"/>
        <family val="2"/>
      </rPr>
      <t>LAR 350 EXTERIOR ROTARY LASER KIT</t>
    </r>
  </si>
  <si>
    <r>
      <rPr>
        <sz val="10"/>
        <color rgb="FF231F20"/>
        <rFont val="Calibri"/>
        <family val="2"/>
      </rPr>
      <t>08963405710 9</t>
    </r>
  </si>
  <si>
    <r>
      <rPr>
        <sz val="10"/>
        <color rgb="FF231F20"/>
        <rFont val="Calibri"/>
        <family val="2"/>
      </rPr>
      <t>REC 300 DE-TECH RECEIVER WITH BRACKET</t>
    </r>
  </si>
  <si>
    <r>
      <rPr>
        <sz val="10"/>
        <color rgb="FF231F20"/>
        <rFont val="Calibri"/>
        <family val="2"/>
      </rPr>
      <t>08963407430 4</t>
    </r>
  </si>
  <si>
    <r>
      <rPr>
        <sz val="10"/>
        <color rgb="FF231F20"/>
        <rFont val="Calibri"/>
        <family val="2"/>
      </rPr>
      <t>LAR 350 LI-ION RECHARGEABLE BATTERY PACK</t>
    </r>
  </si>
  <si>
    <r>
      <rPr>
        <sz val="10"/>
        <color rgb="FF231F20"/>
        <rFont val="Calibri"/>
        <family val="2"/>
      </rPr>
      <t>08963407150 1</t>
    </r>
  </si>
  <si>
    <r>
      <rPr>
        <sz val="10"/>
        <color rgb="FF231F20"/>
        <rFont val="Calibri"/>
        <family val="2"/>
      </rPr>
      <t>LAR 350 REMOTE CONTROL</t>
    </r>
  </si>
  <si>
    <r>
      <rPr>
        <sz val="10"/>
        <color rgb="FF231F20"/>
        <rFont val="Calibri"/>
        <family val="2"/>
      </rPr>
      <t>08963407160 0</t>
    </r>
  </si>
  <si>
    <r>
      <rPr>
        <sz val="10"/>
        <color rgb="FF231F20"/>
        <rFont val="Calibri"/>
        <family val="2"/>
      </rPr>
      <t>REC 500 RG UNIVERSAL RECEIVER (LINE &amp; ROTARY, RED &amp; GREEN)</t>
    </r>
  </si>
  <si>
    <r>
      <rPr>
        <sz val="10"/>
        <color rgb="FF231F20"/>
        <rFont val="Calibri"/>
        <family val="2"/>
      </rPr>
      <t>08963407360 4</t>
    </r>
  </si>
  <si>
    <r>
      <rPr>
        <sz val="10"/>
        <color rgb="FF231F20"/>
        <rFont val="Calibri"/>
        <family val="2"/>
      </rPr>
      <t>IMPERIAL &amp; METRIC ELEVATION/ GRADE ROD</t>
    </r>
  </si>
  <si>
    <r>
      <rPr>
        <sz val="10"/>
        <color rgb="FF231F20"/>
        <rFont val="Calibri"/>
        <family val="2"/>
      </rPr>
      <t>08963407469 4</t>
    </r>
  </si>
  <si>
    <r>
      <rPr>
        <sz val="10"/>
        <color rgb="FF231F20"/>
        <rFont val="Calibri"/>
        <family val="2"/>
      </rPr>
      <t>FIXED HEAD TRIPOD</t>
    </r>
  </si>
  <si>
    <r>
      <rPr>
        <sz val="10"/>
        <color rgb="FF231F20"/>
        <rFont val="Calibri"/>
        <family val="2"/>
      </rPr>
      <t>08963407498 4</t>
    </r>
  </si>
  <si>
    <r>
      <rPr>
        <sz val="10"/>
        <color rgb="FF231F20"/>
        <rFont val="Calibri"/>
        <family val="2"/>
      </rPr>
      <t>27" - 66" SMALL ELEVATOR TRIPOD</t>
    </r>
  </si>
  <si>
    <r>
      <rPr>
        <sz val="10"/>
        <color rgb="FF231F20"/>
        <rFont val="Calibri"/>
        <family val="2"/>
      </rPr>
      <t>08963408560 7</t>
    </r>
  </si>
  <si>
    <r>
      <rPr>
        <sz val="10"/>
        <color rgb="FF231F20"/>
        <rFont val="Arial Black"/>
        <family val="2"/>
      </rPr>
      <t xml:space="preserve">05820 System Includes:
</t>
    </r>
    <r>
      <rPr>
        <sz val="10"/>
        <color rgb="FF231F20"/>
        <rFont val="Calibri"/>
        <family val="2"/>
      </rPr>
      <t>• Laser &amp; Batteries
• REC 300 Receiver w/ Clamp
• Fixed Head Tripod
• Elevation Rod
• Manual</t>
    </r>
  </si>
  <si>
    <r>
      <rPr>
        <sz val="10"/>
        <color rgb="FF231F20"/>
        <rFont val="Arial Black"/>
        <family val="2"/>
      </rPr>
      <t xml:space="preserve">05800 Includes:
</t>
    </r>
    <r>
      <rPr>
        <sz val="10"/>
        <color rgb="FF231F20"/>
        <rFont val="Calibri"/>
        <family val="2"/>
      </rPr>
      <t>• Laser &amp; Batteries
• REC 300 Receiver w/ Clamp
• Manual
• Hard Case</t>
    </r>
  </si>
  <si>
    <r>
      <rPr>
        <sz val="10"/>
        <color rgb="FF231F20"/>
        <rFont val="Calibri"/>
        <family val="2"/>
      </rPr>
      <t>• Hard Case</t>
    </r>
  </si>
  <si>
    <r>
      <rPr>
        <sz val="10"/>
        <color rgb="FF231F20"/>
        <rFont val="Arial Black"/>
        <family val="2"/>
      </rPr>
      <t xml:space="preserve">LAR 300 Rotary Laser
</t>
    </r>
    <r>
      <rPr>
        <sz val="10"/>
        <color rgb="FF231F20"/>
        <rFont val="Calibri"/>
        <family val="2"/>
      </rPr>
      <t>Exterior
(Horizontal Only)</t>
    </r>
  </si>
  <si>
    <r>
      <rPr>
        <sz val="10"/>
        <color rgb="FF231F20"/>
        <rFont val="Calibri"/>
        <family val="2"/>
      </rPr>
      <t>LAR 300 EXTERIOR ROTARY LASER SET WITH TRIPOD &amp; GRADE ROD</t>
    </r>
  </si>
  <si>
    <r>
      <rPr>
        <sz val="10"/>
        <color rgb="FF231F20"/>
        <rFont val="Calibri"/>
        <family val="2"/>
      </rPr>
      <t>08963405820 5</t>
    </r>
  </si>
  <si>
    <r>
      <rPr>
        <sz val="10"/>
        <color rgb="FF231F20"/>
        <rFont val="Calibri"/>
        <family val="2"/>
      </rPr>
      <t>LAR 300 EXTERIOR ROTARY LASER KIT</t>
    </r>
  </si>
  <si>
    <r>
      <rPr>
        <sz val="10"/>
        <color rgb="FF231F20"/>
        <rFont val="Calibri"/>
        <family val="2"/>
      </rPr>
      <t>08963405800 7</t>
    </r>
  </si>
  <si>
    <r>
      <rPr>
        <sz val="10"/>
        <color rgb="FF231F20"/>
        <rFont val="Calibri"/>
        <family val="2"/>
      </rPr>
      <t>WALL MOUNT BRACKET WITH FINE ADJUSTMENT</t>
    </r>
  </si>
  <si>
    <r>
      <rPr>
        <sz val="10"/>
        <color rgb="FF231F20"/>
        <rFont val="Calibri"/>
        <family val="2"/>
      </rPr>
      <t>08963407465 6</t>
    </r>
  </si>
  <si>
    <r>
      <rPr>
        <sz val="10"/>
        <color rgb="FF231F20"/>
        <rFont val="Calibri"/>
        <family val="2"/>
      </rPr>
      <t>RED MAGNETIC TARGET PLATE</t>
    </r>
  </si>
  <si>
    <r>
      <rPr>
        <sz val="10"/>
        <color rgb="FF231F20"/>
        <rFont val="Calibri"/>
        <family val="2"/>
      </rPr>
      <t>08963407474 8</t>
    </r>
  </si>
  <si>
    <r>
      <rPr>
        <sz val="10"/>
        <color rgb="FF231F20"/>
        <rFont val="Arial Black"/>
        <family val="2"/>
      </rPr>
      <t xml:space="preserve">04500 TR System Includes:
</t>
    </r>
    <r>
      <rPr>
        <sz val="10"/>
        <color rgb="FF231F20"/>
        <rFont val="Calibri"/>
        <family val="2"/>
      </rPr>
      <t>• Laser &amp; Batteries
• REC 160 Receiver w/ Clamp
• Fixed Head Tripod
• Elevation Rod
• Target Plate</t>
    </r>
  </si>
  <si>
    <r>
      <rPr>
        <sz val="10"/>
        <color rgb="FF231F20"/>
        <rFont val="Arial Black"/>
        <family val="2"/>
      </rPr>
      <t xml:space="preserve">04510 Includes:
</t>
    </r>
    <r>
      <rPr>
        <sz val="10"/>
        <color rgb="FF231F20"/>
        <rFont val="Calibri"/>
        <family val="2"/>
      </rPr>
      <t>• Laser &amp; Batteries
• REC 160 Receiver w/ Clamp
• Manual
• Hard Case</t>
    </r>
  </si>
  <si>
    <r>
      <rPr>
        <sz val="10"/>
        <color rgb="FF231F20"/>
        <rFont val="Calibri"/>
        <family val="2"/>
      </rPr>
      <t>• Manual
• Hard Case</t>
    </r>
  </si>
  <si>
    <r>
      <rPr>
        <sz val="10"/>
        <color rgb="FF231F20"/>
        <rFont val="Arial Black"/>
        <family val="2"/>
      </rPr>
      <t xml:space="preserve">LAR 160 G Rotary Laser
</t>
    </r>
    <r>
      <rPr>
        <sz val="10"/>
        <color rgb="FF231F20"/>
        <rFont val="Calibri"/>
        <family val="2"/>
      </rPr>
      <t>Interior/ Exterior
(Horizontal, Vertical &amp; Square)</t>
    </r>
  </si>
  <si>
    <r>
      <rPr>
        <sz val="10"/>
        <color rgb="FF231F20"/>
        <rFont val="Calibri"/>
        <family val="2"/>
      </rPr>
      <t>04500 TR</t>
    </r>
  </si>
  <si>
    <r>
      <rPr>
        <sz val="10"/>
        <color rgb="FF231F20"/>
        <rFont val="Calibri"/>
        <family val="2"/>
      </rPr>
      <t>LAR 160 G GREEN ROTARY LASER SET WITH TRIPOD &amp; GRADE ROD</t>
    </r>
  </si>
  <si>
    <r>
      <rPr>
        <sz val="10"/>
        <color rgb="FF231F20"/>
        <rFont val="Calibri"/>
        <family val="2"/>
      </rPr>
      <t>08963404500 7</t>
    </r>
  </si>
  <si>
    <r>
      <rPr>
        <sz val="10"/>
        <color rgb="FF231F20"/>
        <rFont val="Calibri"/>
        <family val="2"/>
      </rPr>
      <t>LAR-160 G GREEN ROTARY LASER KIT</t>
    </r>
  </si>
  <si>
    <r>
      <rPr>
        <sz val="10"/>
        <color rgb="FF231F20"/>
        <rFont val="Calibri"/>
        <family val="2"/>
      </rPr>
      <t>08963404510 6</t>
    </r>
  </si>
  <si>
    <r>
      <rPr>
        <sz val="10"/>
        <color rgb="FF231F20"/>
        <rFont val="Calibri"/>
        <family val="2"/>
      </rPr>
      <t>REC 160 GREEN ROTARY LASER RECEIVER</t>
    </r>
  </si>
  <si>
    <r>
      <rPr>
        <sz val="10"/>
        <color rgb="FF231F20"/>
        <rFont val="Calibri"/>
        <family val="2"/>
      </rPr>
      <t>08963407340 6</t>
    </r>
  </si>
  <si>
    <r>
      <rPr>
        <sz val="10"/>
        <color rgb="FF231F20"/>
        <rFont val="Calibri"/>
        <family val="2"/>
      </rPr>
      <t>LAR 160 G RECHARGEABLE BATTERY</t>
    </r>
  </si>
  <si>
    <r>
      <rPr>
        <sz val="10"/>
        <color rgb="FF231F20"/>
        <rFont val="Calibri"/>
        <family val="2"/>
      </rPr>
      <t>08963407645 2</t>
    </r>
  </si>
  <si>
    <r>
      <rPr>
        <sz val="10"/>
        <color rgb="FF231F20"/>
        <rFont val="Arial Black"/>
        <family val="2"/>
      </rPr>
      <t xml:space="preserve">02180 Includes:
</t>
    </r>
    <r>
      <rPr>
        <sz val="10"/>
        <color rgb="FF231F20"/>
        <rFont val="Calibri"/>
        <family val="2"/>
      </rPr>
      <t>• Laser &amp; Batteries
• REC 410 Line RF Receiver w/ Bracket
• Target Plate
• Laser Glasses</t>
    </r>
  </si>
  <si>
    <r>
      <rPr>
        <sz val="10"/>
        <color rgb="FF231F20"/>
        <rFont val="Arial Black"/>
        <family val="2"/>
      </rPr>
      <t>LA 180 Layout Station</t>
    </r>
  </si>
  <si>
    <r>
      <rPr>
        <sz val="10"/>
        <color rgb="FF231F20"/>
        <rFont val="Calibri"/>
        <family val="2"/>
      </rPr>
      <t>LA 180 LAYOUT STATION WITH AUTO ALIGNMENT</t>
    </r>
  </si>
  <si>
    <r>
      <rPr>
        <sz val="10"/>
        <color rgb="FF231F20"/>
        <rFont val="Calibri"/>
        <family val="2"/>
      </rPr>
      <t>08963402180 3</t>
    </r>
  </si>
  <si>
    <r>
      <rPr>
        <sz val="10"/>
        <color rgb="FF231F20"/>
        <rFont val="Calibri"/>
        <family val="2"/>
      </rPr>
      <t>REC 410 RF RECEIVER FOR LA 180</t>
    </r>
  </si>
  <si>
    <r>
      <rPr>
        <sz val="10"/>
        <color rgb="FF231F20"/>
        <rFont val="Calibri"/>
        <family val="2"/>
      </rPr>
      <t>08963407350 5</t>
    </r>
  </si>
  <si>
    <r>
      <rPr>
        <sz val="10"/>
        <color rgb="FF231F20"/>
        <rFont val="Calibri"/>
        <family val="2"/>
      </rPr>
      <t>BATTER BOARD &amp; FORM MOUNT BRACKET FOR LASERS</t>
    </r>
  </si>
  <si>
    <r>
      <rPr>
        <sz val="10"/>
        <color rgb="FF231F20"/>
        <rFont val="Calibri"/>
        <family val="2"/>
      </rPr>
      <t>08963407410 6</t>
    </r>
  </si>
  <si>
    <r>
      <rPr>
        <sz val="10"/>
        <color rgb="FF231F20"/>
        <rFont val="Arial Black"/>
        <family val="2"/>
      </rPr>
      <t>Compact Lasers</t>
    </r>
  </si>
  <si>
    <r>
      <rPr>
        <sz val="10"/>
        <color rgb="FF231F20"/>
        <rFont val="Calibri"/>
        <family val="2"/>
      </rPr>
      <t>LA-5P G 5 DOT GREEN LAYOUT LASER</t>
    </r>
  </si>
  <si>
    <r>
      <rPr>
        <sz val="10"/>
        <color rgb="FF231F20"/>
        <rFont val="Calibri"/>
        <family val="2"/>
      </rPr>
      <t>08963403165 9</t>
    </r>
  </si>
  <si>
    <r>
      <rPr>
        <sz val="10"/>
        <color rgb="FF231F20"/>
        <rFont val="Calibri"/>
        <family val="2"/>
      </rPr>
      <t>LAX 300 G CROSSLINES &amp; PLUMB DOTS LASER</t>
    </r>
  </si>
  <si>
    <r>
      <rPr>
        <sz val="10"/>
        <color rgb="FF231F20"/>
        <rFont val="Calibri"/>
        <family val="2"/>
      </rPr>
      <t>08963403185 7</t>
    </r>
  </si>
  <si>
    <r>
      <rPr>
        <sz val="10"/>
        <color rgb="FF231F20"/>
        <rFont val="Calibri"/>
        <family val="2"/>
      </rPr>
      <t>03265 GP</t>
    </r>
  </si>
  <si>
    <r>
      <rPr>
        <sz val="10"/>
        <color rgb="FF231F20"/>
        <rFont val="Calibri"/>
        <family val="2"/>
      </rPr>
      <t>LAX 50 G CROSSLINES LASER SYSTEM (WITH POLE)</t>
    </r>
  </si>
  <si>
    <r>
      <rPr>
        <sz val="10"/>
        <color rgb="FF231F20"/>
        <rFont val="Calibri"/>
        <family val="2"/>
      </rPr>
      <t>08963403265 6</t>
    </r>
  </si>
  <si>
    <r>
      <rPr>
        <sz val="10"/>
        <color rgb="FF231F20"/>
        <rFont val="Calibri"/>
        <family val="2"/>
      </rPr>
      <t>LAX 400 CROSSLINES &amp; PLUMB DOT LASER WITHOUT RECEIVER</t>
    </r>
  </si>
  <si>
    <r>
      <rPr>
        <sz val="10"/>
        <color rgb="FF231F20"/>
        <rFont val="Calibri"/>
        <family val="2"/>
      </rPr>
      <t>08963403360 8</t>
    </r>
  </si>
  <si>
    <r>
      <rPr>
        <sz val="10"/>
        <color rgb="FF231F20"/>
        <rFont val="Calibri"/>
        <family val="2"/>
      </rPr>
      <t>LAX 600 G 3 PLANE 360° GREEN BEAM LASER 5PC KIT</t>
    </r>
  </si>
  <si>
    <r>
      <rPr>
        <sz val="10"/>
        <color rgb="FF231F20"/>
        <rFont val="Calibri"/>
        <family val="2"/>
      </rPr>
      <t>08963403410 0</t>
    </r>
  </si>
  <si>
    <r>
      <rPr>
        <sz val="10"/>
        <color rgb="FF231F20"/>
        <rFont val="Calibri"/>
        <family val="2"/>
      </rPr>
      <t>LAX 600 G 3 PLANE 360° GREEN BEAM LASER 7PC KIT</t>
    </r>
  </si>
  <si>
    <r>
      <rPr>
        <sz val="10"/>
        <color rgb="FF231F20"/>
        <rFont val="Calibri"/>
        <family val="2"/>
      </rPr>
      <t>08963403420 9</t>
    </r>
  </si>
  <si>
    <r>
      <rPr>
        <sz val="10"/>
        <color rgb="FF231F20"/>
        <rFont val="Calibri"/>
        <family val="2"/>
      </rPr>
      <t>FLS 90 FLOOR LINE LASER</t>
    </r>
  </si>
  <si>
    <r>
      <rPr>
        <sz val="10"/>
        <color rgb="FF231F20"/>
        <rFont val="Calibri"/>
        <family val="2"/>
      </rPr>
      <t>08963404490 1</t>
    </r>
  </si>
  <si>
    <r>
      <rPr>
        <sz val="10"/>
        <color rgb="FF231F20"/>
        <rFont val="Calibri"/>
        <family val="2"/>
      </rPr>
      <t>FRAMING BASE FOR LA 5P/ LAX 300 G</t>
    </r>
  </si>
  <si>
    <r>
      <rPr>
        <sz val="10"/>
        <color rgb="FF231F20"/>
        <rFont val="Calibri"/>
        <family val="2"/>
      </rPr>
      <t>08963407471 7</t>
    </r>
  </si>
  <si>
    <r>
      <rPr>
        <sz val="10"/>
        <color rgb="FF231F20"/>
        <rFont val="Calibri"/>
        <family val="2"/>
      </rPr>
      <t>1/4-20 TO 5/8-11  ADAPTER BASE</t>
    </r>
  </si>
  <si>
    <r>
      <rPr>
        <sz val="10"/>
        <color rgb="FF231F20"/>
        <rFont val="Calibri"/>
        <family val="2"/>
      </rPr>
      <t>08963407510 3</t>
    </r>
  </si>
  <si>
    <r>
      <rPr>
        <sz val="10"/>
        <color rgb="FF231F20"/>
        <rFont val="Calibri"/>
        <family val="2"/>
      </rPr>
      <t>LAX 600 G BATTERY CHARGING STATION</t>
    </r>
  </si>
  <si>
    <r>
      <rPr>
        <sz val="10"/>
        <color rgb="FF231F20"/>
        <rFont val="Calibri"/>
        <family val="2"/>
      </rPr>
      <t>08963407621 6</t>
    </r>
  </si>
  <si>
    <r>
      <rPr>
        <sz val="10"/>
        <color rgb="FF231F20"/>
        <rFont val="Calibri"/>
        <family val="2"/>
      </rPr>
      <t>LAX 600 G BATTERY PACK</t>
    </r>
  </si>
  <si>
    <r>
      <rPr>
        <sz val="10"/>
        <color rgb="FF231F20"/>
        <rFont val="Calibri"/>
        <family val="2"/>
      </rPr>
      <t>08963407626 1</t>
    </r>
  </si>
  <si>
    <r>
      <rPr>
        <sz val="10"/>
        <color rgb="FF231F20"/>
        <rFont val="Calibri"/>
        <family val="2"/>
      </rPr>
      <t>LAX 600 G UNIVERSAL BRACKET</t>
    </r>
  </si>
  <si>
    <r>
      <rPr>
        <sz val="10"/>
        <color rgb="FF231F20"/>
        <rFont val="Calibri"/>
        <family val="2"/>
      </rPr>
      <t>08963407630 8</t>
    </r>
  </si>
  <si>
    <r>
      <rPr>
        <sz val="10"/>
        <color rgb="FF231F20"/>
        <rFont val="Calibri"/>
        <family val="2"/>
      </rPr>
      <t>LAX 600 G WALL MOUNT</t>
    </r>
  </si>
  <si>
    <r>
      <rPr>
        <sz val="10"/>
        <color rgb="FF231F20"/>
        <rFont val="Calibri"/>
        <family val="2"/>
      </rPr>
      <t>08963407635 3</t>
    </r>
  </si>
  <si>
    <r>
      <rPr>
        <sz val="10"/>
        <color rgb="FF231F20"/>
        <rFont val="Arial Black"/>
        <family val="2"/>
      </rPr>
      <t>Laser Distance Measurers</t>
    </r>
  </si>
  <si>
    <r>
      <rPr>
        <sz val="10"/>
        <color rgb="FF231F20"/>
        <rFont val="Calibri"/>
        <family val="2"/>
      </rPr>
      <t>LD 220 LASER DISTANCE MEASURER</t>
    </r>
  </si>
  <si>
    <r>
      <rPr>
        <sz val="10"/>
        <color rgb="FF231F20"/>
        <rFont val="Calibri"/>
        <family val="2"/>
      </rPr>
      <t>08963406220 2</t>
    </r>
  </si>
  <si>
    <r>
      <rPr>
        <sz val="10"/>
        <color rgb="FF231F20"/>
        <rFont val="Calibri"/>
        <family val="2"/>
      </rPr>
      <t>LD 250 LASER DISTANCE MEASURER WITH BLUETOOTH®</t>
    </r>
  </si>
  <si>
    <r>
      <rPr>
        <sz val="10"/>
        <color rgb="FF231F20"/>
        <rFont val="Calibri"/>
        <family val="2"/>
      </rPr>
      <t>08963406250 9</t>
    </r>
  </si>
  <si>
    <r>
      <rPr>
        <sz val="10"/>
        <color rgb="FF231F20"/>
        <rFont val="Calibri"/>
        <family val="2"/>
      </rPr>
      <t>LD 520 LASER DISTANCE MEASURER WITH BLUETOOTH®</t>
    </r>
  </si>
  <si>
    <r>
      <rPr>
        <sz val="10"/>
        <color rgb="FF231F20"/>
        <rFont val="Calibri"/>
        <family val="2"/>
      </rPr>
      <t>08963406520 3</t>
    </r>
  </si>
  <si>
    <r>
      <rPr>
        <sz val="10"/>
        <color rgb="FF231F20"/>
        <rFont val="Arial Black"/>
        <family val="2"/>
      </rPr>
      <t xml:space="preserve">Type 196
</t>
    </r>
    <r>
      <rPr>
        <sz val="10"/>
        <color rgb="FF231F20"/>
        <rFont val="Calibri"/>
        <family val="2"/>
      </rPr>
      <t>Heavy Duty Levels</t>
    </r>
  </si>
  <si>
    <r>
      <rPr>
        <sz val="10"/>
        <color rgb="FF231F20"/>
        <rFont val="Calibri"/>
        <family val="2"/>
      </rPr>
      <t>16" TYPE 196 LEVEL</t>
    </r>
  </si>
  <si>
    <r>
      <rPr>
        <sz val="10"/>
        <color rgb="FF231F20"/>
        <rFont val="Calibri"/>
        <family val="2"/>
      </rPr>
      <t>08963437416 9</t>
    </r>
  </si>
  <si>
    <r>
      <rPr>
        <sz val="10"/>
        <color rgb="FF231F20"/>
        <rFont val="Calibri"/>
        <family val="2"/>
      </rPr>
      <t>24" TYPE 196 LEVEL</t>
    </r>
  </si>
  <si>
    <r>
      <rPr>
        <sz val="10"/>
        <color rgb="FF231F20"/>
        <rFont val="Calibri"/>
        <family val="2"/>
      </rPr>
      <t>08963437424 4</t>
    </r>
  </si>
  <si>
    <r>
      <rPr>
        <sz val="10"/>
        <color rgb="FF231F20"/>
        <rFont val="Calibri"/>
        <family val="2"/>
      </rPr>
      <t>32" TYPE 196 LEVEL</t>
    </r>
  </si>
  <si>
    <r>
      <rPr>
        <sz val="10"/>
        <color rgb="FF231F20"/>
        <rFont val="Calibri"/>
        <family val="2"/>
      </rPr>
      <t>08963437432 9</t>
    </r>
  </si>
  <si>
    <r>
      <rPr>
        <sz val="10"/>
        <color rgb="FF231F20"/>
        <rFont val="Calibri"/>
        <family val="2"/>
      </rPr>
      <t>36" TYPE 196 LEVEL</t>
    </r>
  </si>
  <si>
    <r>
      <rPr>
        <sz val="10"/>
        <color rgb="FF231F20"/>
        <rFont val="Calibri"/>
        <family val="2"/>
      </rPr>
      <t>08963437436 7</t>
    </r>
  </si>
  <si>
    <r>
      <rPr>
        <sz val="10"/>
        <color rgb="FF231F20"/>
        <rFont val="Calibri"/>
        <family val="2"/>
      </rPr>
      <t>48" TYPE 196 LEVEL</t>
    </r>
  </si>
  <si>
    <r>
      <rPr>
        <sz val="10"/>
        <color rgb="FF231F20"/>
        <rFont val="Calibri"/>
        <family val="2"/>
      </rPr>
      <t>08963437448 0</t>
    </r>
  </si>
  <si>
    <r>
      <rPr>
        <sz val="10"/>
        <color rgb="FF231F20"/>
        <rFont val="Calibri"/>
        <family val="2"/>
      </rPr>
      <t>58" TYPE 196 LEVEL</t>
    </r>
  </si>
  <si>
    <r>
      <rPr>
        <sz val="10"/>
        <color rgb="FF231F20"/>
        <rFont val="Calibri"/>
        <family val="2"/>
      </rPr>
      <t>08963437459 6</t>
    </r>
  </si>
  <si>
    <r>
      <rPr>
        <sz val="10"/>
        <color rgb="FF231F20"/>
        <rFont val="Calibri"/>
        <family val="2"/>
      </rPr>
      <t>72" TYPE 196 LEVEL</t>
    </r>
  </si>
  <si>
    <r>
      <rPr>
        <sz val="10"/>
        <color rgb="FF231F20"/>
        <rFont val="Calibri"/>
        <family val="2"/>
      </rPr>
      <t>08963437472 5</t>
    </r>
  </si>
  <si>
    <r>
      <rPr>
        <sz val="10"/>
        <color rgb="FF231F20"/>
        <rFont val="Calibri"/>
        <family val="2"/>
      </rPr>
      <t>78"TYPE 196 LEVEL</t>
    </r>
  </si>
  <si>
    <r>
      <rPr>
        <sz val="10"/>
        <color rgb="FF231F20"/>
        <rFont val="Calibri"/>
        <family val="2"/>
      </rPr>
      <t>08963437478 7</t>
    </r>
  </si>
  <si>
    <r>
      <rPr>
        <sz val="10"/>
        <color rgb="FF231F20"/>
        <rFont val="Calibri"/>
        <family val="2"/>
      </rPr>
      <t>96" TYPE 196 LEVEL</t>
    </r>
  </si>
  <si>
    <r>
      <rPr>
        <sz val="10"/>
        <color rgb="FF231F20"/>
        <rFont val="Calibri"/>
        <family val="2"/>
      </rPr>
      <t>08963437496 1</t>
    </r>
  </si>
  <si>
    <r>
      <rPr>
        <sz val="10"/>
        <color rgb="FF231F20"/>
        <rFont val="Calibri"/>
        <family val="2"/>
      </rPr>
      <t>48"/16" CLASSIC COMBO LEVEL SET TYPE 196</t>
    </r>
  </si>
  <si>
    <r>
      <rPr>
        <sz val="10"/>
        <color rgb="FF231F20"/>
        <rFont val="Calibri"/>
        <family val="2"/>
      </rPr>
      <t>08963437816 7</t>
    </r>
  </si>
  <si>
    <r>
      <rPr>
        <sz val="10"/>
        <color rgb="FF231F20"/>
        <rFont val="Calibri"/>
        <family val="2"/>
      </rPr>
      <t>58"/32" TILER SET TYPE 196</t>
    </r>
  </si>
  <si>
    <r>
      <rPr>
        <sz val="10"/>
        <color rgb="FF231F20"/>
        <rFont val="Calibri"/>
        <family val="2"/>
      </rPr>
      <t>08963437832 7</t>
    </r>
  </si>
  <si>
    <r>
      <rPr>
        <sz val="10"/>
        <color rgb="FF231F20"/>
        <rFont val="Calibri"/>
        <family val="2"/>
      </rPr>
      <t>32"/72" CONCRETE SET TYPE 196</t>
    </r>
  </si>
  <si>
    <r>
      <rPr>
        <sz val="10"/>
        <color rgb="FF231F20"/>
        <rFont val="Calibri"/>
        <family val="2"/>
      </rPr>
      <t>08963437872 3</t>
    </r>
  </si>
  <si>
    <r>
      <rPr>
        <sz val="10"/>
        <color rgb="FF231F20"/>
        <rFont val="Calibri"/>
        <family val="2"/>
      </rPr>
      <t>96"/48" FRAMER SET TYPE 196</t>
    </r>
  </si>
  <si>
    <r>
      <rPr>
        <sz val="10"/>
        <color rgb="FF231F20"/>
        <rFont val="Calibri"/>
        <family val="2"/>
      </rPr>
      <t>08963437896 9</t>
    </r>
  </si>
  <si>
    <r>
      <rPr>
        <sz val="10"/>
        <color rgb="FF231F20"/>
        <rFont val="Calibri"/>
        <family val="2"/>
      </rPr>
      <t>CLASSIC JAMBER SET 78"/32" TYPE 196</t>
    </r>
  </si>
  <si>
    <r>
      <rPr>
        <sz val="10"/>
        <color rgb="FF231F20"/>
        <rFont val="Calibri"/>
        <family val="2"/>
      </rPr>
      <t>08963437532 6</t>
    </r>
  </si>
  <si>
    <r>
      <rPr>
        <sz val="10"/>
        <color rgb="FF231F20"/>
        <rFont val="Calibri"/>
        <family val="2"/>
      </rPr>
      <t>78" TYPE 196/24" - 40" 80T JAMBER SET</t>
    </r>
  </si>
  <si>
    <r>
      <rPr>
        <sz val="10"/>
        <color rgb="FF231F20"/>
        <rFont val="Calibri"/>
        <family val="2"/>
      </rPr>
      <t>08963437540 1</t>
    </r>
  </si>
  <si>
    <r>
      <rPr>
        <sz val="10"/>
        <color rgb="FF231F20"/>
        <rFont val="Calibri"/>
        <family val="2"/>
      </rPr>
      <t>48", 32", 24", 16", &amp; TORPEDO LEVEL CASE</t>
    </r>
  </si>
  <si>
    <r>
      <rPr>
        <sz val="10"/>
        <color rgb="FF231F20"/>
        <rFont val="Calibri"/>
        <family val="2"/>
      </rPr>
      <t>08963430015 1</t>
    </r>
  </si>
  <si>
    <r>
      <rPr>
        <sz val="10"/>
        <color rgb="FF231F20"/>
        <rFont val="Calibri"/>
        <family val="2"/>
      </rPr>
      <t>78", 48", 32", 24", 16", &amp; TORPEDO LEVEL CASE</t>
    </r>
  </si>
  <si>
    <r>
      <rPr>
        <sz val="10"/>
        <color rgb="FF231F20"/>
        <rFont val="Calibri"/>
        <family val="2"/>
      </rPr>
      <t>08963430025 0</t>
    </r>
  </si>
  <si>
    <r>
      <rPr>
        <sz val="10"/>
        <color rgb="FF231F20"/>
        <rFont val="Calibri"/>
        <family val="2"/>
      </rPr>
      <t>TYPE 196 CLASSIC 3 LEVEL SET &amp; CASE</t>
    </r>
  </si>
  <si>
    <r>
      <rPr>
        <sz val="10"/>
        <color rgb="FF231F20"/>
        <rFont val="Calibri"/>
        <family val="2"/>
      </rPr>
      <t>08963448375 5</t>
    </r>
  </si>
  <si>
    <r>
      <rPr>
        <sz val="10"/>
        <color rgb="FF231F20"/>
        <rFont val="Calibri"/>
        <family val="2"/>
      </rPr>
      <t>TYPE 196 CLASSIC 6 LEVEL SET &amp; CASE</t>
    </r>
  </si>
  <si>
    <r>
      <rPr>
        <sz val="10"/>
        <color rgb="FF231F20"/>
        <rFont val="Calibri"/>
        <family val="2"/>
      </rPr>
      <t>08963478296 4</t>
    </r>
  </si>
  <si>
    <r>
      <rPr>
        <sz val="10"/>
        <color rgb="FF231F20"/>
        <rFont val="Calibri"/>
        <family val="2"/>
      </rPr>
      <t>TYPE 196/ 96 M LEVEL ENDCAPS (2)</t>
    </r>
  </si>
  <si>
    <r>
      <rPr>
        <sz val="10"/>
        <color rgb="FF231F20"/>
        <rFont val="Calibri"/>
        <family val="2"/>
      </rPr>
      <t>08963420070 3</t>
    </r>
  </si>
  <si>
    <r>
      <rPr>
        <sz val="10"/>
        <color rgb="FF231F20"/>
        <rFont val="Arial Black"/>
        <family val="2"/>
      </rPr>
      <t xml:space="preserve">Type 96 M
</t>
    </r>
    <r>
      <rPr>
        <sz val="10"/>
        <color rgb="FF231F20"/>
        <rFont val="Calibri"/>
        <family val="2"/>
      </rPr>
      <t>Heavy Duty Magnetic Levels</t>
    </r>
  </si>
  <si>
    <r>
      <rPr>
        <sz val="10"/>
        <color rgb="FF231F20"/>
        <rFont val="Calibri"/>
        <family val="2"/>
      </rPr>
      <t>16" TYPE 96 M LEVEL</t>
    </r>
  </si>
  <si>
    <r>
      <rPr>
        <sz val="10"/>
        <color rgb="FF231F20"/>
        <rFont val="Calibri"/>
        <family val="2"/>
      </rPr>
      <t>08963438616 2</t>
    </r>
  </si>
  <si>
    <r>
      <rPr>
        <sz val="10"/>
        <color rgb="FF231F20"/>
        <rFont val="Calibri"/>
        <family val="2"/>
      </rPr>
      <t>24" TYPE 96 M LEVEL</t>
    </r>
  </si>
  <si>
    <r>
      <rPr>
        <sz val="10"/>
        <color rgb="FF231F20"/>
        <rFont val="Calibri"/>
        <family val="2"/>
      </rPr>
      <t>08963438624 7</t>
    </r>
  </si>
  <si>
    <r>
      <rPr>
        <sz val="10"/>
        <color rgb="FF231F20"/>
        <rFont val="Calibri"/>
        <family val="2"/>
      </rPr>
      <t>32" TYPE 96 M LEVEL</t>
    </r>
  </si>
  <si>
    <r>
      <rPr>
        <sz val="10"/>
        <color rgb="FF231F20"/>
        <rFont val="Calibri"/>
        <family val="2"/>
      </rPr>
      <t>08963438632 2</t>
    </r>
  </si>
  <si>
    <r>
      <rPr>
        <sz val="10"/>
        <color rgb="FF231F20"/>
        <rFont val="Calibri"/>
        <family val="2"/>
      </rPr>
      <t>36" TYPE 96 M LEVEL</t>
    </r>
  </si>
  <si>
    <r>
      <rPr>
        <sz val="10"/>
        <color rgb="FF231F20"/>
        <rFont val="Calibri"/>
        <family val="2"/>
      </rPr>
      <t>08963438636 0</t>
    </r>
  </si>
  <si>
    <r>
      <rPr>
        <sz val="10"/>
        <color rgb="FF231F20"/>
        <rFont val="Calibri"/>
        <family val="2"/>
      </rPr>
      <t>48" TYPE 96 M LEVEL</t>
    </r>
  </si>
  <si>
    <r>
      <rPr>
        <sz val="10"/>
        <color rgb="FF231F20"/>
        <rFont val="Calibri"/>
        <family val="2"/>
      </rPr>
      <t>08963438648 3</t>
    </r>
  </si>
  <si>
    <r>
      <rPr>
        <sz val="10"/>
        <color rgb="FF231F20"/>
        <rFont val="Calibri"/>
        <family val="2"/>
      </rPr>
      <t>72" TYPE 96 M LEVEL</t>
    </r>
  </si>
  <si>
    <r>
      <rPr>
        <sz val="10"/>
        <color rgb="FF231F20"/>
        <rFont val="Calibri"/>
        <family val="2"/>
      </rPr>
      <t>08963438672 8</t>
    </r>
  </si>
  <si>
    <r>
      <rPr>
        <sz val="10"/>
        <color rgb="FF231F20"/>
        <rFont val="Calibri"/>
        <family val="2"/>
      </rPr>
      <t>78" TYPE 96 M LEVEL</t>
    </r>
  </si>
  <si>
    <r>
      <rPr>
        <sz val="10"/>
        <color rgb="FF231F20"/>
        <rFont val="Calibri"/>
        <family val="2"/>
      </rPr>
      <t>08963438678 0</t>
    </r>
  </si>
  <si>
    <r>
      <rPr>
        <sz val="10"/>
        <color rgb="FF231F20"/>
        <rFont val="Calibri"/>
        <family val="2"/>
      </rPr>
      <t>96" TYPE 96 M LEVEL</t>
    </r>
  </si>
  <si>
    <r>
      <rPr>
        <sz val="10"/>
        <color rgb="FF231F20"/>
        <rFont val="Calibri"/>
        <family val="2"/>
      </rPr>
      <t>08963438696 4</t>
    </r>
  </si>
  <si>
    <r>
      <rPr>
        <sz val="10"/>
        <color rgb="FF231F20"/>
        <rFont val="Calibri"/>
        <family val="2"/>
      </rPr>
      <t>78"/32" MAGNETIC JAMBER SET® TYPE 96 M</t>
    </r>
  </si>
  <si>
    <r>
      <rPr>
        <sz val="10"/>
        <color rgb="FF231F20"/>
        <rFont val="Calibri"/>
        <family val="2"/>
      </rPr>
      <t>08963438532 5</t>
    </r>
  </si>
  <si>
    <r>
      <rPr>
        <sz val="10"/>
        <color rgb="FF231F20"/>
        <rFont val="Calibri"/>
        <family val="2"/>
      </rPr>
      <t>TYPE 96 M MAGNETIC 3 LEVEL SET &amp; CASE</t>
    </r>
  </si>
  <si>
    <r>
      <rPr>
        <sz val="10"/>
        <color rgb="FF231F20"/>
        <rFont val="Calibri"/>
        <family val="2"/>
      </rPr>
      <t>08963448380 9</t>
    </r>
  </si>
  <si>
    <r>
      <rPr>
        <sz val="10"/>
        <color rgb="FF231F20"/>
        <rFont val="Calibri"/>
        <family val="2"/>
      </rPr>
      <t>TYPE 96M MAGNETIC 6 LEVEL SET &amp; CASE</t>
    </r>
  </si>
  <si>
    <r>
      <rPr>
        <sz val="10"/>
        <color rgb="FF231F20"/>
        <rFont val="Calibri"/>
        <family val="2"/>
      </rPr>
      <t>08963478396 1</t>
    </r>
  </si>
  <si>
    <r>
      <rPr>
        <sz val="10"/>
        <color rgb="FF231F20"/>
        <rFont val="Arial Black"/>
        <family val="2"/>
      </rPr>
      <t xml:space="preserve">Type 196-2 LED
</t>
    </r>
    <r>
      <rPr>
        <sz val="10"/>
        <color rgb="FF231F20"/>
        <rFont val="Calibri"/>
        <family val="2"/>
      </rPr>
      <t>Illuminated Vial Levels</t>
    </r>
  </si>
  <si>
    <r>
      <rPr>
        <sz val="10"/>
        <color rgb="FF231F20"/>
        <rFont val="Calibri"/>
        <family val="2"/>
      </rPr>
      <t>24" LIGHTED VIAL LEVEL</t>
    </r>
  </si>
  <si>
    <r>
      <rPr>
        <sz val="10"/>
        <color rgb="FF231F20"/>
        <rFont val="Calibri"/>
        <family val="2"/>
      </rPr>
      <t>08963439324 5</t>
    </r>
  </si>
  <si>
    <r>
      <rPr>
        <sz val="10"/>
        <color rgb="FF231F20"/>
        <rFont val="Calibri"/>
        <family val="2"/>
      </rPr>
      <t>48" LIGHTED VIAL LEVEL</t>
    </r>
  </si>
  <si>
    <r>
      <rPr>
        <sz val="10"/>
        <color rgb="FF231F20"/>
        <rFont val="Calibri"/>
        <family val="2"/>
      </rPr>
      <t>08963439340 5</t>
    </r>
  </si>
  <si>
    <r>
      <rPr>
        <sz val="10"/>
        <color rgb="FF231F20"/>
        <rFont val="Calibri"/>
        <family val="2"/>
      </rPr>
      <t>REPLACEMENT LIGHT PACKS (2)</t>
    </r>
  </si>
  <si>
    <r>
      <rPr>
        <sz val="10"/>
        <color rgb="FF231F20"/>
        <rFont val="Calibri"/>
        <family val="2"/>
      </rPr>
      <t>08963420090 1</t>
    </r>
  </si>
  <si>
    <r>
      <rPr>
        <sz val="10"/>
        <color rgb="FF231F20"/>
        <rFont val="Arial Black"/>
        <family val="2"/>
      </rPr>
      <t xml:space="preserve">Type R Beam®
</t>
    </r>
    <r>
      <rPr>
        <sz val="10"/>
        <color rgb="FF231F20"/>
        <rFont val="Calibri"/>
        <family val="2"/>
      </rPr>
      <t>Extreme Duty Levels</t>
    </r>
  </si>
  <si>
    <r>
      <rPr>
        <sz val="10"/>
        <color rgb="FF231F20"/>
        <rFont val="Calibri"/>
        <family val="2"/>
      </rPr>
      <t>24" R BEAM® LEVEL</t>
    </r>
  </si>
  <si>
    <r>
      <rPr>
        <sz val="10"/>
        <color rgb="FF231F20"/>
        <rFont val="Calibri"/>
        <family val="2"/>
      </rPr>
      <t>08963441024 9</t>
    </r>
  </si>
  <si>
    <r>
      <rPr>
        <sz val="10"/>
        <color rgb="FF231F20"/>
        <rFont val="Calibri"/>
        <family val="2"/>
      </rPr>
      <t>32" R BEAM® LEVEL</t>
    </r>
  </si>
  <si>
    <r>
      <rPr>
        <sz val="10"/>
        <color rgb="FF231F20"/>
        <rFont val="Calibri"/>
        <family val="2"/>
      </rPr>
      <t>08963441032 4</t>
    </r>
  </si>
  <si>
    <r>
      <rPr>
        <sz val="10"/>
        <color rgb="FF231F20"/>
        <rFont val="Calibri"/>
        <family val="2"/>
      </rPr>
      <t>48" R BEAM® LEVEL</t>
    </r>
  </si>
  <si>
    <r>
      <rPr>
        <sz val="10"/>
        <color rgb="FF231F20"/>
        <rFont val="Calibri"/>
        <family val="2"/>
      </rPr>
      <t>08963441048 5</t>
    </r>
  </si>
  <si>
    <r>
      <rPr>
        <sz val="10"/>
        <color rgb="FF231F20"/>
        <rFont val="Calibri"/>
        <family val="2"/>
      </rPr>
      <t>72" R BEAM® LEVEL</t>
    </r>
  </si>
  <si>
    <r>
      <rPr>
        <sz val="10"/>
        <color rgb="FF231F20"/>
        <rFont val="Calibri"/>
        <family val="2"/>
      </rPr>
      <t>08963441072 0</t>
    </r>
  </si>
  <si>
    <r>
      <rPr>
        <sz val="10"/>
        <color rgb="FF231F20"/>
        <rFont val="Calibri"/>
        <family val="2"/>
      </rPr>
      <t>96" R BEAM® LEVEL</t>
    </r>
  </si>
  <si>
    <r>
      <rPr>
        <sz val="10"/>
        <color rgb="FF231F20"/>
        <rFont val="Calibri"/>
        <family val="2"/>
      </rPr>
      <t>08963441096 6</t>
    </r>
  </si>
  <si>
    <r>
      <rPr>
        <sz val="10"/>
        <color rgb="FF231F20"/>
        <rFont val="Calibri"/>
        <family val="2"/>
      </rPr>
      <t>R BEAM® 3 LEVEL SET &amp; CASE</t>
    </r>
  </si>
  <si>
    <r>
      <rPr>
        <sz val="10"/>
        <color rgb="FF231F20"/>
        <rFont val="Calibri"/>
        <family val="2"/>
      </rPr>
      <t>08963448415 8</t>
    </r>
  </si>
  <si>
    <r>
      <rPr>
        <sz val="10"/>
        <color rgb="FF231F20"/>
        <rFont val="Calibri"/>
        <family val="2"/>
      </rPr>
      <t>TYPE R BEAM® LEVEL END CAPS (2)</t>
    </r>
  </si>
  <si>
    <r>
      <rPr>
        <sz val="10"/>
        <color rgb="FF231F20"/>
        <rFont val="Calibri"/>
        <family val="2"/>
      </rPr>
      <t>08963420080 2</t>
    </r>
  </si>
  <si>
    <r>
      <rPr>
        <sz val="10"/>
        <color rgb="FF231F20"/>
        <rFont val="Arial Black"/>
        <family val="2"/>
      </rPr>
      <t xml:space="preserve">Type 196-2 K
</t>
    </r>
    <r>
      <rPr>
        <sz val="10"/>
        <color rgb="FF231F20"/>
        <rFont val="Calibri"/>
        <family val="2"/>
      </rPr>
      <t>Masons Levels</t>
    </r>
  </si>
  <si>
    <r>
      <rPr>
        <sz val="10"/>
        <color rgb="FF231F20"/>
        <rFont val="Calibri"/>
        <family val="2"/>
      </rPr>
      <t>16" MASONS LEVEL TYPE 196-2 K W/SHIELD</t>
    </r>
  </si>
  <si>
    <r>
      <rPr>
        <sz val="10"/>
        <color rgb="FF231F20"/>
        <rFont val="Calibri"/>
        <family val="2"/>
      </rPr>
      <t>08963436416 0</t>
    </r>
  </si>
  <si>
    <r>
      <rPr>
        <sz val="10"/>
        <color rgb="FF231F20"/>
        <rFont val="Calibri"/>
        <family val="2"/>
      </rPr>
      <t>24" MASONS LEVEL TYPE 196-2 K W/SHIELD</t>
    </r>
  </si>
  <si>
    <r>
      <rPr>
        <sz val="10"/>
        <color rgb="FF231F20"/>
        <rFont val="Calibri"/>
        <family val="2"/>
      </rPr>
      <t>08963436424 5</t>
    </r>
  </si>
  <si>
    <r>
      <rPr>
        <sz val="10"/>
        <color rgb="FF231F20"/>
        <rFont val="Calibri"/>
        <family val="2"/>
      </rPr>
      <t>36" MASONS LEVEL TYPE 196-2 K W/SHIELD</t>
    </r>
  </si>
  <si>
    <r>
      <rPr>
        <sz val="10"/>
        <color rgb="FF231F20"/>
        <rFont val="Calibri"/>
        <family val="2"/>
      </rPr>
      <t>08963436436 8</t>
    </r>
  </si>
  <si>
    <r>
      <rPr>
        <sz val="10"/>
        <color rgb="FF231F20"/>
        <rFont val="Calibri"/>
        <family val="2"/>
      </rPr>
      <t>48" MASONS LEVEL TYPE 196-2 K W/SHIELD</t>
    </r>
  </si>
  <si>
    <r>
      <rPr>
        <sz val="10"/>
        <color rgb="FF231F20"/>
        <rFont val="Calibri"/>
        <family val="2"/>
      </rPr>
      <t>08963436448 1</t>
    </r>
  </si>
  <si>
    <r>
      <rPr>
        <sz val="10"/>
        <color rgb="FF231F20"/>
        <rFont val="Calibri"/>
        <family val="2"/>
      </rPr>
      <t>TYPE 196-2 K MASON 3 LEVEL SET &amp; CASE</t>
    </r>
  </si>
  <si>
    <r>
      <rPr>
        <sz val="10"/>
        <color rgb="FF231F20"/>
        <rFont val="Calibri"/>
        <family val="2"/>
      </rPr>
      <t>08963448296 3</t>
    </r>
  </si>
  <si>
    <r>
      <rPr>
        <sz val="10"/>
        <color rgb="FF231F20"/>
        <rFont val="Arial Black"/>
        <family val="2"/>
      </rPr>
      <t xml:space="preserve">Type 196-2 TECH
</t>
    </r>
    <r>
      <rPr>
        <sz val="10"/>
        <color rgb="FF231F20"/>
        <rFont val="Calibri"/>
        <family val="2"/>
      </rPr>
      <t>IP 67 Digital TECH Levels</t>
    </r>
  </si>
  <si>
    <r>
      <rPr>
        <sz val="10"/>
        <color rgb="FF231F20"/>
        <rFont val="Calibri"/>
        <family val="2"/>
      </rPr>
      <t>9” IP67 TECH LEVEL® 196 DL W/CASE</t>
    </r>
  </si>
  <si>
    <r>
      <rPr>
        <sz val="10"/>
        <color rgb="FF231F20"/>
        <rFont val="Calibri"/>
        <family val="2"/>
      </rPr>
      <t>08963439509 6</t>
    </r>
  </si>
  <si>
    <r>
      <rPr>
        <sz val="10"/>
        <color rgb="FF231F20"/>
        <rFont val="Calibri"/>
        <family val="2"/>
      </rPr>
      <t>16” IP 67 TECH LEVEL® W/CASE</t>
    </r>
  </si>
  <si>
    <r>
      <rPr>
        <sz val="10"/>
        <color rgb="FF231F20"/>
        <rFont val="Calibri"/>
        <family val="2"/>
      </rPr>
      <t>08963439516 4</t>
    </r>
  </si>
  <si>
    <r>
      <rPr>
        <sz val="10"/>
        <color rgb="FF231F20"/>
        <rFont val="Calibri"/>
        <family val="2"/>
      </rPr>
      <t>24” IP 67 MAGNETIC TECH LEVEL® W/CASE</t>
    </r>
  </si>
  <si>
    <r>
      <rPr>
        <sz val="10"/>
        <color rgb="FF231F20"/>
        <rFont val="Calibri"/>
        <family val="2"/>
      </rPr>
      <t>08963439520 1</t>
    </r>
  </si>
  <si>
    <r>
      <rPr>
        <sz val="10"/>
        <color rgb="FF231F20"/>
        <rFont val="Calibri"/>
        <family val="2"/>
      </rPr>
      <t>24” IP 67 TECH LEVEL® W/CASE</t>
    </r>
  </si>
  <si>
    <r>
      <rPr>
        <sz val="10"/>
        <color rgb="FF231F20"/>
        <rFont val="Calibri"/>
        <family val="2"/>
      </rPr>
      <t>08963439524 9</t>
    </r>
  </si>
  <si>
    <r>
      <rPr>
        <sz val="10"/>
        <color rgb="FF231F20"/>
        <rFont val="Calibri"/>
        <family val="2"/>
      </rPr>
      <t>48” IP 67 MAGNETIC TECH LEVEL® W/CASE</t>
    </r>
  </si>
  <si>
    <r>
      <rPr>
        <sz val="10"/>
        <color rgb="FF231F20"/>
        <rFont val="Calibri"/>
        <family val="2"/>
      </rPr>
      <t>08963439540 9</t>
    </r>
  </si>
  <si>
    <r>
      <rPr>
        <sz val="10"/>
        <color rgb="FF231F20"/>
        <rFont val="Calibri"/>
        <family val="2"/>
      </rPr>
      <t>48” IP 67 TECH LEVEL® W/CASE</t>
    </r>
  </si>
  <si>
    <r>
      <rPr>
        <sz val="10"/>
        <color rgb="FF231F20"/>
        <rFont val="Calibri"/>
        <family val="2"/>
      </rPr>
      <t>08963439548 5</t>
    </r>
  </si>
  <si>
    <r>
      <rPr>
        <sz val="10"/>
        <color rgb="FF231F20"/>
        <rFont val="Calibri"/>
        <family val="2"/>
      </rPr>
      <t>72” IP 67 MAGNETIC TECH LEVEL® - W/CASE</t>
    </r>
  </si>
  <si>
    <r>
      <rPr>
        <sz val="10"/>
        <color rgb="FF231F20"/>
        <rFont val="Calibri"/>
        <family val="2"/>
      </rPr>
      <t>08963439572 0</t>
    </r>
  </si>
  <si>
    <r>
      <rPr>
        <sz val="10"/>
        <color rgb="FF231F20"/>
        <rFont val="Calibri"/>
        <family val="2"/>
      </rPr>
      <t>72” IP 67 TECH LEVEL® - W/CASE</t>
    </r>
  </si>
  <si>
    <r>
      <rPr>
        <sz val="10"/>
        <color rgb="FF231F20"/>
        <rFont val="Calibri"/>
        <family val="2"/>
      </rPr>
      <t>08963439577 5</t>
    </r>
  </si>
  <si>
    <r>
      <rPr>
        <sz val="10"/>
        <color rgb="FF231F20"/>
        <rFont val="Arial Black"/>
        <family val="2"/>
      </rPr>
      <t>Digital Protractors</t>
    </r>
  </si>
  <si>
    <r>
      <rPr>
        <sz val="10"/>
        <color rgb="FF231F20"/>
        <rFont val="Calibri"/>
        <family val="2"/>
      </rPr>
      <t>TECH 500 DP DIGITAL PROTRACTOR W/CASE</t>
    </r>
  </si>
  <si>
    <r>
      <rPr>
        <sz val="10"/>
        <color rgb="FF231F20"/>
        <rFont val="Calibri"/>
        <family val="2"/>
      </rPr>
      <t>08963436500 6</t>
    </r>
  </si>
  <si>
    <r>
      <rPr>
        <sz val="10"/>
        <color rgb="FF231F20"/>
        <rFont val="Calibri"/>
        <family val="2"/>
      </rPr>
      <t>TECH 1000 DP DIGITAL PROTRACTOR WITH DATA TRANSFER</t>
    </r>
  </si>
  <si>
    <r>
      <rPr>
        <sz val="10"/>
        <color rgb="FF231F20"/>
        <rFont val="Calibri"/>
        <family val="2"/>
      </rPr>
      <t>08963436100 8</t>
    </r>
  </si>
  <si>
    <r>
      <rPr>
        <sz val="10"/>
        <color rgb="FF231F20"/>
        <rFont val="Arial Black"/>
        <family val="2"/>
      </rPr>
      <t xml:space="preserve">Type 700 DA
</t>
    </r>
    <r>
      <rPr>
        <sz val="10"/>
        <color rgb="FF231F20"/>
        <rFont val="Calibri"/>
        <family val="2"/>
      </rPr>
      <t>Digital Angle Finder</t>
    </r>
  </si>
  <si>
    <r>
      <rPr>
        <sz val="10"/>
        <color rgb="FF231F20"/>
        <rFont val="Calibri"/>
        <family val="2"/>
      </rPr>
      <t>18" TECH DIGITAL ANGLE FINDER</t>
    </r>
  </si>
  <si>
    <r>
      <rPr>
        <sz val="10"/>
        <color rgb="FF231F20"/>
        <rFont val="Calibri"/>
        <family val="2"/>
      </rPr>
      <t>08963439018 3</t>
    </r>
  </si>
  <si>
    <r>
      <rPr>
        <sz val="10"/>
        <color rgb="FF231F20"/>
        <rFont val="Calibri"/>
        <family val="2"/>
      </rPr>
      <t>32" TECH DIGITAL ANGLE FINDER</t>
    </r>
  </si>
  <si>
    <r>
      <rPr>
        <sz val="10"/>
        <color rgb="FF231F20"/>
        <rFont val="Calibri"/>
        <family val="2"/>
      </rPr>
      <t>08963439032 9</t>
    </r>
  </si>
  <si>
    <r>
      <rPr>
        <sz val="10"/>
        <color rgb="FF231F20"/>
        <rFont val="Arial Black"/>
        <family val="2"/>
      </rPr>
      <t xml:space="preserve">Type 80 T
</t>
    </r>
    <r>
      <rPr>
        <sz val="10"/>
        <color rgb="FF231F20"/>
        <rFont val="Calibri"/>
        <family val="2"/>
      </rPr>
      <t>Extendable Levels</t>
    </r>
  </si>
  <si>
    <r>
      <rPr>
        <sz val="10"/>
        <color rgb="FF231F20"/>
        <rFont val="Calibri"/>
        <family val="2"/>
      </rPr>
      <t>24" - 40" TYPE 80 T LEVEL</t>
    </r>
  </si>
  <si>
    <r>
      <rPr>
        <sz val="10"/>
        <color rgb="FF231F20"/>
        <rFont val="Calibri"/>
        <family val="2"/>
      </rPr>
      <t>08963429441 2</t>
    </r>
  </si>
  <si>
    <r>
      <rPr>
        <sz val="10"/>
        <color rgb="FF231F20"/>
        <rFont val="Calibri"/>
        <family val="2"/>
      </rPr>
      <t>36" - 58" TYPE 80 T LEVEL</t>
    </r>
  </si>
  <si>
    <r>
      <rPr>
        <sz val="10"/>
        <color rgb="FF231F20"/>
        <rFont val="Calibri"/>
        <family val="2"/>
      </rPr>
      <t>08963429459 7</t>
    </r>
  </si>
  <si>
    <r>
      <rPr>
        <sz val="10"/>
        <color rgb="FF231F20"/>
        <rFont val="Calibri"/>
        <family val="2"/>
      </rPr>
      <t>TYPE 80 T 29"-41" LEVEL CASE</t>
    </r>
  </si>
  <si>
    <r>
      <rPr>
        <sz val="10"/>
        <color rgb="FF231F20"/>
        <rFont val="Calibri"/>
        <family val="2"/>
      </rPr>
      <t>08963430080 9</t>
    </r>
  </si>
  <si>
    <r>
      <rPr>
        <sz val="10"/>
        <color rgb="FF231F20"/>
        <rFont val="Calibri"/>
        <family val="2"/>
      </rPr>
      <t>TYPE 80 T COMBO CASE (FITS BOTH TYPE 80 T LEVELS)</t>
    </r>
  </si>
  <si>
    <r>
      <rPr>
        <sz val="10"/>
        <color rgb="FF231F20"/>
        <rFont val="Calibri"/>
        <family val="2"/>
      </rPr>
      <t>08963430085 4</t>
    </r>
  </si>
  <si>
    <r>
      <rPr>
        <sz val="10"/>
        <color rgb="FF231F20"/>
        <rFont val="Calibri"/>
        <family val="2"/>
      </rPr>
      <t>TYPE 80 T LEVEL END CAPS (2)</t>
    </r>
  </si>
  <si>
    <r>
      <rPr>
        <sz val="10"/>
        <color rgb="FF231F20"/>
        <rFont val="Calibri"/>
        <family val="2"/>
      </rPr>
      <t>08963420085 7</t>
    </r>
  </si>
  <si>
    <r>
      <rPr>
        <sz val="10"/>
        <color rgb="FF231F20"/>
        <rFont val="Arial Black"/>
        <family val="2"/>
      </rPr>
      <t xml:space="preserve">Type 106 T
</t>
    </r>
    <r>
      <rPr>
        <sz val="10"/>
        <color rgb="FF231F20"/>
        <rFont val="Calibri"/>
        <family val="2"/>
      </rPr>
      <t>Plate Levels</t>
    </r>
  </si>
  <si>
    <r>
      <rPr>
        <sz val="10"/>
        <color rgb="FF231F20"/>
        <rFont val="Calibri"/>
        <family val="2"/>
      </rPr>
      <t>6'-10' MAGNETIC PLATE LEVEL®</t>
    </r>
  </si>
  <si>
    <r>
      <rPr>
        <sz val="10"/>
        <color rgb="FF231F20"/>
        <rFont val="Calibri"/>
        <family val="2"/>
      </rPr>
      <t>08963434610 4</t>
    </r>
  </si>
  <si>
    <r>
      <rPr>
        <sz val="10"/>
        <color rgb="FF231F20"/>
        <rFont val="Calibri"/>
        <family val="2"/>
      </rPr>
      <t>7'-12' MAGNETIC PLATE LEVEL®</t>
    </r>
  </si>
  <si>
    <r>
      <rPr>
        <sz val="10"/>
        <color rgb="FF231F20"/>
        <rFont val="Calibri"/>
        <family val="2"/>
      </rPr>
      <t>08963434712 5</t>
    </r>
  </si>
  <si>
    <r>
      <rPr>
        <sz val="10"/>
        <color rgb="FF231F20"/>
        <rFont val="Calibri"/>
        <family val="2"/>
      </rPr>
      <t>6'-10' PLATE LEVEL® W/REMOVABLE STANDOFFS</t>
    </r>
  </si>
  <si>
    <r>
      <rPr>
        <sz val="10"/>
        <color rgb="FF231F20"/>
        <rFont val="Calibri"/>
        <family val="2"/>
      </rPr>
      <t>08963435610 3</t>
    </r>
  </si>
  <si>
    <r>
      <rPr>
        <sz val="10"/>
        <color rgb="FF231F20"/>
        <rFont val="Calibri"/>
        <family val="2"/>
      </rPr>
      <t>7'-12' PLATE LEVEL® W/REMOVABLE STANDOFFS</t>
    </r>
  </si>
  <si>
    <r>
      <rPr>
        <sz val="10"/>
        <color rgb="FF231F20"/>
        <rFont val="Calibri"/>
        <family val="2"/>
      </rPr>
      <t>08963435712 4</t>
    </r>
  </si>
  <si>
    <r>
      <rPr>
        <sz val="10"/>
        <color rgb="FF231F20"/>
        <rFont val="Calibri"/>
        <family val="2"/>
      </rPr>
      <t>2', 4', 7' PLATE LEVEL® CASE</t>
    </r>
  </si>
  <si>
    <r>
      <rPr>
        <sz val="10"/>
        <color rgb="FF231F20"/>
        <rFont val="Calibri"/>
        <family val="2"/>
      </rPr>
      <t>08963430035 9</t>
    </r>
  </si>
  <si>
    <r>
      <rPr>
        <sz val="10"/>
        <color rgb="FF231F20"/>
        <rFont val="Calibri"/>
        <family val="2"/>
      </rPr>
      <t>2', 4', 6' PLATE LEVEL® CASE</t>
    </r>
  </si>
  <si>
    <r>
      <rPr>
        <sz val="10"/>
        <color rgb="FF231F20"/>
        <rFont val="Calibri"/>
        <family val="2"/>
      </rPr>
      <t>08963430045 8</t>
    </r>
  </si>
  <si>
    <r>
      <rPr>
        <sz val="10"/>
        <color rgb="FF231F20"/>
        <rFont val="Calibri"/>
        <family val="2"/>
      </rPr>
      <t>TYPE 106 T PLATE LEVEL® II END CAPS (2)</t>
    </r>
  </si>
  <si>
    <r>
      <rPr>
        <sz val="10"/>
        <color rgb="FF231F20"/>
        <rFont val="Calibri"/>
        <family val="2"/>
      </rPr>
      <t>08963420065 9</t>
    </r>
  </si>
  <si>
    <r>
      <rPr>
        <sz val="10"/>
        <color rgb="FF231F20"/>
        <rFont val="Calibri"/>
        <family val="2"/>
      </rPr>
      <t>PLATE LEVEL® MAINTENANCE KIT</t>
    </r>
  </si>
  <si>
    <r>
      <rPr>
        <sz val="10"/>
        <color rgb="FF231F20"/>
        <rFont val="Calibri"/>
        <family val="2"/>
      </rPr>
      <t>08963433000 4</t>
    </r>
  </si>
  <si>
    <r>
      <rPr>
        <sz val="10"/>
        <color rgb="FF231F20"/>
        <rFont val="Calibri"/>
        <family val="2"/>
      </rPr>
      <t>PLATE LEVEL® STAND-OFFS (2)</t>
    </r>
  </si>
  <si>
    <r>
      <rPr>
        <sz val="10"/>
        <color rgb="FF231F20"/>
        <rFont val="Calibri"/>
        <family val="2"/>
      </rPr>
      <t>08963433100 1</t>
    </r>
  </si>
  <si>
    <r>
      <rPr>
        <sz val="10"/>
        <color rgb="FF231F20"/>
        <rFont val="Arial Black"/>
        <family val="2"/>
      </rPr>
      <t xml:space="preserve">Type 80 AS-2/ 80 ASM-2
</t>
    </r>
    <r>
      <rPr>
        <sz val="10"/>
        <color rgb="FF231F20"/>
        <rFont val="Calibri"/>
        <family val="2"/>
      </rPr>
      <t>Medium Duty Levels</t>
    </r>
  </si>
  <si>
    <r>
      <rPr>
        <sz val="10"/>
        <color rgb="FF231F20"/>
        <rFont val="Calibri"/>
        <family val="2"/>
      </rPr>
      <t>8" TYPE 80 AS LEVEL</t>
    </r>
  </si>
  <si>
    <r>
      <rPr>
        <sz val="10"/>
        <color rgb="FF231F20"/>
        <rFont val="Calibri"/>
        <family val="2"/>
      </rPr>
      <t>08963429008 7</t>
    </r>
  </si>
  <si>
    <r>
      <rPr>
        <sz val="10"/>
        <color rgb="FF231F20"/>
        <rFont val="Calibri"/>
        <family val="2"/>
      </rPr>
      <t>12" TYPE 80 AS LEVEL</t>
    </r>
  </si>
  <si>
    <r>
      <rPr>
        <sz val="10"/>
        <color rgb="FF231F20"/>
        <rFont val="Calibri"/>
        <family val="2"/>
      </rPr>
      <t>08963429012 4</t>
    </r>
  </si>
  <si>
    <r>
      <rPr>
        <sz val="10"/>
        <color rgb="FF231F20"/>
        <rFont val="Calibri"/>
        <family val="2"/>
      </rPr>
      <t>24" TYPE 80 AS-2 LEVEL</t>
    </r>
  </si>
  <si>
    <r>
      <rPr>
        <sz val="10"/>
        <color rgb="FF231F20"/>
        <rFont val="Calibri"/>
        <family val="2"/>
      </rPr>
      <t>08963429024 7</t>
    </r>
  </si>
  <si>
    <r>
      <rPr>
        <sz val="10"/>
        <color rgb="FF231F20"/>
        <rFont val="Calibri"/>
        <family val="2"/>
      </rPr>
      <t>48" TYPE 80 AS-2 LEVEL</t>
    </r>
  </si>
  <si>
    <r>
      <rPr>
        <sz val="10"/>
        <color rgb="FF231F20"/>
        <rFont val="Calibri"/>
        <family val="2"/>
      </rPr>
      <t>08963429048 3</t>
    </r>
  </si>
  <si>
    <r>
      <rPr>
        <sz val="10"/>
        <color rgb="FF231F20"/>
        <rFont val="Calibri"/>
        <family val="2"/>
      </rPr>
      <t>72" TYPE 80 AS-2 LEVEL</t>
    </r>
  </si>
  <si>
    <r>
      <rPr>
        <sz val="10"/>
        <color rgb="FF231F20"/>
        <rFont val="Calibri"/>
        <family val="2"/>
      </rPr>
      <t>08963429072 8</t>
    </r>
  </si>
  <si>
    <r>
      <rPr>
        <sz val="10"/>
        <color rgb="FF231F20"/>
        <rFont val="Calibri"/>
        <family val="2"/>
      </rPr>
      <t>24" TYPE 80 A-2 MEASURING STICK</t>
    </r>
  </si>
  <si>
    <r>
      <rPr>
        <sz val="10"/>
        <color rgb="FF231F20"/>
        <rFont val="Calibri"/>
        <family val="2"/>
      </rPr>
      <t>08963429124 4</t>
    </r>
  </si>
  <si>
    <r>
      <rPr>
        <sz val="10"/>
        <color rgb="FF231F20"/>
        <rFont val="Calibri"/>
        <family val="2"/>
      </rPr>
      <t>48" TYPE 80 A-2 MEASURING STICK</t>
    </r>
  </si>
  <si>
    <r>
      <rPr>
        <sz val="10"/>
        <color rgb="FF231F20"/>
        <rFont val="Calibri"/>
        <family val="2"/>
      </rPr>
      <t>08963429148 0</t>
    </r>
  </si>
  <si>
    <r>
      <rPr>
        <sz val="10"/>
        <color rgb="FF231F20"/>
        <rFont val="Calibri"/>
        <family val="2"/>
      </rPr>
      <t>12" TYPE 80 ASM-2 MAGNETIC LEVEL</t>
    </r>
  </si>
  <si>
    <r>
      <rPr>
        <sz val="10"/>
        <color rgb="FF231F20"/>
        <rFont val="Calibri"/>
        <family val="2"/>
      </rPr>
      <t>08963429212 8</t>
    </r>
  </si>
  <si>
    <r>
      <rPr>
        <sz val="10"/>
        <color rgb="FF231F20"/>
        <rFont val="Calibri"/>
        <family val="2"/>
      </rPr>
      <t>24" TYPE 80 ASM-2 MAGNETIC LEVEL</t>
    </r>
  </si>
  <si>
    <r>
      <rPr>
        <sz val="10"/>
        <color rgb="FF231F20"/>
        <rFont val="Calibri"/>
        <family val="2"/>
      </rPr>
      <t>08963429224 1</t>
    </r>
  </si>
  <si>
    <r>
      <rPr>
        <sz val="10"/>
        <color rgb="FF231F20"/>
        <rFont val="Calibri"/>
        <family val="2"/>
      </rPr>
      <t>48" TYPE 80 ASM-2 MAGNETIC LEVEL</t>
    </r>
  </si>
  <si>
    <r>
      <rPr>
        <sz val="10"/>
        <color rgb="FF231F20"/>
        <rFont val="Calibri"/>
        <family val="2"/>
      </rPr>
      <t>08963429248 7</t>
    </r>
  </si>
  <si>
    <r>
      <rPr>
        <sz val="10"/>
        <color rgb="FF231F20"/>
        <rFont val="Calibri"/>
        <family val="2"/>
      </rPr>
      <t>72" TYPE 80 ASM-2 MAGNETIC LEVEL</t>
    </r>
  </si>
  <si>
    <r>
      <rPr>
        <sz val="10"/>
        <color rgb="FF231F20"/>
        <rFont val="Calibri"/>
        <family val="2"/>
      </rPr>
      <t>08963429272 2</t>
    </r>
  </si>
  <si>
    <r>
      <rPr>
        <sz val="10"/>
        <color rgb="FF231F20"/>
        <rFont val="Calibri"/>
        <family val="2"/>
      </rPr>
      <t>PRO SET 1',2', 4' TYPE 80 AS-2 LEVEL SET</t>
    </r>
  </si>
  <si>
    <r>
      <rPr>
        <sz val="10"/>
        <color rgb="FF231F20"/>
        <rFont val="Calibri"/>
        <family val="2"/>
      </rPr>
      <t>08963429840 3</t>
    </r>
  </si>
  <si>
    <r>
      <rPr>
        <sz val="10"/>
        <color rgb="FF231F20"/>
        <rFont val="Calibri"/>
        <family val="2"/>
      </rPr>
      <t>PRO SET 1', 2', 4' TYPE 80 ASM-2 LEVEL SET</t>
    </r>
  </si>
  <si>
    <r>
      <rPr>
        <sz val="10"/>
        <color rgb="FF231F20"/>
        <rFont val="Calibri"/>
        <family val="2"/>
      </rPr>
      <t>08963429940 0</t>
    </r>
  </si>
  <si>
    <r>
      <rPr>
        <sz val="10"/>
        <color rgb="FF231F20"/>
        <rFont val="Calibri"/>
        <family val="2"/>
      </rPr>
      <t>72 COMPLETE TYPE 80 AS-2 5 LEVEL SET &amp; CASE</t>
    </r>
  </si>
  <si>
    <r>
      <rPr>
        <sz val="10"/>
        <color rgb="FF231F20"/>
        <rFont val="Calibri"/>
        <family val="2"/>
      </rPr>
      <t>08963429872 4</t>
    </r>
  </si>
  <si>
    <r>
      <rPr>
        <sz val="10"/>
        <color rgb="FF231F20"/>
        <rFont val="Calibri"/>
        <family val="2"/>
      </rPr>
      <t>TYPE 80 A-2 / 80 A-2 M LEVEL ENDCAPS (2)</t>
    </r>
  </si>
  <si>
    <r>
      <rPr>
        <sz val="10"/>
        <color rgb="FF231F20"/>
        <rFont val="Calibri"/>
        <family val="2"/>
      </rPr>
      <t>08963420015 4</t>
    </r>
  </si>
  <si>
    <r>
      <rPr>
        <sz val="10"/>
        <color rgb="FF231F20"/>
        <rFont val="Calibri"/>
        <family val="2"/>
      </rPr>
      <t>TYPE 80 A-2 MEASURING STICK END CAPS (2)</t>
    </r>
  </si>
  <si>
    <r>
      <rPr>
        <sz val="10"/>
        <color rgb="FF231F20"/>
        <rFont val="Calibri"/>
        <family val="2"/>
      </rPr>
      <t>08963420035 2</t>
    </r>
  </si>
  <si>
    <r>
      <rPr>
        <sz val="10"/>
        <color rgb="FF231F20"/>
        <rFont val="Calibri"/>
        <family val="2"/>
      </rPr>
      <t>TYPE 80-AS-2 / 80-ASM-2 RUBBER END CAPS (2)</t>
    </r>
  </si>
  <si>
    <r>
      <rPr>
        <sz val="10"/>
        <color rgb="FF231F20"/>
        <rFont val="Calibri"/>
        <family val="2"/>
      </rPr>
      <t>08963420045 1</t>
    </r>
  </si>
  <si>
    <r>
      <rPr>
        <sz val="10"/>
        <color rgb="FF231F20"/>
        <rFont val="Arial Black"/>
        <family val="2"/>
      </rPr>
      <t xml:space="preserve">Type 70-2
</t>
    </r>
    <r>
      <rPr>
        <sz val="10"/>
        <color rgb="FF231F20"/>
        <rFont val="Calibri"/>
        <family val="2"/>
      </rPr>
      <t>Light Duty Levels</t>
    </r>
  </si>
  <si>
    <r>
      <rPr>
        <sz val="10"/>
        <color rgb="FF231F20"/>
        <rFont val="Calibri"/>
        <family val="2"/>
      </rPr>
      <t>24" TYPE 70-2 LEVEL</t>
    </r>
  </si>
  <si>
    <r>
      <rPr>
        <sz val="10"/>
        <color rgb="FF231F20"/>
        <rFont val="Calibri"/>
        <family val="2"/>
      </rPr>
      <t>08963422924 7</t>
    </r>
  </si>
  <si>
    <r>
      <rPr>
        <sz val="10"/>
        <color rgb="FF231F20"/>
        <rFont val="Calibri"/>
        <family val="2"/>
      </rPr>
      <t>48" TYPE 70-2 LEVEL</t>
    </r>
  </si>
  <si>
    <r>
      <rPr>
        <sz val="10"/>
        <color rgb="FF231F20"/>
        <rFont val="Calibri"/>
        <family val="2"/>
      </rPr>
      <t>08963422948 3</t>
    </r>
  </si>
  <si>
    <r>
      <rPr>
        <sz val="10"/>
        <color rgb="FF231F20"/>
        <rFont val="Calibri"/>
        <family val="2"/>
      </rPr>
      <t>TYPE 70 BLACK END CAPS (2)</t>
    </r>
  </si>
  <si>
    <r>
      <rPr>
        <sz val="10"/>
        <color rgb="FF231F20"/>
        <rFont val="Calibri"/>
        <family val="2"/>
      </rPr>
      <t>08963420040 6</t>
    </r>
  </si>
  <si>
    <r>
      <rPr>
        <sz val="10"/>
        <color rgb="FF231F20"/>
        <rFont val="Arial Black"/>
        <family val="2"/>
      </rPr>
      <t xml:space="preserve">Type 81 S/ 81 SM
</t>
    </r>
    <r>
      <rPr>
        <sz val="10"/>
        <color rgb="FF231F20"/>
        <rFont val="Calibri"/>
        <family val="2"/>
      </rPr>
      <t>Die Cast Torpedoes</t>
    </r>
  </si>
  <si>
    <r>
      <rPr>
        <sz val="10"/>
        <color rgb="FF231F20"/>
        <rFont val="Calibri"/>
        <family val="2"/>
      </rPr>
      <t>10" TYPE 81 S DIE CAST TORPEDO LEVEL</t>
    </r>
  </si>
  <si>
    <r>
      <rPr>
        <sz val="10"/>
        <color rgb="FF231F20"/>
        <rFont val="Calibri"/>
        <family val="2"/>
      </rPr>
      <t>08963425010 4</t>
    </r>
  </si>
  <si>
    <r>
      <rPr>
        <sz val="10"/>
        <color rgb="FF231F20"/>
        <rFont val="Calibri"/>
        <family val="2"/>
      </rPr>
      <t>10" TYPE 81 SM DIE CAST MAGNETIC TORPEDO LEVEL</t>
    </r>
  </si>
  <si>
    <r>
      <rPr>
        <sz val="10"/>
        <color rgb="FF231F20"/>
        <rFont val="Calibri"/>
        <family val="2"/>
      </rPr>
      <t>08963425100 2</t>
    </r>
  </si>
  <si>
    <r>
      <rPr>
        <sz val="10"/>
        <color rgb="FF231F20"/>
        <rFont val="Calibri"/>
        <family val="2"/>
      </rPr>
      <t>10" TYPE 81 SV REM W45 DIE CAST WITH 45° VIAL WITH V-GROOVE</t>
    </r>
  </si>
  <si>
    <r>
      <rPr>
        <sz val="10"/>
        <color rgb="FF231F20"/>
        <rFont val="Calibri"/>
        <family val="2"/>
      </rPr>
      <t>08963425245 0</t>
    </r>
  </si>
  <si>
    <r>
      <rPr>
        <sz val="10"/>
        <color rgb="FF231F20"/>
        <rFont val="Calibri"/>
        <family val="2"/>
      </rPr>
      <t>10" TYPE 81 SV REM W360 DIE CAST WITH 360° VIAL WITH V-GROOVE</t>
    </r>
  </si>
  <si>
    <r>
      <rPr>
        <sz val="10"/>
        <color rgb="FF231F20"/>
        <rFont val="Calibri"/>
        <family val="2"/>
      </rPr>
      <t>08963425360 0</t>
    </r>
  </si>
  <si>
    <r>
      <rPr>
        <sz val="10"/>
        <color rgb="FF231F20"/>
        <rFont val="Calibri"/>
        <family val="2"/>
      </rPr>
      <t>BLACK HOLSTER FOR TYPE 81 DIE CAST TORPEDOES</t>
    </r>
  </si>
  <si>
    <r>
      <rPr>
        <sz val="10"/>
        <color rgb="FF231F20"/>
        <rFont val="Calibri"/>
        <family val="2"/>
      </rPr>
      <t>08963430003 8</t>
    </r>
  </si>
  <si>
    <r>
      <rPr>
        <sz val="10"/>
        <color rgb="FF231F20"/>
        <rFont val="Arial Black"/>
        <family val="2"/>
      </rPr>
      <t xml:space="preserve">Pocket Pro Magnetic
</t>
    </r>
    <r>
      <rPr>
        <sz val="10"/>
        <color rgb="FF231F20"/>
        <rFont val="Calibri"/>
        <family val="2"/>
      </rPr>
      <t>Pocket Level</t>
    </r>
  </si>
  <si>
    <r>
      <rPr>
        <sz val="10"/>
        <color rgb="FF231F20"/>
        <rFont val="Calibri"/>
        <family val="2"/>
      </rPr>
      <t>POCKET PRO LEVEL WITH V-GROOVE MAGNET</t>
    </r>
  </si>
  <si>
    <r>
      <rPr>
        <sz val="10"/>
        <color rgb="FF231F20"/>
        <rFont val="Calibri"/>
        <family val="2"/>
      </rPr>
      <t>08963411901 2</t>
    </r>
  </si>
  <si>
    <r>
      <rPr>
        <sz val="10"/>
        <color rgb="FF231F20"/>
        <rFont val="Arial Black"/>
        <family val="2"/>
      </rPr>
      <t xml:space="preserve">Type BM/ LBM
</t>
    </r>
    <r>
      <rPr>
        <sz val="10"/>
        <color rgb="FF231F20"/>
        <rFont val="Calibri"/>
        <family val="2"/>
      </rPr>
      <t>Tape Measures</t>
    </r>
  </si>
  <si>
    <r>
      <rPr>
        <sz val="10"/>
        <color rgb="FF231F20"/>
        <rFont val="Calibri"/>
        <family val="2"/>
      </rPr>
      <t>BM 300, 16FT INCH</t>
    </r>
  </si>
  <si>
    <r>
      <rPr>
        <sz val="10"/>
        <color rgb="FF231F20"/>
        <rFont val="Calibri"/>
        <family val="2"/>
      </rPr>
      <t>08963430516 3</t>
    </r>
  </si>
  <si>
    <r>
      <rPr>
        <sz val="10"/>
        <color rgb="FF231F20"/>
        <rFont val="Calibri"/>
        <family val="2"/>
      </rPr>
      <t>BM 300, 26FT INCH</t>
    </r>
  </si>
  <si>
    <r>
      <rPr>
        <sz val="10"/>
        <color rgb="FF231F20"/>
        <rFont val="Calibri"/>
        <family val="2"/>
      </rPr>
      <t>08963430526 2</t>
    </r>
  </si>
  <si>
    <r>
      <rPr>
        <sz val="10"/>
        <color rgb="FF231F20"/>
        <rFont val="Calibri"/>
        <family val="2"/>
      </rPr>
      <t>BM 300, 33FT INCH</t>
    </r>
  </si>
  <si>
    <r>
      <rPr>
        <sz val="10"/>
        <color rgb="FF231F20"/>
        <rFont val="Calibri"/>
        <family val="2"/>
      </rPr>
      <t>08963430533 0</t>
    </r>
  </si>
  <si>
    <r>
      <rPr>
        <sz val="10"/>
        <color rgb="FF231F20"/>
        <rFont val="Calibri"/>
        <family val="2"/>
      </rPr>
      <t>BM 300, 5M 16FT CM+INCH</t>
    </r>
  </si>
  <si>
    <r>
      <rPr>
        <sz val="10"/>
        <color rgb="FF231F20"/>
        <rFont val="Calibri"/>
        <family val="2"/>
      </rPr>
      <t>08963430616 6</t>
    </r>
  </si>
  <si>
    <r>
      <rPr>
        <sz val="10"/>
        <color rgb="FF231F20"/>
        <rFont val="Calibri"/>
        <family val="2"/>
      </rPr>
      <t>BM 300, 8M 26FT CM+INCH</t>
    </r>
  </si>
  <si>
    <r>
      <rPr>
        <sz val="10"/>
        <color rgb="FF231F20"/>
        <rFont val="Calibri"/>
        <family val="2"/>
      </rPr>
      <t>08963430626 9</t>
    </r>
  </si>
  <si>
    <r>
      <rPr>
        <sz val="10"/>
        <color rgb="FF231F20"/>
        <rFont val="Calibri"/>
        <family val="2"/>
      </rPr>
      <t>BM 300, 33FT CM+INCH</t>
    </r>
  </si>
  <si>
    <r>
      <rPr>
        <sz val="10"/>
        <color rgb="FF231F20"/>
        <rFont val="Calibri"/>
        <family val="2"/>
      </rPr>
      <t>08963430633 7</t>
    </r>
  </si>
  <si>
    <r>
      <rPr>
        <sz val="10"/>
        <color rgb="FF231F20"/>
        <rFont val="Calibri"/>
        <family val="2"/>
      </rPr>
      <t>BM 100, 10FT INCH</t>
    </r>
  </si>
  <si>
    <r>
      <rPr>
        <sz val="10"/>
        <color rgb="FF231F20"/>
        <rFont val="Calibri"/>
        <family val="2"/>
      </rPr>
      <t>08963430710 5</t>
    </r>
  </si>
  <si>
    <r>
      <rPr>
        <sz val="10"/>
        <color rgb="FF231F20"/>
        <rFont val="Calibri"/>
        <family val="2"/>
      </rPr>
      <t>BM 100, 16FT INCH</t>
    </r>
  </si>
  <si>
    <r>
      <rPr>
        <sz val="10"/>
        <color rgb="FF231F20"/>
        <rFont val="Calibri"/>
        <family val="2"/>
      </rPr>
      <t>08963430716 7</t>
    </r>
  </si>
  <si>
    <r>
      <rPr>
        <sz val="10"/>
        <color rgb="FF231F20"/>
        <rFont val="Calibri"/>
        <family val="2"/>
      </rPr>
      <t>BM 100, 26FT INCH</t>
    </r>
  </si>
  <si>
    <r>
      <rPr>
        <sz val="10"/>
        <color rgb="FF231F20"/>
        <rFont val="Calibri"/>
        <family val="2"/>
      </rPr>
      <t>08963430726 6</t>
    </r>
  </si>
  <si>
    <r>
      <rPr>
        <sz val="10"/>
        <color rgb="FF231F20"/>
        <rFont val="Calibri"/>
        <family val="2"/>
      </rPr>
      <t>BM 100, 3M 10FT CM+INCH</t>
    </r>
  </si>
  <si>
    <r>
      <rPr>
        <sz val="10"/>
        <color rgb="FF231F20"/>
        <rFont val="Calibri"/>
        <family val="2"/>
      </rPr>
      <t>08963430810 2</t>
    </r>
  </si>
  <si>
    <r>
      <rPr>
        <sz val="10"/>
        <color rgb="FF231F20"/>
        <rFont val="Calibri"/>
        <family val="2"/>
      </rPr>
      <t>BM 100, 5M, 16FT CM+INCH</t>
    </r>
  </si>
  <si>
    <r>
      <rPr>
        <sz val="10"/>
        <color rgb="FF231F20"/>
        <rFont val="Calibri"/>
        <family val="2"/>
      </rPr>
      <t>08963430816 4</t>
    </r>
  </si>
  <si>
    <r>
      <rPr>
        <sz val="10"/>
        <color rgb="FF231F20"/>
        <rFont val="Calibri"/>
        <family val="2"/>
      </rPr>
      <t>BM 100, 8M, 26FT CM+INCH</t>
    </r>
  </si>
  <si>
    <r>
      <rPr>
        <sz val="10"/>
        <color rgb="FF231F20"/>
        <rFont val="Calibri"/>
        <family val="2"/>
      </rPr>
      <t>08963430826 3</t>
    </r>
  </si>
  <si>
    <r>
      <rPr>
        <sz val="10"/>
        <color rgb="FF231F20"/>
        <rFont val="Calibri"/>
        <family val="2"/>
      </rPr>
      <t>LBM 1000 STEEL, 50M CM METRIC SCALE, OPEN REEL TAPE</t>
    </r>
  </si>
  <si>
    <r>
      <rPr>
        <sz val="10"/>
        <color rgb="FF231F20"/>
        <rFont val="Calibri"/>
        <family val="2"/>
      </rPr>
      <t>08963430920 8</t>
    </r>
  </si>
  <si>
    <r>
      <rPr>
        <sz val="10"/>
        <color rgb="FF231F20"/>
        <rFont val="Calibri"/>
        <family val="2"/>
      </rPr>
      <t>LBM 1000 STEEL, 100M CM METRIC SCALE, OPEN REEL TAPE</t>
    </r>
  </si>
  <si>
    <r>
      <rPr>
        <sz val="10"/>
        <color rgb="FF231F20"/>
        <rFont val="Calibri"/>
        <family val="2"/>
      </rPr>
      <t>08963430925 3</t>
    </r>
  </si>
  <si>
    <r>
      <rPr>
        <sz val="10"/>
        <color rgb="FF231F20"/>
        <rFont val="Calibri"/>
        <family val="2"/>
      </rPr>
      <t>LBM 1000 STEEL, 165FT IMPERIAL SCALE, OPEN REEL TAPE</t>
    </r>
  </si>
  <si>
    <r>
      <rPr>
        <sz val="10"/>
        <color rgb="FF231F20"/>
        <rFont val="Calibri"/>
        <family val="2"/>
      </rPr>
      <t>08963430930 7</t>
    </r>
  </si>
  <si>
    <r>
      <rPr>
        <sz val="10"/>
        <color rgb="FF231F20"/>
        <rFont val="Calibri"/>
        <family val="2"/>
      </rPr>
      <t>LBM 1000 STEEL, 330FT IMPERIAL SCALE, OPEN REEL TAPE</t>
    </r>
  </si>
  <si>
    <r>
      <rPr>
        <sz val="10"/>
        <color rgb="FF231F20"/>
        <rFont val="Calibri"/>
        <family val="2"/>
      </rPr>
      <t>08963430935 2</t>
    </r>
  </si>
  <si>
    <r>
      <rPr>
        <sz val="10"/>
        <color rgb="FF231F20"/>
        <rFont val="Calibri"/>
        <family val="2"/>
      </rPr>
      <t>LBM 2000 STEEL, 20M CM METRIC SCALE, CLOSED CASE TAPE</t>
    </r>
  </si>
  <si>
    <r>
      <rPr>
        <sz val="10"/>
        <color rgb="FF231F20"/>
        <rFont val="Calibri"/>
        <family val="2"/>
      </rPr>
      <t>08963430940 6</t>
    </r>
  </si>
  <si>
    <r>
      <rPr>
        <sz val="10"/>
        <color rgb="FF231F20"/>
        <rFont val="Calibri"/>
        <family val="2"/>
      </rPr>
      <t>LBM 2000 STEEL, 30M CM METRIC SCALE, CLOSED CASE TAPE</t>
    </r>
  </si>
  <si>
    <r>
      <rPr>
        <sz val="10"/>
        <color rgb="FF231F20"/>
        <rFont val="Calibri"/>
        <family val="2"/>
      </rPr>
      <t>08963430945 1</t>
    </r>
  </si>
  <si>
    <r>
      <rPr>
        <sz val="10"/>
        <color rgb="FF231F20"/>
        <rFont val="Calibri"/>
        <family val="2"/>
      </rPr>
      <t>LBM 2000 STEEL, 66FT IMPERIAL SCALE, CLOSED CASE TAPE</t>
    </r>
  </si>
  <si>
    <r>
      <rPr>
        <sz val="10"/>
        <color rgb="FF231F20"/>
        <rFont val="Calibri"/>
        <family val="2"/>
      </rPr>
      <t>08963430950 5</t>
    </r>
  </si>
  <si>
    <r>
      <rPr>
        <sz val="10"/>
        <color rgb="FF231F20"/>
        <rFont val="Calibri"/>
        <family val="2"/>
      </rPr>
      <t>LBM 2000 STEEL, 100FT IMPERIAL SCALE, CLOSED CASE TAPE</t>
    </r>
  </si>
  <si>
    <r>
      <rPr>
        <sz val="10"/>
        <color rgb="FF231F20"/>
        <rFont val="Calibri"/>
        <family val="2"/>
      </rPr>
      <t>08963430955 0</t>
    </r>
  </si>
  <si>
    <r>
      <rPr>
        <sz val="10"/>
        <color rgb="FF231F20"/>
        <rFont val="Arial Black"/>
        <family val="2"/>
      </rPr>
      <t xml:space="preserve">Type 600
</t>
    </r>
    <r>
      <rPr>
        <sz val="10"/>
        <color rgb="FF231F20"/>
        <rFont val="Calibri"/>
        <family val="2"/>
      </rPr>
      <t>Wooden Folding Rulers</t>
    </r>
  </si>
  <si>
    <r>
      <rPr>
        <sz val="10"/>
        <color rgb="FF231F20"/>
        <rFont val="Calibri"/>
        <family val="2"/>
      </rPr>
      <t>MASONS FOLDING RULER</t>
    </r>
  </si>
  <si>
    <r>
      <rPr>
        <sz val="10"/>
        <color rgb="FF231F20"/>
        <rFont val="Calibri"/>
        <family val="2"/>
      </rPr>
      <t>08963480001 9</t>
    </r>
  </si>
  <si>
    <r>
      <rPr>
        <sz val="10"/>
        <color rgb="FF231F20"/>
        <rFont val="Calibri"/>
        <family val="2"/>
      </rPr>
      <t>OVERSIZE FOLDING RULER</t>
    </r>
  </si>
  <si>
    <r>
      <rPr>
        <sz val="10"/>
        <color rgb="FF231F20"/>
        <rFont val="Calibri"/>
        <family val="2"/>
      </rPr>
      <t>08963480005 7</t>
    </r>
  </si>
  <si>
    <r>
      <rPr>
        <sz val="10"/>
        <color rgb="FF231F20"/>
        <rFont val="Calibri"/>
        <family val="2"/>
      </rPr>
      <t>MODULAR FOLDING RULER</t>
    </r>
  </si>
  <si>
    <r>
      <rPr>
        <sz val="10"/>
        <color rgb="FF231F20"/>
        <rFont val="Calibri"/>
        <family val="2"/>
      </rPr>
      <t>08963480010 1</t>
    </r>
  </si>
  <si>
    <r>
      <rPr>
        <sz val="10"/>
        <color rgb="FF231F20"/>
        <rFont val="Calibri"/>
        <family val="2"/>
      </rPr>
      <t>ENGINEERS FOLDING RULER</t>
    </r>
  </si>
  <si>
    <r>
      <rPr>
        <sz val="10"/>
        <color rgb="FF231F20"/>
        <rFont val="Calibri"/>
        <family val="2"/>
      </rPr>
      <t>08963480015 6</t>
    </r>
  </si>
  <si>
    <r>
      <rPr>
        <sz val="10"/>
        <color rgb="FF231F20"/>
        <rFont val="Arial Black"/>
        <family val="2"/>
      </rPr>
      <t>Level Cases &amp; Accessories</t>
    </r>
  </si>
  <si>
    <r>
      <rPr>
        <sz val="10"/>
        <color rgb="FF231F20"/>
        <rFont val="Calibri"/>
        <family val="2"/>
      </rPr>
      <t>TYPE 80 A, 78"/ 96" END CAPS (2)</t>
    </r>
  </si>
  <si>
    <r>
      <rPr>
        <sz val="10"/>
        <color rgb="FF231F20"/>
        <rFont val="Calibri"/>
        <family val="2"/>
      </rPr>
      <t>08963420025 3</t>
    </r>
  </si>
  <si>
    <r>
      <rPr>
        <sz val="10"/>
        <color rgb="FF231F20"/>
        <rFont val="Calibri"/>
        <family val="2"/>
      </rPr>
      <t>96" LEVEL CASE</t>
    </r>
  </si>
  <si>
    <r>
      <rPr>
        <sz val="10"/>
        <color rgb="FF231F20"/>
        <rFont val="Calibri"/>
        <family val="2"/>
      </rPr>
      <t>08963430030 4</t>
    </r>
  </si>
  <si>
    <r>
      <rPr>
        <sz val="10"/>
        <color rgb="FF231F20"/>
        <rFont val="Calibri"/>
        <family val="2"/>
      </rPr>
      <t>10 PACK KEY CHAINS</t>
    </r>
  </si>
  <si>
    <r>
      <rPr>
        <sz val="10"/>
        <color rgb="FF231F20"/>
        <rFont val="Calibri"/>
        <family val="2"/>
      </rPr>
      <t>08963476370 3</t>
    </r>
  </si>
  <si>
    <r>
      <rPr>
        <sz val="10"/>
        <color rgb="FF231F20"/>
        <rFont val="Arial Black"/>
        <family val="2"/>
      </rPr>
      <t>Laser Receivers &amp; Accessories</t>
    </r>
  </si>
  <si>
    <r>
      <rPr>
        <sz val="10"/>
        <color rgb="FF231F20"/>
        <rFont val="Calibri"/>
        <family val="2"/>
      </rPr>
      <t>BATTER BOARD &amp; FORM MOUNT BRACKET FOR RECEIVERS</t>
    </r>
  </si>
  <si>
    <r>
      <rPr>
        <sz val="10"/>
        <color rgb="FF231F20"/>
        <rFont val="Calibri"/>
        <family val="2"/>
      </rPr>
      <t>08963407420 5</t>
    </r>
  </si>
  <si>
    <r>
      <rPr>
        <sz val="10"/>
        <color rgb="FF231F20"/>
        <rFont val="Calibri"/>
        <family val="2"/>
      </rPr>
      <t>GREEN MAGNETIC CEILING TARGET PLATE</t>
    </r>
  </si>
  <si>
    <r>
      <rPr>
        <sz val="10"/>
        <color rgb="FF231F20"/>
        <rFont val="Calibri"/>
        <family val="2"/>
      </rPr>
      <t>08963407442 7</t>
    </r>
  </si>
  <si>
    <r>
      <rPr>
        <sz val="10"/>
        <color rgb="FF231F20"/>
        <rFont val="Calibri"/>
        <family val="2"/>
      </rPr>
      <t>BRACKET ONLY FOR THE 05500 &amp; 05600 LASERS</t>
    </r>
  </si>
  <si>
    <r>
      <rPr>
        <sz val="10"/>
        <color rgb="FF231F20"/>
        <rFont val="Calibri"/>
        <family val="2"/>
      </rPr>
      <t>08963407530 1</t>
    </r>
  </si>
  <si>
    <r>
      <rPr>
        <sz val="10"/>
        <color rgb="FF231F20"/>
        <rFont val="Calibri"/>
        <family val="2"/>
      </rPr>
      <t>BRACKET ONLY FOR THE REC 160</t>
    </r>
  </si>
  <si>
    <r>
      <rPr>
        <sz val="10"/>
        <color rgb="FF231F20"/>
        <rFont val="Calibri"/>
        <family val="2"/>
      </rPr>
      <t>08963407585 1</t>
    </r>
  </si>
  <si>
    <r>
      <rPr>
        <sz val="10"/>
        <color rgb="FF231F20"/>
        <rFont val="Calibri"/>
        <family val="2"/>
      </rPr>
      <t>27” - 66” SMALL ELEVATOR TRIPOD</t>
    </r>
  </si>
  <si>
    <r>
      <rPr>
        <sz val="10"/>
        <color rgb="FF231F20"/>
        <rFont val="Calibri"/>
        <family val="2"/>
      </rPr>
      <t>LT 30 LASER 12’ TELESCOPIC POLE WITH BRACKET</t>
    </r>
  </si>
  <si>
    <r>
      <rPr>
        <sz val="10"/>
        <color rgb="FF231F20"/>
        <rFont val="Calibri"/>
        <family val="2"/>
      </rPr>
      <t>08963407467 0</t>
    </r>
  </si>
  <si>
    <r>
      <rPr>
        <sz val="10"/>
        <color rgb="FF231F20"/>
        <rFont val="Calibri"/>
        <family val="2"/>
      </rPr>
      <t>BRACKET FOR THE REC500</t>
    </r>
  </si>
  <si>
    <r>
      <rPr>
        <sz val="10"/>
        <color rgb="FF231F20"/>
        <rFont val="Calibri"/>
        <family val="2"/>
      </rPr>
      <t>08963407580 6</t>
    </r>
  </si>
  <si>
    <r>
      <rPr>
        <sz val="10"/>
        <color rgb="FF231F20"/>
        <rFont val="Calibri"/>
        <family val="2"/>
      </rPr>
      <t>MOUNTING BRACKET FOR LT 30</t>
    </r>
  </si>
  <si>
    <r>
      <rPr>
        <sz val="10"/>
        <color rgb="FF231F20"/>
        <rFont val="Calibri"/>
        <family val="2"/>
      </rPr>
      <t>08963407590 5</t>
    </r>
  </si>
  <si>
    <t>Weight</t>
  </si>
  <si>
    <t>05</t>
  </si>
  <si>
    <t>NIC</t>
  </si>
  <si>
    <t>01</t>
  </si>
  <si>
    <t>09</t>
  </si>
  <si>
    <t>nic</t>
  </si>
  <si>
    <t>03</t>
  </si>
  <si>
    <t>2010-00-CS</t>
  </si>
  <si>
    <t>ADAPTER,TRIBRACH,FIXED</t>
  </si>
  <si>
    <t>2020-00-CS</t>
  </si>
  <si>
    <t>ADAPTER,TRIBRACH,ROTATING</t>
  </si>
  <si>
    <t>2070-00-CS</t>
  </si>
  <si>
    <t>07</t>
  </si>
  <si>
    <t>2152-04-BLK-CS</t>
  </si>
  <si>
    <t>TRIBRACH,W/OPTICAL PLUMMET</t>
  </si>
  <si>
    <t>2152-05-BLK-CS</t>
  </si>
  <si>
    <t>241000-CS</t>
  </si>
  <si>
    <t xml:space="preserve">MAGNAIL,1"X5/32",12BX/CASE         </t>
  </si>
  <si>
    <t>241250-CS</t>
  </si>
  <si>
    <t xml:space="preserve">MAGNAIL,1-1/4"X3/16",12BX/CASE     </t>
  </si>
  <si>
    <t>241500-CS</t>
  </si>
  <si>
    <t xml:space="preserve">MAGNAIL,1-1/2"X1/4",12BX/CASE      </t>
  </si>
  <si>
    <t>242000-CS</t>
  </si>
  <si>
    <t xml:space="preserve">MAGNAIL,2"X1/4",12BX/CASE          </t>
  </si>
  <si>
    <t>242500-CS</t>
  </si>
  <si>
    <t xml:space="preserve">MAGNAIL,2-1/2"X1/4",12BX/CASE      </t>
  </si>
  <si>
    <t>24750-CS</t>
  </si>
  <si>
    <t xml:space="preserve">MAGNAIL,3/4"X1/8",12BX/CASE        </t>
  </si>
  <si>
    <t>02</t>
  </si>
  <si>
    <t>3003-10</t>
  </si>
  <si>
    <t>99-TAPE,FIBER,30M,MM,HOOK END</t>
  </si>
  <si>
    <t>30090150</t>
  </si>
  <si>
    <t>99-STRAP,BUNGEE,YELLOW</t>
  </si>
  <si>
    <t>35640</t>
  </si>
  <si>
    <t xml:space="preserve">CENTER LEG CAP,ROUNDED,IM,TRIMAX   </t>
  </si>
  <si>
    <t>04</t>
  </si>
  <si>
    <t>4900-00</t>
  </si>
  <si>
    <t xml:space="preserve">PRISM,RIGHT ANGLE,DOUBLE           </t>
  </si>
  <si>
    <t>08</t>
  </si>
  <si>
    <t>4-O-RING-V-KIT</t>
  </si>
  <si>
    <t>O-RING,4X.210,VITON,6 EA</t>
  </si>
  <si>
    <t>LEVEL,ROD,40 MIN</t>
  </si>
  <si>
    <t>5001-10-CS</t>
  </si>
  <si>
    <t>5010-00-FLY</t>
  </si>
  <si>
    <t>LEG,MAG MOUNT,1.5"</t>
  </si>
  <si>
    <t>06</t>
  </si>
  <si>
    <t>5118-053-FLY</t>
  </si>
  <si>
    <t>LEG ASSY,COMPLETE,GPS TRIPOD,ADJ</t>
  </si>
  <si>
    <t>5118-060</t>
  </si>
  <si>
    <t xml:space="preserve">KIT,INNER,3/4",LEG,GPS TRIPOD      </t>
  </si>
  <si>
    <t>5119-10-004</t>
  </si>
  <si>
    <t xml:space="preserve">CLIP,LEG,1.5,HD GPS/MC TRIPOD      </t>
  </si>
  <si>
    <t>99-CLAMP,LEG CLIP,HD GPS TRIPOD</t>
  </si>
  <si>
    <t>5119-10-055</t>
  </si>
  <si>
    <t xml:space="preserve">INNER LEG ASSY,HD GPS/MC TRIPOD    </t>
  </si>
  <si>
    <t>5119-10-FLY</t>
  </si>
  <si>
    <t>5125-00-YEL-DP</t>
  </si>
  <si>
    <t>5125-01-YEL</t>
  </si>
  <si>
    <t>ROVER ROD,GPS,QR,2M</t>
  </si>
  <si>
    <t>5125-053-050</t>
  </si>
  <si>
    <t xml:space="preserve">HANDLE ASSY,6-IN GPS ROVER WHEEL   </t>
  </si>
  <si>
    <t xml:space="preserve">WHEEL,ROVER ROD,ALL TERRAIN        </t>
  </si>
  <si>
    <t>5125-056-052</t>
  </si>
  <si>
    <t xml:space="preserve">FORK/HELI-COIL ASSY,ALL-TERRAIN    </t>
  </si>
  <si>
    <t>5125-06-FLY</t>
  </si>
  <si>
    <t>99-ROVER ROD,2M,GPS,Wth CABLE SLOTS</t>
  </si>
  <si>
    <t>5125-20-007</t>
  </si>
  <si>
    <t xml:space="preserve">RING,SNAP-LOC,DELRIN               </t>
  </si>
  <si>
    <t>5125-20-FLY</t>
  </si>
  <si>
    <t>5125-20-FOR-GT</t>
  </si>
  <si>
    <t>5125-20-YEL-DP</t>
  </si>
  <si>
    <t>5125-20-YEL-GT-PLI</t>
  </si>
  <si>
    <t>5125-20-YEL-L</t>
  </si>
  <si>
    <t>5125-22-YEL-GT</t>
  </si>
  <si>
    <t>5128-00-CS</t>
  </si>
  <si>
    <t>5128-00-QR-GT</t>
  </si>
  <si>
    <t>ROVER ROD,GPS,CARBON FIBER,QR,GT</t>
  </si>
  <si>
    <t>5128-051-GT</t>
  </si>
  <si>
    <t>5128-20-GM</t>
  </si>
  <si>
    <t>ROVER ROD,2M,SNAP-LOC,GM</t>
  </si>
  <si>
    <t>5128-20-GT-L</t>
  </si>
  <si>
    <t>5128-20-QR-GM</t>
  </si>
  <si>
    <t>ROVER ROD,2M,CF,SNAP-LOC,GM</t>
  </si>
  <si>
    <t>5128-24</t>
  </si>
  <si>
    <t>99-ROVER ROD,1.8M &amp;1.6M,SNAP-LOC,EU</t>
  </si>
  <si>
    <t>5129-030</t>
  </si>
  <si>
    <t xml:space="preserve">BODY,TL,3/4"X1.010",W/PINHOLE      </t>
  </si>
  <si>
    <t>5129-055</t>
  </si>
  <si>
    <t xml:space="preserve">TL ASSY,3/4",W/PIN,SMKNOB          </t>
  </si>
  <si>
    <t>5129-061</t>
  </si>
  <si>
    <t>TLV ASSY,1in ,W/20min,W/PIN,SMKNOB</t>
  </si>
  <si>
    <t>5129-50-GT</t>
  </si>
  <si>
    <t xml:space="preserve">TOPO SHOE,WIDE BASE                </t>
  </si>
  <si>
    <t>5194-003-KIT-CS</t>
  </si>
  <si>
    <t>5194-03-KIT-CS</t>
  </si>
  <si>
    <t>99-CRADLE,BRACKET,MALE,FC200,Q/R</t>
  </si>
  <si>
    <t xml:space="preserve">WASHER,DELRIN,CLAW                 </t>
  </si>
  <si>
    <t>99-HANDS-FREE KENAI,RAM 1.5"</t>
  </si>
  <si>
    <t>GUIDE,STOP,BIPOD LEG,MCHENRY</t>
  </si>
  <si>
    <t>5217-40-RED-CS</t>
  </si>
  <si>
    <t>5217-40-YEL-CS</t>
  </si>
  <si>
    <t>5218-40-YEL-CS</t>
  </si>
  <si>
    <t>99-STRAP,UNIVERSAL,TRIPOD</t>
  </si>
  <si>
    <t>D</t>
  </si>
  <si>
    <t>5220-13-BLK-CS</t>
  </si>
  <si>
    <t>5220-13-ORG-CS</t>
  </si>
  <si>
    <t>5301-25-BLK-CS</t>
  </si>
  <si>
    <t>TRIPOD,ECONO,DUAL LOCK,ALUM</t>
  </si>
  <si>
    <t>E</t>
  </si>
  <si>
    <t>C</t>
  </si>
  <si>
    <t>5311-21-ORG-L</t>
  </si>
  <si>
    <t>5420-13-BLK</t>
  </si>
  <si>
    <t>99-TRIPOD,TL,ALL WOOD,ROUNDHEAD</t>
  </si>
  <si>
    <t>POLE,PRISM,.70M,CM/.01FT,115,TLV</t>
  </si>
  <si>
    <t>5512-11-L</t>
  </si>
  <si>
    <t>5531-20-CS</t>
  </si>
  <si>
    <t>POLE,PRISM,4.65M,CM,ADJ,TLV</t>
  </si>
  <si>
    <t>GUIDE,STOP,LOCATOR,QR,1_1/4IN</t>
  </si>
  <si>
    <t>52.13</t>
  </si>
  <si>
    <t>POLE,PRISM,2.5M,CM,ADJ,CL</t>
  </si>
  <si>
    <t xml:space="preserve">POLE,PRISM,3.6M,CM/.01,ADJ,CL      </t>
  </si>
  <si>
    <t xml:space="preserve">POLE,PRISM,4.65M,CM/.01,ADJ,CL     </t>
  </si>
  <si>
    <t>BODY,POINT,MINI PRISM</t>
  </si>
  <si>
    <t>SYSTEM,POLE,MINI PRISM,0-30</t>
  </si>
  <si>
    <t>BODY,POINT,MINI PRISM,EU</t>
  </si>
  <si>
    <t>6200-11-050-FOR</t>
  </si>
  <si>
    <t>99-YOKE ASSY,SIDE VIAL,FLO-ORANGE</t>
  </si>
  <si>
    <t>POINT,MINI PRISM</t>
  </si>
  <si>
    <t>6402-10-FOB-CS</t>
  </si>
  <si>
    <t>6402-10-YLB-CS</t>
  </si>
  <si>
    <t>PRISM SYSTEM,62MM,0/-30</t>
  </si>
  <si>
    <t>6404-001-FLY</t>
  </si>
  <si>
    <t>6406-00-CS</t>
  </si>
  <si>
    <t>PRISMASSY,-34MM,QR,COAXIALTARGET</t>
  </si>
  <si>
    <t>6411-04-BLK-CS</t>
  </si>
  <si>
    <t>6600-02-CS</t>
  </si>
  <si>
    <t>MINI PRISM,L-BAR</t>
  </si>
  <si>
    <t>6603-00-CS</t>
  </si>
  <si>
    <t>99-ADAPTER,M,F 0.625,HEIGHT 48MM</t>
  </si>
  <si>
    <t>BUTTON ASSY,ROUND 17MM OD</t>
  </si>
  <si>
    <t>LEVELING ROD,TURNING PLATE,2KG</t>
  </si>
  <si>
    <t>7341-45-CS</t>
  </si>
  <si>
    <t>ROD,BUILDERS,5M,E,5 SEC,AL</t>
  </si>
  <si>
    <t>7341-55-CS</t>
  </si>
  <si>
    <t>SK-25 10THS #1 TOP SECTION (21-25)</t>
  </si>
  <si>
    <t>SK-25 10THS #7 BASE SECTION (0-4)</t>
  </si>
  <si>
    <t>SK-ROD BUTTONS SET</t>
  </si>
  <si>
    <t>SK-25 LEVELING ROD 8THS</t>
  </si>
  <si>
    <t>SK-7.6 "E" METRIC LEVEL ROD</t>
  </si>
  <si>
    <t>8046-10-BLU</t>
  </si>
  <si>
    <t>99-PLAN HOLDER, SEAT BACK</t>
  </si>
  <si>
    <t>8068-42-FLY</t>
  </si>
  <si>
    <t>8068-42-FOR</t>
  </si>
  <si>
    <t>8068-58-FLY</t>
  </si>
  <si>
    <t>8068-62-FOR</t>
  </si>
  <si>
    <t xml:space="preserve">CASE,TOTAL STATION,TOP LOAD,W/FRM  </t>
  </si>
  <si>
    <t>8151-00-YEL</t>
  </si>
  <si>
    <t>VEST,SURVEY,ANSI2015,CLASS 2,S</t>
  </si>
  <si>
    <t>VEST,SURVEY,ANSI2015,CLASS 2,M</t>
  </si>
  <si>
    <t>99-VEST,SURVEY,ANSI2020,CLA 2,M,LED</t>
  </si>
  <si>
    <t>99-VEST,SURVEY,ANSI2020,CLAS2,M,LED</t>
  </si>
  <si>
    <t>VEST,SURVEY,ANSI2015,CLASS 2,L</t>
  </si>
  <si>
    <t>99-VEST,SURVEY,ANSI2020,CLAS2,L,LED</t>
  </si>
  <si>
    <t>VEST,SURVEY,ANSI2015,CLASS 2,XL</t>
  </si>
  <si>
    <t>99-VEST,SURVEY,ANSI2020,CLA2,XL,LED</t>
  </si>
  <si>
    <t>VEST,SURVEY,ANSI2015,CLASS 2,XXL</t>
  </si>
  <si>
    <t>99-VEST,SURVEY,ANSI2020,CL2,XXL,LED</t>
  </si>
  <si>
    <t>VEST,SURVEY,ANSI2015,CLASS 2,3XL</t>
  </si>
  <si>
    <t>99-VEST,SURVEY,ANSI2020,CL2,3XL,LED</t>
  </si>
  <si>
    <t>99-VEST,SURVEY,ANSI2015,CLASS 2,3XL</t>
  </si>
  <si>
    <t>99-VEST,SURVEY,ANSI2015,CLASS 2,J</t>
  </si>
  <si>
    <t>99-VEST,SAFETY,ANSI, CLASS 3, M,LED</t>
  </si>
  <si>
    <t>99-VEST,SAFETY,ANSI,CLASS 3, M,LED</t>
  </si>
  <si>
    <t>99-VEST,SAFETY,ANSI,CLASS 3, L,LED</t>
  </si>
  <si>
    <t>99-VEST,SAFETY,ANSI,CLASS 3,L,LED</t>
  </si>
  <si>
    <t>99-VEST,SAFETY,ANSI,CLASS3,XL,LED</t>
  </si>
  <si>
    <t>99-VEST,SAFETY,ANSI,CL3,XXL,LED</t>
  </si>
  <si>
    <t>99-VEST,SAFETY,ANSI,CLASS3,XXL,LED</t>
  </si>
  <si>
    <t>99-VEST,SAFETY,ANSI,CLASS3,XXXL,LED</t>
  </si>
  <si>
    <t>99-VEST,SAFETY,ANSI,CLASS3,J,LED</t>
  </si>
  <si>
    <t>99-VEST,SURVEY,ANSI2020,CLAS3,M,LED</t>
  </si>
  <si>
    <t>99-VEST,SURVEY,ANSI2020,CLA3,M,LED</t>
  </si>
  <si>
    <t>VEST,SURVEY,ANSI2010,CLASS 3,L</t>
  </si>
  <si>
    <t>99-VEST,SURVEY,ANSI2020,CLA3,L,LED</t>
  </si>
  <si>
    <t>99-VEST,SURVEY,ANSI2020,CLA3,XL,LED</t>
  </si>
  <si>
    <t>99-VEST,SURVEY,ANSI2020,CL3,XXL,LED</t>
  </si>
  <si>
    <t>99-VEST,SURVEY,ANSI2020,CL3,3XL,LED</t>
  </si>
  <si>
    <t>99-VEST,SURVEY,ANSI2020,CLA3,J,LED</t>
  </si>
  <si>
    <t>99-VEST,SURVEY,ANSI2020,CL 3,J,LED</t>
  </si>
  <si>
    <t>8841-00-BLU</t>
  </si>
  <si>
    <t>90014</t>
  </si>
  <si>
    <t>90180</t>
  </si>
  <si>
    <t>90181</t>
  </si>
  <si>
    <t>90182</t>
  </si>
  <si>
    <t>90550-COMP</t>
  </si>
  <si>
    <t>99-PRI.LBL STD QUICK CLAMP TRI.</t>
  </si>
  <si>
    <t>90550-ST</t>
  </si>
  <si>
    <t>99-TRIMAX STD DUAL CLAMP TRIPOD</t>
  </si>
  <si>
    <t>TRIMAX STD DUAL CLAMP TRIPOD,DP</t>
  </si>
  <si>
    <t>TRIMAX STD DUAL CLAMP TRIPOD,PL</t>
  </si>
  <si>
    <t>90553-ST</t>
  </si>
  <si>
    <t>TRIMAX STD DUAL CLAMP TRIPOD,ST</t>
  </si>
  <si>
    <t>90553-TR</t>
  </si>
  <si>
    <t>TRIMAX STD DUAL CLAMP TRIPOD,TR</t>
  </si>
  <si>
    <t>91010</t>
  </si>
  <si>
    <t>91011</t>
  </si>
  <si>
    <t>91014</t>
  </si>
  <si>
    <t>91018</t>
  </si>
  <si>
    <t>91019</t>
  </si>
  <si>
    <t>91402</t>
  </si>
  <si>
    <t>LR-STD/LR-PRO CARRYING CASE</t>
  </si>
  <si>
    <t>91501</t>
  </si>
  <si>
    <t>91601</t>
  </si>
  <si>
    <t>INSERT,OUTER LEG,SET OF 3,TRIMAX</t>
  </si>
  <si>
    <t>92001</t>
  </si>
  <si>
    <t>92021-DP</t>
  </si>
  <si>
    <t>92032-DP</t>
  </si>
  <si>
    <t>92042-DP</t>
  </si>
  <si>
    <t>92101</t>
  </si>
  <si>
    <t>92201</t>
  </si>
  <si>
    <t>CR-13 10THS #1 TOP SECTION (8-13)</t>
  </si>
  <si>
    <t>92301</t>
  </si>
  <si>
    <t>92314</t>
  </si>
  <si>
    <t>CR-16 8THS #4 OS SECTION (0-4)</t>
  </si>
  <si>
    <t>96501</t>
  </si>
  <si>
    <t>98010</t>
  </si>
  <si>
    <t>98011</t>
  </si>
  <si>
    <t>98012</t>
  </si>
  <si>
    <t>98013</t>
  </si>
  <si>
    <t>98014</t>
  </si>
  <si>
    <t>98015</t>
  </si>
  <si>
    <t>98016</t>
  </si>
  <si>
    <t>98017</t>
  </si>
  <si>
    <t>98301</t>
  </si>
  <si>
    <t>98601</t>
  </si>
  <si>
    <t>99001</t>
  </si>
  <si>
    <t>99006</t>
  </si>
  <si>
    <t>99-20-24 (FT/10THS/100THS)STREAM GA</t>
  </si>
  <si>
    <t>99007</t>
  </si>
  <si>
    <t>99-24-28 (FT/10THS/100THS)STREAM GA</t>
  </si>
  <si>
    <t>D12872</t>
  </si>
  <si>
    <t>BRAKE PAD,DELRIN</t>
  </si>
  <si>
    <t>D13035-BLK</t>
  </si>
  <si>
    <t>99-BACKPACK FOR CONTAINER,SECO</t>
  </si>
  <si>
    <t>D13035-KHA</t>
  </si>
  <si>
    <t>99-BACKPACK FOR CONTAINR,SECO,KHAKI</t>
  </si>
  <si>
    <t>JUIO-01-24</t>
  </si>
  <si>
    <t xml:space="preserve">BUSHING,COLUMN,IGUS                </t>
  </si>
  <si>
    <t>LANYARD, 6.5INX 3_64, BARE,7_8 LOOP</t>
  </si>
  <si>
    <t>RAM-B-201</t>
  </si>
  <si>
    <t>99-ARM,DBL SCKT,1" BALL,OAL 3.73",</t>
  </si>
  <si>
    <r>
      <rPr>
        <b/>
        <i/>
        <sz val="11"/>
        <color rgb="FF000080"/>
        <rFont val="Times New Roman"/>
        <family val="1"/>
      </rPr>
      <t xml:space="preserve">All Carlson Software Dealers automatically qualify for the minimum discounts and only for the products shown in these price pages. No other discounts
</t>
    </r>
    <r>
      <rPr>
        <b/>
        <i/>
        <sz val="11"/>
        <color rgb="FF000080"/>
        <rFont val="Times New Roman"/>
        <family val="1"/>
      </rPr>
      <t xml:space="preserve">nor products shall be inferred or implied without prior approval from Carlson. The higher discounted prices shown are offered to dealers based upon their performance. The appropriate dealer discount percentage is shown to the immediate right of each dealer discount price.
</t>
    </r>
    <r>
      <rPr>
        <b/>
        <i/>
        <sz val="20"/>
        <color rgb="FF000080"/>
        <rFont val="Times New Roman"/>
        <family val="1"/>
      </rPr>
      <t>Carlson Software Dealer Price List                                                                    8/9/2024</t>
    </r>
  </si>
  <si>
    <r>
      <rPr>
        <b/>
        <i/>
        <sz val="11"/>
        <color rgb="FF000080"/>
        <rFont val="Times New Roman"/>
        <family val="1"/>
      </rPr>
      <t>Part ID          Description                                                                                                                        Retail</t>
    </r>
  </si>
  <si>
    <r>
      <rPr>
        <i/>
        <sz val="8"/>
        <rFont val="Arial"/>
        <family val="2"/>
      </rPr>
      <t xml:space="preserve">30-day trial versions of Listen-Listen are available using p/n: 1316.500.101.
</t>
    </r>
    <r>
      <rPr>
        <b/>
        <i/>
        <sz val="11"/>
        <color rgb="FF000080"/>
        <rFont val="Times New Roman"/>
        <family val="1"/>
      </rPr>
      <t>Part ID          Description                                                                                                                        Retail</t>
    </r>
  </si>
  <si>
    <r>
      <rPr>
        <sz val="8"/>
        <rFont val="Arial"/>
        <family val="2"/>
      </rPr>
      <t>1316.400.001</t>
    </r>
  </si>
  <si>
    <r>
      <rPr>
        <sz val="8"/>
        <rFont val="Arial"/>
        <family val="2"/>
      </rPr>
      <t>Skynet RTN (new activation)</t>
    </r>
  </si>
  <si>
    <r>
      <rPr>
        <sz val="8"/>
        <rFont val="Arial"/>
        <family val="2"/>
      </rPr>
      <t>1316.400.002</t>
    </r>
  </si>
  <si>
    <r>
      <rPr>
        <sz val="8"/>
        <rFont val="Arial"/>
        <family val="2"/>
      </rPr>
      <t>Skynet RTN (renewal)</t>
    </r>
  </si>
  <si>
    <r>
      <rPr>
        <sz val="8"/>
        <rFont val="Arial"/>
        <family val="2"/>
      </rPr>
      <t>1316.500.001</t>
    </r>
  </si>
  <si>
    <r>
      <rPr>
        <sz val="8"/>
        <rFont val="Arial"/>
        <family val="2"/>
      </rPr>
      <t>Listen-Listen Subscription - New License</t>
    </r>
  </si>
  <si>
    <r>
      <rPr>
        <sz val="8"/>
        <rFont val="Arial"/>
        <family val="2"/>
      </rPr>
      <t>1316.900.001</t>
    </r>
  </si>
  <si>
    <r>
      <rPr>
        <sz val="8"/>
        <rFont val="Arial"/>
        <family val="2"/>
      </rPr>
      <t>SurveyGNSS v3</t>
    </r>
  </si>
  <si>
    <r>
      <rPr>
        <sz val="8"/>
        <rFont val="Arial"/>
        <family val="2"/>
      </rPr>
      <t>1316.900.002</t>
    </r>
  </si>
  <si>
    <r>
      <rPr>
        <sz val="8"/>
        <rFont val="Arial"/>
        <family val="2"/>
      </rPr>
      <t>SurveyGNSS VRS v3</t>
    </r>
  </si>
  <si>
    <r>
      <rPr>
        <sz val="8"/>
        <rFont val="Arial"/>
        <family val="2"/>
      </rPr>
      <t>1316.900.003</t>
    </r>
  </si>
  <si>
    <r>
      <rPr>
        <sz val="8"/>
        <rFont val="Arial"/>
        <family val="2"/>
      </rPr>
      <t>SurveyGNSS PPP v3</t>
    </r>
  </si>
  <si>
    <r>
      <rPr>
        <sz val="8"/>
        <rFont val="Arial"/>
        <family val="2"/>
      </rPr>
      <t>1316.900.100</t>
    </r>
  </si>
  <si>
    <r>
      <rPr>
        <sz val="8"/>
        <rFont val="Arial"/>
        <family val="2"/>
      </rPr>
      <t>SurveyGNSS v3 upgrade from v2</t>
    </r>
  </si>
  <si>
    <r>
      <rPr>
        <sz val="8"/>
        <rFont val="Arial"/>
        <family val="2"/>
      </rPr>
      <t>1316.900.101</t>
    </r>
  </si>
  <si>
    <r>
      <rPr>
        <sz val="8"/>
        <rFont val="Arial"/>
        <family val="2"/>
      </rPr>
      <t>SurveyGNSS v3 upgrade from v1</t>
    </r>
  </si>
  <si>
    <r>
      <rPr>
        <sz val="8"/>
        <rFont val="Arial"/>
        <family val="2"/>
      </rPr>
      <t>1316.900.500</t>
    </r>
  </si>
  <si>
    <r>
      <rPr>
        <sz val="8"/>
        <rFont val="Arial"/>
        <family val="2"/>
      </rPr>
      <t>SurveyGNSS v3 Network License</t>
    </r>
  </si>
  <si>
    <r>
      <rPr>
        <i/>
        <sz val="8"/>
        <rFont val="Arial"/>
        <family val="2"/>
      </rPr>
      <t xml:space="preserve">www.photocapture.carlsonsw.com
</t>
    </r>
    <r>
      <rPr>
        <b/>
        <i/>
        <sz val="11"/>
        <color rgb="FF000080"/>
        <rFont val="Times New Roman"/>
        <family val="1"/>
      </rPr>
      <t>Part ID          Description                                                                                                                        Retail</t>
    </r>
  </si>
  <si>
    <r>
      <rPr>
        <sz val="8"/>
        <rFont val="Arial"/>
        <family val="2"/>
      </rPr>
      <t>Photo Capture 250 GB</t>
    </r>
  </si>
  <si>
    <r>
      <rPr>
        <sz val="8"/>
        <rFont val="Arial"/>
        <family val="2"/>
      </rPr>
      <t>1717.500.100</t>
    </r>
  </si>
  <si>
    <r>
      <rPr>
        <sz val="8"/>
        <rFont val="Arial"/>
        <family val="2"/>
      </rPr>
      <t>PhotoCapture v2 Standalone Basic</t>
    </r>
  </si>
  <si>
    <r>
      <rPr>
        <sz val="8"/>
        <rFont val="Arial"/>
        <family val="2"/>
      </rPr>
      <t>1717.500.101</t>
    </r>
  </si>
  <si>
    <r>
      <rPr>
        <sz val="8"/>
        <rFont val="Arial"/>
        <family val="2"/>
      </rPr>
      <t>PhotoCapture v2 Standalone Basic Maintenance</t>
    </r>
  </si>
  <si>
    <r>
      <rPr>
        <sz val="8"/>
        <rFont val="Arial"/>
        <family val="2"/>
      </rPr>
      <t>1717.500.200</t>
    </r>
  </si>
  <si>
    <r>
      <rPr>
        <sz val="8"/>
        <rFont val="Arial"/>
        <family val="2"/>
      </rPr>
      <t>PhotoCapture v2 Standalone Advanced</t>
    </r>
  </si>
  <si>
    <r>
      <rPr>
        <sz val="8"/>
        <rFont val="Arial"/>
        <family val="2"/>
      </rPr>
      <t>1717.500.201</t>
    </r>
  </si>
  <si>
    <r>
      <rPr>
        <sz val="8"/>
        <rFont val="Arial"/>
        <family val="2"/>
      </rPr>
      <t>PhotoCapture v2 Standalone Advanced Maintenance</t>
    </r>
  </si>
  <si>
    <r>
      <rPr>
        <b/>
        <i/>
        <sz val="11"/>
        <color rgb="FF000080"/>
        <rFont val="Times New Roman"/>
        <family val="1"/>
      </rPr>
      <t xml:space="preserve">Category           </t>
    </r>
    <r>
      <rPr>
        <i/>
        <sz val="11"/>
        <color rgb="FF000080"/>
        <rFont val="Times New Roman"/>
        <family val="1"/>
      </rPr>
      <t xml:space="preserve">2025         </t>
    </r>
    <r>
      <rPr>
        <i/>
        <sz val="11"/>
        <rFont val="Times New Roman"/>
        <family val="1"/>
      </rPr>
      <t>Carlson Office Product Group</t>
    </r>
  </si>
  <si>
    <r>
      <rPr>
        <i/>
        <sz val="8"/>
        <rFont val="Arial"/>
        <family val="2"/>
      </rPr>
      <t xml:space="preserve">IntelliCAD 11.1/12.1  included or runs on Acad/Map/C3D 2019-2025.
</t>
    </r>
    <r>
      <rPr>
        <b/>
        <i/>
        <sz val="11"/>
        <color rgb="FF000080"/>
        <rFont val="Times New Roman"/>
        <family val="1"/>
      </rPr>
      <t>Part ID          Description                                                                                                                        Retail</t>
    </r>
  </si>
  <si>
    <r>
      <rPr>
        <sz val="8"/>
        <rFont val="Arial"/>
        <family val="2"/>
      </rPr>
      <t>2025.001.001</t>
    </r>
  </si>
  <si>
    <r>
      <rPr>
        <sz val="8"/>
        <rFont val="Arial"/>
        <family val="2"/>
      </rPr>
      <t>2025.001.102</t>
    </r>
  </si>
  <si>
    <r>
      <rPr>
        <sz val="8"/>
        <rFont val="Arial"/>
        <family val="2"/>
      </rPr>
      <t>2025.001.103</t>
    </r>
  </si>
  <si>
    <r>
      <rPr>
        <sz val="8"/>
        <rFont val="Arial"/>
        <family val="2"/>
      </rPr>
      <t>2025.001.104</t>
    </r>
  </si>
  <si>
    <r>
      <rPr>
        <sz val="8"/>
        <rFont val="Arial"/>
        <family val="2"/>
      </rPr>
      <t>2025.001.500</t>
    </r>
  </si>
  <si>
    <r>
      <rPr>
        <sz val="8"/>
        <rFont val="Arial"/>
        <family val="2"/>
      </rPr>
      <t>2025.002.001</t>
    </r>
  </si>
  <si>
    <r>
      <rPr>
        <sz val="8"/>
        <rFont val="Arial"/>
        <family val="2"/>
      </rPr>
      <t>2025.002.500</t>
    </r>
  </si>
  <si>
    <r>
      <rPr>
        <sz val="8"/>
        <rFont val="Arial"/>
        <family val="2"/>
      </rPr>
      <t>2025.003.001</t>
    </r>
  </si>
  <si>
    <r>
      <rPr>
        <sz val="8"/>
        <rFont val="Arial"/>
        <family val="2"/>
      </rPr>
      <t>2025.003.500</t>
    </r>
  </si>
  <si>
    <r>
      <rPr>
        <sz val="8"/>
        <rFont val="Arial"/>
        <family val="2"/>
      </rPr>
      <t>2025.004.001</t>
    </r>
  </si>
  <si>
    <r>
      <rPr>
        <sz val="8"/>
        <rFont val="Arial"/>
        <family val="2"/>
      </rPr>
      <t>2025.004.500</t>
    </r>
  </si>
  <si>
    <r>
      <rPr>
        <sz val="8"/>
        <rFont val="Arial"/>
        <family val="2"/>
      </rPr>
      <t>2025.005.001</t>
    </r>
  </si>
  <si>
    <r>
      <rPr>
        <sz val="8"/>
        <rFont val="Arial"/>
        <family val="2"/>
      </rPr>
      <t>2025.005.102</t>
    </r>
  </si>
  <si>
    <r>
      <rPr>
        <sz val="8"/>
        <rFont val="Arial"/>
        <family val="2"/>
      </rPr>
      <t>Survey Crossgrade from Survey OEM 2024</t>
    </r>
  </si>
  <si>
    <r>
      <rPr>
        <sz val="8"/>
        <rFont val="Arial"/>
        <family val="2"/>
      </rPr>
      <t>2025.005.103</t>
    </r>
  </si>
  <si>
    <r>
      <rPr>
        <sz val="8"/>
        <rFont val="Arial"/>
        <family val="2"/>
      </rPr>
      <t>2025.005.104</t>
    </r>
  </si>
  <si>
    <r>
      <rPr>
        <sz val="8"/>
        <rFont val="Arial"/>
        <family val="2"/>
      </rPr>
      <t>Survey Crossgrade from Survey OEM Pre-2023</t>
    </r>
  </si>
  <si>
    <r>
      <rPr>
        <sz val="8"/>
        <rFont val="Arial"/>
        <family val="2"/>
      </rPr>
      <t>2025.005.500</t>
    </r>
  </si>
  <si>
    <r>
      <rPr>
        <sz val="8"/>
        <rFont val="Arial"/>
        <family val="2"/>
      </rPr>
      <t>2025.006.001</t>
    </r>
  </si>
  <si>
    <r>
      <rPr>
        <sz val="8"/>
        <rFont val="Arial"/>
        <family val="2"/>
      </rPr>
      <t>2025.006.002     Natural Regrade Suite (Regrade, Hydrology and Civil)                                                                                   $7,500.00</t>
    </r>
  </si>
  <si>
    <r>
      <rPr>
        <sz val="8"/>
        <rFont val="Arial"/>
        <family val="2"/>
      </rPr>
      <t>2025.006.003     Natural Regrade (Add-On to Hydrology)                                                                                                         $5,000.00</t>
    </r>
  </si>
  <si>
    <r>
      <rPr>
        <sz val="8"/>
        <rFont val="Arial"/>
        <family val="2"/>
      </rPr>
      <t>2025.006.500     Natural Regrade - Local License to Network License</t>
    </r>
  </si>
  <si>
    <r>
      <rPr>
        <sz val="8"/>
        <rFont val="Arial"/>
        <family val="2"/>
      </rPr>
      <t>2025.007.001</t>
    </r>
  </si>
  <si>
    <r>
      <rPr>
        <sz val="8"/>
        <rFont val="Arial"/>
        <family val="2"/>
      </rPr>
      <t>2025.007.002</t>
    </r>
  </si>
  <si>
    <r>
      <rPr>
        <sz val="8"/>
        <rFont val="Arial"/>
        <family val="2"/>
      </rPr>
      <t>2025.007.003</t>
    </r>
  </si>
  <si>
    <r>
      <rPr>
        <sz val="8"/>
        <rFont val="Arial"/>
        <family val="2"/>
      </rPr>
      <t>2025.007.500</t>
    </r>
  </si>
  <si>
    <r>
      <rPr>
        <sz val="8"/>
        <rFont val="Arial"/>
        <family val="2"/>
      </rPr>
      <t>2025.007.501</t>
    </r>
  </si>
  <si>
    <r>
      <rPr>
        <sz val="8"/>
        <rFont val="Arial"/>
        <family val="2"/>
      </rPr>
      <t>2025.009.001</t>
    </r>
  </si>
  <si>
    <r>
      <rPr>
        <sz val="8"/>
        <rFont val="Arial"/>
        <family val="2"/>
      </rPr>
      <t>2025.009.102</t>
    </r>
  </si>
  <si>
    <r>
      <rPr>
        <sz val="8"/>
        <rFont val="Arial"/>
        <family val="2"/>
      </rPr>
      <t>2025.009.103</t>
    </r>
  </si>
  <si>
    <r>
      <rPr>
        <sz val="8"/>
        <rFont val="Arial"/>
        <family val="2"/>
      </rPr>
      <t>2025.009.104</t>
    </r>
  </si>
  <si>
    <r>
      <rPr>
        <sz val="8"/>
        <rFont val="Arial"/>
        <family val="2"/>
      </rPr>
      <t>2025.009.151</t>
    </r>
  </si>
  <si>
    <r>
      <rPr>
        <sz val="8"/>
        <rFont val="Arial"/>
        <family val="2"/>
      </rPr>
      <t>Takeoff Suite Crossgrade from Construction 2024</t>
    </r>
  </si>
  <si>
    <r>
      <rPr>
        <sz val="8"/>
        <rFont val="Arial"/>
        <family val="2"/>
      </rPr>
      <t>2025.009.152</t>
    </r>
  </si>
  <si>
    <r>
      <rPr>
        <sz val="8"/>
        <rFont val="Arial"/>
        <family val="2"/>
      </rPr>
      <t>Takeoff Suite Crossgrade from Construction Pre-2024</t>
    </r>
  </si>
  <si>
    <r>
      <rPr>
        <sz val="8"/>
        <rFont val="Arial"/>
        <family val="2"/>
      </rPr>
      <t>2025.009.500</t>
    </r>
  </si>
  <si>
    <r>
      <rPr>
        <sz val="8"/>
        <rFont val="Arial"/>
        <family val="2"/>
      </rPr>
      <t>2025.016.001</t>
    </r>
  </si>
  <si>
    <r>
      <rPr>
        <sz val="8"/>
        <rFont val="Arial"/>
        <family val="2"/>
      </rPr>
      <t>2025.016.500</t>
    </r>
  </si>
  <si>
    <r>
      <rPr>
        <sz val="8"/>
        <rFont val="Arial"/>
        <family val="2"/>
      </rPr>
      <t>2025.017.001</t>
    </r>
  </si>
  <si>
    <r>
      <rPr>
        <sz val="8"/>
        <rFont val="Arial"/>
        <family val="2"/>
      </rPr>
      <t>2025.017.500</t>
    </r>
  </si>
  <si>
    <r>
      <rPr>
        <sz val="8"/>
        <rFont val="Arial"/>
        <family val="2"/>
      </rPr>
      <t>2025.018.001</t>
    </r>
  </si>
  <si>
    <r>
      <rPr>
        <sz val="8"/>
        <rFont val="Arial"/>
        <family val="2"/>
      </rPr>
      <t>2025.018.500</t>
    </r>
  </si>
  <si>
    <r>
      <rPr>
        <sz val="8"/>
        <rFont val="Arial"/>
        <family val="2"/>
      </rPr>
      <t>2025.019.001</t>
    </r>
  </si>
  <si>
    <r>
      <rPr>
        <sz val="8"/>
        <rFont val="Arial"/>
        <family val="2"/>
      </rPr>
      <t>2025.019.500</t>
    </r>
  </si>
  <si>
    <r>
      <rPr>
        <sz val="8"/>
        <rFont val="Arial"/>
        <family val="2"/>
      </rPr>
      <t>2025.030.001</t>
    </r>
  </si>
  <si>
    <r>
      <rPr>
        <sz val="8"/>
        <rFont val="Arial"/>
        <family val="2"/>
      </rPr>
      <t>Carlson iCAD 2025</t>
    </r>
  </si>
  <si>
    <r>
      <rPr>
        <sz val="8"/>
        <rFont val="Arial"/>
        <family val="2"/>
      </rPr>
      <t>2025.030.500</t>
    </r>
  </si>
  <si>
    <r>
      <rPr>
        <sz val="8"/>
        <rFont val="Arial"/>
        <family val="2"/>
      </rPr>
      <t>2025.500.000</t>
    </r>
  </si>
  <si>
    <r>
      <rPr>
        <sz val="8"/>
        <rFont val="Arial"/>
        <family val="2"/>
      </rPr>
      <t>2025.999.002</t>
    </r>
  </si>
  <si>
    <r>
      <rPr>
        <b/>
        <i/>
        <sz val="11"/>
        <color rgb="FF000080"/>
        <rFont val="Times New Roman"/>
        <family val="1"/>
      </rPr>
      <t xml:space="preserve">Category           </t>
    </r>
    <r>
      <rPr>
        <i/>
        <sz val="11"/>
        <color rgb="FF000080"/>
        <rFont val="Times New Roman"/>
        <family val="1"/>
      </rPr>
      <t xml:space="preserve">3013         </t>
    </r>
    <r>
      <rPr>
        <i/>
        <sz val="11"/>
        <rFont val="Times New Roman"/>
        <family val="1"/>
      </rPr>
      <t>Carlson Takeoff OEM Office Software</t>
    </r>
  </si>
  <si>
    <r>
      <rPr>
        <i/>
        <sz val="8"/>
        <rFont val="Arial"/>
        <family val="2"/>
      </rPr>
      <t xml:space="preserve">Takeoff R13 is built on the Autocad 2022 OEM engine 64 bit.
</t>
    </r>
    <r>
      <rPr>
        <b/>
        <i/>
        <sz val="11"/>
        <color rgb="FF000080"/>
        <rFont val="Times New Roman"/>
        <family val="1"/>
      </rPr>
      <t>Part ID          Description                                                                                                                        Retail</t>
    </r>
  </si>
  <si>
    <r>
      <rPr>
        <sz val="8"/>
        <rFont val="Arial"/>
        <family val="2"/>
      </rPr>
      <t>3013.305.001</t>
    </r>
  </si>
  <si>
    <r>
      <rPr>
        <sz val="8"/>
        <rFont val="Arial"/>
        <family val="2"/>
      </rPr>
      <t>Takeoff R13</t>
    </r>
  </si>
  <si>
    <r>
      <rPr>
        <sz val="8"/>
        <rFont val="Arial"/>
        <family val="2"/>
      </rPr>
      <t>3013.305.101</t>
    </r>
  </si>
  <si>
    <r>
      <rPr>
        <sz val="8"/>
        <rFont val="Arial"/>
        <family val="2"/>
      </rPr>
      <t>Takeoff R13 Upg from R12</t>
    </r>
  </si>
  <si>
    <r>
      <rPr>
        <sz val="8"/>
        <rFont val="Arial"/>
        <family val="2"/>
      </rPr>
      <t>3013.305.102</t>
    </r>
  </si>
  <si>
    <r>
      <rPr>
        <sz val="8"/>
        <rFont val="Arial"/>
        <family val="2"/>
      </rPr>
      <t>Takeoff R13 Upg from R11</t>
    </r>
  </si>
  <si>
    <r>
      <rPr>
        <sz val="8"/>
        <rFont val="Arial"/>
        <family val="2"/>
      </rPr>
      <t>3013.305.103</t>
    </r>
  </si>
  <si>
    <r>
      <rPr>
        <sz val="8"/>
        <rFont val="Arial"/>
        <family val="2"/>
      </rPr>
      <t>Takeoff R13 Upg from R10</t>
    </r>
  </si>
  <si>
    <r>
      <rPr>
        <sz val="8"/>
        <rFont val="Arial"/>
        <family val="2"/>
      </rPr>
      <t>3013.305.104</t>
    </r>
  </si>
  <si>
    <r>
      <rPr>
        <sz val="8"/>
        <rFont val="Arial"/>
        <family val="2"/>
      </rPr>
      <t>Takeoff R13 Upg from R9</t>
    </r>
  </si>
  <si>
    <r>
      <rPr>
        <sz val="8"/>
        <rFont val="Arial"/>
        <family val="2"/>
      </rPr>
      <t>3013.305.105</t>
    </r>
  </si>
  <si>
    <r>
      <rPr>
        <sz val="8"/>
        <rFont val="Arial"/>
        <family val="2"/>
      </rPr>
      <t>Takeoff R13 Upg from Pre-R9</t>
    </r>
  </si>
  <si>
    <r>
      <rPr>
        <sz val="8"/>
        <rFont val="Arial"/>
        <family val="2"/>
      </rPr>
      <t>3013.305.120</t>
    </r>
  </si>
  <si>
    <r>
      <rPr>
        <sz val="8"/>
        <rFont val="Arial"/>
        <family val="2"/>
      </rPr>
      <t>Takeoff R13 Crossgrade from Takeoff Suite 2024</t>
    </r>
  </si>
  <si>
    <r>
      <rPr>
        <sz val="8"/>
        <rFont val="Arial"/>
        <family val="2"/>
      </rPr>
      <t>3013.305.121</t>
    </r>
  </si>
  <si>
    <r>
      <rPr>
        <sz val="8"/>
        <rFont val="Arial"/>
        <family val="2"/>
      </rPr>
      <t>Takeoff R13 Crossgrade from Takeoff Suite 2023</t>
    </r>
  </si>
  <si>
    <r>
      <rPr>
        <sz val="8"/>
        <rFont val="Arial"/>
        <family val="2"/>
      </rPr>
      <t>3013.305.122</t>
    </r>
  </si>
  <si>
    <r>
      <rPr>
        <sz val="8"/>
        <rFont val="Arial"/>
        <family val="2"/>
      </rPr>
      <t>Takeoff R13 Crossgrade from Takeoff Suite Pre-2023</t>
    </r>
  </si>
  <si>
    <r>
      <rPr>
        <sz val="8"/>
        <rFont val="Arial"/>
        <family val="2"/>
      </rPr>
      <t>3013.305.500</t>
    </r>
  </si>
  <si>
    <r>
      <rPr>
        <sz val="8"/>
        <rFont val="Arial"/>
        <family val="2"/>
      </rPr>
      <t>Takeoff R13 - Local License to Network License</t>
    </r>
  </si>
  <si>
    <r>
      <rPr>
        <b/>
        <i/>
        <sz val="11"/>
        <color rgb="FF000080"/>
        <rFont val="Times New Roman"/>
        <family val="1"/>
      </rPr>
      <t xml:space="preserve">Category           </t>
    </r>
    <r>
      <rPr>
        <i/>
        <sz val="11"/>
        <color rgb="FF000080"/>
        <rFont val="Times New Roman"/>
        <family val="1"/>
      </rPr>
      <t xml:space="preserve">3025         </t>
    </r>
    <r>
      <rPr>
        <i/>
        <sz val="11"/>
        <rFont val="Times New Roman"/>
        <family val="1"/>
      </rPr>
      <t>Carlson Survey OEM Office Software</t>
    </r>
  </si>
  <si>
    <r>
      <rPr>
        <i/>
        <sz val="8"/>
        <rFont val="Arial"/>
        <family val="2"/>
      </rPr>
      <t xml:space="preserve">Survey OEM is built on the Autocad 2022 OEM engine 64 bit.
</t>
    </r>
    <r>
      <rPr>
        <b/>
        <i/>
        <sz val="11"/>
        <color rgb="FF000080"/>
        <rFont val="Times New Roman"/>
        <family val="1"/>
      </rPr>
      <t>Part ID          Description                                                                                                                        Retail</t>
    </r>
  </si>
  <si>
    <r>
      <rPr>
        <sz val="8"/>
        <rFont val="Arial"/>
        <family val="2"/>
      </rPr>
      <t>3025.053.001</t>
    </r>
  </si>
  <si>
    <r>
      <rPr>
        <sz val="8"/>
        <rFont val="Arial"/>
        <family val="2"/>
      </rPr>
      <t>Survey OEM 2025</t>
    </r>
  </si>
  <si>
    <r>
      <rPr>
        <sz val="8"/>
        <rFont val="Arial"/>
        <family val="2"/>
      </rPr>
      <t>3025.053.101</t>
    </r>
  </si>
  <si>
    <r>
      <rPr>
        <sz val="8"/>
        <rFont val="Arial"/>
        <family val="2"/>
      </rPr>
      <t>Survey OEM Upg from Survey OEM 2024</t>
    </r>
  </si>
  <si>
    <r>
      <rPr>
        <sz val="8"/>
        <rFont val="Arial"/>
        <family val="2"/>
      </rPr>
      <t>3025.053.102</t>
    </r>
  </si>
  <si>
    <r>
      <rPr>
        <sz val="8"/>
        <rFont val="Arial"/>
        <family val="2"/>
      </rPr>
      <t>3025.053.103</t>
    </r>
  </si>
  <si>
    <r>
      <rPr>
        <sz val="8"/>
        <rFont val="Arial"/>
        <family val="2"/>
      </rPr>
      <t>3025.053.104</t>
    </r>
  </si>
  <si>
    <r>
      <rPr>
        <sz val="8"/>
        <rFont val="Arial"/>
        <family val="2"/>
      </rPr>
      <t>Survey OEM Upg from Survey OEM pre-2022</t>
    </r>
  </si>
  <si>
    <r>
      <rPr>
        <sz val="8"/>
        <rFont val="Arial"/>
        <family val="2"/>
      </rPr>
      <t>3025.053.121</t>
    </r>
  </si>
  <si>
    <r>
      <rPr>
        <sz val="8"/>
        <rFont val="Arial"/>
        <family val="2"/>
      </rPr>
      <t>Survey OEM Crossgrade from Survey 2025</t>
    </r>
  </si>
  <si>
    <r>
      <rPr>
        <sz val="8"/>
        <rFont val="Arial"/>
        <family val="2"/>
      </rPr>
      <t>3025.053.122</t>
    </r>
  </si>
  <si>
    <r>
      <rPr>
        <sz val="8"/>
        <rFont val="Arial"/>
        <family val="2"/>
      </rPr>
      <t>Survey OEM Crossgrade from Survey Pre-2025</t>
    </r>
  </si>
  <si>
    <r>
      <rPr>
        <sz val="8"/>
        <rFont val="Arial"/>
        <family val="2"/>
      </rPr>
      <t>3025.053.500</t>
    </r>
  </si>
  <si>
    <r>
      <rPr>
        <i/>
        <sz val="8"/>
        <rFont val="Arial"/>
        <family val="2"/>
      </rPr>
      <t xml:space="preserve">Carlson Layout for Android.  We recommend with the CT8x2 found in 8010 category.
</t>
    </r>
    <r>
      <rPr>
        <b/>
        <i/>
        <sz val="11"/>
        <color rgb="FF000080"/>
        <rFont val="Times New Roman"/>
        <family val="1"/>
      </rPr>
      <t>Part ID          Description                                                                                                                        Retail</t>
    </r>
  </si>
  <si>
    <r>
      <rPr>
        <i/>
        <sz val="8"/>
        <rFont val="Arial"/>
        <family val="2"/>
      </rPr>
      <t xml:space="preserve">SurvCE manuals are available at www.lulu.com.
</t>
    </r>
    <r>
      <rPr>
        <b/>
        <i/>
        <sz val="11"/>
        <color rgb="FF000080"/>
        <rFont val="Times New Roman"/>
        <family val="1"/>
      </rPr>
      <t>Part ID          Description                                                                                                                        Retail</t>
    </r>
  </si>
  <si>
    <r>
      <rPr>
        <i/>
        <sz val="8"/>
        <rFont val="Arial"/>
        <family val="2"/>
      </rPr>
      <t xml:space="preserve">Arc GIS engine sold seperately.
</t>
    </r>
    <r>
      <rPr>
        <b/>
        <i/>
        <sz val="11"/>
        <color rgb="FF000080"/>
        <rFont val="Times New Roman"/>
        <family val="1"/>
      </rPr>
      <t>Part ID          Description                                                                                                                        Retail</t>
    </r>
  </si>
  <si>
    <r>
      <rPr>
        <i/>
        <sz val="8"/>
        <rFont val="Arial"/>
        <family val="2"/>
      </rPr>
      <t xml:space="preserve">The ESRI engine requires an active copy of SurvPC in order to run.
</t>
    </r>
    <r>
      <rPr>
        <b/>
        <i/>
        <sz val="11"/>
        <color rgb="FF000080"/>
        <rFont val="Times New Roman"/>
        <family val="1"/>
      </rPr>
      <t>Part ID          Description                                                                                                                        Retail</t>
    </r>
  </si>
  <si>
    <r>
      <rPr>
        <i/>
        <sz val="8"/>
        <rFont val="Arial"/>
        <family val="2"/>
      </rPr>
      <t xml:space="preserve">New - Carlson CSI Mobile PC 7.0 for Tablets
</t>
    </r>
    <r>
      <rPr>
        <b/>
        <i/>
        <sz val="11"/>
        <color rgb="FF000080"/>
        <rFont val="Times New Roman"/>
        <family val="1"/>
      </rPr>
      <t>Part ID          Description                                                                                                                        Retail</t>
    </r>
  </si>
  <si>
    <r>
      <rPr>
        <i/>
        <sz val="8"/>
        <rFont val="Arial"/>
        <family val="2"/>
      </rPr>
      <t xml:space="preserve">RT4 kits include WiFi and BlueTooth w/ 128GB storage space and carrying case. Pole mount sold seperately.
</t>
    </r>
    <r>
      <rPr>
        <b/>
        <i/>
        <sz val="11"/>
        <color rgb="FF000080"/>
        <rFont val="Times New Roman"/>
        <family val="1"/>
      </rPr>
      <t>Part ID          Description                                                                                                                        Retail</t>
    </r>
  </si>
  <si>
    <r>
      <rPr>
        <sz val="8"/>
        <color rgb="FF212A35"/>
        <rFont val="Calibri"/>
        <family val="2"/>
      </rPr>
      <t>p/n: 8010.010.005</t>
    </r>
  </si>
  <si>
    <r>
      <rPr>
        <sz val="8"/>
        <color rgb="FF212A35"/>
        <rFont val="Calibri"/>
        <family val="2"/>
      </rPr>
      <t>1   Carlson RT4 Cell WiFi/BT 128GB EU/CE</t>
    </r>
  </si>
  <si>
    <r>
      <rPr>
        <sz val="8"/>
        <color rgb="FF212A35"/>
        <rFont val="Calibri"/>
        <family val="2"/>
      </rPr>
      <t>p/n: 6607.003.001</t>
    </r>
  </si>
  <si>
    <r>
      <rPr>
        <sz val="8"/>
        <color rgb="FF212A35"/>
        <rFont val="Calibri"/>
        <family val="2"/>
      </rPr>
      <t>1   SurvPC GPS Only 7.xx [Does not Requires SurvPC Basic (TS)</t>
    </r>
  </si>
  <si>
    <r>
      <rPr>
        <sz val="8"/>
        <color rgb="FF212A35"/>
        <rFont val="Calibri"/>
        <family val="2"/>
      </rPr>
      <t>p/n: 8010.080.117</t>
    </r>
  </si>
  <si>
    <r>
      <rPr>
        <sz val="8"/>
        <color rgb="FF212A35"/>
        <rFont val="Calibri"/>
        <family val="2"/>
      </rPr>
      <t>1   RT3/RT4 Small Carrying Case</t>
    </r>
  </si>
  <si>
    <r>
      <rPr>
        <sz val="8"/>
        <rFont val="Arial"/>
        <family val="2"/>
      </rPr>
      <t>SurvPC GPS</t>
    </r>
  </si>
  <si>
    <r>
      <rPr>
        <i/>
        <sz val="8"/>
        <rFont val="Arial"/>
        <family val="2"/>
      </rPr>
      <t xml:space="preserve">Tablets and accessories
</t>
    </r>
    <r>
      <rPr>
        <b/>
        <i/>
        <sz val="11"/>
        <color rgb="FF000080"/>
        <rFont val="Times New Roman"/>
        <family val="1"/>
      </rPr>
      <t>Part ID          Description                                                                                                                        Retail</t>
    </r>
  </si>
  <si>
    <r>
      <rPr>
        <sz val="8"/>
        <rFont val="Arial"/>
        <family val="2"/>
      </rPr>
      <t>8010.010.010</t>
    </r>
  </si>
  <si>
    <r>
      <rPr>
        <sz val="8"/>
        <rFont val="Arial"/>
        <family val="2"/>
      </rPr>
      <t>RT4+ Geo Cell 16GB RAM/256GB SSD w/Int. Battery</t>
    </r>
  </si>
  <si>
    <r>
      <rPr>
        <sz val="8"/>
        <rFont val="Arial"/>
        <family val="2"/>
      </rPr>
      <t>8010.052.001</t>
    </r>
  </si>
  <si>
    <r>
      <rPr>
        <sz val="8"/>
        <rFont val="Arial"/>
        <family val="2"/>
      </rPr>
      <t>Capacitive Stylus with Tether Kit (Package of 3) For Mini2 and Surveyor2</t>
    </r>
  </si>
  <si>
    <r>
      <rPr>
        <sz val="8"/>
        <rFont val="Arial"/>
        <family val="2"/>
      </rPr>
      <t>8010.056.203</t>
    </r>
  </si>
  <si>
    <r>
      <rPr>
        <sz val="8"/>
        <rFont val="Arial"/>
        <family val="2"/>
      </rPr>
      <t>RT4 tablet mount w/ pole clamp (Seco version)</t>
    </r>
  </si>
  <si>
    <r>
      <rPr>
        <sz val="8"/>
        <rFont val="Arial"/>
        <family val="2"/>
      </rPr>
      <t>8010.999.208</t>
    </r>
  </si>
  <si>
    <r>
      <rPr>
        <sz val="8"/>
        <rFont val="Arial"/>
        <family val="2"/>
      </rPr>
      <t>RT4+ Platinum Complete Care 1 Year</t>
    </r>
  </si>
  <si>
    <r>
      <rPr>
        <sz val="8"/>
        <rFont val="Arial"/>
        <family val="2"/>
      </rPr>
      <t>8010.999.209</t>
    </r>
  </si>
  <si>
    <r>
      <rPr>
        <sz val="8"/>
        <rFont val="Arial"/>
        <family val="2"/>
      </rPr>
      <t>RT4+ Platinum Complete Care 3 Years (New Purchase Only)</t>
    </r>
  </si>
  <si>
    <r>
      <rPr>
        <sz val="8"/>
        <rFont val="Arial"/>
        <family val="2"/>
      </rPr>
      <t>8010.999.210</t>
    </r>
  </si>
  <si>
    <r>
      <rPr>
        <sz val="8"/>
        <rFont val="Arial"/>
        <family val="2"/>
      </rPr>
      <t>RT4+ Platinum Complete Care 5 Year (New Purchase Only)</t>
    </r>
  </si>
  <si>
    <r>
      <rPr>
        <sz val="8"/>
        <rFont val="Arial"/>
        <family val="2"/>
      </rPr>
      <t>8010.999.211</t>
    </r>
  </si>
  <si>
    <r>
      <rPr>
        <sz val="8"/>
        <rFont val="Arial"/>
        <family val="2"/>
      </rPr>
      <t>RT4+ Gold Complete Care 1 Year</t>
    </r>
  </si>
  <si>
    <r>
      <rPr>
        <sz val="8"/>
        <rFont val="Arial"/>
        <family val="2"/>
      </rPr>
      <t>8010.999.212</t>
    </r>
  </si>
  <si>
    <r>
      <rPr>
        <sz val="8"/>
        <rFont val="Arial"/>
        <family val="2"/>
      </rPr>
      <t>RT4+ Gold Complete Care 3 Year (New Purchase Only)</t>
    </r>
  </si>
  <si>
    <r>
      <rPr>
        <sz val="8"/>
        <rFont val="Arial"/>
        <family val="2"/>
      </rPr>
      <t>8010.999.213</t>
    </r>
  </si>
  <si>
    <r>
      <rPr>
        <sz val="8"/>
        <rFont val="Arial"/>
        <family val="2"/>
      </rPr>
      <t>RT4+ Gold Complet Care 5 Year (New Purchase Only)</t>
    </r>
  </si>
  <si>
    <r>
      <rPr>
        <i/>
        <sz val="8"/>
        <rFont val="Arial"/>
        <family val="2"/>
      </rPr>
      <t xml:space="preserve">Carlson BRx7 smart antenna kit
</t>
    </r>
    <r>
      <rPr>
        <b/>
        <i/>
        <sz val="11"/>
        <color rgb="FF000080"/>
        <rFont val="Times New Roman"/>
        <family val="1"/>
      </rPr>
      <t>Part ID          Description                                                                                                                        Retail</t>
    </r>
  </si>
  <si>
    <r>
      <rPr>
        <sz val="8"/>
        <rFont val="Arial"/>
        <family val="2"/>
      </rPr>
      <t>Atlas H10 1-Month Subscription</t>
    </r>
  </si>
  <si>
    <r>
      <rPr>
        <sz val="8"/>
        <rFont val="Arial"/>
        <family val="2"/>
      </rPr>
      <t>Atlas H10 3-Month Subscription</t>
    </r>
  </si>
  <si>
    <r>
      <rPr>
        <sz val="8"/>
        <rFont val="Arial"/>
        <family val="2"/>
      </rPr>
      <t>Atlas H10 1-Year Subscription</t>
    </r>
  </si>
  <si>
    <r>
      <rPr>
        <sz val="8"/>
        <rFont val="Arial"/>
        <family val="2"/>
      </rPr>
      <t>Atlas H10 3-Year Subscription</t>
    </r>
  </si>
  <si>
    <r>
      <rPr>
        <sz val="8"/>
        <rFont val="Arial"/>
        <family val="2"/>
      </rPr>
      <t>8030.501.001</t>
    </r>
  </si>
  <si>
    <r>
      <rPr>
        <sz val="8"/>
        <rFont val="Arial"/>
        <family val="2"/>
      </rPr>
      <t>Atlas H30 1-Month Subscription</t>
    </r>
  </si>
  <si>
    <r>
      <rPr>
        <sz val="8"/>
        <rFont val="Arial"/>
        <family val="2"/>
      </rPr>
      <t>8030.501.003</t>
    </r>
  </si>
  <si>
    <r>
      <rPr>
        <sz val="8"/>
        <rFont val="Arial"/>
        <family val="2"/>
      </rPr>
      <t>Atlas H30 3-Month Subscription</t>
    </r>
  </si>
  <si>
    <r>
      <rPr>
        <sz val="8"/>
        <rFont val="Arial"/>
        <family val="2"/>
      </rPr>
      <t>8030.501.100</t>
    </r>
  </si>
  <si>
    <r>
      <rPr>
        <sz val="8"/>
        <rFont val="Arial"/>
        <family val="2"/>
      </rPr>
      <t>Atlas H30 1-Year Subscription</t>
    </r>
  </si>
  <si>
    <r>
      <rPr>
        <sz val="8"/>
        <color rgb="FF212A35"/>
        <rFont val="Calibri"/>
        <family val="2"/>
      </rPr>
      <t xml:space="preserve">p/n: 8070.273.001
</t>
    </r>
    <r>
      <rPr>
        <sz val="8"/>
        <color rgb="FF212A35"/>
        <rFont val="Calibri"/>
        <family val="2"/>
      </rPr>
      <t xml:space="preserve">p/n: 8070.180.002
</t>
    </r>
    <r>
      <rPr>
        <sz val="8"/>
        <color rgb="FF212A35"/>
        <rFont val="Calibri"/>
        <family val="2"/>
      </rPr>
      <t xml:space="preserve">p/n: 1217.001.001
</t>
    </r>
    <r>
      <rPr>
        <sz val="8"/>
        <color rgb="FF212A35"/>
        <rFont val="Calibri"/>
        <family val="2"/>
      </rPr>
      <t xml:space="preserve">p/n: 8070.180.005
</t>
    </r>
    <r>
      <rPr>
        <sz val="8"/>
        <color rgb="FF212A35"/>
        <rFont val="Calibri"/>
        <family val="2"/>
      </rPr>
      <t xml:space="preserve">p/n: 8070.273.122
</t>
    </r>
    <r>
      <rPr>
        <sz val="8"/>
        <color rgb="FF212A35"/>
        <rFont val="Calibri"/>
        <family val="2"/>
      </rPr>
      <t xml:space="preserve">p/n: 8070.000.016
</t>
    </r>
    <r>
      <rPr>
        <sz val="8"/>
        <color rgb="FF212A35"/>
        <rFont val="Calibri"/>
        <family val="2"/>
      </rPr>
      <t>p/n: 8070.273.120</t>
    </r>
  </si>
  <si>
    <r>
      <rPr>
        <sz val="8"/>
        <color rgb="FF212A35"/>
        <rFont val="Calibri"/>
        <family val="2"/>
      </rPr>
      <t xml:space="preserve">1   Carlson CRD1 - Drone only
</t>
    </r>
    <r>
      <rPr>
        <sz val="8"/>
        <color rgb="FF212A35"/>
        <rFont val="Calibri"/>
        <family val="2"/>
      </rPr>
      <t xml:space="preserve">1   Sony Alpha 7R III (42 mp) w/35mm lens and gimbal for Carlson CRD1
</t>
    </r>
    <r>
      <rPr>
        <sz val="8"/>
        <color rgb="FF212A35"/>
        <rFont val="Calibri"/>
        <family val="2"/>
      </rPr>
      <t xml:space="preserve">1   Civil Suite (Civil, Survey, Hydrology, GIS)
</t>
    </r>
    <r>
      <rPr>
        <sz val="8"/>
        <color rgb="FF212A35"/>
        <rFont val="Calibri"/>
        <family val="2"/>
      </rPr>
      <t xml:space="preserve">1   Gremsy Pixy S gimbal for Sony camera
</t>
    </r>
    <r>
      <rPr>
        <sz val="8"/>
        <color rgb="FF212A35"/>
        <rFont val="Calibri"/>
        <family val="2"/>
      </rPr>
      <t xml:space="preserve">1   Custom Gremsy gimbal communication plug
</t>
    </r>
    <r>
      <rPr>
        <sz val="8"/>
        <color rgb="FF212A35"/>
        <rFont val="Calibri"/>
        <family val="2"/>
      </rPr>
      <t xml:space="preserve">1   GCP Targets - 10 pack 2'x2' with numbers
</t>
    </r>
    <r>
      <rPr>
        <sz val="8"/>
        <color rgb="FF212A35"/>
        <rFont val="Calibri"/>
        <family val="2"/>
      </rPr>
      <t>1   Samsung Type-C USB Flash Drive, 128GB</t>
    </r>
  </si>
  <si>
    <r>
      <rPr>
        <sz val="8"/>
        <color rgb="FF212A35"/>
        <rFont val="Calibri"/>
        <family val="2"/>
      </rPr>
      <t xml:space="preserve">1   Resepi HESAI XT-32 2-return LiDAR w/24mp camera
</t>
    </r>
    <r>
      <rPr>
        <sz val="8"/>
        <color rgb="FF212A35"/>
        <rFont val="Calibri"/>
        <family val="2"/>
      </rPr>
      <t xml:space="preserve">1   Carlson CRD1 - Drone only
</t>
    </r>
    <r>
      <rPr>
        <sz val="8"/>
        <color rgb="FF212A35"/>
        <rFont val="Calibri"/>
        <family val="2"/>
      </rPr>
      <t xml:space="preserve">1   Skyport Adaptor plate only
</t>
    </r>
    <r>
      <rPr>
        <sz val="8"/>
        <color rgb="FF212A35"/>
        <rFont val="Calibri"/>
        <family val="2"/>
      </rPr>
      <t xml:space="preserve">1   GoPro mount for Inertial Labs LiDAR antenna mast
</t>
    </r>
    <r>
      <rPr>
        <sz val="8"/>
        <color rgb="FF212A35"/>
        <rFont val="Calibri"/>
        <family val="2"/>
      </rPr>
      <t>1   Power plug for XT30 to XT60</t>
    </r>
  </si>
  <si>
    <r>
      <rPr>
        <sz val="8"/>
        <color rgb="FF212A35"/>
        <rFont val="Calibri"/>
        <family val="2"/>
      </rPr>
      <t xml:space="preserve">1   Resepi HESAI XT-32M2X LiDAR with 24mp Camera
</t>
    </r>
    <r>
      <rPr>
        <sz val="8"/>
        <color rgb="FF212A35"/>
        <rFont val="Calibri"/>
        <family val="2"/>
      </rPr>
      <t xml:space="preserve">1   Carlson CRD1 - Drone only
</t>
    </r>
    <r>
      <rPr>
        <sz val="8"/>
        <color rgb="FF212A35"/>
        <rFont val="Calibri"/>
        <family val="2"/>
      </rPr>
      <t xml:space="preserve">1   Skyport Adaptor plate only
</t>
    </r>
    <r>
      <rPr>
        <sz val="8"/>
        <color rgb="FF212A35"/>
        <rFont val="Calibri"/>
        <family val="2"/>
      </rPr>
      <t xml:space="preserve">1   GoPro mount for Inertial Labs LiDAR antenna mast
</t>
    </r>
    <r>
      <rPr>
        <sz val="8"/>
        <color rgb="FF212A35"/>
        <rFont val="Calibri"/>
        <family val="2"/>
      </rPr>
      <t>1   Power plug for XT30 to XT60</t>
    </r>
  </si>
  <si>
    <r>
      <rPr>
        <sz val="8"/>
        <color rgb="FF212A35"/>
        <rFont val="Calibri"/>
        <family val="2"/>
      </rPr>
      <t xml:space="preserve">1   Resepi HESAI XT-32 2-return LiDAR w/24mp camera
</t>
    </r>
    <r>
      <rPr>
        <sz val="8"/>
        <color rgb="FF212A35"/>
        <rFont val="Calibri"/>
        <family val="2"/>
      </rPr>
      <t xml:space="preserve">1   Carlson CRD1 - NDAA Version Drone
</t>
    </r>
    <r>
      <rPr>
        <sz val="8"/>
        <color rgb="FF212A35"/>
        <rFont val="Calibri"/>
        <family val="2"/>
      </rPr>
      <t xml:space="preserve">1   Skyport Adaptor plate only
</t>
    </r>
    <r>
      <rPr>
        <sz val="8"/>
        <color rgb="FF212A35"/>
        <rFont val="Calibri"/>
        <family val="2"/>
      </rPr>
      <t xml:space="preserve">1   GoPro mount for Inertial Labs LiDAR antenna mast
</t>
    </r>
    <r>
      <rPr>
        <sz val="8"/>
        <color rgb="FF212A35"/>
        <rFont val="Calibri"/>
        <family val="2"/>
      </rPr>
      <t>1   Power plug for XT30 to XT60</t>
    </r>
  </si>
  <si>
    <r>
      <rPr>
        <sz val="8"/>
        <color rgb="FF212A35"/>
        <rFont val="Calibri"/>
        <family val="2"/>
      </rPr>
      <t xml:space="preserve">1   Resepi HESAI XT-32M2X LiDAR with 24mp Camera
</t>
    </r>
    <r>
      <rPr>
        <sz val="8"/>
        <color rgb="FF212A35"/>
        <rFont val="Calibri"/>
        <family val="2"/>
      </rPr>
      <t xml:space="preserve">1   Carlson CRD1 - NDAA Version Drone
</t>
    </r>
    <r>
      <rPr>
        <sz val="8"/>
        <color rgb="FF212A35"/>
        <rFont val="Calibri"/>
        <family val="2"/>
      </rPr>
      <t xml:space="preserve">1   Skyport Adaptor plate only
</t>
    </r>
    <r>
      <rPr>
        <sz val="8"/>
        <color rgb="FF212A35"/>
        <rFont val="Calibri"/>
        <family val="2"/>
      </rPr>
      <t xml:space="preserve">1   GoPro mount for Inertial Labs LiDAR antenna mast
</t>
    </r>
    <r>
      <rPr>
        <sz val="8"/>
        <color rgb="FF212A35"/>
        <rFont val="Calibri"/>
        <family val="2"/>
      </rPr>
      <t>1   Power plug for XT30 to XT60</t>
    </r>
  </si>
  <si>
    <r>
      <rPr>
        <sz val="8"/>
        <color rgb="FF212A35"/>
        <rFont val="Calibri"/>
        <family val="2"/>
      </rPr>
      <t xml:space="preserve">1   Resepi HESAI XT-32 2-return LiDAR w/24mp camera
</t>
    </r>
    <r>
      <rPr>
        <sz val="8"/>
        <color rgb="FF212A35"/>
        <rFont val="Calibri"/>
        <family val="2"/>
      </rPr>
      <t xml:space="preserve">1   Carlson CRD1 - Drone only
</t>
    </r>
    <r>
      <rPr>
        <sz val="8"/>
        <color rgb="FF212A35"/>
        <rFont val="Calibri"/>
        <family val="2"/>
      </rPr>
      <t xml:space="preserve">1   Sony Alpha 7R IV (61 mp) w/35mm lens and gimbal for Carlson CRD1
</t>
    </r>
    <r>
      <rPr>
        <sz val="8"/>
        <color rgb="FF212A35"/>
        <rFont val="Calibri"/>
        <family val="2"/>
      </rPr>
      <t xml:space="preserve">1   Payload Converter (Skyport to Gremsy Gimbal)
</t>
    </r>
    <r>
      <rPr>
        <sz val="8"/>
        <color rgb="FF212A35"/>
        <rFont val="Calibri"/>
        <family val="2"/>
      </rPr>
      <t xml:space="preserve">1   Custom Gremsy gimbal communication plug
</t>
    </r>
    <r>
      <rPr>
        <sz val="8"/>
        <color rgb="FF212A35"/>
        <rFont val="Calibri"/>
        <family val="2"/>
      </rPr>
      <t xml:space="preserve">1   GCP Targets - 10 pack 2'x2' with numbers
</t>
    </r>
    <r>
      <rPr>
        <sz val="8"/>
        <color rgb="FF212A35"/>
        <rFont val="Calibri"/>
        <family val="2"/>
      </rPr>
      <t xml:space="preserve">1   GoPro mount for Inertial Labs LiDAR antenna mast
</t>
    </r>
    <r>
      <rPr>
        <sz val="8"/>
        <color rgb="FF212A35"/>
        <rFont val="Calibri"/>
        <family val="2"/>
      </rPr>
      <t xml:space="preserve">1   Samsung Type-C USB Flash Drive, 128GB
</t>
    </r>
    <r>
      <rPr>
        <sz val="8"/>
        <color rgb="FF212A35"/>
        <rFont val="Calibri"/>
        <family val="2"/>
      </rPr>
      <t>1   Power plug for XT30 to XT60</t>
    </r>
  </si>
  <si>
    <r>
      <rPr>
        <sz val="8"/>
        <rFont val="Arial"/>
        <family val="2"/>
      </rPr>
      <t xml:space="preserve">8070.270.302     </t>
    </r>
    <r>
      <rPr>
        <vertAlign val="superscript"/>
        <sz val="7"/>
        <rFont val="Arial"/>
        <family val="2"/>
      </rPr>
      <t xml:space="preserve">Carlson CRD1 - Photogrammetry (42 mp camera w/gimbal) and LiDAR Kit (two returns)                                                     </t>
    </r>
    <r>
      <rPr>
        <sz val="8"/>
        <rFont val="Arial"/>
        <family val="2"/>
      </rPr>
      <t>$61,995.00      $46,496.25    25%</t>
    </r>
  </si>
  <si>
    <r>
      <rPr>
        <sz val="8"/>
        <color rgb="FF212A35"/>
        <rFont val="Calibri"/>
        <family val="2"/>
      </rPr>
      <t xml:space="preserve">1   Resepi HESAI XT-32 2-return LiDAR w/24mp camera
</t>
    </r>
    <r>
      <rPr>
        <sz val="8"/>
        <color rgb="FF212A35"/>
        <rFont val="Calibri"/>
        <family val="2"/>
      </rPr>
      <t xml:space="preserve">1   Carlson CRD1 - Drone only
</t>
    </r>
    <r>
      <rPr>
        <sz val="8"/>
        <color rgb="FF212A35"/>
        <rFont val="Calibri"/>
        <family val="2"/>
      </rPr>
      <t xml:space="preserve">1   Sony Alpha 7R III (42 mp) w/35mm lens and gimbal for Carlson CRD1
</t>
    </r>
    <r>
      <rPr>
        <sz val="8"/>
        <color rgb="FF212A35"/>
        <rFont val="Calibri"/>
        <family val="2"/>
      </rPr>
      <t xml:space="preserve">1   Payload Converter (Skyport to Gremsy Gimbal)
</t>
    </r>
    <r>
      <rPr>
        <sz val="8"/>
        <color rgb="FF212A35"/>
        <rFont val="Calibri"/>
        <family val="2"/>
      </rPr>
      <t xml:space="preserve">1   Custom Gremsy gimbal communication plug
</t>
    </r>
    <r>
      <rPr>
        <sz val="8"/>
        <color rgb="FF212A35"/>
        <rFont val="Calibri"/>
        <family val="2"/>
      </rPr>
      <t xml:space="preserve">1   GCP Targets - 10 pack 2'x2' with numbers
</t>
    </r>
    <r>
      <rPr>
        <sz val="8"/>
        <color rgb="FF212A35"/>
        <rFont val="Calibri"/>
        <family val="2"/>
      </rPr>
      <t xml:space="preserve">1   GoPro mount for Inertial Labs LiDAR antenna mast
</t>
    </r>
    <r>
      <rPr>
        <sz val="8"/>
        <color rgb="FF212A35"/>
        <rFont val="Calibri"/>
        <family val="2"/>
      </rPr>
      <t xml:space="preserve">1   Samsung Type-C USB Flash Drive, 128GB
</t>
    </r>
    <r>
      <rPr>
        <sz val="8"/>
        <color rgb="FF212A35"/>
        <rFont val="Calibri"/>
        <family val="2"/>
      </rPr>
      <t>1   Power plug for XT30 to XT60</t>
    </r>
  </si>
  <si>
    <r>
      <rPr>
        <sz val="8"/>
        <color rgb="FF212A35"/>
        <rFont val="Calibri"/>
        <family val="2"/>
      </rPr>
      <t xml:space="preserve">1   Resepi HESAI XT-32M2X LiDAR with 24mp Camera
</t>
    </r>
    <r>
      <rPr>
        <sz val="8"/>
        <color rgb="FF212A35"/>
        <rFont val="Calibri"/>
        <family val="2"/>
      </rPr>
      <t xml:space="preserve">1   Carlson CRD1 - Drone only
</t>
    </r>
    <r>
      <rPr>
        <sz val="8"/>
        <color rgb="FF212A35"/>
        <rFont val="Calibri"/>
        <family val="2"/>
      </rPr>
      <t xml:space="preserve">1   Sony Alpha 7R IV (61 mp) w/35mm lens and gimbal for Carlson CRD1
</t>
    </r>
    <r>
      <rPr>
        <sz val="8"/>
        <color rgb="FF212A35"/>
        <rFont val="Calibri"/>
        <family val="2"/>
      </rPr>
      <t xml:space="preserve">1   Payload Converter (Skyport to Gremsy Gimbal)
</t>
    </r>
    <r>
      <rPr>
        <sz val="8"/>
        <color rgb="FF212A35"/>
        <rFont val="Calibri"/>
        <family val="2"/>
      </rPr>
      <t xml:space="preserve">1   Custom Gremsy gimbal communication plug
</t>
    </r>
    <r>
      <rPr>
        <sz val="8"/>
        <color rgb="FF212A35"/>
        <rFont val="Calibri"/>
        <family val="2"/>
      </rPr>
      <t xml:space="preserve">1   GCP Targets - 10 pack 2'x2' with numbers
</t>
    </r>
    <r>
      <rPr>
        <sz val="8"/>
        <color rgb="FF212A35"/>
        <rFont val="Calibri"/>
        <family val="2"/>
      </rPr>
      <t xml:space="preserve">1   GoPro mount for Inertial Labs LiDAR antenna mast
</t>
    </r>
    <r>
      <rPr>
        <sz val="8"/>
        <color rgb="FF212A35"/>
        <rFont val="Calibri"/>
        <family val="2"/>
      </rPr>
      <t xml:space="preserve">1   Samsung Type-C USB Flash Drive, 128GB
</t>
    </r>
    <r>
      <rPr>
        <sz val="8"/>
        <color rgb="FF212A35"/>
        <rFont val="Calibri"/>
        <family val="2"/>
      </rPr>
      <t>1   Power plug for XT30 to XT60</t>
    </r>
  </si>
  <si>
    <r>
      <rPr>
        <sz val="8"/>
        <color rgb="FF212A35"/>
        <rFont val="Calibri"/>
        <family val="2"/>
      </rPr>
      <t xml:space="preserve">1   Resepi HESAI XT-32M2X LiDAR with 24mp Camera
</t>
    </r>
    <r>
      <rPr>
        <sz val="8"/>
        <color rgb="FF212A35"/>
        <rFont val="Calibri"/>
        <family val="2"/>
      </rPr>
      <t xml:space="preserve">1   Carlson CRD1 - Drone only
</t>
    </r>
    <r>
      <rPr>
        <sz val="8"/>
        <color rgb="FF212A35"/>
        <rFont val="Calibri"/>
        <family val="2"/>
      </rPr>
      <t xml:space="preserve">1   Sony Alpha 7R III (42 mp) w/35mm lens and gimbal for Carlson CRD1
</t>
    </r>
    <r>
      <rPr>
        <sz val="8"/>
        <color rgb="FF212A35"/>
        <rFont val="Calibri"/>
        <family val="2"/>
      </rPr>
      <t xml:space="preserve">1   Payload Converter (Skyport to Gremsy Gimbal)
</t>
    </r>
    <r>
      <rPr>
        <sz val="8"/>
        <color rgb="FF212A35"/>
        <rFont val="Calibri"/>
        <family val="2"/>
      </rPr>
      <t xml:space="preserve">1   Custom Gremsy gimbal communication plug
</t>
    </r>
    <r>
      <rPr>
        <sz val="8"/>
        <color rgb="FF212A35"/>
        <rFont val="Calibri"/>
        <family val="2"/>
      </rPr>
      <t xml:space="preserve">1   GCP Targets - 10 pack 2'x2' with numbers
</t>
    </r>
    <r>
      <rPr>
        <sz val="8"/>
        <color rgb="FF212A35"/>
        <rFont val="Calibri"/>
        <family val="2"/>
      </rPr>
      <t xml:space="preserve">1   GoPro mount for Inertial Labs LiDAR antenna mast
</t>
    </r>
    <r>
      <rPr>
        <sz val="8"/>
        <color rgb="FF212A35"/>
        <rFont val="Calibri"/>
        <family val="2"/>
      </rPr>
      <t xml:space="preserve">1   Samsung Type-C USB Flash Drive, 128GB
</t>
    </r>
    <r>
      <rPr>
        <sz val="8"/>
        <color rgb="FF212A35"/>
        <rFont val="Calibri"/>
        <family val="2"/>
      </rPr>
      <t>1   Power plug for XT30 to XT60</t>
    </r>
  </si>
  <si>
    <r>
      <rPr>
        <sz val="8"/>
        <color rgb="FF212A35"/>
        <rFont val="Calibri"/>
        <family val="2"/>
      </rPr>
      <t xml:space="preserve">1   Resepi HESAI XT-32 2-return LiDAR w/24mp camera
</t>
    </r>
    <r>
      <rPr>
        <sz val="8"/>
        <color rgb="FF212A35"/>
        <rFont val="Calibri"/>
        <family val="2"/>
      </rPr>
      <t xml:space="preserve">1   Carlson CRD1 - NDAA Version Drone
</t>
    </r>
    <r>
      <rPr>
        <sz val="8"/>
        <color rgb="FF212A35"/>
        <rFont val="Calibri"/>
        <family val="2"/>
      </rPr>
      <t xml:space="preserve">1   Sony Alpha 7R IV (61 mp) w/35mm lens and gimbal for Carlson CRD1
</t>
    </r>
    <r>
      <rPr>
        <sz val="8"/>
        <color rgb="FF212A35"/>
        <rFont val="Calibri"/>
        <family val="2"/>
      </rPr>
      <t xml:space="preserve">1   Payload Converter (Skyport to Gremsy Gimbal)
</t>
    </r>
    <r>
      <rPr>
        <sz val="8"/>
        <color rgb="FF212A35"/>
        <rFont val="Calibri"/>
        <family val="2"/>
      </rPr>
      <t xml:space="preserve">1   Custom Gremsy gimbal communication plug
</t>
    </r>
    <r>
      <rPr>
        <sz val="8"/>
        <color rgb="FF212A35"/>
        <rFont val="Calibri"/>
        <family val="2"/>
      </rPr>
      <t xml:space="preserve">1   GCP Targets - 10 pack 2'x2' with numbers
</t>
    </r>
    <r>
      <rPr>
        <sz val="8"/>
        <color rgb="FF212A35"/>
        <rFont val="Calibri"/>
        <family val="2"/>
      </rPr>
      <t xml:space="preserve">1   GoPro mount for Inertial Labs LiDAR antenna mast
</t>
    </r>
    <r>
      <rPr>
        <sz val="8"/>
        <color rgb="FF212A35"/>
        <rFont val="Calibri"/>
        <family val="2"/>
      </rPr>
      <t xml:space="preserve">1   Samsung Type-C USB Flash Drive, 128GB
</t>
    </r>
    <r>
      <rPr>
        <sz val="8"/>
        <color rgb="FF212A35"/>
        <rFont val="Calibri"/>
        <family val="2"/>
      </rPr>
      <t>1   Power plug for XT30 to XT60</t>
    </r>
  </si>
  <si>
    <r>
      <rPr>
        <sz val="8"/>
        <color rgb="FF212A35"/>
        <rFont val="Calibri"/>
        <family val="2"/>
      </rPr>
      <t xml:space="preserve">1   Resepi HESAI XT-32 2-return LiDAR w/24mp camera
</t>
    </r>
    <r>
      <rPr>
        <sz val="8"/>
        <color rgb="FF212A35"/>
        <rFont val="Calibri"/>
        <family val="2"/>
      </rPr>
      <t xml:space="preserve">1   Carlson CRD1 - NDAA Version Drone
</t>
    </r>
    <r>
      <rPr>
        <sz val="8"/>
        <color rgb="FF212A35"/>
        <rFont val="Calibri"/>
        <family val="2"/>
      </rPr>
      <t xml:space="preserve">1   Sony Alpha 7R III (42 mp) w/35mm lens and gimbal for Carlson CRD1
</t>
    </r>
    <r>
      <rPr>
        <sz val="8"/>
        <color rgb="FF212A35"/>
        <rFont val="Calibri"/>
        <family val="2"/>
      </rPr>
      <t xml:space="preserve">1   Payload Converter (Skyport to Gremsy Gimbal)
</t>
    </r>
    <r>
      <rPr>
        <sz val="8"/>
        <color rgb="FF212A35"/>
        <rFont val="Calibri"/>
        <family val="2"/>
      </rPr>
      <t xml:space="preserve">1   Custom Gremsy gimbal communication plug
</t>
    </r>
    <r>
      <rPr>
        <sz val="8"/>
        <color rgb="FF212A35"/>
        <rFont val="Calibri"/>
        <family val="2"/>
      </rPr>
      <t xml:space="preserve">1   GCP Targets - 10 pack 2'x2' with numbers
</t>
    </r>
    <r>
      <rPr>
        <sz val="8"/>
        <color rgb="FF212A35"/>
        <rFont val="Calibri"/>
        <family val="2"/>
      </rPr>
      <t xml:space="preserve">1   GoPro mount for Inertial Labs LiDAR antenna mast
</t>
    </r>
    <r>
      <rPr>
        <sz val="8"/>
        <color rgb="FF212A35"/>
        <rFont val="Calibri"/>
        <family val="2"/>
      </rPr>
      <t xml:space="preserve">1   Samsung Type-C USB Flash Drive, 128GB
</t>
    </r>
    <r>
      <rPr>
        <sz val="8"/>
        <color rgb="FF212A35"/>
        <rFont val="Calibri"/>
        <family val="2"/>
      </rPr>
      <t>1   Power plug for XT30 to XT60</t>
    </r>
  </si>
  <si>
    <r>
      <rPr>
        <sz val="8"/>
        <color rgb="FF212A35"/>
        <rFont val="Calibri"/>
        <family val="2"/>
      </rPr>
      <t xml:space="preserve">1   Resepi HESAI XT-32M2X LiDAR with 24mp Camera
</t>
    </r>
    <r>
      <rPr>
        <sz val="8"/>
        <color rgb="FF212A35"/>
        <rFont val="Calibri"/>
        <family val="2"/>
      </rPr>
      <t xml:space="preserve">1   Carlson CRD1 - NDAA Version Drone
</t>
    </r>
    <r>
      <rPr>
        <sz val="8"/>
        <color rgb="FF212A35"/>
        <rFont val="Calibri"/>
        <family val="2"/>
      </rPr>
      <t xml:space="preserve">1   Sony Alpha 7R IV (61 mp) w/35mm lens and gimbal for Carlson CRD1
</t>
    </r>
    <r>
      <rPr>
        <sz val="8"/>
        <color rgb="FF212A35"/>
        <rFont val="Calibri"/>
        <family val="2"/>
      </rPr>
      <t xml:space="preserve">1   Payload Converter (Skyport to Gremsy Gimbal)
</t>
    </r>
    <r>
      <rPr>
        <sz val="8"/>
        <color rgb="FF212A35"/>
        <rFont val="Calibri"/>
        <family val="2"/>
      </rPr>
      <t xml:space="preserve">1   Custom Gremsy gimbal communication plug
</t>
    </r>
    <r>
      <rPr>
        <sz val="8"/>
        <color rgb="FF212A35"/>
        <rFont val="Calibri"/>
        <family val="2"/>
      </rPr>
      <t xml:space="preserve">1   GCP Targets - 10 pack 2'x2' with numbers
</t>
    </r>
    <r>
      <rPr>
        <sz val="8"/>
        <color rgb="FF212A35"/>
        <rFont val="Calibri"/>
        <family val="2"/>
      </rPr>
      <t xml:space="preserve">1   GoPro mount for Inertial Labs LiDAR antenna mast
</t>
    </r>
    <r>
      <rPr>
        <sz val="8"/>
        <color rgb="FF212A35"/>
        <rFont val="Calibri"/>
        <family val="2"/>
      </rPr>
      <t xml:space="preserve">1   Samsung Type-C USB Flash Drive, 128GB
</t>
    </r>
    <r>
      <rPr>
        <sz val="8"/>
        <color rgb="FF212A35"/>
        <rFont val="Calibri"/>
        <family val="2"/>
      </rPr>
      <t>1   Power plug for XT30 to XT60</t>
    </r>
  </si>
  <si>
    <r>
      <rPr>
        <sz val="8"/>
        <color rgb="FF212A35"/>
        <rFont val="Calibri"/>
        <family val="2"/>
      </rPr>
      <t xml:space="preserve">1   Resepi HESAI XT-32M2X LiDAR with 24mp Camera
</t>
    </r>
    <r>
      <rPr>
        <sz val="8"/>
        <color rgb="FF212A35"/>
        <rFont val="Calibri"/>
        <family val="2"/>
      </rPr>
      <t xml:space="preserve">1   Carlson CRD1 - NDAA Version Drone
</t>
    </r>
    <r>
      <rPr>
        <sz val="8"/>
        <color rgb="FF212A35"/>
        <rFont val="Calibri"/>
        <family val="2"/>
      </rPr>
      <t xml:space="preserve">1   Sony Alpha 7R III (42 mp) w/35mm lens and gimbal for Carlson CRD1
</t>
    </r>
    <r>
      <rPr>
        <sz val="8"/>
        <color rgb="FF212A35"/>
        <rFont val="Calibri"/>
        <family val="2"/>
      </rPr>
      <t xml:space="preserve">1   Payload Converter (Skyport to Gremsy Gimbal)
</t>
    </r>
    <r>
      <rPr>
        <sz val="8"/>
        <color rgb="FF212A35"/>
        <rFont val="Calibri"/>
        <family val="2"/>
      </rPr>
      <t xml:space="preserve">1   Custom Gremsy gimbal communication plug
</t>
    </r>
    <r>
      <rPr>
        <sz val="8"/>
        <color rgb="FF212A35"/>
        <rFont val="Calibri"/>
        <family val="2"/>
      </rPr>
      <t xml:space="preserve">1   GCP Targets - 10 pack 2'x2' with numbers
</t>
    </r>
    <r>
      <rPr>
        <sz val="8"/>
        <color rgb="FF212A35"/>
        <rFont val="Calibri"/>
        <family val="2"/>
      </rPr>
      <t xml:space="preserve">1   GoPro mount for Inertial Labs LiDAR antenna mast
</t>
    </r>
    <r>
      <rPr>
        <sz val="8"/>
        <color rgb="FF212A35"/>
        <rFont val="Calibri"/>
        <family val="2"/>
      </rPr>
      <t xml:space="preserve">1   Samsung Type-C USB Flash Drive, 128GB
</t>
    </r>
    <r>
      <rPr>
        <sz val="8"/>
        <color rgb="FF212A35"/>
        <rFont val="Calibri"/>
        <family val="2"/>
      </rPr>
      <t>1   Power plug for XT30 to XT60</t>
    </r>
  </si>
  <si>
    <r>
      <rPr>
        <sz val="8"/>
        <rFont val="Arial"/>
        <family val="2"/>
      </rPr>
      <t>8070.273.110</t>
    </r>
  </si>
  <si>
    <r>
      <rPr>
        <sz val="8"/>
        <rFont val="Arial"/>
        <family val="2"/>
      </rPr>
      <t>16ah Lipo Battery 6s</t>
    </r>
  </si>
  <si>
    <r>
      <rPr>
        <sz val="8"/>
        <rFont val="Arial"/>
        <family val="2"/>
      </rPr>
      <t>8070.273.135</t>
    </r>
  </si>
  <si>
    <r>
      <rPr>
        <sz val="7"/>
        <rFont val="Arial"/>
        <family val="2"/>
      </rPr>
      <t>AIRLink Telemetry provides broadband AES-256 encrypted private channel for 20km</t>
    </r>
  </si>
  <si>
    <r>
      <rPr>
        <sz val="8"/>
        <rFont val="Arial"/>
        <family val="2"/>
      </rPr>
      <t>Resepi HESAI XT-32 2-return LiDAR w/24mp camera</t>
    </r>
  </si>
  <si>
    <r>
      <rPr>
        <sz val="8"/>
        <rFont val="Arial"/>
        <family val="2"/>
      </rPr>
      <t>8070.380.006</t>
    </r>
  </si>
  <si>
    <r>
      <rPr>
        <sz val="8"/>
        <rFont val="Arial"/>
        <family val="2"/>
      </rPr>
      <t>UgCS Enterprise annual update and support package</t>
    </r>
  </si>
  <si>
    <r>
      <rPr>
        <sz val="8"/>
        <rFont val="Arial"/>
        <family val="2"/>
      </rPr>
      <t>8070.380.007</t>
    </r>
  </si>
  <si>
    <r>
      <rPr>
        <sz val="8"/>
        <rFont val="Arial"/>
        <family val="2"/>
      </rPr>
      <t>Resepi-PC Master PPK Software</t>
    </r>
  </si>
  <si>
    <r>
      <rPr>
        <sz val="8"/>
        <rFont val="Arial"/>
        <family val="2"/>
      </rPr>
      <t>8070.470.001</t>
    </r>
  </si>
  <si>
    <r>
      <rPr>
        <sz val="8"/>
        <rFont val="Arial"/>
        <family val="2"/>
      </rPr>
      <t>EchoLogger ECT D052S EchoSounder</t>
    </r>
  </si>
  <si>
    <r>
      <rPr>
        <sz val="8"/>
        <rFont val="Arial"/>
        <family val="2"/>
      </rPr>
      <t>9000.111.001</t>
    </r>
  </si>
  <si>
    <r>
      <rPr>
        <sz val="8"/>
        <rFont val="Arial"/>
        <family val="2"/>
      </rPr>
      <t>1 Day of Survey Training In-House per person</t>
    </r>
  </si>
  <si>
    <r>
      <rPr>
        <sz val="8"/>
        <rFont val="Arial"/>
        <family val="2"/>
      </rPr>
      <t>9000.111.002</t>
    </r>
  </si>
  <si>
    <r>
      <rPr>
        <sz val="8"/>
        <rFont val="Arial"/>
        <family val="2"/>
      </rPr>
      <t>1 Day of Survey Training Custom On-Site, plus expenses</t>
    </r>
  </si>
  <si>
    <r>
      <rPr>
        <sz val="8"/>
        <rFont val="Arial"/>
        <family val="2"/>
      </rPr>
      <t>9000.112.001</t>
    </r>
  </si>
  <si>
    <r>
      <rPr>
        <sz val="8"/>
        <rFont val="Arial"/>
        <family val="2"/>
      </rPr>
      <t>1 Day of Civil Training In-House per person</t>
    </r>
  </si>
  <si>
    <r>
      <rPr>
        <sz val="8"/>
        <rFont val="Arial"/>
        <family val="2"/>
      </rPr>
      <t>9000.112.002</t>
    </r>
  </si>
  <si>
    <r>
      <rPr>
        <sz val="8"/>
        <rFont val="Arial"/>
        <family val="2"/>
      </rPr>
      <t>1 Day of Civil Training Custom On-Site, plus expenses</t>
    </r>
  </si>
  <si>
    <r>
      <rPr>
        <sz val="8"/>
        <rFont val="Arial"/>
        <family val="2"/>
      </rPr>
      <t>9000.115.001</t>
    </r>
  </si>
  <si>
    <r>
      <rPr>
        <sz val="8"/>
        <rFont val="Arial"/>
        <family val="2"/>
      </rPr>
      <t>1 Day of Underground Mining Training In-House per person</t>
    </r>
  </si>
  <si>
    <r>
      <rPr>
        <sz val="8"/>
        <rFont val="Arial"/>
        <family val="2"/>
      </rPr>
      <t>9000.115.002</t>
    </r>
  </si>
  <si>
    <r>
      <rPr>
        <sz val="8"/>
        <rFont val="Arial"/>
        <family val="2"/>
      </rPr>
      <t>1 Day of Underground Mining Training Custom On-Site, plus expenses</t>
    </r>
  </si>
  <si>
    <r>
      <rPr>
        <sz val="8"/>
        <rFont val="Arial"/>
        <family val="2"/>
      </rPr>
      <t>9000.116.001</t>
    </r>
  </si>
  <si>
    <r>
      <rPr>
        <sz val="8"/>
        <rFont val="Arial"/>
        <family val="2"/>
      </rPr>
      <t>1 Day of Geology Mining Training In-House per person</t>
    </r>
  </si>
  <si>
    <r>
      <rPr>
        <sz val="8"/>
        <rFont val="Arial"/>
        <family val="2"/>
      </rPr>
      <t>9000.116.002</t>
    </r>
  </si>
  <si>
    <r>
      <rPr>
        <sz val="8"/>
        <rFont val="Arial"/>
        <family val="2"/>
      </rPr>
      <t>1 Day of Geology Mining Training Custom On-Site, plus expenses</t>
    </r>
  </si>
  <si>
    <r>
      <rPr>
        <sz val="8"/>
        <rFont val="Arial"/>
        <family val="2"/>
      </rPr>
      <t>9000.117.001</t>
    </r>
  </si>
  <si>
    <r>
      <rPr>
        <sz val="8"/>
        <rFont val="Arial"/>
        <family val="2"/>
      </rPr>
      <t>1 Day of Surface Mining Training In-House per person</t>
    </r>
  </si>
  <si>
    <r>
      <rPr>
        <sz val="8"/>
        <rFont val="Arial"/>
        <family val="2"/>
      </rPr>
      <t>9000.117.002</t>
    </r>
  </si>
  <si>
    <r>
      <rPr>
        <sz val="8"/>
        <rFont val="Arial"/>
        <family val="2"/>
      </rPr>
      <t>1 Day of Surface Mining Training Custom On-Site, plus expenses</t>
    </r>
  </si>
  <si>
    <r>
      <rPr>
        <sz val="8"/>
        <rFont val="Arial"/>
        <family val="2"/>
      </rPr>
      <t>9000.118.001</t>
    </r>
  </si>
  <si>
    <r>
      <rPr>
        <sz val="8"/>
        <rFont val="Arial"/>
        <family val="2"/>
      </rPr>
      <t>1 Day of Point Cloud Training In-House per person</t>
    </r>
  </si>
  <si>
    <r>
      <rPr>
        <sz val="8"/>
        <rFont val="Arial"/>
        <family val="2"/>
      </rPr>
      <t>9000.118.002</t>
    </r>
  </si>
  <si>
    <r>
      <rPr>
        <sz val="8"/>
        <rFont val="Arial"/>
        <family val="2"/>
      </rPr>
      <t>1 Day of Point Cloud Training Custom On-Site, plus expenses</t>
    </r>
  </si>
  <si>
    <r>
      <rPr>
        <sz val="8"/>
        <rFont val="Arial"/>
        <family val="2"/>
      </rPr>
      <t>9000.120.001</t>
    </r>
  </si>
  <si>
    <r>
      <rPr>
        <sz val="8"/>
        <rFont val="Arial"/>
        <family val="2"/>
      </rPr>
      <t>1 Day of GIS Training In-House per person</t>
    </r>
  </si>
  <si>
    <r>
      <rPr>
        <sz val="8"/>
        <rFont val="Arial"/>
        <family val="2"/>
      </rPr>
      <t>9000.120.002</t>
    </r>
  </si>
  <si>
    <r>
      <rPr>
        <sz val="8"/>
        <rFont val="Arial"/>
        <family val="2"/>
      </rPr>
      <t>1 Day of GIS Training Custom On-Site, plus expenses</t>
    </r>
  </si>
  <si>
    <r>
      <rPr>
        <sz val="8"/>
        <rFont val="Arial"/>
        <family val="2"/>
      </rPr>
      <t>9000.128.000</t>
    </r>
  </si>
  <si>
    <r>
      <rPr>
        <sz val="8"/>
        <rFont val="Arial"/>
        <family val="2"/>
      </rPr>
      <t>On-Site, Custom Training per day plus expenses</t>
    </r>
  </si>
  <si>
    <r>
      <rPr>
        <sz val="8"/>
        <rFont val="Arial"/>
        <family val="2"/>
      </rPr>
      <t>9000.129.000</t>
    </r>
  </si>
  <si>
    <r>
      <rPr>
        <sz val="8"/>
        <rFont val="Arial"/>
        <family val="2"/>
      </rPr>
      <t>Consulting per Day plus expenses</t>
    </r>
  </si>
  <si>
    <r>
      <rPr>
        <sz val="8"/>
        <rFont val="Arial"/>
        <family val="2"/>
      </rPr>
      <t>9000.133.000</t>
    </r>
  </si>
  <si>
    <r>
      <rPr>
        <sz val="8"/>
        <rFont val="Arial"/>
        <family val="2"/>
      </rPr>
      <t>Miscellaneous Training (Priced per Job)</t>
    </r>
  </si>
  <si>
    <r>
      <rPr>
        <sz val="8"/>
        <rFont val="Arial"/>
        <family val="2"/>
      </rPr>
      <t>9000.136.000</t>
    </r>
  </si>
  <si>
    <r>
      <rPr>
        <sz val="8"/>
        <rFont val="Arial"/>
        <family val="2"/>
      </rPr>
      <t>60-minute webinar training</t>
    </r>
  </si>
  <si>
    <r>
      <rPr>
        <sz val="8"/>
        <rFont val="Arial"/>
        <family val="2"/>
      </rPr>
      <t>9000.500.001</t>
    </r>
  </si>
  <si>
    <r>
      <rPr>
        <sz val="8"/>
        <rFont val="Arial"/>
        <family val="2"/>
      </rPr>
      <t>College Instructor Training - SurvCE per person per day</t>
    </r>
  </si>
  <si>
    <r>
      <rPr>
        <sz val="8"/>
        <rFont val="Arial"/>
        <family val="2"/>
      </rPr>
      <t>9000.997.000</t>
    </r>
  </si>
  <si>
    <r>
      <rPr>
        <sz val="8"/>
        <rFont val="Arial"/>
        <family val="2"/>
      </rPr>
      <t>Administrative Processing Fee</t>
    </r>
  </si>
  <si>
    <r>
      <rPr>
        <sz val="8"/>
        <rFont val="Arial"/>
        <family val="2"/>
      </rPr>
      <t>9000.998.000</t>
    </r>
  </si>
  <si>
    <r>
      <rPr>
        <sz val="8"/>
        <rFont val="Arial"/>
        <family val="2"/>
      </rPr>
      <t>Training - Misc. (expenses etc.)</t>
    </r>
  </si>
  <si>
    <t xml:space="preserve">1217.410.001     AgStar                                                                                                                                                             $2,995.00        </t>
  </si>
  <si>
    <t xml:space="preserve">1217.410.500     AgStar - Local License to Network License                                                                                                       $299.50           </t>
  </si>
  <si>
    <t xml:space="preserve">1300.705.000     SurvNET                                                                                                                                                             $595.00           </t>
  </si>
  <si>
    <t xml:space="preserve">1300.705.500     SurvNET  Local Network License                                                                                                                         $59.50            </t>
  </si>
  <si>
    <t xml:space="preserve">1920.004.500     Precision 3D Hydro local License to Network License                                                                                       $150.00           </t>
  </si>
  <si>
    <t xml:space="preserve">6701.000.005     Survey for Layout                                                                                                                                               $500.00          </t>
  </si>
  <si>
    <t xml:space="preserve">6701.000.200     3rd Party Drivers Module                                                                                                                                 $1,000.00           </t>
  </si>
  <si>
    <t xml:space="preserve">6506.001.000     SurvCE Basic 6.xx (Contains TS Only)                                                                                                              $995.00          </t>
  </si>
  <si>
    <t xml:space="preserve">6506.002.000     SurvCE Robotic 6.xx [Requires SurvCE Basic (TS)]                                                                                          $500.00          </t>
  </si>
  <si>
    <t xml:space="preserve">6506.003.000     SurvCE GPS 6.xx [Requires SurvCE Basic (TS)]                                                                                           $1,000.00           </t>
  </si>
  <si>
    <t xml:space="preserve">6506.003.001     SurvCE GPS Only 6.xx [Does Not Require SurvCE Basic (TS)]                                                                     $1,250.00        </t>
  </si>
  <si>
    <t xml:space="preserve">6506.004.000     SurvCE Adv. Roading 6.xx [Requires SurvCE Basic (TS) or (GPS)]                                                                 $500.00           </t>
  </si>
  <si>
    <t xml:space="preserve">6506.005.000     SurvCE Version 6.xx On Board (TS)                                                                                                                  $995.00      </t>
  </si>
  <si>
    <t xml:space="preserve">6506.006.000     SurvCE Hybrid+                                                                                                                                                  $500.00          </t>
  </si>
  <si>
    <t xml:space="preserve">6607.999.610     Zoom95 Software Activation Key for SurvPC 7                                                                                              $1,500.00       </t>
  </si>
  <si>
    <t xml:space="preserve">5101.002.006     CSI 6.0 Mobile Hybrid+                                                                                                                                      $500.00          </t>
  </si>
  <si>
    <t xml:space="preserve">6000.122.004     Carlson RT4 Cell US/N. Am. SurvPC TS                                                                                                        $4,550.00     </t>
  </si>
  <si>
    <t xml:space="preserve">6000.122.005     Carlson RT4 Cell EU/CE SurvPC TS                                                                                                              $4,550.00       </t>
  </si>
  <si>
    <t xml:space="preserve">6000.122.010     Carlson RT4+ Geo Cell 16GB RAM/256GB w/ SurvPC TS                                                                            $5,450.00        </t>
  </si>
  <si>
    <t xml:space="preserve">6000.123.004     Carlson RT4 Cell US/N. Am. SurvPC GPS                                                                                                     $4,750.00       </t>
  </si>
  <si>
    <t xml:space="preserve">6000.123.005     Carlson RT4 Cell EU/CE SurvPC GPS                                                                                                           $4,750.00       </t>
  </si>
  <si>
    <t xml:space="preserve">6000.123.008     Carlson RT4 Geo Cell EU/CE SurvPC GPS                                                                                                   $5,150.00   </t>
  </si>
  <si>
    <t xml:space="preserve">6000.123.010     Carlson RT4+ Geo Cell 16GB RAM/256GB w/ SurvPC GPS                                                                         $5,650.00       </t>
  </si>
  <si>
    <t xml:space="preserve">6001.122.001     Carlson RTk5 North America model                                                                                                               $8,995.00       </t>
  </si>
  <si>
    <t xml:space="preserve">6001.122.004     Carlson RT5 Cell EU Model w/ SurvPC TS                                                                                                     $4,150.00      </t>
  </si>
  <si>
    <t xml:space="preserve">6001.122.005     Carlson RT5 Cell US Model w/ SurvPC GPS                                                                                                  $4,350.00      </t>
  </si>
  <si>
    <t xml:space="preserve">6001.122.006     Carlson RT5 Cell EU Model w/ SurvPC GPS                                                                                                  $4,350.00       </t>
  </si>
  <si>
    <t xml:space="preserve">6001.500.000     Carlson Scan 3D Camera Kit                                                                                                                          $1,195.00          </t>
  </si>
  <si>
    <t xml:space="preserve">6001.500.999     Carlson Scan3D Yearly Maintenance                                                                                                                $495.00           </t>
  </si>
  <si>
    <t xml:space="preserve">8010.999.214     RT4+ Warranty Extension 1 Year                                                                                                                      $199.00          </t>
  </si>
  <si>
    <t xml:space="preserve">8030.020.137     BRx7 Base and Rover Pkg                                                                                                                            $25,250.00     </t>
  </si>
  <si>
    <t xml:space="preserve">8070.180.002     Sony Alpha 7R III (42 mp) w/35mm lens and gimbal for Carlson CRD1                                                        $8,000.00        </t>
  </si>
  <si>
    <t xml:space="preserve">8070.270.101     Carlson CRD1 - Photogrammetry Kit (61 mp camera w/gimbal)                                                                  $28,995.00     </t>
  </si>
  <si>
    <t xml:space="preserve">8070.270.102     Carlson CRD1 - Photogrammetry Kit (42 mp camera w/gimbal)                                                                  $26,995.00     </t>
  </si>
  <si>
    <t xml:space="preserve">8070.270.103     Carlson CRD1 NDAA Version - Photogrammetry Kit (61 mp camera w/gimbal)                                          $33,495.00      </t>
  </si>
  <si>
    <t xml:space="preserve">8070.270.104     Carlson CRD1 NDAA Version - Photogrammetry Kit (42 mp camera w/gimbal)                                          $31,495.00      </t>
  </si>
  <si>
    <t xml:space="preserve">8070.270.201     Carlson CRD1 - LiDAR Kit (two returns)                                                                                                       $53,995.00     </t>
  </si>
  <si>
    <t xml:space="preserve">8070.270.202     Carlson CRD1 - LiDAR Kit (three returns)                                                                                                     $66,495.00     </t>
  </si>
  <si>
    <t xml:space="preserve">8070.270.203     Carlson CRD1 NDAA Version - LiDAR Kit (two returns)                                                                               $58,495.00     </t>
  </si>
  <si>
    <t xml:space="preserve">8070.270.204     Carlson CRD1 NDAA Version - LiDAR Kit (three returns)                                                                            $70,995.00     </t>
  </si>
  <si>
    <r>
      <rPr>
        <sz val="8"/>
        <rFont val="Arial"/>
        <family val="2"/>
      </rPr>
      <t xml:space="preserve">8070.270.303     </t>
    </r>
    <r>
      <rPr>
        <vertAlign val="superscript"/>
        <sz val="7"/>
        <rFont val="Arial"/>
        <family val="2"/>
      </rPr>
      <t xml:space="preserve">Carlson CRD1 - Photogrammetry (61 mp camera w/gimbal) and LiDAR Kit (three returns)                                                  </t>
    </r>
    <r>
      <rPr>
        <sz val="8"/>
        <rFont val="Arial"/>
        <family val="2"/>
      </rPr>
      <t xml:space="preserve">$76,495.00    </t>
    </r>
  </si>
  <si>
    <r>
      <rPr>
        <sz val="8"/>
        <rFont val="Arial"/>
        <family val="2"/>
      </rPr>
      <t xml:space="preserve">8070.270.311     </t>
    </r>
    <r>
      <rPr>
        <vertAlign val="superscript"/>
        <sz val="7"/>
        <rFont val="Arial"/>
        <family val="2"/>
      </rPr>
      <t xml:space="preserve">Carlson CRD1 NDAA Version - Photogrammetry (61 mp camera w/gimbal) and LiDAR Kit (two returns)                            </t>
    </r>
    <r>
      <rPr>
        <sz val="8"/>
        <rFont val="Arial"/>
        <family val="2"/>
      </rPr>
      <t xml:space="preserve">$68,495.00   </t>
    </r>
  </si>
  <si>
    <r>
      <rPr>
        <sz val="8"/>
        <rFont val="Arial"/>
        <family val="2"/>
      </rPr>
      <t xml:space="preserve">8070.270.312     </t>
    </r>
    <r>
      <rPr>
        <vertAlign val="superscript"/>
        <sz val="7"/>
        <rFont val="Arial"/>
        <family val="2"/>
      </rPr>
      <t xml:space="preserve">Carlson CRD1 NDAA Version - Photogrammetry (42 mp camera w/gimbal) and LiDAR Kit (two returns)                            </t>
    </r>
    <r>
      <rPr>
        <sz val="8"/>
        <rFont val="Arial"/>
        <family val="2"/>
      </rPr>
      <t xml:space="preserve">$66,495.00   </t>
    </r>
  </si>
  <si>
    <r>
      <rPr>
        <sz val="8"/>
        <rFont val="Arial"/>
        <family val="2"/>
      </rPr>
      <t xml:space="preserve">8070.270.313     </t>
    </r>
    <r>
      <rPr>
        <vertAlign val="superscript"/>
        <sz val="7"/>
        <rFont val="Arial"/>
        <family val="2"/>
      </rPr>
      <t xml:space="preserve">Carlson CRD1 NDAA Version - Photogrammetry (61 mp camera w/gimbal) and LiDAR Kit (three returns)                          </t>
    </r>
    <r>
      <rPr>
        <sz val="8"/>
        <rFont val="Arial"/>
        <family val="2"/>
      </rPr>
      <t xml:space="preserve">$80,995.00      </t>
    </r>
  </si>
  <si>
    <r>
      <rPr>
        <sz val="8"/>
        <rFont val="Arial"/>
        <family val="2"/>
      </rPr>
      <t xml:space="preserve">8070.270.314     </t>
    </r>
    <r>
      <rPr>
        <vertAlign val="superscript"/>
        <sz val="7"/>
        <rFont val="Arial"/>
        <family val="2"/>
      </rPr>
      <t xml:space="preserve">Carlson CRD1 NDAA Version - Photogrammetry (42 mp camera w/gimbal) and LiDAR Kit (three returns)                          </t>
    </r>
    <r>
      <rPr>
        <sz val="8"/>
        <rFont val="Arial"/>
        <family val="2"/>
      </rPr>
      <t xml:space="preserve">$78,995.00      </t>
    </r>
  </si>
  <si>
    <t xml:space="preserve">8070.273.001     Carlson CRD1 - Drone only                                                                                                                           $19,995.00   </t>
  </si>
  <si>
    <t xml:space="preserve">8070.273.002     Carlson CRD1 - NDAA Version Drone                                                                                                          $24,495.00      </t>
  </si>
  <si>
    <t xml:space="preserve">8070.273.100     Gremsy VIO G1                                                                                                                                             $10,000.00       </t>
  </si>
  <si>
    <t xml:space="preserve">8070.273.101     Payload Converter (Skyport to Gremsy Gimbal)                                                                                                $600.00         </t>
  </si>
  <si>
    <t xml:space="preserve">8070.273.102     RTK Antenna (replacement)                                                                                                                               $375.00           </t>
  </si>
  <si>
    <t xml:space="preserve">8070.273.103     Landing Gear Tube                                                                                                                                              $37.50          </t>
  </si>
  <si>
    <t xml:space="preserve">8070.273.104     Anti-Drop Pin Set                                                                                                                                                  $52.50            </t>
  </si>
  <si>
    <t xml:space="preserve">8070.273.105     Prop Holder Set (1 pcs)                                                                                                                                        $15.00           </t>
  </si>
  <si>
    <t xml:space="preserve">8070.273.106     Boom Holder Lock Set (1 set)                                                                                                                              $30.00         </t>
  </si>
  <si>
    <t xml:space="preserve">8070.273.107     RTK Mount (replacement)                                                                                                                                    $67.50             </t>
  </si>
  <si>
    <t xml:space="preserve">8070.273.108     Replacement radio handheld unit w/software                                                                                                 $1,462.50       </t>
  </si>
  <si>
    <t xml:space="preserve">8070.273.109     Replacement travel case with foam                                                                                                                   $975.00         </t>
  </si>
  <si>
    <t xml:space="preserve">8070.370.002     Resepi HESAI XT-32 LiDAR                                                                                                                         $30,500.00  </t>
  </si>
  <si>
    <t xml:space="preserve">8070.370.004     Resepi HESAI XT-32M2X LiDAR with 24mp Camera                                                                                   $47,500.00    </t>
  </si>
  <si>
    <t xml:space="preserve">8070.380.001     UgCS Pro                                                                                                                                                           $908.50          </t>
  </si>
  <si>
    <t xml:space="preserve">8070.380.003     UgCS Expert                                                                                                                                                   $1,713.50      </t>
  </si>
  <si>
    <t xml:space="preserve">8070.380.002     UgCS Pro annual update and support package                                                                                                 $228.85      </t>
  </si>
  <si>
    <t xml:space="preserve">8070.380.005     UgCS Enterprise                                                                                                                                             $2,518.50       </t>
  </si>
  <si>
    <r>
      <rPr>
        <i/>
        <sz val="9"/>
        <rFont val="Arial"/>
        <family val="2"/>
      </rPr>
      <t xml:space="preserve">Included Examples: Front Pockets, Sleeves, Chest Logos, Accessories
</t>
    </r>
    <r>
      <rPr>
        <b/>
        <sz val="9"/>
        <rFont val="Arial"/>
        <family val="2"/>
      </rPr>
      <t>24-149              150-299          300-499
$7.50</t>
    </r>
    <r>
      <rPr>
        <sz val="9"/>
        <rFont val="Arial"/>
        <family val="2"/>
      </rPr>
      <t xml:space="preserve">                 </t>
    </r>
  </si>
  <si>
    <t xml:space="preserve">500+
</t>
  </si>
  <si>
    <r>
      <rPr>
        <b/>
        <sz val="9"/>
        <rFont val="Arial"/>
        <family val="2"/>
      </rPr>
      <t xml:space="preserve">SETUP
</t>
    </r>
    <r>
      <rPr>
        <sz val="9"/>
        <rFont val="Arial"/>
        <family val="2"/>
      </rPr>
      <t>$35.00</t>
    </r>
  </si>
  <si>
    <r>
      <rPr>
        <b/>
        <sz val="9"/>
        <rFont val="Arial"/>
        <family val="2"/>
      </rPr>
      <t xml:space="preserve">24-149              150-299          300-499
</t>
    </r>
    <r>
      <rPr>
        <sz val="9"/>
        <rFont val="Arial"/>
        <family val="2"/>
      </rPr>
      <t xml:space="preserve">$8.75                               </t>
    </r>
  </si>
  <si>
    <r>
      <rPr>
        <b/>
        <sz val="9"/>
        <rFont val="Arial"/>
        <family val="2"/>
      </rPr>
      <t xml:space="preserve">SETUP
</t>
    </r>
    <r>
      <rPr>
        <sz val="9"/>
        <rFont val="Arial"/>
        <family val="2"/>
      </rPr>
      <t>$75.00</t>
    </r>
  </si>
  <si>
    <r>
      <rPr>
        <b/>
        <sz val="9"/>
        <rFont val="Arial"/>
        <family val="2"/>
      </rPr>
      <t xml:space="preserve">24-49                50-149
</t>
    </r>
    <r>
      <rPr>
        <sz val="9"/>
        <rFont val="Arial"/>
        <family val="2"/>
      </rPr>
      <t>$7.50                  $</t>
    </r>
  </si>
  <si>
    <r>
      <rPr>
        <b/>
        <sz val="9"/>
        <rFont val="Arial"/>
        <family val="2"/>
      </rPr>
      <t xml:space="preserve">150-299            300-499
</t>
    </r>
    <r>
      <rPr>
        <sz val="9"/>
        <rFont val="Arial"/>
        <family val="2"/>
      </rPr>
      <t>$                $</t>
    </r>
  </si>
  <si>
    <r>
      <rPr>
        <b/>
        <sz val="9"/>
        <rFont val="Arial"/>
        <family val="2"/>
      </rPr>
      <t xml:space="preserve">24-49                50-149
</t>
    </r>
    <r>
      <rPr>
        <sz val="9"/>
        <rFont val="Arial"/>
        <family val="2"/>
      </rPr>
      <t>$2.80                  $</t>
    </r>
  </si>
  <si>
    <r>
      <rPr>
        <b/>
        <sz val="9"/>
        <rFont val="Arial"/>
        <family val="2"/>
      </rPr>
      <t xml:space="preserve">500+
</t>
    </r>
    <r>
      <rPr>
        <sz val="9"/>
        <rFont val="Arial"/>
        <family val="2"/>
      </rPr>
      <t>$</t>
    </r>
  </si>
  <si>
    <r>
      <rPr>
        <b/>
        <sz val="9"/>
        <rFont val="Arial"/>
        <family val="2"/>
      </rPr>
      <t xml:space="preserve">11+ CHARACTERS
</t>
    </r>
    <r>
      <rPr>
        <sz val="9"/>
        <rFont val="Arial"/>
        <family val="2"/>
      </rPr>
      <t xml:space="preserve">$0.30 additional per character
</t>
    </r>
    <r>
      <rPr>
        <b/>
        <sz val="9"/>
        <rFont val="Arial"/>
        <family val="2"/>
      </rPr>
      <t xml:space="preserve">11+ CHARACTERS
</t>
    </r>
    <r>
      <rPr>
        <sz val="9"/>
        <rFont val="Arial"/>
        <family val="2"/>
      </rPr>
      <t>$0.80 additional per character</t>
    </r>
  </si>
  <si>
    <t>$3.75 flat fee</t>
  </si>
  <si>
    <t>$8.50 flat fee</t>
  </si>
  <si>
    <t xml:space="preserve">
</t>
  </si>
  <si>
    <t xml:space="preserve">
Each</t>
  </si>
  <si>
    <t>21- SITEMAX BALIC CASES</t>
  </si>
  <si>
    <t>36-In Lath Bag, Balic</t>
  </si>
  <si>
    <t>48-In Lath Bag, Balic</t>
  </si>
  <si>
    <t>18-in Stake Bag, Balic</t>
  </si>
  <si>
    <t>24-in Stake Bag, Balic</t>
  </si>
  <si>
    <t>Tripod Bag, Balic</t>
  </si>
  <si>
    <t>Paint Can Holder, Balic</t>
  </si>
  <si>
    <t>Paint Can Holder Pk, Balic</t>
  </si>
  <si>
    <t>51- BALIC ELECTRICIAN TOOL POUCH</t>
  </si>
  <si>
    <t>51-B1535                                           51-B4122
51- BALIC TOOL BELT/CARRY SYSTEMS</t>
  </si>
  <si>
    <t>11" Electrical &amp; Maintenance Balic Tool Carrier</t>
  </si>
  <si>
    <t>18" Balic Tote Bag</t>
  </si>
  <si>
    <t>Pro Framer Balic Combo Tool Belt (One Size Fits Most)</t>
  </si>
  <si>
    <t xml:space="preserve">03- RT ANGLED ADAPTERS                                                      </t>
  </si>
  <si>
    <t xml:space="preserve">03- RT TILT REFLECTIVE TARGETS                                                   </t>
  </si>
  <si>
    <t xml:space="preserve">03- RT TILT REFLECTIVE TARGETS                                                        </t>
  </si>
  <si>
    <t xml:space="preserve">03- RT TILTING MINI PRISMS                                                         </t>
  </si>
  <si>
    <t xml:space="preserve">03- RT GROUND MARKER                                                                           </t>
  </si>
  <si>
    <t xml:space="preserve">03- RT GROUND MARKER (SET OF 10 PCS)                                                                            </t>
  </si>
  <si>
    <t xml:space="preserve">03- RT DRONE TARGETS                                                                          </t>
  </si>
  <si>
    <t xml:space="preserve">03- RT BOUNDARY MARKERS                                                 </t>
  </si>
  <si>
    <t>Single Pocket Contrasting Mesh Vest, Class 2 1527 (S-M, L-XL, 2X-3X, 4X-5X) Lime</t>
  </si>
  <si>
    <t>Total Station R20 Series</t>
  </si>
  <si>
    <t>DG</t>
  </si>
  <si>
    <t>PRODUCT CODE</t>
  </si>
  <si>
    <t>Q.ty</t>
  </si>
  <si>
    <t xml:space="preserve">LIST </t>
  </si>
  <si>
    <t>R20 PLUS 2" 600m</t>
  </si>
  <si>
    <t>A</t>
  </si>
  <si>
    <t>B20-220065</t>
  </si>
  <si>
    <t>R20, Total Station, 600m, 2", Bluetooth - Bundle</t>
  </si>
  <si>
    <t>(*)</t>
  </si>
  <si>
    <t>(*) Items included in the box</t>
  </si>
  <si>
    <t>30-350581</t>
  </si>
  <si>
    <t>R20 Lithium Battery</t>
  </si>
  <si>
    <t>30-350583</t>
  </si>
  <si>
    <t>R20 Charger</t>
  </si>
  <si>
    <t>30-350582</t>
  </si>
  <si>
    <t>R20 Carrying Case</t>
  </si>
  <si>
    <t>30-350586</t>
  </si>
  <si>
    <t>R20 Rain Cover</t>
  </si>
  <si>
    <t>n/a</t>
  </si>
  <si>
    <t xml:space="preserve">Tribrach </t>
  </si>
  <si>
    <t>Tools kit</t>
  </si>
  <si>
    <t>Cleaning Brush</t>
  </si>
  <si>
    <t>Reflective sheet RP30 x 4</t>
  </si>
  <si>
    <t>Reflective sheet RP60 x 1</t>
  </si>
  <si>
    <t>SW Cube-link</t>
  </si>
  <si>
    <t>Pen Drive set 8Gb  with Manual &amp; Video Tutorial</t>
  </si>
  <si>
    <t>R20 PLUS 1000m 1"/2"</t>
  </si>
  <si>
    <t>B20-220066</t>
  </si>
  <si>
    <t xml:space="preserve">R20-LR, Total Station, 1000m, 2", Bluetooth - Bundle </t>
  </si>
  <si>
    <t>B20-220067</t>
  </si>
  <si>
    <t xml:space="preserve">R20-LR, Total Station, 1000m, 1", Bluetooth - Bundle </t>
  </si>
  <si>
    <t>ACCESSORIES FOR Total Station R20</t>
  </si>
  <si>
    <t>B</t>
  </si>
  <si>
    <t>30-350584</t>
  </si>
  <si>
    <t>R20 Power adapter (EU&amp;US)</t>
  </si>
  <si>
    <t>30-350585</t>
  </si>
  <si>
    <t>R20 Strap for Carrying Case</t>
  </si>
  <si>
    <t>30-350417</t>
  </si>
  <si>
    <t>Rotating bracket for Tripod</t>
  </si>
  <si>
    <t xml:space="preserve">Warranty  Extension </t>
  </si>
  <si>
    <t>PRICES ARE NET TO THE DEALER - NO DISCOUNT</t>
  </si>
  <si>
    <t>Extended Warranty - R20 - Third Year</t>
  </si>
  <si>
    <t>Extended Warranty - R20 - Fourth Year</t>
  </si>
  <si>
    <t>Note: The extended warranty has to be activated within 11 months from relevant invoice  date</t>
  </si>
  <si>
    <t>B20-220077</t>
  </si>
  <si>
    <t xml:space="preserve">R25, Total Station, 1.000m, 2", version L, Bluetooth, Endless Drive </t>
  </si>
  <si>
    <t>30-350502</t>
  </si>
  <si>
    <t>FDJ6-L1, Battery charger for BT82/BT43/BT31, 110/220V, DC 8.4V, 900 mA</t>
  </si>
  <si>
    <t>30-350501</t>
  </si>
  <si>
    <t>BT-82, Rechargeable Li-on battery for R2 PLUS/R25/R35, 7.4V, 3400mAh</t>
  </si>
  <si>
    <t>30-350523</t>
  </si>
  <si>
    <t>Tribrach for TS RXX series</t>
  </si>
  <si>
    <t>30-350519</t>
  </si>
  <si>
    <t xml:space="preserve">Carrying case for R15/R25/R35 (CC-TS1) </t>
  </si>
  <si>
    <t>30-350530</t>
  </si>
  <si>
    <t>USB cable for Stonex TS RXX (UC-TS1)</t>
  </si>
  <si>
    <t>Rain cover</t>
  </si>
  <si>
    <t>ACCESSORIES FOR Total Station R25 Series</t>
  </si>
  <si>
    <t>30-350609</t>
  </si>
  <si>
    <t>Soft cover for TS carrying case (SC-110)</t>
  </si>
  <si>
    <t>30-350521</t>
  </si>
  <si>
    <t>Cable FW update RS232 DB9 for Stonex TS RXX (FC-TS1)</t>
  </si>
  <si>
    <t>30-350522</t>
  </si>
  <si>
    <t>Cable FW update RS232 USB for Stonex TS RXX (FC-TS2)</t>
  </si>
  <si>
    <t>30-350520</t>
  </si>
  <si>
    <t>Diagonal eyepiece for Stonex TS RXX  (DE-TS1)</t>
  </si>
  <si>
    <t>40-WE3007</t>
  </si>
  <si>
    <t>Extended Warranty - R25 - Third Year</t>
  </si>
  <si>
    <t>40-WE4006</t>
  </si>
  <si>
    <t>Extended Warranty - R25 - Fourth Year</t>
  </si>
  <si>
    <t>Total Station R35 Series</t>
  </si>
  <si>
    <t>R35 2" - 600m</t>
  </si>
  <si>
    <t>B20-220095</t>
  </si>
  <si>
    <t>R35 Win, 600m, 2", BT, Guide Light, Endless screw, no SW onboard</t>
  </si>
  <si>
    <t>B20-220097</t>
  </si>
  <si>
    <t>R35 Win, 600m, 2", BT, Guide Light,Endless screw, Field Genius onboard</t>
  </si>
  <si>
    <t>B20-220099</t>
  </si>
  <si>
    <t>R35 Win, 600m, 2", BT, Guide Light,Endless screw, Surv CE for TS onboard</t>
  </si>
  <si>
    <t>Stylus</t>
  </si>
  <si>
    <t>R35LR Long Range 2" - 1000m</t>
  </si>
  <si>
    <t>B20-220105</t>
  </si>
  <si>
    <t>R35LR Win, 1000m, 2", BT, Guide Light, Endless screw, no SW onboard</t>
  </si>
  <si>
    <t>B20-220107</t>
  </si>
  <si>
    <t>R35LR Win, 1000m, 2", BT, Guide Light, Endless screw, Field Genius onboard</t>
  </si>
  <si>
    <t>B20-220109</t>
  </si>
  <si>
    <t>R35LR Win, 1000m, 2", BT, Guide Light, Endless screw, Surv CE for TS onboard</t>
  </si>
  <si>
    <t>(*) Items included in R35 Win  box</t>
  </si>
  <si>
    <t>ACCESSORIES FOR R2 SERIES</t>
  </si>
  <si>
    <t>40-WE3009</t>
  </si>
  <si>
    <t>Extended Warranty - R35 - Third Year    </t>
  </si>
  <si>
    <t>40-WE4008</t>
  </si>
  <si>
    <t>Extended Warranty - R35 - Fourth Year</t>
  </si>
  <si>
    <t>Total Station R60 Series</t>
  </si>
  <si>
    <t>R60 - 1000m</t>
  </si>
  <si>
    <t>B20-220200</t>
  </si>
  <si>
    <t>Stonex R60, Total Station, 1000m, 2", Android, Endless Drives</t>
  </si>
  <si>
    <t>B20-220201</t>
  </si>
  <si>
    <t xml:space="preserve">Stonex R60, Total Station, 1000m, 1", Android, Lock Drives </t>
  </si>
  <si>
    <t xml:space="preserve"> Tools bag</t>
  </si>
  <si>
    <t xml:space="preserve"> Battery</t>
  </si>
  <si>
    <t xml:space="preserve"> Adapter + Cable EU and US</t>
  </si>
  <si>
    <t xml:space="preserve"> Strap of carrying case </t>
  </si>
  <si>
    <t xml:space="preserve"> Carrying case</t>
  </si>
  <si>
    <t xml:space="preserve"> Silica gel</t>
  </si>
  <si>
    <t xml:space="preserve"> Rain cover </t>
  </si>
  <si>
    <t xml:space="preserve"> Targets </t>
  </si>
  <si>
    <t>R60 ONEPOLE SOLUTION S900+</t>
  </si>
  <si>
    <t>30-600300</t>
  </si>
  <si>
    <t>Tripod, wooden  cm. 114-187  T.P.</t>
  </si>
  <si>
    <t>40-450668</t>
  </si>
  <si>
    <t>Software Stonex Cube-a TS+GPS on board v6.x</t>
  </si>
  <si>
    <t>30-350607</t>
  </si>
  <si>
    <t>PG-260, Pole for GNSS, 2,60m, 2-section, Carbon fiber/allum, Telescopic</t>
  </si>
  <si>
    <t>50-550731</t>
  </si>
  <si>
    <t>UT12P, Controller, 6", 4G, Android</t>
  </si>
  <si>
    <t>30-350391</t>
  </si>
  <si>
    <t>UT12P, Bracket</t>
  </si>
  <si>
    <t>40-450665</t>
  </si>
  <si>
    <t>Software Stonex Cube-a GPS/TS v6.x</t>
  </si>
  <si>
    <t>B10+150214</t>
  </si>
  <si>
    <t>S900+ GNSS, 1408 Ch, IMU, 4G, WiFi, BT</t>
  </si>
  <si>
    <t>ACCESSORIES FOR R60 SERIES</t>
  </si>
  <si>
    <t>30-350700</t>
  </si>
  <si>
    <t>R60 EU adaptor + charger cable</t>
  </si>
  <si>
    <t>30-350701</t>
  </si>
  <si>
    <t>R60 US adaptor + charger cable</t>
  </si>
  <si>
    <t>30-350702</t>
  </si>
  <si>
    <t>R60 Battery</t>
  </si>
  <si>
    <t>30-350703</t>
  </si>
  <si>
    <t>R60 Rain cover</t>
  </si>
  <si>
    <t>30-350704</t>
  </si>
  <si>
    <t>R60 Carrying case (with the strap )</t>
  </si>
  <si>
    <t>30-350705</t>
  </si>
  <si>
    <t>R60 GNSS Adapter</t>
  </si>
  <si>
    <t>Total Station R80</t>
  </si>
  <si>
    <t>R80 1" - 1000m</t>
  </si>
  <si>
    <t>B20-220110</t>
  </si>
  <si>
    <t>R80  Robotic, Win, 1000m, 1", BT, Guide Light, Endless screw</t>
  </si>
  <si>
    <t>(*) Items included in R80 Win  box</t>
  </si>
  <si>
    <t>BT91L, R80 Rechargeable Li-ion battery;</t>
  </si>
  <si>
    <t>R80 battery charger for BT91L;</t>
  </si>
  <si>
    <t>R80 Carrying Case;</t>
  </si>
  <si>
    <t>Long Range Bluetooth</t>
  </si>
  <si>
    <t>Cleaning Cloth</t>
  </si>
  <si>
    <t>ONEPOLE SOLUTION S70G</t>
  </si>
  <si>
    <t>30-040023</t>
  </si>
  <si>
    <t>Prism 360° - P96</t>
  </si>
  <si>
    <t>30-350601</t>
  </si>
  <si>
    <t>Carbon fiber pole, 2m, 2 sections with holes for antenna cable</t>
  </si>
  <si>
    <t>50-550728</t>
  </si>
  <si>
    <t>STONEX S70G GNSS, 184 Ch, 4G, WiFi, BT, Bundle</t>
  </si>
  <si>
    <t>30-350389</t>
  </si>
  <si>
    <t xml:space="preserve">S80/S70G/UT32 Bracket </t>
  </si>
  <si>
    <t>30-357138</t>
  </si>
  <si>
    <t>SA85 GNSS Survey Antenna</t>
  </si>
  <si>
    <t>30-350353</t>
  </si>
  <si>
    <t>S80G Antenna Cable for SA85</t>
  </si>
  <si>
    <t>ONEPOLE SOLUTION S850A</t>
  </si>
  <si>
    <t>B10+150212</t>
  </si>
  <si>
    <t>S850+ GNSS, 1408 Ch, IMU, 4G, WiFi, BT</t>
  </si>
  <si>
    <t>MONITORING SOLUTION</t>
  </si>
  <si>
    <t>30-000033</t>
  </si>
  <si>
    <t>Tripod, wooden, twist clamp and press lock, 1.75m, round (TW-400)</t>
  </si>
  <si>
    <t>B15-100222</t>
  </si>
  <si>
    <t>Tablet STONEX UT50,  UT50, 10.1" - Windows 10 - 8GB/128 GB + Holders &amp; Brackets</t>
  </si>
  <si>
    <t>40-450529</t>
  </si>
  <si>
    <t xml:space="preserve">Software Stonex Cube-h24 TS     </t>
  </si>
  <si>
    <t>30-350578</t>
  </si>
  <si>
    <t>R80 External Power Supply and Data Transfer Cable (DT-R80)</t>
  </si>
  <si>
    <t>ACCESSORIES</t>
  </si>
  <si>
    <t xml:space="preserve">     1                                       2                                         3                                                             </t>
  </si>
  <si>
    <t>30-040017</t>
  </si>
  <si>
    <t>Prism for monitoring L (PR-104)</t>
  </si>
  <si>
    <t>30-040018</t>
  </si>
  <si>
    <t>Prism mini for monitoring ɸ25.4mm (PR-120)</t>
  </si>
  <si>
    <t>30-660112</t>
  </si>
  <si>
    <t>Plate for monitoring</t>
  </si>
  <si>
    <t>30-350568</t>
  </si>
  <si>
    <t>R80 Rechargeable Li-ion battery (BT-91L)</t>
  </si>
  <si>
    <t>30-350569</t>
  </si>
  <si>
    <t>R80 battery charger for BT-91L (CH-R80)</t>
  </si>
  <si>
    <t>30-350570</t>
  </si>
  <si>
    <t>R80 EU Adapter</t>
  </si>
  <si>
    <t>30-350580</t>
  </si>
  <si>
    <t xml:space="preserve">R80 BT LR antenna </t>
  </si>
  <si>
    <t>Total Station R180</t>
  </si>
  <si>
    <t>R180 1" - 1000m</t>
  </si>
  <si>
    <t>B20-220118</t>
  </si>
  <si>
    <t>Stonex R180, Robotic Total Station, 1000m, 1", Android</t>
  </si>
  <si>
    <t>(*) Items included in R180 box</t>
  </si>
  <si>
    <t>Tools bag</t>
  </si>
  <si>
    <t>Target sheet</t>
  </si>
  <si>
    <t>Battery Li-64</t>
  </si>
  <si>
    <t>Adapter + Cable EU and US</t>
  </si>
  <si>
    <t xml:space="preserve">Strap of carrying case </t>
  </si>
  <si>
    <t>Carrying case</t>
  </si>
  <si>
    <t>Silica gel</t>
  </si>
  <si>
    <t xml:space="preserve">Rain cover </t>
  </si>
  <si>
    <t xml:space="preserve">Targets </t>
  </si>
  <si>
    <t>ONEPOLE SOLUTION S580</t>
  </si>
  <si>
    <t>B10-150515</t>
  </si>
  <si>
    <t>S580+, GNSS, 1408Ch, IMU</t>
  </si>
  <si>
    <t>ONEPOLE SOLUTION S900+</t>
  </si>
  <si>
    <t>B10+160214</t>
  </si>
  <si>
    <t>30-350692</t>
  </si>
  <si>
    <t>R180 Rain cover</t>
  </si>
  <si>
    <t>30-350693</t>
  </si>
  <si>
    <t xml:space="preserve">R180 Strap for carrying case </t>
  </si>
  <si>
    <t>30-350694</t>
  </si>
  <si>
    <t xml:space="preserve">R180 Carrying Case </t>
  </si>
  <si>
    <t>30-350695</t>
  </si>
  <si>
    <t>R180 Power Cable  (EU type)</t>
  </si>
  <si>
    <t>30-350696</t>
  </si>
  <si>
    <t>R180 Power Cable (US type)</t>
  </si>
  <si>
    <t>30-350697</t>
  </si>
  <si>
    <t xml:space="preserve">R180 Battery Case </t>
  </si>
  <si>
    <t>30-350698</t>
  </si>
  <si>
    <t xml:space="preserve">R180 LI-64 battery </t>
  </si>
  <si>
    <t>30-350699</t>
  </si>
  <si>
    <t xml:space="preserve">R180 Charger </t>
  </si>
  <si>
    <r>
      <t xml:space="preserve"> S850+</t>
    </r>
    <r>
      <rPr>
        <i/>
        <sz val="20"/>
        <color theme="0" tint="-0.499984740745262"/>
        <rFont val="Verdana"/>
        <family val="2"/>
      </rPr>
      <t xml:space="preserve"> </t>
    </r>
    <r>
      <rPr>
        <b/>
        <sz val="20"/>
        <rFont val="Verdana"/>
        <family val="2"/>
      </rPr>
      <t>GNSS Receiver</t>
    </r>
  </si>
  <si>
    <t>S850+ GNSS SERIES</t>
  </si>
  <si>
    <t>40-450218</t>
  </si>
  <si>
    <t>S850 +UHF firmware activation</t>
  </si>
  <si>
    <t xml:space="preserve"> (*) Items included in S850+ Box</t>
  </si>
  <si>
    <t>S850+  instrument unit</t>
  </si>
  <si>
    <t>30-350292</t>
  </si>
  <si>
    <t xml:space="preserve">Power adapter with 4 plugs </t>
  </si>
  <si>
    <t>30-350293</t>
  </si>
  <si>
    <t xml:space="preserve">Charging Cable USB type C </t>
  </si>
  <si>
    <t>30-350300</t>
  </si>
  <si>
    <t xml:space="preserve">USB A to USB C </t>
  </si>
  <si>
    <t>30-350334</t>
  </si>
  <si>
    <t>Carrying case for S700A/S850A (CC-700)</t>
  </si>
  <si>
    <t xml:space="preserve"> SUGGESTED BASE CONFIGURATION KIT</t>
  </si>
  <si>
    <t>30-000018</t>
  </si>
  <si>
    <t>Tripod, aluminum, twist clamp, 1,60m (TA-160)</t>
  </si>
  <si>
    <t>30-350060</t>
  </si>
  <si>
    <t>STJ13-S93B, Tribrach [metal, three-jaw, without optical plummet, black]</t>
  </si>
  <si>
    <t>30-350061</t>
  </si>
  <si>
    <t>STL10-S93B, Adapter for tribrach STJ13-S93B [metal, three-jaw, optical plummet, black]</t>
  </si>
  <si>
    <t>30-350062</t>
  </si>
  <si>
    <t>CNTRCS93, Connecting screw between receiver and tribrach adapter</t>
  </si>
  <si>
    <t>30-350177</t>
  </si>
  <si>
    <t>Glass fiber mounting pole, 25cm (GF-025)</t>
  </si>
  <si>
    <t>30-350176</t>
  </si>
  <si>
    <t>Height measuring plate for GNSS (HM-100)</t>
  </si>
  <si>
    <t>30-350608</t>
  </si>
  <si>
    <t>Soft cover for GNSS carrying case (SC-100)</t>
  </si>
  <si>
    <t>30-350084</t>
  </si>
  <si>
    <t>UHF antenna, 430MHz-450MHz, TNC, 29cm (AR-430)</t>
  </si>
  <si>
    <t>30-350341</t>
  </si>
  <si>
    <t>UHF antenna kit (AR-600)</t>
  </si>
  <si>
    <t xml:space="preserve"> SUGGESTED ROVER CONFIGURATION KIT</t>
  </si>
  <si>
    <t>30-350343</t>
  </si>
  <si>
    <t>Plate for glass fiber mounting pole (PL-100)</t>
  </si>
  <si>
    <t>30-350063</t>
  </si>
  <si>
    <t>Measuring tape 3m (MT-300)</t>
  </si>
  <si>
    <t>30-350603</t>
  </si>
  <si>
    <t>PG-220, Pole for GNSS, 2,20m, 2-section, Carbon fiber, Telescopic</t>
  </si>
  <si>
    <t>30-350602</t>
  </si>
  <si>
    <t>PG-200, Pole for GNSS, 2,00m, 2-section, Carbon fiber</t>
  </si>
  <si>
    <t>30-350746</t>
  </si>
  <si>
    <t>PG-180, Pole for GNSS, 1,80m, 4-section, Allum, Telescopic</t>
  </si>
  <si>
    <t>30-350085</t>
  </si>
  <si>
    <t xml:space="preserve">UHF antenna, 450MHz-470MHz, TNC, 29cm (AR-470) </t>
  </si>
  <si>
    <t>30-350110</t>
  </si>
  <si>
    <t>AR-100, UHF antenna, 430-470MHz, TNC, 10cm</t>
  </si>
  <si>
    <t>30-350071</t>
  </si>
  <si>
    <t>LM.GK224.AAZ, Cable with clamps  to connect ext. battery and cable 30-350072</t>
  </si>
  <si>
    <t>30-350072</t>
  </si>
  <si>
    <t>Cable 5pin Lemo/5pin Lemo/SAE to connect GPS to ext. radiomodem/ext.battery</t>
  </si>
  <si>
    <t>30-350382</t>
  </si>
  <si>
    <t>External battery: Stonex EB-9000 12V 9000mAh output 4.5A (EB-9000)</t>
  </si>
  <si>
    <t>30-350383</t>
  </si>
  <si>
    <t>Power cable 2 PIN 90° - 2 PIN (PC-2P2P)</t>
  </si>
  <si>
    <t>30-350384</t>
  </si>
  <si>
    <t xml:space="preserve">Power cable 2 PIN 90° - 5 PIN (PC-2P5P)     </t>
  </si>
  <si>
    <t>30-350089</t>
  </si>
  <si>
    <t>SB-100, Soft bag for GNSS and controller</t>
  </si>
  <si>
    <t>Extended Warranty   -  S850+ - Third Year             </t>
  </si>
  <si>
    <t>Extended Warranty   -  S850+ - Fourth Year                    </t>
  </si>
  <si>
    <r>
      <t xml:space="preserve"> S880</t>
    </r>
    <r>
      <rPr>
        <i/>
        <sz val="20"/>
        <color theme="0" tint="-0.499984740745262"/>
        <rFont val="Verdana"/>
        <family val="2"/>
      </rPr>
      <t xml:space="preserve"> </t>
    </r>
    <r>
      <rPr>
        <b/>
        <sz val="20"/>
        <rFont val="Verdana"/>
        <family val="2"/>
      </rPr>
      <t>GNSS Receiver</t>
    </r>
  </si>
  <si>
    <t>S880 GNSS SERIES</t>
  </si>
  <si>
    <t>B10+150220</t>
  </si>
  <si>
    <t>S880, GNSS, 1408Ch, IMU, 4G, Camera</t>
  </si>
  <si>
    <t>40-450226</t>
  </si>
  <si>
    <t>S880, Firmware activation, UHF 2W</t>
  </si>
  <si>
    <t xml:space="preserve"> (*) Items included in S880 Box</t>
  </si>
  <si>
    <t>S880  instrument unit</t>
  </si>
  <si>
    <t xml:space="preserve">Charging Cable, Type C -Type C </t>
  </si>
  <si>
    <t>TyC-USB cable 1.5 m</t>
  </si>
  <si>
    <t>AR-100 UHF antenna, 430-470 MHz, TNC, 10cm</t>
  </si>
  <si>
    <t>Extended Warranty   -  S880+ - Third Year             </t>
  </si>
  <si>
    <t>Extended Warranty   -  S880+ - Fourth Year                    </t>
  </si>
  <si>
    <t>Note: The extended warranty has to be activated within 6 months from relevant invoice  date</t>
  </si>
  <si>
    <t xml:space="preserve"> S900+  GNSS Receiver</t>
  </si>
  <si>
    <t>S900+ GNSS SERIES</t>
  </si>
  <si>
    <t>40-450220</t>
  </si>
  <si>
    <t>S900+ UHF firmware activation</t>
  </si>
  <si>
    <t>S900+, GNSS, 1408Ch, IMU, 4G, Italy</t>
  </si>
  <si>
    <t xml:space="preserve"> (*) Items included in S900+</t>
  </si>
  <si>
    <t>S900+  instrument unit</t>
  </si>
  <si>
    <t>30-350227</t>
  </si>
  <si>
    <t>PSAA30R-150, Adapter for battery charger CH 04</t>
  </si>
  <si>
    <t>30-350228</t>
  </si>
  <si>
    <t>BP 5S, Li-Ion battery 7.4V - 3400 mAh (S9i, S4IIC/H, S40)</t>
  </si>
  <si>
    <t>30-350235</t>
  </si>
  <si>
    <t>CH 04, charger for battery BP 5S</t>
  </si>
  <si>
    <t>30-350059</t>
  </si>
  <si>
    <t>Multi-port link cable between receiver and PC or controller  [USB or 7-pins lemo for PC or controller, 7-pins lemo for receiver]</t>
  </si>
  <si>
    <t>30-350266</t>
  </si>
  <si>
    <t>Carrying case for S900 (CC-900)</t>
  </si>
  <si>
    <t>ACCESSORIES FOR ROVER CONFIGURATION</t>
  </si>
  <si>
    <t>Extended Warranty   -  S900+ Series - Third Year             </t>
  </si>
  <si>
    <t>Extended Warranty   -  S900+ Series - Fourth Year                    </t>
  </si>
  <si>
    <r>
      <t xml:space="preserve"> S980+</t>
    </r>
    <r>
      <rPr>
        <b/>
        <sz val="20"/>
        <color rgb="FFFF0000"/>
        <rFont val="Verdana"/>
        <family val="2"/>
      </rPr>
      <t xml:space="preserve"> </t>
    </r>
    <r>
      <rPr>
        <b/>
        <sz val="20"/>
        <rFont val="Verdana"/>
        <family val="2"/>
      </rPr>
      <t>GNSS Receiver</t>
    </r>
  </si>
  <si>
    <t xml:space="preserve"> S980+ GNSS SERIES</t>
  </si>
  <si>
    <t>B10+150218</t>
  </si>
  <si>
    <t xml:space="preserve">S980+, GNSS, 1408Ch, IMU, 4G, UHF  </t>
  </si>
  <si>
    <t>40-450222</t>
  </si>
  <si>
    <t>S980+  5W firmware activation</t>
  </si>
  <si>
    <t>Free of Charge</t>
  </si>
  <si>
    <r>
      <t xml:space="preserve"> (*) Items included in S980+</t>
    </r>
    <r>
      <rPr>
        <b/>
        <sz val="9"/>
        <color rgb="FFFF0000"/>
        <rFont val="Verdana"/>
        <family val="2"/>
      </rPr>
      <t xml:space="preserve"> </t>
    </r>
    <r>
      <rPr>
        <b/>
        <sz val="9"/>
        <rFont val="Verdana"/>
        <family val="2"/>
      </rPr>
      <t>box</t>
    </r>
  </si>
  <si>
    <t>S980+ instrument unit</t>
  </si>
  <si>
    <t>30-350335</t>
  </si>
  <si>
    <t>Carrying case for S980 (CC-980)</t>
  </si>
  <si>
    <t>ACCESSORIES FOR BASE CONFIGURATION</t>
  </si>
  <si>
    <t>Extended Warranty   -  S980+ - Third Year             </t>
  </si>
  <si>
    <t>Extended Warranty   -  S980+ - Fourth Year                    </t>
  </si>
  <si>
    <t xml:space="preserve"> S990+ GNSS Receiver</t>
  </si>
  <si>
    <t>S990+ GNSS SERIES</t>
  </si>
  <si>
    <t>B10+150215</t>
  </si>
  <si>
    <t>S990+, GNSS, 1408Ch, IMU, 4G, WiFi, BT</t>
  </si>
  <si>
    <t>40-450224</t>
  </si>
  <si>
    <t>S990+ UHF firmware activation</t>
  </si>
  <si>
    <t xml:space="preserve"> (*) Items included in S990+box</t>
  </si>
  <si>
    <r>
      <t>S990+</t>
    </r>
    <r>
      <rPr>
        <sz val="9"/>
        <color rgb="FFFF0000"/>
        <rFont val="Verdana"/>
        <family val="2"/>
      </rPr>
      <t xml:space="preserve"> </t>
    </r>
    <r>
      <rPr>
        <sz val="9"/>
        <rFont val="Verdana"/>
        <family val="2"/>
      </rPr>
      <t>instrument unit</t>
    </r>
  </si>
  <si>
    <t>30-350336</t>
  </si>
  <si>
    <t>Carrying case for S990 (CC-990)</t>
  </si>
  <si>
    <t>Extended Warranty   -  S990+- Third Year             </t>
  </si>
  <si>
    <t>Extended Warranty   -  S990+ - Fourth Year                    </t>
  </si>
  <si>
    <t xml:space="preserve">                                                                                                                                                                                                                           </t>
  </si>
  <si>
    <t>S80G</t>
  </si>
  <si>
    <t>B15-100232</t>
  </si>
  <si>
    <t>S80G, Tablet GNSS, 1408Ch, Android</t>
  </si>
  <si>
    <t xml:space="preserve"> (*)</t>
  </si>
  <si>
    <t xml:space="preserve"> (*) Items included in S80G Box</t>
  </si>
  <si>
    <t>50-550739</t>
  </si>
  <si>
    <t>Stonex S80</t>
  </si>
  <si>
    <t>30-350716</t>
  </si>
  <si>
    <t xml:space="preserve">S80-G RTK GNSS </t>
  </si>
  <si>
    <t>30-350280</t>
  </si>
  <si>
    <t>S80 Standard Battery</t>
  </si>
  <si>
    <t>30-350281</t>
  </si>
  <si>
    <t>S80 Hand Strap</t>
  </si>
  <si>
    <t>80 Charger &amp; 4 kinds of adapter</t>
  </si>
  <si>
    <t>Cube-Connector</t>
  </si>
  <si>
    <t>S80G Carton Box</t>
  </si>
  <si>
    <t>SA85 POLE SOLUTION</t>
  </si>
  <si>
    <t>40-450661</t>
  </si>
  <si>
    <t>Software Stonex Cube-a GPS v6.x</t>
  </si>
  <si>
    <t xml:space="preserve"> ACCESSORIES FOR S80G</t>
  </si>
  <si>
    <t>B45-460217</t>
  </si>
  <si>
    <t>SR02, UHF 2W</t>
  </si>
  <si>
    <t>30-350412</t>
  </si>
  <si>
    <t>SR02, Bracket for pole</t>
  </si>
  <si>
    <t xml:space="preserve">UHF Radiomodem </t>
  </si>
  <si>
    <t>STONEX SR35 Radiomodem</t>
  </si>
  <si>
    <t>B45-460215</t>
  </si>
  <si>
    <t xml:space="preserve">SR35 - E UHF Radiomodem 5W/35W – Bundle </t>
  </si>
  <si>
    <t>B45-460216</t>
  </si>
  <si>
    <t xml:space="preserve">SR35 - U UHF Radiomodem 5W/35W – Bundle </t>
  </si>
  <si>
    <t xml:space="preserve"> (*) Items included in the SR35 box</t>
  </si>
  <si>
    <t>30-350096</t>
  </si>
  <si>
    <t xml:space="preserve">LM.GK186.ABL, cable to connect receiver and external radio  </t>
  </si>
  <si>
    <t>30-350095</t>
  </si>
  <si>
    <t>TRB1, holder for QC430/450A antenna on tripod</t>
  </si>
  <si>
    <t>ACCESSORIES FOR SR35</t>
  </si>
  <si>
    <t>30-350099</t>
  </si>
  <si>
    <t>SR35, QC430A, 430-450mHz antenna with 5m RF/TNC cable, tube</t>
  </si>
  <si>
    <t>30-350100</t>
  </si>
  <si>
    <t>SR35, QC450A, 450-470mHz antenna with 5m RF/TNC cable, tube</t>
  </si>
  <si>
    <t>STONEX SR02 Radiomodem</t>
  </si>
  <si>
    <t xml:space="preserve"> (*) Items included in the SR02 box</t>
  </si>
  <si>
    <t xml:space="preserve">SR02, Power Adaptor with 4 plugs </t>
  </si>
  <si>
    <t xml:space="preserve">SR02, Serial cable 5pin Lemo/9pin </t>
  </si>
  <si>
    <t xml:space="preserve">UHF antenna, 430MHz-450MHz, TNC, 29cm (AR-430) </t>
  </si>
  <si>
    <t>ACCESSORIES FOR SR02</t>
  </si>
  <si>
    <t>30-350616</t>
  </si>
  <si>
    <t>SR02, Serial cable 5pin Lemo/5pin Lemo</t>
  </si>
  <si>
    <t>30-350338</t>
  </si>
  <si>
    <t>UHF antenna, 420MHz-450MHz, TNC, 10cm (AR-420)</t>
  </si>
  <si>
    <t>30-350339</t>
  </si>
  <si>
    <t>UHF antenna, 450MHz-470MHz, TNC, 10cm (AR-450)</t>
  </si>
  <si>
    <t>Controllers</t>
  </si>
  <si>
    <t>ANDROID TABLETS &amp; CONTROLLERS SOLUTION</t>
  </si>
  <si>
    <t xml:space="preserve">  UT12P   S80  UT56</t>
  </si>
  <si>
    <t>50-550729</t>
  </si>
  <si>
    <t>UT56 Android Rugget Tablet 10"</t>
  </si>
  <si>
    <t>S55</t>
  </si>
  <si>
    <t>50-550740</t>
  </si>
  <si>
    <t>S55, Controller, 5.5", 4G, Android</t>
  </si>
  <si>
    <t xml:space="preserve"> (*) Items included in the S55 box</t>
  </si>
  <si>
    <t>Stonex S55</t>
  </si>
  <si>
    <t xml:space="preserve">S55 Pen </t>
  </si>
  <si>
    <t>S55 Hand Strap</t>
  </si>
  <si>
    <t>S55 Battery</t>
  </si>
  <si>
    <t>S55 Charger adaptors</t>
  </si>
  <si>
    <t>S55 Screen sticker</t>
  </si>
  <si>
    <t xml:space="preserve">B15-100233 </t>
  </si>
  <si>
    <t xml:space="preserve">S55 + Cube A (40-450661) + Holder (30-350734) - Bundle   </t>
  </si>
  <si>
    <t>ACCESSORIES FOR Android Tablets &amp; Controllers</t>
  </si>
  <si>
    <t>30-350734</t>
  </si>
  <si>
    <t>S55, Bracket</t>
  </si>
  <si>
    <t>30-350322</t>
  </si>
  <si>
    <t>UT10/UT12P/UT30/UT32 AC adapter</t>
  </si>
  <si>
    <t>30-350274</t>
  </si>
  <si>
    <t xml:space="preserve">UT10/UT12P Standard Battery </t>
  </si>
  <si>
    <t>30-350360</t>
  </si>
  <si>
    <t xml:space="preserve">UT10/UT12P Screen protector </t>
  </si>
  <si>
    <t>30-350275</t>
  </si>
  <si>
    <t>UT10/UT12P Carry Pouch</t>
  </si>
  <si>
    <t>30-350416</t>
  </si>
  <si>
    <t>UT12 P Handstrap</t>
  </si>
  <si>
    <t>30-350278</t>
  </si>
  <si>
    <t>UT 10Desktop Charge Cradle</t>
  </si>
  <si>
    <t>30-350367</t>
  </si>
  <si>
    <t xml:space="preserve">S80 Battery Charger   </t>
  </si>
  <si>
    <t>30-350368</t>
  </si>
  <si>
    <t xml:space="preserve">UT30/UT32 Screen Protector </t>
  </si>
  <si>
    <t>30-350392</t>
  </si>
  <si>
    <t xml:space="preserve">SRT10W/UT56 Bracket </t>
  </si>
  <si>
    <t>UT56 holder &amp; Bracket</t>
  </si>
  <si>
    <t>30-350222</t>
  </si>
  <si>
    <t>RAM Tough Claw with ball</t>
  </si>
  <si>
    <t>30-350223</t>
  </si>
  <si>
    <t>RAM short double socket</t>
  </si>
  <si>
    <t>30-350374</t>
  </si>
  <si>
    <t>SRT10W/UT56 Hand Strap</t>
  </si>
  <si>
    <t>SOFTWARE FOR ANDROID SOLUTION</t>
  </si>
  <si>
    <t>40-450178</t>
  </si>
  <si>
    <t>Field Genius Android GNSS</t>
  </si>
  <si>
    <t>WINDOWS10 CONTROLLERS</t>
  </si>
  <si>
    <t>UT50 - SRT10W</t>
  </si>
  <si>
    <t>50-550727</t>
  </si>
  <si>
    <t>STONEX SRT10W,  Controller Rugged 10 " - Windows10</t>
  </si>
  <si>
    <t>SOFTWARE FOR STONEX UT50  &amp; SRT10W</t>
  </si>
  <si>
    <t>40-450164</t>
  </si>
  <si>
    <t>Field Genius Win10 Premium Version (all module) TS/GNSS/ADV/Roading/Robotic</t>
  </si>
  <si>
    <t>ACCESSORIES FOR STONEX UT50 - SRT10W</t>
  </si>
  <si>
    <t>SRT10W holder &amp; Bracket</t>
  </si>
  <si>
    <t>30-350372</t>
  </si>
  <si>
    <t xml:space="preserve">SRT10W Battery      </t>
  </si>
  <si>
    <t>30-350373</t>
  </si>
  <si>
    <t xml:space="preserve">SRT10W Office docking    </t>
  </si>
  <si>
    <t>30-350375</t>
  </si>
  <si>
    <t xml:space="preserve">SRT10W Power Adapter    </t>
  </si>
  <si>
    <t>30-350376</t>
  </si>
  <si>
    <t xml:space="preserve">SRT10W Screen Protector  </t>
  </si>
  <si>
    <t>GIS Solution</t>
  </si>
  <si>
    <t>S580+</t>
  </si>
  <si>
    <t xml:space="preserve"> (*) Items included in S580+ Box</t>
  </si>
  <si>
    <t xml:space="preserve">Stonex S580+ </t>
  </si>
  <si>
    <t>Power Adaptor with 4 plugs</t>
  </si>
  <si>
    <t>TypeC-TypeC, 1.5m</t>
  </si>
  <si>
    <t>TypeC-TypeA, 1.5m</t>
  </si>
  <si>
    <t>Pole Mount</t>
  </si>
  <si>
    <t>Belt bag for S500</t>
  </si>
  <si>
    <t>Carton box</t>
  </si>
  <si>
    <t>40-450662</t>
  </si>
  <si>
    <t>Software Stonex Cube-a GIS v6.x</t>
  </si>
  <si>
    <t>(*) Note:  40-450662 Cube-a GIS V6.X is not working stand alone. It is available only with 40-450661 Cube-a GPS V6.x</t>
  </si>
  <si>
    <t xml:space="preserve">S580+  POLE SOLUTION </t>
  </si>
  <si>
    <t xml:space="preserve"> (*) Items included in S70G Box</t>
  </si>
  <si>
    <t>S80G POLE SOLUTION</t>
  </si>
  <si>
    <t xml:space="preserve"> ACCESSORIES FOR S580+/ S80G</t>
  </si>
  <si>
    <t>Reference Station</t>
  </si>
  <si>
    <t>SC2200 Continuosly Operating Reference Station (CORS)</t>
  </si>
  <si>
    <t>B75-000216</t>
  </si>
  <si>
    <t>SC2200 CORS, GNSS, (P40) 800Ch, 10 Hz, 4G, WIFI, BT - Bundle</t>
  </si>
  <si>
    <t>(*) Items included in the SC2200 box</t>
  </si>
  <si>
    <t>30-357124</t>
  </si>
  <si>
    <t xml:space="preserve">Power Adaptor with 3 plugs(US, UK and EU), 15V/2A, 2PIN  </t>
  </si>
  <si>
    <t>30-357104</t>
  </si>
  <si>
    <t>Network cable 3M</t>
  </si>
  <si>
    <t>Cube-cors software</t>
  </si>
  <si>
    <t>ANTENNAS</t>
  </si>
  <si>
    <t>30-350243</t>
  </si>
  <si>
    <t>SA1800, GNSS 3D Choke Ring Antenna</t>
  </si>
  <si>
    <t>30-357128</t>
  </si>
  <si>
    <t>SA1500, GNSS 2D Choke Ring Antenna</t>
  </si>
  <si>
    <t>30-357139</t>
  </si>
  <si>
    <t>SA1100, Mini Choke Ring GNSS Antenna</t>
  </si>
  <si>
    <t>30-357120</t>
  </si>
  <si>
    <t>SA3G+C GNSS Reference Antenna</t>
  </si>
  <si>
    <t>30-357123</t>
  </si>
  <si>
    <t>SA45, GNSS Survey Antenna</t>
  </si>
  <si>
    <t>ACCESSORIES for SC2200 &amp; Antennas</t>
  </si>
  <si>
    <t>30-357132</t>
  </si>
  <si>
    <t>4G LTE Antenna, male SMA connector</t>
  </si>
  <si>
    <t>30-357126</t>
  </si>
  <si>
    <t>Cable 30m for antenna GNSS (AC-30M)</t>
  </si>
  <si>
    <t>30-357127</t>
  </si>
  <si>
    <t>Cable 40m for antenna GNSS (AC-40M)</t>
  </si>
  <si>
    <t>30-350069</t>
  </si>
  <si>
    <t>LEMO 5 - DB 9 Serial</t>
  </si>
  <si>
    <t>30-357125</t>
  </si>
  <si>
    <t xml:space="preserve">DB9 female-DB9 female, to debug and transfer data </t>
  </si>
  <si>
    <t>30-357108</t>
  </si>
  <si>
    <t>RSNTAS, Arrester set for antenna cable, signal and power</t>
  </si>
  <si>
    <t>SC600+ Receivers</t>
  </si>
  <si>
    <r>
      <t>SC600+</t>
    </r>
    <r>
      <rPr>
        <b/>
        <sz val="10"/>
        <color rgb="FFFF0000"/>
        <rFont val="Verdana"/>
        <family val="2"/>
      </rPr>
      <t xml:space="preserve"> </t>
    </r>
    <r>
      <rPr>
        <b/>
        <sz val="10"/>
        <rFont val="Verdana"/>
        <family val="2"/>
      </rPr>
      <t>RECEIVERS SERIES</t>
    </r>
  </si>
  <si>
    <t>B10-150614</t>
  </si>
  <si>
    <t>SC600+ receiver, UM982+EG25-G module+TRM121+INS（bracket Included ）</t>
  </si>
  <si>
    <t>(*) Items included in the SC600+ box</t>
  </si>
  <si>
    <t>30-350298</t>
  </si>
  <si>
    <t>Power Cable 2pin, +/- voltage</t>
  </si>
  <si>
    <t>30-350317</t>
  </si>
  <si>
    <t>Y Cable (DB26-DB9/Ethernet)</t>
  </si>
  <si>
    <t>30-350173</t>
  </si>
  <si>
    <t xml:space="preserve">QT450E, All-direction antenna, Freq.=410-470MHz, SMAJ connector </t>
  </si>
  <si>
    <t>30-350385</t>
  </si>
  <si>
    <t>GSM Antenna Male SMA connector (AG-010)</t>
  </si>
  <si>
    <t>Bracket for SC600</t>
  </si>
  <si>
    <t>Carton Box</t>
  </si>
  <si>
    <t>ACCESSORIES &amp; ANTENNAS</t>
  </si>
  <si>
    <t>30-350387</t>
  </si>
  <si>
    <t>Cable 2m for antenna GNSS (AC-02M)</t>
  </si>
  <si>
    <t>30-350316</t>
  </si>
  <si>
    <t>Cable 8m for antenna GNSS (AC-08M)</t>
  </si>
  <si>
    <t>30-357112</t>
  </si>
  <si>
    <t>Cable 10m for antenna GNSS (AC-10M)</t>
  </si>
  <si>
    <t>30-350260</t>
  </si>
  <si>
    <t>Power adapter with US/UK/EU plugs, 15V/2A, 2 pin</t>
  </si>
  <si>
    <t>30-350310</t>
  </si>
  <si>
    <t>DB26 box (incl. cable)</t>
  </si>
  <si>
    <t>30-350386</t>
  </si>
  <si>
    <t>SC600 bracket for tripod</t>
  </si>
  <si>
    <t>Cube-nrtk</t>
  </si>
  <si>
    <t>40-460307</t>
  </si>
  <si>
    <t>Cube-nrtk, Software, BASE version, 50 stations</t>
  </si>
  <si>
    <t>EUR</t>
  </si>
  <si>
    <t>40-460308</t>
  </si>
  <si>
    <t>Cube-nrtk, Software, BASE version, 50 additional stations</t>
  </si>
  <si>
    <t>40-460300</t>
  </si>
  <si>
    <t>Cube-nrtk, Software, FULL version, 10 stations</t>
  </si>
  <si>
    <t>40-460301</t>
  </si>
  <si>
    <t>Cube-nrtk, Software, FULL version, From 11 to 20 (each)</t>
  </si>
  <si>
    <t>40-460302</t>
  </si>
  <si>
    <t>Cube-nrtk, Software, FULL version, From 21 to 50 (each)</t>
  </si>
  <si>
    <t>40-460303</t>
  </si>
  <si>
    <t>Cube-nrtk, Software, FULL version, From 51 to 100 (each)</t>
  </si>
  <si>
    <t>40-460304</t>
  </si>
  <si>
    <t>Cube-nrtk, Software, FULL version, From 101 on (each)</t>
  </si>
  <si>
    <t>40-460305</t>
  </si>
  <si>
    <t>Cube-nrtk, Installation/training, Daily</t>
  </si>
  <si>
    <t>40-460306</t>
  </si>
  <si>
    <t>Cube-nrtk, Yearly maintenance (support and software updates), FULL version</t>
  </si>
  <si>
    <t>15% on List</t>
  </si>
  <si>
    <t>Annual Update and Support Contract</t>
  </si>
  <si>
    <t>The purchase of license includes the first year of updates and online support. From the second year onwards, the cost to be paid is equal of 15% of the List Price.</t>
  </si>
  <si>
    <t>Installation/Training</t>
  </si>
  <si>
    <t>Installation, configuration and training on the software are estimated at 3 days. The cost includes remote activities or at Stonex HQ. If customer requests the activity at his own premises, travel and accomodation costs must be in addition</t>
  </si>
  <si>
    <t xml:space="preserve">Software </t>
  </si>
  <si>
    <t>Cube Suite Software</t>
  </si>
  <si>
    <t>40-450663</t>
  </si>
  <si>
    <t>Software Stonex Cube-a TS v6.x</t>
  </si>
  <si>
    <t>40-450664</t>
  </si>
  <si>
    <t>Software Stonex Cube-a 3D v6.x</t>
  </si>
  <si>
    <t>40-450666</t>
  </si>
  <si>
    <t>Upgrade Stonex Cube-a from v4.x  to v6.x</t>
  </si>
  <si>
    <t>40-450667</t>
  </si>
  <si>
    <t>Upgrade Stonex Cube-a from v5.x  to v6.x</t>
  </si>
  <si>
    <t>40-450515</t>
  </si>
  <si>
    <t xml:space="preserve">Software Stonex Cube-manager-p/L1 </t>
  </si>
  <si>
    <t>40-450516</t>
  </si>
  <si>
    <t xml:space="preserve">Software Stonex Cube-manager-p </t>
  </si>
  <si>
    <t>40-450517</t>
  </si>
  <si>
    <t>Software Stonex Cube-manager-m</t>
  </si>
  <si>
    <t>40-450518</t>
  </si>
  <si>
    <t xml:space="preserve">Software Stonex Cube-manager-t </t>
  </si>
  <si>
    <t>40-450528</t>
  </si>
  <si>
    <t>Software Stonex Cube-manager-p/t/m</t>
  </si>
  <si>
    <t>(*) Note:  40-450662 Cube-a GIS V5.X is not working stand alone. It is available only with 40-450661 Cube-a GPS V5.x</t>
  </si>
  <si>
    <t>Field Genius Software</t>
  </si>
  <si>
    <t>40-450175</t>
  </si>
  <si>
    <t>Upgrade to Field Genius 10.xx from 9.xx</t>
  </si>
  <si>
    <t>40-450151</t>
  </si>
  <si>
    <t>Field Genius software for Total Station</t>
  </si>
  <si>
    <t>SurvCE Software</t>
  </si>
  <si>
    <t>40-450101</t>
  </si>
  <si>
    <t>STSCE, SurvCE [for Stonex GPS] - Not available in North America</t>
  </si>
  <si>
    <t>40-450102</t>
  </si>
  <si>
    <t>SCEGPS, SurvCE GPS Only [All Drivers]-  Not available in North America</t>
  </si>
  <si>
    <t>40-450122</t>
  </si>
  <si>
    <t>Cross upgrade from STSCE for Stonex GPS  Rel.5.XX to SCEGPS (all GPS drivers)</t>
  </si>
  <si>
    <t>40-450104</t>
  </si>
  <si>
    <t>SCGTS, Field Software Stonex SurvCE  (GPS &amp; mechanical total stn.)</t>
  </si>
  <si>
    <t>40-450105</t>
  </si>
  <si>
    <t>SCER, Roading module for SurvCE [as an add-on to any other driver]</t>
  </si>
  <si>
    <t>40-450106</t>
  </si>
  <si>
    <t>SCERTS, SurvCE for Robotic\Autolock TS and mechanical TS</t>
  </si>
  <si>
    <t>40-450108</t>
  </si>
  <si>
    <t>SCEALL, Surv CE for GPS (All drivers) and mech+Rob. Total stn.</t>
  </si>
  <si>
    <t>40-450103</t>
  </si>
  <si>
    <t>SCETS, SurvCE only Total Station (stand alone or as an add-on to 40-450123)</t>
  </si>
  <si>
    <t>40-450173</t>
  </si>
  <si>
    <t>Upgrade to SurvCE 6.xx from 5.xx</t>
  </si>
  <si>
    <t>40-450172</t>
  </si>
  <si>
    <t>Upgrade to SurvCE 6.xx from 4.xx</t>
  </si>
  <si>
    <t>40-450171</t>
  </si>
  <si>
    <t>Upgrade to SurvCE 6.xx from 3.xx</t>
  </si>
  <si>
    <t>40-450111</t>
  </si>
  <si>
    <t>SurvCe for R2Plus WinCe (to be added to B20-220045/46)</t>
  </si>
  <si>
    <t>40-450107</t>
  </si>
  <si>
    <t>Surv PC GPS - (Windows 8/10 - 1 user license)- not available in north america</t>
  </si>
  <si>
    <t>Theodolites - Digital - Autolevels</t>
  </si>
  <si>
    <t>STT402 L ELECTRONIC THEODOLITE</t>
  </si>
  <si>
    <t>B20-300012</t>
  </si>
  <si>
    <t xml:space="preserve">STT402 L Plus, Electronic Theodolite 2" - Bundle </t>
  </si>
  <si>
    <t>ACCESSORIES FOR STT2</t>
  </si>
  <si>
    <t>30-359108</t>
  </si>
  <si>
    <t xml:space="preserve">STTL 402  carrying case      </t>
  </si>
  <si>
    <t>30-359109</t>
  </si>
  <si>
    <t xml:space="preserve">STTL 402 BT 45 BATTERY      </t>
  </si>
  <si>
    <t>30-359110</t>
  </si>
  <si>
    <t>STTL 402 AA BATTERY CASSETTE</t>
  </si>
  <si>
    <t>30-359111</t>
  </si>
  <si>
    <t>FDJ7 BATTERY CHARGER</t>
  </si>
  <si>
    <t>30-359112</t>
  </si>
  <si>
    <t>FJ19, Diagonal eyepiece (STT400L)</t>
  </si>
  <si>
    <t>AUTOLEVELS</t>
  </si>
  <si>
    <t>70-751043</t>
  </si>
  <si>
    <t>A30-Opt. Autolevel 28X - DEG</t>
  </si>
  <si>
    <t>70-750033</t>
  </si>
  <si>
    <t>STAL1032-Opt. Autolevel 32X - DEG -STD Dev. 1 mm/double run 1 Km</t>
  </si>
  <si>
    <t>70-750042</t>
  </si>
  <si>
    <t>STAL1132-Opt. Autolevel 32X - DEG -STD Dev. 1.5mm/double run 1 Km</t>
  </si>
  <si>
    <t>Autolevel box includes instrument, plumb bob and tools kit</t>
  </si>
  <si>
    <t xml:space="preserve">RODS FOR LEVELS </t>
  </si>
  <si>
    <t>30-060002</t>
  </si>
  <si>
    <t>STSI33-F3B1, Levelling rod [Aluminum, 2 sides, 3m,3 sections, FS=10mm(E), BS=1mm]</t>
  </si>
  <si>
    <t>30-060012</t>
  </si>
  <si>
    <t>STSI44-F3B1, Levelling rod [Aluminum, 2 sides, 4m,4 sections, FS=10mm(E), BS=1mm]</t>
  </si>
  <si>
    <t>30-060022</t>
  </si>
  <si>
    <t>STSI54-F3B1, Levelling rod [Aluminum, 2 sides, 5m,4 sections, FS=10mm(E), BS=1mm]</t>
  </si>
  <si>
    <t>LASER DISTANCE METER</t>
  </si>
  <si>
    <t>90-001007</t>
  </si>
  <si>
    <t>M1, laser distance meter, 40mt, BT, USB, 2mm</t>
  </si>
  <si>
    <t>Tribrachs &amp; Tripods</t>
  </si>
  <si>
    <t>TRIBRACHS &amp; ADAPTERS</t>
  </si>
  <si>
    <t>30-010004</t>
  </si>
  <si>
    <t>STJ10-B, Tribrach [metal,three jaws, with optical plummet, black]</t>
  </si>
  <si>
    <t>30-350342</t>
  </si>
  <si>
    <t>KIT Tribrach, adapter with optical plummet, connecting screw, bag (TR-100)</t>
  </si>
  <si>
    <t>TRIPODS FLAT BASE</t>
  </si>
  <si>
    <t>30-000035</t>
  </si>
  <si>
    <t>Tripod, aluminum, twist clamp and press lock, 1.64m (TA-300)</t>
  </si>
  <si>
    <t>30-000024</t>
  </si>
  <si>
    <t>Soft Stonex bag for tripods J-1, J-1A, JM-2, JM-2B, blue</t>
  </si>
  <si>
    <t>30-610600</t>
  </si>
  <si>
    <t>Tripod floor guide.</t>
  </si>
  <si>
    <t>30-000037</t>
  </si>
  <si>
    <t>Bipod GF-AL02 Aluminum material, 1000mm~1850mm extension</t>
  </si>
  <si>
    <t>PRISM</t>
  </si>
  <si>
    <t>MINI PRISM</t>
  </si>
  <si>
    <t>30-030004</t>
  </si>
  <si>
    <t>STPSMINI105A, Mini prism system [D=38mm,offset=-30/0mm,pole 3x60cm,metal holder]</t>
  </si>
  <si>
    <t>30-030001</t>
  </si>
  <si>
    <t>STPSMINI102, Mini prism system [D=25.4mm, offset=-30/0mm, metal holder]</t>
  </si>
  <si>
    <t>30-030007</t>
  </si>
  <si>
    <t>STPSMINI112B, Mini prism system [D=25.4mm,off=-30/0mm,mini pole 4x30cm, plast. hold]</t>
  </si>
  <si>
    <t>PRISM SYSTEM</t>
  </si>
  <si>
    <t>30-040020</t>
  </si>
  <si>
    <t>Prism kit, included plate and bag (PR-200)</t>
  </si>
  <si>
    <t>30-040019</t>
  </si>
  <si>
    <t>Prism with light (PR-210)</t>
  </si>
  <si>
    <t>STAFFS &amp; PRISM POLES</t>
  </si>
  <si>
    <t>STAFFS</t>
  </si>
  <si>
    <t xml:space="preserve"> POLES</t>
  </si>
  <si>
    <t>PRISM TELESCOPIC POLES</t>
  </si>
  <si>
    <t>30-070058</t>
  </si>
  <si>
    <t>Pole for prism, 3 section, 1.80m (PP-180)</t>
  </si>
  <si>
    <t>30-070059</t>
  </si>
  <si>
    <t>Pole for prism, 2 section, 2.60m (PP-260)</t>
  </si>
  <si>
    <t>30-070060</t>
  </si>
  <si>
    <t>Pole for prism, 4 section, 5.00m (PP-500)</t>
  </si>
  <si>
    <t>30-070061</t>
  </si>
  <si>
    <t>Pole for prism, 2 section, 1.80m (PP-200)</t>
  </si>
  <si>
    <t>HIGH END TELESCOPIC POLES FOR PRISM</t>
  </si>
  <si>
    <t>Available with Leica Systems adapter, on request</t>
  </si>
  <si>
    <t>30-623970</t>
  </si>
  <si>
    <t>Prism pole in 3 pcs, cm. 147-347, with screw 5/8" and bag.</t>
  </si>
  <si>
    <t>30-632970</t>
  </si>
  <si>
    <t>Prism pole in 4 pcs, cm. 153-500, with screw 5/8" and bag.</t>
  </si>
  <si>
    <t>Bosch Measuring Tools - Other</t>
  </si>
  <si>
    <t>AC Levelling</t>
  </si>
  <si>
    <t>06-805MC</t>
  </si>
  <si>
    <t>F034094111</t>
  </si>
  <si>
    <t>ACTIVE</t>
  </si>
  <si>
    <t>06-805MC Rod</t>
  </si>
  <si>
    <t>644425060760</t>
  </si>
  <si>
    <t>06-808C</t>
  </si>
  <si>
    <t>F034094017</t>
  </si>
  <si>
    <t>06-808C  AL ROD 8FT 3SEC 8THS</t>
  </si>
  <si>
    <t>644425060876</t>
  </si>
  <si>
    <t>06-813</t>
  </si>
  <si>
    <t>F034094810</t>
  </si>
  <si>
    <t>06-813  AL ROD 13FT 4SEC 10THS</t>
  </si>
  <si>
    <t>644425061026</t>
  </si>
  <si>
    <t>06-813C</t>
  </si>
  <si>
    <t>F034094811</t>
  </si>
  <si>
    <t>06-813C  AL ROD 13FT 4SEC 8THS</t>
  </si>
  <si>
    <t>644425061057</t>
  </si>
  <si>
    <t>06-816</t>
  </si>
  <si>
    <t>F034094610</t>
  </si>
  <si>
    <t>06-816  AL ROD 16FT 5SEC 10THS</t>
  </si>
  <si>
    <t>644425061088</t>
  </si>
  <si>
    <t>06-816C</t>
  </si>
  <si>
    <t>F034094615</t>
  </si>
  <si>
    <t>06-816C  AL ROD 16FT 5SEC 8THS</t>
  </si>
  <si>
    <t>644425061118</t>
  </si>
  <si>
    <t>06-913</t>
  </si>
  <si>
    <t>F034094A11</t>
  </si>
  <si>
    <t>06-913  F/G ROD 13FT 4SEC 10THS</t>
  </si>
  <si>
    <t>644425061156</t>
  </si>
  <si>
    <t>06-913C</t>
  </si>
  <si>
    <t>F034094A17</t>
  </si>
  <si>
    <t>06-913C  F/G ROD 13FT 4SEC 8THS</t>
  </si>
  <si>
    <t>644425061194</t>
  </si>
  <si>
    <t>06-916</t>
  </si>
  <si>
    <t>F034094C10</t>
  </si>
  <si>
    <t>06-916  F/G ROD 16FT 5SEC 10THS</t>
  </si>
  <si>
    <t>644425061200</t>
  </si>
  <si>
    <t>06-916C</t>
  </si>
  <si>
    <t>F034094C15</t>
  </si>
  <si>
    <t>06-916C  F/G ROD 16FT 5SEC 8THS</t>
  </si>
  <si>
    <t>644425061163</t>
  </si>
  <si>
    <t>06-925</t>
  </si>
  <si>
    <t>F034094F13</t>
  </si>
  <si>
    <t>06-925  F/G ROD 25FT 6SEC 10THS</t>
  </si>
  <si>
    <t>644425061231</t>
  </si>
  <si>
    <t>06-925C</t>
  </si>
  <si>
    <t>F034094F18</t>
  </si>
  <si>
    <t>06-925C  F/G ROD 25FT 6SEC 8THS</t>
  </si>
  <si>
    <t>644425061248</t>
  </si>
  <si>
    <t>19-200SC</t>
  </si>
  <si>
    <t>F034082402</t>
  </si>
  <si>
    <t>19-200SC MT200 Magnetic Locator</t>
  </si>
  <si>
    <t>644425190023</t>
  </si>
  <si>
    <t>19-202SC</t>
  </si>
  <si>
    <t>F034082504</t>
  </si>
  <si>
    <t>19-202SC MT202 Magnetic Locator</t>
  </si>
  <si>
    <t>644425190382</t>
  </si>
  <si>
    <t>19-550</t>
  </si>
  <si>
    <t>F034082103</t>
  </si>
  <si>
    <t>19-550 MT 100 Magnetic Locator</t>
  </si>
  <si>
    <t>644425190368</t>
  </si>
  <si>
    <t>19-555</t>
  </si>
  <si>
    <t>F034082202</t>
  </si>
  <si>
    <t>19-555 MT 101 Magnetic Locator</t>
  </si>
  <si>
    <t>644425190603</t>
  </si>
  <si>
    <t>19-557</t>
  </si>
  <si>
    <t>F034082302</t>
  </si>
  <si>
    <t>19-557 MT 102 Magnetic Locator</t>
  </si>
  <si>
    <t>644425190665</t>
  </si>
  <si>
    <t>Bosch Measuring Tools - Rolatape</t>
  </si>
  <si>
    <t>MT Meas.distance</t>
  </si>
  <si>
    <t>32-112</t>
  </si>
  <si>
    <t>F034074C18</t>
  </si>
  <si>
    <t>32-112 4-In Dual Measuring Wheel</t>
  </si>
  <si>
    <t>095041000607</t>
  </si>
  <si>
    <t>32-300RP</t>
  </si>
  <si>
    <t>F034074016</t>
  </si>
  <si>
    <t>32-300RP 11-1/2IN MEASURING WHEEL</t>
  </si>
  <si>
    <t>095041098901</t>
  </si>
  <si>
    <t>32-300S</t>
  </si>
  <si>
    <t>F034074018</t>
  </si>
  <si>
    <t>32-300S 11-1/2IN MEASURING WHEEL + STAND</t>
  </si>
  <si>
    <t>095041129803</t>
  </si>
  <si>
    <t>MT Measuring Wheels</t>
  </si>
  <si>
    <t>32-30CCB</t>
  </si>
  <si>
    <t>1608M0001L</t>
  </si>
  <si>
    <t>32-30CCB  CARRY CASE FOR 30/300 BOXED</t>
  </si>
  <si>
    <t>095041097607</t>
  </si>
  <si>
    <t>32-400</t>
  </si>
  <si>
    <t>F034074910</t>
  </si>
  <si>
    <t>32-400  15-1/2IN SNGL MSRNG WHEEL IN</t>
  </si>
  <si>
    <t>095041003103</t>
  </si>
  <si>
    <t>32-400CCB</t>
  </si>
  <si>
    <t>1608M0001N</t>
  </si>
  <si>
    <t>32-400CCB  CARRY CASE MODEL 400 BOXED</t>
  </si>
  <si>
    <t>095041097706</t>
  </si>
  <si>
    <t>32-415</t>
  </si>
  <si>
    <t>F03407491A</t>
  </si>
  <si>
    <t>32-415  15-1/2IN SNGL MSRNG WHEEL IN</t>
  </si>
  <si>
    <t>095041003905</t>
  </si>
  <si>
    <t>Bosch Measuring Tools - Bosch</t>
  </si>
  <si>
    <t>MT Accessories</t>
  </si>
  <si>
    <t>57-GLASSES</t>
  </si>
  <si>
    <t>1608M0070J</t>
  </si>
  <si>
    <t>GLASSES Red laser glasses for red line &amp; rotary lasers</t>
  </si>
  <si>
    <t>644425570191</t>
  </si>
  <si>
    <t>60-ALQCI20-BN</t>
  </si>
  <si>
    <t>F03409100D</t>
  </si>
  <si>
    <t>60-ALQCI20-BN Aluminum Contractors Tripod Quick Clamp -Black No Logo</t>
  </si>
  <si>
    <t>644425604063</t>
  </si>
  <si>
    <t>60-ALQRI20-BN</t>
  </si>
  <si>
    <t>F03409130D</t>
  </si>
  <si>
    <t>60-ALQRI20-BN Aluminum Heavy Duty Tripod Quick Clamp -Black No Logo</t>
  </si>
  <si>
    <t>644425604087</t>
  </si>
  <si>
    <t>60-ALQRI40-BN</t>
  </si>
  <si>
    <t>F03409180A</t>
  </si>
  <si>
    <t>60-ALQRI40-BN Aluminum Heavy Duty Tripod Quick Clamp Dome Head-Black No Logo</t>
  </si>
  <si>
    <t>644425604186</t>
  </si>
  <si>
    <t>60-ALWI20-BN</t>
  </si>
  <si>
    <t>F034091F0E</t>
  </si>
  <si>
    <t>60-ALWI20-BN Aluminum Heavy Duty Tripod Wing Screws -Black No Logo</t>
  </si>
  <si>
    <t>644425604117</t>
  </si>
  <si>
    <t>60-FGHD20-ON</t>
  </si>
  <si>
    <t>F034091P02</t>
  </si>
  <si>
    <t>60-FGHD20-ON Fiberglass Heavy Duty Tripod -Orange No Logo</t>
  </si>
  <si>
    <t>644425604230</t>
  </si>
  <si>
    <t>60-WDF20MXHD-ONL</t>
  </si>
  <si>
    <t>F034091F1D</t>
  </si>
  <si>
    <t>60-WDF20MXHD-ONL Fiberglass Heavy Duty Max DualClamp Tripod - Orange No Logo</t>
  </si>
  <si>
    <t>644425014886</t>
  </si>
  <si>
    <t>60-WDW20HV-ONL</t>
  </si>
  <si>
    <t>F034091W13</t>
  </si>
  <si>
    <t>60-WDW20HV-ONL Heavy Duty Wood Tripod Wing Screws - Orange No Logo</t>
  </si>
  <si>
    <t>644425009691</t>
  </si>
  <si>
    <t>82-10010B</t>
  </si>
  <si>
    <t>F034073E13</t>
  </si>
  <si>
    <t>82-10010B  100FT STEEL TAPE BEND 10THS</t>
  </si>
  <si>
    <t>644425801578</t>
  </si>
  <si>
    <t>82-10080B</t>
  </si>
  <si>
    <t>F034073E19</t>
  </si>
  <si>
    <t>82-10080B  100 FT STEEL TAPE B END 8THS</t>
  </si>
  <si>
    <t>644425801585</t>
  </si>
  <si>
    <t>82-20010B</t>
  </si>
  <si>
    <t>F034073E1E</t>
  </si>
  <si>
    <t>82-20010B  200FT STEEL TAPE BEND 10THS</t>
  </si>
  <si>
    <t>644425801608</t>
  </si>
  <si>
    <t>82-20080B</t>
  </si>
  <si>
    <t>F034073E1H</t>
  </si>
  <si>
    <t>82-20080B  200FT STEEL TAPE BEND 8THS</t>
  </si>
  <si>
    <t>644425801615</t>
  </si>
  <si>
    <t>82-30010B</t>
  </si>
  <si>
    <t>F034073E1N</t>
  </si>
  <si>
    <t>82-30010B  300FT STEEL TAPE BEND 10THS</t>
  </si>
  <si>
    <t>644425801622</t>
  </si>
  <si>
    <t>82-30080B</t>
  </si>
  <si>
    <t>F034073E1S</t>
  </si>
  <si>
    <t>82-30080B  300FT STEEL TAPE BEND 8THS</t>
  </si>
  <si>
    <t>644425801639</t>
  </si>
  <si>
    <t>BM1</t>
  </si>
  <si>
    <t>0601015A11</t>
  </si>
  <si>
    <t>BM 1 Positioning Device with Ceiling Grid Clip</t>
  </si>
  <si>
    <t>000346461350</t>
  </si>
  <si>
    <t>BP350</t>
  </si>
  <si>
    <t>0601015B10</t>
  </si>
  <si>
    <t>BP350 Telescoping Pole System</t>
  </si>
  <si>
    <t>000346390964</t>
  </si>
  <si>
    <t>BT 150</t>
  </si>
  <si>
    <t>0601096B10</t>
  </si>
  <si>
    <t>BT 150 Compact Tripod</t>
  </si>
  <si>
    <t>000346452815</t>
  </si>
  <si>
    <t>BT 152</t>
  </si>
  <si>
    <t>0601091511</t>
  </si>
  <si>
    <t>DISCONTINUED</t>
  </si>
  <si>
    <t>BT 152 Bosch Aluminum Contractor Tripod</t>
  </si>
  <si>
    <t>000346466607</t>
  </si>
  <si>
    <t>BT 250</t>
  </si>
  <si>
    <t>0601096A10</t>
  </si>
  <si>
    <t>BT 250 Aluminnium tripod with1/4" thread</t>
  </si>
  <si>
    <t>000346465808</t>
  </si>
  <si>
    <t>BT160</t>
  </si>
  <si>
    <t>0601091210</t>
  </si>
  <si>
    <t>BT160 Aluminum Tripod</t>
  </si>
  <si>
    <t>000346393088</t>
  </si>
  <si>
    <t>BT170HD</t>
  </si>
  <si>
    <t>0601091310</t>
  </si>
  <si>
    <t>BT170HD Aluminum Heavy-Duty Tripod</t>
  </si>
  <si>
    <t>000346394108</t>
  </si>
  <si>
    <t>BT300HD</t>
  </si>
  <si>
    <t>0601091410</t>
  </si>
  <si>
    <t>BT300HD Aluminum Elevator Tripod</t>
  </si>
  <si>
    <t>000346394115</t>
  </si>
  <si>
    <t>DK10+LB10</t>
  </si>
  <si>
    <t>0601092C10</t>
  </si>
  <si>
    <t>LB10 Bracket and Clip Kit</t>
  </si>
  <si>
    <t>000346644401</t>
  </si>
  <si>
    <t>Wallscanner</t>
  </si>
  <si>
    <t>D-Tect 120</t>
  </si>
  <si>
    <t>0601081311</t>
  </si>
  <si>
    <t>D-tect 120 Wall/Floor Scanner</t>
  </si>
  <si>
    <t>000346466720</t>
  </si>
  <si>
    <t>D-Tect200C</t>
  </si>
  <si>
    <t>0601081610</t>
  </si>
  <si>
    <t>D-Tect200C 12V Wall/Floor Scanner</t>
  </si>
  <si>
    <t>000346655766</t>
  </si>
  <si>
    <t>MT Meas.incl./angle</t>
  </si>
  <si>
    <t>GAM 220 MF</t>
  </si>
  <si>
    <t>0601076610</t>
  </si>
  <si>
    <t>GAM 220 MF Digital Angle Finder Kit</t>
  </si>
  <si>
    <t>000346465259</t>
  </si>
  <si>
    <t>GAM 270 MFL</t>
  </si>
  <si>
    <t>0601076410</t>
  </si>
  <si>
    <t>GAM 270 MFL  Digital Angle Finder Kit</t>
  </si>
  <si>
    <t>000346471991</t>
  </si>
  <si>
    <t>MT Leveling interior</t>
  </si>
  <si>
    <t>GCL 2-160</t>
  </si>
  <si>
    <t>0601066F12</t>
  </si>
  <si>
    <t>GCL 2-160 Cross-Line Laser w/Points</t>
  </si>
  <si>
    <t>000346476248</t>
  </si>
  <si>
    <t>MT Leveling Interior</t>
  </si>
  <si>
    <t>GCL100-40G</t>
  </si>
  <si>
    <t>0601066M11</t>
  </si>
  <si>
    <t>GCL100-40G Self-Leveling Cross-Line Laser w/ Plumb Points-Green</t>
  </si>
  <si>
    <t>000346643602</t>
  </si>
  <si>
    <t>GCL100-80C</t>
  </si>
  <si>
    <t>0601066G13</t>
  </si>
  <si>
    <t>PHASING OUT</t>
  </si>
  <si>
    <t>GCL100-80C 12V Combo Level Laser R</t>
  </si>
  <si>
    <t>000346631760</t>
  </si>
  <si>
    <t>GCL100-80CG</t>
  </si>
  <si>
    <t>0601066H12</t>
  </si>
  <si>
    <t>GCL100-80CG 12V Combo Level Laser G</t>
  </si>
  <si>
    <t>000346631777</t>
  </si>
  <si>
    <t>MT Inspection Camera</t>
  </si>
  <si>
    <t>GIC4-23C</t>
  </si>
  <si>
    <t xml:space="preserve">0601241511 </t>
  </si>
  <si>
    <t xml:space="preserve">GIC4-23C 12V Inspection Camera </t>
  </si>
  <si>
    <t>000346812879</t>
  </si>
  <si>
    <t>GIC5-27C</t>
  </si>
  <si>
    <t xml:space="preserve">0601241410 </t>
  </si>
  <si>
    <t xml:space="preserve">GIC5-27C 12V Inspection Camera </t>
  </si>
  <si>
    <t>000346812862</t>
  </si>
  <si>
    <t>GIC-CC11-8</t>
  </si>
  <si>
    <t>1600A02S9K</t>
  </si>
  <si>
    <t>Camera for Inspection Cameras, 11ft, 8mm</t>
  </si>
  <si>
    <t>GIC-CC5-4</t>
  </si>
  <si>
    <t>1600A02Z64</t>
  </si>
  <si>
    <t>Camera for Inspection Cameras, 5ft, 4mm</t>
  </si>
  <si>
    <t>GIC-CC5-8</t>
  </si>
  <si>
    <t>1600A02S9H</t>
  </si>
  <si>
    <t>Camera for Inspection Cameras, 5ft, 8mm</t>
  </si>
  <si>
    <t>GIC-CC5-8D</t>
  </si>
  <si>
    <t>1600A02Z62</t>
  </si>
  <si>
    <t>Camera for Inspection Cameras, 5ft, Dual 8mm</t>
  </si>
  <si>
    <t>GIM 120</t>
  </si>
  <si>
    <t>0601076810</t>
  </si>
  <si>
    <t>GIM 120 48-in Digital Level-Inclinometer</t>
  </si>
  <si>
    <t>000346475067</t>
  </si>
  <si>
    <t>GIM 60</t>
  </si>
  <si>
    <t>0601076710</t>
  </si>
  <si>
    <t>GIM 60 24-in Digital Level-Inclinometer</t>
  </si>
  <si>
    <t>000346475050</t>
  </si>
  <si>
    <t>GLL 1 P</t>
  </si>
  <si>
    <t>0601066C10</t>
  </si>
  <si>
    <t>GLL 1 P Line and Point Laser Level</t>
  </si>
  <si>
    <t>000346455137</t>
  </si>
  <si>
    <t>GLL 30</t>
  </si>
  <si>
    <t>0601063B16</t>
  </si>
  <si>
    <t>GLL 30 1.5V Self-level Cross-Line laser</t>
  </si>
  <si>
    <t>000346472042</t>
  </si>
  <si>
    <t>GLL 55</t>
  </si>
  <si>
    <t>0601063F10</t>
  </si>
  <si>
    <t>GLL 55 Self-Leveling Cross Line-Laser</t>
  </si>
  <si>
    <t>000346486704</t>
  </si>
  <si>
    <t>GLL100-40G</t>
  </si>
  <si>
    <t>0601063W11</t>
  </si>
  <si>
    <t>GLL100-40G Self-Leveling Cross-Line Laser-Green</t>
  </si>
  <si>
    <t>000346643572</t>
  </si>
  <si>
    <t>GLL3-300</t>
  </si>
  <si>
    <t>0601063S14</t>
  </si>
  <si>
    <t>GLL3-300 1.5V LASER LEVEL(R)+BM1-Case</t>
  </si>
  <si>
    <t>000346614138</t>
  </si>
  <si>
    <t>GLL3-330C</t>
  </si>
  <si>
    <t>0601063R14</t>
  </si>
  <si>
    <t>GLL3-330C 12V LASER LEVEL (R)+BM1</t>
  </si>
  <si>
    <t>000346614114</t>
  </si>
  <si>
    <t>GLL3-330CG</t>
  </si>
  <si>
    <t>0601063T13</t>
  </si>
  <si>
    <t>GLL3-330CG 12V LASER LEVEL (G)+BM1</t>
  </si>
  <si>
    <t>000346614121</t>
  </si>
  <si>
    <t>GLL40-20G</t>
  </si>
  <si>
    <t>0601063V11</t>
  </si>
  <si>
    <t>GLL40-20G CrossLine Laser G</t>
  </si>
  <si>
    <t>000346634792</t>
  </si>
  <si>
    <t>GLL50-20</t>
  </si>
  <si>
    <t>0601065210</t>
  </si>
  <si>
    <t>GLL50-20 1.5V Self-Leveling Cross-Line Laser - Red</t>
  </si>
  <si>
    <t>000346811513</t>
  </si>
  <si>
    <t>GLL50-20G</t>
  </si>
  <si>
    <t>0601065310</t>
  </si>
  <si>
    <t>GLL50-20G Self-Leveling Cross-Line Laser - Green</t>
  </si>
  <si>
    <t>000346812299</t>
  </si>
  <si>
    <t>GLL50-20GL</t>
  </si>
  <si>
    <t>0601065312</t>
  </si>
  <si>
    <t>GLL50-20GL Self-Leveling Cross-Line Laser with Li-ion Battery - Green</t>
  </si>
  <si>
    <t>000346812183</t>
  </si>
  <si>
    <t>GLL50-40G</t>
  </si>
  <si>
    <t>0601065010</t>
  </si>
  <si>
    <t xml:space="preserve">GLL50-40G 360⁰ Horizontal Cross-Line Laser-Green </t>
  </si>
  <si>
    <t>000346657050</t>
  </si>
  <si>
    <t>GLM100-23</t>
  </si>
  <si>
    <t>0601072X10</t>
  </si>
  <si>
    <t>GLM 100-23 100ft Laser Measure - Red</t>
  </si>
  <si>
    <t>000346809336</t>
  </si>
  <si>
    <t>GLM165-22</t>
  </si>
  <si>
    <t>0601072S11</t>
  </si>
  <si>
    <t>GLM165-22 Blaze 165ft LDM R</t>
  </si>
  <si>
    <t>000346649239</t>
  </si>
  <si>
    <t>GLM165-25G</t>
  </si>
  <si>
    <t>0601072V10</t>
  </si>
  <si>
    <t>GLM165-25G Blaze 165ft LDM G</t>
  </si>
  <si>
    <t>000346643657</t>
  </si>
  <si>
    <t>GLM165-27C</t>
  </si>
  <si>
    <t>0601072T10</t>
  </si>
  <si>
    <t>GLM165-27C Blaze 165ft LDM R BT Retail</t>
  </si>
  <si>
    <t>000346643671</t>
  </si>
  <si>
    <t>GLM165-27CGL</t>
  </si>
  <si>
    <t>0601072U12</t>
  </si>
  <si>
    <t>GLM165-27CGL Blaze GEN2 165ft Green Laser Measure w/Bluetooth and Li-ion</t>
  </si>
  <si>
    <t>000346655377</t>
  </si>
  <si>
    <t>GLM165-40</t>
  </si>
  <si>
    <t>0601072916</t>
  </si>
  <si>
    <t>GLM165-40 BLAZE PRO 165FT LASER MEASURE</t>
  </si>
  <si>
    <t>000346515770</t>
  </si>
  <si>
    <t>GLM20</t>
  </si>
  <si>
    <t>0601072E18</t>
  </si>
  <si>
    <t>GLM 20 65ft Laser Measure</t>
  </si>
  <si>
    <t>000346807264</t>
  </si>
  <si>
    <t>GLM400CL</t>
  </si>
  <si>
    <t>0601072F13</t>
  </si>
  <si>
    <t>GLM400CL Blaze Outdoor 400' Laser Measure w/ 5MP Camera</t>
  </si>
  <si>
    <t>000346625950</t>
  </si>
  <si>
    <t>GLM-BAT</t>
  </si>
  <si>
    <t>1608M00C45</t>
  </si>
  <si>
    <t>GLM-BAT 3.7V Li-Ion Battery Pack for LDM</t>
  </si>
  <si>
    <t>000346658316</t>
  </si>
  <si>
    <t>GMS 120</t>
  </si>
  <si>
    <t>0601081010</t>
  </si>
  <si>
    <t>GMS 120 Wallscanner</t>
  </si>
  <si>
    <t>000346423228</t>
  </si>
  <si>
    <t>GMS120-27</t>
  </si>
  <si>
    <t>0601081710</t>
  </si>
  <si>
    <t>Optical level</t>
  </si>
  <si>
    <t>GOL 26 CK</t>
  </si>
  <si>
    <t>0601068012</t>
  </si>
  <si>
    <t>GOL 26 CK Auto Optical Level Kit 26X</t>
  </si>
  <si>
    <t>000346453300</t>
  </si>
  <si>
    <t>GOL 32</t>
  </si>
  <si>
    <t>0601068510</t>
  </si>
  <si>
    <t>GOL 32 Auto Optical Level  32X</t>
  </si>
  <si>
    <t>000346452402</t>
  </si>
  <si>
    <t>GOL 32 CK</t>
  </si>
  <si>
    <t>0601068512</t>
  </si>
  <si>
    <t>GOL 32 CK Auto Optical Level Kit 32X</t>
  </si>
  <si>
    <t>000346453294</t>
  </si>
  <si>
    <t>GOL26</t>
  </si>
  <si>
    <t>0601068010</t>
  </si>
  <si>
    <t>GOL26 Auto Optical Level 26X</t>
  </si>
  <si>
    <t>000346387322</t>
  </si>
  <si>
    <t>GPL100-30G</t>
  </si>
  <si>
    <t>0601066N11</t>
  </si>
  <si>
    <t>GPL100-30G 3-Point Laser Level G</t>
  </si>
  <si>
    <t>000346644333</t>
  </si>
  <si>
    <t>GPL100-50G</t>
  </si>
  <si>
    <t>0601066P11</t>
  </si>
  <si>
    <t>GPL100-50G 5-Point Laser Level G</t>
  </si>
  <si>
    <t>000346644357</t>
  </si>
  <si>
    <t>GR 8 C</t>
  </si>
  <si>
    <t xml:space="preserve">0601094510 </t>
  </si>
  <si>
    <t>GR 8 C Bosch Compact 8ft Leveling Rod</t>
  </si>
  <si>
    <t>000346466614</t>
  </si>
  <si>
    <t>GR16</t>
  </si>
  <si>
    <t>0601094110</t>
  </si>
  <si>
    <t>GR16 Aluminum Telescoping Rod 16'</t>
  </si>
  <si>
    <t>000346393095</t>
  </si>
  <si>
    <t>MT Leveling exterior</t>
  </si>
  <si>
    <t>GRL 300 HVG</t>
  </si>
  <si>
    <t>0601061711</t>
  </si>
  <si>
    <t>GRL 300 HVG Green Beam Rotary Laser</t>
  </si>
  <si>
    <t>000346423259</t>
  </si>
  <si>
    <t>GRL2000-40HK</t>
  </si>
  <si>
    <t>0601061R10</t>
  </si>
  <si>
    <t>GRL2000-40HK Rotary Laser H Kit R</t>
  </si>
  <si>
    <t>000346643053</t>
  </si>
  <si>
    <t>GRL2000-40HVK</t>
  </si>
  <si>
    <t>0601061S10</t>
  </si>
  <si>
    <t>GRL2000-40HVK Rotary Laser HV Kit R</t>
  </si>
  <si>
    <t>000346643060</t>
  </si>
  <si>
    <t>GRL4000-80CH</t>
  </si>
  <si>
    <t>0601061J10</t>
  </si>
  <si>
    <t>GRL4000-80CH  18V Rotary Laser H</t>
  </si>
  <si>
    <t>000346643015</t>
  </si>
  <si>
    <t>GRL4000-80CHK</t>
  </si>
  <si>
    <t>0601061J11</t>
  </si>
  <si>
    <t>GRL4000-80CHK 18V Rotary Lsr H Kit</t>
  </si>
  <si>
    <t>000346643022</t>
  </si>
  <si>
    <t>GRL4000-80CHV</t>
  </si>
  <si>
    <t>0601061F10</t>
  </si>
  <si>
    <t>GRL4000-80CHV 18V Rotary Laser HV</t>
  </si>
  <si>
    <t>000346643039</t>
  </si>
  <si>
    <t>GRL4000-80CHVK</t>
  </si>
  <si>
    <t>0601061F11</t>
  </si>
  <si>
    <t>GRL4000-80CHVK 18V Rotary Lsr HV Kit</t>
  </si>
  <si>
    <t>000346643046</t>
  </si>
  <si>
    <t>GRL4000-90CHVGK</t>
  </si>
  <si>
    <t>0601061V10</t>
  </si>
  <si>
    <t>GRL4000-90CHVGK 18V Rot Lsr HV Kit G</t>
  </si>
  <si>
    <t>000346662870</t>
  </si>
  <si>
    <t>GRL900-20HVK</t>
  </si>
  <si>
    <t>0601061N10</t>
  </si>
  <si>
    <t>GRL900-20HVK Rotary Laser Kit</t>
  </si>
  <si>
    <t>000346634822</t>
  </si>
  <si>
    <t>MT Thermal Detection</t>
  </si>
  <si>
    <t>GTC400C</t>
  </si>
  <si>
    <t>0601083110</t>
  </si>
  <si>
    <t>GTC400C 12V Thermal Camera</t>
  </si>
  <si>
    <t>000346648935</t>
  </si>
  <si>
    <t>GTC600C</t>
  </si>
  <si>
    <t>0601083510</t>
  </si>
  <si>
    <t xml:space="preserve">GTC600C 12V Thermal Camera </t>
  </si>
  <si>
    <t>000346812886</t>
  </si>
  <si>
    <t>GTL2</t>
  </si>
  <si>
    <t>0601064010</t>
  </si>
  <si>
    <t>GTL2 Laser Square</t>
  </si>
  <si>
    <t>000346393033</t>
  </si>
  <si>
    <t>GTL3</t>
  </si>
  <si>
    <t>0601015210</t>
  </si>
  <si>
    <t>GTL3 Three-Line Laser Square</t>
  </si>
  <si>
    <t>000346389661</t>
  </si>
  <si>
    <t>LR 1 G</t>
  </si>
  <si>
    <t>0601069711</t>
  </si>
  <si>
    <t>LR 1 G Green Beam Rotary Laser Receiver</t>
  </si>
  <si>
    <t>000346429084</t>
  </si>
  <si>
    <t>LR 30</t>
  </si>
  <si>
    <t>0601069213</t>
  </si>
  <si>
    <t>LR 30 Rotary Laser Receiver</t>
  </si>
  <si>
    <t>000346406016</t>
  </si>
  <si>
    <t>LR 6</t>
  </si>
  <si>
    <t>0601069H10</t>
  </si>
  <si>
    <t>LR 6 1.5V Line Laser Receiver</t>
  </si>
  <si>
    <t>000346476224</t>
  </si>
  <si>
    <t>LR10</t>
  </si>
  <si>
    <t>0601069N10</t>
  </si>
  <si>
    <t>LR10 Laser Receiver</t>
  </si>
  <si>
    <t>000346634570</t>
  </si>
  <si>
    <t>0601069L10</t>
  </si>
  <si>
    <t>LR20 Laser Receiver</t>
  </si>
  <si>
    <t>000346649048</t>
  </si>
  <si>
    <t>LR40</t>
  </si>
  <si>
    <t>0601069P10</t>
  </si>
  <si>
    <t>LR40 Laser Receiver</t>
  </si>
  <si>
    <t>000346644432</t>
  </si>
  <si>
    <t>LR40G</t>
  </si>
  <si>
    <t>0601069T10</t>
  </si>
  <si>
    <t>LR40G Green Laser Receiver</t>
  </si>
  <si>
    <t>000346662894</t>
  </si>
  <si>
    <t>LR8</t>
  </si>
  <si>
    <t>0601069J11</t>
  </si>
  <si>
    <t>LR 8 1.5V Line Laser Receiver (G/R)</t>
  </si>
  <si>
    <t>000346495027</t>
  </si>
  <si>
    <t>MM 2</t>
  </si>
  <si>
    <t>0601092910</t>
  </si>
  <si>
    <t>MM 2  Flexible Mounting Device</t>
  </si>
  <si>
    <t>000346479751</t>
  </si>
  <si>
    <t>RM 2</t>
  </si>
  <si>
    <t>0601092710</t>
  </si>
  <si>
    <t>RM 2 Magnetic Rotating Mount w/Fine Adj.</t>
  </si>
  <si>
    <t>000346486797</t>
  </si>
  <si>
    <t xml:space="preserve">RM10 </t>
  </si>
  <si>
    <t>0601092A10</t>
  </si>
  <si>
    <t>RM10 GLL/GCL100-40 Mount Kit</t>
  </si>
  <si>
    <t>000346644418</t>
  </si>
  <si>
    <t>RT104</t>
  </si>
  <si>
    <t>F03407401B</t>
  </si>
  <si>
    <t>RT104 SINGL 4" MEASWHEEL</t>
  </si>
  <si>
    <t>095041000300</t>
  </si>
  <si>
    <t>RT204</t>
  </si>
  <si>
    <t>F034074R15</t>
  </si>
  <si>
    <t>RT204 Rolatape Dual 4" MeasWheel</t>
  </si>
  <si>
    <t>095041000188</t>
  </si>
  <si>
    <t>RT300</t>
  </si>
  <si>
    <t>F03407401K</t>
  </si>
  <si>
    <t>RT300 Measuring Wheel</t>
  </si>
  <si>
    <t xml:space="preserve">095041000553 </t>
  </si>
  <si>
    <t>RT312</t>
  </si>
  <si>
    <t>F034074R10</t>
  </si>
  <si>
    <t>RT312 Measuring Wheel</t>
  </si>
  <si>
    <t>095041000577</t>
  </si>
  <si>
    <t>RT312M</t>
  </si>
  <si>
    <t>F034074R1D</t>
  </si>
  <si>
    <t>RT312M Measuring Wheel</t>
  </si>
  <si>
    <t>644425014770</t>
  </si>
  <si>
    <t>WM 4</t>
  </si>
  <si>
    <t>0601092411</t>
  </si>
  <si>
    <t>WM4 Rotary Laser Wall mount</t>
  </si>
  <si>
    <t>000346406061</t>
  </si>
  <si>
    <t>Construction Tools</t>
  </si>
  <si>
    <t>NA300</t>
  </si>
  <si>
    <t>Automatic Optical Level</t>
  </si>
  <si>
    <t>Article</t>
  </si>
  <si>
    <t>Market List Price USD</t>
  </si>
  <si>
    <t>Agreement Discount</t>
  </si>
  <si>
    <t>Purchase Price USD</t>
  </si>
  <si>
    <t>NA500</t>
  </si>
  <si>
    <t>NA700</t>
  </si>
  <si>
    <t>Accessories for NA300, NA500, NA700</t>
  </si>
  <si>
    <t>Staffs</t>
  </si>
  <si>
    <t>NA(K)2</t>
  </si>
  <si>
    <t>Instruments</t>
  </si>
  <si>
    <t>NA(K)2 Accessories</t>
  </si>
  <si>
    <t>Staff Accessories</t>
  </si>
  <si>
    <t>Various Accessories</t>
  </si>
  <si>
    <t>Rugby Rotating &amp; Grade Lasers</t>
  </si>
  <si>
    <t>Rugby CLH (Horizontal)</t>
  </si>
  <si>
    <t>Basic Instrument</t>
  </si>
  <si>
    <t>Functionality Upgrades Sales permanent</t>
  </si>
  <si>
    <t>Functionality Upgrades Rental time limited</t>
  </si>
  <si>
    <t>Rugby CLH Kits</t>
  </si>
  <si>
    <t>Rugby CLA-ctive</t>
  </si>
  <si>
    <t>Rugby CLA-ctive Kits</t>
  </si>
  <si>
    <t>Rugby Receiver/Remote</t>
  </si>
  <si>
    <t>Rugby Accessories</t>
  </si>
  <si>
    <t>Rugby other Accessories &amp; Power Supply</t>
  </si>
  <si>
    <t>Rugby Rotating Lasers</t>
  </si>
  <si>
    <t>Rugby 600 Series</t>
  </si>
  <si>
    <t>Rugby 610/620/640/680 Kits</t>
  </si>
  <si>
    <t>Rugby 610/620/640/680 Kits - Third Party Receivers</t>
  </si>
  <si>
    <t>Accessories &amp; Replacem.Parts</t>
  </si>
  <si>
    <t>Rod Eye Receivers</t>
  </si>
  <si>
    <t>Batteries Chargers Cables</t>
  </si>
  <si>
    <t>Carrying Case</t>
  </si>
  <si>
    <t>Rugby 640 - A multipurpose laser with
carrying case, Rod Eye 120 - Basic receiver,RC400 remote control, lithium-ion batteries, charger and
user manual.</t>
  </si>
  <si>
    <t>PIPER Pipe Laser</t>
  </si>
  <si>
    <t>Piper 100/200 - red</t>
  </si>
  <si>
    <t>Packages</t>
  </si>
  <si>
    <t>Piper 100 Laser Class 2 not available in the following regions: US &amp; CA</t>
  </si>
  <si>
    <t>Piper 100/200G - green</t>
  </si>
  <si>
    <t>Manuals</t>
  </si>
  <si>
    <t>Piper 100G Laser with carry case (LC3R)
Piper 100G/3R with 6""/150mm feet in carry case, w/o battery &amp; charger.</t>
  </si>
  <si>
    <t>Piper 200G Laser with carry case (LC3R)
Piper 200G/3R with 6""/150mm feet in carry case, w/o battery &amp; charger.</t>
  </si>
  <si>
    <t>MC200 Depthmaster</t>
  </si>
  <si>
    <t>Components &amp; Accessories</t>
  </si>
  <si>
    <t>LMR240 &amp; 360</t>
  </si>
  <si>
    <t>DD Locators</t>
  </si>
  <si>
    <t>DD SMART Locators</t>
  </si>
  <si>
    <t>DD120, DD130, DD175 Locators</t>
  </si>
  <si>
    <t>DA Signal Transmitters</t>
  </si>
  <si>
    <t>Trace Rods</t>
  </si>
  <si>
    <t>Transmitter Clamps</t>
  </si>
  <si>
    <t>Property Plug Connectors</t>
  </si>
  <si>
    <t>Sondes</t>
  </si>
  <si>
    <t>Carry Bags</t>
  </si>
  <si>
    <t>Batteries and Chargers</t>
  </si>
  <si>
    <t>Signal Transmitter Accessories</t>
  </si>
  <si>
    <t>ULTRA Utility Locator</t>
  </si>
  <si>
    <t>ULTRA Systems</t>
  </si>
  <si>
    <t>ULTRA Locators</t>
  </si>
  <si>
    <t>ULTRA Signal Transmitters</t>
  </si>
  <si>
    <t>ULTRA Accessories</t>
  </si>
  <si>
    <t>Local Products US/CA</t>
  </si>
  <si>
    <t>DISTO &amp; Lino</t>
  </si>
  <si>
    <t>Adv. Disto Devices</t>
  </si>
  <si>
    <t>Disto X-Series</t>
  </si>
  <si>
    <t>P2P Packages</t>
  </si>
  <si>
    <t>Standard Disto USA/CAN</t>
  </si>
  <si>
    <t>Advanced Disto USA/CAN</t>
  </si>
  <si>
    <t>S910 Disto US/CA</t>
  </si>
  <si>
    <t>Std. Accessories</t>
  </si>
  <si>
    <t>Accessories &amp; 1st Level Service Parts
for standard Leica DISTO™ handheld distance meters</t>
  </si>
  <si>
    <t>Adv. Accessories</t>
  </si>
  <si>
    <t>Accessories &amp; 1st Level Service Parts
for Advanced Leica DISTO™ Laser Distance Devices</t>
  </si>
  <si>
    <t>Disto X-Series Accessories</t>
  </si>
  <si>
    <t>Accessories &amp; 1st Level Service Parts
for Leica DISTO X-Series</t>
  </si>
  <si>
    <t>S910 Accessories</t>
  </si>
  <si>
    <t>Accessories &amp; 1st Level Service Parts
for S910 Leica DISTO™ Laser Distance Meters</t>
  </si>
  <si>
    <t>Lino</t>
  </si>
  <si>
    <t>Topcon Positioning Systems</t>
  </si>
  <si>
    <t>Channel Price book May 2022</t>
  </si>
  <si>
    <t>https://www.topconpositioning.com/lasers</t>
  </si>
  <si>
    <t>Laser Part Number</t>
  </si>
  <si>
    <t>1021200-50</t>
  </si>
  <si>
    <t>RL-H5A (Alkaline Battery w/LS-80X Receiver)</t>
  </si>
  <si>
    <t>1021200-49</t>
  </si>
  <si>
    <t>RL-H5A (Rechargeable Battery w/LS-80X Receiver)</t>
  </si>
  <si>
    <t>1021200-16</t>
  </si>
  <si>
    <t>RL-H5A (Rechargeable Battery w/LS-100D Receiver)</t>
  </si>
  <si>
    <t>1021200-73</t>
  </si>
  <si>
    <t>RL-H5B (Alkaline Battery w/LS-80X Receiver)</t>
  </si>
  <si>
    <t>RL-H5A &amp; RL-H5B Kits that include (724645 Tripod &amp; 13' Fiberglass Rod 1005149-01 or 1005150-01)</t>
  </si>
  <si>
    <t>1035256-01</t>
  </si>
  <si>
    <t>RL-H5B w/LS-80X Receiver (Inches)</t>
  </si>
  <si>
    <t>1035257-01</t>
  </si>
  <si>
    <t>RL-H5B w/LS-80X Receiver (Tenths)</t>
  </si>
  <si>
    <t>1035258-01</t>
  </si>
  <si>
    <t>RL-H5A w/LS-80X Receiver (Tenths)</t>
  </si>
  <si>
    <t>1035259-01</t>
  </si>
  <si>
    <t>RL-H5A w/LS-80X Receiver (Inches)</t>
  </si>
  <si>
    <t>1035260-01</t>
  </si>
  <si>
    <t>RL-H5A Rechargeable w/LS-80X Receiver (Tenths)</t>
  </si>
  <si>
    <t>1035261-01</t>
  </si>
  <si>
    <t>RL-H5A Rechargeable w/LS-80X Receiver (Inches)</t>
  </si>
  <si>
    <t>Accessories for RL-H5A &amp; RL-H5B</t>
  </si>
  <si>
    <t>1024993-01</t>
  </si>
  <si>
    <t>Rechargeable Battery Holder for RL-H5A</t>
  </si>
  <si>
    <t>1024993-02</t>
  </si>
  <si>
    <t>Rechargeable Battery Holder for RL-H5B</t>
  </si>
  <si>
    <t>1025029-01</t>
  </si>
  <si>
    <t>Rechargeable Battery for RL-H5 Series</t>
  </si>
  <si>
    <t>1024944-02</t>
  </si>
  <si>
    <t>Charger for RL-H5 Series</t>
  </si>
  <si>
    <t>Holder 6 for LS-80X</t>
  </si>
  <si>
    <t>1019505-01</t>
  </si>
  <si>
    <t>Holder 110 for LS-100D</t>
  </si>
  <si>
    <t>1026030-01</t>
  </si>
  <si>
    <t>LS-100D w/Holder 110</t>
  </si>
  <si>
    <t>1046259-01</t>
  </si>
  <si>
    <t>LS-80X/A LASER SENSOR</t>
  </si>
  <si>
    <t>Single and Dual Grade Lasers</t>
  </si>
  <si>
    <t>1051612-08</t>
  </si>
  <si>
    <t>RL-HV1S w/LS-80X and Dry batt</t>
  </si>
  <si>
    <t xml:space="preserve">1051612-09                           RL-HV1S w/LS-100D and Recharg             </t>
  </si>
  <si>
    <t xml:space="preserve">1051612-01                           RL-HV2S w/LS-80X and Dry batt               </t>
  </si>
  <si>
    <t xml:space="preserve">1051612-02                           RL-HV2S w/100D and Recharg                  </t>
  </si>
  <si>
    <t>Accessories for RL-SV1S &amp; RL-SV2S</t>
  </si>
  <si>
    <t>Rechargeable Battery for RL-SV1S &amp; RL-SV2S</t>
  </si>
  <si>
    <t>Rechargeable Battery Holder for RL-SV1S &amp; RL-SV2S</t>
  </si>
  <si>
    <t>1012845-02</t>
  </si>
  <si>
    <t>Charger for RL-SV1S &amp; RL-SV2S</t>
  </si>
  <si>
    <t>Alkaline Battery Holder for RL-SV1S &amp; RL-SV2S</t>
  </si>
  <si>
    <t>Remote Control for RL-SV1S</t>
  </si>
  <si>
    <t>Remote Control for RL-SV2S</t>
  </si>
  <si>
    <t>`</t>
  </si>
  <si>
    <t>Steep Slope Single and Dual Grade Lasers</t>
  </si>
  <si>
    <t>RL-200 1S (Alkaline w/LS-80X Receiver)</t>
  </si>
  <si>
    <t>RL-200 1S (Rechargeable w/LS-80X Receiver)</t>
  </si>
  <si>
    <t>RL-200 1S (Rechargeable w/LS-100D Receiver)</t>
  </si>
  <si>
    <t>RL-200 2S (Alkaline w/LS-80X Receiver)</t>
  </si>
  <si>
    <t>RL-200 2S (Rechargeable w/LS-80X Receiver &amp; Remote Control)</t>
  </si>
  <si>
    <t>RL-200 2S (Rechargeable w/LS-100D Receiver &amp; Remote Control)</t>
  </si>
  <si>
    <t>Accessories for RL-200 Series</t>
  </si>
  <si>
    <t>Rechargeable Battery for RL-200 Series</t>
  </si>
  <si>
    <t>Rechargeable Battery Holder for RL-200 Series</t>
  </si>
  <si>
    <t>1012846-06</t>
  </si>
  <si>
    <t>Charger for RL-200 Series</t>
  </si>
  <si>
    <t>Remote Control for RL-200 2S (Only)</t>
  </si>
  <si>
    <t>Hand Held Receivers for all Rotaing Models (RL-H5, RL-SV1S, RL-SV2S, &amp; RL-200 Series)</t>
  </si>
  <si>
    <t>Holder 110 for LS-110D</t>
  </si>
  <si>
    <t>Pipe Lasers, Green and Red</t>
  </si>
  <si>
    <t>1034437-05</t>
  </si>
  <si>
    <t>TP-L6B (Red Beam)</t>
  </si>
  <si>
    <t>1034437-08</t>
  </si>
  <si>
    <t>TP-L6AV (Red Beam)</t>
  </si>
  <si>
    <t>1034437-07</t>
  </si>
  <si>
    <t>TP-L6BG (Green Beam)</t>
  </si>
  <si>
    <t>1034437-06</t>
  </si>
  <si>
    <t>TP-L6G (Green Beam)</t>
  </si>
  <si>
    <t>1034437-09</t>
  </si>
  <si>
    <t>TP-L6GV (Green Beam)</t>
  </si>
  <si>
    <t>Accessories for TP-L6 Series</t>
  </si>
  <si>
    <t>1038706-01</t>
  </si>
  <si>
    <t>Rechargeable Battery for TP-L6</t>
  </si>
  <si>
    <t>1039170-02</t>
  </si>
  <si>
    <t>Charger w/ power cord</t>
  </si>
  <si>
    <t>1038707-01</t>
  </si>
  <si>
    <t>Charger for TP-L6</t>
  </si>
  <si>
    <t>Power Cord for Charging Tray</t>
  </si>
  <si>
    <t>1042418-01</t>
  </si>
  <si>
    <t>Battery Holder for TP-L6</t>
  </si>
  <si>
    <t>1036382-02</t>
  </si>
  <si>
    <t>Trivet Stand w/Adj. Pole</t>
  </si>
  <si>
    <t>Trivet Handle</t>
  </si>
  <si>
    <t>9210-1022</t>
  </si>
  <si>
    <t>Tripod Adaptor for Over the Top Set-up</t>
  </si>
  <si>
    <t>1042278-01</t>
  </si>
  <si>
    <t>Remote Control for TP-L6</t>
  </si>
  <si>
    <t>Target Holder</t>
  </si>
  <si>
    <t>Sm. Target insert for TP-L6B</t>
  </si>
  <si>
    <t>Lg. Target insert for TP-L6B</t>
  </si>
  <si>
    <t>Sm. Target insert for TP-L6AV</t>
  </si>
  <si>
    <t>Lg. Target insert for TP-L6AV</t>
  </si>
  <si>
    <t>Sm. Target insert for TP-L6BG</t>
  </si>
  <si>
    <t>Lg. Target insert for TP-L6BG</t>
  </si>
  <si>
    <t>Sm. Target insert for TP-L6G,GV</t>
  </si>
  <si>
    <t>Lg. Target insert for TP-L6G,GV</t>
  </si>
  <si>
    <t>6" Leg Set for TP-L6</t>
  </si>
  <si>
    <t>8" Leg Set for TP-L6</t>
  </si>
  <si>
    <t>10" Leg Set for TP-L6</t>
  </si>
  <si>
    <t>12" Leg Set for TP-L6</t>
  </si>
  <si>
    <t>Point Foot for TP-L6</t>
  </si>
  <si>
    <t>Spotting Scope for TP-L6</t>
  </si>
  <si>
    <t>Green Lens for Spotting Scope</t>
  </si>
  <si>
    <t>Multi Speed Blower</t>
  </si>
  <si>
    <t>Manhole Transit Tower</t>
  </si>
  <si>
    <t>Machine Control Receivers &amp; Remote Displays</t>
  </si>
  <si>
    <t>1053268-03</t>
  </si>
  <si>
    <t>LS-B200</t>
  </si>
  <si>
    <t>1053268-04</t>
  </si>
  <si>
    <t>LS-B200W</t>
  </si>
  <si>
    <t>RD-100W (Remote Display for LS-B110W only)</t>
  </si>
  <si>
    <t>LS-B10</t>
  </si>
  <si>
    <t>LS-B10W</t>
  </si>
  <si>
    <t>Accessories for LS-B100 Series</t>
  </si>
  <si>
    <t>Rechargeable Battery for LS-B100 Series</t>
  </si>
  <si>
    <t>Charger for LS-B100 Series</t>
  </si>
  <si>
    <t>9090-1601</t>
  </si>
  <si>
    <t>Magmount Bracket for LS-B100 Series (Excavator)</t>
  </si>
  <si>
    <t>9090-1420</t>
  </si>
  <si>
    <t>Vibe Pole for LS-B100 Series (Dozer)</t>
  </si>
  <si>
    <t>Optical Instruments (Auto Levels &amp; Theodolites)</t>
  </si>
  <si>
    <t>2110220B0</t>
  </si>
  <si>
    <t>AT-B2 Auto Level</t>
  </si>
  <si>
    <t>1012379-03</t>
  </si>
  <si>
    <t>AT-B3A Auto Level</t>
  </si>
  <si>
    <t>1012379-53</t>
  </si>
  <si>
    <t>AT-B4A Auto Level</t>
  </si>
  <si>
    <t>B20-25  32X Auto Level</t>
  </si>
  <si>
    <t>B20-25  40X Auto Level</t>
  </si>
  <si>
    <t>B30A-25  28X Auto Level</t>
  </si>
  <si>
    <t>B40A-25  24X Auto Level</t>
  </si>
  <si>
    <t>1034419-08</t>
  </si>
  <si>
    <t>DT-309</t>
  </si>
  <si>
    <t>1034419-09</t>
  </si>
  <si>
    <t>DT-309L</t>
  </si>
  <si>
    <t>1034419-06</t>
  </si>
  <si>
    <t>DT-307</t>
  </si>
  <si>
    <t>1034419-07</t>
  </si>
  <si>
    <t>DT-307L</t>
  </si>
  <si>
    <t>1034419-04</t>
  </si>
  <si>
    <t>DT-305</t>
  </si>
  <si>
    <t>1034419-05</t>
  </si>
  <si>
    <t>DT-305L</t>
  </si>
  <si>
    <t>DT-950</t>
  </si>
  <si>
    <t>DT-950L</t>
  </si>
  <si>
    <t>DT-750</t>
  </si>
  <si>
    <t>DT-750L</t>
  </si>
  <si>
    <t>DT-550</t>
  </si>
  <si>
    <t>DT-550L</t>
  </si>
  <si>
    <t>Tripods &amp; Grade Rods</t>
  </si>
  <si>
    <t>TP/PS Aluminum Tripod (screw Lock)</t>
  </si>
  <si>
    <t xml:space="preserve">1030652-01 </t>
  </si>
  <si>
    <t>Tripod (Quick Clamp)</t>
  </si>
  <si>
    <t>Elevating Tripod</t>
  </si>
  <si>
    <t>13' Fiberglass Rod (Inches)</t>
  </si>
  <si>
    <t>13' Fiberglass Rod (Tenths)</t>
  </si>
  <si>
    <t>16' Fiberglass Rod (Inches)</t>
  </si>
  <si>
    <t>16' Fiberglass Rod (Tenths)</t>
  </si>
  <si>
    <t>10' Direct Reading Rod FT. 10ths &amp; 100ths (Laser Line)</t>
  </si>
  <si>
    <t>10' Direct Reading Rod FT. 10ths &amp; 100ths + Cut &amp; Fill</t>
  </si>
  <si>
    <t>15' Direct Reading Rod FT. 10ths &amp; 100ths</t>
  </si>
  <si>
    <t>Direct Reading Rod Bracket for LS-80L Receiver</t>
  </si>
  <si>
    <t>Direct Reading Rod Bracket for LS-100D Receiver</t>
  </si>
  <si>
    <t>25 Ft SK Rod/ 7 sections (Inches)</t>
  </si>
  <si>
    <t>807348-Sursk</t>
  </si>
  <si>
    <t>25 Ft SK Rod/ 7 sections (Tenths)</t>
  </si>
  <si>
    <t>Legacy Acessories</t>
  </si>
  <si>
    <t>1012926-06</t>
  </si>
  <si>
    <t>Charger for TP-L5 Series</t>
  </si>
  <si>
    <t>BT-53Q NI-MH BATT PACK</t>
  </si>
  <si>
    <t>Sm Target Insert for TP-L5/TP-L6 series</t>
  </si>
  <si>
    <t>Order</t>
  </si>
  <si>
    <t xml:space="preserve">Suggested </t>
  </si>
  <si>
    <t>Retail</t>
  </si>
  <si>
    <t xml:space="preserve">***NOTE: The GCX3 Basic Systems ARE GPS+GLONASS L1 ONLY (GGL1).  Please refer to OAF list for options to RTK solutions.  </t>
  </si>
  <si>
    <t>GCX3 Basic Models (GG-L1 Only)</t>
  </si>
  <si>
    <t>Includes:</t>
  </si>
  <si>
    <t>Qty 1 ea</t>
  </si>
  <si>
    <t xml:space="preserve">01-120650-11 ASSY,GCX3 RECEIVER </t>
  </si>
  <si>
    <t xml:space="preserve">1005518-01 ADAPTER,AC DC DESKTOP,GCX2 US </t>
  </si>
  <si>
    <t xml:space="preserve">1005519-01 ADAPTER,INTERNATIONAL (BAG OF 3)GCX2 </t>
  </si>
  <si>
    <t xml:space="preserve">1013602-01 CABLE,LOW DROP,USB A/USB uB(1.5m) </t>
  </si>
  <si>
    <t xml:space="preserve">1017114-00 OAF,GCX3 STANDARD </t>
  </si>
  <si>
    <t xml:space="preserve">1017283-01 BOX, GCX3 COMPLETE W/FOAM </t>
  </si>
  <si>
    <t xml:space="preserve">1017284-01 LABEL, GCX3 BOX </t>
  </si>
  <si>
    <t xml:space="preserve">7010-0386 CARD, 1,2,3,5 YR WARRANTY </t>
  </si>
  <si>
    <t xml:space="preserve">20-830301-01 CASE, SOFT GSX2 GREY </t>
  </si>
  <si>
    <t>RTK OAF Options (No Pre-Requisite Required)</t>
  </si>
  <si>
    <t>Suggested Ordering Options:</t>
  </si>
  <si>
    <t>Base and Rover Long Range Bluetooth RTK Kit:</t>
  </si>
  <si>
    <t>Dealer Price - $12,097.50</t>
  </si>
  <si>
    <t>Suggested List - $16,130.00</t>
  </si>
  <si>
    <t>Network Rover RTK Kit:</t>
  </si>
  <si>
    <t>Dealer Price - $6,483.75</t>
  </si>
  <si>
    <t>Suggested List - $8,645.00</t>
  </si>
  <si>
    <t>GCX3 Hybrid</t>
  </si>
  <si>
    <t>Includes: GCX3 GG L1, Hybrid Adapter, Soft Case</t>
  </si>
  <si>
    <t>Upgrades the GCX3 from GGL1 to full Network RTK GGD</t>
  </si>
  <si>
    <t>R4S-BT External UHF Radio</t>
  </si>
  <si>
    <t>Standard kit includes 1x RS4-BT Radio, Antenna, Pole Bracket, Programming/Power Cables, Softcase.  For additional accessories see R4S-BT tab in this price book.</t>
  </si>
  <si>
    <t>R4S-BT TAB</t>
  </si>
  <si>
    <t>Recommended Kitting::</t>
  </si>
  <si>
    <t>For the BASE UNIT</t>
  </si>
  <si>
    <t>For the ROVER UNIT</t>
  </si>
  <si>
    <t>Note that if you want swappable Base and Rover units, you would need  both Longlink and Network OAF's on each unit.   This sample is shown with minimal OAF to produce a successful kit</t>
  </si>
  <si>
    <t>Also of note that you still need to order Tripod and GNSS Rover Pole</t>
  </si>
  <si>
    <t>Additional OAF Upgrades (Prerequisites required)</t>
  </si>
  <si>
    <t>Additional Accessories</t>
  </si>
  <si>
    <t>Note:  For GCX3 Base setups, it is recommended to go with a 2M fixed height rover pole, plus a prism pole tripod.  The 1013050-01 measuring bar may also be used on a standard tripod with tribrach and tribrach adaptor to do slant heights.</t>
  </si>
  <si>
    <t>DUAL Receiver Kits - GRX3 Multi Constellation GNSS Receiver</t>
  </si>
  <si>
    <t>1005555-01</t>
  </si>
  <si>
    <t> 1005793-01</t>
  </si>
  <si>
    <t> 1013050-01</t>
  </si>
  <si>
    <t> 1013602-01</t>
  </si>
  <si>
    <t>CABLE,LOW DROP,USB A/USB uB(1.5m)</t>
  </si>
  <si>
    <t> 1027034-02</t>
  </si>
  <si>
    <t>BOX, SHIPPING GRX3</t>
  </si>
  <si>
    <t> 1028556-01</t>
  </si>
  <si>
    <t>ASSY,GRX3 W/R2LITE UHF,NO CELL</t>
  </si>
  <si>
    <t> 1029861-01</t>
  </si>
  <si>
    <t> 1030647-01</t>
  </si>
  <si>
    <t>NOTICE, SOKKIA R2LITE RADIO FREQUENCY</t>
  </si>
  <si>
    <t> 1030648-01</t>
  </si>
  <si>
    <t>CARD, GRX3 QUICK REFERENCE</t>
  </si>
  <si>
    <t> 1030768-01</t>
  </si>
  <si>
    <t>OAF, Default, GRX3</t>
  </si>
  <si>
    <t> 14-008005-03</t>
  </si>
  <si>
    <t> 14-008016-04LF</t>
  </si>
  <si>
    <t> 14-008025-01</t>
  </si>
  <si>
    <t>ALLIGATOR CLIPS TO SAE CABLE</t>
  </si>
  <si>
    <t> 14-008099-01</t>
  </si>
  <si>
    <t>CABLE, NET G3 POWER SAE TO OPEN ENDS</t>
  </si>
  <si>
    <t> 22-006008-01</t>
  </si>
  <si>
    <t>TRIBRACH WITH OPTICAL PLUMMET BLACK</t>
  </si>
  <si>
    <t> 22-050902-01</t>
  </si>
  <si>
    <t>PHV1034DMN 3/4x12ft/3.7m PWR TAPE 10ths</t>
  </si>
  <si>
    <t> 30-050501-01</t>
  </si>
  <si>
    <t> 51842</t>
  </si>
  <si>
    <t>TRIBRACH ADAPTER #5 W REMOVABLE CENTER</t>
  </si>
  <si>
    <t> 51949</t>
  </si>
  <si>
    <t>Prism Spacer, 100 mm</t>
  </si>
  <si>
    <t> 7010-0386</t>
  </si>
  <si>
    <t>CARD, 1,2,3,5 YR WARRANTY</t>
  </si>
  <si>
    <t> 808016</t>
  </si>
  <si>
    <t>Recommended OAF (Need QTY 2 for Dual Kit):</t>
  </si>
  <si>
    <r>
      <rPr>
        <b/>
        <sz val="10"/>
        <rFont val="Calibri"/>
        <family val="2"/>
        <scheme val="minor"/>
      </rPr>
      <t>Note:</t>
    </r>
    <r>
      <rPr>
        <sz val="10"/>
        <rFont val="Calibri"/>
        <family val="2"/>
        <scheme val="minor"/>
      </rPr>
      <t xml:space="preserve"> OAF will perform Network RTK via Data Collector Internet</t>
    </r>
  </si>
  <si>
    <t>ROVER Receiver Kits - GRX3 Multi Constellation GNSS Receiver</t>
  </si>
  <si>
    <t> 22-050908-01</t>
  </si>
  <si>
    <t>POLE, 2M FIXED HT RANGE (GNSS)</t>
  </si>
  <si>
    <t>Recommended OAF (1 per Receiver)</t>
  </si>
  <si>
    <t>BASE Receiver Kits - GRX3 Multi Constellation GNSS Receiver</t>
  </si>
  <si>
    <t> 1005555-01</t>
  </si>
  <si>
    <t>3/4x12ft/3.7m PWR TAPE 10ths</t>
  </si>
  <si>
    <t> 1030650-01</t>
  </si>
  <si>
    <t> 14-008022-01</t>
  </si>
  <si>
    <t>CABLE,SAE TO SAE EXTENSION</t>
  </si>
  <si>
    <t>Network Rover Receiver Kits (no radio) - GRX3 Multi Constellation GNSS Receiver</t>
  </si>
  <si>
    <t>1028556-02</t>
  </si>
  <si>
    <t>ASSY,GRX3 NO RADIO,NO CELL</t>
  </si>
  <si>
    <t>Static Receiver Kits (no radio) - GRX3 Multi Constellation GNSS Receiver</t>
  </si>
  <si>
    <t>REQUIRED RTK OAF PART NUMBERS</t>
  </si>
  <si>
    <t>Note: These OAF's include all constellations.   They do not include TILT, see OAF-U's below:</t>
  </si>
  <si>
    <t>OAF UPGRADE PART NUMBERS</t>
  </si>
  <si>
    <t>GRX3 Optional Accessories</t>
  </si>
  <si>
    <t>GRX1&amp;2 Accessories - Power Accessories</t>
  </si>
  <si>
    <t>GRX1 OAF (Options Authorization File) - Add On Options</t>
  </si>
  <si>
    <t>NOTE: The following OAF's are for GRX1 ONLY.</t>
  </si>
  <si>
    <t>GRX1&amp;2 Accessories - Miscellaneous</t>
  </si>
  <si>
    <t>Contact http://www.alcds.com/ for licensing information</t>
  </si>
  <si>
    <t>R4S-BT Radio Kit Options</t>
  </si>
  <si>
    <t>Standard kit includes 1x RS4-BT Radio, Antenna, Pole Bracket, Programming/Power Cables, Softcase</t>
  </si>
  <si>
    <t>R4S-BT Radio Accessories</t>
  </si>
  <si>
    <t>All Radios purchased through Sokkia  must be licensed by the FCC before use.  If you use the radios without a license the following can occur:  The FCC can confiscate all equipment (until license is obtained) and impose a fine in the amount of $1500 or more. It is your responsibility to inform all users to acquire FCC licensing &amp; if you or the user choose to operate w/o a license, you do so at your own risk.</t>
  </si>
  <si>
    <t>Antenna Mast Tripods</t>
  </si>
  <si>
    <t>SHC6000's have 8GB RAM, 128GB Storage (256GB on ER Model)</t>
  </si>
  <si>
    <t>SHC6000 Field Computer</t>
  </si>
  <si>
    <t>SHC6000 Field Computers</t>
  </si>
  <si>
    <t>NOTE: Extended Range 6000's are recommended for hybrid usage, or any time a direct connect to the robotic instrument is needed.   Any time a longer range (+500m) direct connect to the iX robotic instrument is needed, the customer will need the Extended Range unit(s).</t>
  </si>
  <si>
    <t>SHC6000 Accessories (Specific)</t>
  </si>
  <si>
    <t>SHC6000 Accessories (Common)</t>
  </si>
  <si>
    <t>1035571-01</t>
  </si>
  <si>
    <t>Note: Docking station does not include charger 1035030-01</t>
  </si>
  <si>
    <t>CT8x2 Android Tablet</t>
  </si>
  <si>
    <t>CT8x2</t>
  </si>
  <si>
    <t>CT8's's have 4 GB RAM and 64 GB internal storage</t>
  </si>
  <si>
    <t>CT8 also has SD card slot for 128GB additional storage (card not included)</t>
  </si>
  <si>
    <t>CT8 Pole Mount</t>
  </si>
  <si>
    <t>Pole Mount (all items needed):</t>
  </si>
  <si>
    <t>CT8 Accessories</t>
  </si>
  <si>
    <t>Pair with Software:</t>
  </si>
  <si>
    <t>Software - MAGNET CONSTRUCT</t>
  </si>
  <si>
    <t>(12MO Solution only)</t>
  </si>
  <si>
    <t>Data Collectors - SHC5000</t>
  </si>
  <si>
    <t>Data Collectors - SHC500</t>
  </si>
  <si>
    <t>Data Collectors - MESA Accessories</t>
  </si>
  <si>
    <t>Data Collectors - SHC2500 Accessories</t>
  </si>
  <si>
    <t>Data Collectors - SHC250 Accessories</t>
  </si>
  <si>
    <t>Data Collectors - Pole Clamp &amp; Brackets</t>
  </si>
  <si>
    <t>Data Collectors - Other Accessories</t>
  </si>
  <si>
    <t>Software - MAGNET FIELD Subscriptions</t>
  </si>
  <si>
    <t>All Field Subscriptions include all instrument drivers and all product modules</t>
  </si>
  <si>
    <t>Software - MAGNET FIELD Perpetual</t>
  </si>
  <si>
    <t>Standard Perpetual Field licenses provide free Upgrades within first 12 months, as well as 12 months of an Enterprise License.  After the 12 MO has expired, to receive Upgrades and continue the Enterprise License the customer must purchase a Service Plan 12 MO.  However, the Field software itself will continue to operate (as initially purchased), even after the maintenance has expired but you will not be eligible for any upgrades or the ability to transfer licenses between hardware.</t>
  </si>
  <si>
    <t>Software - MAGNET CONSTRUCT Options</t>
  </si>
  <si>
    <t>Software - MAGNET FIELD LAYOUT Options</t>
  </si>
  <si>
    <t>Software - MAGNET Enterprise Options</t>
  </si>
  <si>
    <r>
      <rPr>
        <b/>
        <sz val="9"/>
        <rFont val="Calibri"/>
        <family val="2"/>
        <scheme val="minor"/>
      </rPr>
      <t>NOTE:</t>
    </r>
    <r>
      <rPr>
        <sz val="9"/>
        <rFont val="Calibri"/>
        <family val="2"/>
        <scheme val="minor"/>
      </rPr>
      <t xml:space="preserve"> For dealer use only</t>
    </r>
  </si>
  <si>
    <t>Software - MAGNET RELAY Options</t>
  </si>
  <si>
    <t>Software - MAGNET Field Add-on Modules *requires an existing license of MAGNET Field</t>
  </si>
  <si>
    <t>Software - MAGNET TOOLS PC Options</t>
  </si>
  <si>
    <t>Software - MAGNET Office Survey (CAD)</t>
  </si>
  <si>
    <t>Software - MAGNET OFFICE LAYOUT Options</t>
  </si>
  <si>
    <t>MAGNET SPECIAL NOTES</t>
  </si>
  <si>
    <t>Optical</t>
  </si>
  <si>
    <t>Road</t>
  </si>
  <si>
    <t>Robotics</t>
  </si>
  <si>
    <t>GPS</t>
  </si>
  <si>
    <t>Hybrid</t>
  </si>
  <si>
    <t>Imaging</t>
  </si>
  <si>
    <t>Field Product Maintenance</t>
  </si>
  <si>
    <t>x</t>
  </si>
  <si>
    <t>Pricing</t>
  </si>
  <si>
    <t>CAD Drafting Tools</t>
  </si>
  <si>
    <t>Advanced CAD Tools</t>
  </si>
  <si>
    <t>Scaled Plotting</t>
  </si>
  <si>
    <t>Control Surveying, TS, GNSS, Digital Levels</t>
  </si>
  <si>
    <t>Field to Finish</t>
  </si>
  <si>
    <t>Construction Staking</t>
  </si>
  <si>
    <t>Surface Create/Edit</t>
  </si>
  <si>
    <t>Simple Road Design</t>
  </si>
  <si>
    <t>Advanced Road Design</t>
  </si>
  <si>
    <t>Volumes</t>
  </si>
  <si>
    <t>X-sections Genrate/Plot</t>
  </si>
  <si>
    <t>Profiles Create/Plot</t>
  </si>
  <si>
    <t>Subdivision Layout</t>
  </si>
  <si>
    <t>PDF to Vector data</t>
  </si>
  <si>
    <t>MAGNET Field Support</t>
  </si>
  <si>
    <t>Enterprise Connectivity</t>
  </si>
  <si>
    <t>Sitelink Connectivity</t>
  </si>
  <si>
    <t>Import/Export, mjf, tp3,dxf,dwg,dgn,many others</t>
  </si>
  <si>
    <t>Post Processing</t>
  </si>
  <si>
    <t>Modeler, v5.0</t>
  </si>
  <si>
    <t>Enterprise Team Module</t>
  </si>
  <si>
    <t>61068-SURSK</t>
  </si>
  <si>
    <t>*</t>
  </si>
  <si>
    <t>iX-1200 Series Robotic Total Station</t>
  </si>
  <si>
    <r>
      <t>iX-1200 Series, 150</t>
    </r>
    <r>
      <rPr>
        <b/>
        <sz val="9"/>
        <rFont val="Calibri"/>
        <family val="2"/>
      </rPr>
      <t>°</t>
    </r>
    <r>
      <rPr>
        <b/>
        <sz val="9"/>
        <rFont val="Calibri"/>
        <family val="2"/>
        <scheme val="minor"/>
      </rPr>
      <t>/sec turn, 6000m prism, 800m non-prism, 1mm EDM</t>
    </r>
  </si>
  <si>
    <t>iX-600 Series Robotic Total Station</t>
  </si>
  <si>
    <r>
      <t>iX-600 Series, 85</t>
    </r>
    <r>
      <rPr>
        <b/>
        <sz val="9"/>
        <rFont val="Calibri"/>
        <family val="2"/>
      </rPr>
      <t>°</t>
    </r>
    <r>
      <rPr>
        <b/>
        <sz val="9"/>
        <rFont val="Calibri"/>
        <family val="2"/>
        <scheme val="minor"/>
      </rPr>
      <t>/sec turn, 4000m prism, 600m non-prism, 2mm EDM</t>
    </r>
  </si>
  <si>
    <t>Feature Table</t>
  </si>
  <si>
    <t>iX =Intelligent X-ellence Station</t>
  </si>
  <si>
    <t>PSBW = Positioning Systems, Optical Plummet, Bluetooth</t>
  </si>
  <si>
    <t>AUTD = Australia, TSshield™, Dual-Display</t>
  </si>
  <si>
    <t>RUTC = Russia (Arctic Version),  C=LowTemp</t>
  </si>
  <si>
    <t>RC =  RC Handle Equipped</t>
  </si>
  <si>
    <t>MF = MAGNET ONBOARD</t>
  </si>
  <si>
    <t>W = Wireless</t>
  </si>
  <si>
    <t>BT = Bluetooth</t>
  </si>
  <si>
    <t>US - North American Market</t>
  </si>
  <si>
    <t>LP = Laser Plummet</t>
  </si>
  <si>
    <t>OP = Optical Plummet</t>
  </si>
  <si>
    <t>S-Disp (SD) = Single-Display</t>
  </si>
  <si>
    <t>D-Disp = Dual-Display</t>
  </si>
  <si>
    <t>iX Series Instruments Include:</t>
  </si>
  <si>
    <t>Hybrid Option</t>
  </si>
  <si>
    <t>The above setup achieves L1 DGPS which works well for Hybrid Search.</t>
  </si>
  <si>
    <t>Kit includes soft case and hybrid positioning adapter</t>
  </si>
  <si>
    <t>To add full blown survey grade RTK as an option you need to add (below):</t>
  </si>
  <si>
    <t>Accessory Kit w/o RC-PR5A Option</t>
  </si>
  <si>
    <t>includes:</t>
  </si>
  <si>
    <t>210150005    ATP1 360 Prism</t>
  </si>
  <si>
    <t>210150080    ATTACHMENT, ONE TOUCH SB179A</t>
  </si>
  <si>
    <t>727071          SOKKIA ROBOTIC CARBON/ALUMINUM 8FT RCPR5</t>
  </si>
  <si>
    <t>1030650-01   TRIPOD, SK-15 WOOD FIBERGLASS QC</t>
  </si>
  <si>
    <t>Total Stations - iX Series Accessories</t>
  </si>
  <si>
    <t>RC-PR5 Kits &amp; Accessories</t>
  </si>
  <si>
    <r>
      <rPr>
        <b/>
        <sz val="9"/>
        <rFont val="Calibri"/>
        <family val="2"/>
        <scheme val="minor"/>
      </rPr>
      <t>Includes:</t>
    </r>
    <r>
      <rPr>
        <sz val="9"/>
        <rFont val="Calibri"/>
        <family val="2"/>
        <scheme val="minor"/>
      </rPr>
      <t xml:space="preserve"> Complete RC-PR5A P2 Kit plus CDC68 Charger w/ cable.</t>
    </r>
  </si>
  <si>
    <r>
      <rPr>
        <b/>
        <sz val="9"/>
        <rFont val="Calibri"/>
        <family val="2"/>
        <scheme val="minor"/>
      </rPr>
      <t>Includes:</t>
    </r>
    <r>
      <rPr>
        <sz val="9"/>
        <rFont val="Calibri"/>
        <family val="2"/>
        <scheme val="minor"/>
      </rPr>
      <t xml:space="preserve"> RC-PR5A, (1) Battery.</t>
    </r>
    <r>
      <rPr>
        <b/>
        <sz val="9"/>
        <rFont val="Calibri"/>
        <family val="2"/>
        <scheme val="minor"/>
      </rPr>
      <t/>
    </r>
  </si>
  <si>
    <r>
      <rPr>
        <b/>
        <sz val="9"/>
        <rFont val="Calibri"/>
        <family val="2"/>
        <scheme val="minor"/>
      </rPr>
      <t xml:space="preserve">Note: </t>
    </r>
    <r>
      <rPr>
        <sz val="9"/>
        <rFont val="Calibri"/>
        <family val="2"/>
        <scheme val="minor"/>
      </rPr>
      <t>With this kit, you may want to consider adding on RP3 bumper.</t>
    </r>
  </si>
  <si>
    <r>
      <rPr>
        <b/>
        <sz val="9"/>
        <rFont val="Calibri"/>
        <family val="2"/>
        <scheme val="minor"/>
      </rPr>
      <t>Includes:</t>
    </r>
    <r>
      <rPr>
        <sz val="9"/>
        <rFont val="Calibri"/>
        <family val="2"/>
        <scheme val="minor"/>
      </rPr>
      <t xml:space="preserve"> RC-PR5A, RC-PRH5 Handle, ATP1S Kit (sliding prism, PP2, AP66)</t>
    </r>
  </si>
  <si>
    <r>
      <rPr>
        <b/>
        <sz val="9"/>
        <rFont val="Calibri"/>
        <family val="2"/>
        <scheme val="minor"/>
      </rPr>
      <t xml:space="preserve">Includes: </t>
    </r>
    <r>
      <rPr>
        <sz val="9"/>
        <rFont val="Calibri"/>
        <family val="2"/>
        <scheme val="minor"/>
      </rPr>
      <t xml:space="preserve">RC-PR5A, ATP1, RP3 Bumper, SB179A, Hardcase, (1) Battery. </t>
    </r>
  </si>
  <si>
    <t>FX-200 Series</t>
  </si>
  <si>
    <r>
      <rPr>
        <b/>
        <sz val="9"/>
        <rFont val="Calibri"/>
        <family val="2"/>
        <scheme val="minor"/>
      </rPr>
      <t>Note:</t>
    </r>
    <r>
      <rPr>
        <sz val="9"/>
        <rFont val="Calibri"/>
        <family val="2"/>
        <scheme val="minor"/>
      </rPr>
      <t xml:space="preserve"> FX-205 is Single Display</t>
    </r>
  </si>
  <si>
    <t>FX = Functional eXellence</t>
  </si>
  <si>
    <t>PS = Positioning Systems, Laser Plummet</t>
  </si>
  <si>
    <t>B = Bluetooth</t>
  </si>
  <si>
    <t>S-Disp = Single-Display</t>
  </si>
  <si>
    <t>FX-200 Instrument (1)</t>
  </si>
  <si>
    <t>Stylus Pen</t>
  </si>
  <si>
    <t>Lens Cap</t>
  </si>
  <si>
    <t>Lens Hood</t>
  </si>
  <si>
    <t>Tool Pouch</t>
  </si>
  <si>
    <t>Screwdriver</t>
  </si>
  <si>
    <t>Lens Brush</t>
  </si>
  <si>
    <t>Adjusting pin straight type</t>
  </si>
  <si>
    <t>Adjusting pin round type</t>
  </si>
  <si>
    <t>Vinyl cover</t>
  </si>
  <si>
    <t>Wiping cloth</t>
  </si>
  <si>
    <t>Quick Manual</t>
  </si>
  <si>
    <t>USB memory &amp; Manual data</t>
  </si>
  <si>
    <t>USB memory key sticker</t>
  </si>
  <si>
    <t>Laser use card</t>
  </si>
  <si>
    <t>Registration Card (2yr)</t>
  </si>
  <si>
    <t>Standard package list</t>
  </si>
  <si>
    <t>Address list</t>
  </si>
  <si>
    <t>MAGNET registration card</t>
  </si>
  <si>
    <t>MAGNET registration procedure</t>
  </si>
  <si>
    <t>Carrying case (Large size)</t>
  </si>
  <si>
    <t>Case sticker</t>
  </si>
  <si>
    <t>Carrying strap</t>
  </si>
  <si>
    <t>Total Stations - FX-200 Series Accessories</t>
  </si>
  <si>
    <t>Series IM-100 Reflectorless with Bluetooth &amp; Laser Plummet</t>
  </si>
  <si>
    <t>iM =Intelligent Measurement</t>
  </si>
  <si>
    <t>PSLT = Positioning Systems, Laser Plummet</t>
  </si>
  <si>
    <t>PREINSTALLED Options:</t>
  </si>
  <si>
    <t>NOTE: Add these PN's to your order along with iM Series Instrument and the unit will have the parts pre-installed before it ships.   Please mark 'Ship Complete' on order.</t>
  </si>
  <si>
    <t>Service Add Ons:</t>
  </si>
  <si>
    <r>
      <rPr>
        <b/>
        <sz val="9"/>
        <rFont val="Calibri"/>
        <family val="2"/>
        <scheme val="minor"/>
      </rPr>
      <t xml:space="preserve">Note: </t>
    </r>
    <r>
      <rPr>
        <sz val="9"/>
        <rFont val="Calibri"/>
        <family val="2"/>
        <scheme val="minor"/>
      </rPr>
      <t>These items can only be ordered by authorized service centers</t>
    </r>
  </si>
  <si>
    <t>Instrument Includes:</t>
  </si>
  <si>
    <t>1008731-01</t>
  </si>
  <si>
    <t>Hexagonal wrench 1.3</t>
  </si>
  <si>
    <t>1014622-01</t>
  </si>
  <si>
    <t>Hexagonal wrench 2.5</t>
  </si>
  <si>
    <t>1017381-01</t>
  </si>
  <si>
    <t>Screw driver -2.3</t>
  </si>
  <si>
    <t>1020826-01</t>
  </si>
  <si>
    <t>Lens brush RoHS</t>
  </si>
  <si>
    <t>Hexagonal wrench 1.5</t>
  </si>
  <si>
    <t>Tool bag</t>
  </si>
  <si>
    <t>Lens hood</t>
  </si>
  <si>
    <t>Laser caution sign board</t>
  </si>
  <si>
    <t>Silicon cloth</t>
  </si>
  <si>
    <t>1016821-01</t>
  </si>
  <si>
    <t>EMC manual card S</t>
  </si>
  <si>
    <t>1018797-04</t>
  </si>
  <si>
    <t>Address card S-ENG</t>
  </si>
  <si>
    <t>1019175-01</t>
  </si>
  <si>
    <t>Quick manual iM</t>
  </si>
  <si>
    <t>1020849-01</t>
  </si>
  <si>
    <t>Manual CDR iM</t>
  </si>
  <si>
    <t>TS manual ENG</t>
  </si>
  <si>
    <t>Registration card(2YR)_S</t>
  </si>
  <si>
    <t>EAR card</t>
  </si>
  <si>
    <t>1018868-01</t>
  </si>
  <si>
    <t>Case complete S</t>
  </si>
  <si>
    <t>Total Stations - Series IM Accessories</t>
  </si>
  <si>
    <t>Series IM-50 Reflectorless with Bluetooth &amp; Laser Plummet</t>
  </si>
  <si>
    <t>NO Bluetooth &amp; Optical Plummet Models:</t>
  </si>
  <si>
    <t>PSBL = Positioning Systems, Laser Plummet, Bluetooth</t>
  </si>
  <si>
    <t>PS = Positioning Systems, Optical Plummet, NO BT</t>
  </si>
  <si>
    <t>AUTD = Australia,  Dual-Display</t>
  </si>
  <si>
    <t>RUTC = Russia (Arctic Version), C=LowTemp</t>
  </si>
  <si>
    <r>
      <rPr>
        <b/>
        <sz val="10"/>
        <rFont val="Calibri"/>
        <family val="2"/>
        <scheme val="minor"/>
      </rPr>
      <t>Note:</t>
    </r>
    <r>
      <rPr>
        <sz val="10"/>
        <rFont val="Calibri"/>
        <family val="2"/>
        <scheme val="minor"/>
      </rPr>
      <t xml:space="preserve"> IM-55 cannot support 2nd Display</t>
    </r>
  </si>
  <si>
    <t>1038705-01</t>
  </si>
  <si>
    <t>Total Stations - Robotic Accessories (SX/IX)</t>
  </si>
  <si>
    <t>Total Stations - Cable Accessories</t>
  </si>
  <si>
    <t>Total Stations - Batteries</t>
  </si>
  <si>
    <t>Total Stations - Chargers</t>
  </si>
  <si>
    <t>Instrument Accessories - Batteries</t>
  </si>
  <si>
    <t>Instrument Accessories - Cables, Misc.</t>
  </si>
  <si>
    <t>Instrument Accessories - Optical</t>
  </si>
  <si>
    <t>DTx50 Series Digital Theodolites</t>
  </si>
  <si>
    <t>DTx50L Series Laser Pointer Digital Theodolite</t>
  </si>
  <si>
    <t>DTx50/x40 Series Theodolite Accessories</t>
  </si>
  <si>
    <t>NET AX2 Automated 3D Stations</t>
  </si>
  <si>
    <t>212067xxx</t>
  </si>
  <si>
    <t>NET AX2 Instrument</t>
  </si>
  <si>
    <t>Battery- BDC72</t>
  </si>
  <si>
    <t>Charger - CDC77</t>
  </si>
  <si>
    <t>Wiping cloth (qty 2)</t>
  </si>
  <si>
    <t>Tsshield registration manual</t>
  </si>
  <si>
    <t>Carrying strap (qty 2)</t>
  </si>
  <si>
    <t>NET AX2 Accessories</t>
  </si>
  <si>
    <t>NET AX Accessories (Legacy)</t>
  </si>
  <si>
    <t>NIST CERTIFICATIONS</t>
  </si>
  <si>
    <t>CERTIFICATIONS (PRE SALE - ORDERED PRIOR TO LEAVING TPS)</t>
  </si>
  <si>
    <t>SURVEY NI</t>
  </si>
  <si>
    <t>SURVEY NIST CERTIFICATE LABOR</t>
  </si>
  <si>
    <t>3 hours @ $120/HR</t>
  </si>
  <si>
    <t>NOTE: A single NIST (QTY1) per instrument will get you the following:</t>
  </si>
  <si>
    <t>*   Certificate that states the instrument is within factory specifications based on collimation check</t>
  </si>
  <si>
    <t>*   10M rail check</t>
  </si>
  <si>
    <t>*   Outdoor long baseline distance accuracy check</t>
  </si>
  <si>
    <t>TOTAL - $360</t>
  </si>
  <si>
    <t>6 hours @ $120/HR</t>
  </si>
  <si>
    <t>NOTE: Two NIST (QTY2) per instrument will get you the full NIST Certification</t>
  </si>
  <si>
    <t>*   Certificate provided with detailed set of supporting data</t>
  </si>
  <si>
    <t>TOTAL - $720</t>
  </si>
  <si>
    <t>CERTIFICATIONS (POST SALE - AFTER LEAVES TPS)</t>
  </si>
  <si>
    <t>12 hours @ $120/HR</t>
  </si>
  <si>
    <t>TOTAL - $1440</t>
  </si>
  <si>
    <t>Levels - Digital</t>
  </si>
  <si>
    <t>SDL Series</t>
  </si>
  <si>
    <t>Levels - Digital Level Accessories</t>
  </si>
  <si>
    <t>Cables, Batteries, Chargers and Rod Levels</t>
  </si>
  <si>
    <t>Invar Staff Set</t>
  </si>
  <si>
    <t>Invar Staff Accessories</t>
  </si>
  <si>
    <t>Barcode Staffs</t>
  </si>
  <si>
    <t>Levels - Automatic *** B Series ***</t>
  </si>
  <si>
    <t>Level Accessories</t>
  </si>
  <si>
    <t>Levels - Level Packages</t>
  </si>
  <si>
    <t>Packages with Large Aluminum Tripod</t>
  </si>
  <si>
    <t>Planimeters</t>
  </si>
  <si>
    <t>Clinometers</t>
  </si>
  <si>
    <t>Field Books</t>
  </si>
  <si>
    <t>All Hardback Field Books come 48 books to a case.  (6 per shrink wrap pkg)</t>
  </si>
  <si>
    <t>All Paperback Field books come 144 to a case.</t>
  </si>
  <si>
    <t>Hand Levels</t>
  </si>
  <si>
    <t>Abney Levels</t>
  </si>
  <si>
    <t>Hand Tools</t>
  </si>
  <si>
    <t>Machetes and Machete Sheaths</t>
  </si>
  <si>
    <t>Level Rods - SK Fiberglass</t>
  </si>
  <si>
    <t>SK Level Rods</t>
  </si>
  <si>
    <r>
      <t>Level Rods - Direct Elevation Laserline</t>
    </r>
    <r>
      <rPr>
        <b/>
        <sz val="11"/>
        <color indexed="9"/>
        <rFont val="Calibri"/>
        <family val="2"/>
      </rPr>
      <t>™</t>
    </r>
  </si>
  <si>
    <t>Fiberglass Rods</t>
  </si>
  <si>
    <t>Aluminum Rods</t>
  </si>
  <si>
    <t>Builder Rod Parts</t>
  </si>
  <si>
    <t>Level Rods - NEDO</t>
  </si>
  <si>
    <t>Nedo Fiberglass &amp; Aluminum Rods</t>
  </si>
  <si>
    <t>Level Rods - Invar Rods</t>
  </si>
  <si>
    <t>Level Rods - Digital Level Barcode Staffs</t>
  </si>
  <si>
    <t>Level Rods - Accessories</t>
  </si>
  <si>
    <t>Measuring Poles</t>
  </si>
  <si>
    <t>Aerial Flagging</t>
  </si>
  <si>
    <t>Presco Texas (TX) Flagging</t>
  </si>
  <si>
    <t>Caution Tape</t>
  </si>
  <si>
    <t>Arctic Flagging</t>
  </si>
  <si>
    <t>Stake Flags (**Must Purchase in box quantity of 10 bundles**)</t>
  </si>
  <si>
    <t>Large Stake Flags (**Must Purchase in box quantity of 10 bundles**)</t>
  </si>
  <si>
    <t>Small Stake Flags (**Must Purchase in box quanity of 10 bundles**)</t>
  </si>
  <si>
    <t>Stake Whiskers</t>
  </si>
  <si>
    <t>Marking Pens</t>
  </si>
  <si>
    <t>DIXON</t>
  </si>
  <si>
    <t>NuMARK (valve based pens)</t>
  </si>
  <si>
    <t>Scribes</t>
  </si>
  <si>
    <t>Mag Nails and Spikes</t>
  </si>
  <si>
    <t>Mag Hubs</t>
  </si>
  <si>
    <t>Nail Markers</t>
  </si>
  <si>
    <t>Survey Markers</t>
  </si>
  <si>
    <t>Lead Wire</t>
  </si>
  <si>
    <t>Shiners</t>
  </si>
  <si>
    <t>Stake Tacks and Tack Balls</t>
  </si>
  <si>
    <t>Aervoe Inverted Marking Paint</t>
  </si>
  <si>
    <r>
      <rPr>
        <b/>
        <sz val="9"/>
        <rFont val="Calibri"/>
        <family val="2"/>
        <scheme val="minor"/>
      </rPr>
      <t xml:space="preserve">Note: </t>
    </r>
    <r>
      <rPr>
        <sz val="9"/>
        <rFont val="Calibri"/>
        <family val="2"/>
        <scheme val="minor"/>
      </rPr>
      <t>12 cans included in a case.  Prices shown are individual cans.</t>
    </r>
  </si>
  <si>
    <t>Marking Paint Tools</t>
  </si>
  <si>
    <t>Measuring Tapes - Power Tapes</t>
  </si>
  <si>
    <t>Measuring Tapes - Refill's &amp; Reel's</t>
  </si>
  <si>
    <t>Measuring Tapes - Sokkia/Eslon Fiberglass Open-Reel</t>
  </si>
  <si>
    <t>1 Sided Tapes</t>
  </si>
  <si>
    <t>2 Sided Tapes</t>
  </si>
  <si>
    <t>Appraiser's Tapes</t>
  </si>
  <si>
    <t>Measuring Tapes - Sokkia/Eslon Fiberglass Refills</t>
  </si>
  <si>
    <t>Measuring Tapes - Fiberglass  Open-Reel</t>
  </si>
  <si>
    <t>Measuring Tapes - Ny-Clad Steel</t>
  </si>
  <si>
    <t>Measuring Tapes - Steel Tapes</t>
  </si>
  <si>
    <t>Measuring Tapes - Nubian Tapes</t>
  </si>
  <si>
    <t>Measuring Tapes - Utility</t>
  </si>
  <si>
    <t>Measuring Tapes - Folding Rules</t>
  </si>
  <si>
    <t>Plumb Bobs</t>
  </si>
  <si>
    <t>Plumb Bob Cap &amp; Point</t>
  </si>
  <si>
    <t>Plumb Bob Pouches</t>
  </si>
  <si>
    <t>Plumb Bob Cord</t>
  </si>
  <si>
    <t>Plumb Bob Targets</t>
  </si>
  <si>
    <t>Gammon Reels</t>
  </si>
  <si>
    <t>Right-Angle Prism</t>
  </si>
  <si>
    <t>Surveyors Pouches</t>
  </si>
  <si>
    <t>Stake and Carrying Bags</t>
  </si>
  <si>
    <t>Stereoscopes and Accessories</t>
  </si>
  <si>
    <t>Thermometers</t>
  </si>
  <si>
    <t>Prisms - Advanced Prism (AP) Series -40mm PC</t>
  </si>
  <si>
    <r>
      <rPr>
        <b/>
        <sz val="9"/>
        <rFont val="Calibri"/>
        <family val="2"/>
        <scheme val="minor"/>
      </rPr>
      <t>Note:</t>
    </r>
    <r>
      <rPr>
        <sz val="9"/>
        <rFont val="Calibri"/>
        <family val="2"/>
        <scheme val="minor"/>
      </rPr>
      <t xml:space="preserve"> 210160186 includes AP01 Prism and AP01S Adapter</t>
    </r>
  </si>
  <si>
    <r>
      <rPr>
        <b/>
        <sz val="9"/>
        <rFont val="Calibri"/>
        <family val="2"/>
        <scheme val="minor"/>
      </rPr>
      <t>Note:</t>
    </r>
    <r>
      <rPr>
        <sz val="9"/>
        <rFont val="Calibri"/>
        <family val="2"/>
        <scheme val="minor"/>
      </rPr>
      <t xml:space="preserve"> Kit includes TR-101 Tribrach, AP41 Adapter, AP01-AR Kit, Carrying case.  This is for 'leap frog' traverse method in which tribrachs may be left in place.</t>
    </r>
  </si>
  <si>
    <t>Prisms - 360 Robotic Prisms</t>
  </si>
  <si>
    <t>Prisms - Builder Series -30mm PC</t>
  </si>
  <si>
    <t>Prisms - Economy Series - Specialty</t>
  </si>
  <si>
    <t>Prisms - Specialty, Peanut and Accessories</t>
  </si>
  <si>
    <t>Reflective Sheet Targets</t>
  </si>
  <si>
    <t>Builder Series Prism Poles</t>
  </si>
  <si>
    <t>Pro Series Prism Poles</t>
  </si>
  <si>
    <t>Robotic Poles</t>
  </si>
  <si>
    <r>
      <rPr>
        <b/>
        <sz val="9"/>
        <rFont val="Calibri"/>
        <family val="2"/>
        <scheme val="minor"/>
      </rPr>
      <t xml:space="preserve">Note: </t>
    </r>
    <r>
      <rPr>
        <sz val="9"/>
        <rFont val="Calibri"/>
        <family val="2"/>
        <scheme val="minor"/>
      </rPr>
      <t>This pole is dual grad (ft/m)</t>
    </r>
  </si>
  <si>
    <t>GPS Rover Poles / Rods</t>
  </si>
  <si>
    <t>Prism Pole Bipods / Tripods</t>
  </si>
  <si>
    <t>Heavy-Duty Range Poles</t>
  </si>
  <si>
    <t>Poles / Rods Replacement Points / Accessories</t>
  </si>
  <si>
    <t>Safety Equipment - First Aid Kits</t>
  </si>
  <si>
    <t>Safety Equipment -  Hard Hats</t>
  </si>
  <si>
    <r>
      <t>Safety Equipment - Safety Apparel - Party Chief</t>
    </r>
    <r>
      <rPr>
        <b/>
        <sz val="11"/>
        <color indexed="9"/>
        <rFont val="Calibri"/>
        <family val="2"/>
      </rPr>
      <t>™ Vests</t>
    </r>
  </si>
  <si>
    <t>Party Chief Survey vests with full reflective "X" BACK striping design. ANSI 107/CSA Z-96 compliant for use in the US, Canada and all across North America.</t>
  </si>
  <si>
    <t>Heavy Duty All-Season Surveyor Vest</t>
  </si>
  <si>
    <t>"Summer Weight" Surveyor Vest</t>
  </si>
  <si>
    <t>Traffic Cones</t>
  </si>
  <si>
    <t>Traffic Signs</t>
  </si>
  <si>
    <r>
      <rPr>
        <b/>
        <sz val="14"/>
        <color theme="1"/>
        <rFont val="Calibri"/>
        <family val="2"/>
        <scheme val="minor"/>
      </rPr>
      <t>Absolute Accuracy Inc.</t>
    </r>
    <r>
      <rPr>
        <sz val="11"/>
        <color theme="1"/>
        <rFont val="Calibri"/>
        <family val="2"/>
        <scheme val="minor"/>
      </rPr>
      <t xml:space="preserve">
2451 Riverside Drive, Los Angeles CA 90039
Ph 323 662 9237 Fax 323 662 0904
Email info@aaisurvey.com Web www.aaisurvey.com
Description</t>
    </r>
  </si>
  <si>
    <r>
      <rPr>
        <b/>
        <sz val="22"/>
        <color theme="1"/>
        <rFont val="Calibri"/>
        <family val="2"/>
        <scheme val="minor"/>
      </rPr>
      <t>SOKKIA</t>
    </r>
    <r>
      <rPr>
        <sz val="22"/>
        <color theme="1"/>
        <rFont val="Calibri"/>
        <family val="2"/>
        <scheme val="minor"/>
      </rPr>
      <t xml:space="preserve">
</t>
    </r>
    <r>
      <rPr>
        <b/>
        <sz val="16"/>
        <color theme="1"/>
        <rFont val="Calibri"/>
        <family val="2"/>
        <scheme val="minor"/>
      </rPr>
      <t>Numeric List</t>
    </r>
    <r>
      <rPr>
        <sz val="11"/>
        <color theme="1"/>
        <rFont val="Calibri"/>
        <family val="2"/>
        <scheme val="minor"/>
      </rPr>
      <t xml:space="preserve">
Item #</t>
    </r>
  </si>
  <si>
    <t>2451 Riverside Drive, Los Angeles CA 90039</t>
  </si>
  <si>
    <t>Ph 323 662 9237 Fax 323 662 0904</t>
  </si>
  <si>
    <t>Email info@aaisurvey.com Web www.aaisurvey.com</t>
  </si>
  <si>
    <r>
      <t xml:space="preserve">SPECTRA PRECISION
</t>
    </r>
    <r>
      <rPr>
        <b/>
        <sz val="10"/>
        <color theme="1"/>
        <rFont val="Calibri"/>
        <family val="2"/>
        <scheme val="minor"/>
      </rPr>
      <t>Part Number</t>
    </r>
  </si>
  <si>
    <r>
      <rPr>
        <b/>
        <sz val="14"/>
        <color theme="1"/>
        <rFont val="Calibri"/>
        <family val="2"/>
        <scheme val="minor"/>
      </rPr>
      <t>Absolute Accuracy Inc.</t>
    </r>
    <r>
      <rPr>
        <sz val="11"/>
        <color theme="1"/>
        <rFont val="Calibri"/>
        <family val="2"/>
        <scheme val="minor"/>
      </rPr>
      <t xml:space="preserve">
2451 Riverside Drive, Los Angeles CA 90039
Ph 323 662 9237 Fax 323 662 0904
Email info@aaisurvey.com Web www.aaisurvey.com
</t>
    </r>
    <r>
      <rPr>
        <b/>
        <sz val="10"/>
        <color theme="1"/>
        <rFont val="Calibri"/>
        <family val="2"/>
        <scheme val="minor"/>
      </rPr>
      <t>Description</t>
    </r>
  </si>
  <si>
    <r>
      <rPr>
        <b/>
        <sz val="22"/>
        <color theme="1"/>
        <rFont val="Calibri"/>
        <family val="2"/>
        <scheme val="minor"/>
      </rPr>
      <t>STABILA</t>
    </r>
    <r>
      <rPr>
        <sz val="11"/>
        <color theme="1"/>
        <rFont val="Calibri"/>
        <family val="2"/>
        <scheme val="minor"/>
      </rPr>
      <t xml:space="preserve">
Item #</t>
    </r>
  </si>
  <si>
    <r>
      <rPr>
        <b/>
        <sz val="22"/>
        <color theme="1"/>
        <rFont val="Calibri"/>
        <family val="2"/>
        <scheme val="minor"/>
      </rPr>
      <t>SOKKIA</t>
    </r>
    <r>
      <rPr>
        <sz val="11"/>
        <color theme="1"/>
        <rFont val="Calibri"/>
        <family val="2"/>
        <scheme val="minor"/>
      </rPr>
      <t xml:space="preserve">
Item #</t>
    </r>
  </si>
  <si>
    <r>
      <rPr>
        <b/>
        <sz val="11"/>
        <color theme="1"/>
        <rFont val="Calibri"/>
        <family val="2"/>
        <scheme val="minor"/>
      </rPr>
      <t>Absolute Accuracy Inc.</t>
    </r>
    <r>
      <rPr>
        <sz val="11"/>
        <color theme="1"/>
        <rFont val="Calibri"/>
        <family val="2"/>
        <scheme val="minor"/>
      </rPr>
      <t xml:space="preserve">
2451 Riverside Drive, Los Angeles CA 90039
Ph 323 662 9237 Fax 323 662 0904
Email info@aaisurvey.com Web www.aaisurvey.com
</t>
    </r>
    <r>
      <rPr>
        <b/>
        <sz val="14"/>
        <color theme="1"/>
        <rFont val="Calibri"/>
        <family val="2"/>
        <scheme val="minor"/>
      </rPr>
      <t>Description</t>
    </r>
  </si>
  <si>
    <r>
      <t xml:space="preserve">Trimble
</t>
    </r>
    <r>
      <rPr>
        <b/>
        <sz val="14"/>
        <rFont val="Calibri"/>
        <family val="2"/>
        <scheme val="minor"/>
      </rPr>
      <t>Part Number</t>
    </r>
  </si>
  <si>
    <r>
      <rPr>
        <b/>
        <sz val="14"/>
        <color theme="1"/>
        <rFont val="Calibri"/>
        <family val="2"/>
        <scheme val="minor"/>
      </rPr>
      <t>Absolute Accuracy Inc.</t>
    </r>
    <r>
      <rPr>
        <sz val="11"/>
        <color theme="1"/>
        <rFont val="Calibri"/>
        <family val="2"/>
        <scheme val="minor"/>
      </rPr>
      <t xml:space="preserve">
2451 Riverside Drive, Los Angeles CA 90039
Ph 323 662 9237 Fax 323 662 0904
Email info@aaisurvey.com Web www.aaisurvey.com
</t>
    </r>
    <r>
      <rPr>
        <b/>
        <sz val="16"/>
        <color theme="1"/>
        <rFont val="Calibri"/>
        <family val="2"/>
        <scheme val="minor"/>
      </rPr>
      <t>Description</t>
    </r>
  </si>
  <si>
    <r>
      <rPr>
        <b/>
        <sz val="24"/>
        <color theme="1"/>
        <rFont val="Calibri"/>
        <family val="2"/>
        <scheme val="minor"/>
      </rPr>
      <t>STONEX</t>
    </r>
    <r>
      <rPr>
        <b/>
        <sz val="20"/>
        <color theme="1"/>
        <rFont val="Calibri"/>
        <family val="2"/>
        <scheme val="minor"/>
      </rPr>
      <t xml:space="preserve">
</t>
    </r>
  </si>
  <si>
    <r>
      <rPr>
        <b/>
        <sz val="24"/>
        <color theme="1"/>
        <rFont val="Calibri"/>
        <family val="2"/>
        <scheme val="minor"/>
      </rPr>
      <t>TOPCON</t>
    </r>
    <r>
      <rPr>
        <sz val="11"/>
        <color theme="1"/>
        <rFont val="Calibri"/>
        <family val="2"/>
        <scheme val="minor"/>
      </rPr>
      <t xml:space="preserve">
Item #</t>
    </r>
  </si>
  <si>
    <r>
      <rPr>
        <b/>
        <sz val="14"/>
        <color theme="1"/>
        <rFont val="Calibri"/>
        <family val="2"/>
        <scheme val="minor"/>
      </rPr>
      <t>Absolute Accuracy Inc</t>
    </r>
    <r>
      <rPr>
        <sz val="11"/>
        <color theme="1"/>
        <rFont val="Calibri"/>
        <family val="2"/>
        <scheme val="minor"/>
      </rPr>
      <t>.
2451 Riverside Drive, Los Angeles CA 90039
Ph 323 662 9237 Fax 323 662 0904
Email info@aaisurvey.com Web www.aaisurvey.com
Description</t>
    </r>
  </si>
  <si>
    <t>Alum  Quick Release Tripod, Black Hardware</t>
  </si>
  <si>
    <r>
      <rPr>
        <sz val="24"/>
        <color theme="1"/>
        <rFont val="Calibri"/>
        <family val="2"/>
        <scheme val="minor"/>
      </rPr>
      <t>SitePro</t>
    </r>
    <r>
      <rPr>
        <sz val="11"/>
        <color theme="1"/>
        <rFont val="Calibri"/>
        <family val="2"/>
        <scheme val="minor"/>
      </rPr>
      <t xml:space="preserve">
</t>
    </r>
    <r>
      <rPr>
        <b/>
        <sz val="14"/>
        <color theme="1"/>
        <rFont val="Calibri"/>
        <family val="2"/>
        <scheme val="minor"/>
      </rPr>
      <t>Item ID</t>
    </r>
  </si>
  <si>
    <r>
      <rPr>
        <b/>
        <sz val="48"/>
        <color theme="1"/>
        <rFont val="Calibri"/>
        <family val="2"/>
        <scheme val="minor"/>
      </rPr>
      <t>SECO</t>
    </r>
    <r>
      <rPr>
        <sz val="20"/>
        <color theme="1"/>
        <rFont val="Calibri"/>
        <family val="2"/>
        <scheme val="minor"/>
      </rPr>
      <t xml:space="preserve">
</t>
    </r>
    <r>
      <rPr>
        <sz val="11"/>
        <color theme="1"/>
        <rFont val="Calibri"/>
        <family val="2"/>
        <scheme val="minor"/>
      </rPr>
      <t>Part No.</t>
    </r>
  </si>
  <si>
    <r>
      <rPr>
        <b/>
        <sz val="16"/>
        <color theme="1"/>
        <rFont val="Calibri"/>
        <family val="2"/>
        <scheme val="minor"/>
      </rPr>
      <t>Absolute Accuracy Inc.</t>
    </r>
    <r>
      <rPr>
        <sz val="12"/>
        <color theme="1"/>
        <rFont val="Calibri"/>
        <family val="2"/>
        <scheme val="minor"/>
      </rPr>
      <t xml:space="preserve">
2451 Riverside Drive, Los Angeles CA 90039
Ph 323 662 9237 Fax 323 662 0904
Email info@aaisurvey.com Web www.aaisurvey.com
Description</t>
    </r>
  </si>
  <si>
    <t>USA                                                                                                  Issue 1
January 2024 Price List 2024 - Locating Instruments -
Pipe &amp; Cable Locators, Magnetic Locators and Cable Test Products</t>
  </si>
  <si>
    <r>
      <rPr>
        <b/>
        <sz val="16"/>
        <color theme="1"/>
        <rFont val="Calibri"/>
        <family val="2"/>
        <scheme val="minor"/>
      </rPr>
      <t>Absolute Accuracy Inc.</t>
    </r>
    <r>
      <rPr>
        <sz val="11"/>
        <color theme="1"/>
        <rFont val="Calibri"/>
        <family val="2"/>
        <scheme val="minor"/>
      </rPr>
      <t xml:space="preserve">
2451 Riverside Drive, Los Angeles CA 90039
Ph 323 662 9237 Fax 323 662 0904
Email info@aaisurvey.com Web www.aaisurvey.com
Part Number</t>
    </r>
  </si>
  <si>
    <r>
      <rPr>
        <b/>
        <sz val="16"/>
        <color theme="1"/>
        <rFont val="Calibri"/>
        <family val="2"/>
        <scheme val="minor"/>
      </rPr>
      <t>Absolute Accuracy Inc.</t>
    </r>
    <r>
      <rPr>
        <sz val="11"/>
        <color theme="1"/>
        <rFont val="Calibri"/>
        <family val="2"/>
        <scheme val="minor"/>
      </rPr>
      <t xml:space="preserve">
2451 Riverside Drive, Los Angeles CA 90039
Ph 323 662 9237 Fax 323 662 0904
Email info@aaisurvey.com Web www.aaisurvey.com
Price Sheet Title</t>
    </r>
  </si>
  <si>
    <r>
      <rPr>
        <b/>
        <sz val="20"/>
        <color theme="1"/>
        <rFont val="Calibri"/>
        <family val="2"/>
        <scheme val="minor"/>
      </rPr>
      <t>Rite In Rain</t>
    </r>
    <r>
      <rPr>
        <sz val="11"/>
        <color theme="1"/>
        <rFont val="Calibri"/>
        <family val="2"/>
        <scheme val="minor"/>
      </rPr>
      <t xml:space="preserve">
Item Number</t>
    </r>
  </si>
  <si>
    <t>Column1</t>
  </si>
  <si>
    <t>t</t>
  </si>
  <si>
    <r>
      <rPr>
        <b/>
        <sz val="18"/>
        <color theme="1"/>
        <rFont val="Calibri"/>
        <family val="2"/>
        <scheme val="minor"/>
      </rPr>
      <t>Absolute Accuracy Inc.</t>
    </r>
    <r>
      <rPr>
        <sz val="11"/>
        <color theme="1"/>
        <rFont val="Calibri"/>
        <family val="2"/>
        <scheme val="minor"/>
      </rPr>
      <t xml:space="preserve">
2451 Riverside Drive, Los Angeles CA 90039
Ph 323 662 9237 Fax 323 662 0904
Email info@aaisurvey.com Web www.aaisurvey.com
</t>
    </r>
    <r>
      <rPr>
        <b/>
        <sz val="16"/>
        <color theme="1"/>
        <rFont val="Calibri"/>
        <family val="2"/>
        <scheme val="minor"/>
      </rPr>
      <t>Name</t>
    </r>
  </si>
  <si>
    <r>
      <rPr>
        <b/>
        <sz val="24"/>
        <color theme="1"/>
        <rFont val="Calibri"/>
        <family val="2"/>
        <scheme val="minor"/>
      </rPr>
      <t>MicroSurvey</t>
    </r>
    <r>
      <rPr>
        <b/>
        <sz val="20"/>
        <color theme="1"/>
        <rFont val="Calibri"/>
        <family val="2"/>
        <scheme val="minor"/>
      </rPr>
      <t xml:space="preserve">
</t>
    </r>
    <r>
      <rPr>
        <b/>
        <sz val="14"/>
        <color theme="1"/>
        <rFont val="Calibri"/>
        <family val="2"/>
        <scheme val="minor"/>
      </rPr>
      <t>Part Number</t>
    </r>
  </si>
  <si>
    <r>
      <rPr>
        <sz val="14"/>
        <rFont val="Arial"/>
        <family val="2"/>
      </rPr>
      <t>LEICA</t>
    </r>
    <r>
      <rPr>
        <sz val="10"/>
        <rFont val="Arial"/>
        <family val="2"/>
      </rPr>
      <t xml:space="preserve">
Material</t>
    </r>
  </si>
  <si>
    <r>
      <rPr>
        <sz val="14"/>
        <rFont val="Arial"/>
        <family val="2"/>
      </rPr>
      <t>Absolute Accuracy Inc</t>
    </r>
    <r>
      <rPr>
        <sz val="10"/>
        <rFont val="Arial"/>
        <family val="2"/>
      </rPr>
      <t>.
2451 Riverside Drive, Los Angeles CA 90039
Ph 323 662 9237 Fax 323 662 0904
Email info@aaisurvey.com
 Web www.aaisurvey.com
Description</t>
    </r>
  </si>
  <si>
    <r>
      <rPr>
        <b/>
        <sz val="12"/>
        <color theme="1"/>
        <rFont val="Arial"/>
        <family val="2"/>
      </rPr>
      <t>DISTO &amp; Lino</t>
    </r>
    <r>
      <rPr>
        <b/>
        <sz val="18"/>
        <color theme="1"/>
        <rFont val="Arial"/>
        <family val="2"/>
      </rPr>
      <t xml:space="preserve">
</t>
    </r>
  </si>
  <si>
    <r>
      <rPr>
        <b/>
        <sz val="16"/>
        <color theme="1"/>
        <rFont val="Calibri"/>
        <family val="2"/>
        <scheme val="minor"/>
      </rPr>
      <t>Absolute Accuracy Inc.</t>
    </r>
    <r>
      <rPr>
        <sz val="11"/>
        <color theme="1"/>
        <rFont val="Calibri"/>
        <family val="2"/>
        <scheme val="minor"/>
      </rPr>
      <t xml:space="preserve">
2451 Riverside Drive, Los Angeles CA 90039
Ph 323 662 9237 Fax 323 662 0904
Email info@aaisurvey.com
 Web www.aaisurvey.com
</t>
    </r>
  </si>
  <si>
    <r>
      <rPr>
        <b/>
        <sz val="14"/>
        <color theme="1"/>
        <rFont val="Arial"/>
        <family val="2"/>
      </rPr>
      <t>Construction Tools</t>
    </r>
    <r>
      <rPr>
        <b/>
        <sz val="18"/>
        <color theme="1"/>
        <rFont val="Arial"/>
        <family val="2"/>
      </rPr>
      <t xml:space="preserve">
</t>
    </r>
  </si>
  <si>
    <t>Absolute Accuracy Inc.
2451 Riverside Drive, Los Angeles CA 90039
Ph 323 662 9237 Fax 323 662 0904
Email info@aaisurvey.com
 Web www.aaisurvey.com
Description</t>
  </si>
  <si>
    <r>
      <rPr>
        <b/>
        <sz val="22"/>
        <rFont val="Arial"/>
        <family val="2"/>
      </rPr>
      <t>Komelon</t>
    </r>
    <r>
      <rPr>
        <b/>
        <sz val="11"/>
        <rFont val="Arial"/>
        <family val="2"/>
      </rPr>
      <t xml:space="preserve">
SKU #</t>
    </r>
  </si>
  <si>
    <r>
      <rPr>
        <b/>
        <sz val="16"/>
        <color theme="1"/>
        <rFont val="Calibri"/>
        <family val="2"/>
        <scheme val="minor"/>
      </rPr>
      <t>Absolute Accuracy Inc.</t>
    </r>
    <r>
      <rPr>
        <sz val="11"/>
        <color theme="1"/>
        <rFont val="Calibri"/>
        <family val="2"/>
        <scheme val="minor"/>
      </rPr>
      <t xml:space="preserve">
2451 Riverside Drive, 
Los Angeles CA 90039
Ph 323 662 9237 Fax 323 662 0904
Email info@aaisurvey.com
 Web www.aaisurvey.com</t>
    </r>
  </si>
  <si>
    <r>
      <rPr>
        <b/>
        <sz val="22"/>
        <color theme="1"/>
        <rFont val="Calibri"/>
        <family val="2"/>
        <scheme val="minor"/>
      </rPr>
      <t>Kishigo</t>
    </r>
    <r>
      <rPr>
        <sz val="11"/>
        <color theme="1"/>
        <rFont val="Calibri"/>
        <family val="2"/>
        <scheme val="minor"/>
      </rPr>
      <t xml:space="preserve">
Product</t>
    </r>
  </si>
  <si>
    <r>
      <rPr>
        <b/>
        <sz val="16"/>
        <color theme="1"/>
        <rFont val="Calibri"/>
        <family val="2"/>
        <scheme val="minor"/>
      </rPr>
      <t>Absolute Accuracy Inc.</t>
    </r>
    <r>
      <rPr>
        <b/>
        <sz val="8"/>
        <color theme="1"/>
        <rFont val="Calibri"/>
        <family val="2"/>
        <scheme val="minor"/>
      </rPr>
      <t xml:space="preserve">
2451 Riverside Drive, Los Angeles CA 90039
Ph 323 662 9237 Fax 323 662 0904
Email info@aaisurvey.com
 Web www.aaisurvey.com
Item Description</t>
    </r>
  </si>
  <si>
    <r>
      <rPr>
        <b/>
        <sz val="18"/>
        <color theme="1"/>
        <rFont val="Calibri"/>
        <family val="2"/>
        <scheme val="minor"/>
      </rPr>
      <t>KESON/SOLA</t>
    </r>
    <r>
      <rPr>
        <b/>
        <sz val="11"/>
        <color theme="1"/>
        <rFont val="Calibri"/>
        <family val="2"/>
        <scheme val="minor"/>
      </rPr>
      <t xml:space="preserve">
Product Family</t>
    </r>
  </si>
  <si>
    <t>Item No.</t>
  </si>
  <si>
    <r>
      <rPr>
        <b/>
        <sz val="12"/>
        <rFont val="Verdana"/>
        <family val="2"/>
      </rPr>
      <t>Absolute Accuracy Inc.</t>
    </r>
    <r>
      <rPr>
        <sz val="10"/>
        <rFont val="Verdana"/>
        <family val="2"/>
      </rPr>
      <t xml:space="preserve">
2451 Riverside Drive, Los Angeles CA 90039
Ph 323 662 9237 Fax 323 662 0904
Email info@aaisurvey.com
 Web www.aaisurvey.com</t>
    </r>
  </si>
  <si>
    <r>
      <rPr>
        <sz val="18"/>
        <color theme="1"/>
        <rFont val="Calibri"/>
        <family val="2"/>
        <scheme val="minor"/>
      </rPr>
      <t>Absolute Accuracy Inc.</t>
    </r>
    <r>
      <rPr>
        <sz val="11"/>
        <color theme="1"/>
        <rFont val="Calibri"/>
        <family val="2"/>
        <scheme val="minor"/>
      </rPr>
      <t xml:space="preserve">
2451 Riverside Drive, Los Angeles CA 90039
Ph 323 662 9237 Fax 323 662 0904
Email info@aaisurvey.com
Web www.aaisurvey.com
DESCRIPTION</t>
    </r>
  </si>
  <si>
    <r>
      <rPr>
        <b/>
        <sz val="14"/>
        <rFont val="Arial"/>
        <family val="2"/>
      </rPr>
      <t>Absolute Accuracy Inc.</t>
    </r>
    <r>
      <rPr>
        <b/>
        <sz val="10"/>
        <rFont val="Arial"/>
        <family val="2"/>
      </rPr>
      <t xml:space="preserve">
2451 Riverside Drive, Los Angeles CA 90039
Ph 323 662 9237 Fax 323 662 0904
Email info@aaisurvey.com
 Web www.aaisurvey.com
Description</t>
    </r>
  </si>
  <si>
    <t>ITEM</t>
  </si>
  <si>
    <t>AERVOE PAINT</t>
  </si>
  <si>
    <r>
      <t xml:space="preserve">Carlson
</t>
    </r>
    <r>
      <rPr>
        <b/>
        <sz val="11"/>
        <color theme="1"/>
        <rFont val="Calibri"/>
        <family val="2"/>
        <scheme val="minor"/>
      </rPr>
      <t>Item No.</t>
    </r>
  </si>
  <si>
    <r>
      <rPr>
        <b/>
        <sz val="18"/>
        <color theme="1"/>
        <rFont val="Calibri"/>
        <family val="2"/>
        <scheme val="minor"/>
      </rPr>
      <t>Absolute Accuracy Inc.</t>
    </r>
    <r>
      <rPr>
        <sz val="11"/>
        <color theme="1"/>
        <rFont val="Calibri"/>
        <family val="2"/>
        <scheme val="minor"/>
      </rPr>
      <t xml:space="preserve">
2451 Riverside Drive, Los Angeles CA 90039
Ph 323 662 9237 Fax 323 662 0904
Email info@aaisurvey.com
 Web www.aaisurvey.com
Description</t>
    </r>
  </si>
  <si>
    <r>
      <t xml:space="preserve">Absolute Accuracy Inc.
</t>
    </r>
    <r>
      <rPr>
        <sz val="11"/>
        <rFont val="Arial"/>
        <family val="2"/>
      </rPr>
      <t>24</t>
    </r>
    <r>
      <rPr>
        <b/>
        <sz val="11"/>
        <rFont val="Arial"/>
        <family val="2"/>
      </rPr>
      <t>5</t>
    </r>
    <r>
      <rPr>
        <sz val="11"/>
        <rFont val="Arial"/>
        <family val="2"/>
      </rPr>
      <t>1 Riverside Drive, Los Angeles CA 90039
Ph 323 662 9237 Fax 323 662 0904
Email info@aaisurvey.com
 Web www.aaisurvey.com</t>
    </r>
    <r>
      <rPr>
        <b/>
        <sz val="11"/>
        <rFont val="Arial"/>
        <family val="2"/>
      </rPr>
      <t xml:space="preserve">
Brand</t>
    </r>
  </si>
  <si>
    <r>
      <rPr>
        <b/>
        <sz val="20"/>
        <rFont val="Arial"/>
        <family val="2"/>
      </rPr>
      <t>Cameron Sino</t>
    </r>
    <r>
      <rPr>
        <b/>
        <sz val="11"/>
        <rFont val="Arial"/>
        <family val="2"/>
      </rPr>
      <t xml:space="preserve">
Categories</t>
    </r>
  </si>
  <si>
    <r>
      <rPr>
        <b/>
        <sz val="14"/>
        <color theme="0"/>
        <rFont val="Arial"/>
        <family val="2"/>
      </rPr>
      <t>Absolute Accuracy Inc.</t>
    </r>
    <r>
      <rPr>
        <b/>
        <sz val="8"/>
        <color theme="0"/>
        <rFont val="Arial"/>
        <family val="2"/>
      </rPr>
      <t xml:space="preserve">
2451 Riverside Drive, Los Angeles CA 90039
Ph 323 662 9237 Fax 323 662 0904
Email info@aaisurvey.com
 Web www.aaisurvey.com
DESCRIPTION</t>
    </r>
  </si>
  <si>
    <r>
      <rPr>
        <b/>
        <sz val="18"/>
        <color indexed="9"/>
        <rFont val="Arial Narrow"/>
        <family val="2"/>
      </rPr>
      <t>Absolute Accuracy Inc.</t>
    </r>
    <r>
      <rPr>
        <b/>
        <sz val="10"/>
        <color indexed="9"/>
        <rFont val="Arial Narrow"/>
        <family val="2"/>
      </rPr>
      <t xml:space="preserve">
2451 Riverside Drive, Los Angeles CA 90039
Ph 323 662 9237 Fax 323 662 0904
Email info@aaisurvey.com
 Web www.aaisurvey.com 
DESCRIPTION</t>
    </r>
  </si>
  <si>
    <r>
      <rPr>
        <b/>
        <sz val="20"/>
        <color indexed="9"/>
        <rFont val="Arial Narrow"/>
        <family val="2"/>
      </rPr>
      <t>AERVOE</t>
    </r>
    <r>
      <rPr>
        <b/>
        <sz val="10"/>
        <color indexed="9"/>
        <rFont val="Arial Narrow"/>
        <family val="2"/>
      </rPr>
      <t xml:space="preserve">
ITEM UPC #</t>
    </r>
  </si>
  <si>
    <r>
      <rPr>
        <b/>
        <sz val="8"/>
        <rFont val="Arial"/>
        <family val="2"/>
      </rPr>
      <t xml:space="preserve">DML2000-XRM Magnetic Locator
</t>
    </r>
    <r>
      <rPr>
        <i/>
        <sz val="8"/>
        <rFont val="Arial"/>
        <family val="2"/>
      </rPr>
      <t xml:space="preserve">Audio Output and Visual Display. Includes Magnetic Locator and Soft Carrying Case
</t>
    </r>
    <r>
      <rPr>
        <b/>
        <sz val="8"/>
        <rFont val="Arial"/>
        <family val="2"/>
      </rPr>
      <t xml:space="preserve">DML2000-XR Magnetic Locator
</t>
    </r>
    <r>
      <rPr>
        <i/>
        <sz val="8"/>
        <rFont val="Arial"/>
        <family val="2"/>
      </rPr>
      <t>Audio Output.
Includes Magnetic Locator and Soft Carrying Case</t>
    </r>
  </si>
  <si>
    <r>
      <rPr>
        <sz val="8"/>
        <rFont val="Arial"/>
        <family val="2"/>
      </rPr>
      <t xml:space="preserve">
</t>
    </r>
    <r>
      <rPr>
        <sz val="8"/>
        <rFont val="Arial"/>
        <family val="2"/>
      </rPr>
      <t>u-LOCATE and u-LOCATE+ Transmitter</t>
    </r>
  </si>
  <si>
    <t>u-LOCATE+ Receiver</t>
  </si>
  <si>
    <r>
      <rPr>
        <sz val="8"/>
        <rFont val="Arial"/>
        <family val="2"/>
      </rPr>
      <t xml:space="preserve">
</t>
    </r>
    <r>
      <rPr>
        <sz val="8"/>
        <rFont val="Arial"/>
        <family val="2"/>
      </rPr>
      <t>10/ULOCATE-TX</t>
    </r>
  </si>
  <si>
    <t>10/ULOCATE+RX</t>
  </si>
  <si>
    <t xml:space="preserve">Rex Receiver
</t>
  </si>
  <si>
    <t>REX Tx-6 Transmitter</t>
  </si>
  <si>
    <t>REX-T</t>
  </si>
  <si>
    <t xml:space="preserve">REX-RX
</t>
  </si>
  <si>
    <t xml:space="preserve">$1,784
</t>
  </si>
  <si>
    <r>
      <t xml:space="preserve">Lath and Stakes
</t>
    </r>
    <r>
      <rPr>
        <b/>
        <sz val="14"/>
        <rFont val="Calibri"/>
        <family val="2"/>
        <scheme val="minor"/>
      </rPr>
      <t>Part Number</t>
    </r>
  </si>
  <si>
    <t>1x2x6</t>
  </si>
  <si>
    <t>1x2x8</t>
  </si>
  <si>
    <t>1x2x12</t>
  </si>
  <si>
    <t>2x2x6</t>
  </si>
  <si>
    <t>2x2x8</t>
  </si>
  <si>
    <t>2x2x12</t>
  </si>
  <si>
    <t>Lath 24</t>
  </si>
  <si>
    <t>Lath 36</t>
  </si>
  <si>
    <t>Lath 48</t>
  </si>
  <si>
    <t>60d Nails</t>
  </si>
  <si>
    <t>Conrete Nails</t>
  </si>
  <si>
    <t>Stake 1x2x6 inch bundle of 50</t>
  </si>
  <si>
    <t>Stake 1x2x8 inch bundle of 50</t>
  </si>
  <si>
    <t>Stake 1x2x12 inch bundle of 50</t>
  </si>
  <si>
    <t>Hub 2x2x6 inch bundle of 50</t>
  </si>
  <si>
    <t>Hub 2x2x8 inch bundle of 50</t>
  </si>
  <si>
    <t>Hub 2x2x12 inch bundle of 50</t>
  </si>
  <si>
    <t>Lath 24 inch bundle of 50</t>
  </si>
  <si>
    <t>Lath 36 inch bundle of 50</t>
  </si>
  <si>
    <t>Lath 48 inch bundle of 50</t>
  </si>
  <si>
    <t>60d Nails box of 50lbs</t>
  </si>
  <si>
    <t>1 inch concrete nails box of 50lbs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</si>
</sst>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6" formatCode="&quot;$&quot;#,##0_);[Red]\(&quot;$&quot;#,##0\)"/>
    <numFmt numFmtId="8" formatCode="&quot;$&quot;#,##0.00_);[Red]\(&quot;$&quot;#,##0.00\)"/>
    <numFmt numFmtId="41" formatCode="_(* #,##0_);_(* \(#,##0\);_(* &quot;-&quot;_);_(@_)"/>
    <numFmt numFmtId="44" formatCode="_(&quot;$&quot;* #,##0.00_);_(&quot;$&quot;* \(#,##0.00\);_(&quot;$&quot;* &quot;-&quot;??_);_(@_)"/>
    <numFmt numFmtId="43" formatCode="_(* #,##0.00_);_(* \(#,##0.00\);_(* &quot;-&quot;??_);_(@_)"/>
    <numFmt numFmtId="164" formatCode="000000000000"/>
    <numFmt numFmtId="165" formatCode="&quot;$&quot;#,##0.00"/>
    <numFmt numFmtId="166" formatCode="\$#,##0.00"/>
    <numFmt numFmtId="167" formatCode="\$0.00"/>
    <numFmt numFmtId="168" formatCode="0.0"/>
    <numFmt numFmtId="169" formatCode="00000"/>
    <numFmt numFmtId="170" formatCode="_-[$€-410]\ * #,##0.0_-;\-[$€-410]\ * #,##0.0_-;_-[$€-410]\ * &quot;-&quot;??_-;_-@_-"/>
    <numFmt numFmtId="171" formatCode="#;#\-;0"/>
    <numFmt numFmtId="173" formatCode="\$#,##0"/>
    <numFmt numFmtId="174" formatCode="\$0"/>
    <numFmt numFmtId="175" formatCode="[&lt;=9999999]###\-####;\(###\)\ ###\-####"/>
    <numFmt numFmtId="176" formatCode="000000"/>
    <numFmt numFmtId="177" formatCode="m/d;@"/>
    <numFmt numFmtId="179" formatCode="&quot;$&quot;#,##0"/>
    <numFmt numFmtId="180" formatCode="_(* #,##0_);_(* \(#,##0\);_(* &quot;-&quot;??_);_(@_)"/>
    <numFmt numFmtId="181" formatCode="0.000"/>
    <numFmt numFmtId="182" formatCode="&quot;€&quot;\ #,##0.00"/>
    <numFmt numFmtId="183" formatCode="_-[$€-410]\ * #,##0_-;\-[$€-410]\ * #,##0_-;_-[$€-410]\ * &quot;-&quot;??_-;_-@_-"/>
    <numFmt numFmtId="184" formatCode="0;[Red]0"/>
  </numFmts>
  <fonts count="297">
    <font>
      <sz val="11"/>
      <color theme="1"/>
      <name val="Calibri"/>
      <family val="2"/>
      <scheme val="minor"/>
    </font>
    <font>
      <sz val="11"/>
      <color theme="1"/>
      <name val="Calibri"/>
      <family val="2"/>
      <scheme val="minor"/>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u/>
      <sz val="11"/>
      <color theme="10"/>
      <name val="Calibri"/>
      <family val="2"/>
      <scheme val="minor"/>
    </font>
    <font>
      <sz val="11"/>
      <color rgb="FF9C6500"/>
      <name val="Calibri"/>
      <family val="2"/>
      <scheme val="minor"/>
    </font>
    <font>
      <sz val="8"/>
      <color theme="1"/>
      <name val="Arial"/>
      <family val="2"/>
    </font>
    <font>
      <sz val="11"/>
      <color theme="1"/>
      <name val="Calibri"/>
      <family val="2"/>
    </font>
    <font>
      <b/>
      <sz val="11"/>
      <color theme="1"/>
      <name val="Calibri"/>
      <family val="2"/>
    </font>
    <font>
      <b/>
      <sz val="8"/>
      <color theme="1"/>
      <name val="Calibri"/>
      <family val="2"/>
      <scheme val="minor"/>
    </font>
    <font>
      <sz val="11"/>
      <color rgb="FF000000"/>
      <name val="Calibri"/>
      <family val="2"/>
    </font>
    <font>
      <sz val="11"/>
      <color rgb="FF000000"/>
      <name val="Calibri"/>
      <family val="2"/>
      <scheme val="minor"/>
    </font>
    <font>
      <sz val="12"/>
      <color theme="1"/>
      <name val="Calibri"/>
      <family val="2"/>
      <scheme val="minor"/>
    </font>
    <font>
      <b/>
      <sz val="10"/>
      <name val="Arial"/>
      <family val="2"/>
    </font>
    <font>
      <sz val="8"/>
      <name val="Arial"/>
      <family val="2"/>
    </font>
    <font>
      <b/>
      <i/>
      <sz val="10"/>
      <name val="Arial"/>
      <family val="2"/>
    </font>
    <font>
      <sz val="10"/>
      <name val="Arial"/>
      <family val="2"/>
    </font>
    <font>
      <i/>
      <sz val="8"/>
      <name val="Arial"/>
      <family val="2"/>
    </font>
    <font>
      <b/>
      <sz val="8"/>
      <name val="Arial"/>
      <family val="2"/>
    </font>
    <font>
      <sz val="10"/>
      <name val="Arial Narrow"/>
      <family val="2"/>
    </font>
    <font>
      <b/>
      <sz val="12"/>
      <name val="Arial Narrow"/>
      <family val="2"/>
    </font>
    <font>
      <b/>
      <sz val="10"/>
      <name val="Arial Narrow"/>
      <family val="2"/>
    </font>
    <font>
      <b/>
      <sz val="10"/>
      <name val="AervoLogoFont"/>
    </font>
    <font>
      <b/>
      <i/>
      <sz val="10"/>
      <name val="Arial Narrow"/>
      <family val="2"/>
    </font>
    <font>
      <i/>
      <sz val="10"/>
      <name val="Arial Narrow"/>
      <family val="2"/>
    </font>
    <font>
      <b/>
      <sz val="10"/>
      <color indexed="9"/>
      <name val="Arial Narrow"/>
      <family val="2"/>
    </font>
    <font>
      <b/>
      <sz val="6"/>
      <color indexed="9"/>
      <name val="Arial Narrow"/>
      <family val="2"/>
    </font>
    <font>
      <sz val="10"/>
      <color indexed="39"/>
      <name val="Arial Narrow"/>
      <family val="2"/>
    </font>
    <font>
      <sz val="10"/>
      <color rgb="FF0000FF"/>
      <name val="Arial Narrow"/>
      <family val="2"/>
    </font>
    <font>
      <sz val="8"/>
      <name val="Arial Narrow"/>
      <family val="2"/>
    </font>
    <font>
      <sz val="8"/>
      <color indexed="10"/>
      <name val="Arial Narrow"/>
      <family val="2"/>
    </font>
    <font>
      <sz val="10"/>
      <color indexed="8"/>
      <name val="Arial Narrow"/>
      <family val="2"/>
    </font>
    <font>
      <b/>
      <sz val="12"/>
      <name val="Arial"/>
      <family val="2"/>
    </font>
    <font>
      <b/>
      <sz val="10"/>
      <color theme="0"/>
      <name val="Arial Narrow"/>
      <family val="2"/>
    </font>
    <font>
      <b/>
      <sz val="10"/>
      <color theme="1"/>
      <name val="Arial"/>
      <family val="2"/>
    </font>
    <font>
      <b/>
      <sz val="8"/>
      <name val="Arial Narrow"/>
      <family val="2"/>
    </font>
    <font>
      <b/>
      <sz val="8"/>
      <color rgb="FFFFFFFF"/>
      <name val="Arial Narrow"/>
      <family val="2"/>
    </font>
    <font>
      <b/>
      <sz val="14"/>
      <name val="Arial"/>
      <family val="2"/>
    </font>
    <font>
      <sz val="10"/>
      <color indexed="8"/>
      <name val="MS Sans Serif"/>
      <family val="2"/>
    </font>
    <font>
      <b/>
      <sz val="8"/>
      <color theme="0"/>
      <name val="Arial"/>
      <family val="2"/>
    </font>
    <font>
      <b/>
      <sz val="8"/>
      <color indexed="9"/>
      <name val="Arial"/>
      <family val="2"/>
    </font>
    <font>
      <sz val="8"/>
      <color theme="0"/>
      <name val="Arial"/>
      <family val="2"/>
    </font>
    <font>
      <sz val="10"/>
      <color rgb="FF000000"/>
      <name val="Times New Roman"/>
      <family val="1"/>
    </font>
    <font>
      <sz val="8"/>
      <color rgb="FF000000"/>
      <name val="Arial"/>
      <family val="2"/>
    </font>
    <font>
      <sz val="7"/>
      <name val="Arial"/>
      <family val="2"/>
    </font>
    <font>
      <i/>
      <sz val="11"/>
      <name val="Times New Roman"/>
      <family val="1"/>
    </font>
    <font>
      <sz val="10"/>
      <color theme="1"/>
      <name val="Calibri"/>
      <family val="2"/>
      <scheme val="minor"/>
    </font>
    <font>
      <b/>
      <sz val="9"/>
      <name val="Arial"/>
      <family val="2"/>
    </font>
    <font>
      <sz val="9"/>
      <name val="Arial"/>
      <family val="2"/>
    </font>
    <font>
      <b/>
      <i/>
      <sz val="9"/>
      <name val="Arial"/>
      <family val="2"/>
    </font>
    <font>
      <i/>
      <sz val="9"/>
      <name val="Arial"/>
      <family val="2"/>
    </font>
    <font>
      <b/>
      <sz val="8"/>
      <color theme="1"/>
      <name val="Arial"/>
      <family val="2"/>
    </font>
    <font>
      <b/>
      <sz val="11"/>
      <name val="Arial"/>
      <family val="2"/>
    </font>
    <font>
      <b/>
      <sz val="11"/>
      <color theme="1"/>
      <name val="Arial"/>
      <family val="2"/>
    </font>
    <font>
      <sz val="11"/>
      <name val="Arial"/>
      <family val="2"/>
    </font>
    <font>
      <b/>
      <i/>
      <sz val="12"/>
      <name val="Arial"/>
      <family val="2"/>
    </font>
    <font>
      <b/>
      <i/>
      <u/>
      <sz val="12"/>
      <name val="Arial"/>
      <family val="2"/>
    </font>
    <font>
      <b/>
      <i/>
      <sz val="11"/>
      <name val="Arial"/>
      <family val="2"/>
    </font>
    <font>
      <b/>
      <i/>
      <u/>
      <sz val="10"/>
      <name val="Arial"/>
      <family val="2"/>
    </font>
    <font>
      <b/>
      <i/>
      <u/>
      <sz val="9"/>
      <name val="Arial"/>
      <family val="2"/>
    </font>
    <font>
      <b/>
      <i/>
      <u/>
      <sz val="8"/>
      <name val="Arial"/>
      <family val="2"/>
    </font>
    <font>
      <b/>
      <sz val="10"/>
      <name val="Calibri"/>
      <family val="2"/>
      <scheme val="minor"/>
    </font>
    <font>
      <sz val="11"/>
      <name val="Calibri"/>
      <family val="2"/>
      <scheme val="minor"/>
    </font>
    <font>
      <sz val="10"/>
      <name val="MS Sans Serif"/>
      <family val="2"/>
    </font>
    <font>
      <b/>
      <sz val="10"/>
      <color rgb="FFFF0000"/>
      <name val="Arial"/>
      <family val="2"/>
    </font>
    <font>
      <i/>
      <sz val="10"/>
      <name val="Arial"/>
      <family val="2"/>
    </font>
    <font>
      <sz val="8"/>
      <name val="Arial Narrow Bold"/>
      <family val="2"/>
    </font>
    <font>
      <sz val="9"/>
      <color rgb="FF2B2A29"/>
      <name val="Arial"/>
      <family val="2"/>
    </font>
    <font>
      <sz val="8"/>
      <color rgb="FFFBBA00"/>
      <name val="Arial Narrow"/>
      <family val="2"/>
    </font>
    <font>
      <sz val="8"/>
      <color theme="1"/>
      <name val="Calibri"/>
      <family val="2"/>
      <scheme val="minor"/>
    </font>
    <font>
      <sz val="10"/>
      <color theme="1"/>
      <name val="Arial"/>
      <family val="2"/>
    </font>
    <font>
      <sz val="11"/>
      <color indexed="8"/>
      <name val="Calibri"/>
      <family val="2"/>
    </font>
    <font>
      <u/>
      <sz val="10"/>
      <color indexed="12"/>
      <name val="Arial"/>
      <family val="2"/>
    </font>
    <font>
      <sz val="14"/>
      <name val="明朝"/>
      <family val="1"/>
      <charset val="128"/>
    </font>
    <font>
      <sz val="11"/>
      <name val="ＭＳ Ｐゴシック"/>
      <family val="3"/>
      <charset val="128"/>
    </font>
    <font>
      <u/>
      <sz val="9"/>
      <color indexed="12"/>
      <name val="Geneva"/>
      <family val="2"/>
    </font>
    <font>
      <sz val="11"/>
      <color theme="1"/>
      <name val="Calibri"/>
      <family val="3"/>
      <charset val="128"/>
      <scheme val="minor"/>
    </font>
    <font>
      <sz val="10"/>
      <name val="Calibri"/>
      <family val="2"/>
      <scheme val="minor"/>
    </font>
    <font>
      <sz val="10"/>
      <color indexed="48"/>
      <name val="Calibri"/>
      <family val="2"/>
      <scheme val="minor"/>
    </font>
    <font>
      <sz val="10"/>
      <color indexed="10"/>
      <name val="Calibri"/>
      <family val="2"/>
      <scheme val="minor"/>
    </font>
    <font>
      <sz val="10"/>
      <color indexed="8"/>
      <name val="Calibri"/>
      <family val="2"/>
      <scheme val="minor"/>
    </font>
    <font>
      <b/>
      <sz val="10"/>
      <color indexed="9"/>
      <name val="Calibri"/>
      <family val="2"/>
      <scheme val="minor"/>
    </font>
    <font>
      <b/>
      <u/>
      <sz val="12"/>
      <color indexed="9"/>
      <name val="Calibri"/>
      <family val="2"/>
      <scheme val="minor"/>
    </font>
    <font>
      <sz val="10"/>
      <color rgb="FF000000"/>
      <name val="Calibri"/>
      <family val="2"/>
    </font>
    <font>
      <sz val="9"/>
      <color rgb="FF000000"/>
      <name val="Arial"/>
      <family val="2"/>
    </font>
    <font>
      <sz val="10"/>
      <color rgb="FF000000"/>
      <name val="Times New Roman"/>
      <family val="1"/>
    </font>
    <font>
      <b/>
      <sz val="12.5"/>
      <color rgb="FFFFFFFF"/>
      <name val="Arial"/>
      <family val="2"/>
    </font>
    <font>
      <b/>
      <sz val="10"/>
      <color rgb="FFFFFFFF"/>
      <name val="Arial"/>
      <family val="2"/>
    </font>
    <font>
      <sz val="8"/>
      <name val="Arial"/>
      <family val="2"/>
    </font>
    <font>
      <b/>
      <sz val="11"/>
      <name val="Arial"/>
      <family val="2"/>
    </font>
    <font>
      <b/>
      <sz val="11"/>
      <color rgb="FFFFFFFF"/>
      <name val="Arial"/>
      <family val="2"/>
    </font>
    <font>
      <b/>
      <sz val="9.5"/>
      <name val="Arial"/>
      <family val="2"/>
    </font>
    <font>
      <b/>
      <sz val="8"/>
      <name val="Arial"/>
      <family val="2"/>
    </font>
    <font>
      <i/>
      <sz val="8"/>
      <name val="Arial"/>
      <family val="2"/>
    </font>
    <font>
      <b/>
      <sz val="10.5"/>
      <color rgb="FFFFFFFF"/>
      <name val="Arial"/>
      <family val="2"/>
    </font>
    <font>
      <b/>
      <vertAlign val="superscript"/>
      <sz val="10.5"/>
      <color rgb="FFFFFFFF"/>
      <name val="Arial"/>
      <family val="2"/>
    </font>
    <font>
      <b/>
      <sz val="12"/>
      <color rgb="FFFFFFFF"/>
      <name val="Arial"/>
      <family val="2"/>
    </font>
    <font>
      <b/>
      <sz val="10.5"/>
      <name val="Arial"/>
      <family val="2"/>
    </font>
    <font>
      <b/>
      <sz val="9"/>
      <name val="Arial"/>
      <family val="2"/>
    </font>
    <font>
      <b/>
      <sz val="7.5"/>
      <name val="Arial"/>
      <family val="2"/>
    </font>
    <font>
      <i/>
      <sz val="7.5"/>
      <name val="Arial"/>
      <family val="2"/>
    </font>
    <font>
      <sz val="7.5"/>
      <name val="Arial"/>
      <family val="2"/>
    </font>
    <font>
      <sz val="7.5"/>
      <color rgb="FF000000"/>
      <name val="Arial"/>
      <family val="2"/>
    </font>
    <font>
      <sz val="10"/>
      <name val="Arial"/>
      <family val="2"/>
    </font>
    <font>
      <sz val="10"/>
      <color rgb="FF000000"/>
      <name val="Times New Roman"/>
      <family val="1"/>
    </font>
    <font>
      <sz val="11"/>
      <name val="Calibri"/>
      <family val="2"/>
    </font>
    <font>
      <b/>
      <sz val="11"/>
      <name val="Calibri"/>
      <family val="2"/>
    </font>
    <font>
      <sz val="12"/>
      <color rgb="FF000000"/>
      <name val="Arial"/>
      <family val="2"/>
    </font>
    <font>
      <sz val="12"/>
      <name val="Arial"/>
      <family val="2"/>
    </font>
    <font>
      <sz val="11"/>
      <color theme="1" tint="0.24994659260841701"/>
      <name val="Calibri Light"/>
      <family val="2"/>
      <scheme val="major"/>
    </font>
    <font>
      <b/>
      <sz val="22"/>
      <color theme="0"/>
      <name val="Calibri Light"/>
      <family val="2"/>
      <scheme val="major"/>
    </font>
    <font>
      <b/>
      <sz val="11"/>
      <color theme="1" tint="0.24994659260841701"/>
      <name val="Calibri Light"/>
      <family val="2"/>
      <scheme val="major"/>
    </font>
    <font>
      <b/>
      <sz val="22"/>
      <color rgb="FFCE181E"/>
      <name val="Calibri Light"/>
      <family val="2"/>
      <scheme val="major"/>
    </font>
    <font>
      <i/>
      <sz val="11"/>
      <color theme="1" tint="0.24994659260841701"/>
      <name val="Calibri Light"/>
      <family val="2"/>
      <scheme val="major"/>
    </font>
    <font>
      <i/>
      <sz val="12"/>
      <color theme="1" tint="0.249977111117893"/>
      <name val="Calibri"/>
      <family val="1"/>
      <charset val="238"/>
      <scheme val="minor"/>
    </font>
    <font>
      <sz val="24"/>
      <color theme="4" tint="-0.499984740745262"/>
      <name val="Calibri Light"/>
      <family val="2"/>
      <charset val="238"/>
      <scheme val="major"/>
    </font>
    <font>
      <i/>
      <sz val="11"/>
      <color theme="1" tint="0.24994659260841701"/>
      <name val="Calibri Light"/>
      <family val="2"/>
      <charset val="238"/>
      <scheme val="major"/>
    </font>
    <font>
      <b/>
      <sz val="12"/>
      <name val="Calibri"/>
      <family val="2"/>
      <charset val="238"/>
      <scheme val="minor"/>
    </font>
    <font>
      <sz val="12"/>
      <color theme="1"/>
      <name val="Calibri"/>
      <family val="1"/>
      <scheme val="minor"/>
    </font>
    <font>
      <b/>
      <sz val="22"/>
      <color rgb="FF817053"/>
      <name val="Calibri Light"/>
      <family val="2"/>
      <scheme val="major"/>
    </font>
    <font>
      <b/>
      <sz val="22"/>
      <color theme="0"/>
      <name val="Calibri"/>
      <family val="2"/>
    </font>
    <font>
      <sz val="11"/>
      <color theme="1"/>
      <name val="Calibri"/>
      <family val="1"/>
      <scheme val="minor"/>
    </font>
    <font>
      <b/>
      <vertAlign val="superscript"/>
      <sz val="22"/>
      <color theme="0"/>
      <name val="Calibri Light"/>
      <family val="2"/>
      <scheme val="major"/>
    </font>
    <font>
      <sz val="10"/>
      <color indexed="12"/>
      <name val="Arial Narrow"/>
      <family val="2"/>
    </font>
    <font>
      <b/>
      <i/>
      <sz val="11"/>
      <color rgb="FF000080"/>
      <name val="Times New Roman"/>
      <family val="1"/>
    </font>
    <font>
      <b/>
      <i/>
      <sz val="20"/>
      <color rgb="FF000080"/>
      <name val="Times New Roman"/>
      <family val="1"/>
    </font>
    <font>
      <i/>
      <sz val="11"/>
      <color rgb="FF000080"/>
      <name val="Times New Roman"/>
      <family val="1"/>
    </font>
    <font>
      <sz val="8"/>
      <color rgb="FF212A35"/>
      <name val="Calibri"/>
      <family val="2"/>
    </font>
    <font>
      <u/>
      <sz val="8"/>
      <color rgb="FF0462C1"/>
      <name val="Calibri"/>
      <family val="2"/>
    </font>
    <font>
      <u/>
      <sz val="8"/>
      <color rgb="FF0462C1"/>
      <name val="Arial"/>
      <family val="2"/>
    </font>
    <font>
      <sz val="8"/>
      <color rgb="FF0462C1"/>
      <name val="Arial"/>
      <family val="2"/>
    </font>
    <font>
      <vertAlign val="superscript"/>
      <sz val="7"/>
      <name val="Arial"/>
      <family val="2"/>
    </font>
    <font>
      <b/>
      <sz val="12"/>
      <name val="Calibri"/>
      <family val="2"/>
    </font>
    <font>
      <b/>
      <sz val="10"/>
      <color rgb="FF000000"/>
      <name val="Arial"/>
      <family val="2"/>
    </font>
    <font>
      <sz val="10"/>
      <color rgb="FF000000"/>
      <name val="Arial"/>
      <family val="2"/>
    </font>
    <font>
      <sz val="10"/>
      <name val="Calibri"/>
      <family val="2"/>
    </font>
    <font>
      <b/>
      <sz val="11"/>
      <color rgb="FF000000"/>
      <name val="Calibri"/>
      <family val="2"/>
    </font>
    <font>
      <b/>
      <sz val="10"/>
      <name val="Calibri"/>
      <family val="2"/>
    </font>
    <font>
      <b/>
      <sz val="11"/>
      <color rgb="FF000000"/>
      <name val="Arial"/>
      <family val="2"/>
    </font>
    <font>
      <sz val="9"/>
      <name val="Calibri"/>
      <family val="2"/>
    </font>
    <font>
      <b/>
      <i/>
      <sz val="8"/>
      <name val="Arial"/>
      <family val="2"/>
    </font>
    <font>
      <b/>
      <sz val="13.5"/>
      <name val="Arial"/>
      <family val="2"/>
    </font>
    <font>
      <sz val="10.5"/>
      <name val="Arial"/>
      <family val="2"/>
    </font>
    <font>
      <b/>
      <sz val="10.5"/>
      <name val="Arial"/>
      <family val="2"/>
    </font>
    <font>
      <b/>
      <sz val="7"/>
      <name val="Arial"/>
      <family val="2"/>
    </font>
    <font>
      <b/>
      <sz val="7"/>
      <color rgb="FF231F20"/>
      <name val="Arial"/>
      <family val="2"/>
    </font>
    <font>
      <sz val="7"/>
      <color rgb="FF231F20"/>
      <name val="Arial"/>
      <family val="2"/>
    </font>
    <font>
      <b/>
      <sz val="10"/>
      <color rgb="FF58595B"/>
      <name val="Century Gothic"/>
      <family val="2"/>
    </font>
    <font>
      <sz val="10"/>
      <color rgb="FF58595B"/>
      <name val="Verdana"/>
      <family val="2"/>
    </font>
    <font>
      <sz val="8.5"/>
      <name val="Arial"/>
      <family val="2"/>
    </font>
    <font>
      <sz val="5.5"/>
      <name val="Arial"/>
      <family val="2"/>
    </font>
    <font>
      <b/>
      <sz val="11.5"/>
      <name val="Arial"/>
      <family val="2"/>
    </font>
    <font>
      <b/>
      <sz val="5.5"/>
      <name val="Arial"/>
      <family val="2"/>
    </font>
    <font>
      <sz val="5.5"/>
      <color rgb="FF000000"/>
      <name val="Arial"/>
      <family val="2"/>
    </font>
    <font>
      <sz val="4.5"/>
      <name val="Arial"/>
      <family val="2"/>
    </font>
    <font>
      <b/>
      <sz val="6.5"/>
      <name val="Arial"/>
      <family val="2"/>
    </font>
    <font>
      <sz val="5"/>
      <name val="Arial"/>
      <family val="2"/>
    </font>
    <font>
      <vertAlign val="superscript"/>
      <sz val="4.5"/>
      <name val="Arial"/>
      <family val="2"/>
    </font>
    <font>
      <vertAlign val="subscript"/>
      <sz val="8"/>
      <name val="Arial"/>
      <family val="2"/>
    </font>
    <font>
      <vertAlign val="subscript"/>
      <sz val="8"/>
      <color rgb="FF414042"/>
      <name val="Verdana"/>
      <family val="2"/>
    </font>
    <font>
      <sz val="11"/>
      <color theme="1"/>
      <name val="Arial"/>
      <family val="2"/>
    </font>
    <font>
      <u/>
      <sz val="11"/>
      <color rgb="FF0000FF"/>
      <name val="Arial"/>
      <family val="2"/>
    </font>
    <font>
      <b/>
      <sz val="12"/>
      <color rgb="FFFF0000"/>
      <name val="Arial Black"/>
      <family val="2"/>
    </font>
    <font>
      <b/>
      <u/>
      <sz val="11"/>
      <color theme="1"/>
      <name val="Arial"/>
      <family val="2"/>
    </font>
    <font>
      <b/>
      <sz val="10"/>
      <name val="Verdana"/>
      <family val="2"/>
    </font>
    <font>
      <i/>
      <sz val="10"/>
      <color indexed="9"/>
      <name val="Arial"/>
      <family val="2"/>
    </font>
    <font>
      <b/>
      <sz val="8"/>
      <color rgb="FFFF0000"/>
      <name val="Arial"/>
      <family val="2"/>
    </font>
    <font>
      <b/>
      <sz val="8"/>
      <color rgb="FF000000"/>
      <name val="Arial"/>
      <family val="2"/>
    </font>
    <font>
      <u/>
      <sz val="8"/>
      <color rgb="FF000000"/>
      <name val="Arial"/>
      <family val="2"/>
    </font>
    <font>
      <i/>
      <sz val="8"/>
      <color rgb="FF000000"/>
      <name val="Arial"/>
      <family val="2"/>
    </font>
    <font>
      <b/>
      <i/>
      <sz val="8"/>
      <color rgb="FF000000"/>
      <name val="Arial"/>
      <family val="2"/>
    </font>
    <font>
      <sz val="10"/>
      <name val="Verdana"/>
      <family val="2"/>
    </font>
    <font>
      <u/>
      <sz val="9"/>
      <color indexed="12"/>
      <name val="Verdana"/>
      <family val="2"/>
    </font>
    <font>
      <b/>
      <sz val="9"/>
      <name val="Verdana"/>
      <family val="2"/>
    </font>
    <font>
      <b/>
      <i/>
      <sz val="12"/>
      <color indexed="9"/>
      <name val="Verdana"/>
      <family val="2"/>
    </font>
    <font>
      <b/>
      <i/>
      <sz val="10"/>
      <color indexed="9"/>
      <name val="Verdana"/>
      <family val="2"/>
    </font>
    <font>
      <b/>
      <i/>
      <sz val="9"/>
      <name val="Verdana"/>
      <family val="2"/>
    </font>
    <font>
      <i/>
      <sz val="9"/>
      <name val="Verdana"/>
      <family val="2"/>
    </font>
    <font>
      <i/>
      <sz val="9"/>
      <color indexed="12"/>
      <name val="Verdana"/>
      <family val="2"/>
    </font>
    <font>
      <sz val="9"/>
      <name val="Verdana"/>
      <family val="2"/>
    </font>
    <font>
      <b/>
      <i/>
      <sz val="10"/>
      <color rgb="FF0000FF"/>
      <name val="Verdana"/>
      <family val="2"/>
    </font>
    <font>
      <b/>
      <sz val="10"/>
      <color rgb="FFFF0000"/>
      <name val="Verdana"/>
      <family val="2"/>
    </font>
    <font>
      <sz val="9"/>
      <color indexed="12"/>
      <name val="Verdana"/>
      <family val="2"/>
    </font>
    <font>
      <b/>
      <sz val="11"/>
      <color rgb="FFFF0000"/>
      <name val="Calibri"/>
      <family val="2"/>
      <scheme val="minor"/>
    </font>
    <font>
      <u/>
      <sz val="10"/>
      <color indexed="12"/>
      <name val="Verdana"/>
      <family val="2"/>
    </font>
    <font>
      <sz val="9"/>
      <color rgb="FFFF0000"/>
      <name val="Verdana"/>
      <family val="2"/>
    </font>
    <font>
      <sz val="9"/>
      <color theme="0"/>
      <name val="Verdana"/>
      <family val="2"/>
    </font>
    <font>
      <b/>
      <i/>
      <sz val="9"/>
      <color indexed="9"/>
      <name val="Verdana"/>
      <family val="2"/>
    </font>
    <font>
      <sz val="10"/>
      <color rgb="FFFF0000"/>
      <name val="Verdana"/>
      <family val="2"/>
    </font>
    <font>
      <sz val="9"/>
      <color rgb="FF0000FF"/>
      <name val="Verdana"/>
      <family val="2"/>
    </font>
    <font>
      <sz val="10"/>
      <color rgb="FF0000FF"/>
      <name val="Verdana"/>
      <family val="2"/>
    </font>
    <font>
      <b/>
      <sz val="10"/>
      <color rgb="FF0000FF"/>
      <name val="Verdana"/>
      <family val="2"/>
    </font>
    <font>
      <b/>
      <sz val="9"/>
      <color indexed="12"/>
      <name val="Verdana"/>
      <family val="2"/>
    </font>
    <font>
      <b/>
      <sz val="8"/>
      <name val="Verdana"/>
      <family val="2"/>
    </font>
    <font>
      <sz val="9"/>
      <color indexed="10"/>
      <name val="Verdana"/>
      <family val="2"/>
    </font>
    <font>
      <b/>
      <sz val="9"/>
      <color theme="9" tint="-0.249977111117893"/>
      <name val="Verdana"/>
      <family val="2"/>
    </font>
    <font>
      <b/>
      <i/>
      <sz val="9"/>
      <color indexed="12"/>
      <name val="Verdana"/>
      <family val="2"/>
    </font>
    <font>
      <b/>
      <sz val="9"/>
      <color rgb="FF3333FF"/>
      <name val="Verdana"/>
      <family val="2"/>
    </font>
    <font>
      <b/>
      <sz val="9"/>
      <color rgb="FF0070C0"/>
      <name val="Verdana"/>
      <family val="2"/>
    </font>
    <font>
      <sz val="9"/>
      <color rgb="FF0070C0"/>
      <name val="Verdana"/>
      <family val="2"/>
    </font>
    <font>
      <sz val="9"/>
      <color rgb="FF3333FF"/>
      <name val="Verdana"/>
      <family val="2"/>
    </font>
    <font>
      <b/>
      <i/>
      <sz val="9"/>
      <color rgb="FF3333FF"/>
      <name val="Verdana"/>
      <family val="2"/>
    </font>
    <font>
      <sz val="10"/>
      <color rgb="FF231F20"/>
      <name val="Calibri"/>
      <family val="2"/>
    </font>
    <font>
      <sz val="10"/>
      <color rgb="FF231F20"/>
      <name val="Arial Black"/>
      <family val="2"/>
    </font>
    <font>
      <sz val="10"/>
      <name val="Arial Black"/>
      <family val="2"/>
    </font>
    <font>
      <sz val="12"/>
      <name val="Calibri"/>
      <family val="2"/>
      <scheme val="minor"/>
    </font>
    <font>
      <sz val="12"/>
      <color rgb="FF9C5700"/>
      <name val="Calibri"/>
      <family val="2"/>
      <scheme val="minor"/>
    </font>
    <font>
      <b/>
      <i/>
      <sz val="11"/>
      <name val="Times New Roman"/>
      <family val="1"/>
    </font>
    <font>
      <sz val="7"/>
      <name val="Arial"/>
      <family val="2"/>
    </font>
    <font>
      <sz val="8"/>
      <name val="Calibri"/>
      <family val="2"/>
    </font>
    <font>
      <b/>
      <sz val="20"/>
      <color theme="1"/>
      <name val="Calibri"/>
      <family val="2"/>
      <scheme val="minor"/>
    </font>
    <font>
      <sz val="20"/>
      <color theme="1"/>
      <name val="Calibri"/>
      <family val="2"/>
      <scheme val="minor"/>
    </font>
    <font>
      <sz val="22"/>
      <color theme="1"/>
      <name val="Calibri"/>
      <family val="2"/>
      <scheme val="minor"/>
    </font>
    <font>
      <sz val="20"/>
      <color rgb="FF000000"/>
      <name val="Arial"/>
      <family val="2"/>
    </font>
    <font>
      <b/>
      <sz val="20"/>
      <name val="Calibri"/>
      <family val="2"/>
      <scheme val="minor"/>
    </font>
    <font>
      <b/>
      <sz val="11"/>
      <name val="Verdana"/>
      <family val="2"/>
    </font>
    <font>
      <sz val="11"/>
      <name val="Verdana"/>
      <family val="2"/>
    </font>
    <font>
      <b/>
      <sz val="20"/>
      <name val="Verdana"/>
      <family val="2"/>
    </font>
    <font>
      <b/>
      <sz val="10"/>
      <color theme="0"/>
      <name val="Verdana"/>
      <family val="2"/>
    </font>
    <font>
      <b/>
      <sz val="9"/>
      <color rgb="FF0000FF"/>
      <name val="Verdana"/>
      <family val="2"/>
    </font>
    <font>
      <sz val="9"/>
      <color theme="1"/>
      <name val="Verdana"/>
      <family val="2"/>
    </font>
    <font>
      <i/>
      <sz val="20"/>
      <color theme="0" tint="-0.499984740745262"/>
      <name val="Verdana"/>
      <family val="2"/>
    </font>
    <font>
      <b/>
      <sz val="9"/>
      <color theme="0"/>
      <name val="Verdana"/>
      <family val="2"/>
    </font>
    <font>
      <b/>
      <sz val="20"/>
      <color rgb="FFFF0000"/>
      <name val="Verdana"/>
      <family val="2"/>
    </font>
    <font>
      <b/>
      <sz val="9"/>
      <color rgb="FFFF0000"/>
      <name val="Verdana"/>
      <family val="2"/>
    </font>
    <font>
      <b/>
      <sz val="11"/>
      <color theme="1"/>
      <name val="Verdana"/>
      <family val="2"/>
    </font>
    <font>
      <b/>
      <sz val="11"/>
      <color indexed="8"/>
      <name val="Verdana"/>
      <family val="2"/>
    </font>
    <font>
      <sz val="11"/>
      <color theme="1"/>
      <name val="Verdana"/>
      <family val="2"/>
    </font>
    <font>
      <b/>
      <sz val="9"/>
      <color theme="1"/>
      <name val="Verdana"/>
      <family val="2"/>
    </font>
    <font>
      <sz val="8"/>
      <name val="Verdana"/>
      <family val="2"/>
    </font>
    <font>
      <b/>
      <sz val="7"/>
      <name val="Verdana"/>
      <family val="2"/>
    </font>
    <font>
      <b/>
      <sz val="11"/>
      <color theme="0"/>
      <name val="Verdana"/>
      <family val="2"/>
    </font>
    <font>
      <sz val="10"/>
      <color rgb="FF006100"/>
      <name val="Arial"/>
      <family val="2"/>
    </font>
    <font>
      <sz val="8"/>
      <color rgb="FFFF0000"/>
      <name val="Arial"/>
      <family val="2"/>
    </font>
    <font>
      <b/>
      <sz val="18"/>
      <color theme="1"/>
      <name val="Arial"/>
      <family val="2"/>
    </font>
    <font>
      <sz val="16"/>
      <color theme="1"/>
      <name val="Arial"/>
      <family val="2"/>
    </font>
    <font>
      <sz val="14"/>
      <color theme="1"/>
      <name val="Arial"/>
      <family val="2"/>
    </font>
    <font>
      <sz val="12"/>
      <color theme="1"/>
      <name val="Arial"/>
      <family val="2"/>
    </font>
    <font>
      <b/>
      <sz val="9"/>
      <name val="Calibri"/>
      <family val="2"/>
      <scheme val="minor"/>
    </font>
    <font>
      <sz val="9"/>
      <name val="Calibri"/>
      <family val="2"/>
      <scheme val="minor"/>
    </font>
    <font>
      <sz val="11"/>
      <color indexed="9"/>
      <name val="Calibri"/>
      <family val="2"/>
      <scheme val="minor"/>
    </font>
    <font>
      <b/>
      <sz val="11"/>
      <color indexed="9"/>
      <name val="Calibri"/>
      <family val="2"/>
      <scheme val="minor"/>
    </font>
    <font>
      <i/>
      <sz val="9"/>
      <name val="Calibri"/>
      <family val="2"/>
      <scheme val="minor"/>
    </font>
    <font>
      <i/>
      <sz val="10"/>
      <name val="Calibri"/>
      <family val="2"/>
      <scheme val="minor"/>
    </font>
    <font>
      <sz val="10"/>
      <color indexed="12"/>
      <name val="Arial"/>
      <family val="2"/>
    </font>
    <font>
      <b/>
      <sz val="10"/>
      <color rgb="FFFF0000"/>
      <name val="Calibri"/>
      <family val="2"/>
      <scheme val="minor"/>
    </font>
    <font>
      <sz val="10"/>
      <color indexed="9"/>
      <name val="Calibri"/>
      <family val="2"/>
      <scheme val="minor"/>
    </font>
    <font>
      <b/>
      <i/>
      <sz val="11"/>
      <name val="Calibri"/>
      <family val="2"/>
      <scheme val="minor"/>
    </font>
    <font>
      <b/>
      <i/>
      <sz val="10"/>
      <name val="Calibri"/>
      <family val="2"/>
      <scheme val="minor"/>
    </font>
    <font>
      <u/>
      <sz val="10"/>
      <color indexed="12"/>
      <name val="Calibri"/>
      <family val="2"/>
      <scheme val="minor"/>
    </font>
    <font>
      <u/>
      <sz val="9"/>
      <color indexed="12"/>
      <name val="Calibri"/>
      <family val="2"/>
      <scheme val="minor"/>
    </font>
    <font>
      <b/>
      <sz val="11"/>
      <name val="Calibri"/>
      <family val="2"/>
      <scheme val="minor"/>
    </font>
    <font>
      <b/>
      <sz val="9"/>
      <color rgb="FFFF0000"/>
      <name val="Calibri"/>
      <family val="2"/>
      <scheme val="minor"/>
    </font>
    <font>
      <b/>
      <sz val="9"/>
      <name val="Geneva"/>
      <family val="2"/>
    </font>
    <font>
      <b/>
      <sz val="10"/>
      <color theme="1"/>
      <name val="Calibri"/>
      <family val="2"/>
      <scheme val="minor"/>
    </font>
    <font>
      <b/>
      <u/>
      <sz val="9"/>
      <name val="Calibri"/>
      <family val="2"/>
      <scheme val="minor"/>
    </font>
    <font>
      <b/>
      <sz val="9"/>
      <name val="Calibri"/>
      <family val="2"/>
    </font>
    <font>
      <b/>
      <sz val="10"/>
      <color rgb="FF0000FF"/>
      <name val="Calibri"/>
      <family val="2"/>
      <scheme val="minor"/>
    </font>
    <font>
      <b/>
      <i/>
      <sz val="9"/>
      <name val="Calibri"/>
      <family val="2"/>
      <scheme val="minor"/>
    </font>
    <font>
      <sz val="8"/>
      <color indexed="8"/>
      <name val="MS Sans Serif"/>
      <family val="2"/>
    </font>
    <font>
      <sz val="11"/>
      <color indexed="8"/>
      <name val="ＭＳ Ｐゴシック"/>
      <family val="3"/>
      <charset val="128"/>
    </font>
    <font>
      <b/>
      <sz val="9"/>
      <color rgb="FF0000FF"/>
      <name val="Calibri"/>
      <family val="2"/>
      <scheme val="minor"/>
    </font>
    <font>
      <b/>
      <sz val="10"/>
      <color theme="0"/>
      <name val="Calibri"/>
      <family val="2"/>
      <scheme val="minor"/>
    </font>
    <font>
      <b/>
      <sz val="9"/>
      <color theme="0"/>
      <name val="Calibri"/>
      <family val="2"/>
      <scheme val="minor"/>
    </font>
    <font>
      <b/>
      <sz val="11"/>
      <color indexed="9"/>
      <name val="Calibri"/>
      <family val="2"/>
    </font>
    <font>
      <b/>
      <sz val="14"/>
      <color theme="1"/>
      <name val="Calibri"/>
      <family val="2"/>
      <scheme val="minor"/>
    </font>
    <font>
      <b/>
      <sz val="16"/>
      <color theme="1"/>
      <name val="Calibri"/>
      <family val="2"/>
      <scheme val="minor"/>
    </font>
    <font>
      <b/>
      <sz val="22"/>
      <color theme="1"/>
      <name val="Calibri"/>
      <family val="2"/>
      <scheme val="minor"/>
    </font>
    <font>
      <b/>
      <sz val="14"/>
      <name val="Calibri"/>
      <family val="2"/>
      <scheme val="minor"/>
    </font>
    <font>
      <b/>
      <sz val="24"/>
      <color theme="1"/>
      <name val="Calibri"/>
      <family val="2"/>
      <scheme val="minor"/>
    </font>
    <font>
      <sz val="24"/>
      <color theme="1"/>
      <name val="Calibri"/>
      <family val="2"/>
      <scheme val="minor"/>
    </font>
    <font>
      <b/>
      <sz val="18"/>
      <color theme="1"/>
      <name val="Calibri"/>
      <family val="2"/>
      <scheme val="minor"/>
    </font>
    <font>
      <b/>
      <sz val="48"/>
      <color theme="1"/>
      <name val="Calibri"/>
      <family val="2"/>
      <scheme val="minor"/>
    </font>
    <font>
      <b/>
      <sz val="14"/>
      <color theme="0"/>
      <name val="Arial"/>
      <family val="2"/>
    </font>
    <font>
      <sz val="14"/>
      <name val="Arial"/>
      <family val="2"/>
    </font>
    <font>
      <b/>
      <sz val="14"/>
      <color theme="1"/>
      <name val="Arial"/>
      <family val="2"/>
    </font>
    <font>
      <b/>
      <sz val="12"/>
      <color theme="1"/>
      <name val="Arial"/>
      <family val="2"/>
    </font>
    <font>
      <b/>
      <sz val="20"/>
      <name val="Arial"/>
      <family val="2"/>
    </font>
    <font>
      <b/>
      <sz val="22"/>
      <name val="Arial"/>
      <family val="2"/>
    </font>
    <font>
      <sz val="18"/>
      <color theme="1"/>
      <name val="Calibri"/>
      <family val="2"/>
      <scheme val="minor"/>
    </font>
    <font>
      <b/>
      <sz val="12"/>
      <name val="Verdana"/>
      <family val="2"/>
    </font>
    <font>
      <b/>
      <sz val="18"/>
      <color indexed="9"/>
      <name val="Arial Narrow"/>
      <family val="2"/>
    </font>
    <font>
      <b/>
      <sz val="20"/>
      <color indexed="9"/>
      <name val="Arial Narrow"/>
      <family val="2"/>
    </font>
  </fonts>
  <fills count="90">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0"/>
        <bgColor indexed="64"/>
      </patternFill>
    </fill>
    <fill>
      <patternFill patternType="solid">
        <fgColor theme="1"/>
        <bgColor indexed="64"/>
      </patternFill>
    </fill>
    <fill>
      <patternFill patternType="solid">
        <fgColor rgb="FFFFFF00"/>
        <bgColor indexed="64"/>
      </patternFill>
    </fill>
    <fill>
      <patternFill patternType="solid">
        <fgColor indexed="65"/>
        <bgColor indexed="64"/>
      </patternFill>
    </fill>
    <fill>
      <patternFill patternType="solid">
        <fgColor indexed="8"/>
        <bgColor indexed="64"/>
      </patternFill>
    </fill>
    <fill>
      <patternFill patternType="solid">
        <fgColor indexed="65"/>
        <bgColor rgb="FF000000"/>
      </patternFill>
    </fill>
    <fill>
      <patternFill patternType="solid">
        <fgColor indexed="51"/>
        <bgColor indexed="64"/>
      </patternFill>
    </fill>
    <fill>
      <patternFill patternType="solid">
        <fgColor indexed="9"/>
        <bgColor indexed="24"/>
      </patternFill>
    </fill>
    <fill>
      <patternFill patternType="solid">
        <fgColor rgb="FFFFFF00"/>
        <bgColor indexed="24"/>
      </patternFill>
    </fill>
    <fill>
      <patternFill patternType="solid">
        <fgColor theme="4" tint="-0.499984740745262"/>
        <bgColor indexed="64"/>
      </patternFill>
    </fill>
    <fill>
      <patternFill patternType="solid">
        <fgColor rgb="FF1F497D"/>
        <bgColor indexed="64"/>
      </patternFill>
    </fill>
    <fill>
      <patternFill patternType="solid">
        <fgColor rgb="FFE9E9E9"/>
      </patternFill>
    </fill>
    <fill>
      <patternFill patternType="solid">
        <fgColor indexed="22"/>
        <bgColor indexed="64"/>
      </patternFill>
    </fill>
    <fill>
      <patternFill patternType="solid">
        <fgColor indexed="9"/>
        <bgColor indexed="64"/>
      </patternFill>
    </fill>
    <fill>
      <patternFill patternType="solid">
        <fgColor indexed="48"/>
        <bgColor indexed="64"/>
      </patternFill>
    </fill>
    <fill>
      <patternFill patternType="solid">
        <fgColor indexed="12"/>
        <bgColor indexed="64"/>
      </patternFill>
    </fill>
    <fill>
      <patternFill patternType="solid">
        <fgColor rgb="FFFFC000"/>
      </patternFill>
    </fill>
    <fill>
      <patternFill patternType="solid">
        <fgColor rgb="FF636363"/>
      </patternFill>
    </fill>
    <fill>
      <patternFill patternType="solid">
        <fgColor rgb="FFFFE699"/>
      </patternFill>
    </fill>
    <fill>
      <patternFill patternType="solid">
        <fgColor rgb="FFD9D9D9"/>
      </patternFill>
    </fill>
    <fill>
      <patternFill patternType="solid">
        <fgColor rgb="FF92D050"/>
        <bgColor indexed="64"/>
      </patternFill>
    </fill>
    <fill>
      <patternFill patternType="solid">
        <fgColor rgb="FFF2F2F2"/>
        <bgColor rgb="FFF2F2F2"/>
      </patternFill>
    </fill>
    <fill>
      <patternFill patternType="solid">
        <fgColor theme="0" tint="-4.9989318521683403E-2"/>
        <bgColor indexed="64"/>
      </patternFill>
    </fill>
    <fill>
      <patternFill patternType="solid">
        <fgColor rgb="FFFFFF00"/>
        <bgColor rgb="FFD9EAD3"/>
      </patternFill>
    </fill>
    <fill>
      <patternFill patternType="solid">
        <fgColor rgb="FFFFFF00"/>
        <bgColor rgb="FFF2F2F2"/>
      </patternFill>
    </fill>
    <fill>
      <patternFill patternType="solid">
        <fgColor indexed="22"/>
      </patternFill>
    </fill>
    <fill>
      <patternFill patternType="solid">
        <fgColor indexed="13"/>
      </patternFill>
    </fill>
    <fill>
      <patternFill patternType="solid">
        <fgColor rgb="FFCE181E"/>
        <bgColor indexed="64"/>
      </patternFill>
    </fill>
    <fill>
      <patternFill patternType="solid">
        <fgColor rgb="FF817053"/>
        <bgColor indexed="64"/>
      </patternFill>
    </fill>
    <fill>
      <patternFill patternType="solid">
        <fgColor rgb="FF608338"/>
        <bgColor indexed="64"/>
      </patternFill>
    </fill>
    <fill>
      <patternFill patternType="solid">
        <fgColor rgb="FF4A9997"/>
        <bgColor indexed="64"/>
      </patternFill>
    </fill>
    <fill>
      <patternFill patternType="solid">
        <fgColor rgb="FF134A86"/>
        <bgColor indexed="64"/>
      </patternFill>
    </fill>
    <fill>
      <patternFill patternType="solid">
        <fgColor rgb="FFA4C439"/>
        <bgColor indexed="64"/>
      </patternFill>
    </fill>
    <fill>
      <patternFill patternType="solid">
        <fgColor rgb="FF4093FF"/>
        <bgColor indexed="64"/>
      </patternFill>
    </fill>
    <fill>
      <patternFill patternType="solid">
        <fgColor theme="9" tint="0.79998168889431442"/>
        <bgColor indexed="64"/>
      </patternFill>
    </fill>
    <fill>
      <patternFill patternType="solid">
        <fgColor rgb="FFBABAFF"/>
      </patternFill>
    </fill>
    <fill>
      <patternFill patternType="solid">
        <fgColor rgb="FFBEBEBE"/>
      </patternFill>
    </fill>
    <fill>
      <patternFill patternType="solid">
        <fgColor rgb="FFF1F1F1"/>
      </patternFill>
    </fill>
    <fill>
      <patternFill patternType="solid">
        <fgColor theme="9" tint="0.59999389629810485"/>
        <bgColor indexed="64"/>
      </patternFill>
    </fill>
    <fill>
      <patternFill patternType="solid">
        <fgColor indexed="52"/>
        <bgColor indexed="64"/>
      </patternFill>
    </fill>
    <fill>
      <patternFill patternType="solid">
        <fgColor rgb="FFFF9900"/>
        <bgColor indexed="64"/>
      </patternFill>
    </fill>
    <fill>
      <patternFill patternType="solid">
        <fgColor rgb="FFFF9933"/>
        <bgColor indexed="64"/>
      </patternFill>
    </fill>
    <fill>
      <patternFill patternType="solid">
        <fgColor rgb="FFE6E7E8"/>
      </patternFill>
    </fill>
    <fill>
      <patternFill patternType="solid">
        <fgColor rgb="FF005EB8"/>
        <bgColor indexed="64"/>
      </patternFill>
    </fill>
    <fill>
      <patternFill patternType="solid">
        <fgColor theme="3" tint="0.59999389629810485"/>
        <bgColor indexed="64"/>
      </patternFill>
    </fill>
    <fill>
      <patternFill patternType="solid">
        <fgColor theme="3" tint="0.79998168889431442"/>
        <bgColor indexed="64"/>
      </patternFill>
    </fill>
    <fill>
      <patternFill patternType="solid">
        <fgColor theme="4" tint="0.79998168889431442"/>
        <bgColor indexed="64"/>
      </patternFill>
    </fill>
    <fill>
      <patternFill patternType="solid">
        <fgColor rgb="FFE3EBF5"/>
        <bgColor indexed="64"/>
      </patternFill>
    </fill>
    <fill>
      <patternFill patternType="solid">
        <fgColor rgb="FFC5D9F1"/>
        <bgColor indexed="64"/>
      </patternFill>
    </fill>
    <fill>
      <patternFill patternType="solid">
        <fgColor theme="0" tint="-0.14999847407452621"/>
        <bgColor indexed="64"/>
      </patternFill>
    </fill>
    <fill>
      <patternFill patternType="solid">
        <fgColor rgb="FF8DB4E2"/>
        <bgColor indexed="64"/>
      </patternFill>
    </fill>
    <fill>
      <patternFill patternType="solid">
        <fgColor theme="0" tint="-0.14999847407452621"/>
        <bgColor indexed="65"/>
      </patternFill>
    </fill>
    <fill>
      <patternFill patternType="solid">
        <fgColor indexed="43"/>
        <bgColor indexed="64"/>
      </patternFill>
    </fill>
    <fill>
      <patternFill patternType="solid">
        <fgColor rgb="FFFFFF99"/>
        <bgColor indexed="64"/>
      </patternFill>
    </fill>
    <fill>
      <patternFill patternType="solid">
        <fgColor rgb="FFFFC000"/>
        <bgColor indexed="64"/>
      </patternFill>
    </fill>
    <fill>
      <patternFill patternType="solid">
        <fgColor theme="8" tint="0.79998168889431442"/>
        <bgColor indexed="64"/>
      </patternFill>
    </fill>
    <fill>
      <patternFill patternType="solid">
        <fgColor rgb="FF0000FF"/>
        <bgColor indexed="64"/>
      </patternFill>
    </fill>
  </fills>
  <borders count="107">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top style="thin">
        <color auto="1"/>
      </top>
      <bottom/>
      <diagonal/>
    </border>
    <border>
      <left/>
      <right/>
      <top/>
      <bottom style="thin">
        <color auto="1"/>
      </bottom>
      <diagonal/>
    </border>
    <border>
      <left style="thin">
        <color indexed="21"/>
      </left>
      <right/>
      <top/>
      <bottom/>
      <diagonal/>
    </border>
    <border>
      <left/>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rgb="FFFFFFFF"/>
      </top>
      <bottom style="thin">
        <color rgb="FFFFFFFF"/>
      </bottom>
      <diagonal/>
    </border>
    <border>
      <left/>
      <right/>
      <top style="thin">
        <color rgb="FFFFFFFF"/>
      </top>
      <bottom/>
      <diagonal/>
    </border>
    <border>
      <left/>
      <right/>
      <top/>
      <bottom style="thin">
        <color rgb="FFFFFFFF"/>
      </bottom>
      <diagonal/>
    </border>
    <border>
      <left/>
      <right/>
      <top style="thin">
        <color rgb="FFC0C0C0"/>
      </top>
      <bottom style="thin">
        <color rgb="FFFFFFFF"/>
      </bottom>
      <diagonal/>
    </border>
    <border>
      <left/>
      <right/>
      <top style="thin">
        <color rgb="FFC0C0C0"/>
      </top>
      <bottom/>
      <diagonal/>
    </border>
    <border>
      <left style="medium">
        <color indexed="64"/>
      </left>
      <right/>
      <top/>
      <bottom/>
      <diagonal/>
    </border>
    <border>
      <left style="medium">
        <color indexed="64"/>
      </left>
      <right/>
      <top/>
      <bottom style="medium">
        <color indexed="64"/>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right style="thin">
        <color indexed="64"/>
      </right>
      <top/>
      <bottom/>
      <diagonal/>
    </border>
    <border>
      <left style="thin">
        <color indexed="64"/>
      </left>
      <right style="medium">
        <color indexed="64"/>
      </right>
      <top style="thin">
        <color indexed="64"/>
      </top>
      <bottom style="thin">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right/>
      <top style="thin">
        <color rgb="FF000080"/>
      </top>
      <bottom style="thin">
        <color rgb="FFFFFFFF"/>
      </bottom>
      <diagonal/>
    </border>
    <border>
      <left/>
      <right/>
      <top style="thin">
        <color rgb="FF000080"/>
      </top>
      <bottom/>
      <diagonal/>
    </border>
    <border>
      <left/>
      <right/>
      <top/>
      <bottom style="thin">
        <color rgb="FF000080"/>
      </bottom>
      <diagonal/>
    </border>
    <border>
      <left/>
      <right/>
      <top style="thin">
        <color rgb="FF000080"/>
      </top>
      <bottom style="thin">
        <color rgb="FF000080"/>
      </bottom>
      <diagonal/>
    </border>
    <border>
      <left style="thin">
        <color rgb="FF58595B"/>
      </left>
      <right/>
      <top style="thin">
        <color rgb="FF58595B"/>
      </top>
      <bottom style="thin">
        <color rgb="FF58595B"/>
      </bottom>
      <diagonal/>
    </border>
    <border>
      <left/>
      <right/>
      <top style="thin">
        <color rgb="FF58595B"/>
      </top>
      <bottom style="thin">
        <color rgb="FF58595B"/>
      </bottom>
      <diagonal/>
    </border>
    <border>
      <left/>
      <right style="thin">
        <color rgb="FF58595B"/>
      </right>
      <top style="thin">
        <color rgb="FF58595B"/>
      </top>
      <bottom style="thin">
        <color rgb="FF58595B"/>
      </bottom>
      <diagonal/>
    </border>
    <border>
      <left style="thin">
        <color rgb="FFC7C8CA"/>
      </left>
      <right/>
      <top style="thin">
        <color rgb="FF58595B"/>
      </top>
      <bottom style="thin">
        <color rgb="FFC7C8CA"/>
      </bottom>
      <diagonal/>
    </border>
    <border>
      <left/>
      <right/>
      <top style="thin">
        <color rgb="FF58595B"/>
      </top>
      <bottom style="thin">
        <color rgb="FFC7C8CA"/>
      </bottom>
      <diagonal/>
    </border>
    <border>
      <left/>
      <right style="thin">
        <color rgb="FFC7C8CA"/>
      </right>
      <top style="thin">
        <color rgb="FF58595B"/>
      </top>
      <bottom style="thin">
        <color rgb="FFC7C8CA"/>
      </bottom>
      <diagonal/>
    </border>
    <border>
      <left/>
      <right/>
      <top style="thick">
        <color auto="1"/>
      </top>
      <bottom style="thick">
        <color auto="1"/>
      </bottom>
      <diagonal/>
    </border>
    <border>
      <left/>
      <right style="thin">
        <color theme="0" tint="-0.14996795556505021"/>
      </right>
      <top style="thick">
        <color auto="1"/>
      </top>
      <bottom style="thick">
        <color auto="1"/>
      </bottom>
      <diagonal/>
    </border>
    <border>
      <left style="thin">
        <color theme="0" tint="-0.34998626667073579"/>
      </left>
      <right style="thin">
        <color theme="0" tint="-0.34998626667073579"/>
      </right>
      <top/>
      <bottom style="thin">
        <color theme="0" tint="-0.34998626667073579"/>
      </bottom>
      <diagonal/>
    </border>
    <border>
      <left style="medium">
        <color indexed="64"/>
      </left>
      <right style="thin">
        <color theme="0" tint="-0.14996795556505021"/>
      </right>
      <top style="thick">
        <color auto="1"/>
      </top>
      <bottom style="thick">
        <color auto="1"/>
      </bottom>
      <diagonal/>
    </border>
    <border>
      <left style="medium">
        <color indexed="64"/>
      </left>
      <right/>
      <top style="thick">
        <color auto="1"/>
      </top>
      <bottom style="thick">
        <color auto="1"/>
      </bottom>
      <diagonal/>
    </border>
    <border>
      <left style="medium">
        <color indexed="64"/>
      </left>
      <right style="thin">
        <color theme="0" tint="-0.34998626667073579"/>
      </right>
      <top/>
      <bottom style="thin">
        <color theme="0" tint="-0.34998626667073579"/>
      </bottom>
      <diagonal/>
    </border>
    <border>
      <left style="medium">
        <color indexed="64"/>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diagonal/>
    </border>
    <border>
      <left style="medium">
        <color indexed="64"/>
      </left>
      <right/>
      <top style="thick">
        <color auto="1"/>
      </top>
      <bottom/>
      <diagonal/>
    </border>
    <border>
      <left/>
      <right/>
      <top style="thick">
        <color auto="1"/>
      </top>
      <bottom/>
      <diagonal/>
    </border>
    <border>
      <left style="medium">
        <color indexed="64"/>
      </left>
      <right style="thin">
        <color theme="0" tint="-0.34998626667073579"/>
      </right>
      <top style="medium">
        <color indexed="64"/>
      </top>
      <bottom style="thin">
        <color theme="0" tint="-0.34998626667073579"/>
      </bottom>
      <diagonal/>
    </border>
    <border>
      <left style="thin">
        <color theme="0" tint="-0.34998626667073579"/>
      </left>
      <right style="thin">
        <color theme="0" tint="-0.34998626667073579"/>
      </right>
      <top style="medium">
        <color indexed="64"/>
      </top>
      <bottom style="thin">
        <color theme="0" tint="-0.34998626667073579"/>
      </bottom>
      <diagonal/>
    </border>
    <border>
      <left style="medium">
        <color indexed="64"/>
      </left>
      <right style="thin">
        <color theme="0" tint="-0.34998626667073579"/>
      </right>
      <top/>
      <bottom style="medium">
        <color indexed="64"/>
      </bottom>
      <diagonal/>
    </border>
    <border>
      <left style="thin">
        <color theme="0" tint="-0.34998626667073579"/>
      </left>
      <right style="thin">
        <color theme="0" tint="-0.34998626667073579"/>
      </right>
      <top/>
      <bottom style="medium">
        <color indexed="64"/>
      </bottom>
      <diagonal/>
    </border>
    <border>
      <left style="thick">
        <color indexed="64"/>
      </left>
      <right style="thin">
        <color theme="0" tint="-0.34998626667073579"/>
      </right>
      <top style="thin">
        <color theme="0" tint="-0.34998626667073579"/>
      </top>
      <bottom/>
      <diagonal/>
    </border>
    <border>
      <left style="thin">
        <color theme="0" tint="-0.34998626667073579"/>
      </left>
      <right/>
      <top style="thin">
        <color theme="0" tint="-0.34998626667073579"/>
      </top>
      <bottom/>
      <diagonal/>
    </border>
    <border>
      <left/>
      <right/>
      <top style="thin">
        <color theme="0" tint="-0.34998626667073579"/>
      </top>
      <bottom/>
      <diagonal/>
    </border>
    <border>
      <left style="thin">
        <color theme="0" tint="-0.34998626667073579"/>
      </left>
      <right/>
      <top style="medium">
        <color indexed="64"/>
      </top>
      <bottom style="thin">
        <color theme="0" tint="-0.34998626667073579"/>
      </bottom>
      <diagonal/>
    </border>
    <border>
      <left style="thin">
        <color theme="0" tint="-0.34998626667073579"/>
      </left>
      <right/>
      <top/>
      <bottom style="thin">
        <color theme="0" tint="-0.34998626667073579"/>
      </bottom>
      <diagonal/>
    </border>
    <border>
      <left style="thin">
        <color theme="0" tint="-0.34998626667073579"/>
      </left>
      <right/>
      <top/>
      <bottom style="medium">
        <color indexed="64"/>
      </bottom>
      <diagonal/>
    </border>
    <border>
      <left/>
      <right/>
      <top style="medium">
        <color indexed="64"/>
      </top>
      <bottom style="thin">
        <color theme="0" tint="-0.34998626667073579"/>
      </bottom>
      <diagonal/>
    </border>
    <border>
      <left/>
      <right/>
      <top/>
      <bottom style="thin">
        <color theme="0" tint="-0.34998626667073579"/>
      </bottom>
      <diagonal/>
    </border>
    <border>
      <left style="hair">
        <color theme="0" tint="-0.24994659260841701"/>
      </left>
      <right/>
      <top style="hair">
        <color theme="0" tint="-0.24994659260841701"/>
      </top>
      <bottom style="hair">
        <color theme="0" tint="-0.24994659260841701"/>
      </bottom>
      <diagonal/>
    </border>
    <border>
      <left/>
      <right/>
      <top style="hair">
        <color theme="0" tint="-0.24994659260841701"/>
      </top>
      <bottom style="hair">
        <color theme="0" tint="-0.24994659260841701"/>
      </bottom>
      <diagonal/>
    </border>
    <border>
      <left/>
      <right style="hair">
        <color theme="0" tint="-0.24994659260841701"/>
      </right>
      <top style="hair">
        <color theme="0" tint="-0.24994659260841701"/>
      </top>
      <bottom style="hair">
        <color theme="0" tint="-0.24994659260841701"/>
      </bottom>
      <diagonal/>
    </border>
    <border>
      <left/>
      <right/>
      <top style="hair">
        <color theme="0" tint="-0.24994659260841701"/>
      </top>
      <bottom/>
      <diagonal/>
    </border>
    <border>
      <left style="hair">
        <color theme="0" tint="-0.24994659260841701"/>
      </left>
      <right/>
      <top style="hair">
        <color theme="0" tint="-0.24994659260841701"/>
      </top>
      <bottom/>
      <diagonal/>
    </border>
    <border>
      <left/>
      <right style="hair">
        <color theme="0" tint="-0.24994659260841701"/>
      </right>
      <top style="hair">
        <color theme="0" tint="-0.24994659260841701"/>
      </top>
      <bottom/>
      <diagonal/>
    </border>
    <border>
      <left/>
      <right/>
      <top/>
      <bottom style="hair">
        <color theme="0" tint="-0.24994659260841701"/>
      </bottom>
      <diagonal/>
    </border>
    <border>
      <left style="thin">
        <color rgb="FF231F20"/>
      </left>
      <right/>
      <top style="thin">
        <color rgb="FF231F20"/>
      </top>
      <bottom style="thin">
        <color rgb="FF231F20"/>
      </bottom>
      <diagonal/>
    </border>
    <border>
      <left/>
      <right style="thin">
        <color rgb="FF231F20"/>
      </right>
      <top style="thin">
        <color rgb="FF231F20"/>
      </top>
      <bottom style="thin">
        <color rgb="FF231F20"/>
      </bottom>
      <diagonal/>
    </border>
    <border>
      <left/>
      <right/>
      <top style="thin">
        <color rgb="FF231F20"/>
      </top>
      <bottom style="thin">
        <color rgb="FF231F20"/>
      </bottom>
      <diagonal/>
    </border>
    <border>
      <left style="thin">
        <color rgb="FF231F20"/>
      </left>
      <right style="thin">
        <color rgb="FF231F20"/>
      </right>
      <top style="thin">
        <color rgb="FF231F20"/>
      </top>
      <bottom style="thin">
        <color rgb="FF231F20"/>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style="medium">
        <color indexed="64"/>
      </right>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top/>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s>
  <cellStyleXfs count="116">
    <xf numFmtId="0" fontId="0" fillId="0" borderId="0"/>
    <xf numFmtId="0" fontId="2" fillId="0" borderId="0" applyNumberFormat="0" applyFill="0" applyBorder="0" applyAlignment="0" applyProtection="0"/>
    <xf numFmtId="0" fontId="3" fillId="0" borderId="1" applyNumberFormat="0" applyFill="0" applyAlignment="0" applyProtection="0"/>
    <xf numFmtId="0" fontId="4" fillId="0" borderId="2" applyNumberFormat="0" applyFill="0" applyAlignment="0" applyProtection="0"/>
    <xf numFmtId="0" fontId="5" fillId="0" borderId="3" applyNumberFormat="0" applyFill="0" applyAlignment="0" applyProtection="0"/>
    <xf numFmtId="0" fontId="5" fillId="0" borderId="0" applyNumberFormat="0" applyFill="0" applyBorder="0" applyAlignment="0" applyProtection="0"/>
    <xf numFmtId="0" fontId="6" fillId="2" borderId="0" applyNumberFormat="0" applyBorder="0" applyAlignment="0" applyProtection="0"/>
    <xf numFmtId="0" fontId="7" fillId="3" borderId="0" applyNumberFormat="0" applyBorder="0" applyAlignment="0" applyProtection="0"/>
    <xf numFmtId="0" fontId="8" fillId="4" borderId="0" applyNumberFormat="0" applyBorder="0" applyAlignment="0" applyProtection="0"/>
    <xf numFmtId="0" fontId="9" fillId="5" borderId="4" applyNumberFormat="0" applyAlignment="0" applyProtection="0"/>
    <xf numFmtId="0" fontId="10" fillId="6" borderId="5" applyNumberFormat="0" applyAlignment="0" applyProtection="0"/>
    <xf numFmtId="0" fontId="11" fillId="6" borderId="4" applyNumberFormat="0" applyAlignment="0" applyProtection="0"/>
    <xf numFmtId="0" fontId="12" fillId="0" borderId="6" applyNumberFormat="0" applyFill="0" applyAlignment="0" applyProtection="0"/>
    <xf numFmtId="0" fontId="13" fillId="7" borderId="7" applyNumberFormat="0" applyAlignment="0" applyProtection="0"/>
    <xf numFmtId="0" fontId="14" fillId="0" borderId="0" applyNumberFormat="0" applyFill="0" applyBorder="0" applyAlignment="0" applyProtection="0"/>
    <xf numFmtId="0" fontId="1" fillId="8" borderId="8" applyNumberFormat="0" applyFont="0" applyAlignment="0" applyProtection="0"/>
    <xf numFmtId="0" fontId="15" fillId="0" borderId="0" applyNumberFormat="0" applyFill="0" applyBorder="0" applyAlignment="0" applyProtection="0"/>
    <xf numFmtId="0" fontId="16" fillId="0" borderId="9" applyNumberFormat="0" applyFill="0" applyAlignment="0" applyProtection="0"/>
    <xf numFmtId="0" fontId="17"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7"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7"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7"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7"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7"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8" fillId="0" borderId="0" applyNumberFormat="0" applyFill="0" applyBorder="0" applyAlignment="0" applyProtection="0"/>
    <xf numFmtId="44" fontId="1" fillId="0" borderId="0" applyFont="0" applyFill="0" applyBorder="0" applyAlignment="0" applyProtection="0"/>
    <xf numFmtId="0" fontId="19" fillId="4" borderId="0" applyNumberFormat="0" applyBorder="0" applyAlignment="0" applyProtection="0"/>
    <xf numFmtId="0" fontId="17" fillId="12" borderId="0" applyNumberFormat="0" applyBorder="0" applyAlignment="0" applyProtection="0"/>
    <xf numFmtId="0" fontId="17" fillId="16" borderId="0" applyNumberFormat="0" applyBorder="0" applyAlignment="0" applyProtection="0"/>
    <xf numFmtId="0" fontId="17" fillId="20" borderId="0" applyNumberFormat="0" applyBorder="0" applyAlignment="0" applyProtection="0"/>
    <xf numFmtId="0" fontId="17" fillId="24" borderId="0" applyNumberFormat="0" applyBorder="0" applyAlignment="0" applyProtection="0"/>
    <xf numFmtId="0" fontId="17" fillId="28" borderId="0" applyNumberFormat="0" applyBorder="0" applyAlignment="0" applyProtection="0"/>
    <xf numFmtId="0" fontId="17" fillId="32" borderId="0" applyNumberFormat="0" applyBorder="0" applyAlignment="0" applyProtection="0"/>
    <xf numFmtId="43" fontId="1" fillId="0" borderId="0" applyFont="0" applyFill="0" applyBorder="0" applyAlignment="0" applyProtection="0"/>
    <xf numFmtId="0" fontId="21" fillId="0" borderId="0"/>
    <xf numFmtId="44" fontId="21" fillId="0" borderId="0" applyFont="0" applyFill="0" applyBorder="0" applyAlignment="0" applyProtection="0"/>
    <xf numFmtId="0" fontId="26" fillId="0" borderId="0"/>
    <xf numFmtId="44" fontId="26" fillId="0" borderId="0" applyFont="0" applyFill="0" applyBorder="0" applyAlignment="0" applyProtection="0"/>
    <xf numFmtId="0" fontId="30" fillId="39" borderId="0"/>
    <xf numFmtId="0" fontId="52" fillId="0" borderId="0"/>
    <xf numFmtId="0" fontId="56" fillId="0" borderId="0"/>
    <xf numFmtId="0" fontId="30" fillId="0" borderId="0"/>
    <xf numFmtId="0" fontId="77" fillId="0" borderId="0"/>
    <xf numFmtId="0" fontId="85" fillId="0" borderId="0"/>
    <xf numFmtId="44" fontId="30" fillId="0" borderId="0" applyFont="0" applyFill="0" applyBorder="0" applyAlignment="0" applyProtection="0"/>
    <xf numFmtId="170" fontId="1" fillId="0" borderId="0"/>
    <xf numFmtId="41" fontId="30" fillId="0" borderId="0" applyFont="0" applyFill="0" applyBorder="0" applyAlignment="0" applyProtection="0"/>
    <xf numFmtId="3" fontId="88" fillId="0" borderId="0" applyFont="0" applyFill="0" applyBorder="0" applyAlignment="0" applyProtection="0"/>
    <xf numFmtId="44" fontId="30" fillId="0" borderId="0" applyFont="0" applyFill="0" applyBorder="0" applyAlignment="0" applyProtection="0"/>
    <xf numFmtId="0" fontId="86" fillId="0" borderId="0" applyNumberFormat="0" applyFill="0" applyBorder="0" applyAlignment="0" applyProtection="0">
      <alignment vertical="top"/>
      <protection locked="0"/>
    </xf>
    <xf numFmtId="0" fontId="86" fillId="0" borderId="0" applyNumberFormat="0" applyFill="0" applyBorder="0" applyAlignment="0" applyProtection="0">
      <alignment vertical="top"/>
      <protection locked="0"/>
    </xf>
    <xf numFmtId="0" fontId="86" fillId="0" borderId="0" applyNumberFormat="0" applyFill="0" applyBorder="0" applyAlignment="0" applyProtection="0">
      <alignment vertical="top"/>
      <protection locked="0"/>
    </xf>
    <xf numFmtId="0" fontId="89" fillId="0" borderId="0" applyNumberFormat="0" applyFill="0" applyBorder="0" applyAlignment="0" applyProtection="0">
      <alignment vertical="top"/>
      <protection locked="0"/>
    </xf>
    <xf numFmtId="0" fontId="1" fillId="0" borderId="0"/>
    <xf numFmtId="0" fontId="30" fillId="0" borderId="0"/>
    <xf numFmtId="0" fontId="90" fillId="0" borderId="0"/>
    <xf numFmtId="0" fontId="90" fillId="0" borderId="0"/>
    <xf numFmtId="0" fontId="90" fillId="0" borderId="0"/>
    <xf numFmtId="0" fontId="90" fillId="0" borderId="0"/>
    <xf numFmtId="0" fontId="90" fillId="0" borderId="0"/>
    <xf numFmtId="0" fontId="90" fillId="0" borderId="0"/>
    <xf numFmtId="0" fontId="90" fillId="0" borderId="0"/>
    <xf numFmtId="0" fontId="90" fillId="0" borderId="0"/>
    <xf numFmtId="0" fontId="30" fillId="0" borderId="0"/>
    <xf numFmtId="0" fontId="30" fillId="0" borderId="0"/>
    <xf numFmtId="0" fontId="1" fillId="0" borderId="0"/>
    <xf numFmtId="0" fontId="30" fillId="0" borderId="0"/>
    <xf numFmtId="0" fontId="52" fillId="0" borderId="0"/>
    <xf numFmtId="9" fontId="30" fillId="0" borderId="0" applyFont="0" applyFill="0" applyBorder="0" applyAlignment="0" applyProtection="0"/>
    <xf numFmtId="9" fontId="30" fillId="0" borderId="0" applyFont="0" applyFill="0" applyBorder="0" applyAlignment="0" applyProtection="0"/>
    <xf numFmtId="9" fontId="30" fillId="0" borderId="0" applyFont="0" applyFill="0" applyBorder="0" applyAlignment="0" applyProtection="0"/>
    <xf numFmtId="0" fontId="30" fillId="0" borderId="0"/>
    <xf numFmtId="0" fontId="87" fillId="0" borderId="0"/>
    <xf numFmtId="44" fontId="30" fillId="0" borderId="0" applyFont="0" applyFill="0" applyBorder="0" applyAlignment="0" applyProtection="0"/>
    <xf numFmtId="0" fontId="99" fillId="0" borderId="0"/>
    <xf numFmtId="0" fontId="117" fillId="0" borderId="0"/>
    <xf numFmtId="0" fontId="118" fillId="0" borderId="0"/>
    <xf numFmtId="9" fontId="1" fillId="0" borderId="0" applyFont="0" applyFill="0" applyBorder="0" applyAlignment="0" applyProtection="0"/>
    <xf numFmtId="175" fontId="123" fillId="46" borderId="0" applyFont="0" applyFill="0" applyBorder="0" applyAlignment="0">
      <alignment vertical="center" wrapText="1"/>
    </xf>
    <xf numFmtId="14" fontId="127" fillId="46" borderId="0" applyFill="0" applyBorder="0">
      <alignment horizontal="left" vertical="center"/>
    </xf>
    <xf numFmtId="0" fontId="84" fillId="0" borderId="0"/>
    <xf numFmtId="0" fontId="30" fillId="0" borderId="0"/>
    <xf numFmtId="43" fontId="30" fillId="0" borderId="0" applyFont="0" applyFill="0" applyBorder="0" applyAlignment="0" applyProtection="0"/>
    <xf numFmtId="0" fontId="30" fillId="0" borderId="0"/>
    <xf numFmtId="0" fontId="68" fillId="0" borderId="0"/>
    <xf numFmtId="0" fontId="1" fillId="0" borderId="0"/>
    <xf numFmtId="43" fontId="84" fillId="0" borderId="0" applyFont="0" applyFill="0" applyBorder="0" applyAlignment="0" applyProtection="0"/>
    <xf numFmtId="44" fontId="84" fillId="0" borderId="0" applyFont="0" applyFill="0" applyBorder="0" applyAlignment="0" applyProtection="0"/>
    <xf numFmtId="9" fontId="84" fillId="0" borderId="0" applyFont="0" applyFill="0" applyBorder="0" applyAlignment="0" applyProtection="0"/>
    <xf numFmtId="0" fontId="246" fillId="2" borderId="0" applyNumberFormat="0" applyBorder="0" applyAlignment="0" applyProtection="0"/>
    <xf numFmtId="0" fontId="30" fillId="0" borderId="0"/>
    <xf numFmtId="0" fontId="30" fillId="0" borderId="0"/>
    <xf numFmtId="0" fontId="1" fillId="0" borderId="0"/>
    <xf numFmtId="0" fontId="1" fillId="0" borderId="0"/>
    <xf numFmtId="0" fontId="30" fillId="0" borderId="0"/>
    <xf numFmtId="0" fontId="273" fillId="0" borderId="0" applyAlignment="0">
      <alignment vertical="top" wrapText="1"/>
      <protection locked="0"/>
    </xf>
    <xf numFmtId="0" fontId="274" fillId="0" borderId="0"/>
    <xf numFmtId="0" fontId="52" fillId="0" borderId="0"/>
  </cellStyleXfs>
  <cellXfs count="2332">
    <xf numFmtId="0" fontId="0" fillId="0" borderId="0" xfId="0"/>
    <xf numFmtId="0" fontId="0" fillId="0" borderId="0" xfId="0" applyAlignment="1">
      <alignment horizontal="center"/>
    </xf>
    <xf numFmtId="0" fontId="0" fillId="0" borderId="0" xfId="0" applyAlignment="1">
      <alignment horizontal="left"/>
    </xf>
    <xf numFmtId="0" fontId="0" fillId="0" borderId="0" xfId="0" applyAlignment="1">
      <alignment vertical="top"/>
    </xf>
    <xf numFmtId="0" fontId="0" fillId="35" borderId="0" xfId="0" applyFill="1"/>
    <xf numFmtId="0" fontId="0" fillId="0" borderId="10" xfId="0" applyBorder="1"/>
    <xf numFmtId="0" fontId="60" fillId="0" borderId="10" xfId="0" applyFont="1" applyBorder="1" applyAlignment="1">
      <alignment horizontal="center"/>
    </xf>
    <xf numFmtId="0" fontId="0" fillId="0" borderId="10" xfId="0" applyBorder="1" applyAlignment="1">
      <alignment horizontal="right"/>
    </xf>
    <xf numFmtId="0" fontId="0" fillId="35" borderId="10" xfId="0" applyFill="1" applyBorder="1"/>
    <xf numFmtId="0" fontId="0" fillId="0" borderId="0" xfId="0" applyAlignment="1">
      <alignment horizontal="left" vertical="top"/>
    </xf>
    <xf numFmtId="0" fontId="0" fillId="0" borderId="0" xfId="0" applyAlignment="1">
      <alignment horizontal="left" vertical="top" wrapText="1"/>
    </xf>
    <xf numFmtId="0" fontId="0" fillId="0" borderId="0" xfId="0" applyAlignment="1">
      <alignment horizontal="left" vertical="center" wrapText="1"/>
    </xf>
    <xf numFmtId="0" fontId="0" fillId="0" borderId="0" xfId="0" applyAlignment="1">
      <alignment horizontal="left" wrapText="1"/>
    </xf>
    <xf numFmtId="0" fontId="30" fillId="0" borderId="0" xfId="59" applyAlignment="1">
      <alignment horizontal="center"/>
    </xf>
    <xf numFmtId="1" fontId="81" fillId="0" borderId="0" xfId="59" applyNumberFormat="1" applyFont="1" applyAlignment="1">
      <alignment horizontal="center"/>
    </xf>
    <xf numFmtId="0" fontId="81" fillId="0" borderId="0" xfId="59" applyFont="1" applyAlignment="1">
      <alignment horizontal="center"/>
    </xf>
    <xf numFmtId="0" fontId="80" fillId="0" borderId="0" xfId="59" applyFont="1" applyAlignment="1">
      <alignment horizontal="center"/>
    </xf>
    <xf numFmtId="0" fontId="82" fillId="0" borderId="0" xfId="59" applyFont="1" applyAlignment="1">
      <alignment horizontal="center"/>
    </xf>
    <xf numFmtId="0" fontId="0" fillId="35" borderId="10" xfId="0" applyFill="1" applyBorder="1" applyAlignment="1">
      <alignment horizontal="center"/>
    </xf>
    <xf numFmtId="0" fontId="0" fillId="0" borderId="11" xfId="0" applyBorder="1" applyAlignment="1">
      <alignment horizontal="right"/>
    </xf>
    <xf numFmtId="0" fontId="16" fillId="0" borderId="10" xfId="0" applyFont="1" applyBorder="1" applyAlignment="1">
      <alignment wrapText="1"/>
    </xf>
    <xf numFmtId="0" fontId="23" fillId="0" borderId="10" xfId="0" applyFont="1" applyBorder="1" applyAlignment="1">
      <alignment wrapText="1"/>
    </xf>
    <xf numFmtId="0" fontId="16" fillId="0" borderId="10" xfId="0" applyFont="1" applyBorder="1" applyAlignment="1">
      <alignment horizontal="center" wrapText="1"/>
    </xf>
    <xf numFmtId="0" fontId="83" fillId="0" borderId="10" xfId="0" applyFont="1" applyBorder="1"/>
    <xf numFmtId="164" fontId="0" fillId="0" borderId="11" xfId="0" applyNumberFormat="1" applyBorder="1"/>
    <xf numFmtId="0" fontId="0" fillId="0" borderId="13" xfId="0" applyBorder="1" applyAlignment="1">
      <alignment horizontal="right"/>
    </xf>
    <xf numFmtId="1" fontId="0" fillId="0" borderId="10" xfId="0" applyNumberFormat="1" applyBorder="1"/>
    <xf numFmtId="165" fontId="0" fillId="0" borderId="10" xfId="0" applyNumberFormat="1" applyBorder="1"/>
    <xf numFmtId="0" fontId="16" fillId="35" borderId="10" xfId="0" applyFont="1" applyFill="1" applyBorder="1" applyAlignment="1">
      <alignment wrapText="1"/>
    </xf>
    <xf numFmtId="165" fontId="0" fillId="35" borderId="10" xfId="0" applyNumberFormat="1" applyFill="1" applyBorder="1" applyAlignment="1">
      <alignment horizontal="right"/>
    </xf>
    <xf numFmtId="8" fontId="25" fillId="35" borderId="10" xfId="0" applyNumberFormat="1" applyFont="1" applyFill="1" applyBorder="1" applyAlignment="1">
      <alignment horizontal="right" vertical="center"/>
    </xf>
    <xf numFmtId="165" fontId="0" fillId="35" borderId="15" xfId="0" applyNumberFormat="1" applyFill="1" applyBorder="1"/>
    <xf numFmtId="165" fontId="0" fillId="35" borderId="10" xfId="0" applyNumberFormat="1" applyFill="1" applyBorder="1"/>
    <xf numFmtId="0" fontId="33" fillId="35" borderId="10" xfId="56" applyFont="1" applyFill="1" applyBorder="1" applyAlignment="1">
      <alignment horizontal="center" vertical="top"/>
    </xf>
    <xf numFmtId="0" fontId="91" fillId="0" borderId="10" xfId="59" applyFont="1" applyBorder="1" applyAlignment="1" applyProtection="1">
      <alignment horizontal="left" vertical="top"/>
      <protection locked="0"/>
    </xf>
    <xf numFmtId="0" fontId="91" fillId="0" borderId="10" xfId="59" applyFont="1" applyBorder="1" applyAlignment="1" applyProtection="1">
      <alignment horizontal="left" vertical="center" wrapText="1"/>
      <protection locked="0"/>
    </xf>
    <xf numFmtId="49" fontId="91" fillId="45" borderId="0" xfId="59" applyNumberFormat="1" applyFont="1" applyFill="1" applyAlignment="1" applyProtection="1">
      <alignment horizontal="center" vertical="top"/>
      <protection hidden="1"/>
    </xf>
    <xf numFmtId="0" fontId="91" fillId="0" borderId="10" xfId="59" applyFont="1" applyBorder="1" applyAlignment="1" applyProtection="1">
      <alignment horizontal="center" vertical="top"/>
      <protection hidden="1"/>
    </xf>
    <xf numFmtId="49" fontId="91" fillId="0" borderId="10" xfId="59" applyNumberFormat="1" applyFont="1" applyBorder="1" applyAlignment="1" applyProtection="1">
      <alignment horizontal="center" vertical="top"/>
      <protection locked="0"/>
    </xf>
    <xf numFmtId="8" fontId="91" fillId="0" borderId="10" xfId="59" applyNumberFormat="1" applyFont="1" applyBorder="1" applyAlignment="1" applyProtection="1">
      <alignment horizontal="center"/>
      <protection locked="0"/>
    </xf>
    <xf numFmtId="0" fontId="91" fillId="0" borderId="10" xfId="59" applyFont="1" applyBorder="1" applyAlignment="1" applyProtection="1">
      <alignment horizontal="left"/>
      <protection locked="0"/>
    </xf>
    <xf numFmtId="0" fontId="91" fillId="0" borderId="10" xfId="59" applyFont="1" applyBorder="1" applyAlignment="1" applyProtection="1">
      <alignment horizontal="left" vertical="center"/>
      <protection locked="0"/>
    </xf>
    <xf numFmtId="49" fontId="75" fillId="0" borderId="25" xfId="59" applyNumberFormat="1" applyFont="1" applyBorder="1" applyAlignment="1" applyProtection="1">
      <alignment horizontal="center" vertical="top"/>
      <protection hidden="1"/>
    </xf>
    <xf numFmtId="0" fontId="91" fillId="33" borderId="10" xfId="59" applyFont="1" applyFill="1" applyBorder="1" applyAlignment="1" applyProtection="1">
      <alignment horizontal="left"/>
      <protection hidden="1"/>
    </xf>
    <xf numFmtId="0" fontId="91" fillId="0" borderId="0" xfId="59" applyFont="1" applyAlignment="1">
      <alignment horizontal="center"/>
    </xf>
    <xf numFmtId="0" fontId="91" fillId="0" borderId="0" xfId="59" applyFont="1" applyAlignment="1" applyProtection="1">
      <alignment horizontal="center" vertical="top"/>
      <protection hidden="1"/>
    </xf>
    <xf numFmtId="49" fontId="76" fillId="46" borderId="10" xfId="59" applyNumberFormat="1" applyFont="1" applyFill="1" applyBorder="1" applyAlignment="1">
      <alignment horizontal="left"/>
    </xf>
    <xf numFmtId="0" fontId="25" fillId="0" borderId="10" xfId="59" applyFont="1" applyBorder="1" applyAlignment="1">
      <alignment horizontal="left" vertical="center"/>
    </xf>
    <xf numFmtId="10" fontId="75" fillId="0" borderId="44" xfId="59" applyNumberFormat="1" applyFont="1" applyBorder="1" applyAlignment="1" applyProtection="1">
      <alignment horizontal="center" vertical="top"/>
      <protection hidden="1"/>
    </xf>
    <xf numFmtId="10" fontId="91" fillId="0" borderId="10" xfId="59" applyNumberFormat="1" applyFont="1" applyBorder="1" applyAlignment="1" applyProtection="1">
      <alignment horizontal="center" vertical="top"/>
      <protection locked="0"/>
    </xf>
    <xf numFmtId="10" fontId="91" fillId="0" borderId="10" xfId="86" applyNumberFormat="1" applyFont="1" applyFill="1" applyBorder="1" applyAlignment="1" applyProtection="1">
      <alignment horizontal="center" vertical="top"/>
      <protection locked="0"/>
    </xf>
    <xf numFmtId="8" fontId="91" fillId="0" borderId="10" xfId="59" applyNumberFormat="1" applyFont="1" applyBorder="1" applyAlignment="1">
      <alignment horizontal="center"/>
    </xf>
    <xf numFmtId="9" fontId="91" fillId="0" borderId="10" xfId="86" applyFont="1" applyFill="1" applyBorder="1" applyAlignment="1" applyProtection="1">
      <alignment horizontal="center" vertical="top"/>
      <protection locked="0"/>
    </xf>
    <xf numFmtId="8" fontId="91" fillId="0" borderId="10" xfId="59" applyNumberFormat="1" applyFont="1" applyBorder="1" applyAlignment="1" applyProtection="1">
      <alignment horizontal="center"/>
      <protection hidden="1"/>
    </xf>
    <xf numFmtId="165" fontId="75" fillId="0" borderId="45" xfId="59" applyNumberFormat="1" applyFont="1" applyBorder="1" applyAlignment="1" applyProtection="1">
      <alignment horizontal="center" vertical="top"/>
      <protection hidden="1"/>
    </xf>
    <xf numFmtId="165" fontId="75" fillId="35" borderId="25" xfId="59" applyNumberFormat="1" applyFont="1" applyFill="1" applyBorder="1" applyAlignment="1" applyProtection="1">
      <alignment horizontal="center" vertical="top"/>
      <protection hidden="1"/>
    </xf>
    <xf numFmtId="8" fontId="91" fillId="35" borderId="10" xfId="59" applyNumberFormat="1" applyFont="1" applyFill="1" applyBorder="1" applyAlignment="1" applyProtection="1">
      <alignment horizontal="center"/>
      <protection locked="0"/>
    </xf>
    <xf numFmtId="49" fontId="95" fillId="35" borderId="31" xfId="67" applyNumberFormat="1" applyFont="1" applyFill="1" applyBorder="1" applyAlignment="1" applyProtection="1">
      <alignment horizontal="center" vertical="center"/>
      <protection locked="0"/>
    </xf>
    <xf numFmtId="49" fontId="95" fillId="47" borderId="31" xfId="67" applyNumberFormat="1" applyFont="1" applyFill="1" applyBorder="1" applyAlignment="1" applyProtection="1">
      <alignment horizontal="center" vertical="center"/>
      <protection locked="0"/>
    </xf>
    <xf numFmtId="165" fontId="95" fillId="35" borderId="31" xfId="67" applyNumberFormat="1" applyFont="1" applyFill="1" applyBorder="1" applyAlignment="1" applyProtection="1">
      <alignment horizontal="center" vertical="center"/>
      <protection locked="0"/>
    </xf>
    <xf numFmtId="165" fontId="95" fillId="47" borderId="31" xfId="67" applyNumberFormat="1" applyFont="1" applyFill="1" applyBorder="1" applyAlignment="1" applyProtection="1">
      <alignment horizontal="center" vertical="center"/>
      <protection locked="0"/>
    </xf>
    <xf numFmtId="1" fontId="75" fillId="35" borderId="25" xfId="59" applyNumberFormat="1" applyFont="1" applyFill="1" applyBorder="1" applyAlignment="1" applyProtection="1">
      <alignment horizontal="center" vertical="top"/>
      <protection hidden="1"/>
    </xf>
    <xf numFmtId="0" fontId="91" fillId="35" borderId="10" xfId="59" applyFont="1" applyFill="1" applyBorder="1" applyAlignment="1" applyProtection="1">
      <alignment horizontal="center" vertical="top"/>
      <protection locked="0"/>
    </xf>
    <xf numFmtId="165" fontId="60" fillId="35" borderId="10" xfId="59" applyNumberFormat="1" applyFont="1" applyFill="1" applyBorder="1" applyAlignment="1" applyProtection="1">
      <alignment horizontal="center" vertical="top"/>
      <protection hidden="1"/>
    </xf>
    <xf numFmtId="165" fontId="91" fillId="0" borderId="10" xfId="59" applyNumberFormat="1" applyFont="1" applyBorder="1" applyAlignment="1" applyProtection="1">
      <alignment horizontal="center" vertical="top"/>
      <protection locked="0"/>
    </xf>
    <xf numFmtId="0" fontId="91" fillId="35" borderId="10" xfId="59" applyFont="1" applyFill="1" applyBorder="1" applyAlignment="1" applyProtection="1">
      <alignment horizontal="center"/>
      <protection locked="0"/>
    </xf>
    <xf numFmtId="49" fontId="91" fillId="35" borderId="10" xfId="59" applyNumberFormat="1" applyFont="1" applyFill="1" applyBorder="1" applyAlignment="1" applyProtection="1">
      <alignment horizontal="center" vertical="top"/>
      <protection locked="0"/>
    </xf>
    <xf numFmtId="1" fontId="91" fillId="35" borderId="10" xfId="59" applyNumberFormat="1" applyFont="1" applyFill="1" applyBorder="1" applyAlignment="1" applyProtection="1">
      <alignment horizontal="center" vertical="top"/>
      <protection locked="0"/>
    </xf>
    <xf numFmtId="1" fontId="94" fillId="35" borderId="10" xfId="85" applyNumberFormat="1" applyFont="1" applyFill="1" applyBorder="1" applyAlignment="1" applyProtection="1">
      <alignment horizontal="center" vertical="center"/>
      <protection locked="0"/>
    </xf>
    <xf numFmtId="0" fontId="93" fillId="0" borderId="0" xfId="59" applyFont="1" applyAlignment="1" applyProtection="1">
      <alignment horizontal="center" vertical="top"/>
      <protection hidden="1"/>
    </xf>
    <xf numFmtId="0" fontId="92" fillId="0" borderId="0" xfId="59" applyFont="1" applyAlignment="1" applyProtection="1">
      <alignment horizontal="center" vertical="top"/>
      <protection hidden="1"/>
    </xf>
    <xf numFmtId="165" fontId="60" fillId="35" borderId="10" xfId="59" applyNumberFormat="1" applyFont="1" applyFill="1" applyBorder="1" applyAlignment="1">
      <alignment horizontal="center"/>
    </xf>
    <xf numFmtId="1" fontId="91" fillId="35" borderId="10" xfId="59" applyNumberFormat="1" applyFont="1" applyFill="1" applyBorder="1" applyAlignment="1" applyProtection="1">
      <alignment horizontal="center"/>
      <protection locked="0"/>
    </xf>
    <xf numFmtId="0" fontId="91" fillId="35" borderId="10" xfId="59" applyFont="1" applyFill="1" applyBorder="1" applyAlignment="1" applyProtection="1">
      <alignment horizontal="center" vertical="center"/>
      <protection locked="0"/>
    </xf>
    <xf numFmtId="165" fontId="91" fillId="0" borderId="11" xfId="59" applyNumberFormat="1" applyFont="1" applyBorder="1" applyAlignment="1" applyProtection="1">
      <alignment horizontal="center" vertical="top"/>
      <protection locked="0"/>
    </xf>
    <xf numFmtId="0" fontId="91" fillId="35" borderId="10" xfId="59" applyFont="1" applyFill="1" applyBorder="1" applyAlignment="1">
      <alignment horizontal="center"/>
    </xf>
    <xf numFmtId="0" fontId="60" fillId="35" borderId="10" xfId="59" applyFont="1" applyFill="1" applyBorder="1" applyAlignment="1">
      <alignment horizontal="center" vertical="center"/>
    </xf>
    <xf numFmtId="0" fontId="97" fillId="35" borderId="10" xfId="59" applyFont="1" applyFill="1" applyBorder="1" applyAlignment="1">
      <alignment horizontal="center"/>
    </xf>
    <xf numFmtId="0" fontId="25" fillId="35" borderId="10" xfId="59" applyFont="1" applyFill="1" applyBorder="1" applyAlignment="1">
      <alignment horizontal="center" vertical="center"/>
    </xf>
    <xf numFmtId="0" fontId="25" fillId="35" borderId="10" xfId="59" applyFont="1" applyFill="1" applyBorder="1" applyAlignment="1">
      <alignment horizontal="center" vertical="center" wrapText="1"/>
    </xf>
    <xf numFmtId="49" fontId="76" fillId="35" borderId="10" xfId="59" applyNumberFormat="1" applyFont="1" applyFill="1" applyBorder="1" applyAlignment="1">
      <alignment horizontal="center"/>
    </xf>
    <xf numFmtId="0" fontId="24" fillId="35" borderId="10" xfId="59" applyFont="1" applyFill="1" applyBorder="1" applyAlignment="1">
      <alignment horizontal="center" vertical="center"/>
    </xf>
    <xf numFmtId="1" fontId="91" fillId="35" borderId="10" xfId="59" applyNumberFormat="1" applyFont="1" applyFill="1" applyBorder="1" applyAlignment="1" applyProtection="1">
      <alignment horizontal="center" vertical="top"/>
      <protection hidden="1"/>
    </xf>
    <xf numFmtId="0" fontId="91" fillId="35" borderId="10" xfId="59" applyFont="1" applyFill="1" applyBorder="1" applyAlignment="1" applyProtection="1">
      <alignment horizontal="center"/>
      <protection hidden="1"/>
    </xf>
    <xf numFmtId="1" fontId="91" fillId="35" borderId="10" xfId="59" applyNumberFormat="1" applyFont="1" applyFill="1" applyBorder="1" applyAlignment="1" applyProtection="1">
      <alignment horizontal="center"/>
      <protection hidden="1"/>
    </xf>
    <xf numFmtId="171" fontId="91" fillId="35" borderId="10" xfId="59" applyNumberFormat="1" applyFont="1" applyFill="1" applyBorder="1" applyAlignment="1" applyProtection="1">
      <alignment horizontal="center" vertical="top"/>
      <protection locked="0"/>
    </xf>
    <xf numFmtId="1" fontId="91" fillId="35" borderId="0" xfId="59" applyNumberFormat="1" applyFont="1" applyFill="1" applyAlignment="1" applyProtection="1">
      <alignment horizontal="center" vertical="top"/>
      <protection hidden="1"/>
    </xf>
    <xf numFmtId="165" fontId="91" fillId="35" borderId="0" xfId="59" applyNumberFormat="1" applyFont="1" applyFill="1" applyAlignment="1" applyProtection="1">
      <alignment horizontal="center" vertical="top"/>
      <protection hidden="1"/>
    </xf>
    <xf numFmtId="10" fontId="91" fillId="45" borderId="0" xfId="59" applyNumberFormat="1" applyFont="1" applyFill="1" applyAlignment="1" applyProtection="1">
      <alignment horizontal="center" vertical="top"/>
      <protection hidden="1"/>
    </xf>
    <xf numFmtId="165" fontId="91" fillId="45" borderId="0" xfId="59" applyNumberFormat="1" applyFont="1" applyFill="1" applyAlignment="1" applyProtection="1">
      <alignment horizontal="center" vertical="top"/>
      <protection hidden="1"/>
    </xf>
    <xf numFmtId="0" fontId="0" fillId="35" borderId="0" xfId="0" applyFill="1" applyAlignment="1">
      <alignment horizontal="center"/>
    </xf>
    <xf numFmtId="0" fontId="96" fillId="47" borderId="21" xfId="67" applyFont="1" applyFill="1" applyBorder="1" applyAlignment="1" applyProtection="1">
      <alignment horizontal="left" vertical="top"/>
      <protection hidden="1"/>
    </xf>
    <xf numFmtId="49" fontId="75" fillId="0" borderId="25" xfId="59" applyNumberFormat="1" applyFont="1" applyBorder="1" applyAlignment="1" applyProtection="1">
      <alignment horizontal="left" vertical="top"/>
      <protection hidden="1"/>
    </xf>
    <xf numFmtId="0" fontId="94" fillId="0" borderId="10" xfId="85" applyFont="1" applyBorder="1" applyAlignment="1" applyProtection="1">
      <alignment horizontal="left"/>
      <protection locked="0"/>
    </xf>
    <xf numFmtId="0" fontId="91" fillId="33" borderId="10" xfId="59" applyFont="1" applyFill="1" applyBorder="1" applyAlignment="1" applyProtection="1">
      <alignment horizontal="left" vertical="top"/>
      <protection locked="0"/>
    </xf>
    <xf numFmtId="0" fontId="91" fillId="0" borderId="10" xfId="59" applyFont="1" applyBorder="1" applyAlignment="1" applyProtection="1">
      <alignment horizontal="left" vertical="top"/>
      <protection hidden="1"/>
    </xf>
    <xf numFmtId="0" fontId="91" fillId="0" borderId="10" xfId="59" applyFont="1" applyBorder="1" applyAlignment="1">
      <alignment horizontal="left"/>
    </xf>
    <xf numFmtId="0" fontId="60" fillId="0" borderId="10" xfId="59" applyFont="1" applyBorder="1" applyAlignment="1">
      <alignment horizontal="left"/>
    </xf>
    <xf numFmtId="0" fontId="97" fillId="0" borderId="10" xfId="59" applyFont="1" applyBorder="1" applyAlignment="1">
      <alignment horizontal="left"/>
    </xf>
    <xf numFmtId="0" fontId="25" fillId="0" borderId="10" xfId="59" applyFont="1" applyBorder="1" applyAlignment="1">
      <alignment horizontal="left" vertical="center" wrapText="1"/>
    </xf>
    <xf numFmtId="0" fontId="24" fillId="0" borderId="10" xfId="59" applyFont="1" applyBorder="1" applyAlignment="1">
      <alignment horizontal="left" vertical="center"/>
    </xf>
    <xf numFmtId="49" fontId="91" fillId="46" borderId="10" xfId="59" applyNumberFormat="1" applyFont="1" applyFill="1" applyBorder="1" applyAlignment="1">
      <alignment horizontal="left"/>
    </xf>
    <xf numFmtId="0" fontId="91" fillId="0" borderId="10" xfId="59" applyFont="1" applyBorder="1" applyAlignment="1" applyProtection="1">
      <alignment horizontal="left" vertical="top" wrapText="1"/>
      <protection hidden="1"/>
    </xf>
    <xf numFmtId="0" fontId="30" fillId="0" borderId="10" xfId="59" applyBorder="1" applyAlignment="1">
      <alignment horizontal="left"/>
    </xf>
    <xf numFmtId="0" fontId="91" fillId="45" borderId="0" xfId="59" applyFont="1" applyFill="1" applyAlignment="1" applyProtection="1">
      <alignment horizontal="left" vertical="top" wrapText="1"/>
      <protection hidden="1"/>
    </xf>
    <xf numFmtId="0" fontId="76" fillId="35" borderId="10" xfId="0" applyFont="1" applyFill="1" applyBorder="1" applyAlignment="1">
      <alignment horizontal="center"/>
    </xf>
    <xf numFmtId="0" fontId="0" fillId="0" borderId="47" xfId="0" applyBorder="1" applyAlignment="1">
      <alignment horizontal="left" vertical="top" wrapText="1"/>
    </xf>
    <xf numFmtId="0" fontId="0" fillId="0" borderId="48" xfId="0" applyBorder="1" applyAlignment="1">
      <alignment horizontal="left" vertical="top" wrapText="1"/>
    </xf>
    <xf numFmtId="0" fontId="0" fillId="0" borderId="48" xfId="0" applyBorder="1" applyAlignment="1">
      <alignment horizontal="left" vertical="center" wrapText="1"/>
    </xf>
    <xf numFmtId="0" fontId="0" fillId="0" borderId="49" xfId="0" applyBorder="1" applyAlignment="1">
      <alignment horizontal="left" vertical="top" wrapText="1"/>
    </xf>
    <xf numFmtId="0" fontId="103" fillId="50" borderId="33" xfId="0" applyFont="1" applyFill="1" applyBorder="1" applyAlignment="1">
      <alignment horizontal="left" vertical="top" wrapText="1"/>
    </xf>
    <xf numFmtId="0" fontId="0" fillId="50" borderId="34" xfId="0" applyFill="1" applyBorder="1" applyAlignment="1">
      <alignment horizontal="left" vertical="center" wrapText="1"/>
    </xf>
    <xf numFmtId="1" fontId="104" fillId="50" borderId="35" xfId="0" applyNumberFormat="1" applyFont="1" applyFill="1" applyBorder="1" applyAlignment="1">
      <alignment horizontal="center" vertical="top" shrinkToFit="1"/>
    </xf>
    <xf numFmtId="0" fontId="103" fillId="49" borderId="46" xfId="0" applyFont="1" applyFill="1" applyBorder="1" applyAlignment="1">
      <alignment horizontal="center" vertical="top" wrapText="1"/>
    </xf>
    <xf numFmtId="0" fontId="0" fillId="51" borderId="46" xfId="0" applyFill="1" applyBorder="1" applyAlignment="1">
      <alignment horizontal="left" vertical="center" wrapText="1"/>
    </xf>
    <xf numFmtId="0" fontId="107" fillId="0" borderId="48" xfId="0" applyFont="1" applyBorder="1" applyAlignment="1">
      <alignment horizontal="left" vertical="top" wrapText="1"/>
    </xf>
    <xf numFmtId="0" fontId="0" fillId="0" borderId="48" xfId="0" applyBorder="1" applyAlignment="1">
      <alignment horizontal="left" wrapText="1"/>
    </xf>
    <xf numFmtId="0" fontId="106" fillId="0" borderId="48" xfId="0" applyFont="1" applyBorder="1" applyAlignment="1">
      <alignment horizontal="left" vertical="center" wrapText="1"/>
    </xf>
    <xf numFmtId="0" fontId="102" fillId="0" borderId="48" xfId="0" applyFont="1" applyBorder="1" applyAlignment="1">
      <alignment horizontal="left" vertical="center" wrapText="1"/>
    </xf>
    <xf numFmtId="173" fontId="57" fillId="0" borderId="48" xfId="0" applyNumberFormat="1" applyFont="1" applyBorder="1" applyAlignment="1">
      <alignment horizontal="center" vertical="center" shrinkToFit="1"/>
    </xf>
    <xf numFmtId="0" fontId="106" fillId="0" borderId="48" xfId="0" applyFont="1" applyBorder="1" applyAlignment="1">
      <alignment horizontal="left" wrapText="1"/>
    </xf>
    <xf numFmtId="0" fontId="102" fillId="0" borderId="48" xfId="0" applyFont="1" applyBorder="1" applyAlignment="1">
      <alignment horizontal="left" wrapText="1"/>
    </xf>
    <xf numFmtId="173" fontId="57" fillId="0" borderId="48" xfId="0" applyNumberFormat="1" applyFont="1" applyBorder="1" applyAlignment="1">
      <alignment horizontal="center" shrinkToFit="1"/>
    </xf>
    <xf numFmtId="0" fontId="107" fillId="0" borderId="49" xfId="0" applyFont="1" applyBorder="1" applyAlignment="1">
      <alignment horizontal="left" vertical="top" wrapText="1"/>
    </xf>
    <xf numFmtId="0" fontId="103" fillId="49" borderId="46" xfId="0" applyFont="1" applyFill="1" applyBorder="1" applyAlignment="1">
      <alignment horizontal="left" vertical="top" wrapText="1"/>
    </xf>
    <xf numFmtId="0" fontId="0" fillId="49" borderId="46" xfId="0" applyFill="1" applyBorder="1" applyAlignment="1">
      <alignment horizontal="center" vertical="top" wrapText="1"/>
    </xf>
    <xf numFmtId="0" fontId="106" fillId="0" borderId="47" xfId="0" applyFont="1" applyBorder="1" applyAlignment="1">
      <alignment horizontal="left" vertical="center" wrapText="1"/>
    </xf>
    <xf numFmtId="0" fontId="102" fillId="0" borderId="47" xfId="0" applyFont="1" applyBorder="1" applyAlignment="1">
      <alignment horizontal="left" vertical="center" wrapText="1"/>
    </xf>
    <xf numFmtId="1" fontId="57" fillId="0" borderId="47" xfId="0" applyNumberFormat="1" applyFont="1" applyBorder="1" applyAlignment="1">
      <alignment horizontal="left" vertical="center" shrinkToFit="1"/>
    </xf>
    <xf numFmtId="0" fontId="102" fillId="0" borderId="49" xfId="0" applyFont="1" applyBorder="1" applyAlignment="1">
      <alignment horizontal="left" vertical="center" wrapText="1"/>
    </xf>
    <xf numFmtId="0" fontId="102" fillId="0" borderId="47" xfId="0" applyFont="1" applyBorder="1" applyAlignment="1">
      <alignment horizontal="left" vertical="top" wrapText="1"/>
    </xf>
    <xf numFmtId="173" fontId="57" fillId="0" borderId="47" xfId="0" applyNumberFormat="1" applyFont="1" applyBorder="1" applyAlignment="1">
      <alignment horizontal="center" vertical="top" shrinkToFit="1"/>
    </xf>
    <xf numFmtId="0" fontId="102" fillId="0" borderId="48" xfId="0" applyFont="1" applyBorder="1" applyAlignment="1">
      <alignment horizontal="left" vertical="top" wrapText="1"/>
    </xf>
    <xf numFmtId="173" fontId="57" fillId="0" borderId="48" xfId="0" applyNumberFormat="1" applyFont="1" applyBorder="1" applyAlignment="1">
      <alignment horizontal="center" vertical="top" shrinkToFit="1"/>
    </xf>
    <xf numFmtId="0" fontId="102" fillId="0" borderId="49" xfId="0" applyFont="1" applyBorder="1" applyAlignment="1">
      <alignment horizontal="left" vertical="top" wrapText="1"/>
    </xf>
    <xf numFmtId="173" fontId="57" fillId="0" borderId="49" xfId="0" applyNumberFormat="1" applyFont="1" applyBorder="1" applyAlignment="1">
      <alignment horizontal="center" vertical="top" shrinkToFit="1"/>
    </xf>
    <xf numFmtId="0" fontId="0" fillId="0" borderId="46" xfId="0" applyBorder="1" applyAlignment="1">
      <alignment horizontal="left" vertical="top" wrapText="1"/>
    </xf>
    <xf numFmtId="0" fontId="102" fillId="0" borderId="46" xfId="0" applyFont="1" applyBorder="1" applyAlignment="1">
      <alignment horizontal="left" vertical="top" wrapText="1"/>
    </xf>
    <xf numFmtId="173" fontId="57" fillId="0" borderId="46" xfId="0" applyNumberFormat="1" applyFont="1" applyBorder="1" applyAlignment="1">
      <alignment horizontal="center" vertical="top" shrinkToFit="1"/>
    </xf>
    <xf numFmtId="173" fontId="57" fillId="0" borderId="47" xfId="0" applyNumberFormat="1" applyFont="1" applyBorder="1" applyAlignment="1">
      <alignment horizontal="center" vertical="center" shrinkToFit="1"/>
    </xf>
    <xf numFmtId="174" fontId="57" fillId="0" borderId="48" xfId="0" applyNumberFormat="1" applyFont="1" applyBorder="1" applyAlignment="1">
      <alignment horizontal="center" vertical="center" shrinkToFit="1"/>
    </xf>
    <xf numFmtId="174" fontId="57" fillId="0" borderId="49" xfId="0" applyNumberFormat="1" applyFont="1" applyBorder="1" applyAlignment="1">
      <alignment horizontal="center" vertical="center" shrinkToFit="1"/>
    </xf>
    <xf numFmtId="174" fontId="57" fillId="0" borderId="47" xfId="0" applyNumberFormat="1" applyFont="1" applyBorder="1" applyAlignment="1">
      <alignment horizontal="center" vertical="center" shrinkToFit="1"/>
    </xf>
    <xf numFmtId="0" fontId="0" fillId="0" borderId="47" xfId="0" applyBorder="1" applyAlignment="1">
      <alignment horizontal="left" vertical="center" wrapText="1"/>
    </xf>
    <xf numFmtId="174" fontId="57" fillId="0" borderId="48" xfId="0" applyNumberFormat="1" applyFont="1" applyBorder="1" applyAlignment="1">
      <alignment horizontal="center" vertical="top" shrinkToFit="1"/>
    </xf>
    <xf numFmtId="173" fontId="116" fillId="0" borderId="46" xfId="0" applyNumberFormat="1" applyFont="1" applyBorder="1" applyAlignment="1">
      <alignment horizontal="center" vertical="center" shrinkToFit="1"/>
    </xf>
    <xf numFmtId="174" fontId="116" fillId="0" borderId="47" xfId="0" applyNumberFormat="1" applyFont="1" applyBorder="1" applyAlignment="1">
      <alignment horizontal="center" vertical="center" shrinkToFit="1"/>
    </xf>
    <xf numFmtId="174" fontId="116" fillId="0" borderId="48" xfId="0" applyNumberFormat="1" applyFont="1" applyBorder="1" applyAlignment="1">
      <alignment horizontal="center" vertical="center" shrinkToFit="1"/>
    </xf>
    <xf numFmtId="174" fontId="116" fillId="0" borderId="46" xfId="0" applyNumberFormat="1" applyFont="1" applyBorder="1" applyAlignment="1">
      <alignment horizontal="center" vertical="center" shrinkToFit="1"/>
    </xf>
    <xf numFmtId="0" fontId="111" fillId="50" borderId="33" xfId="0" applyFont="1" applyFill="1" applyBorder="1" applyAlignment="1">
      <alignment horizontal="left" vertical="top" wrapText="1"/>
    </xf>
    <xf numFmtId="1" fontId="108" fillId="50" borderId="35" xfId="0" applyNumberFormat="1" applyFont="1" applyFill="1" applyBorder="1" applyAlignment="1">
      <alignment horizontal="center" vertical="top" shrinkToFit="1"/>
    </xf>
    <xf numFmtId="0" fontId="111" fillId="49" borderId="46" xfId="0" applyFont="1" applyFill="1" applyBorder="1" applyAlignment="1">
      <alignment horizontal="left" vertical="top" wrapText="1"/>
    </xf>
    <xf numFmtId="0" fontId="115" fillId="0" borderId="46" xfId="0" applyFont="1" applyBorder="1" applyAlignment="1">
      <alignment horizontal="left" vertical="center" wrapText="1"/>
    </xf>
    <xf numFmtId="0" fontId="66" fillId="35" borderId="46" xfId="0" applyFont="1" applyFill="1" applyBorder="1" applyAlignment="1">
      <alignment horizontal="left" vertical="top" wrapText="1" indent="1"/>
    </xf>
    <xf numFmtId="0" fontId="0" fillId="35" borderId="0" xfId="0" applyFill="1" applyAlignment="1">
      <alignment horizontal="left" vertical="top"/>
    </xf>
    <xf numFmtId="0" fontId="0" fillId="0" borderId="47" xfId="0" applyBorder="1" applyAlignment="1">
      <alignment horizontal="center" vertical="top" wrapText="1"/>
    </xf>
    <xf numFmtId="174" fontId="57" fillId="0" borderId="39" xfId="0" applyNumberFormat="1" applyFont="1" applyBorder="1" applyAlignment="1">
      <alignment horizontal="center" vertical="center" shrinkToFit="1"/>
    </xf>
    <xf numFmtId="174" fontId="57" fillId="0" borderId="40" xfId="0" applyNumberFormat="1" applyFont="1" applyBorder="1" applyAlignment="1">
      <alignment horizontal="center" vertical="center" shrinkToFit="1"/>
    </xf>
    <xf numFmtId="0" fontId="105" fillId="51" borderId="33" xfId="0" applyFont="1" applyFill="1" applyBorder="1" applyAlignment="1">
      <alignment horizontal="left" vertical="top" wrapText="1"/>
    </xf>
    <xf numFmtId="0" fontId="105" fillId="51" borderId="34" xfId="0" applyFont="1" applyFill="1" applyBorder="1" applyAlignment="1">
      <alignment horizontal="left" vertical="top" wrapText="1"/>
    </xf>
    <xf numFmtId="0" fontId="105" fillId="51" borderId="35" xfId="0" applyFont="1" applyFill="1" applyBorder="1" applyAlignment="1">
      <alignment horizontal="left" vertical="top" wrapText="1"/>
    </xf>
    <xf numFmtId="173" fontId="57" fillId="0" borderId="37" xfId="0" applyNumberFormat="1" applyFont="1" applyBorder="1" applyAlignment="1">
      <alignment horizontal="center" vertical="center" shrinkToFit="1"/>
    </xf>
    <xf numFmtId="173" fontId="57" fillId="0" borderId="38" xfId="0" applyNumberFormat="1" applyFont="1" applyBorder="1" applyAlignment="1">
      <alignment horizontal="center" vertical="center" shrinkToFit="1"/>
    </xf>
    <xf numFmtId="1" fontId="104" fillId="50" borderId="34" xfId="0" applyNumberFormat="1" applyFont="1" applyFill="1" applyBorder="1" applyAlignment="1">
      <alignment horizontal="center" vertical="top" shrinkToFit="1"/>
    </xf>
    <xf numFmtId="0" fontId="0" fillId="49" borderId="33" xfId="0" applyFill="1" applyBorder="1" applyAlignment="1">
      <alignment horizontal="center" vertical="top" wrapText="1"/>
    </xf>
    <xf numFmtId="0" fontId="0" fillId="49" borderId="35" xfId="0" applyFill="1" applyBorder="1" applyAlignment="1">
      <alignment horizontal="center" vertical="top" wrapText="1"/>
    </xf>
    <xf numFmtId="0" fontId="60" fillId="35" borderId="10" xfId="0" applyFont="1" applyFill="1" applyBorder="1" applyAlignment="1">
      <alignment horizontal="center"/>
    </xf>
    <xf numFmtId="0" fontId="0" fillId="0" borderId="46" xfId="0" applyBorder="1" applyAlignment="1">
      <alignment horizontal="center" vertical="top" wrapText="1"/>
    </xf>
    <xf numFmtId="1" fontId="57" fillId="0" borderId="48" xfId="0" applyNumberFormat="1" applyFont="1" applyBorder="1" applyAlignment="1">
      <alignment horizontal="left" vertical="top" shrinkToFit="1"/>
    </xf>
    <xf numFmtId="1" fontId="57" fillId="0" borderId="49" xfId="0" applyNumberFormat="1" applyFont="1" applyBorder="1" applyAlignment="1">
      <alignment horizontal="left" vertical="top" shrinkToFit="1"/>
    </xf>
    <xf numFmtId="174" fontId="57" fillId="0" borderId="49" xfId="0" applyNumberFormat="1" applyFont="1" applyBorder="1" applyAlignment="1">
      <alignment horizontal="center" vertical="top" shrinkToFit="1"/>
    </xf>
    <xf numFmtId="0" fontId="115" fillId="0" borderId="49" xfId="0" applyFont="1" applyBorder="1" applyAlignment="1">
      <alignment horizontal="left" vertical="center" wrapText="1"/>
    </xf>
    <xf numFmtId="174" fontId="116" fillId="0" borderId="49" xfId="0" applyNumberFormat="1" applyFont="1" applyBorder="1" applyAlignment="1">
      <alignment horizontal="center" vertical="center" shrinkToFit="1"/>
    </xf>
    <xf numFmtId="0" fontId="0" fillId="0" borderId="39" xfId="0" applyBorder="1" applyAlignment="1">
      <alignment horizontal="left" vertical="top" wrapText="1" indent="3"/>
    </xf>
    <xf numFmtId="0" fontId="0" fillId="0" borderId="40" xfId="0" applyBorder="1" applyAlignment="1">
      <alignment horizontal="left" vertical="top" wrapText="1" indent="3"/>
    </xf>
    <xf numFmtId="174" fontId="57" fillId="0" borderId="39" xfId="0" applyNumberFormat="1" applyFont="1" applyBorder="1" applyAlignment="1">
      <alignment horizontal="center" vertical="top" shrinkToFit="1"/>
    </xf>
    <xf numFmtId="174" fontId="57" fillId="0" borderId="40" xfId="0" applyNumberFormat="1" applyFont="1" applyBorder="1" applyAlignment="1">
      <alignment horizontal="center" vertical="top" shrinkToFit="1"/>
    </xf>
    <xf numFmtId="174" fontId="57" fillId="0" borderId="41" xfId="0" applyNumberFormat="1" applyFont="1" applyBorder="1" applyAlignment="1">
      <alignment horizontal="center" vertical="top" shrinkToFit="1"/>
    </xf>
    <xf numFmtId="174" fontId="57" fillId="0" borderId="43" xfId="0" applyNumberFormat="1" applyFont="1" applyBorder="1" applyAlignment="1">
      <alignment horizontal="center" vertical="top" shrinkToFit="1"/>
    </xf>
    <xf numFmtId="0" fontId="0" fillId="0" borderId="38" xfId="0" applyBorder="1" applyAlignment="1">
      <alignment horizontal="left" vertical="top" wrapText="1" indent="3"/>
    </xf>
    <xf numFmtId="0" fontId="22" fillId="0" borderId="10" xfId="0" applyFont="1" applyBorder="1" applyAlignment="1">
      <alignment horizontal="center" wrapText="1"/>
    </xf>
    <xf numFmtId="0" fontId="0" fillId="0" borderId="0" xfId="0" applyAlignment="1">
      <alignment vertical="center"/>
    </xf>
    <xf numFmtId="0" fontId="117" fillId="0" borderId="10" xfId="0" applyFont="1" applyBorder="1" applyAlignment="1">
      <alignment horizontal="left" vertical="center"/>
    </xf>
    <xf numFmtId="0" fontId="117" fillId="59" borderId="10" xfId="0" applyFont="1" applyFill="1" applyBorder="1" applyAlignment="1">
      <alignment horizontal="left" vertical="center"/>
    </xf>
    <xf numFmtId="0" fontId="117" fillId="35" borderId="10" xfId="0" applyFont="1" applyFill="1" applyBorder="1" applyAlignment="1">
      <alignment horizontal="left" vertical="center"/>
    </xf>
    <xf numFmtId="0" fontId="0" fillId="35" borderId="0" xfId="0" applyFill="1" applyAlignment="1">
      <alignment vertical="center"/>
    </xf>
    <xf numFmtId="0" fontId="0" fillId="0" borderId="42" xfId="0" applyBorder="1" applyAlignment="1">
      <alignment horizontal="left" vertical="top" wrapText="1"/>
    </xf>
    <xf numFmtId="0" fontId="125" fillId="0" borderId="1" xfId="2" applyFont="1" applyAlignment="1">
      <alignment horizontal="center" vertical="center"/>
    </xf>
    <xf numFmtId="175" fontId="125" fillId="0" borderId="0" xfId="96" applyFont="1" applyFill="1" applyAlignment="1">
      <alignment horizontal="left" vertical="center" wrapText="1"/>
    </xf>
    <xf numFmtId="0" fontId="128" fillId="0" borderId="0" xfId="16" applyFont="1" applyAlignment="1">
      <alignment horizontal="center" vertical="center"/>
    </xf>
    <xf numFmtId="0" fontId="125" fillId="0" borderId="1" xfId="2" applyFont="1" applyAlignment="1">
      <alignment horizontal="center" vertical="center" wrapText="1"/>
    </xf>
    <xf numFmtId="0" fontId="3" fillId="0" borderId="1" xfId="2" applyAlignment="1">
      <alignment horizontal="center" vertical="center" wrapText="1"/>
    </xf>
    <xf numFmtId="0" fontId="129" fillId="0" borderId="0" xfId="1" applyFont="1" applyAlignment="1">
      <alignment horizontal="center" vertical="center"/>
    </xf>
    <xf numFmtId="14" fontId="130" fillId="0" borderId="0" xfId="97" applyFont="1" applyFill="1">
      <alignment horizontal="left" vertical="center"/>
    </xf>
    <xf numFmtId="0" fontId="131" fillId="0" borderId="0" xfId="0" applyFont="1" applyAlignment="1">
      <alignment horizontal="left" vertical="center" wrapText="1" indent="1"/>
    </xf>
    <xf numFmtId="0" fontId="132" fillId="0" borderId="0" xfId="0" applyFont="1" applyAlignment="1">
      <alignment horizontal="left" vertical="center" wrapText="1" indent="1"/>
    </xf>
    <xf numFmtId="44" fontId="132" fillId="0" borderId="0" xfId="43" applyFont="1" applyAlignment="1">
      <alignment horizontal="left" vertical="center" indent="1"/>
    </xf>
    <xf numFmtId="175" fontId="133" fillId="0" borderId="0" xfId="96" applyFont="1" applyFill="1" applyAlignment="1">
      <alignment horizontal="left" vertical="center" wrapText="1"/>
    </xf>
    <xf numFmtId="0" fontId="135" fillId="0" borderId="0" xfId="0" applyFont="1" applyAlignment="1">
      <alignment horizontal="left" vertical="center" wrapText="1" indent="1"/>
    </xf>
    <xf numFmtId="49" fontId="33" fillId="0" borderId="18" xfId="54" applyNumberFormat="1" applyFont="1" applyBorder="1" applyAlignment="1">
      <alignment vertical="top"/>
    </xf>
    <xf numFmtId="49" fontId="33" fillId="40" borderId="18" xfId="54" applyNumberFormat="1" applyFont="1" applyFill="1" applyBorder="1" applyAlignment="1">
      <alignment vertical="top"/>
    </xf>
    <xf numFmtId="0" fontId="26" fillId="35" borderId="10" xfId="54" applyFill="1" applyBorder="1"/>
    <xf numFmtId="0" fontId="33" fillId="35" borderId="10" xfId="54" applyFont="1" applyFill="1" applyBorder="1" applyAlignment="1">
      <alignment horizontal="center" vertical="top"/>
    </xf>
    <xf numFmtId="0" fontId="33" fillId="35" borderId="10" xfId="54" applyFont="1" applyFill="1" applyBorder="1" applyAlignment="1">
      <alignment horizontal="center" vertical="top" wrapText="1"/>
    </xf>
    <xf numFmtId="0" fontId="33" fillId="41" borderId="10" xfId="54" applyFont="1" applyFill="1" applyBorder="1" applyAlignment="1">
      <alignment horizontal="center" vertical="top"/>
    </xf>
    <xf numFmtId="0" fontId="45" fillId="35" borderId="10" xfId="54" applyFont="1" applyFill="1" applyBorder="1" applyAlignment="1">
      <alignment horizontal="center" vertical="top"/>
    </xf>
    <xf numFmtId="0" fontId="33" fillId="35" borderId="10" xfId="54" applyFont="1" applyFill="1" applyBorder="1" applyAlignment="1">
      <alignment horizontal="left" vertical="top"/>
    </xf>
    <xf numFmtId="0" fontId="33" fillId="35" borderId="10" xfId="54" applyFont="1" applyFill="1" applyBorder="1" applyAlignment="1">
      <alignment vertical="top"/>
    </xf>
    <xf numFmtId="165" fontId="41" fillId="35" borderId="10" xfId="54" applyNumberFormat="1" applyFont="1" applyFill="1" applyBorder="1"/>
    <xf numFmtId="165" fontId="41" fillId="35" borderId="10" xfId="56" applyNumberFormat="1" applyFont="1" applyFill="1" applyBorder="1"/>
    <xf numFmtId="165" fontId="42" fillId="35" borderId="10" xfId="54" applyNumberFormat="1" applyFont="1" applyFill="1" applyBorder="1" applyAlignment="1">
      <alignment horizontal="right" vertical="top"/>
    </xf>
    <xf numFmtId="165" fontId="42" fillId="35" borderId="10" xfId="54" applyNumberFormat="1" applyFont="1" applyFill="1" applyBorder="1"/>
    <xf numFmtId="165" fontId="137" fillId="35" borderId="10" xfId="54" applyNumberFormat="1" applyFont="1" applyFill="1" applyBorder="1" applyAlignment="1">
      <alignment vertical="top"/>
    </xf>
    <xf numFmtId="165" fontId="41" fillId="35" borderId="10" xfId="54" applyNumberFormat="1" applyFont="1" applyFill="1" applyBorder="1" applyAlignment="1">
      <alignment vertical="top"/>
    </xf>
    <xf numFmtId="165" fontId="41" fillId="35" borderId="10" xfId="54" applyNumberFormat="1" applyFont="1" applyFill="1" applyBorder="1" applyAlignment="1">
      <alignment horizontal="right"/>
    </xf>
    <xf numFmtId="44" fontId="33" fillId="35" borderId="10" xfId="54" applyNumberFormat="1" applyFont="1" applyFill="1" applyBorder="1" applyAlignment="1">
      <alignment vertical="top"/>
    </xf>
    <xf numFmtId="0" fontId="26" fillId="0" borderId="0" xfId="54"/>
    <xf numFmtId="0" fontId="33" fillId="0" borderId="0" xfId="54" applyFont="1"/>
    <xf numFmtId="0" fontId="47" fillId="34" borderId="0" xfId="54" applyFont="1" applyFill="1" applyAlignment="1">
      <alignment horizontal="center" wrapText="1"/>
    </xf>
    <xf numFmtId="49" fontId="33" fillId="0" borderId="0" xfId="54" applyNumberFormat="1" applyFont="1" applyAlignment="1">
      <alignment vertical="top"/>
    </xf>
    <xf numFmtId="0" fontId="33" fillId="0" borderId="0" xfId="54" applyFont="1" applyAlignment="1">
      <alignment horizontal="left" vertical="top"/>
    </xf>
    <xf numFmtId="0" fontId="33" fillId="0" borderId="0" xfId="54" applyFont="1" applyAlignment="1">
      <alignment horizontal="center" vertical="top"/>
    </xf>
    <xf numFmtId="49" fontId="33" fillId="0" borderId="0" xfId="54" applyNumberFormat="1" applyFont="1" applyAlignment="1">
      <alignment horizontal="center" vertical="top" wrapText="1"/>
    </xf>
    <xf numFmtId="0" fontId="33" fillId="0" borderId="0" xfId="54" applyFont="1" applyAlignment="1">
      <alignment horizontal="center" vertical="top" wrapText="1"/>
    </xf>
    <xf numFmtId="165" fontId="41" fillId="0" borderId="0" xfId="54" applyNumberFormat="1" applyFont="1"/>
    <xf numFmtId="49" fontId="33" fillId="36" borderId="0" xfId="54" applyNumberFormat="1" applyFont="1" applyFill="1" applyAlignment="1">
      <alignment vertical="top"/>
    </xf>
    <xf numFmtId="49" fontId="33" fillId="38" borderId="0" xfId="54" applyNumberFormat="1" applyFont="1" applyFill="1" applyAlignment="1">
      <alignment vertical="top"/>
    </xf>
    <xf numFmtId="49" fontId="33" fillId="0" borderId="0" xfId="56" applyNumberFormat="1" applyFont="1" applyFill="1"/>
    <xf numFmtId="0" fontId="33" fillId="0" borderId="0" xfId="56" applyFont="1" applyFill="1" applyAlignment="1">
      <alignment horizontal="left" vertical="top"/>
    </xf>
    <xf numFmtId="0" fontId="33" fillId="0" borderId="0" xfId="56" applyFont="1" applyFill="1" applyAlignment="1">
      <alignment horizontal="center" vertical="top"/>
    </xf>
    <xf numFmtId="49" fontId="33" fillId="0" borderId="0" xfId="56" applyNumberFormat="1" applyFont="1" applyFill="1" applyAlignment="1">
      <alignment horizontal="center" vertical="top" wrapText="1"/>
    </xf>
    <xf numFmtId="0" fontId="33" fillId="0" borderId="0" xfId="56" applyFont="1" applyFill="1" applyAlignment="1">
      <alignment horizontal="center" vertical="top" wrapText="1"/>
    </xf>
    <xf numFmtId="0" fontId="43" fillId="0" borderId="0" xfId="56" applyFont="1" applyFill="1" applyAlignment="1">
      <alignment horizontal="center" vertical="center" shrinkToFit="1"/>
    </xf>
    <xf numFmtId="0" fontId="33" fillId="0" borderId="0" xfId="56" applyFont="1" applyFill="1"/>
    <xf numFmtId="0" fontId="37" fillId="0" borderId="0" xfId="54" applyFont="1"/>
    <xf numFmtId="0" fontId="33" fillId="0" borderId="0" xfId="54" applyFont="1" applyAlignment="1">
      <alignment horizontal="left" vertical="top" wrapText="1"/>
    </xf>
    <xf numFmtId="49" fontId="33" fillId="40" borderId="0" xfId="54" applyNumberFormat="1" applyFont="1" applyFill="1" applyAlignment="1">
      <alignment vertical="top"/>
    </xf>
    <xf numFmtId="49" fontId="33" fillId="36" borderId="0" xfId="54" applyNumberFormat="1" applyFont="1" applyFill="1" applyAlignment="1">
      <alignment horizontal="center" vertical="top"/>
    </xf>
    <xf numFmtId="0" fontId="33" fillId="40" borderId="0" xfId="54" applyFont="1" applyFill="1" applyAlignment="1">
      <alignment horizontal="left" vertical="top"/>
    </xf>
    <xf numFmtId="0" fontId="33" fillId="40" borderId="0" xfId="54" applyFont="1" applyFill="1" applyAlignment="1">
      <alignment horizontal="center" vertical="top"/>
    </xf>
    <xf numFmtId="49" fontId="33" fillId="40" borderId="0" xfId="54" applyNumberFormat="1" applyFont="1" applyFill="1" applyAlignment="1">
      <alignment horizontal="center" vertical="top" wrapText="1"/>
    </xf>
    <xf numFmtId="0" fontId="33" fillId="40" borderId="0" xfId="54" applyFont="1" applyFill="1" applyAlignment="1">
      <alignment horizontal="center" vertical="top" wrapText="1"/>
    </xf>
    <xf numFmtId="165" fontId="42" fillId="0" borderId="0" xfId="54" applyNumberFormat="1" applyFont="1"/>
    <xf numFmtId="0" fontId="33" fillId="36" borderId="0" xfId="54" applyFont="1" applyFill="1" applyAlignment="1">
      <alignment horizontal="center" vertical="top"/>
    </xf>
    <xf numFmtId="165" fontId="33" fillId="0" borderId="0" xfId="54" applyNumberFormat="1" applyFont="1"/>
    <xf numFmtId="0" fontId="33" fillId="0" borderId="0" xfId="54" applyFont="1" applyAlignment="1">
      <alignment horizontal="left"/>
    </xf>
    <xf numFmtId="49" fontId="33" fillId="0" borderId="0" xfId="54" applyNumberFormat="1" applyFont="1" applyAlignment="1">
      <alignment horizontal="center" vertical="top"/>
    </xf>
    <xf numFmtId="165" fontId="41" fillId="0" borderId="0" xfId="54" applyNumberFormat="1" applyFont="1" applyAlignment="1">
      <alignment horizontal="right"/>
    </xf>
    <xf numFmtId="44" fontId="33" fillId="0" borderId="0" xfId="54" applyNumberFormat="1" applyFont="1" applyAlignment="1">
      <alignment vertical="top"/>
    </xf>
    <xf numFmtId="0" fontId="33" fillId="67" borderId="10" xfId="54" applyFont="1" applyFill="1" applyBorder="1" applyAlignment="1">
      <alignment horizontal="left" vertical="top"/>
    </xf>
    <xf numFmtId="0" fontId="26" fillId="67" borderId="10" xfId="54" applyFill="1" applyBorder="1"/>
    <xf numFmtId="0" fontId="33" fillId="67" borderId="10" xfId="54" applyFont="1" applyFill="1" applyBorder="1" applyAlignment="1">
      <alignment horizontal="center" vertical="top"/>
    </xf>
    <xf numFmtId="49" fontId="33" fillId="67" borderId="10" xfId="54" applyNumberFormat="1" applyFont="1" applyFill="1" applyBorder="1" applyAlignment="1">
      <alignment horizontal="center" vertical="top" wrapText="1"/>
    </xf>
    <xf numFmtId="0" fontId="33" fillId="67" borderId="10" xfId="54" applyFont="1" applyFill="1" applyBorder="1" applyAlignment="1">
      <alignment horizontal="center" vertical="top" wrapText="1"/>
    </xf>
    <xf numFmtId="165" fontId="41" fillId="67" borderId="10" xfId="54" applyNumberFormat="1" applyFont="1" applyFill="1" applyBorder="1"/>
    <xf numFmtId="49" fontId="20" fillId="0" borderId="10" xfId="0" applyNumberFormat="1" applyFont="1" applyBorder="1" applyAlignment="1" applyProtection="1">
      <alignment horizontal="left" vertical="center"/>
      <protection locked="0"/>
    </xf>
    <xf numFmtId="0" fontId="20" fillId="0" borderId="15" xfId="0" applyFont="1" applyBorder="1" applyAlignment="1" applyProtection="1">
      <alignment vertical="center" wrapText="1"/>
      <protection locked="0"/>
    </xf>
    <xf numFmtId="49" fontId="20" fillId="0" borderId="15" xfId="0" applyNumberFormat="1" applyFont="1" applyBorder="1" applyAlignment="1" applyProtection="1">
      <alignment horizontal="left" vertical="center"/>
      <protection locked="0"/>
    </xf>
    <xf numFmtId="2" fontId="20" fillId="0" borderId="15" xfId="43" applyNumberFormat="1" applyFont="1" applyFill="1" applyBorder="1" applyAlignment="1" applyProtection="1">
      <alignment horizontal="left" vertical="center"/>
      <protection locked="0"/>
    </xf>
    <xf numFmtId="1" fontId="20" fillId="0" borderId="15" xfId="51" applyNumberFormat="1" applyFont="1" applyFill="1" applyBorder="1" applyAlignment="1" applyProtection="1">
      <alignment horizontal="left" vertical="center"/>
      <protection locked="0"/>
    </xf>
    <xf numFmtId="2" fontId="20" fillId="0" borderId="15" xfId="51" applyNumberFormat="1" applyFont="1" applyFill="1" applyBorder="1" applyAlignment="1" applyProtection="1">
      <alignment horizontal="left" vertical="center"/>
      <protection locked="0"/>
    </xf>
    <xf numFmtId="0" fontId="20" fillId="0" borderId="15" xfId="0" applyFont="1" applyBorder="1" applyAlignment="1" applyProtection="1">
      <alignment horizontal="left" vertical="center"/>
      <protection locked="0"/>
    </xf>
    <xf numFmtId="0" fontId="20" fillId="0" borderId="15" xfId="0" quotePrefix="1" applyFont="1" applyBorder="1" applyAlignment="1" applyProtection="1">
      <alignment horizontal="left" vertical="center"/>
      <protection locked="0"/>
    </xf>
    <xf numFmtId="49" fontId="20" fillId="0" borderId="15" xfId="0" applyNumberFormat="1" applyFont="1" applyBorder="1" applyAlignment="1" applyProtection="1">
      <alignment vertical="center" wrapText="1"/>
      <protection locked="0"/>
    </xf>
    <xf numFmtId="49" fontId="20" fillId="0" borderId="15" xfId="0" quotePrefix="1" applyNumberFormat="1" applyFont="1" applyBorder="1" applyAlignment="1" applyProtection="1">
      <alignment horizontal="left" vertical="center"/>
      <protection locked="0"/>
    </xf>
    <xf numFmtId="49" fontId="20" fillId="0" borderId="10" xfId="0" applyNumberFormat="1" applyFont="1" applyBorder="1" applyAlignment="1" applyProtection="1">
      <alignment vertical="center"/>
      <protection locked="0"/>
    </xf>
    <xf numFmtId="0" fontId="20" fillId="0" borderId="10" xfId="0" applyFont="1" applyBorder="1" applyAlignment="1" applyProtection="1">
      <alignment horizontal="left" vertical="center"/>
      <protection locked="0"/>
    </xf>
    <xf numFmtId="0" fontId="0" fillId="0" borderId="0" xfId="0" applyAlignment="1">
      <alignment wrapText="1"/>
    </xf>
    <xf numFmtId="2" fontId="20" fillId="35" borderId="15" xfId="43" applyNumberFormat="1" applyFont="1" applyFill="1" applyBorder="1" applyAlignment="1" applyProtection="1">
      <alignment horizontal="left" vertical="center"/>
      <protection locked="0"/>
    </xf>
    <xf numFmtId="49" fontId="20" fillId="35" borderId="10" xfId="0" applyNumberFormat="1" applyFont="1" applyFill="1" applyBorder="1" applyAlignment="1" applyProtection="1">
      <alignment horizontal="left" vertical="center"/>
      <protection locked="0"/>
    </xf>
    <xf numFmtId="1" fontId="57" fillId="0" borderId="0" xfId="0" applyNumberFormat="1" applyFont="1" applyAlignment="1">
      <alignment horizontal="right" vertical="top" shrinkToFit="1"/>
    </xf>
    <xf numFmtId="167" fontId="57" fillId="44" borderId="28" xfId="0" applyNumberFormat="1" applyFont="1" applyFill="1" applyBorder="1" applyAlignment="1">
      <alignment horizontal="right" vertical="top" shrinkToFit="1"/>
    </xf>
    <xf numFmtId="167" fontId="57" fillId="68" borderId="26" xfId="0" applyNumberFormat="1" applyFont="1" applyFill="1" applyBorder="1" applyAlignment="1">
      <alignment horizontal="right" vertical="top" shrinkToFit="1"/>
    </xf>
    <xf numFmtId="167" fontId="57" fillId="44" borderId="26" xfId="0" applyNumberFormat="1" applyFont="1" applyFill="1" applyBorder="1" applyAlignment="1">
      <alignment horizontal="right" vertical="top" shrinkToFit="1"/>
    </xf>
    <xf numFmtId="166" fontId="57" fillId="68" borderId="26" xfId="0" applyNumberFormat="1" applyFont="1" applyFill="1" applyBorder="1" applyAlignment="1">
      <alignment horizontal="right" vertical="top" shrinkToFit="1"/>
    </xf>
    <xf numFmtId="167" fontId="57" fillId="44" borderId="27" xfId="0" applyNumberFormat="1" applyFont="1" applyFill="1" applyBorder="1" applyAlignment="1">
      <alignment horizontal="right" vertical="top" shrinkToFit="1"/>
    </xf>
    <xf numFmtId="167" fontId="57" fillId="68" borderId="50" xfId="0" applyNumberFormat="1" applyFont="1" applyFill="1" applyBorder="1" applyAlignment="1">
      <alignment horizontal="right" vertical="top" shrinkToFit="1"/>
    </xf>
    <xf numFmtId="166" fontId="57" fillId="44" borderId="26" xfId="0" applyNumberFormat="1" applyFont="1" applyFill="1" applyBorder="1" applyAlignment="1">
      <alignment horizontal="right" vertical="top" shrinkToFit="1"/>
    </xf>
    <xf numFmtId="166" fontId="57" fillId="68" borderId="50" xfId="0" applyNumberFormat="1" applyFont="1" applyFill="1" applyBorder="1" applyAlignment="1">
      <alignment horizontal="right" vertical="top" shrinkToFit="1"/>
    </xf>
    <xf numFmtId="0" fontId="0" fillId="44" borderId="26" xfId="0" applyFill="1" applyBorder="1" applyAlignment="1">
      <alignment horizontal="left" wrapText="1"/>
    </xf>
    <xf numFmtId="166" fontId="57" fillId="68" borderId="27" xfId="0" applyNumberFormat="1" applyFont="1" applyFill="1" applyBorder="1" applyAlignment="1">
      <alignment horizontal="right" vertical="top" shrinkToFit="1"/>
    </xf>
    <xf numFmtId="0" fontId="0" fillId="68" borderId="27" xfId="0" applyFill="1" applyBorder="1" applyAlignment="1">
      <alignment horizontal="left" wrapText="1"/>
    </xf>
    <xf numFmtId="166" fontId="57" fillId="68" borderId="50" xfId="0" applyNumberFormat="1" applyFont="1" applyFill="1" applyBorder="1" applyAlignment="1">
      <alignment horizontal="center" vertical="top" shrinkToFit="1"/>
    </xf>
    <xf numFmtId="0" fontId="0" fillId="44" borderId="26" xfId="0" applyFill="1" applyBorder="1" applyAlignment="1">
      <alignment horizontal="left" vertical="center" wrapText="1"/>
    </xf>
    <xf numFmtId="0" fontId="0" fillId="68" borderId="26" xfId="0" applyFill="1" applyBorder="1" applyAlignment="1">
      <alignment horizontal="left" wrapText="1"/>
    </xf>
    <xf numFmtId="0" fontId="0" fillId="68" borderId="26" xfId="0" applyFill="1" applyBorder="1" applyAlignment="1">
      <alignment horizontal="left" vertical="center" wrapText="1"/>
    </xf>
    <xf numFmtId="166" fontId="57" fillId="68" borderId="28" xfId="0" applyNumberFormat="1" applyFont="1" applyFill="1" applyBorder="1" applyAlignment="1">
      <alignment horizontal="right" vertical="top" shrinkToFit="1"/>
    </xf>
    <xf numFmtId="167" fontId="57" fillId="44" borderId="29" xfId="0" applyNumberFormat="1" applyFont="1" applyFill="1" applyBorder="1" applyAlignment="1">
      <alignment horizontal="right" vertical="top" shrinkToFit="1"/>
    </xf>
    <xf numFmtId="0" fontId="0" fillId="44" borderId="29" xfId="0" applyFill="1" applyBorder="1" applyAlignment="1">
      <alignment horizontal="left" wrapText="1"/>
    </xf>
    <xf numFmtId="0" fontId="0" fillId="44" borderId="27" xfId="0" applyFill="1" applyBorder="1" applyAlignment="1">
      <alignment horizontal="left" wrapText="1"/>
    </xf>
    <xf numFmtId="167" fontId="57" fillId="68" borderId="28" xfId="0" applyNumberFormat="1" applyFont="1" applyFill="1" applyBorder="1" applyAlignment="1">
      <alignment horizontal="right" vertical="top" shrinkToFit="1"/>
    </xf>
    <xf numFmtId="0" fontId="0" fillId="0" borderId="52" xfId="0" applyBorder="1" applyAlignment="1">
      <alignment horizontal="left" wrapText="1"/>
    </xf>
    <xf numFmtId="166" fontId="57" fillId="68" borderId="0" xfId="0" applyNumberFormat="1" applyFont="1" applyFill="1" applyAlignment="1">
      <alignment horizontal="right" vertical="top" shrinkToFit="1"/>
    </xf>
    <xf numFmtId="166" fontId="57" fillId="44" borderId="0" xfId="0" applyNumberFormat="1" applyFont="1" applyFill="1" applyAlignment="1">
      <alignment horizontal="right" vertical="top" shrinkToFit="1"/>
    </xf>
    <xf numFmtId="166" fontId="57" fillId="44" borderId="27" xfId="0" applyNumberFormat="1" applyFont="1" applyFill="1" applyBorder="1" applyAlignment="1">
      <alignment horizontal="right" vertical="top" shrinkToFit="1"/>
    </xf>
    <xf numFmtId="167" fontId="57" fillId="68" borderId="51" xfId="0" applyNumberFormat="1" applyFont="1" applyFill="1" applyBorder="1" applyAlignment="1">
      <alignment horizontal="right" vertical="top" shrinkToFit="1"/>
    </xf>
    <xf numFmtId="167" fontId="57" fillId="44" borderId="0" xfId="0" applyNumberFormat="1" applyFont="1" applyFill="1" applyAlignment="1">
      <alignment horizontal="right" vertical="top" shrinkToFit="1"/>
    </xf>
    <xf numFmtId="0" fontId="0" fillId="68" borderId="0" xfId="0" applyFill="1" applyAlignment="1">
      <alignment horizontal="left" wrapText="1"/>
    </xf>
    <xf numFmtId="166" fontId="57" fillId="44" borderId="28" xfId="0" applyNumberFormat="1" applyFont="1" applyFill="1" applyBorder="1" applyAlignment="1">
      <alignment horizontal="right" vertical="top" shrinkToFit="1"/>
    </xf>
    <xf numFmtId="0" fontId="0" fillId="68" borderId="28" xfId="0" applyFill="1" applyBorder="1" applyAlignment="1">
      <alignment horizontal="left" wrapText="1"/>
    </xf>
    <xf numFmtId="167" fontId="57" fillId="68" borderId="0" xfId="0" applyNumberFormat="1" applyFont="1" applyFill="1" applyAlignment="1">
      <alignment horizontal="right" vertical="top" shrinkToFit="1"/>
    </xf>
    <xf numFmtId="167" fontId="57" fillId="68" borderId="27" xfId="0" applyNumberFormat="1" applyFont="1" applyFill="1" applyBorder="1" applyAlignment="1">
      <alignment horizontal="right" vertical="top" shrinkToFit="1"/>
    </xf>
    <xf numFmtId="167" fontId="57" fillId="44" borderId="30" xfId="0" applyNumberFormat="1" applyFont="1" applyFill="1" applyBorder="1" applyAlignment="1">
      <alignment horizontal="right" vertical="top" shrinkToFit="1"/>
    </xf>
    <xf numFmtId="0" fontId="0" fillId="44" borderId="0" xfId="0" applyFill="1" applyAlignment="1">
      <alignment horizontal="left" vertical="center" wrapText="1"/>
    </xf>
    <xf numFmtId="167" fontId="57" fillId="68" borderId="30" xfId="0" applyNumberFormat="1" applyFont="1" applyFill="1" applyBorder="1" applyAlignment="1">
      <alignment horizontal="right" vertical="top" shrinkToFit="1"/>
    </xf>
    <xf numFmtId="0" fontId="0" fillId="44" borderId="28" xfId="0" applyFill="1" applyBorder="1" applyAlignment="1">
      <alignment horizontal="left" wrapText="1"/>
    </xf>
    <xf numFmtId="166" fontId="57" fillId="68" borderId="29" xfId="0" applyNumberFormat="1" applyFont="1" applyFill="1" applyBorder="1" applyAlignment="1">
      <alignment horizontal="right" vertical="top" shrinkToFit="1"/>
    </xf>
    <xf numFmtId="0" fontId="0" fillId="0" borderId="46" xfId="0" applyBorder="1" applyAlignment="1">
      <alignment horizontal="left" wrapText="1"/>
    </xf>
    <xf numFmtId="0" fontId="0" fillId="52" borderId="46" xfId="0" applyFill="1" applyBorder="1" applyAlignment="1">
      <alignment horizontal="left" wrapText="1"/>
    </xf>
    <xf numFmtId="0" fontId="61" fillId="52" borderId="46" xfId="0" applyFont="1" applyFill="1" applyBorder="1" applyAlignment="1">
      <alignment horizontal="left" vertical="top" wrapText="1"/>
    </xf>
    <xf numFmtId="0" fontId="27" fillId="0" borderId="46" xfId="0" applyFont="1" applyBorder="1" applyAlignment="1">
      <alignment horizontal="center" vertical="top" wrapText="1"/>
    </xf>
    <xf numFmtId="0" fontId="30" fillId="0" borderId="46" xfId="0" applyFont="1" applyBorder="1" applyAlignment="1">
      <alignment horizontal="left" vertical="top" wrapText="1"/>
    </xf>
    <xf numFmtId="167" fontId="148" fillId="0" borderId="46" xfId="0" applyNumberFormat="1" applyFont="1" applyBorder="1" applyAlignment="1">
      <alignment horizontal="center" vertical="top" shrinkToFit="1"/>
    </xf>
    <xf numFmtId="0" fontId="30" fillId="0" borderId="46" xfId="0" applyFont="1" applyBorder="1" applyAlignment="1">
      <alignment horizontal="center" vertical="top" wrapText="1"/>
    </xf>
    <xf numFmtId="0" fontId="27" fillId="0" borderId="46" xfId="0" applyFont="1" applyBorder="1" applyAlignment="1">
      <alignment horizontal="left" vertical="top" wrapText="1" indent="2"/>
    </xf>
    <xf numFmtId="0" fontId="27" fillId="0" borderId="46" xfId="0" applyFont="1" applyBorder="1" applyAlignment="1">
      <alignment horizontal="left" vertical="top" wrapText="1"/>
    </xf>
    <xf numFmtId="168" fontId="148" fillId="0" borderId="46" xfId="0" applyNumberFormat="1" applyFont="1" applyBorder="1" applyAlignment="1">
      <alignment horizontal="center" vertical="top" shrinkToFit="1"/>
    </xf>
    <xf numFmtId="0" fontId="61" fillId="0" borderId="46" xfId="0" applyFont="1" applyBorder="1" applyAlignment="1">
      <alignment horizontal="left" vertical="top" wrapText="1"/>
    </xf>
    <xf numFmtId="0" fontId="30" fillId="0" borderId="46" xfId="0" applyFont="1" applyBorder="1" applyAlignment="1">
      <alignment horizontal="left" vertical="top" wrapText="1" indent="1"/>
    </xf>
    <xf numFmtId="0" fontId="27" fillId="52" borderId="46" xfId="0" applyFont="1" applyFill="1" applyBorder="1" applyAlignment="1">
      <alignment horizontal="left" vertical="top" wrapText="1"/>
    </xf>
    <xf numFmtId="1" fontId="148" fillId="0" borderId="46" xfId="0" applyNumberFormat="1" applyFont="1" applyBorder="1" applyAlignment="1">
      <alignment horizontal="center" vertical="top" shrinkToFit="1"/>
    </xf>
    <xf numFmtId="0" fontId="149" fillId="0" borderId="46" xfId="0" applyFont="1" applyBorder="1" applyAlignment="1">
      <alignment horizontal="left" vertical="top" wrapText="1"/>
    </xf>
    <xf numFmtId="0" fontId="62" fillId="0" borderId="46" xfId="0" applyFont="1" applyBorder="1" applyAlignment="1">
      <alignment horizontal="left" vertical="top" wrapText="1"/>
    </xf>
    <xf numFmtId="0" fontId="119" fillId="69" borderId="46" xfId="0" applyFont="1" applyFill="1" applyBorder="1" applyAlignment="1">
      <alignment horizontal="left" vertical="top" wrapText="1"/>
    </xf>
    <xf numFmtId="0" fontId="120" fillId="0" borderId="46" xfId="0" applyFont="1" applyBorder="1" applyAlignment="1">
      <alignment horizontal="left" vertical="top" wrapText="1" indent="2"/>
    </xf>
    <xf numFmtId="0" fontId="27" fillId="0" borderId="46" xfId="0" applyFont="1" applyBorder="1" applyAlignment="1">
      <alignment horizontal="left" vertical="top" wrapText="1" indent="1"/>
    </xf>
    <xf numFmtId="0" fontId="27" fillId="0" borderId="46" xfId="0" applyFont="1" applyBorder="1" applyAlignment="1">
      <alignment horizontal="right" vertical="top" wrapText="1" indent="1"/>
    </xf>
    <xf numFmtId="0" fontId="119" fillId="0" borderId="46" xfId="0" applyFont="1" applyBorder="1" applyAlignment="1">
      <alignment horizontal="left" vertical="top" wrapText="1" indent="2"/>
    </xf>
    <xf numFmtId="0" fontId="149" fillId="0" borderId="46" xfId="0" applyFont="1" applyBorder="1" applyAlignment="1">
      <alignment horizontal="center" vertical="top" wrapText="1"/>
    </xf>
    <xf numFmtId="0" fontId="32" fillId="52" borderId="46" xfId="0" applyFont="1" applyFill="1" applyBorder="1" applyAlignment="1">
      <alignment horizontal="left" vertical="top" wrapText="1"/>
    </xf>
    <xf numFmtId="0" fontId="27" fillId="0" borderId="46" xfId="0" applyFont="1" applyBorder="1" applyAlignment="1">
      <alignment horizontal="left" vertical="top" wrapText="1" indent="8"/>
    </xf>
    <xf numFmtId="0" fontId="61" fillId="0" borderId="46" xfId="0" applyFont="1" applyBorder="1" applyAlignment="1">
      <alignment horizontal="left" vertical="top" wrapText="1" indent="1"/>
    </xf>
    <xf numFmtId="167" fontId="148" fillId="0" borderId="46" xfId="0" applyNumberFormat="1" applyFont="1" applyBorder="1" applyAlignment="1">
      <alignment horizontal="right" vertical="top" shrinkToFit="1"/>
    </xf>
    <xf numFmtId="0" fontId="32" fillId="0" borderId="46" xfId="0" applyFont="1" applyBorder="1" applyAlignment="1">
      <alignment horizontal="left" vertical="top" wrapText="1"/>
    </xf>
    <xf numFmtId="167" fontId="147" fillId="0" borderId="46" xfId="0" applyNumberFormat="1" applyFont="1" applyBorder="1" applyAlignment="1">
      <alignment horizontal="left" vertical="top" indent="1" shrinkToFit="1"/>
    </xf>
    <xf numFmtId="0" fontId="27" fillId="0" borderId="46" xfId="0" applyFont="1" applyBorder="1" applyAlignment="1">
      <alignment horizontal="right" vertical="top" wrapText="1"/>
    </xf>
    <xf numFmtId="0" fontId="62" fillId="0" borderId="46" xfId="0" applyFont="1" applyBorder="1" applyAlignment="1">
      <alignment horizontal="center" vertical="top" wrapText="1"/>
    </xf>
    <xf numFmtId="0" fontId="27" fillId="0" borderId="46" xfId="0" applyFont="1" applyBorder="1" applyAlignment="1">
      <alignment horizontal="left" vertical="top" wrapText="1" indent="4"/>
    </xf>
    <xf numFmtId="0" fontId="30" fillId="0" borderId="46" xfId="0" applyFont="1" applyBorder="1" applyAlignment="1">
      <alignment horizontal="left" vertical="top" wrapText="1" indent="4"/>
    </xf>
    <xf numFmtId="0" fontId="30" fillId="0" borderId="46" xfId="0" applyFont="1" applyBorder="1" applyAlignment="1">
      <alignment horizontal="left" vertical="top" wrapText="1" indent="2"/>
    </xf>
    <xf numFmtId="0" fontId="28" fillId="0" borderId="46" xfId="0" applyFont="1" applyBorder="1" applyAlignment="1">
      <alignment horizontal="right" vertical="top" wrapText="1"/>
    </xf>
    <xf numFmtId="0" fontId="28" fillId="0" borderId="46" xfId="0" applyFont="1" applyBorder="1" applyAlignment="1">
      <alignment horizontal="left" vertical="top" wrapText="1" indent="1"/>
    </xf>
    <xf numFmtId="0" fontId="61" fillId="0" borderId="46" xfId="0" applyFont="1" applyBorder="1" applyAlignment="1">
      <alignment horizontal="right" vertical="top" wrapText="1"/>
    </xf>
    <xf numFmtId="167" fontId="148" fillId="0" borderId="46" xfId="0" applyNumberFormat="1" applyFont="1" applyBorder="1" applyAlignment="1">
      <alignment horizontal="left" vertical="top" indent="2" shrinkToFit="1"/>
    </xf>
    <xf numFmtId="0" fontId="32" fillId="0" borderId="46" xfId="0" applyFont="1" applyBorder="1" applyAlignment="1">
      <alignment horizontal="right" vertical="top" wrapText="1"/>
    </xf>
    <xf numFmtId="167" fontId="148" fillId="0" borderId="46" xfId="0" applyNumberFormat="1" applyFont="1" applyBorder="1" applyAlignment="1">
      <alignment horizontal="left" vertical="top" indent="1" shrinkToFit="1"/>
    </xf>
    <xf numFmtId="0" fontId="29" fillId="0" borderId="46" xfId="0" applyFont="1" applyBorder="1" applyAlignment="1">
      <alignment horizontal="left" vertical="top" wrapText="1"/>
    </xf>
    <xf numFmtId="0" fontId="27" fillId="0" borderId="49" xfId="0" applyFont="1" applyBorder="1" applyAlignment="1">
      <alignment horizontal="center" vertical="top" wrapText="1"/>
    </xf>
    <xf numFmtId="0" fontId="62" fillId="0" borderId="46" xfId="0" applyFont="1" applyBorder="1" applyAlignment="1">
      <alignment horizontal="right" vertical="top" wrapText="1"/>
    </xf>
    <xf numFmtId="0" fontId="120" fillId="0" borderId="35" xfId="0" applyFont="1" applyBorder="1" applyAlignment="1">
      <alignment horizontal="left" vertical="top" wrapText="1" indent="3"/>
    </xf>
    <xf numFmtId="0" fontId="27" fillId="0" borderId="46" xfId="0" applyFont="1" applyBorder="1" applyAlignment="1">
      <alignment horizontal="right" vertical="top" wrapText="1" indent="2"/>
    </xf>
    <xf numFmtId="0" fontId="28" fillId="0" borderId="46" xfId="0" applyFont="1" applyBorder="1" applyAlignment="1">
      <alignment horizontal="left" vertical="top" wrapText="1"/>
    </xf>
    <xf numFmtId="0" fontId="30" fillId="0" borderId="46" xfId="0" applyFont="1" applyBorder="1" applyAlignment="1">
      <alignment horizontal="right" vertical="top" wrapText="1" indent="1"/>
    </xf>
    <xf numFmtId="0" fontId="30" fillId="0" borderId="46" xfId="0" applyFont="1" applyBorder="1" applyAlignment="1">
      <alignment horizontal="right" vertical="top" wrapText="1" indent="2"/>
    </xf>
    <xf numFmtId="0" fontId="149" fillId="52" borderId="46" xfId="0" applyFont="1" applyFill="1" applyBorder="1" applyAlignment="1">
      <alignment horizontal="right" vertical="top" wrapText="1" indent="1"/>
    </xf>
    <xf numFmtId="0" fontId="30" fillId="69" borderId="46" xfId="0" applyFont="1" applyFill="1" applyBorder="1" applyAlignment="1">
      <alignment horizontal="left" vertical="top" wrapText="1"/>
    </xf>
    <xf numFmtId="0" fontId="120" fillId="0" borderId="35" xfId="0" applyFont="1" applyBorder="1" applyAlignment="1">
      <alignment horizontal="left" vertical="top" wrapText="1"/>
    </xf>
    <xf numFmtId="0" fontId="151" fillId="0" borderId="46" xfId="0" applyFont="1" applyBorder="1" applyAlignment="1">
      <alignment horizontal="left" vertical="top" wrapText="1" indent="2"/>
    </xf>
    <xf numFmtId="166" fontId="97" fillId="0" borderId="46" xfId="0" applyNumberFormat="1" applyFont="1" applyBorder="1" applyAlignment="1">
      <alignment horizontal="right" vertical="top" shrinkToFit="1"/>
    </xf>
    <xf numFmtId="0" fontId="62" fillId="0" borderId="46" xfId="0" applyFont="1" applyBorder="1" applyAlignment="1">
      <alignment horizontal="left" vertical="top" wrapText="1" indent="8"/>
    </xf>
    <xf numFmtId="0" fontId="120" fillId="0" borderId="46" xfId="0" applyFont="1" applyBorder="1" applyAlignment="1">
      <alignment horizontal="left" vertical="top" wrapText="1"/>
    </xf>
    <xf numFmtId="0" fontId="46" fillId="0" borderId="46" xfId="0" applyFont="1" applyBorder="1" applyAlignment="1">
      <alignment horizontal="center" vertical="top" wrapText="1"/>
    </xf>
    <xf numFmtId="0" fontId="146" fillId="0" borderId="46" xfId="0" applyFont="1" applyBorder="1" applyAlignment="1">
      <alignment horizontal="left" vertical="top" wrapText="1"/>
    </xf>
    <xf numFmtId="0" fontId="66" fillId="0" borderId="46" xfId="0" applyFont="1" applyBorder="1" applyAlignment="1">
      <alignment horizontal="left" vertical="top" wrapText="1"/>
    </xf>
    <xf numFmtId="0" fontId="120" fillId="0" borderId="46" xfId="0" applyFont="1" applyBorder="1" applyAlignment="1">
      <alignment horizontal="center" vertical="top" wrapText="1"/>
    </xf>
    <xf numFmtId="0" fontId="46" fillId="0" borderId="46" xfId="0" applyFont="1" applyBorder="1" applyAlignment="1">
      <alignment horizontal="left" vertical="top" wrapText="1"/>
    </xf>
    <xf numFmtId="0" fontId="0" fillId="0" borderId="0" xfId="0" applyAlignment="1">
      <alignment horizontal="left" vertical="center" wrapText="1" indent="1"/>
    </xf>
    <xf numFmtId="0" fontId="29" fillId="0" borderId="0" xfId="0" applyFont="1" applyAlignment="1">
      <alignment horizontal="left" vertical="top" wrapText="1"/>
    </xf>
    <xf numFmtId="0" fontId="154" fillId="0" borderId="0" xfId="0" applyFont="1" applyAlignment="1">
      <alignment horizontal="left" vertical="top" wrapText="1"/>
    </xf>
    <xf numFmtId="0" fontId="120" fillId="0" borderId="40" xfId="0" applyFont="1" applyBorder="1" applyAlignment="1">
      <alignment horizontal="left" vertical="top" wrapText="1"/>
    </xf>
    <xf numFmtId="0" fontId="0" fillId="0" borderId="40" xfId="0" applyBorder="1" applyAlignment="1">
      <alignment horizontal="left" wrapText="1"/>
    </xf>
    <xf numFmtId="0" fontId="0" fillId="35" borderId="0" xfId="0" applyFill="1" applyAlignment="1">
      <alignment horizontal="left" wrapText="1"/>
    </xf>
    <xf numFmtId="0" fontId="0" fillId="35" borderId="46" xfId="0" applyFill="1" applyBorder="1" applyAlignment="1">
      <alignment horizontal="left" wrapText="1"/>
    </xf>
    <xf numFmtId="0" fontId="27" fillId="35" borderId="46" xfId="0" applyFont="1" applyFill="1" applyBorder="1" applyAlignment="1">
      <alignment horizontal="center" vertical="top" wrapText="1"/>
    </xf>
    <xf numFmtId="1" fontId="147" fillId="35" borderId="46" xfId="0" applyNumberFormat="1" applyFont="1" applyFill="1" applyBorder="1" applyAlignment="1">
      <alignment horizontal="center" vertical="top" shrinkToFit="1"/>
    </xf>
    <xf numFmtId="0" fontId="27" fillId="35" borderId="46" xfId="0" applyFont="1" applyFill="1" applyBorder="1" applyAlignment="1">
      <alignment horizontal="left" vertical="top" wrapText="1" indent="2"/>
    </xf>
    <xf numFmtId="1" fontId="147" fillId="35" borderId="46" xfId="0" applyNumberFormat="1" applyFont="1" applyFill="1" applyBorder="1" applyAlignment="1">
      <alignment horizontal="left" vertical="top" indent="3" shrinkToFit="1"/>
    </xf>
    <xf numFmtId="0" fontId="0" fillId="35" borderId="0" xfId="0" applyFill="1" applyAlignment="1">
      <alignment horizontal="left" vertical="center" wrapText="1"/>
    </xf>
    <xf numFmtId="0" fontId="61" fillId="35" borderId="46" xfId="0" applyFont="1" applyFill="1" applyBorder="1" applyAlignment="1">
      <alignment horizontal="left" vertical="top" wrapText="1" indent="4"/>
    </xf>
    <xf numFmtId="0" fontId="61" fillId="35" borderId="46" xfId="0" applyFont="1" applyFill="1" applyBorder="1" applyAlignment="1">
      <alignment horizontal="left" vertical="top" wrapText="1" indent="3"/>
    </xf>
    <xf numFmtId="0" fontId="30" fillId="35" borderId="46" xfId="0" applyFont="1" applyFill="1" applyBorder="1" applyAlignment="1">
      <alignment horizontal="left" vertical="top" wrapText="1"/>
    </xf>
    <xf numFmtId="0" fontId="27" fillId="35" borderId="46" xfId="0" applyFont="1" applyFill="1" applyBorder="1" applyAlignment="1">
      <alignment horizontal="left" vertical="top" wrapText="1" indent="1"/>
    </xf>
    <xf numFmtId="0" fontId="27" fillId="35" borderId="46" xfId="0" applyFont="1" applyFill="1" applyBorder="1" applyAlignment="1">
      <alignment horizontal="left" vertical="top" wrapText="1" indent="4"/>
    </xf>
    <xf numFmtId="0" fontId="27" fillId="35" borderId="46" xfId="0" applyFont="1" applyFill="1" applyBorder="1" applyAlignment="1">
      <alignment horizontal="left" vertical="top" wrapText="1" indent="3"/>
    </xf>
    <xf numFmtId="1" fontId="150" fillId="35" borderId="46" xfId="0" applyNumberFormat="1" applyFont="1" applyFill="1" applyBorder="1" applyAlignment="1">
      <alignment horizontal="center" vertical="top" shrinkToFit="1"/>
    </xf>
    <xf numFmtId="1" fontId="147" fillId="35" borderId="46" xfId="0" applyNumberFormat="1" applyFont="1" applyFill="1" applyBorder="1" applyAlignment="1">
      <alignment horizontal="left" vertical="top" indent="4" shrinkToFit="1"/>
    </xf>
    <xf numFmtId="0" fontId="27" fillId="35" borderId="46" xfId="0" applyFont="1" applyFill="1" applyBorder="1" applyAlignment="1">
      <alignment horizontal="right" vertical="top" wrapText="1" indent="1"/>
    </xf>
    <xf numFmtId="0" fontId="28" fillId="35" borderId="46" xfId="0" applyFont="1" applyFill="1" applyBorder="1" applyAlignment="1">
      <alignment horizontal="left" vertical="top" wrapText="1"/>
    </xf>
    <xf numFmtId="0" fontId="61" fillId="35" borderId="46" xfId="0" applyFont="1" applyFill="1" applyBorder="1" applyAlignment="1">
      <alignment horizontal="right" vertical="top" wrapText="1"/>
    </xf>
    <xf numFmtId="0" fontId="151" fillId="35" borderId="46" xfId="0" applyFont="1" applyFill="1" applyBorder="1" applyAlignment="1">
      <alignment horizontal="left" vertical="top" wrapText="1"/>
    </xf>
    <xf numFmtId="0" fontId="61" fillId="35" borderId="46" xfId="0" applyFont="1" applyFill="1" applyBorder="1" applyAlignment="1">
      <alignment horizontal="center" vertical="top" wrapText="1"/>
    </xf>
    <xf numFmtId="0" fontId="46" fillId="35" borderId="46" xfId="0" applyFont="1" applyFill="1" applyBorder="1" applyAlignment="1">
      <alignment horizontal="left" vertical="top" wrapText="1"/>
    </xf>
    <xf numFmtId="167" fontId="148" fillId="35" borderId="46" xfId="0" applyNumberFormat="1" applyFont="1" applyFill="1" applyBorder="1" applyAlignment="1">
      <alignment horizontal="center" vertical="top" shrinkToFit="1"/>
    </xf>
    <xf numFmtId="167" fontId="98" fillId="35" borderId="46" xfId="0" applyNumberFormat="1" applyFont="1" applyFill="1" applyBorder="1" applyAlignment="1">
      <alignment horizontal="center" vertical="top" shrinkToFit="1"/>
    </xf>
    <xf numFmtId="166" fontId="148" fillId="35" borderId="46" xfId="0" applyNumberFormat="1" applyFont="1" applyFill="1" applyBorder="1" applyAlignment="1">
      <alignment horizontal="center" vertical="top" shrinkToFit="1"/>
    </xf>
    <xf numFmtId="167" fontId="148" fillId="35" borderId="46" xfId="0" applyNumberFormat="1" applyFont="1" applyFill="1" applyBorder="1" applyAlignment="1">
      <alignment horizontal="right" vertical="top" shrinkToFit="1"/>
    </xf>
    <xf numFmtId="167" fontId="147" fillId="35" borderId="46" xfId="0" applyNumberFormat="1" applyFont="1" applyFill="1" applyBorder="1" applyAlignment="1">
      <alignment horizontal="left" vertical="top" indent="2" shrinkToFit="1"/>
    </xf>
    <xf numFmtId="167" fontId="148" fillId="35" borderId="46" xfId="0" applyNumberFormat="1" applyFont="1" applyFill="1" applyBorder="1" applyAlignment="1">
      <alignment horizontal="left" vertical="top" indent="2" shrinkToFit="1"/>
    </xf>
    <xf numFmtId="167" fontId="97" fillId="35" borderId="46" xfId="0" applyNumberFormat="1" applyFont="1" applyFill="1" applyBorder="1" applyAlignment="1">
      <alignment horizontal="right" vertical="top" shrinkToFit="1"/>
    </xf>
    <xf numFmtId="166" fontId="148" fillId="35" borderId="46" xfId="0" applyNumberFormat="1" applyFont="1" applyFill="1" applyBorder="1" applyAlignment="1">
      <alignment horizontal="right" vertical="top" shrinkToFit="1"/>
    </xf>
    <xf numFmtId="167" fontId="152" fillId="35" borderId="46" xfId="0" applyNumberFormat="1" applyFont="1" applyFill="1" applyBorder="1" applyAlignment="1">
      <alignment horizontal="center" vertical="top" shrinkToFit="1"/>
    </xf>
    <xf numFmtId="0" fontId="27" fillId="35" borderId="46" xfId="0" applyFont="1" applyFill="1" applyBorder="1" applyAlignment="1">
      <alignment horizontal="left" vertical="top" wrapText="1"/>
    </xf>
    <xf numFmtId="167" fontId="152" fillId="35" borderId="46" xfId="0" applyNumberFormat="1" applyFont="1" applyFill="1" applyBorder="1" applyAlignment="1">
      <alignment horizontal="right" vertical="top" shrinkToFit="1"/>
    </xf>
    <xf numFmtId="1" fontId="98" fillId="35" borderId="46" xfId="0" applyNumberFormat="1" applyFont="1" applyFill="1" applyBorder="1" applyAlignment="1">
      <alignment horizontal="center" vertical="top" shrinkToFit="1"/>
    </xf>
    <xf numFmtId="167" fontId="148" fillId="35" borderId="46" xfId="0" applyNumberFormat="1" applyFont="1" applyFill="1" applyBorder="1" applyAlignment="1">
      <alignment horizontal="left" vertical="top" indent="3" shrinkToFit="1"/>
    </xf>
    <xf numFmtId="0" fontId="0" fillId="35" borderId="10" xfId="0" applyFill="1" applyBorder="1" applyAlignment="1">
      <alignment horizontal="right"/>
    </xf>
    <xf numFmtId="49" fontId="0" fillId="35" borderId="10" xfId="0" applyNumberFormat="1" applyFill="1" applyBorder="1"/>
    <xf numFmtId="9" fontId="16" fillId="35" borderId="10" xfId="95" applyFont="1" applyFill="1" applyBorder="1" applyAlignment="1">
      <alignment horizontal="center" wrapText="1"/>
    </xf>
    <xf numFmtId="164" fontId="0" fillId="0" borderId="10" xfId="0" applyNumberFormat="1" applyBorder="1" applyAlignment="1">
      <alignment horizontal="left"/>
    </xf>
    <xf numFmtId="49" fontId="16" fillId="0" borderId="10" xfId="0" applyNumberFormat="1" applyFont="1" applyBorder="1" applyAlignment="1">
      <alignment horizontal="left" wrapText="1"/>
    </xf>
    <xf numFmtId="49" fontId="0" fillId="0" borderId="10" xfId="0" applyNumberFormat="1" applyBorder="1" applyAlignment="1">
      <alignment horizontal="left"/>
    </xf>
    <xf numFmtId="1" fontId="0" fillId="0" borderId="10" xfId="0" applyNumberFormat="1" applyBorder="1" applyAlignment="1">
      <alignment horizontal="left"/>
    </xf>
    <xf numFmtId="176" fontId="60" fillId="0" borderId="10" xfId="0" applyNumberFormat="1" applyFont="1" applyBorder="1" applyAlignment="1">
      <alignment horizontal="left"/>
    </xf>
    <xf numFmtId="9" fontId="0" fillId="0" borderId="10" xfId="0" applyNumberFormat="1" applyBorder="1" applyAlignment="1">
      <alignment horizontal="right"/>
    </xf>
    <xf numFmtId="1" fontId="0" fillId="33" borderId="10" xfId="0" applyNumberFormat="1" applyFill="1" applyBorder="1" applyAlignment="1">
      <alignment horizontal="left" vertical="center"/>
    </xf>
    <xf numFmtId="0" fontId="164" fillId="0" borderId="41" xfId="0" applyFont="1" applyBorder="1" applyAlignment="1">
      <alignment horizontal="center" vertical="top" wrapText="1"/>
    </xf>
    <xf numFmtId="0" fontId="164" fillId="0" borderId="42" xfId="0" applyFont="1" applyBorder="1" applyAlignment="1">
      <alignment horizontal="center" vertical="top" wrapText="1"/>
    </xf>
    <xf numFmtId="0" fontId="164" fillId="0" borderId="43" xfId="0" applyFont="1" applyBorder="1" applyAlignment="1">
      <alignment horizontal="center" vertical="top" wrapText="1"/>
    </xf>
    <xf numFmtId="0" fontId="164" fillId="0" borderId="37" xfId="0" applyFont="1" applyBorder="1" applyAlignment="1">
      <alignment horizontal="center" vertical="top" wrapText="1"/>
    </xf>
    <xf numFmtId="0" fontId="164" fillId="0" borderId="36" xfId="0" applyFont="1" applyBorder="1" applyAlignment="1">
      <alignment horizontal="center" vertical="top" wrapText="1"/>
    </xf>
    <xf numFmtId="0" fontId="164" fillId="0" borderId="38" xfId="0" applyFont="1" applyBorder="1" applyAlignment="1">
      <alignment horizontal="center" vertical="top" wrapText="1"/>
    </xf>
    <xf numFmtId="0" fontId="164" fillId="0" borderId="39" xfId="0" applyFont="1" applyBorder="1" applyAlignment="1">
      <alignment horizontal="center" vertical="top" wrapText="1"/>
    </xf>
    <xf numFmtId="0" fontId="164" fillId="0" borderId="0" xfId="0" applyFont="1" applyAlignment="1">
      <alignment horizontal="center" vertical="top" wrapText="1"/>
    </xf>
    <xf numFmtId="0" fontId="164" fillId="0" borderId="40" xfId="0" applyFont="1" applyBorder="1" applyAlignment="1">
      <alignment horizontal="center" vertical="top" wrapText="1"/>
    </xf>
    <xf numFmtId="0" fontId="0" fillId="0" borderId="42" xfId="0" applyBorder="1" applyAlignment="1">
      <alignment horizontal="left" wrapText="1"/>
    </xf>
    <xf numFmtId="0" fontId="174" fillId="33" borderId="0" xfId="0" applyFont="1" applyFill="1" applyAlignment="1">
      <alignment horizontal="left"/>
    </xf>
    <xf numFmtId="0" fontId="174" fillId="0" borderId="60" xfId="0" applyFont="1" applyBorder="1" applyAlignment="1">
      <alignment horizontal="left"/>
    </xf>
    <xf numFmtId="0" fontId="174" fillId="0" borderId="0" xfId="0" applyFont="1" applyAlignment="1">
      <alignment horizontal="left"/>
    </xf>
    <xf numFmtId="0" fontId="66" fillId="33" borderId="61" xfId="0" applyFont="1" applyFill="1" applyBorder="1" applyAlignment="1">
      <alignment horizontal="left" wrapText="1"/>
    </xf>
    <xf numFmtId="8" fontId="174" fillId="33" borderId="0" xfId="0" applyNumberFormat="1" applyFont="1" applyFill="1" applyAlignment="1">
      <alignment horizontal="left"/>
    </xf>
    <xf numFmtId="0" fontId="174" fillId="33" borderId="19" xfId="0" applyFont="1" applyFill="1" applyBorder="1" applyAlignment="1">
      <alignment horizontal="left"/>
    </xf>
    <xf numFmtId="0" fontId="174" fillId="0" borderId="62" xfId="0" applyFont="1" applyBorder="1" applyAlignment="1">
      <alignment horizontal="left"/>
    </xf>
    <xf numFmtId="0" fontId="174" fillId="0" borderId="67" xfId="0" applyFont="1" applyBorder="1" applyAlignment="1">
      <alignment horizontal="left"/>
    </xf>
    <xf numFmtId="0" fontId="67" fillId="33" borderId="0" xfId="0" applyFont="1" applyFill="1" applyAlignment="1">
      <alignment horizontal="left"/>
    </xf>
    <xf numFmtId="0" fontId="174" fillId="55" borderId="67" xfId="0" applyFont="1" applyFill="1" applyBorder="1" applyAlignment="1">
      <alignment horizontal="left"/>
    </xf>
    <xf numFmtId="0" fontId="174" fillId="55" borderId="62" xfId="0" applyFont="1" applyFill="1" applyBorder="1" applyAlignment="1">
      <alignment horizontal="left"/>
    </xf>
    <xf numFmtId="0" fontId="174" fillId="0" borderId="0" xfId="0" applyFont="1" applyAlignment="1">
      <alignment horizontal="center"/>
    </xf>
    <xf numFmtId="49" fontId="174" fillId="0" borderId="60" xfId="0" applyNumberFormat="1" applyFont="1" applyBorder="1" applyAlignment="1">
      <alignment horizontal="center"/>
    </xf>
    <xf numFmtId="0" fontId="174" fillId="33" borderId="19" xfId="0" applyFont="1" applyFill="1" applyBorder="1" applyAlignment="1">
      <alignment horizontal="center"/>
    </xf>
    <xf numFmtId="0" fontId="174" fillId="0" borderId="69" xfId="0" applyFont="1" applyBorder="1" applyAlignment="1">
      <alignment horizontal="left"/>
    </xf>
    <xf numFmtId="177" fontId="174" fillId="0" borderId="69" xfId="0" applyNumberFormat="1" applyFont="1" applyBorder="1" applyAlignment="1">
      <alignment horizontal="center"/>
    </xf>
    <xf numFmtId="0" fontId="174" fillId="0" borderId="71" xfId="0" applyFont="1" applyBorder="1" applyAlignment="1">
      <alignment horizontal="left"/>
    </xf>
    <xf numFmtId="177" fontId="174" fillId="0" borderId="0" xfId="0" applyNumberFormat="1" applyFont="1" applyAlignment="1">
      <alignment horizontal="center"/>
    </xf>
    <xf numFmtId="0" fontId="174" fillId="55" borderId="73" xfId="0" applyFont="1" applyFill="1" applyBorder="1" applyAlignment="1">
      <alignment horizontal="left"/>
    </xf>
    <xf numFmtId="0" fontId="174" fillId="0" borderId="21" xfId="0" applyFont="1" applyBorder="1" applyAlignment="1">
      <alignment horizontal="left"/>
    </xf>
    <xf numFmtId="177" fontId="174" fillId="0" borderId="21" xfId="0" applyNumberFormat="1" applyFont="1" applyBorder="1" applyAlignment="1">
      <alignment horizontal="center"/>
    </xf>
    <xf numFmtId="0" fontId="66" fillId="33" borderId="60" xfId="0" applyFont="1" applyFill="1" applyBorder="1" applyAlignment="1">
      <alignment horizontal="center" wrapText="1"/>
    </xf>
    <xf numFmtId="0" fontId="174" fillId="0" borderId="60" xfId="0" applyFont="1" applyBorder="1" applyAlignment="1">
      <alignment horizontal="center"/>
    </xf>
    <xf numFmtId="49" fontId="174" fillId="0" borderId="75" xfId="0" applyNumberFormat="1" applyFont="1" applyBorder="1" applyAlignment="1">
      <alignment horizontal="center"/>
    </xf>
    <xf numFmtId="49" fontId="174" fillId="55" borderId="75" xfId="0" applyNumberFormat="1" applyFont="1" applyFill="1" applyBorder="1" applyAlignment="1">
      <alignment horizontal="center"/>
    </xf>
    <xf numFmtId="49" fontId="174" fillId="0" borderId="76" xfId="0" applyNumberFormat="1" applyFont="1" applyBorder="1" applyAlignment="1">
      <alignment horizontal="center"/>
    </xf>
    <xf numFmtId="0" fontId="174" fillId="0" borderId="69" xfId="0" applyFont="1" applyBorder="1" applyAlignment="1">
      <alignment horizontal="center"/>
    </xf>
    <xf numFmtId="0" fontId="174" fillId="0" borderId="21" xfId="0" applyFont="1" applyBorder="1" applyAlignment="1">
      <alignment horizontal="center"/>
    </xf>
    <xf numFmtId="0" fontId="174" fillId="0" borderId="80" xfId="0" applyFont="1" applyBorder="1" applyAlignment="1">
      <alignment horizontal="center"/>
    </xf>
    <xf numFmtId="0" fontId="174" fillId="0" borderId="81" xfId="0" applyFont="1" applyBorder="1" applyAlignment="1">
      <alignment horizontal="center"/>
    </xf>
    <xf numFmtId="165" fontId="174" fillId="33" borderId="0" xfId="0" applyNumberFormat="1" applyFont="1" applyFill="1" applyAlignment="1">
      <alignment horizontal="left"/>
    </xf>
    <xf numFmtId="9" fontId="174" fillId="33" borderId="0" xfId="95" applyFont="1" applyFill="1" applyAlignment="1">
      <alignment horizontal="left"/>
    </xf>
    <xf numFmtId="0" fontId="174" fillId="33" borderId="0" xfId="0" applyFont="1" applyFill="1" applyAlignment="1">
      <alignment horizontal="center"/>
    </xf>
    <xf numFmtId="0" fontId="66" fillId="35" borderId="10" xfId="0" applyFont="1" applyFill="1" applyBorder="1" applyAlignment="1">
      <alignment horizontal="center" wrapText="1"/>
    </xf>
    <xf numFmtId="0" fontId="174" fillId="35" borderId="10" xfId="0" applyFont="1" applyFill="1" applyBorder="1" applyAlignment="1">
      <alignment horizontal="center"/>
    </xf>
    <xf numFmtId="165" fontId="174" fillId="35" borderId="10" xfId="0" applyNumberFormat="1" applyFont="1" applyFill="1" applyBorder="1" applyAlignment="1">
      <alignment horizontal="center"/>
    </xf>
    <xf numFmtId="177" fontId="174" fillId="0" borderId="77" xfId="0" applyNumberFormat="1" applyFont="1" applyBorder="1" applyAlignment="1">
      <alignment horizontal="center"/>
    </xf>
    <xf numFmtId="49" fontId="174" fillId="55" borderId="78" xfId="0" applyNumberFormat="1" applyFont="1" applyFill="1" applyBorder="1" applyAlignment="1">
      <alignment horizontal="center"/>
    </xf>
    <xf numFmtId="177" fontId="174" fillId="0" borderId="78" xfId="0" applyNumberFormat="1" applyFont="1" applyBorder="1" applyAlignment="1">
      <alignment horizontal="center"/>
    </xf>
    <xf numFmtId="49" fontId="174" fillId="55" borderId="79" xfId="0" applyNumberFormat="1" applyFont="1" applyFill="1" applyBorder="1" applyAlignment="1">
      <alignment horizontal="center"/>
    </xf>
    <xf numFmtId="49" fontId="174" fillId="0" borderId="77" xfId="0" applyNumberFormat="1" applyFont="1" applyBorder="1" applyAlignment="1">
      <alignment horizontal="center"/>
    </xf>
    <xf numFmtId="49" fontId="174" fillId="0" borderId="78" xfId="0" applyNumberFormat="1" applyFont="1" applyBorder="1" applyAlignment="1">
      <alignment horizontal="center"/>
    </xf>
    <xf numFmtId="49" fontId="174" fillId="55" borderId="76" xfId="0" applyNumberFormat="1" applyFont="1" applyFill="1" applyBorder="1" applyAlignment="1">
      <alignment horizontal="center"/>
    </xf>
    <xf numFmtId="0" fontId="174" fillId="55" borderId="81" xfId="0" applyFont="1" applyFill="1" applyBorder="1" applyAlignment="1">
      <alignment horizontal="center"/>
    </xf>
    <xf numFmtId="0" fontId="174" fillId="55" borderId="19" xfId="0" applyFont="1" applyFill="1" applyBorder="1" applyAlignment="1">
      <alignment horizontal="center"/>
    </xf>
    <xf numFmtId="165" fontId="67" fillId="35" borderId="10" xfId="0" applyNumberFormat="1" applyFont="1" applyFill="1" applyBorder="1" applyAlignment="1">
      <alignment horizontal="center"/>
    </xf>
    <xf numFmtId="165" fontId="66" fillId="35" borderId="10" xfId="0" applyNumberFormat="1" applyFont="1" applyFill="1" applyBorder="1" applyAlignment="1">
      <alignment horizontal="center" wrapText="1"/>
    </xf>
    <xf numFmtId="165" fontId="67" fillId="35" borderId="10" xfId="43" applyNumberFormat="1" applyFont="1" applyFill="1" applyBorder="1" applyAlignment="1">
      <alignment horizontal="center"/>
    </xf>
    <xf numFmtId="0" fontId="174" fillId="35" borderId="31" xfId="0" applyFont="1" applyFill="1" applyBorder="1" applyAlignment="1">
      <alignment horizontal="center"/>
    </xf>
    <xf numFmtId="0" fontId="66" fillId="35" borderId="63" xfId="0" applyFont="1" applyFill="1" applyBorder="1" applyAlignment="1">
      <alignment horizontal="center" wrapText="1"/>
    </xf>
    <xf numFmtId="0" fontId="176" fillId="35" borderId="64" xfId="0" applyFont="1" applyFill="1" applyBorder="1" applyAlignment="1">
      <alignment horizontal="center"/>
    </xf>
    <xf numFmtId="0" fontId="174" fillId="35" borderId="66" xfId="0" applyFont="1" applyFill="1" applyBorder="1" applyAlignment="1">
      <alignment horizontal="center"/>
    </xf>
    <xf numFmtId="0" fontId="174" fillId="35" borderId="74" xfId="0" applyFont="1" applyFill="1" applyBorder="1" applyAlignment="1">
      <alignment horizontal="center"/>
    </xf>
    <xf numFmtId="0" fontId="176" fillId="35" borderId="68" xfId="0" applyFont="1" applyFill="1" applyBorder="1" applyAlignment="1">
      <alignment horizontal="center"/>
    </xf>
    <xf numFmtId="0" fontId="174" fillId="35" borderId="70" xfId="0" applyFont="1" applyFill="1" applyBorder="1" applyAlignment="1">
      <alignment horizontal="center"/>
    </xf>
    <xf numFmtId="0" fontId="174" fillId="35" borderId="65" xfId="0" applyFont="1" applyFill="1" applyBorder="1" applyAlignment="1">
      <alignment horizontal="center"/>
    </xf>
    <xf numFmtId="0" fontId="174" fillId="35" borderId="72" xfId="0" applyFont="1" applyFill="1" applyBorder="1" applyAlignment="1">
      <alignment horizontal="center"/>
    </xf>
    <xf numFmtId="0" fontId="176" fillId="35" borderId="31" xfId="0" applyFont="1" applyFill="1" applyBorder="1" applyAlignment="1">
      <alignment horizontal="center"/>
    </xf>
    <xf numFmtId="0" fontId="176" fillId="35" borderId="20" xfId="0" applyFont="1" applyFill="1" applyBorder="1" applyAlignment="1">
      <alignment horizontal="center"/>
    </xf>
    <xf numFmtId="0" fontId="177" fillId="35" borderId="31" xfId="0" applyFont="1" applyFill="1" applyBorder="1" applyAlignment="1">
      <alignment horizontal="center"/>
    </xf>
    <xf numFmtId="0" fontId="174" fillId="35" borderId="32" xfId="0" applyFont="1" applyFill="1" applyBorder="1" applyAlignment="1">
      <alignment horizontal="center"/>
    </xf>
    <xf numFmtId="0" fontId="0" fillId="35" borderId="0" xfId="0" applyFill="1" applyAlignment="1">
      <alignment vertical="top"/>
    </xf>
    <xf numFmtId="0" fontId="84" fillId="0" borderId="0" xfId="98" applyAlignment="1">
      <alignment vertical="top"/>
    </xf>
    <xf numFmtId="0" fontId="84" fillId="0" borderId="0" xfId="98" applyAlignment="1">
      <alignment horizontal="center" vertical="top"/>
    </xf>
    <xf numFmtId="4" fontId="84" fillId="0" borderId="0" xfId="98" applyNumberFormat="1" applyAlignment="1">
      <alignment horizontal="center" vertical="top"/>
    </xf>
    <xf numFmtId="4" fontId="0" fillId="0" borderId="0" xfId="0" applyNumberFormat="1" applyAlignment="1">
      <alignment horizontal="center" vertical="top"/>
    </xf>
    <xf numFmtId="0" fontId="0" fillId="0" borderId="0" xfId="0" applyAlignment="1">
      <alignment horizontal="center" vertical="top"/>
    </xf>
    <xf numFmtId="0" fontId="84" fillId="35" borderId="10" xfId="98" applyFill="1" applyBorder="1" applyAlignment="1">
      <alignment vertical="top"/>
    </xf>
    <xf numFmtId="0" fontId="0" fillId="35" borderId="10" xfId="0" applyFill="1" applyBorder="1" applyAlignment="1">
      <alignment vertical="top"/>
    </xf>
    <xf numFmtId="0" fontId="84" fillId="35" borderId="10" xfId="98" applyFill="1" applyBorder="1" applyAlignment="1">
      <alignment horizontal="center" vertical="top"/>
    </xf>
    <xf numFmtId="4" fontId="84" fillId="35" borderId="10" xfId="98" applyNumberFormat="1" applyFill="1" applyBorder="1" applyAlignment="1">
      <alignment horizontal="center" vertical="top"/>
    </xf>
    <xf numFmtId="4" fontId="0" fillId="35" borderId="10" xfId="0" applyNumberFormat="1" applyFill="1" applyBorder="1" applyAlignment="1">
      <alignment horizontal="center" vertical="top"/>
    </xf>
    <xf numFmtId="0" fontId="0" fillId="35" borderId="10" xfId="0" applyFill="1" applyBorder="1" applyAlignment="1">
      <alignment horizontal="center" vertical="top"/>
    </xf>
    <xf numFmtId="4" fontId="84" fillId="71" borderId="10" xfId="98" applyNumberFormat="1" applyFill="1" applyBorder="1" applyAlignment="1">
      <alignment horizontal="center" vertical="top"/>
    </xf>
    <xf numFmtId="4" fontId="0" fillId="71" borderId="10" xfId="0" applyNumberFormat="1" applyFill="1" applyBorder="1" applyAlignment="1">
      <alignment horizontal="center" vertical="top"/>
    </xf>
    <xf numFmtId="0" fontId="84" fillId="71" borderId="10" xfId="98" applyFill="1" applyBorder="1" applyAlignment="1">
      <alignment horizontal="center" vertical="top"/>
    </xf>
    <xf numFmtId="0" fontId="0" fillId="71" borderId="10" xfId="0" applyFill="1" applyBorder="1" applyAlignment="1">
      <alignment horizontal="center" vertical="top"/>
    </xf>
    <xf numFmtId="0" fontId="0" fillId="71" borderId="10" xfId="0" applyFill="1" applyBorder="1"/>
    <xf numFmtId="0" fontId="16" fillId="35" borderId="10" xfId="0" applyFont="1" applyFill="1" applyBorder="1" applyAlignment="1">
      <alignment horizontal="center" vertical="top"/>
    </xf>
    <xf numFmtId="165" fontId="0" fillId="35" borderId="10" xfId="0" applyNumberFormat="1" applyFill="1" applyBorder="1" applyAlignment="1">
      <alignment horizontal="center"/>
    </xf>
    <xf numFmtId="165" fontId="0" fillId="0" borderId="0" xfId="0" applyNumberFormat="1"/>
    <xf numFmtId="165" fontId="0" fillId="71" borderId="10" xfId="0" applyNumberFormat="1" applyFill="1" applyBorder="1" applyAlignment="1">
      <alignment horizontal="center"/>
    </xf>
    <xf numFmtId="0" fontId="16" fillId="71" borderId="10" xfId="0" applyFont="1" applyFill="1" applyBorder="1" applyAlignment="1">
      <alignment horizontal="center" vertical="top"/>
    </xf>
    <xf numFmtId="0" fontId="30" fillId="0" borderId="0" xfId="72"/>
    <xf numFmtId="0" fontId="179" fillId="48" borderId="0" xfId="72" applyFont="1" applyFill="1" applyAlignment="1">
      <alignment horizontal="center"/>
    </xf>
    <xf numFmtId="0" fontId="179" fillId="48" borderId="0" xfId="72" applyFont="1" applyFill="1" applyAlignment="1">
      <alignment horizontal="left"/>
    </xf>
    <xf numFmtId="0" fontId="179" fillId="35" borderId="10" xfId="72" applyFont="1" applyFill="1" applyBorder="1" applyAlignment="1">
      <alignment horizontal="center"/>
    </xf>
    <xf numFmtId="0" fontId="0" fillId="0" borderId="13" xfId="0" applyBorder="1"/>
    <xf numFmtId="0" fontId="30" fillId="35" borderId="10" xfId="72" applyFill="1" applyBorder="1" applyAlignment="1">
      <alignment horizontal="center"/>
    </xf>
    <xf numFmtId="165" fontId="179" fillId="35" borderId="10" xfId="72" applyNumberFormat="1" applyFont="1" applyFill="1" applyBorder="1" applyAlignment="1">
      <alignment horizontal="center"/>
    </xf>
    <xf numFmtId="165" fontId="179" fillId="35" borderId="10" xfId="72" applyNumberFormat="1" applyFont="1" applyFill="1" applyBorder="1" applyAlignment="1">
      <alignment horizontal="left"/>
    </xf>
    <xf numFmtId="165" fontId="30" fillId="35" borderId="10" xfId="72" applyNumberFormat="1" applyFill="1" applyBorder="1" applyAlignment="1">
      <alignment horizontal="right"/>
    </xf>
    <xf numFmtId="165" fontId="76" fillId="35" borderId="10" xfId="0" applyNumberFormat="1" applyFont="1" applyFill="1" applyBorder="1" applyAlignment="1">
      <alignment horizontal="center"/>
    </xf>
    <xf numFmtId="0" fontId="57" fillId="0" borderId="0" xfId="0" applyFont="1"/>
    <xf numFmtId="0" fontId="57" fillId="0" borderId="0" xfId="0" applyFont="1" applyAlignment="1">
      <alignment wrapText="1"/>
    </xf>
    <xf numFmtId="15" fontId="57" fillId="0" borderId="0" xfId="0" applyNumberFormat="1" applyFont="1" applyAlignment="1">
      <alignment horizontal="left" wrapText="1"/>
    </xf>
    <xf numFmtId="0" fontId="181" fillId="54" borderId="16" xfId="0" applyFont="1" applyFill="1" applyBorder="1" applyAlignment="1">
      <alignment wrapText="1"/>
    </xf>
    <xf numFmtId="9" fontId="32" fillId="55" borderId="16" xfId="95" applyFont="1" applyFill="1" applyBorder="1" applyAlignment="1">
      <alignment horizontal="center"/>
    </xf>
    <xf numFmtId="0" fontId="181" fillId="54" borderId="17" xfId="0" applyFont="1" applyFill="1" applyBorder="1" applyAlignment="1">
      <alignment wrapText="1"/>
    </xf>
    <xf numFmtId="0" fontId="32" fillId="55" borderId="17" xfId="0" applyFont="1" applyFill="1" applyBorder="1" applyAlignment="1">
      <alignment horizontal="center"/>
    </xf>
    <xf numFmtId="0" fontId="57" fillId="0" borderId="0" xfId="0" applyFont="1" applyAlignment="1">
      <alignment vertical="center"/>
    </xf>
    <xf numFmtId="49" fontId="57" fillId="0" borderId="0" xfId="0" applyNumberFormat="1" applyFont="1" applyAlignment="1">
      <alignment vertical="center" wrapText="1"/>
    </xf>
    <xf numFmtId="0" fontId="57" fillId="0" borderId="0" xfId="0" applyFont="1" applyAlignment="1">
      <alignment vertical="center" wrapText="1"/>
    </xf>
    <xf numFmtId="0" fontId="57" fillId="0" borderId="0" xfId="0" applyFont="1" applyAlignment="1">
      <alignment horizontal="left" vertical="center" wrapText="1"/>
    </xf>
    <xf numFmtId="49" fontId="57" fillId="0" borderId="0" xfId="0" applyNumberFormat="1" applyFont="1" applyAlignment="1">
      <alignment wrapText="1"/>
    </xf>
    <xf numFmtId="0" fontId="181" fillId="54" borderId="36" xfId="0" applyFont="1" applyFill="1" applyBorder="1" applyAlignment="1">
      <alignment wrapText="1"/>
    </xf>
    <xf numFmtId="0" fontId="181" fillId="54" borderId="42" xfId="0" applyFont="1" applyFill="1" applyBorder="1" applyAlignment="1">
      <alignment wrapText="1"/>
    </xf>
    <xf numFmtId="0" fontId="57" fillId="0" borderId="36" xfId="0" applyFont="1" applyBorder="1" applyAlignment="1">
      <alignment vertical="center" wrapText="1"/>
    </xf>
    <xf numFmtId="0" fontId="28" fillId="0" borderId="0" xfId="0" applyFont="1" applyAlignment="1">
      <alignment vertical="center" wrapText="1"/>
    </xf>
    <xf numFmtId="49" fontId="57" fillId="54" borderId="36" xfId="0" applyNumberFormat="1" applyFont="1" applyFill="1" applyBorder="1" applyAlignment="1">
      <alignment wrapText="1"/>
    </xf>
    <xf numFmtId="49" fontId="181" fillId="54" borderId="42" xfId="0" applyNumberFormat="1" applyFont="1" applyFill="1" applyBorder="1" applyAlignment="1">
      <alignment wrapText="1"/>
    </xf>
    <xf numFmtId="49" fontId="183" fillId="54" borderId="36" xfId="0" applyNumberFormat="1" applyFont="1" applyFill="1" applyBorder="1" applyAlignment="1">
      <alignment wrapText="1"/>
    </xf>
    <xf numFmtId="49" fontId="181" fillId="54" borderId="42" xfId="0" applyNumberFormat="1" applyFont="1" applyFill="1" applyBorder="1" applyAlignment="1">
      <alignment vertical="center" wrapText="1"/>
    </xf>
    <xf numFmtId="0" fontId="57" fillId="54" borderId="36" xfId="0" applyFont="1" applyFill="1" applyBorder="1" applyAlignment="1">
      <alignment wrapText="1"/>
    </xf>
    <xf numFmtId="0" fontId="28" fillId="0" borderId="0" xfId="0" applyFont="1" applyAlignment="1">
      <alignment horizontal="left" vertical="center" wrapText="1"/>
    </xf>
    <xf numFmtId="49" fontId="181" fillId="54" borderId="36" xfId="0" applyNumberFormat="1" applyFont="1" applyFill="1" applyBorder="1" applyAlignment="1">
      <alignment wrapText="1"/>
    </xf>
    <xf numFmtId="49" fontId="57" fillId="0" borderId="36" xfId="0" applyNumberFormat="1" applyFont="1" applyBorder="1" applyAlignment="1">
      <alignment vertical="center" wrapText="1"/>
    </xf>
    <xf numFmtId="49" fontId="184" fillId="54" borderId="36" xfId="0" applyNumberFormat="1" applyFont="1" applyFill="1" applyBorder="1" applyAlignment="1">
      <alignment wrapText="1"/>
    </xf>
    <xf numFmtId="49" fontId="28" fillId="0" borderId="0" xfId="0" applyNumberFormat="1" applyFont="1" applyAlignment="1">
      <alignment vertical="center" wrapText="1"/>
    </xf>
    <xf numFmtId="165" fontId="57" fillId="0" borderId="0" xfId="0" applyNumberFormat="1" applyFont="1" applyAlignment="1">
      <alignment horizontal="center"/>
    </xf>
    <xf numFmtId="0" fontId="65" fillId="0" borderId="16" xfId="0" applyFont="1" applyBorder="1"/>
    <xf numFmtId="0" fontId="57" fillId="0" borderId="17" xfId="0" applyFont="1" applyBorder="1"/>
    <xf numFmtId="0" fontId="57" fillId="71" borderId="10" xfId="0" applyFont="1" applyFill="1" applyBorder="1"/>
    <xf numFmtId="0" fontId="180" fillId="71" borderId="10" xfId="0" applyFont="1" applyFill="1" applyBorder="1" applyAlignment="1">
      <alignment horizontal="center" vertical="center"/>
    </xf>
    <xf numFmtId="0" fontId="180" fillId="71" borderId="10" xfId="0" applyFont="1" applyFill="1" applyBorder="1" applyAlignment="1">
      <alignment horizontal="center"/>
    </xf>
    <xf numFmtId="9" fontId="32" fillId="71" borderId="10" xfId="95" applyFont="1" applyFill="1" applyBorder="1" applyAlignment="1">
      <alignment horizontal="center"/>
    </xf>
    <xf numFmtId="0" fontId="32" fillId="71" borderId="10" xfId="0" applyFont="1" applyFill="1" applyBorder="1" applyAlignment="1">
      <alignment horizontal="center"/>
    </xf>
    <xf numFmtId="8" fontId="28" fillId="71" borderId="10" xfId="0" applyNumberFormat="1" applyFont="1" applyFill="1" applyBorder="1" applyAlignment="1">
      <alignment horizontal="center" vertical="center"/>
    </xf>
    <xf numFmtId="8" fontId="28" fillId="71" borderId="10" xfId="0" applyNumberFormat="1" applyFont="1" applyFill="1" applyBorder="1" applyAlignment="1" applyProtection="1">
      <alignment horizontal="center" vertical="center"/>
      <protection locked="0"/>
    </xf>
    <xf numFmtId="9" fontId="28" fillId="71" borderId="10" xfId="43" applyNumberFormat="1" applyFont="1" applyFill="1" applyBorder="1" applyAlignment="1" applyProtection="1">
      <alignment horizontal="center" vertical="center"/>
      <protection locked="0"/>
    </xf>
    <xf numFmtId="165" fontId="32" fillId="35" borderId="10" xfId="0" applyNumberFormat="1" applyFont="1" applyFill="1" applyBorder="1" applyAlignment="1">
      <alignment horizontal="center"/>
    </xf>
    <xf numFmtId="165" fontId="32" fillId="56" borderId="10" xfId="0" applyNumberFormat="1" applyFont="1" applyFill="1" applyBorder="1" applyAlignment="1">
      <alignment horizontal="center"/>
    </xf>
    <xf numFmtId="165" fontId="32" fillId="56" borderId="10" xfId="0" applyNumberFormat="1" applyFont="1" applyFill="1" applyBorder="1" applyAlignment="1">
      <alignment horizontal="center" vertical="center"/>
    </xf>
    <xf numFmtId="165" fontId="32" fillId="35" borderId="10" xfId="0" applyNumberFormat="1" applyFont="1" applyFill="1" applyBorder="1" applyAlignment="1">
      <alignment horizontal="center" vertical="center"/>
    </xf>
    <xf numFmtId="0" fontId="57" fillId="35" borderId="10" xfId="0" applyFont="1" applyFill="1" applyBorder="1"/>
    <xf numFmtId="8" fontId="32" fillId="56" borderId="10" xfId="0" applyNumberFormat="1" applyFont="1" applyFill="1" applyBorder="1" applyAlignment="1">
      <alignment horizontal="center" vertical="center"/>
    </xf>
    <xf numFmtId="0" fontId="28" fillId="35" borderId="10" xfId="0" applyFont="1" applyFill="1" applyBorder="1" applyAlignment="1">
      <alignment horizontal="center"/>
    </xf>
    <xf numFmtId="0" fontId="181" fillId="57" borderId="10" xfId="0" applyFont="1" applyFill="1" applyBorder="1" applyAlignment="1">
      <alignment horizontal="center" wrapText="1"/>
    </xf>
    <xf numFmtId="0" fontId="57" fillId="35" borderId="10" xfId="0" applyFont="1" applyFill="1" applyBorder="1" applyAlignment="1">
      <alignment horizontal="center"/>
    </xf>
    <xf numFmtId="0" fontId="98" fillId="35" borderId="10" xfId="0" applyFont="1" applyFill="1" applyBorder="1" applyAlignment="1">
      <alignment horizontal="center"/>
    </xf>
    <xf numFmtId="0" fontId="57" fillId="35" borderId="10" xfId="0" applyFont="1" applyFill="1" applyBorder="1" applyAlignment="1">
      <alignment horizontal="center" vertical="center"/>
    </xf>
    <xf numFmtId="0" fontId="57" fillId="35" borderId="10" xfId="0" applyFont="1" applyFill="1" applyBorder="1" applyAlignment="1">
      <alignment horizontal="center" vertical="center" wrapText="1"/>
    </xf>
    <xf numFmtId="0" fontId="57" fillId="57" borderId="10" xfId="0" applyFont="1" applyFill="1" applyBorder="1" applyAlignment="1">
      <alignment horizontal="center"/>
    </xf>
    <xf numFmtId="0" fontId="182" fillId="57" borderId="10" xfId="0" applyFont="1" applyFill="1" applyBorder="1" applyAlignment="1">
      <alignment horizontal="center"/>
    </xf>
    <xf numFmtId="0" fontId="28" fillId="35" borderId="10" xfId="0" applyFont="1" applyFill="1" applyBorder="1" applyAlignment="1">
      <alignment horizontal="center" vertical="center"/>
    </xf>
    <xf numFmtId="0" fontId="57" fillId="35" borderId="10" xfId="0" applyFont="1" applyFill="1" applyBorder="1" applyAlignment="1">
      <alignment horizontal="center" wrapText="1"/>
    </xf>
    <xf numFmtId="0" fontId="181" fillId="57" borderId="10" xfId="0" applyFont="1" applyFill="1" applyBorder="1" applyAlignment="1">
      <alignment horizontal="center"/>
    </xf>
    <xf numFmtId="49" fontId="57" fillId="35" borderId="10" xfId="0" applyNumberFormat="1" applyFont="1" applyFill="1" applyBorder="1" applyAlignment="1">
      <alignment horizontal="center" vertical="center"/>
    </xf>
    <xf numFmtId="49" fontId="20" fillId="35" borderId="10" xfId="0" applyNumberFormat="1" applyFont="1" applyFill="1" applyBorder="1" applyAlignment="1">
      <alignment horizontal="center" vertical="center"/>
    </xf>
    <xf numFmtId="49" fontId="28" fillId="35" borderId="10" xfId="0" applyNumberFormat="1" applyFont="1" applyFill="1" applyBorder="1" applyAlignment="1" applyProtection="1">
      <alignment horizontal="center"/>
      <protection locked="0"/>
    </xf>
    <xf numFmtId="0" fontId="57" fillId="35" borderId="10" xfId="0" applyFont="1" applyFill="1" applyBorder="1" applyAlignment="1" applyProtection="1">
      <alignment horizontal="center"/>
      <protection locked="0"/>
    </xf>
    <xf numFmtId="0" fontId="28" fillId="35" borderId="10" xfId="0" applyFont="1" applyFill="1" applyBorder="1" applyAlignment="1" applyProtection="1">
      <alignment horizontal="center"/>
      <protection locked="0"/>
    </xf>
    <xf numFmtId="0" fontId="185" fillId="0" borderId="0" xfId="0" applyFont="1"/>
    <xf numFmtId="0" fontId="185" fillId="0" borderId="0" xfId="0" applyFont="1" applyAlignment="1">
      <alignment horizontal="center"/>
    </xf>
    <xf numFmtId="0" fontId="185" fillId="0" borderId="0" xfId="0" applyFont="1" applyAlignment="1">
      <alignment horizontal="right"/>
    </xf>
    <xf numFmtId="0" fontId="186" fillId="0" borderId="0" xfId="68" applyFont="1" applyBorder="1" applyAlignment="1" applyProtection="1">
      <alignment horizontal="right"/>
    </xf>
    <xf numFmtId="0" fontId="187" fillId="0" borderId="0" xfId="0" applyFont="1" applyAlignment="1">
      <alignment horizontal="center"/>
    </xf>
    <xf numFmtId="0" fontId="188" fillId="37" borderId="0" xfId="0" applyFont="1" applyFill="1"/>
    <xf numFmtId="0" fontId="189" fillId="37" borderId="0" xfId="0" applyFont="1" applyFill="1"/>
    <xf numFmtId="0" fontId="189" fillId="37" borderId="0" xfId="0" applyFont="1" applyFill="1" applyAlignment="1">
      <alignment horizontal="center"/>
    </xf>
    <xf numFmtId="0" fontId="187" fillId="0" borderId="0" xfId="0" applyFont="1" applyAlignment="1">
      <alignment horizontal="center" vertical="center" wrapText="1"/>
    </xf>
    <xf numFmtId="0" fontId="187" fillId="0" borderId="0" xfId="0" applyFont="1"/>
    <xf numFmtId="0" fontId="190" fillId="72" borderId="0" xfId="0" applyFont="1" applyFill="1"/>
    <xf numFmtId="0" fontId="191" fillId="72" borderId="0" xfId="0" applyFont="1" applyFill="1"/>
    <xf numFmtId="0" fontId="191" fillId="72" borderId="0" xfId="0" applyFont="1" applyFill="1" applyAlignment="1">
      <alignment horizontal="center"/>
    </xf>
    <xf numFmtId="0" fontId="192" fillId="0" borderId="0" xfId="0" applyFont="1" applyAlignment="1">
      <alignment horizontal="left" wrapText="1"/>
    </xf>
    <xf numFmtId="0" fontId="193" fillId="0" borderId="0" xfId="0" applyFont="1" applyAlignment="1">
      <alignment horizontal="center" vertical="center" wrapText="1"/>
    </xf>
    <xf numFmtId="3" fontId="193" fillId="0" borderId="0" xfId="0" applyNumberFormat="1" applyFont="1" applyAlignment="1">
      <alignment vertical="center"/>
    </xf>
    <xf numFmtId="0" fontId="193" fillId="0" borderId="0" xfId="0" quotePrefix="1" applyFont="1" applyAlignment="1">
      <alignment horizontal="left" vertical="top" wrapText="1" indent="1"/>
    </xf>
    <xf numFmtId="43" fontId="187" fillId="0" borderId="0" xfId="51" applyFont="1" applyFill="1" applyBorder="1" applyAlignment="1">
      <alignment vertical="center"/>
    </xf>
    <xf numFmtId="0" fontId="187" fillId="0" borderId="0" xfId="0" applyFont="1" applyAlignment="1">
      <alignment horizontal="center" vertical="top" wrapText="1"/>
    </xf>
    <xf numFmtId="0" fontId="187" fillId="39" borderId="0" xfId="56" applyFont="1" applyAlignment="1">
      <alignment horizontal="center" vertical="center" wrapText="1"/>
    </xf>
    <xf numFmtId="1" fontId="185" fillId="39" borderId="0" xfId="56" applyNumberFormat="1" applyFont="1" applyAlignment="1">
      <alignment horizontal="center" vertical="center" wrapText="1"/>
    </xf>
    <xf numFmtId="0" fontId="185" fillId="39" borderId="0" xfId="56" applyFont="1" applyAlignment="1">
      <alignment vertical="center"/>
    </xf>
    <xf numFmtId="179" fontId="178" fillId="39" borderId="0" xfId="56" applyNumberFormat="1" applyFont="1" applyAlignment="1">
      <alignment horizontal="center" vertical="center" wrapText="1"/>
    </xf>
    <xf numFmtId="0" fontId="193" fillId="0" borderId="0" xfId="0" quotePrefix="1" applyFont="1" applyAlignment="1">
      <alignment horizontal="left" vertical="center" wrapText="1" indent="1"/>
    </xf>
    <xf numFmtId="43" fontId="178" fillId="0" borderId="0" xfId="51" applyFont="1" applyFill="1" applyBorder="1" applyAlignment="1">
      <alignment horizontal="center" vertical="center" wrapText="1"/>
    </xf>
    <xf numFmtId="0" fontId="178" fillId="0" borderId="0" xfId="0" applyFont="1"/>
    <xf numFmtId="0" fontId="190" fillId="72" borderId="82" xfId="0" applyFont="1" applyFill="1" applyBorder="1"/>
    <xf numFmtId="0" fontId="190" fillId="72" borderId="83" xfId="0" applyFont="1" applyFill="1" applyBorder="1"/>
    <xf numFmtId="0" fontId="191" fillId="72" borderId="83" xfId="0" applyFont="1" applyFill="1" applyBorder="1"/>
    <xf numFmtId="0" fontId="191" fillId="72" borderId="83" xfId="0" applyFont="1" applyFill="1" applyBorder="1" applyAlignment="1">
      <alignment horizontal="center"/>
    </xf>
    <xf numFmtId="0" fontId="191" fillId="72" borderId="84" xfId="0" applyFont="1" applyFill="1" applyBorder="1" applyAlignment="1">
      <alignment horizontal="center"/>
    </xf>
    <xf numFmtId="0" fontId="195" fillId="0" borderId="0" xfId="0" applyFont="1" applyAlignment="1">
      <alignment horizontal="left" vertical="center"/>
    </xf>
    <xf numFmtId="0" fontId="185" fillId="0" borderId="0" xfId="0" applyFont="1" applyAlignment="1">
      <alignment horizontal="left" vertical="center"/>
    </xf>
    <xf numFmtId="0" fontId="178" fillId="0" borderId="0" xfId="0" applyFont="1" applyAlignment="1">
      <alignment horizontal="left" vertical="center"/>
    </xf>
    <xf numFmtId="0" fontId="185" fillId="73" borderId="0" xfId="0" applyFont="1" applyFill="1"/>
    <xf numFmtId="0" fontId="196" fillId="0" borderId="0" xfId="0" applyFont="1"/>
    <xf numFmtId="0" fontId="48" fillId="0" borderId="0" xfId="72" applyFont="1" applyAlignment="1">
      <alignment vertical="top"/>
    </xf>
    <xf numFmtId="0" fontId="78" fillId="0" borderId="0" xfId="72" applyFont="1"/>
    <xf numFmtId="0" fontId="78" fillId="0" borderId="0" xfId="72" applyFont="1" applyAlignment="1">
      <alignment horizontal="right"/>
    </xf>
    <xf numFmtId="0" fontId="16" fillId="0" borderId="0" xfId="0" applyFont="1" applyAlignment="1">
      <alignment vertical="top"/>
    </xf>
    <xf numFmtId="0" fontId="197" fillId="0" borderId="0" xfId="0" applyFont="1" applyAlignment="1">
      <alignment vertical="top"/>
    </xf>
    <xf numFmtId="0" fontId="48" fillId="0" borderId="0" xfId="72" applyFont="1" applyAlignment="1">
      <alignment horizontal="center" vertical="top"/>
    </xf>
    <xf numFmtId="0" fontId="79" fillId="0" borderId="17" xfId="72" applyFont="1" applyBorder="1"/>
    <xf numFmtId="0" fontId="79" fillId="0" borderId="17" xfId="72" applyFont="1" applyBorder="1" applyAlignment="1">
      <alignment horizontal="right"/>
    </xf>
    <xf numFmtId="0" fontId="60" fillId="0" borderId="10" xfId="0" applyFont="1" applyBorder="1" applyAlignment="1">
      <alignment vertical="top"/>
    </xf>
    <xf numFmtId="0" fontId="60" fillId="0" borderId="10" xfId="0" applyFont="1" applyBorder="1" applyAlignment="1">
      <alignment horizontal="center" vertical="top"/>
    </xf>
    <xf numFmtId="44" fontId="60" fillId="0" borderId="10" xfId="43" applyFont="1" applyBorder="1"/>
    <xf numFmtId="1" fontId="60" fillId="0" borderId="10" xfId="0" applyNumberFormat="1" applyFont="1" applyBorder="1" applyAlignment="1">
      <alignment horizontal="right"/>
    </xf>
    <xf numFmtId="1" fontId="60" fillId="0" borderId="10" xfId="0" quotePrefix="1" applyNumberFormat="1" applyFont="1" applyBorder="1" applyAlignment="1">
      <alignment horizontal="right"/>
    </xf>
    <xf numFmtId="44" fontId="0" fillId="0" borderId="0" xfId="43" applyFont="1"/>
    <xf numFmtId="0" fontId="0" fillId="0" borderId="0" xfId="0" applyAlignment="1">
      <alignment horizontal="right"/>
    </xf>
    <xf numFmtId="0" fontId="48" fillId="35" borderId="0" xfId="72" applyFont="1" applyFill="1" applyAlignment="1">
      <alignment vertical="top"/>
    </xf>
    <xf numFmtId="0" fontId="16" fillId="35" borderId="0" xfId="0" applyFont="1" applyFill="1" applyAlignment="1">
      <alignment vertical="top"/>
    </xf>
    <xf numFmtId="0" fontId="78" fillId="35" borderId="0" xfId="72" applyFont="1" applyFill="1"/>
    <xf numFmtId="0" fontId="79" fillId="35" borderId="17" xfId="72" applyFont="1" applyFill="1" applyBorder="1"/>
    <xf numFmtId="44" fontId="60" fillId="35" borderId="10" xfId="43" applyFont="1" applyFill="1" applyBorder="1"/>
    <xf numFmtId="44" fontId="0" fillId="35" borderId="0" xfId="43" applyFont="1" applyFill="1"/>
    <xf numFmtId="0" fontId="78" fillId="71" borderId="0" xfId="72" applyFont="1" applyFill="1"/>
    <xf numFmtId="0" fontId="16" fillId="71" borderId="0" xfId="0" applyFont="1" applyFill="1" applyAlignment="1">
      <alignment vertical="top"/>
    </xf>
    <xf numFmtId="0" fontId="79" fillId="71" borderId="17" xfId="72" applyFont="1" applyFill="1" applyBorder="1"/>
    <xf numFmtId="44" fontId="60" fillId="71" borderId="10" xfId="43" applyFont="1" applyFill="1" applyBorder="1"/>
    <xf numFmtId="44" fontId="0" fillId="71" borderId="0" xfId="43" applyFont="1" applyFill="1"/>
    <xf numFmtId="43" fontId="186" fillId="0" borderId="0" xfId="51" applyFont="1" applyBorder="1" applyAlignment="1" applyProtection="1">
      <alignment horizontal="right"/>
    </xf>
    <xf numFmtId="43" fontId="198" fillId="0" borderId="0" xfId="51" applyFont="1" applyBorder="1" applyAlignment="1" applyProtection="1">
      <alignment horizontal="right"/>
    </xf>
    <xf numFmtId="43" fontId="189" fillId="37" borderId="0" xfId="51" applyFont="1" applyFill="1"/>
    <xf numFmtId="43" fontId="185" fillId="0" borderId="0" xfId="51" applyFont="1"/>
    <xf numFmtId="0" fontId="193" fillId="0" borderId="0" xfId="0" applyFont="1" applyAlignment="1">
      <alignment horizontal="center"/>
    </xf>
    <xf numFmtId="43" fontId="193" fillId="0" borderId="0" xfId="51" applyFont="1" applyAlignment="1">
      <alignment horizontal="center"/>
    </xf>
    <xf numFmtId="0" fontId="187" fillId="0" borderId="0" xfId="0" applyFont="1" applyAlignment="1">
      <alignment horizontal="center" vertical="center"/>
    </xf>
    <xf numFmtId="43" fontId="187" fillId="0" borderId="0" xfId="51" applyFont="1" applyBorder="1" applyAlignment="1">
      <alignment horizontal="center" vertical="center"/>
    </xf>
    <xf numFmtId="43" fontId="187" fillId="0" borderId="0" xfId="51" applyFont="1" applyBorder="1" applyAlignment="1">
      <alignment horizontal="center"/>
    </xf>
    <xf numFmtId="43" fontId="191" fillId="72" borderId="0" xfId="51" applyFont="1" applyFill="1" applyBorder="1" applyAlignment="1">
      <alignment horizontal="center"/>
    </xf>
    <xf numFmtId="0" fontId="187" fillId="0" borderId="0" xfId="58" applyFont="1" applyAlignment="1">
      <alignment horizontal="center"/>
    </xf>
    <xf numFmtId="0" fontId="187" fillId="0" borderId="0" xfId="0" applyFont="1" applyAlignment="1">
      <alignment horizontal="left" indent="1"/>
    </xf>
    <xf numFmtId="0" fontId="199" fillId="0" borderId="0" xfId="0" applyFont="1" applyAlignment="1">
      <alignment horizontal="right" wrapText="1"/>
    </xf>
    <xf numFmtId="0" fontId="199" fillId="0" borderId="0" xfId="0" applyFont="1" applyAlignment="1">
      <alignment horizontal="left" wrapText="1" indent="1"/>
    </xf>
    <xf numFmtId="0" fontId="193" fillId="0" borderId="0" xfId="0" applyFont="1" applyAlignment="1">
      <alignment horizontal="left" vertical="top" wrapText="1" indent="1"/>
    </xf>
    <xf numFmtId="0" fontId="193" fillId="0" borderId="0" xfId="0" applyFont="1" applyAlignment="1">
      <alignment horizontal="center" vertical="top" wrapText="1"/>
    </xf>
    <xf numFmtId="43" fontId="187" fillId="0" borderId="0" xfId="51" applyFont="1" applyBorder="1" applyAlignment="1">
      <alignment wrapText="1"/>
    </xf>
    <xf numFmtId="0" fontId="193" fillId="0" borderId="0" xfId="58" applyFont="1" applyAlignment="1">
      <alignment horizontal="center" vertical="top" wrapText="1"/>
    </xf>
    <xf numFmtId="43" fontId="187" fillId="0" borderId="0" xfId="51" applyFont="1" applyBorder="1" applyAlignment="1">
      <alignment vertical="center"/>
    </xf>
    <xf numFmtId="43" fontId="187" fillId="0" borderId="0" xfId="51" applyFont="1" applyAlignment="1">
      <alignment wrapText="1"/>
    </xf>
    <xf numFmtId="0" fontId="190" fillId="72" borderId="86" xfId="0" applyFont="1" applyFill="1" applyBorder="1"/>
    <xf numFmtId="0" fontId="190" fillId="72" borderId="85" xfId="0" applyFont="1" applyFill="1" applyBorder="1"/>
    <xf numFmtId="0" fontId="191" fillId="72" borderId="85" xfId="0" applyFont="1" applyFill="1" applyBorder="1"/>
    <xf numFmtId="0" fontId="191" fillId="72" borderId="85" xfId="0" applyFont="1" applyFill="1" applyBorder="1" applyAlignment="1">
      <alignment horizontal="center"/>
    </xf>
    <xf numFmtId="43" fontId="191" fillId="72" borderId="87" xfId="51" applyFont="1" applyFill="1" applyBorder="1" applyAlignment="1">
      <alignment horizontal="center"/>
    </xf>
    <xf numFmtId="0" fontId="193" fillId="0" borderId="0" xfId="0" applyFont="1" applyAlignment="1">
      <alignment horizontal="right" vertical="center" wrapText="1"/>
    </xf>
    <xf numFmtId="0" fontId="193" fillId="0" borderId="0" xfId="0" quotePrefix="1" applyFont="1" applyAlignment="1">
      <alignment horizontal="left" vertical="center" wrapText="1"/>
    </xf>
    <xf numFmtId="0" fontId="193" fillId="0" borderId="0" xfId="0" quotePrefix="1" applyFont="1" applyAlignment="1">
      <alignment horizontal="left" wrapText="1"/>
    </xf>
    <xf numFmtId="0" fontId="193" fillId="0" borderId="0" xfId="0" applyFont="1" applyAlignment="1">
      <alignment horizontal="left" wrapText="1"/>
    </xf>
    <xf numFmtId="43" fontId="193" fillId="0" borderId="0" xfId="51" applyFont="1"/>
    <xf numFmtId="0" fontId="188" fillId="37" borderId="0" xfId="0" applyFont="1" applyFill="1" applyAlignment="1">
      <alignment horizontal="left"/>
    </xf>
    <xf numFmtId="0" fontId="190" fillId="72" borderId="86" xfId="0" applyFont="1" applyFill="1" applyBorder="1" applyAlignment="1">
      <alignment horizontal="center"/>
    </xf>
    <xf numFmtId="0" fontId="190" fillId="72" borderId="0" xfId="0" applyFont="1" applyFill="1" applyAlignment="1">
      <alignment horizontal="center"/>
    </xf>
    <xf numFmtId="43" fontId="191" fillId="72" borderId="0" xfId="51" applyFont="1" applyFill="1" applyBorder="1" applyAlignment="1">
      <alignment horizontal="center" vertical="center"/>
    </xf>
    <xf numFmtId="0" fontId="198" fillId="0" borderId="0" xfId="68" applyFont="1" applyBorder="1" applyAlignment="1" applyProtection="1">
      <alignment horizontal="right"/>
    </xf>
    <xf numFmtId="0" fontId="193" fillId="0" borderId="0" xfId="0" applyFont="1" applyAlignment="1">
      <alignment wrapText="1"/>
    </xf>
    <xf numFmtId="0" fontId="193" fillId="0" borderId="0" xfId="0" applyFont="1" applyAlignment="1">
      <alignment horizontal="center" wrapText="1"/>
    </xf>
    <xf numFmtId="43" fontId="187" fillId="0" borderId="0" xfId="51" applyFont="1" applyFill="1" applyBorder="1" applyAlignment="1">
      <alignment horizontal="center" vertical="center" wrapText="1"/>
    </xf>
    <xf numFmtId="0" fontId="190" fillId="72" borderId="0" xfId="58" applyFont="1" applyFill="1"/>
    <xf numFmtId="0" fontId="187" fillId="0" borderId="0" xfId="58" applyFont="1"/>
    <xf numFmtId="0" fontId="193" fillId="0" borderId="0" xfId="58" applyFont="1" applyAlignment="1">
      <alignment horizontal="center" vertical="center" wrapText="1"/>
    </xf>
    <xf numFmtId="0" fontId="185" fillId="0" borderId="0" xfId="0" applyFont="1" applyAlignment="1">
      <alignment horizontal="center" vertical="center"/>
    </xf>
    <xf numFmtId="0" fontId="187" fillId="0" borderId="0" xfId="58" applyFont="1" applyAlignment="1">
      <alignment horizontal="left"/>
    </xf>
    <xf numFmtId="0" fontId="193" fillId="0" borderId="0" xfId="0" applyFont="1" applyAlignment="1">
      <alignment vertical="top" wrapText="1"/>
    </xf>
    <xf numFmtId="0" fontId="200" fillId="0" borderId="0" xfId="58" applyFont="1" applyAlignment="1">
      <alignment horizontal="left" vertical="top" wrapText="1"/>
    </xf>
    <xf numFmtId="0" fontId="188" fillId="37" borderId="0" xfId="0" applyFont="1" applyFill="1" applyAlignment="1">
      <alignment horizontal="center"/>
    </xf>
    <xf numFmtId="0" fontId="190" fillId="73" borderId="0" xfId="0" applyFont="1" applyFill="1"/>
    <xf numFmtId="0" fontId="191" fillId="73" borderId="0" xfId="0" applyFont="1" applyFill="1"/>
    <xf numFmtId="0" fontId="191" fillId="73" borderId="0" xfId="0" applyFont="1" applyFill="1" applyAlignment="1">
      <alignment horizontal="center"/>
    </xf>
    <xf numFmtId="0" fontId="193" fillId="0" borderId="0" xfId="0" applyFont="1"/>
    <xf numFmtId="0" fontId="201" fillId="37" borderId="0" xfId="0" applyFont="1" applyFill="1"/>
    <xf numFmtId="0" fontId="201" fillId="37" borderId="0" xfId="0" applyFont="1" applyFill="1" applyAlignment="1">
      <alignment horizontal="center"/>
    </xf>
    <xf numFmtId="43" fontId="201" fillId="37" borderId="0" xfId="51" applyFont="1" applyFill="1"/>
    <xf numFmtId="0" fontId="188" fillId="0" borderId="0" xfId="0" applyFont="1"/>
    <xf numFmtId="0" fontId="201" fillId="0" borderId="0" xfId="0" applyFont="1"/>
    <xf numFmtId="0" fontId="201" fillId="0" borderId="0" xfId="0" applyFont="1" applyAlignment="1">
      <alignment horizontal="center"/>
    </xf>
    <xf numFmtId="43" fontId="201" fillId="0" borderId="0" xfId="51" applyFont="1" applyFill="1"/>
    <xf numFmtId="43" fontId="187" fillId="0" borderId="0" xfId="51" applyFont="1" applyBorder="1"/>
    <xf numFmtId="0" fontId="193" fillId="0" borderId="0" xfId="0" applyFont="1" applyAlignment="1">
      <alignment horizontal="left" wrapText="1" indent="1"/>
    </xf>
    <xf numFmtId="0" fontId="193" fillId="0" borderId="0" xfId="0" applyFont="1" applyAlignment="1">
      <alignment horizontal="left" vertical="center" wrapText="1" indent="1"/>
    </xf>
    <xf numFmtId="0" fontId="199" fillId="0" borderId="0" xfId="0" applyFont="1" applyAlignment="1">
      <alignment horizontal="center" wrapText="1"/>
    </xf>
    <xf numFmtId="0" fontId="202" fillId="0" borderId="0" xfId="0" applyFont="1" applyAlignment="1">
      <alignment horizontal="center"/>
    </xf>
    <xf numFmtId="0" fontId="202" fillId="0" borderId="0" xfId="0" applyFont="1" applyAlignment="1">
      <alignment horizontal="left" indent="1"/>
    </xf>
    <xf numFmtId="0" fontId="185" fillId="0" borderId="0" xfId="0" applyFont="1" applyAlignment="1">
      <alignment horizontal="left" indent="1"/>
    </xf>
    <xf numFmtId="43" fontId="193" fillId="0" borderId="0" xfId="51" applyFont="1" applyBorder="1"/>
    <xf numFmtId="0" fontId="203" fillId="39" borderId="0" xfId="56" applyFont="1" applyAlignment="1">
      <alignment horizontal="left" vertical="top" wrapText="1" indent="1"/>
    </xf>
    <xf numFmtId="0" fontId="204" fillId="0" borderId="0" xfId="0" applyFont="1" applyAlignment="1">
      <alignment horizontal="center"/>
    </xf>
    <xf numFmtId="0" fontId="204" fillId="0" borderId="0" xfId="0" applyFont="1" applyAlignment="1">
      <alignment horizontal="left" indent="1"/>
    </xf>
    <xf numFmtId="43" fontId="187" fillId="0" borderId="0" xfId="51" applyFont="1" applyFill="1" applyBorder="1" applyAlignment="1">
      <alignment horizontal="right" vertical="center"/>
    </xf>
    <xf numFmtId="0" fontId="205" fillId="39" borderId="0" xfId="56" applyFont="1" applyAlignment="1">
      <alignment horizontal="left" indent="1"/>
    </xf>
    <xf numFmtId="0" fontId="204" fillId="39" borderId="0" xfId="56" applyFont="1" applyAlignment="1">
      <alignment horizontal="left" indent="1"/>
    </xf>
    <xf numFmtId="0" fontId="193" fillId="0" borderId="0" xfId="0" applyFont="1" applyAlignment="1">
      <alignment horizontal="left" vertical="top" wrapText="1"/>
    </xf>
    <xf numFmtId="0" fontId="193" fillId="0" borderId="0" xfId="0" applyFont="1" applyAlignment="1">
      <alignment horizontal="right" vertical="center" wrapText="1" indent="1"/>
    </xf>
    <xf numFmtId="0" fontId="196" fillId="0" borderId="0" xfId="0" applyFont="1" applyAlignment="1">
      <alignment horizontal="left" vertical="top"/>
    </xf>
    <xf numFmtId="43" fontId="190" fillId="72" borderId="0" xfId="51" applyFont="1" applyFill="1" applyBorder="1" applyAlignment="1">
      <alignment horizontal="center"/>
    </xf>
    <xf numFmtId="3" fontId="187" fillId="0" borderId="0" xfId="0" applyNumberFormat="1" applyFont="1" applyAlignment="1">
      <alignment horizontal="center" vertical="center"/>
    </xf>
    <xf numFmtId="0" fontId="187" fillId="0" borderId="0" xfId="99" applyFont="1" applyAlignment="1">
      <alignment horizontal="center"/>
    </xf>
    <xf numFmtId="0" fontId="193" fillId="0" borderId="0" xfId="99" applyFont="1" applyAlignment="1">
      <alignment horizontal="center" vertical="center" wrapText="1"/>
    </xf>
    <xf numFmtId="0" fontId="119" fillId="0" borderId="0" xfId="0" applyFont="1" applyAlignment="1">
      <alignment horizontal="center" vertical="top"/>
    </xf>
    <xf numFmtId="0" fontId="193" fillId="0" borderId="0" xfId="99" applyFont="1" applyAlignment="1">
      <alignment horizontal="center" vertical="top" wrapText="1"/>
    </xf>
    <xf numFmtId="0" fontId="206" fillId="0" borderId="0" xfId="0" applyFont="1" applyAlignment="1">
      <alignment horizontal="left" vertical="top"/>
    </xf>
    <xf numFmtId="0" fontId="207" fillId="0" borderId="0" xfId="0" applyFont="1" applyAlignment="1">
      <alignment horizontal="left"/>
    </xf>
    <xf numFmtId="0" fontId="187" fillId="0" borderId="0" xfId="51" applyNumberFormat="1" applyFont="1" applyFill="1" applyBorder="1" applyAlignment="1">
      <alignment vertical="center"/>
    </xf>
    <xf numFmtId="43" fontId="193" fillId="0" borderId="0" xfId="51" applyFont="1" applyFill="1" applyBorder="1" applyAlignment="1">
      <alignment vertical="center"/>
    </xf>
    <xf numFmtId="3" fontId="193" fillId="0" borderId="0" xfId="0" applyNumberFormat="1" applyFont="1"/>
    <xf numFmtId="0" fontId="193" fillId="0" borderId="0" xfId="0" applyFont="1" applyAlignment="1">
      <alignment horizontal="center" vertical="center"/>
    </xf>
    <xf numFmtId="0" fontId="208" fillId="0" borderId="0" xfId="0" applyFont="1" applyAlignment="1">
      <alignment vertical="top" wrapText="1"/>
    </xf>
    <xf numFmtId="0" fontId="191" fillId="72" borderId="0" xfId="0" applyFont="1" applyFill="1" applyAlignment="1">
      <alignment horizontal="right"/>
    </xf>
    <xf numFmtId="0" fontId="187" fillId="0" borderId="0" xfId="99" applyFont="1" applyAlignment="1">
      <alignment horizontal="center" vertical="top" wrapText="1"/>
    </xf>
    <xf numFmtId="0" fontId="193" fillId="0" borderId="0" xfId="0" quotePrefix="1" applyFont="1" applyAlignment="1">
      <alignment horizontal="left" vertical="top" wrapText="1"/>
    </xf>
    <xf numFmtId="3" fontId="193" fillId="0" borderId="0" xfId="0" applyNumberFormat="1" applyFont="1" applyAlignment="1">
      <alignment vertical="top"/>
    </xf>
    <xf numFmtId="0" fontId="190" fillId="0" borderId="0" xfId="0" applyFont="1" applyAlignment="1">
      <alignment horizontal="left" vertical="top"/>
    </xf>
    <xf numFmtId="0" fontId="187" fillId="0" borderId="0" xfId="0" quotePrefix="1" applyFont="1" applyAlignment="1">
      <alignment horizontal="center" vertical="center" wrapText="1"/>
    </xf>
    <xf numFmtId="0" fontId="193" fillId="0" borderId="0" xfId="0" applyFont="1" applyAlignment="1">
      <alignment vertical="center" wrapText="1"/>
    </xf>
    <xf numFmtId="0" fontId="188" fillId="0" borderId="0" xfId="0" applyFont="1" applyAlignment="1">
      <alignment horizontal="center"/>
    </xf>
    <xf numFmtId="0" fontId="188" fillId="37" borderId="0" xfId="0" applyFont="1" applyFill="1" applyAlignment="1">
      <alignment vertical="top"/>
    </xf>
    <xf numFmtId="0" fontId="188" fillId="37" borderId="0" xfId="0" applyFont="1" applyFill="1" applyAlignment="1">
      <alignment horizontal="center" vertical="top"/>
    </xf>
    <xf numFmtId="0" fontId="187" fillId="0" borderId="0" xfId="0" applyFont="1" applyAlignment="1">
      <alignment horizontal="center" vertical="top"/>
    </xf>
    <xf numFmtId="3" fontId="187" fillId="0" borderId="0" xfId="0" applyNumberFormat="1" applyFont="1" applyAlignment="1">
      <alignment horizontal="center" vertical="top"/>
    </xf>
    <xf numFmtId="0" fontId="190" fillId="72" borderId="0" xfId="0" applyFont="1" applyFill="1" applyAlignment="1">
      <alignment vertical="top"/>
    </xf>
    <xf numFmtId="0" fontId="191" fillId="72" borderId="0" xfId="0" applyFont="1" applyFill="1" applyAlignment="1">
      <alignment vertical="top"/>
    </xf>
    <xf numFmtId="0" fontId="191" fillId="72" borderId="0" xfId="0" applyFont="1" applyFill="1" applyAlignment="1">
      <alignment horizontal="center" vertical="top"/>
    </xf>
    <xf numFmtId="0" fontId="188" fillId="0" borderId="0" xfId="0" applyFont="1" applyAlignment="1">
      <alignment vertical="top"/>
    </xf>
    <xf numFmtId="0" fontId="188" fillId="0" borderId="0" xfId="0" applyFont="1" applyAlignment="1">
      <alignment horizontal="center" vertical="top"/>
    </xf>
    <xf numFmtId="0" fontId="187" fillId="0" borderId="0" xfId="0" applyFont="1" applyAlignment="1">
      <alignment horizontal="left" vertical="top"/>
    </xf>
    <xf numFmtId="43" fontId="187" fillId="0" borderId="0" xfId="51" applyFont="1" applyFill="1" applyBorder="1" applyAlignment="1">
      <alignment vertical="top"/>
    </xf>
    <xf numFmtId="3" fontId="187" fillId="0" borderId="0" xfId="0" applyNumberFormat="1" applyFont="1" applyAlignment="1">
      <alignment vertical="top"/>
    </xf>
    <xf numFmtId="0" fontId="185" fillId="0" borderId="0" xfId="0" applyFont="1" applyAlignment="1">
      <alignment horizontal="left" vertical="top"/>
    </xf>
    <xf numFmtId="0" fontId="185" fillId="0" borderId="0" xfId="0" applyFont="1" applyAlignment="1">
      <alignment vertical="top"/>
    </xf>
    <xf numFmtId="43" fontId="187" fillId="0" borderId="0" xfId="51" applyFont="1" applyFill="1" applyBorder="1" applyAlignment="1">
      <alignment vertical="top" wrapText="1"/>
    </xf>
    <xf numFmtId="0" fontId="190" fillId="0" borderId="0" xfId="0" applyFont="1" applyAlignment="1">
      <alignment horizontal="center" vertical="top"/>
    </xf>
    <xf numFmtId="43" fontId="187" fillId="0" borderId="0" xfId="51" applyFont="1" applyFill="1" applyBorder="1" applyAlignment="1">
      <alignment horizontal="right" vertical="top"/>
    </xf>
    <xf numFmtId="0" fontId="190" fillId="0" borderId="0" xfId="0" applyFont="1" applyAlignment="1">
      <alignment vertical="top"/>
    </xf>
    <xf numFmtId="0" fontId="190" fillId="0" borderId="0" xfId="0" applyFont="1"/>
    <xf numFmtId="0" fontId="193" fillId="0" borderId="0" xfId="0" applyFont="1" applyAlignment="1">
      <alignment horizontal="right" vertical="top" wrapText="1"/>
    </xf>
    <xf numFmtId="43" fontId="187" fillId="0" borderId="0" xfId="51" applyFont="1" applyFill="1" applyBorder="1" applyAlignment="1">
      <alignment horizontal="center" vertical="center"/>
    </xf>
    <xf numFmtId="43" fontId="190" fillId="72" borderId="0" xfId="51" applyFont="1" applyFill="1" applyBorder="1" applyAlignment="1">
      <alignment horizontal="center" vertical="top"/>
    </xf>
    <xf numFmtId="0" fontId="196" fillId="0" borderId="0" xfId="0" applyFont="1" applyAlignment="1">
      <alignment vertical="top"/>
    </xf>
    <xf numFmtId="0" fontId="185" fillId="0" borderId="0" xfId="0" applyFont="1" applyAlignment="1">
      <alignment horizontal="center" vertical="top"/>
    </xf>
    <xf numFmtId="0" fontId="201" fillId="37" borderId="0" xfId="0" applyFont="1" applyFill="1" applyAlignment="1">
      <alignment vertical="top"/>
    </xf>
    <xf numFmtId="0" fontId="201" fillId="37" borderId="0" xfId="0" applyFont="1" applyFill="1" applyAlignment="1">
      <alignment horizontal="center" vertical="top"/>
    </xf>
    <xf numFmtId="43" fontId="187" fillId="0" borderId="0" xfId="51" applyFont="1" applyFill="1" applyBorder="1"/>
    <xf numFmtId="43" fontId="187" fillId="0" borderId="0" xfId="51" applyFont="1" applyBorder="1" applyAlignment="1">
      <alignment horizontal="right" vertical="center" wrapText="1"/>
    </xf>
    <xf numFmtId="0" fontId="190" fillId="0" borderId="0" xfId="0" applyFont="1" applyAlignment="1">
      <alignment horizontal="center"/>
    </xf>
    <xf numFmtId="0" fontId="190" fillId="0" borderId="0" xfId="0" applyFont="1" applyAlignment="1">
      <alignment horizontal="left" indent="1"/>
    </xf>
    <xf numFmtId="0" fontId="191" fillId="0" borderId="0" xfId="0" applyFont="1" applyAlignment="1">
      <alignment horizontal="left" indent="1"/>
    </xf>
    <xf numFmtId="0" fontId="191" fillId="0" borderId="0" xfId="0" applyFont="1" applyAlignment="1">
      <alignment horizontal="center"/>
    </xf>
    <xf numFmtId="43" fontId="193" fillId="0" borderId="0" xfId="51" applyFont="1" applyFill="1" applyBorder="1" applyAlignment="1">
      <alignment horizontal="right" wrapText="1"/>
    </xf>
    <xf numFmtId="43" fontId="187" fillId="0" borderId="0" xfId="51" applyFont="1" applyBorder="1" applyAlignment="1">
      <alignment horizontal="right" wrapText="1"/>
    </xf>
    <xf numFmtId="43" fontId="190" fillId="73" borderId="0" xfId="51" applyFont="1" applyFill="1" applyBorder="1" applyAlignment="1">
      <alignment horizontal="center"/>
    </xf>
    <xf numFmtId="0" fontId="193" fillId="0" borderId="0" xfId="0" quotePrefix="1" applyFont="1" applyAlignment="1">
      <alignment horizontal="left" vertical="center"/>
    </xf>
    <xf numFmtId="3" fontId="193" fillId="0" borderId="0" xfId="0" applyNumberFormat="1" applyFont="1" applyAlignment="1">
      <alignment vertical="top" wrapText="1"/>
    </xf>
    <xf numFmtId="0" fontId="190" fillId="74" borderId="0" xfId="0" applyFont="1" applyFill="1"/>
    <xf numFmtId="0" fontId="187" fillId="74" borderId="0" xfId="0" applyFont="1" applyFill="1"/>
    <xf numFmtId="0" fontId="187" fillId="0" borderId="0" xfId="0" applyFont="1" applyAlignment="1">
      <alignment horizontal="left" vertical="center"/>
    </xf>
    <xf numFmtId="0" fontId="193" fillId="0" borderId="0" xfId="0" applyFont="1" applyAlignment="1">
      <alignment horizontal="left" vertical="center"/>
    </xf>
    <xf numFmtId="43" fontId="187" fillId="0" borderId="0" xfId="51" applyFont="1" applyFill="1" applyBorder="1" applyAlignment="1">
      <alignment horizontal="center"/>
    </xf>
    <xf numFmtId="43" fontId="187" fillId="0" borderId="0" xfId="51" applyFont="1" applyBorder="1" applyAlignment="1">
      <alignment horizontal="right" vertical="center"/>
    </xf>
    <xf numFmtId="43" fontId="187" fillId="0" borderId="0" xfId="51" applyFont="1" applyFill="1" applyBorder="1" applyAlignment="1">
      <alignment horizontal="left" vertical="center"/>
    </xf>
    <xf numFmtId="43" fontId="187" fillId="0" borderId="0" xfId="51" applyFont="1" applyFill="1" applyBorder="1" applyAlignment="1">
      <alignment horizontal="left"/>
    </xf>
    <xf numFmtId="0" fontId="191" fillId="74" borderId="0" xfId="0" applyFont="1" applyFill="1"/>
    <xf numFmtId="0" fontId="191" fillId="74" borderId="0" xfId="0" applyFont="1" applyFill="1" applyAlignment="1">
      <alignment horizontal="center"/>
    </xf>
    <xf numFmtId="0" fontId="187" fillId="74" borderId="0" xfId="0" applyFont="1" applyFill="1" applyAlignment="1">
      <alignment horizontal="center"/>
    </xf>
    <xf numFmtId="0" fontId="193" fillId="0" borderId="0" xfId="0" applyFont="1" applyAlignment="1">
      <alignment horizontal="left"/>
    </xf>
    <xf numFmtId="43" fontId="187" fillId="74" borderId="0" xfId="51" applyFont="1" applyFill="1" applyBorder="1" applyAlignment="1">
      <alignment horizontal="center"/>
    </xf>
    <xf numFmtId="0" fontId="188" fillId="34" borderId="0" xfId="0" applyFont="1" applyFill="1"/>
    <xf numFmtId="0" fontId="188" fillId="34" borderId="0" xfId="0" applyFont="1" applyFill="1" applyAlignment="1">
      <alignment horizontal="center"/>
    </xf>
    <xf numFmtId="0" fontId="188" fillId="34" borderId="0" xfId="0" applyFont="1" applyFill="1" applyAlignment="1">
      <alignment horizontal="right"/>
    </xf>
    <xf numFmtId="0" fontId="198" fillId="0" borderId="0" xfId="68" applyFont="1" applyBorder="1" applyAlignment="1" applyProtection="1">
      <alignment horizontal="center"/>
    </xf>
    <xf numFmtId="0" fontId="211" fillId="0" borderId="0" xfId="0" applyFont="1" applyAlignment="1">
      <alignment vertical="top"/>
    </xf>
    <xf numFmtId="0" fontId="212" fillId="0" borderId="0" xfId="0" quotePrefix="1" applyFont="1" applyAlignment="1">
      <alignment horizontal="left" vertical="center" wrapText="1" indent="1"/>
    </xf>
    <xf numFmtId="0" fontId="213" fillId="0" borderId="0" xfId="0" quotePrefix="1" applyFont="1" applyAlignment="1">
      <alignment horizontal="left" vertical="center" wrapText="1" indent="1"/>
    </xf>
    <xf numFmtId="0" fontId="213" fillId="0" borderId="0" xfId="0" applyFont="1" applyAlignment="1">
      <alignment horizontal="center" vertical="center" wrapText="1"/>
    </xf>
    <xf numFmtId="3" fontId="213" fillId="0" borderId="0" xfId="0" applyNumberFormat="1" applyFont="1" applyAlignment="1">
      <alignment vertical="center"/>
    </xf>
    <xf numFmtId="0" fontId="214" fillId="0" borderId="0" xfId="0" applyFont="1" applyAlignment="1">
      <alignment vertical="top"/>
    </xf>
    <xf numFmtId="0" fontId="214" fillId="0" borderId="0" xfId="0" applyFont="1" applyAlignment="1">
      <alignment horizontal="left" vertical="top" indent="1"/>
    </xf>
    <xf numFmtId="0" fontId="214" fillId="0" borderId="0" xfId="0" quotePrefix="1" applyFont="1" applyAlignment="1">
      <alignment horizontal="left" vertical="center" indent="2"/>
    </xf>
    <xf numFmtId="0" fontId="214" fillId="0" borderId="0" xfId="0" quotePrefix="1" applyFont="1" applyAlignment="1">
      <alignment horizontal="left" vertical="center" wrapText="1" indent="2"/>
    </xf>
    <xf numFmtId="3" fontId="193" fillId="0" borderId="0" xfId="0" applyNumberFormat="1" applyFont="1" applyAlignment="1">
      <alignment horizontal="left" vertical="center" indent="1"/>
    </xf>
    <xf numFmtId="0" fontId="215" fillId="0" borderId="0" xfId="0" applyFont="1" applyAlignment="1">
      <alignment vertical="top"/>
    </xf>
    <xf numFmtId="0" fontId="214" fillId="0" borderId="0" xfId="0" quotePrefix="1" applyFont="1" applyAlignment="1">
      <alignment horizontal="left" vertical="center" wrapText="1" indent="1"/>
    </xf>
    <xf numFmtId="0" fontId="214" fillId="0" borderId="0" xfId="0" quotePrefix="1" applyFont="1" applyAlignment="1">
      <alignment horizontal="right" vertical="center" indent="1"/>
    </xf>
    <xf numFmtId="180" fontId="191" fillId="72" borderId="87" xfId="0" applyNumberFormat="1" applyFont="1" applyFill="1" applyBorder="1" applyAlignment="1">
      <alignment horizontal="right"/>
    </xf>
    <xf numFmtId="43" fontId="190" fillId="72" borderId="87" xfId="51" applyFont="1" applyFill="1" applyBorder="1" applyAlignment="1">
      <alignment horizontal="center"/>
    </xf>
    <xf numFmtId="2" fontId="187" fillId="0" borderId="0" xfId="0" applyNumberFormat="1" applyFont="1" applyAlignment="1">
      <alignment vertical="center"/>
    </xf>
    <xf numFmtId="0" fontId="56" fillId="0" borderId="0" xfId="0" applyFont="1" applyAlignment="1">
      <alignment horizontal="left" wrapText="1"/>
    </xf>
    <xf numFmtId="0" fontId="56" fillId="0" borderId="0" xfId="0" applyFont="1" applyAlignment="1">
      <alignment horizontal="left" vertical="top"/>
    </xf>
    <xf numFmtId="0" fontId="56" fillId="0" borderId="0" xfId="0" applyFont="1" applyAlignment="1">
      <alignment horizontal="left" vertical="top" wrapText="1"/>
    </xf>
    <xf numFmtId="0" fontId="56" fillId="0" borderId="0" xfId="0" applyFont="1" applyAlignment="1">
      <alignment horizontal="left" vertical="center" wrapText="1"/>
    </xf>
    <xf numFmtId="0" fontId="149" fillId="53" borderId="92" xfId="0" applyFont="1" applyFill="1" applyBorder="1" applyAlignment="1">
      <alignment horizontal="center" vertical="top" wrapText="1"/>
    </xf>
    <xf numFmtId="0" fontId="149" fillId="0" borderId="92" xfId="0" applyFont="1" applyBorder="1" applyAlignment="1">
      <alignment horizontal="left" vertical="top" wrapText="1"/>
    </xf>
    <xf numFmtId="166" fontId="216" fillId="53" borderId="92" xfId="0" applyNumberFormat="1" applyFont="1" applyFill="1" applyBorder="1" applyAlignment="1">
      <alignment horizontal="center" vertical="top" shrinkToFit="1"/>
    </xf>
    <xf numFmtId="168" fontId="216" fillId="0" borderId="92" xfId="0" applyNumberFormat="1" applyFont="1" applyBorder="1" applyAlignment="1">
      <alignment horizontal="left" vertical="top" shrinkToFit="1"/>
    </xf>
    <xf numFmtId="2" fontId="216" fillId="0" borderId="92" xfId="0" applyNumberFormat="1" applyFont="1" applyBorder="1" applyAlignment="1">
      <alignment horizontal="left" vertical="top" shrinkToFit="1"/>
    </xf>
    <xf numFmtId="167" fontId="216" fillId="53" borderId="92" xfId="0" applyNumberFormat="1" applyFont="1" applyFill="1" applyBorder="1" applyAlignment="1">
      <alignment horizontal="center" vertical="top" shrinkToFit="1"/>
    </xf>
    <xf numFmtId="1" fontId="216" fillId="0" borderId="92" xfId="0" applyNumberFormat="1" applyFont="1" applyBorder="1" applyAlignment="1">
      <alignment horizontal="left" vertical="top" shrinkToFit="1"/>
    </xf>
    <xf numFmtId="181" fontId="216" fillId="0" borderId="92" xfId="0" applyNumberFormat="1" applyFont="1" applyBorder="1" applyAlignment="1">
      <alignment horizontal="left" vertical="top" shrinkToFit="1"/>
    </xf>
    <xf numFmtId="0" fontId="56" fillId="0" borderId="0" xfId="0" applyFont="1" applyAlignment="1">
      <alignment horizontal="center" vertical="top"/>
    </xf>
    <xf numFmtId="0" fontId="56" fillId="35" borderId="0" xfId="0" applyFont="1" applyFill="1" applyAlignment="1">
      <alignment horizontal="center" vertical="top"/>
    </xf>
    <xf numFmtId="0" fontId="56" fillId="53" borderId="0" xfId="0" applyFont="1" applyFill="1" applyAlignment="1">
      <alignment horizontal="center" vertical="top"/>
    </xf>
    <xf numFmtId="0" fontId="56" fillId="35" borderId="0" xfId="0" applyFont="1" applyFill="1" applyAlignment="1">
      <alignment horizontal="left" vertical="top"/>
    </xf>
    <xf numFmtId="1" fontId="141" fillId="0" borderId="0" xfId="0" applyNumberFormat="1" applyFont="1" applyAlignment="1">
      <alignment horizontal="center" vertical="top" shrinkToFit="1"/>
    </xf>
    <xf numFmtId="0" fontId="26" fillId="0" borderId="0" xfId="0" applyFont="1" applyAlignment="1">
      <alignment horizontal="center"/>
    </xf>
    <xf numFmtId="49" fontId="122" fillId="35" borderId="10" xfId="72" applyNumberFormat="1" applyFont="1" applyFill="1" applyBorder="1" applyAlignment="1">
      <alignment horizontal="center"/>
    </xf>
    <xf numFmtId="49" fontId="122" fillId="0" borderId="0" xfId="72" applyNumberFormat="1" applyFont="1" applyAlignment="1">
      <alignment horizontal="center"/>
    </xf>
    <xf numFmtId="180" fontId="122" fillId="0" borderId="0" xfId="72" applyNumberFormat="1" applyFont="1" applyAlignment="1">
      <alignment horizontal="center"/>
    </xf>
    <xf numFmtId="44" fontId="122" fillId="35" borderId="10" xfId="43" applyFont="1" applyFill="1" applyBorder="1" applyAlignment="1">
      <alignment horizontal="center"/>
    </xf>
    <xf numFmtId="14" fontId="219" fillId="0" borderId="0" xfId="72" applyNumberFormat="1" applyFont="1" applyAlignment="1">
      <alignment horizontal="center"/>
    </xf>
    <xf numFmtId="0" fontId="219" fillId="0" borderId="0" xfId="72" applyFont="1" applyAlignment="1">
      <alignment horizontal="center"/>
    </xf>
    <xf numFmtId="49" fontId="220" fillId="35" borderId="10" xfId="8" applyNumberFormat="1" applyFont="1" applyFill="1" applyBorder="1" applyAlignment="1">
      <alignment horizontal="center"/>
    </xf>
    <xf numFmtId="49" fontId="220" fillId="4" borderId="0" xfId="8" applyNumberFormat="1" applyFont="1" applyAlignment="1">
      <alignment horizontal="center"/>
    </xf>
    <xf numFmtId="180" fontId="220" fillId="4" borderId="0" xfId="8" applyNumberFormat="1" applyFont="1" applyAlignment="1">
      <alignment horizontal="center"/>
    </xf>
    <xf numFmtId="44" fontId="220" fillId="35" borderId="10" xfId="8" applyNumberFormat="1" applyFont="1" applyFill="1" applyBorder="1" applyAlignment="1">
      <alignment horizontal="center"/>
    </xf>
    <xf numFmtId="14" fontId="220" fillId="4" borderId="0" xfId="8" applyNumberFormat="1" applyFont="1" applyAlignment="1">
      <alignment horizontal="center"/>
    </xf>
    <xf numFmtId="0" fontId="220" fillId="4" borderId="0" xfId="8" applyFont="1" applyAlignment="1">
      <alignment horizontal="center"/>
    </xf>
    <xf numFmtId="1" fontId="26" fillId="35" borderId="10" xfId="0" applyNumberFormat="1" applyFont="1" applyFill="1" applyBorder="1" applyAlignment="1">
      <alignment horizontal="center"/>
    </xf>
    <xf numFmtId="0" fontId="26" fillId="35" borderId="10" xfId="0" applyFont="1" applyFill="1" applyBorder="1" applyAlignment="1">
      <alignment horizontal="center"/>
    </xf>
    <xf numFmtId="0" fontId="221" fillId="0" borderId="0" xfId="0" applyFont="1" applyAlignment="1">
      <alignment horizontal="right" vertical="top" wrapText="1"/>
    </xf>
    <xf numFmtId="0" fontId="102" fillId="68" borderId="50" xfId="0" applyFont="1" applyFill="1" applyBorder="1" applyAlignment="1">
      <alignment horizontal="right" vertical="top" wrapText="1"/>
    </xf>
    <xf numFmtId="0" fontId="102" fillId="44" borderId="26" xfId="0" applyFont="1" applyFill="1" applyBorder="1" applyAlignment="1">
      <alignment horizontal="right" vertical="top" wrapText="1"/>
    </xf>
    <xf numFmtId="0" fontId="102" fillId="68" borderId="27" xfId="0" applyFont="1" applyFill="1" applyBorder="1" applyAlignment="1">
      <alignment horizontal="right" vertical="top" wrapText="1"/>
    </xf>
    <xf numFmtId="0" fontId="102" fillId="44" borderId="28" xfId="0" applyFont="1" applyFill="1" applyBorder="1" applyAlignment="1">
      <alignment horizontal="right" vertical="top" wrapText="1"/>
    </xf>
    <xf numFmtId="0" fontId="102" fillId="68" borderId="26" xfId="0" applyFont="1" applyFill="1" applyBorder="1" applyAlignment="1">
      <alignment horizontal="right" vertical="top" wrapText="1"/>
    </xf>
    <xf numFmtId="0" fontId="102" fillId="44" borderId="27" xfId="0" applyFont="1" applyFill="1" applyBorder="1" applyAlignment="1">
      <alignment horizontal="right" vertical="top" wrapText="1"/>
    </xf>
    <xf numFmtId="0" fontId="102" fillId="68" borderId="28" xfId="0" applyFont="1" applyFill="1" applyBorder="1" applyAlignment="1">
      <alignment horizontal="right" vertical="top" wrapText="1"/>
    </xf>
    <xf numFmtId="0" fontId="102" fillId="44" borderId="29" xfId="0" applyFont="1" applyFill="1" applyBorder="1" applyAlignment="1">
      <alignment horizontal="right" vertical="top" wrapText="1"/>
    </xf>
    <xf numFmtId="0" fontId="221" fillId="0" borderId="53" xfId="0" applyFont="1" applyBorder="1" applyAlignment="1">
      <alignment horizontal="left" vertical="top" wrapText="1" indent="1"/>
    </xf>
    <xf numFmtId="0" fontId="102" fillId="68" borderId="51" xfId="0" applyFont="1" applyFill="1" applyBorder="1" applyAlignment="1">
      <alignment horizontal="right" vertical="top" wrapText="1"/>
    </xf>
    <xf numFmtId="0" fontId="102" fillId="68" borderId="51" xfId="0" applyFont="1" applyFill="1" applyBorder="1" applyAlignment="1">
      <alignment horizontal="left" vertical="top" wrapText="1" indent="2"/>
    </xf>
    <xf numFmtId="0" fontId="102" fillId="68" borderId="0" xfId="0" applyFont="1" applyFill="1" applyAlignment="1">
      <alignment horizontal="right" vertical="top" wrapText="1"/>
    </xf>
    <xf numFmtId="0" fontId="102" fillId="68" borderId="0" xfId="0" applyFont="1" applyFill="1" applyAlignment="1">
      <alignment horizontal="left" vertical="top" wrapText="1"/>
    </xf>
    <xf numFmtId="0" fontId="102" fillId="44" borderId="0" xfId="0" applyFont="1" applyFill="1" applyAlignment="1">
      <alignment horizontal="right" vertical="top" wrapText="1"/>
    </xf>
    <xf numFmtId="0" fontId="102" fillId="44" borderId="0" xfId="0" applyFont="1" applyFill="1" applyAlignment="1">
      <alignment horizontal="left" vertical="top" wrapText="1"/>
    </xf>
    <xf numFmtId="0" fontId="102" fillId="68" borderId="51" xfId="0" applyFont="1" applyFill="1" applyBorder="1" applyAlignment="1">
      <alignment horizontal="left" vertical="top" wrapText="1"/>
    </xf>
    <xf numFmtId="0" fontId="102" fillId="44" borderId="27" xfId="0" applyFont="1" applyFill="1" applyBorder="1" applyAlignment="1">
      <alignment horizontal="left" vertical="top" wrapText="1"/>
    </xf>
    <xf numFmtId="0" fontId="102" fillId="68" borderId="27" xfId="0" applyFont="1" applyFill="1" applyBorder="1" applyAlignment="1">
      <alignment horizontal="left" vertical="top" wrapText="1"/>
    </xf>
    <xf numFmtId="0" fontId="102" fillId="44" borderId="30" xfId="0" applyFont="1" applyFill="1" applyBorder="1" applyAlignment="1">
      <alignment horizontal="right" vertical="top" wrapText="1"/>
    </xf>
    <xf numFmtId="0" fontId="102" fillId="44" borderId="30" xfId="0" applyFont="1" applyFill="1" applyBorder="1" applyAlignment="1">
      <alignment horizontal="left" vertical="top" wrapText="1"/>
    </xf>
    <xf numFmtId="0" fontId="0" fillId="68" borderId="50" xfId="0" applyFill="1" applyBorder="1" applyAlignment="1">
      <alignment horizontal="left" vertical="center" wrapText="1"/>
    </xf>
    <xf numFmtId="0" fontId="102" fillId="68" borderId="30" xfId="0" applyFont="1" applyFill="1" applyBorder="1" applyAlignment="1">
      <alignment horizontal="right" vertical="top" wrapText="1"/>
    </xf>
    <xf numFmtId="0" fontId="102" fillId="68" borderId="30" xfId="0" applyFont="1" applyFill="1" applyBorder="1" applyAlignment="1">
      <alignment horizontal="left" vertical="top" wrapText="1"/>
    </xf>
    <xf numFmtId="0" fontId="102" fillId="68" borderId="29" xfId="0" applyFont="1" applyFill="1" applyBorder="1" applyAlignment="1">
      <alignment horizontal="right" vertical="top" wrapText="1"/>
    </xf>
    <xf numFmtId="0" fontId="102" fillId="0" borderId="0" xfId="0" applyFont="1" applyAlignment="1">
      <alignment horizontal="left" wrapText="1" indent="2"/>
    </xf>
    <xf numFmtId="0" fontId="84" fillId="0" borderId="0" xfId="98" applyAlignment="1">
      <alignment vertical="top" wrapText="1"/>
    </xf>
    <xf numFmtId="165" fontId="0" fillId="35" borderId="10" xfId="0" applyNumberFormat="1" applyFill="1" applyBorder="1" applyAlignment="1">
      <alignment horizontal="center" wrapText="1"/>
    </xf>
    <xf numFmtId="0" fontId="0" fillId="35" borderId="10" xfId="0" applyFill="1" applyBorder="1" applyAlignment="1">
      <alignment wrapText="1"/>
    </xf>
    <xf numFmtId="0" fontId="225" fillId="35" borderId="0" xfId="0" applyFont="1" applyFill="1" applyAlignment="1">
      <alignment horizontal="center"/>
    </xf>
    <xf numFmtId="0" fontId="227" fillId="35" borderId="10" xfId="0" applyFont="1" applyFill="1" applyBorder="1" applyAlignment="1">
      <alignment horizontal="left"/>
    </xf>
    <xf numFmtId="0" fontId="193" fillId="0" borderId="0" xfId="0" applyFont="1" applyAlignment="1">
      <alignment horizontal="left" vertical="center" wrapText="1"/>
    </xf>
    <xf numFmtId="49" fontId="34" fillId="0" borderId="0" xfId="54" applyNumberFormat="1" applyFont="1" applyAlignment="1">
      <alignment vertical="top"/>
    </xf>
    <xf numFmtId="0" fontId="33" fillId="0" borderId="0" xfId="54" applyFont="1" applyAlignment="1">
      <alignment vertical="top"/>
    </xf>
    <xf numFmtId="49" fontId="35" fillId="0" borderId="0" xfId="54" applyNumberFormat="1" applyFont="1" applyAlignment="1">
      <alignment horizontal="right" vertical="top"/>
    </xf>
    <xf numFmtId="0" fontId="36" fillId="0" borderId="0" xfId="54" applyFont="1" applyAlignment="1">
      <alignment horizontal="left"/>
    </xf>
    <xf numFmtId="49" fontId="43" fillId="0" borderId="0" xfId="54" applyNumberFormat="1" applyFont="1"/>
    <xf numFmtId="0" fontId="36" fillId="0" borderId="0" xfId="54" applyFont="1"/>
    <xf numFmtId="0" fontId="36" fillId="0" borderId="0" xfId="54" applyFont="1" applyAlignment="1">
      <alignment horizontal="center"/>
    </xf>
    <xf numFmtId="0" fontId="37" fillId="0" borderId="0" xfId="54" applyFont="1" applyAlignment="1">
      <alignment horizontal="center" vertical="top"/>
    </xf>
    <xf numFmtId="0" fontId="38" fillId="0" borderId="0" xfId="54" applyFont="1" applyAlignment="1">
      <alignment horizontal="center" vertical="top" wrapText="1"/>
    </xf>
    <xf numFmtId="0" fontId="35" fillId="0" borderId="0" xfId="54" applyFont="1" applyAlignment="1">
      <alignment vertical="top"/>
    </xf>
    <xf numFmtId="49" fontId="33" fillId="0" borderId="0" xfId="54" applyNumberFormat="1" applyFont="1"/>
    <xf numFmtId="0" fontId="229" fillId="0" borderId="0" xfId="0" applyFont="1" applyAlignment="1" applyProtection="1">
      <alignment horizontal="center" vertical="center"/>
      <protection locked="0"/>
    </xf>
    <xf numFmtId="0" fontId="230" fillId="0" borderId="0" xfId="0" applyFont="1" applyAlignment="1" applyProtection="1">
      <alignment horizontal="left"/>
      <protection locked="0"/>
    </xf>
    <xf numFmtId="4" fontId="230" fillId="0" borderId="0" xfId="43" applyNumberFormat="1" applyFont="1" applyAlignment="1" applyProtection="1">
      <alignment horizontal="right"/>
      <protection locked="0"/>
    </xf>
    <xf numFmtId="0" fontId="230" fillId="0" borderId="0" xfId="0" applyFont="1" applyAlignment="1" applyProtection="1">
      <alignment horizontal="center"/>
      <protection locked="0"/>
    </xf>
    <xf numFmtId="2" fontId="232" fillId="76" borderId="0" xfId="0" applyNumberFormat="1" applyFont="1" applyFill="1" applyAlignment="1" applyProtection="1">
      <alignment horizontal="center" vertical="center" wrapText="1"/>
      <protection locked="0"/>
    </xf>
    <xf numFmtId="2" fontId="232" fillId="76" borderId="0" xfId="0" applyNumberFormat="1" applyFont="1" applyFill="1" applyAlignment="1" applyProtection="1">
      <alignment horizontal="left" vertical="center" wrapText="1"/>
      <protection locked="0"/>
    </xf>
    <xf numFmtId="4" fontId="232" fillId="76" borderId="0" xfId="43" applyNumberFormat="1" applyFont="1" applyFill="1" applyAlignment="1" applyProtection="1">
      <alignment horizontal="right" vertical="center" wrapText="1"/>
      <protection locked="0"/>
    </xf>
    <xf numFmtId="3" fontId="232" fillId="76" borderId="0" xfId="43" applyNumberFormat="1" applyFont="1" applyFill="1" applyAlignment="1" applyProtection="1">
      <alignment horizontal="center" vertical="center" wrapText="1"/>
      <protection locked="0"/>
    </xf>
    <xf numFmtId="2" fontId="178" fillId="0" borderId="0" xfId="0" applyNumberFormat="1" applyFont="1" applyAlignment="1" applyProtection="1">
      <alignment horizontal="center" vertical="center" wrapText="1"/>
      <protection locked="0"/>
    </xf>
    <xf numFmtId="2" fontId="178" fillId="0" borderId="0" xfId="0" applyNumberFormat="1" applyFont="1" applyAlignment="1" applyProtection="1">
      <alignment horizontal="left" vertical="center" wrapText="1"/>
      <protection locked="0"/>
    </xf>
    <xf numFmtId="4" fontId="178" fillId="0" borderId="0" xfId="43" applyNumberFormat="1" applyFont="1" applyAlignment="1" applyProtection="1">
      <alignment horizontal="right" vertical="center" wrapText="1"/>
      <protection locked="0"/>
    </xf>
    <xf numFmtId="2" fontId="185" fillId="0" borderId="0" xfId="0" applyNumberFormat="1" applyFont="1" applyAlignment="1" applyProtection="1">
      <alignment horizontal="center" vertical="center" wrapText="1"/>
      <protection locked="0"/>
    </xf>
    <xf numFmtId="0" fontId="178" fillId="77" borderId="0" xfId="0" applyFont="1" applyFill="1" applyAlignment="1" applyProtection="1">
      <alignment horizontal="center" vertical="center"/>
      <protection locked="0"/>
    </xf>
    <xf numFmtId="0" fontId="178" fillId="77" borderId="0" xfId="0" applyFont="1" applyFill="1" applyAlignment="1" applyProtection="1">
      <alignment horizontal="left" vertical="center"/>
      <protection locked="0"/>
    </xf>
    <xf numFmtId="4" fontId="178" fillId="77" borderId="0" xfId="0" applyNumberFormat="1" applyFont="1" applyFill="1" applyAlignment="1" applyProtection="1">
      <alignment horizontal="right" vertical="center"/>
      <protection locked="0"/>
    </xf>
    <xf numFmtId="3" fontId="178" fillId="77" borderId="0" xfId="0" applyNumberFormat="1" applyFont="1" applyFill="1" applyAlignment="1" applyProtection="1">
      <alignment horizontal="center" vertical="center"/>
      <protection locked="0"/>
    </xf>
    <xf numFmtId="0" fontId="187" fillId="0" borderId="0" xfId="0" applyFont="1" applyAlignment="1" applyProtection="1">
      <alignment horizontal="center" vertical="center"/>
      <protection locked="0"/>
    </xf>
    <xf numFmtId="0" fontId="193" fillId="0" borderId="0" xfId="0" applyFont="1" applyAlignment="1" applyProtection="1">
      <alignment horizontal="left"/>
      <protection locked="0"/>
    </xf>
    <xf numFmtId="0" fontId="187" fillId="0" borderId="0" xfId="0" applyFont="1" applyAlignment="1" applyProtection="1">
      <alignment horizontal="left" vertical="center"/>
      <protection locked="0"/>
    </xf>
    <xf numFmtId="4" fontId="193" fillId="0" borderId="0" xfId="43" applyNumberFormat="1" applyFont="1" applyAlignment="1" applyProtection="1">
      <alignment horizontal="right"/>
      <protection locked="0"/>
    </xf>
    <xf numFmtId="0" fontId="193" fillId="0" borderId="0" xfId="0" applyFont="1" applyAlignment="1" applyProtection="1">
      <alignment horizontal="center"/>
      <protection locked="0"/>
    </xf>
    <xf numFmtId="0" fontId="187" fillId="78" borderId="0" xfId="0" applyFont="1" applyFill="1" applyAlignment="1" applyProtection="1">
      <alignment horizontal="center" vertical="center"/>
      <protection locked="0"/>
    </xf>
    <xf numFmtId="0" fontId="187" fillId="78" borderId="0" xfId="0" applyFont="1" applyFill="1" applyAlignment="1" applyProtection="1">
      <alignment horizontal="left" vertical="center"/>
      <protection locked="0"/>
    </xf>
    <xf numFmtId="0" fontId="187" fillId="78" borderId="0" xfId="0" applyFont="1" applyFill="1" applyAlignment="1" applyProtection="1">
      <alignment vertical="center"/>
      <protection locked="0"/>
    </xf>
    <xf numFmtId="4" fontId="187" fillId="78" borderId="0" xfId="43" applyNumberFormat="1" applyFont="1" applyFill="1" applyAlignment="1" applyProtection="1">
      <alignment horizontal="right" vertical="center"/>
      <protection locked="0"/>
    </xf>
    <xf numFmtId="3" fontId="178" fillId="78" borderId="0" xfId="0" applyNumberFormat="1" applyFont="1" applyFill="1" applyAlignment="1" applyProtection="1">
      <alignment horizontal="center" vertical="center"/>
      <protection locked="0"/>
    </xf>
    <xf numFmtId="0" fontId="193" fillId="0" borderId="0" xfId="0" applyFont="1" applyAlignment="1" applyProtection="1">
      <alignment horizontal="left" vertical="center"/>
      <protection locked="0"/>
    </xf>
    <xf numFmtId="0" fontId="193" fillId="0" borderId="0" xfId="0" applyFont="1" applyAlignment="1" applyProtection="1">
      <alignment horizontal="center" vertical="center"/>
      <protection locked="0"/>
    </xf>
    <xf numFmtId="4" fontId="187" fillId="0" borderId="0" xfId="43" applyNumberFormat="1" applyFont="1" applyAlignment="1" applyProtection="1">
      <alignment horizontal="right" vertical="center" wrapText="1"/>
      <protection locked="0"/>
    </xf>
    <xf numFmtId="0" fontId="193" fillId="0" borderId="0" xfId="63" applyNumberFormat="1" applyFont="1" applyAlignment="1" applyProtection="1">
      <alignment horizontal="center"/>
      <protection locked="0"/>
    </xf>
    <xf numFmtId="4" fontId="187" fillId="0" borderId="0" xfId="43" applyNumberFormat="1" applyFont="1" applyAlignment="1" applyProtection="1">
      <alignment horizontal="right" vertical="center"/>
      <protection locked="0"/>
    </xf>
    <xf numFmtId="0" fontId="187" fillId="0" borderId="0" xfId="0" applyFont="1" applyAlignment="1">
      <alignment vertical="center"/>
    </xf>
    <xf numFmtId="43" fontId="187" fillId="0" borderId="0" xfId="51" applyFont="1" applyAlignment="1">
      <alignment horizontal="right" vertical="center"/>
    </xf>
    <xf numFmtId="3" fontId="187" fillId="0" borderId="0" xfId="43" applyNumberFormat="1" applyFont="1" applyAlignment="1">
      <alignment horizontal="center" vertical="center"/>
    </xf>
    <xf numFmtId="0" fontId="187" fillId="79" borderId="0" xfId="0" applyFont="1" applyFill="1" applyAlignment="1" applyProtection="1">
      <alignment horizontal="left" vertical="center"/>
      <protection locked="0"/>
    </xf>
    <xf numFmtId="0" fontId="187" fillId="79" borderId="0" xfId="0" applyFont="1" applyFill="1" applyAlignment="1" applyProtection="1">
      <alignment horizontal="center" vertical="center"/>
      <protection locked="0"/>
    </xf>
    <xf numFmtId="0" fontId="187" fillId="79" borderId="0" xfId="0" applyFont="1" applyFill="1" applyAlignment="1" applyProtection="1">
      <alignment vertical="center"/>
      <protection locked="0"/>
    </xf>
    <xf numFmtId="4" fontId="187" fillId="79" borderId="0" xfId="0" applyNumberFormat="1" applyFont="1" applyFill="1" applyAlignment="1" applyProtection="1">
      <alignment horizontal="right" vertical="center"/>
      <protection locked="0"/>
    </xf>
    <xf numFmtId="3" fontId="187" fillId="79" borderId="0" xfId="0" applyNumberFormat="1" applyFont="1" applyFill="1" applyAlignment="1" applyProtection="1">
      <alignment horizontal="center" vertical="center"/>
      <protection locked="0"/>
    </xf>
    <xf numFmtId="0" fontId="193" fillId="0" borderId="0" xfId="0" applyFont="1" applyAlignment="1" applyProtection="1">
      <alignment horizontal="left" vertical="center" wrapText="1"/>
      <protection locked="0"/>
    </xf>
    <xf numFmtId="0" fontId="193" fillId="0" borderId="0" xfId="0" applyFont="1" applyAlignment="1" applyProtection="1">
      <alignment vertical="center" wrapText="1"/>
      <protection locked="0"/>
    </xf>
    <xf numFmtId="4" fontId="193" fillId="0" borderId="0" xfId="43" applyNumberFormat="1" applyFont="1" applyFill="1" applyAlignment="1" applyProtection="1">
      <alignment horizontal="right" vertical="center"/>
      <protection locked="0"/>
    </xf>
    <xf numFmtId="3" fontId="193" fillId="0" borderId="0" xfId="0" applyNumberFormat="1" applyFont="1" applyAlignment="1" applyProtection="1">
      <alignment horizontal="center"/>
      <protection locked="0"/>
    </xf>
    <xf numFmtId="0" fontId="185" fillId="0" borderId="0" xfId="0" applyFont="1" applyAlignment="1" applyProtection="1">
      <alignment horizontal="left"/>
      <protection locked="0"/>
    </xf>
    <xf numFmtId="0" fontId="185" fillId="0" borderId="0" xfId="0" applyFont="1" applyProtection="1">
      <protection locked="0"/>
    </xf>
    <xf numFmtId="4" fontId="185" fillId="0" borderId="0" xfId="43" applyNumberFormat="1" applyFont="1" applyAlignment="1" applyProtection="1">
      <alignment horizontal="right"/>
      <protection locked="0"/>
    </xf>
    <xf numFmtId="0" fontId="185" fillId="0" borderId="0" xfId="0" applyFont="1" applyAlignment="1" applyProtection="1">
      <alignment horizontal="center"/>
      <protection locked="0"/>
    </xf>
    <xf numFmtId="0" fontId="193" fillId="0" borderId="0" xfId="0" applyFont="1" applyProtection="1">
      <protection locked="0"/>
    </xf>
    <xf numFmtId="0" fontId="178" fillId="0" borderId="0" xfId="0" applyFont="1" applyAlignment="1" applyProtection="1">
      <alignment horizontal="center" vertical="center"/>
      <protection locked="0"/>
    </xf>
    <xf numFmtId="0" fontId="205" fillId="0" borderId="0" xfId="0" applyFont="1" applyProtection="1">
      <protection locked="0"/>
    </xf>
    <xf numFmtId="0" fontId="230" fillId="0" borderId="0" xfId="0" applyFont="1" applyProtection="1">
      <protection locked="0"/>
    </xf>
    <xf numFmtId="4" fontId="230" fillId="0" borderId="0" xfId="0" applyNumberFormat="1" applyFont="1" applyProtection="1">
      <protection locked="0"/>
    </xf>
    <xf numFmtId="0" fontId="178" fillId="0" borderId="0" xfId="0" applyFont="1" applyAlignment="1">
      <alignment horizontal="center" vertical="center"/>
    </xf>
    <xf numFmtId="0" fontId="185" fillId="0" borderId="0" xfId="0" applyFont="1" applyAlignment="1">
      <alignment horizontal="right" vertical="center" wrapText="1"/>
    </xf>
    <xf numFmtId="0" fontId="178" fillId="0" borderId="0" xfId="0" applyFont="1" applyAlignment="1">
      <alignment vertical="center"/>
    </xf>
    <xf numFmtId="4" fontId="178" fillId="0" borderId="0" xfId="43" applyNumberFormat="1" applyFont="1" applyAlignment="1">
      <alignment horizontal="right" vertical="center"/>
    </xf>
    <xf numFmtId="0" fontId="187" fillId="78" borderId="0" xfId="0" applyFont="1" applyFill="1" applyAlignment="1">
      <alignment horizontal="center" vertical="center"/>
    </xf>
    <xf numFmtId="0" fontId="187" fillId="78" borderId="0" xfId="0" applyFont="1" applyFill="1" applyAlignment="1">
      <alignment horizontal="left" vertical="center"/>
    </xf>
    <xf numFmtId="0" fontId="187" fillId="78" borderId="0" xfId="0" applyFont="1" applyFill="1" applyAlignment="1">
      <alignment vertical="center"/>
    </xf>
    <xf numFmtId="4" fontId="187" fillId="78" borderId="0" xfId="43" applyNumberFormat="1" applyFont="1" applyFill="1" applyAlignment="1">
      <alignment horizontal="right" vertical="center"/>
    </xf>
    <xf numFmtId="3" fontId="187" fillId="78" borderId="0" xfId="43" applyNumberFormat="1" applyFont="1" applyFill="1" applyAlignment="1">
      <alignment horizontal="center" vertical="center"/>
    </xf>
    <xf numFmtId="4" fontId="187" fillId="0" borderId="0" xfId="43" applyNumberFormat="1" applyFont="1" applyAlignment="1">
      <alignment horizontal="right" vertical="center"/>
    </xf>
    <xf numFmtId="4" fontId="193" fillId="0" borderId="0" xfId="43" applyNumberFormat="1" applyFont="1" applyAlignment="1">
      <alignment horizontal="right"/>
    </xf>
    <xf numFmtId="4" fontId="187" fillId="0" borderId="0" xfId="43" applyNumberFormat="1" applyFont="1" applyAlignment="1">
      <alignment horizontal="right" vertical="center" wrapText="1"/>
    </xf>
    <xf numFmtId="0" fontId="193" fillId="0" borderId="0" xfId="63" applyNumberFormat="1" applyFont="1" applyAlignment="1">
      <alignment horizontal="center"/>
    </xf>
    <xf numFmtId="0" fontId="187" fillId="79" borderId="0" xfId="0" applyFont="1" applyFill="1" applyAlignment="1">
      <alignment horizontal="center" vertical="center"/>
    </xf>
    <xf numFmtId="0" fontId="187" fillId="79" borderId="0" xfId="0" applyFont="1" applyFill="1" applyAlignment="1">
      <alignment horizontal="left" vertical="center"/>
    </xf>
    <xf numFmtId="0" fontId="187" fillId="79" borderId="0" xfId="0" applyFont="1" applyFill="1" applyAlignment="1">
      <alignment vertical="center"/>
    </xf>
    <xf numFmtId="4" fontId="187" fillId="79" borderId="0" xfId="0" applyNumberFormat="1" applyFont="1" applyFill="1" applyAlignment="1">
      <alignment horizontal="right" vertical="center"/>
    </xf>
    <xf numFmtId="3" fontId="187" fillId="79" borderId="0" xfId="0" applyNumberFormat="1" applyFont="1" applyFill="1" applyAlignment="1">
      <alignment horizontal="center" vertical="center"/>
    </xf>
    <xf numFmtId="4" fontId="193" fillId="0" borderId="0" xfId="43" applyNumberFormat="1" applyFont="1" applyFill="1" applyAlignment="1">
      <alignment horizontal="right" vertical="center"/>
    </xf>
    <xf numFmtId="0" fontId="193" fillId="0" borderId="0" xfId="63" applyNumberFormat="1" applyFont="1" applyAlignment="1">
      <alignment horizontal="left" vertical="center"/>
    </xf>
    <xf numFmtId="0" fontId="193" fillId="0" borderId="0" xfId="0" applyFont="1" applyAlignment="1">
      <alignment vertical="center"/>
    </xf>
    <xf numFmtId="4" fontId="193" fillId="0" borderId="0" xfId="43" applyNumberFormat="1" applyFont="1" applyAlignment="1">
      <alignment horizontal="center" vertical="center"/>
    </xf>
    <xf numFmtId="0" fontId="185" fillId="0" borderId="0" xfId="0" applyFont="1" applyAlignment="1">
      <alignment horizontal="left"/>
    </xf>
    <xf numFmtId="4" fontId="185" fillId="0" borderId="0" xfId="43" applyNumberFormat="1" applyFont="1" applyAlignment="1">
      <alignment horizontal="right"/>
    </xf>
    <xf numFmtId="0" fontId="229" fillId="0" borderId="0" xfId="0" applyFont="1" applyAlignment="1">
      <alignment horizontal="center" vertical="center"/>
    </xf>
    <xf numFmtId="0" fontId="205" fillId="0" borderId="0" xfId="0" applyFont="1"/>
    <xf numFmtId="0" fontId="230" fillId="0" borderId="0" xfId="0" applyFont="1"/>
    <xf numFmtId="4" fontId="230" fillId="0" borderId="0" xfId="0" applyNumberFormat="1" applyFont="1"/>
    <xf numFmtId="0" fontId="230" fillId="0" borderId="0" xfId="0" applyFont="1" applyAlignment="1">
      <alignment horizontal="center"/>
    </xf>
    <xf numFmtId="0" fontId="230" fillId="0" borderId="0" xfId="0" applyFont="1" applyAlignment="1">
      <alignment horizontal="left"/>
    </xf>
    <xf numFmtId="43" fontId="230" fillId="0" borderId="0" xfId="51" applyFont="1" applyAlignment="1">
      <alignment horizontal="right"/>
    </xf>
    <xf numFmtId="2" fontId="232" fillId="76" borderId="0" xfId="0" applyNumberFormat="1" applyFont="1" applyFill="1" applyAlignment="1">
      <alignment horizontal="center" vertical="center" wrapText="1"/>
    </xf>
    <xf numFmtId="2" fontId="232" fillId="76" borderId="0" xfId="0" applyNumberFormat="1" applyFont="1" applyFill="1" applyAlignment="1">
      <alignment horizontal="left" vertical="center" wrapText="1"/>
    </xf>
    <xf numFmtId="43" fontId="232" fillId="76" borderId="0" xfId="51" applyFont="1" applyFill="1" applyAlignment="1">
      <alignment horizontal="right" vertical="center" wrapText="1"/>
    </xf>
    <xf numFmtId="3" fontId="232" fillId="76" borderId="0" xfId="43" applyNumberFormat="1" applyFont="1" applyFill="1" applyAlignment="1">
      <alignment horizontal="center" vertical="center" wrapText="1"/>
    </xf>
    <xf numFmtId="2" fontId="178" fillId="0" borderId="0" xfId="0" applyNumberFormat="1" applyFont="1" applyAlignment="1">
      <alignment horizontal="left" vertical="center" wrapText="1"/>
    </xf>
    <xf numFmtId="2" fontId="178" fillId="0" borderId="0" xfId="0" applyNumberFormat="1" applyFont="1" applyAlignment="1">
      <alignment horizontal="center" vertical="center" wrapText="1"/>
    </xf>
    <xf numFmtId="43" fontId="178" fillId="0" borderId="0" xfId="51" applyFont="1" applyAlignment="1">
      <alignment horizontal="right" vertical="center" wrapText="1"/>
    </xf>
    <xf numFmtId="0" fontId="178" fillId="77" borderId="0" xfId="0" applyFont="1" applyFill="1" applyAlignment="1">
      <alignment horizontal="center" vertical="center"/>
    </xf>
    <xf numFmtId="0" fontId="178" fillId="77" borderId="0" xfId="0" applyFont="1" applyFill="1" applyAlignment="1">
      <alignment horizontal="left" vertical="center"/>
    </xf>
    <xf numFmtId="43" fontId="185" fillId="77" borderId="0" xfId="51" applyFont="1" applyFill="1" applyAlignment="1">
      <alignment horizontal="right"/>
    </xf>
    <xf numFmtId="3" fontId="185" fillId="77" borderId="0" xfId="43" applyNumberFormat="1" applyFont="1" applyFill="1" applyAlignment="1">
      <alignment horizontal="center"/>
    </xf>
    <xf numFmtId="43" fontId="185" fillId="0" borderId="0" xfId="51" applyFont="1" applyAlignment="1">
      <alignment horizontal="right"/>
    </xf>
    <xf numFmtId="3" fontId="185" fillId="0" borderId="0" xfId="43" applyNumberFormat="1" applyFont="1" applyAlignment="1">
      <alignment horizontal="center"/>
    </xf>
    <xf numFmtId="43" fontId="193" fillId="0" borderId="0" xfId="51" applyFont="1" applyAlignment="1">
      <alignment horizontal="right"/>
    </xf>
    <xf numFmtId="3" fontId="193" fillId="0" borderId="0" xfId="43" applyNumberFormat="1" applyFont="1" applyAlignment="1">
      <alignment horizontal="center"/>
    </xf>
    <xf numFmtId="43" fontId="178" fillId="0" borderId="0" xfId="51" applyFont="1" applyAlignment="1">
      <alignment horizontal="right" vertical="center"/>
    </xf>
    <xf numFmtId="3" fontId="178" fillId="0" borderId="0" xfId="43" applyNumberFormat="1" applyFont="1" applyAlignment="1">
      <alignment horizontal="center" vertical="center"/>
    </xf>
    <xf numFmtId="0" fontId="193" fillId="79" borderId="0" xfId="0" applyFont="1" applyFill="1" applyAlignment="1">
      <alignment horizontal="left"/>
    </xf>
    <xf numFmtId="43" fontId="187" fillId="79" borderId="0" xfId="51" applyFont="1" applyFill="1" applyAlignment="1">
      <alignment horizontal="right" vertical="center"/>
    </xf>
    <xf numFmtId="3" fontId="193" fillId="0" borderId="0" xfId="43" applyNumberFormat="1" applyFont="1" applyAlignment="1">
      <alignment horizontal="center" vertical="center"/>
    </xf>
    <xf numFmtId="0" fontId="234" fillId="0" borderId="0" xfId="0" applyFont="1" applyAlignment="1">
      <alignment vertical="center"/>
    </xf>
    <xf numFmtId="0" fontId="187" fillId="77" borderId="0" xfId="0" applyFont="1" applyFill="1" applyAlignment="1">
      <alignment horizontal="center" vertical="center"/>
    </xf>
    <xf numFmtId="0" fontId="187" fillId="77" borderId="0" xfId="0" applyFont="1" applyFill="1" applyAlignment="1">
      <alignment horizontal="left" vertical="center"/>
    </xf>
    <xf numFmtId="0" fontId="187" fillId="77" borderId="0" xfId="0" applyFont="1" applyFill="1" applyAlignment="1">
      <alignment vertical="center"/>
    </xf>
    <xf numFmtId="43" fontId="187" fillId="77" borderId="0" xfId="51" applyFont="1" applyFill="1" applyAlignment="1">
      <alignment horizontal="right" vertical="center"/>
    </xf>
    <xf numFmtId="3" fontId="187" fillId="77" borderId="0" xfId="0" applyNumberFormat="1" applyFont="1" applyFill="1" applyAlignment="1">
      <alignment horizontal="center" vertical="center"/>
    </xf>
    <xf numFmtId="43" fontId="193" fillId="0" borderId="0" xfId="51" applyFont="1" applyAlignment="1">
      <alignment horizontal="right" vertical="center"/>
    </xf>
    <xf numFmtId="43" fontId="187" fillId="0" borderId="0" xfId="51" applyFont="1" applyFill="1" applyAlignment="1">
      <alignment horizontal="right" vertical="center"/>
    </xf>
    <xf numFmtId="0" fontId="187" fillId="79" borderId="0" xfId="0" applyFont="1" applyFill="1" applyAlignment="1">
      <alignment horizontal="right" vertical="center"/>
    </xf>
    <xf numFmtId="0" fontId="187" fillId="0" borderId="0" xfId="63" applyNumberFormat="1" applyFont="1" applyAlignment="1">
      <alignment horizontal="center" vertical="center"/>
    </xf>
    <xf numFmtId="0" fontId="187" fillId="0" borderId="0" xfId="0" applyFont="1" applyAlignment="1">
      <alignment horizontal="left"/>
    </xf>
    <xf numFmtId="4" fontId="193" fillId="0" borderId="0" xfId="43" applyNumberFormat="1" applyFont="1" applyAlignment="1">
      <alignment horizontal="right" vertical="center"/>
    </xf>
    <xf numFmtId="0" fontId="229" fillId="0" borderId="0" xfId="0" applyFont="1" applyAlignment="1">
      <alignment horizontal="center"/>
    </xf>
    <xf numFmtId="4" fontId="230" fillId="0" borderId="0" xfId="43" applyNumberFormat="1" applyFont="1" applyAlignment="1">
      <alignment horizontal="right"/>
    </xf>
    <xf numFmtId="4" fontId="232" fillId="76" borderId="0" xfId="43" applyNumberFormat="1" applyFont="1" applyFill="1" applyAlignment="1">
      <alignment horizontal="right" vertical="center" wrapText="1"/>
    </xf>
    <xf numFmtId="4" fontId="232" fillId="76" borderId="0" xfId="43" applyNumberFormat="1" applyFont="1" applyFill="1" applyAlignment="1">
      <alignment horizontal="center" vertical="center" wrapText="1"/>
    </xf>
    <xf numFmtId="2" fontId="229" fillId="0" borderId="0" xfId="0" applyNumberFormat="1" applyFont="1" applyAlignment="1">
      <alignment horizontal="center" vertical="center" wrapText="1"/>
    </xf>
    <xf numFmtId="2" fontId="229" fillId="0" borderId="0" xfId="0" applyNumberFormat="1" applyFont="1" applyAlignment="1">
      <alignment horizontal="left" vertical="center" wrapText="1"/>
    </xf>
    <xf numFmtId="4" fontId="229" fillId="0" borderId="0" xfId="43" applyNumberFormat="1" applyFont="1" applyAlignment="1">
      <alignment horizontal="right" vertical="center" wrapText="1"/>
    </xf>
    <xf numFmtId="2" fontId="230" fillId="0" borderId="0" xfId="0" applyNumberFormat="1" applyFont="1" applyAlignment="1">
      <alignment horizontal="center" vertical="center" wrapText="1"/>
    </xf>
    <xf numFmtId="0" fontId="229" fillId="77" borderId="0" xfId="0" applyFont="1" applyFill="1" applyAlignment="1">
      <alignment horizontal="center" vertical="center"/>
    </xf>
    <xf numFmtId="0" fontId="229" fillId="77" borderId="0" xfId="0" applyFont="1" applyFill="1" applyAlignment="1">
      <alignment horizontal="left" vertical="center"/>
    </xf>
    <xf numFmtId="4" fontId="229" fillId="77" borderId="0" xfId="0" applyNumberFormat="1" applyFont="1" applyFill="1" applyAlignment="1">
      <alignment horizontal="right" vertical="center"/>
    </xf>
    <xf numFmtId="0" fontId="229" fillId="0" borderId="0" xfId="0" applyFont="1" applyAlignment="1">
      <alignment horizontal="left" vertical="center"/>
    </xf>
    <xf numFmtId="4" fontId="187" fillId="78" borderId="0" xfId="43" applyNumberFormat="1" applyFont="1" applyFill="1" applyAlignment="1">
      <alignment horizontal="center" vertical="center"/>
    </xf>
    <xf numFmtId="0" fontId="236" fillId="0" borderId="0" xfId="0" applyFont="1" applyAlignment="1">
      <alignment horizontal="center"/>
    </xf>
    <xf numFmtId="0" fontId="236" fillId="0" borderId="0" xfId="0" applyFont="1" applyAlignment="1">
      <alignment horizontal="left" vertical="center"/>
    </xf>
    <xf numFmtId="0" fontId="236" fillId="0" borderId="0" xfId="0" applyFont="1" applyAlignment="1">
      <alignment vertical="center"/>
    </xf>
    <xf numFmtId="0" fontId="236" fillId="0" borderId="0" xfId="0" applyFont="1" applyAlignment="1">
      <alignment horizontal="center" vertical="center"/>
    </xf>
    <xf numFmtId="4" fontId="236" fillId="0" borderId="0" xfId="43" applyNumberFormat="1" applyFont="1" applyAlignment="1">
      <alignment horizontal="right" vertical="center"/>
    </xf>
    <xf numFmtId="0" fontId="233" fillId="0" borderId="0" xfId="0" applyFont="1" applyAlignment="1">
      <alignment horizontal="left" vertical="center"/>
    </xf>
    <xf numFmtId="1" fontId="193" fillId="0" borderId="0" xfId="0" applyNumberFormat="1" applyFont="1" applyAlignment="1">
      <alignment horizontal="center" vertical="center"/>
    </xf>
    <xf numFmtId="4" fontId="193" fillId="79" borderId="0" xfId="43" applyNumberFormat="1" applyFont="1" applyFill="1" applyAlignment="1">
      <alignment horizontal="right" vertical="center"/>
    </xf>
    <xf numFmtId="0" fontId="187" fillId="79" borderId="0" xfId="0" applyFont="1" applyFill="1" applyAlignment="1">
      <alignment horizontal="center"/>
    </xf>
    <xf numFmtId="0" fontId="193" fillId="33" borderId="0" xfId="0" applyFont="1" applyFill="1" applyAlignment="1">
      <alignment horizontal="left" vertical="center"/>
    </xf>
    <xf numFmtId="3" fontId="187" fillId="79" borderId="0" xfId="0" applyNumberFormat="1" applyFont="1" applyFill="1" applyAlignment="1">
      <alignment horizontal="right" vertical="center"/>
    </xf>
    <xf numFmtId="0" fontId="178" fillId="0" borderId="0" xfId="0" applyFont="1" applyAlignment="1">
      <alignment horizontal="center"/>
    </xf>
    <xf numFmtId="4" fontId="185" fillId="0" borderId="0" xfId="0" applyNumberFormat="1" applyFont="1"/>
    <xf numFmtId="4" fontId="229" fillId="0" borderId="0" xfId="43" applyNumberFormat="1" applyFont="1" applyAlignment="1">
      <alignment horizontal="center" vertical="center" wrapText="1"/>
    </xf>
    <xf numFmtId="4" fontId="229" fillId="77" borderId="0" xfId="0" applyNumberFormat="1" applyFont="1" applyFill="1" applyAlignment="1">
      <alignment horizontal="center" vertical="center"/>
    </xf>
    <xf numFmtId="4" fontId="230" fillId="0" borderId="0" xfId="43" applyNumberFormat="1" applyFont="1" applyAlignment="1">
      <alignment horizontal="center"/>
    </xf>
    <xf numFmtId="4" fontId="187" fillId="0" borderId="0" xfId="43" applyNumberFormat="1" applyFont="1" applyAlignment="1">
      <alignment horizontal="center" vertical="center"/>
    </xf>
    <xf numFmtId="4" fontId="193" fillId="0" borderId="0" xfId="43" applyNumberFormat="1" applyFont="1" applyAlignment="1">
      <alignment horizontal="center"/>
    </xf>
    <xf numFmtId="4" fontId="193" fillId="79" borderId="0" xfId="43" applyNumberFormat="1" applyFont="1" applyFill="1" applyAlignment="1">
      <alignment horizontal="center" vertical="center"/>
    </xf>
    <xf numFmtId="0" fontId="230" fillId="33" borderId="0" xfId="0" applyFont="1" applyFill="1" applyAlignment="1">
      <alignment horizontal="left"/>
    </xf>
    <xf numFmtId="0" fontId="230" fillId="33" borderId="0" xfId="0" applyFont="1" applyFill="1"/>
    <xf numFmtId="4" fontId="230" fillId="33" borderId="0" xfId="43" applyNumberFormat="1" applyFont="1" applyFill="1" applyAlignment="1">
      <alignment horizontal="right"/>
    </xf>
    <xf numFmtId="4" fontId="236" fillId="0" borderId="0" xfId="43" applyNumberFormat="1" applyFont="1" applyAlignment="1">
      <alignment horizontal="center" vertical="center"/>
    </xf>
    <xf numFmtId="0" fontId="229" fillId="0" borderId="0" xfId="0" applyFont="1" applyAlignment="1">
      <alignment horizontal="center" vertical="center" wrapText="1"/>
    </xf>
    <xf numFmtId="4" fontId="229" fillId="0" borderId="0" xfId="0" applyNumberFormat="1" applyFont="1" applyAlignment="1">
      <alignment horizontal="right" vertical="center" wrapText="1"/>
    </xf>
    <xf numFmtId="0" fontId="230" fillId="0" borderId="0" xfId="0" applyFont="1" applyAlignment="1">
      <alignment horizontal="left" vertical="center"/>
    </xf>
    <xf numFmtId="4" fontId="229" fillId="0" borderId="0" xfId="43" applyNumberFormat="1" applyFont="1" applyAlignment="1">
      <alignment horizontal="right" vertical="center"/>
    </xf>
    <xf numFmtId="4" fontId="229" fillId="0" borderId="0" xfId="43" applyNumberFormat="1" applyFont="1" applyAlignment="1">
      <alignment horizontal="center" vertical="center"/>
    </xf>
    <xf numFmtId="0" fontId="230" fillId="0" borderId="0" xfId="0" applyFont="1" applyAlignment="1">
      <alignment vertical="center"/>
    </xf>
    <xf numFmtId="0" fontId="229" fillId="0" borderId="0" xfId="0" applyFont="1" applyAlignment="1">
      <alignment vertical="center"/>
    </xf>
    <xf numFmtId="4" fontId="193" fillId="0" borderId="0" xfId="43" applyNumberFormat="1" applyFont="1" applyFill="1" applyBorder="1" applyAlignment="1">
      <alignment horizontal="right" vertical="center"/>
    </xf>
    <xf numFmtId="4" fontId="193" fillId="0" borderId="0" xfId="43" applyNumberFormat="1" applyFont="1" applyBorder="1" applyAlignment="1">
      <alignment horizontal="center" vertical="center"/>
    </xf>
    <xf numFmtId="0" fontId="207" fillId="0" borderId="0" xfId="0" applyFont="1" applyAlignment="1">
      <alignment horizontal="center" vertical="center" wrapText="1"/>
    </xf>
    <xf numFmtId="0" fontId="187" fillId="80" borderId="0" xfId="0" applyFont="1" applyFill="1" applyAlignment="1">
      <alignment horizontal="center" vertical="center"/>
    </xf>
    <xf numFmtId="0" fontId="239" fillId="0" borderId="0" xfId="0" applyFont="1" applyAlignment="1">
      <alignment horizontal="center" vertical="center"/>
    </xf>
    <xf numFmtId="0" fontId="240" fillId="0" borderId="0" xfId="0" applyFont="1" applyAlignment="1">
      <alignment horizontal="center" vertical="center" wrapText="1"/>
    </xf>
    <xf numFmtId="4" fontId="239" fillId="0" borderId="0" xfId="0" applyNumberFormat="1" applyFont="1" applyAlignment="1">
      <alignment horizontal="right" vertical="center" wrapText="1"/>
    </xf>
    <xf numFmtId="0" fontId="241" fillId="0" borderId="0" xfId="0" applyFont="1" applyAlignment="1">
      <alignment horizontal="center"/>
    </xf>
    <xf numFmtId="0" fontId="229" fillId="0" borderId="0" xfId="101" applyFont="1" applyAlignment="1">
      <alignment horizontal="center" vertical="center" wrapText="1"/>
    </xf>
    <xf numFmtId="0" fontId="230" fillId="0" borderId="0" xfId="101" applyFont="1" applyAlignment="1">
      <alignment horizontal="left" vertical="center" wrapText="1"/>
    </xf>
    <xf numFmtId="0" fontId="230" fillId="0" borderId="0" xfId="101" applyFont="1" applyAlignment="1">
      <alignment horizontal="right" vertical="center" wrapText="1"/>
    </xf>
    <xf numFmtId="0" fontId="230" fillId="0" borderId="0" xfId="101" applyFont="1" applyAlignment="1">
      <alignment horizontal="center" vertical="center" wrapText="1"/>
    </xf>
    <xf numFmtId="4" fontId="178" fillId="77" borderId="0" xfId="0" applyNumberFormat="1" applyFont="1" applyFill="1" applyAlignment="1">
      <alignment horizontal="right" vertical="center"/>
    </xf>
    <xf numFmtId="4" fontId="178" fillId="77" borderId="0" xfId="0" applyNumberFormat="1" applyFont="1" applyFill="1" applyAlignment="1">
      <alignment horizontal="center" vertical="center"/>
    </xf>
    <xf numFmtId="0" fontId="229" fillId="0" borderId="0" xfId="101" applyFont="1" applyAlignment="1">
      <alignment horizontal="center" vertical="center"/>
    </xf>
    <xf numFmtId="0" fontId="230" fillId="0" borderId="0" xfId="101" applyFont="1"/>
    <xf numFmtId="0" fontId="230" fillId="0" borderId="0" xfId="101" applyFont="1" applyAlignment="1">
      <alignment horizontal="right"/>
    </xf>
    <xf numFmtId="0" fontId="230" fillId="0" borderId="0" xfId="101" applyFont="1" applyAlignment="1">
      <alignment horizontal="center"/>
    </xf>
    <xf numFmtId="0" fontId="187" fillId="78" borderId="0" xfId="63" applyNumberFormat="1" applyFont="1" applyFill="1" applyAlignment="1" applyProtection="1">
      <alignment horizontal="center" vertical="center"/>
      <protection locked="0"/>
    </xf>
    <xf numFmtId="0" fontId="187" fillId="78" borderId="0" xfId="101" applyFont="1" applyFill="1"/>
    <xf numFmtId="43" fontId="242" fillId="78" borderId="0" xfId="51" applyFont="1" applyFill="1" applyAlignment="1">
      <alignment horizontal="right" vertical="center"/>
    </xf>
    <xf numFmtId="43" fontId="242" fillId="78" borderId="0" xfId="51" applyFont="1" applyFill="1" applyAlignment="1">
      <alignment horizontal="center" vertical="center"/>
    </xf>
    <xf numFmtId="0" fontId="187" fillId="0" borderId="0" xfId="101" applyFont="1" applyAlignment="1">
      <alignment horizontal="center" vertical="center"/>
    </xf>
    <xf numFmtId="0" fontId="193" fillId="0" borderId="0" xfId="63" applyNumberFormat="1" applyFont="1" applyAlignment="1" applyProtection="1">
      <alignment horizontal="center" vertical="center"/>
      <protection locked="0"/>
    </xf>
    <xf numFmtId="0" fontId="193" fillId="33" borderId="0" xfId="101" applyFont="1" applyFill="1"/>
    <xf numFmtId="0" fontId="193" fillId="33" borderId="0" xfId="101" applyFont="1" applyFill="1" applyAlignment="1">
      <alignment horizontal="left" vertical="center"/>
    </xf>
    <xf numFmtId="0" fontId="234" fillId="0" borderId="0" xfId="0" applyFont="1" applyAlignment="1">
      <alignment horizontal="right" vertical="center"/>
    </xf>
    <xf numFmtId="0" fontId="234" fillId="0" borderId="0" xfId="0" applyFont="1" applyAlignment="1">
      <alignment horizontal="center" vertical="center"/>
    </xf>
    <xf numFmtId="4" fontId="193" fillId="33" borderId="0" xfId="101" applyNumberFormat="1" applyFont="1" applyFill="1" applyAlignment="1">
      <alignment horizontal="right" vertical="center"/>
    </xf>
    <xf numFmtId="4" fontId="193" fillId="33" borderId="0" xfId="101" applyNumberFormat="1" applyFont="1" applyFill="1" applyAlignment="1">
      <alignment horizontal="center" vertical="center"/>
    </xf>
    <xf numFmtId="0" fontId="193" fillId="0" borderId="0" xfId="101" applyFont="1" applyAlignment="1">
      <alignment horizontal="left" vertical="center"/>
    </xf>
    <xf numFmtId="4" fontId="193" fillId="0" borderId="0" xfId="101" applyNumberFormat="1" applyFont="1" applyAlignment="1">
      <alignment horizontal="right" vertical="center"/>
    </xf>
    <xf numFmtId="4" fontId="193" fillId="0" borderId="0" xfId="101" applyNumberFormat="1" applyFont="1" applyAlignment="1">
      <alignment horizontal="center" vertical="center"/>
    </xf>
    <xf numFmtId="4" fontId="187" fillId="79" borderId="0" xfId="43" applyNumberFormat="1" applyFont="1" applyFill="1" applyAlignment="1">
      <alignment horizontal="right" vertical="center"/>
    </xf>
    <xf numFmtId="4" fontId="187" fillId="79" borderId="0" xfId="43" applyNumberFormat="1" applyFont="1" applyFill="1" applyAlignment="1">
      <alignment horizontal="center" vertical="center"/>
    </xf>
    <xf numFmtId="182" fontId="230" fillId="0" borderId="0" xfId="102" applyNumberFormat="1" applyFont="1" applyAlignment="1">
      <alignment horizontal="center" vertical="center" wrapText="1"/>
    </xf>
    <xf numFmtId="0" fontId="241" fillId="0" borderId="0" xfId="63" applyNumberFormat="1" applyFont="1" applyAlignment="1">
      <alignment vertical="center"/>
    </xf>
    <xf numFmtId="0" fontId="234" fillId="33" borderId="0" xfId="0" applyFont="1" applyFill="1" applyAlignment="1">
      <alignment horizontal="center" vertical="center" wrapText="1"/>
    </xf>
    <xf numFmtId="0" fontId="234" fillId="33" borderId="0" xfId="0" applyFont="1" applyFill="1" applyAlignment="1">
      <alignment horizontal="right" vertical="center" wrapText="1"/>
    </xf>
    <xf numFmtId="0" fontId="241" fillId="33" borderId="0" xfId="0" applyFont="1" applyFill="1" applyAlignment="1">
      <alignment horizontal="center" vertical="center"/>
    </xf>
    <xf numFmtId="3" fontId="232" fillId="76" borderId="0" xfId="43" applyNumberFormat="1" applyFont="1" applyFill="1" applyAlignment="1">
      <alignment horizontal="right" vertical="center" wrapText="1"/>
    </xf>
    <xf numFmtId="4" fontId="187" fillId="0" borderId="0" xfId="43" applyNumberFormat="1" applyFont="1" applyAlignment="1">
      <alignment horizontal="center" vertical="center" wrapText="1"/>
    </xf>
    <xf numFmtId="0" fontId="187" fillId="0" borderId="0" xfId="0" applyFont="1" applyAlignment="1">
      <alignment horizontal="left" vertical="center" wrapText="1"/>
    </xf>
    <xf numFmtId="0" fontId="187" fillId="81" borderId="0" xfId="0" applyFont="1" applyFill="1" applyAlignment="1">
      <alignment horizontal="center" vertical="center"/>
    </xf>
    <xf numFmtId="0" fontId="187" fillId="81" borderId="0" xfId="0" applyFont="1" applyFill="1" applyAlignment="1">
      <alignment horizontal="center" vertical="center" wrapText="1"/>
    </xf>
    <xf numFmtId="0" fontId="187" fillId="81" borderId="0" xfId="0" applyFont="1" applyFill="1" applyAlignment="1">
      <alignment horizontal="left" vertical="center" wrapText="1"/>
    </xf>
    <xf numFmtId="0" fontId="187" fillId="81" borderId="0" xfId="0" applyFont="1" applyFill="1" applyAlignment="1">
      <alignment vertical="center"/>
    </xf>
    <xf numFmtId="4" fontId="187" fillId="81" borderId="0" xfId="43" applyNumberFormat="1" applyFont="1" applyFill="1" applyAlignment="1">
      <alignment horizontal="right" vertical="center"/>
    </xf>
    <xf numFmtId="4" fontId="187" fillId="81" borderId="0" xfId="43" applyNumberFormat="1" applyFont="1" applyFill="1" applyAlignment="1">
      <alignment horizontal="center" vertical="center"/>
    </xf>
    <xf numFmtId="0" fontId="193" fillId="0" borderId="0" xfId="0" applyFont="1" applyAlignment="1">
      <alignment horizontal="right"/>
    </xf>
    <xf numFmtId="0" fontId="195" fillId="0" borderId="0" xfId="0" applyFont="1" applyAlignment="1">
      <alignment horizontal="left" vertical="top"/>
    </xf>
    <xf numFmtId="4" fontId="238" fillId="81" borderId="0" xfId="43" applyNumberFormat="1" applyFont="1" applyFill="1" applyAlignment="1">
      <alignment horizontal="right" vertical="center"/>
    </xf>
    <xf numFmtId="4" fontId="187" fillId="0" borderId="0" xfId="43" applyNumberFormat="1" applyFont="1" applyFill="1" applyBorder="1" applyAlignment="1">
      <alignment horizontal="right" vertical="center"/>
    </xf>
    <xf numFmtId="4" fontId="187" fillId="0" borderId="0" xfId="43" applyNumberFormat="1" applyFont="1" applyFill="1" applyBorder="1" applyAlignment="1">
      <alignment horizontal="center" vertical="center"/>
    </xf>
    <xf numFmtId="0" fontId="30" fillId="0" borderId="0" xfId="0" applyFont="1" applyAlignment="1">
      <alignment vertical="center"/>
    </xf>
    <xf numFmtId="4" fontId="193" fillId="0" borderId="0" xfId="43" applyNumberFormat="1" applyFont="1" applyFill="1" applyAlignment="1">
      <alignment horizontal="center" vertical="center"/>
    </xf>
    <xf numFmtId="0" fontId="243" fillId="0" borderId="0" xfId="0" applyFont="1" applyAlignment="1">
      <alignment horizontal="center" vertical="center" wrapText="1"/>
    </xf>
    <xf numFmtId="4" fontId="193" fillId="0" borderId="0" xfId="43" applyNumberFormat="1" applyFont="1" applyFill="1" applyBorder="1" applyAlignment="1">
      <alignment horizontal="center" vertical="center"/>
    </xf>
    <xf numFmtId="0" fontId="187" fillId="0" borderId="93" xfId="0" applyFont="1" applyBorder="1" applyAlignment="1">
      <alignment horizontal="center" vertical="center" wrapText="1"/>
    </xf>
    <xf numFmtId="0" fontId="234" fillId="0" borderId="94" xfId="0" applyFont="1" applyBorder="1" applyAlignment="1">
      <alignment vertical="center"/>
    </xf>
    <xf numFmtId="0" fontId="193" fillId="0" borderId="94" xfId="0" applyFont="1" applyBorder="1" applyAlignment="1">
      <alignment vertical="center"/>
    </xf>
    <xf numFmtId="4" fontId="193" fillId="0" borderId="94" xfId="43" applyNumberFormat="1" applyFont="1" applyFill="1" applyBorder="1" applyAlignment="1">
      <alignment horizontal="right" vertical="center"/>
    </xf>
    <xf numFmtId="3" fontId="193" fillId="0" borderId="95" xfId="43" applyNumberFormat="1" applyFont="1" applyBorder="1" applyAlignment="1">
      <alignment horizontal="center" vertical="center"/>
    </xf>
    <xf numFmtId="0" fontId="187" fillId="0" borderId="31" xfId="0" applyFont="1" applyBorder="1" applyAlignment="1">
      <alignment horizontal="center" vertical="center" wrapText="1"/>
    </xf>
    <xf numFmtId="3" fontId="193" fillId="0" borderId="96" xfId="43" applyNumberFormat="1" applyFont="1" applyBorder="1" applyAlignment="1">
      <alignment horizontal="center" vertical="center"/>
    </xf>
    <xf numFmtId="0" fontId="187" fillId="0" borderId="32" xfId="0" applyFont="1" applyBorder="1" applyAlignment="1">
      <alignment horizontal="center" vertical="center" wrapText="1"/>
    </xf>
    <xf numFmtId="0" fontId="234" fillId="0" borderId="19" xfId="0" applyFont="1" applyBorder="1" applyAlignment="1">
      <alignment vertical="center"/>
    </xf>
    <xf numFmtId="0" fontId="193" fillId="0" borderId="19" xfId="0" applyFont="1" applyBorder="1" applyAlignment="1">
      <alignment vertical="center"/>
    </xf>
    <xf numFmtId="4" fontId="193" fillId="0" borderId="19" xfId="43" applyNumberFormat="1" applyFont="1" applyFill="1" applyBorder="1" applyAlignment="1">
      <alignment horizontal="right" vertical="center"/>
    </xf>
    <xf numFmtId="3" fontId="193" fillId="0" borderId="97" xfId="43" applyNumberFormat="1" applyFont="1" applyBorder="1" applyAlignment="1">
      <alignment horizontal="center" vertical="center"/>
    </xf>
    <xf numFmtId="4" fontId="187" fillId="0" borderId="0" xfId="43" applyNumberFormat="1" applyFont="1" applyFill="1" applyAlignment="1">
      <alignment horizontal="right" vertical="center"/>
    </xf>
    <xf numFmtId="4" fontId="187" fillId="0" borderId="0" xfId="43" applyNumberFormat="1" applyFont="1" applyFill="1" applyAlignment="1">
      <alignment horizontal="center" vertical="center"/>
    </xf>
    <xf numFmtId="0" fontId="233" fillId="33" borderId="0" xfId="0" applyFont="1" applyFill="1" applyAlignment="1">
      <alignment horizontal="left"/>
    </xf>
    <xf numFmtId="183" fontId="230" fillId="0" borderId="0" xfId="0" applyNumberFormat="1" applyFont="1" applyAlignment="1">
      <alignment horizontal="center"/>
    </xf>
    <xf numFmtId="1" fontId="187" fillId="0" borderId="0" xfId="0" applyNumberFormat="1" applyFont="1" applyAlignment="1">
      <alignment horizontal="center" vertical="center"/>
    </xf>
    <xf numFmtId="0" fontId="234" fillId="0" borderId="0" xfId="0" applyFont="1" applyAlignment="1">
      <alignment horizontal="left" vertical="center"/>
    </xf>
    <xf numFmtId="0" fontId="234" fillId="0" borderId="0" xfId="0" applyFont="1" applyAlignment="1">
      <alignment horizontal="center" vertical="center" wrapText="1"/>
    </xf>
    <xf numFmtId="0" fontId="234" fillId="33" borderId="0" xfId="0" applyFont="1" applyFill="1" applyAlignment="1">
      <alignment horizontal="left"/>
    </xf>
    <xf numFmtId="0" fontId="234" fillId="33" borderId="0" xfId="0" applyFont="1" applyFill="1"/>
    <xf numFmtId="0" fontId="233" fillId="0" borderId="0" xfId="0" applyFont="1" applyAlignment="1">
      <alignment horizontal="center" vertical="center"/>
    </xf>
    <xf numFmtId="4" fontId="203" fillId="0" borderId="0" xfId="43" applyNumberFormat="1" applyFont="1" applyFill="1" applyAlignment="1">
      <alignment horizontal="right" vertical="center"/>
    </xf>
    <xf numFmtId="4" fontId="203" fillId="0" borderId="0" xfId="43" applyNumberFormat="1" applyFont="1" applyFill="1" applyAlignment="1">
      <alignment horizontal="center" vertical="center"/>
    </xf>
    <xf numFmtId="0" fontId="229" fillId="0" borderId="0" xfId="101" applyFont="1"/>
    <xf numFmtId="0" fontId="230" fillId="0" borderId="0" xfId="101" applyFont="1" applyAlignment="1">
      <alignment horizontal="left"/>
    </xf>
    <xf numFmtId="2" fontId="245" fillId="76" borderId="0" xfId="0" applyNumberFormat="1" applyFont="1" applyFill="1" applyAlignment="1">
      <alignment horizontal="left" vertical="center" wrapText="1"/>
    </xf>
    <xf numFmtId="2" fontId="245" fillId="76" borderId="0" xfId="0" applyNumberFormat="1" applyFont="1" applyFill="1" applyAlignment="1">
      <alignment horizontal="center" vertical="center" wrapText="1"/>
    </xf>
    <xf numFmtId="4" fontId="245" fillId="76" borderId="0" xfId="43" applyNumberFormat="1" applyFont="1" applyFill="1" applyAlignment="1">
      <alignment horizontal="right" vertical="center" wrapText="1"/>
    </xf>
    <xf numFmtId="4" fontId="245" fillId="76" borderId="0" xfId="43" applyNumberFormat="1" applyFont="1" applyFill="1" applyAlignment="1">
      <alignment horizontal="center" vertical="center" wrapText="1"/>
    </xf>
    <xf numFmtId="0" fontId="229" fillId="0" borderId="0" xfId="0" applyFont="1"/>
    <xf numFmtId="0" fontId="229" fillId="0" borderId="0" xfId="0" applyFont="1" applyAlignment="1">
      <alignment horizontal="right" vertical="center"/>
    </xf>
    <xf numFmtId="0" fontId="229" fillId="83" borderId="0" xfId="0" applyFont="1" applyFill="1"/>
    <xf numFmtId="0" fontId="229" fillId="83" borderId="0" xfId="0" applyFont="1" applyFill="1" applyAlignment="1">
      <alignment horizontal="center" vertical="center"/>
    </xf>
    <xf numFmtId="0" fontId="229" fillId="77" borderId="0" xfId="0" applyFont="1" applyFill="1" applyAlignment="1">
      <alignment horizontal="right" vertical="center"/>
    </xf>
    <xf numFmtId="0" fontId="187" fillId="0" borderId="0" xfId="0" applyFont="1" applyAlignment="1">
      <alignment horizontal="right"/>
    </xf>
    <xf numFmtId="0" fontId="187" fillId="0" borderId="0" xfId="101" applyFont="1"/>
    <xf numFmtId="0" fontId="193" fillId="0" borderId="0" xfId="101" applyFont="1" applyAlignment="1">
      <alignment vertical="center"/>
    </xf>
    <xf numFmtId="0" fontId="187" fillId="0" borderId="0" xfId="101" applyFont="1" applyAlignment="1">
      <alignment horizontal="left" vertical="center"/>
    </xf>
    <xf numFmtId="0" fontId="187" fillId="0" borderId="0" xfId="101" applyFont="1" applyAlignment="1">
      <alignment vertical="center"/>
    </xf>
    <xf numFmtId="0" fontId="229" fillId="0" borderId="0" xfId="101" applyFont="1" applyAlignment="1">
      <alignment horizontal="center"/>
    </xf>
    <xf numFmtId="4" fontId="230" fillId="0" borderId="0" xfId="43" applyNumberFormat="1" applyFont="1" applyAlignment="1">
      <alignment horizontal="right" vertical="center"/>
    </xf>
    <xf numFmtId="4" fontId="230" fillId="0" borderId="0" xfId="43" applyNumberFormat="1" applyFont="1" applyAlignment="1">
      <alignment horizontal="center" vertical="center"/>
    </xf>
    <xf numFmtId="0" fontId="229" fillId="0" borderId="0" xfId="101" applyFont="1" applyAlignment="1">
      <alignment horizontal="left"/>
    </xf>
    <xf numFmtId="0" fontId="229" fillId="79" borderId="0" xfId="0" applyFont="1" applyFill="1" applyAlignment="1">
      <alignment horizontal="center" vertical="center"/>
    </xf>
    <xf numFmtId="0" fontId="229" fillId="79" borderId="0" xfId="0" applyFont="1" applyFill="1" applyAlignment="1">
      <alignment horizontal="left" vertical="center"/>
    </xf>
    <xf numFmtId="4" fontId="229" fillId="79" borderId="0" xfId="43" applyNumberFormat="1" applyFont="1" applyFill="1" applyAlignment="1">
      <alignment horizontal="right" vertical="center"/>
    </xf>
    <xf numFmtId="4" fontId="229" fillId="79" borderId="0" xfId="43" applyNumberFormat="1" applyFont="1" applyFill="1" applyAlignment="1">
      <alignment horizontal="center" vertical="center"/>
    </xf>
    <xf numFmtId="0" fontId="193" fillId="0" borderId="0" xfId="101" applyFont="1" applyAlignment="1">
      <alignment horizontal="center" vertical="center"/>
    </xf>
    <xf numFmtId="0" fontId="230" fillId="0" borderId="0" xfId="0" applyFont="1" applyAlignment="1">
      <alignment horizontal="center" vertical="center"/>
    </xf>
    <xf numFmtId="4" fontId="185" fillId="77" borderId="0" xfId="43" applyNumberFormat="1" applyFont="1" applyFill="1" applyAlignment="1">
      <alignment horizontal="right" vertical="center"/>
    </xf>
    <xf numFmtId="4" fontId="185" fillId="77" borderId="0" xfId="43" applyNumberFormat="1" applyFont="1" applyFill="1" applyAlignment="1">
      <alignment horizontal="center" vertical="center"/>
    </xf>
    <xf numFmtId="0" fontId="229" fillId="33" borderId="0" xfId="101" applyFont="1" applyFill="1" applyAlignment="1">
      <alignment horizontal="left"/>
    </xf>
    <xf numFmtId="0" fontId="230" fillId="33" borderId="0" xfId="101" applyFont="1" applyFill="1"/>
    <xf numFmtId="0" fontId="230" fillId="33" borderId="0" xfId="101" applyFont="1" applyFill="1" applyAlignment="1">
      <alignment horizontal="center"/>
    </xf>
    <xf numFmtId="4" fontId="230" fillId="33" borderId="0" xfId="43" applyNumberFormat="1" applyFont="1" applyFill="1" applyAlignment="1">
      <alignment horizontal="center"/>
    </xf>
    <xf numFmtId="0" fontId="187" fillId="0" borderId="0" xfId="101" applyFont="1" applyAlignment="1">
      <alignment horizontal="center" vertical="center" wrapText="1"/>
    </xf>
    <xf numFmtId="182" fontId="193" fillId="0" borderId="0" xfId="103" applyNumberFormat="1" applyFont="1" applyAlignment="1">
      <alignment horizontal="center" vertical="center" wrapText="1"/>
    </xf>
    <xf numFmtId="0" fontId="229" fillId="0" borderId="0" xfId="0" applyFont="1" applyAlignment="1">
      <alignment horizontal="left" wrapText="1"/>
    </xf>
    <xf numFmtId="0" fontId="229" fillId="0" borderId="0" xfId="0" applyFont="1" applyAlignment="1">
      <alignment horizontal="right" vertical="center" wrapText="1"/>
    </xf>
    <xf numFmtId="182" fontId="230" fillId="0" borderId="0" xfId="101" applyNumberFormat="1" applyFont="1" applyAlignment="1">
      <alignment horizontal="center"/>
    </xf>
    <xf numFmtId="0" fontId="230" fillId="0" borderId="0" xfId="63" applyNumberFormat="1" applyFont="1" applyAlignment="1">
      <alignment horizontal="left" vertical="center"/>
    </xf>
    <xf numFmtId="182" fontId="230" fillId="0" borderId="0" xfId="101" applyNumberFormat="1" applyFont="1"/>
    <xf numFmtId="4" fontId="193" fillId="0" borderId="0" xfId="0" applyNumberFormat="1" applyFont="1" applyAlignment="1">
      <alignment horizontal="center" vertical="center"/>
    </xf>
    <xf numFmtId="0" fontId="229" fillId="33" borderId="0" xfId="101" applyFont="1" applyFill="1" applyAlignment="1">
      <alignment horizontal="left" vertical="center"/>
    </xf>
    <xf numFmtId="0" fontId="230" fillId="33" borderId="0" xfId="101" applyFont="1" applyFill="1" applyAlignment="1">
      <alignment horizontal="center" vertical="center"/>
    </xf>
    <xf numFmtId="0" fontId="193" fillId="0" borderId="0" xfId="101" applyFont="1" applyAlignment="1">
      <alignment horizontal="left"/>
    </xf>
    <xf numFmtId="0" fontId="187" fillId="0" borderId="0" xfId="101" applyFont="1" applyAlignment="1">
      <alignment horizontal="center"/>
    </xf>
    <xf numFmtId="182" fontId="193" fillId="0" borderId="0" xfId="103" applyNumberFormat="1" applyFont="1" applyAlignment="1">
      <alignment horizontal="center"/>
    </xf>
    <xf numFmtId="0" fontId="187" fillId="0" borderId="0" xfId="0" applyFont="1" applyAlignment="1">
      <alignment horizontal="right" vertical="center"/>
    </xf>
    <xf numFmtId="4" fontId="193" fillId="0" borderId="0" xfId="43" applyNumberFormat="1" applyFont="1" applyFill="1" applyAlignment="1">
      <alignment horizontal="right"/>
    </xf>
    <xf numFmtId="0" fontId="187" fillId="33" borderId="0" xfId="101" applyFont="1" applyFill="1" applyAlignment="1">
      <alignment horizontal="left" vertical="center"/>
    </xf>
    <xf numFmtId="182" fontId="230" fillId="33" borderId="0" xfId="101" applyNumberFormat="1" applyFont="1" applyFill="1" applyAlignment="1">
      <alignment horizontal="center"/>
    </xf>
    <xf numFmtId="0" fontId="230" fillId="0" borderId="0" xfId="101" applyFont="1" applyAlignment="1">
      <alignment horizontal="left" vertical="center"/>
    </xf>
    <xf numFmtId="0" fontId="230" fillId="0" borderId="0" xfId="101" applyFont="1" applyAlignment="1">
      <alignment vertical="center"/>
    </xf>
    <xf numFmtId="0" fontId="33" fillId="77" borderId="10" xfId="54" applyFont="1" applyFill="1" applyBorder="1" applyAlignment="1">
      <alignment horizontal="left" vertical="top"/>
    </xf>
    <xf numFmtId="0" fontId="26" fillId="77" borderId="10" xfId="54" applyFill="1" applyBorder="1"/>
    <xf numFmtId="0" fontId="33" fillId="77" borderId="10" xfId="54" applyFont="1" applyFill="1" applyBorder="1" applyAlignment="1">
      <alignment horizontal="center" vertical="top"/>
    </xf>
    <xf numFmtId="49" fontId="33" fillId="77" borderId="10" xfId="54" applyNumberFormat="1" applyFont="1" applyFill="1" applyBorder="1" applyAlignment="1">
      <alignment horizontal="center" vertical="top" wrapText="1"/>
    </xf>
    <xf numFmtId="0" fontId="33" fillId="77" borderId="10" xfId="54" applyFont="1" applyFill="1" applyBorder="1" applyAlignment="1">
      <alignment horizontal="center" vertical="top" wrapText="1"/>
    </xf>
    <xf numFmtId="165" fontId="41" fillId="77" borderId="10" xfId="54" applyNumberFormat="1" applyFont="1" applyFill="1" applyBorder="1"/>
    <xf numFmtId="49" fontId="28" fillId="0" borderId="10" xfId="98" applyNumberFormat="1" applyFont="1" applyBorder="1" applyAlignment="1" applyProtection="1">
      <alignment horizontal="left" vertical="center"/>
      <protection locked="0"/>
    </xf>
    <xf numFmtId="49" fontId="28" fillId="0" borderId="10" xfId="98" applyNumberFormat="1" applyFont="1" applyBorder="1" applyAlignment="1">
      <alignment horizontal="left" vertical="center"/>
    </xf>
    <xf numFmtId="49" fontId="28" fillId="0" borderId="10" xfId="98" applyNumberFormat="1" applyFont="1" applyBorder="1" applyAlignment="1">
      <alignment horizontal="left" vertical="center" wrapText="1"/>
    </xf>
    <xf numFmtId="43" fontId="28" fillId="0" borderId="10" xfId="104" applyFont="1" applyFill="1" applyBorder="1" applyAlignment="1" applyProtection="1">
      <alignment horizontal="left" vertical="center"/>
      <protection locked="0"/>
    </xf>
    <xf numFmtId="0" fontId="28" fillId="0" borderId="10" xfId="98" applyFont="1" applyBorder="1" applyAlignment="1" applyProtection="1">
      <alignment vertical="center"/>
      <protection locked="0"/>
    </xf>
    <xf numFmtId="0" fontId="28" fillId="0" borderId="10" xfId="98" applyFont="1" applyBorder="1" applyAlignment="1" applyProtection="1">
      <alignment vertical="center" wrapText="1"/>
      <protection locked="0"/>
    </xf>
    <xf numFmtId="49" fontId="28" fillId="0" borderId="10" xfId="98" applyNumberFormat="1" applyFont="1" applyBorder="1" applyAlignment="1" applyProtection="1">
      <alignment vertical="center"/>
      <protection locked="0"/>
    </xf>
    <xf numFmtId="14" fontId="28" fillId="0" borderId="10" xfId="98" applyNumberFormat="1" applyFont="1" applyBorder="1" applyAlignment="1" applyProtection="1">
      <alignment vertical="center"/>
      <protection locked="0"/>
    </xf>
    <xf numFmtId="0" fontId="28" fillId="0" borderId="10" xfId="108" applyFont="1" applyBorder="1" applyAlignment="1">
      <alignment vertical="center"/>
    </xf>
    <xf numFmtId="49" fontId="28" fillId="0" borderId="10" xfId="98" applyNumberFormat="1" applyFont="1" applyBorder="1" applyAlignment="1">
      <alignment vertical="center"/>
    </xf>
    <xf numFmtId="0" fontId="28" fillId="0" borderId="10" xfId="98" applyFont="1" applyBorder="1" applyAlignment="1">
      <alignment vertical="center" wrapText="1"/>
    </xf>
    <xf numFmtId="49" fontId="28" fillId="0" borderId="10" xfId="98" applyNumberFormat="1" applyFont="1" applyBorder="1" applyAlignment="1">
      <alignment vertical="center" wrapText="1"/>
    </xf>
    <xf numFmtId="49" fontId="28" fillId="0" borderId="10" xfId="98" quotePrefix="1" applyNumberFormat="1" applyFont="1" applyBorder="1" applyAlignment="1">
      <alignment vertical="center"/>
    </xf>
    <xf numFmtId="49" fontId="28" fillId="0" borderId="10" xfId="98" quotePrefix="1" applyNumberFormat="1" applyFont="1" applyBorder="1" applyAlignment="1">
      <alignment vertical="center" wrapText="1"/>
    </xf>
    <xf numFmtId="49" fontId="28" fillId="0" borderId="10" xfId="109" applyNumberFormat="1" applyFont="1" applyBorder="1" applyAlignment="1">
      <alignment vertical="center"/>
    </xf>
    <xf numFmtId="0" fontId="28" fillId="0" borderId="10" xfId="109" applyFont="1" applyBorder="1" applyAlignment="1">
      <alignment vertical="center" wrapText="1"/>
    </xf>
    <xf numFmtId="49" fontId="28" fillId="0" borderId="10" xfId="98" applyNumberFormat="1" applyFont="1" applyBorder="1" applyAlignment="1" applyProtection="1">
      <alignment vertical="center" wrapText="1"/>
      <protection locked="0"/>
    </xf>
    <xf numFmtId="0" fontId="28" fillId="0" borderId="10" xfId="109" applyFont="1" applyBorder="1" applyAlignment="1">
      <alignment vertical="center"/>
    </xf>
    <xf numFmtId="49" fontId="28" fillId="0" borderId="10" xfId="109" quotePrefix="1" applyNumberFormat="1" applyFont="1" applyBorder="1" applyAlignment="1">
      <alignment vertical="center"/>
    </xf>
    <xf numFmtId="0" fontId="28" fillId="33" borderId="10" xfId="108" applyFont="1" applyFill="1" applyBorder="1" applyAlignment="1">
      <alignment vertical="center"/>
    </xf>
    <xf numFmtId="49" fontId="28" fillId="33" borderId="10" xfId="98" applyNumberFormat="1" applyFont="1" applyFill="1" applyBorder="1" applyAlignment="1">
      <alignment vertical="center"/>
    </xf>
    <xf numFmtId="0" fontId="28" fillId="0" borderId="10" xfId="98" applyFont="1" applyBorder="1"/>
    <xf numFmtId="49" fontId="28" fillId="0" borderId="10" xfId="98" quotePrefix="1" applyNumberFormat="1" applyFont="1" applyBorder="1" applyAlignment="1" applyProtection="1">
      <alignment vertical="center"/>
      <protection locked="0"/>
    </xf>
    <xf numFmtId="49" fontId="28" fillId="0" borderId="10" xfId="57" applyNumberFormat="1" applyFont="1" applyBorder="1" applyAlignment="1">
      <alignment vertical="center"/>
    </xf>
    <xf numFmtId="43" fontId="28" fillId="0" borderId="10" xfId="104" applyFont="1" applyFill="1" applyBorder="1" applyAlignment="1">
      <alignment horizontal="left" vertical="center"/>
    </xf>
    <xf numFmtId="2" fontId="28" fillId="0" borderId="10" xfId="104" applyNumberFormat="1" applyFont="1" applyFill="1" applyBorder="1" applyAlignment="1">
      <alignment horizontal="left" vertical="center"/>
    </xf>
    <xf numFmtId="2" fontId="28" fillId="0" borderId="10" xfId="104" applyNumberFormat="1" applyFont="1" applyBorder="1" applyAlignment="1">
      <alignment horizontal="left" vertical="center"/>
    </xf>
    <xf numFmtId="1" fontId="28" fillId="0" borderId="10" xfId="104" applyNumberFormat="1" applyFont="1" applyFill="1" applyBorder="1" applyAlignment="1" applyProtection="1">
      <alignment horizontal="left" vertical="center"/>
      <protection locked="0"/>
    </xf>
    <xf numFmtId="43" fontId="28" fillId="0" borderId="10" xfId="104" applyFont="1" applyBorder="1" applyAlignment="1">
      <alignment horizontal="left" vertical="center"/>
    </xf>
    <xf numFmtId="0" fontId="28" fillId="0" borderId="10" xfId="98" applyFont="1" applyBorder="1" applyAlignment="1">
      <alignment horizontal="left" vertical="center"/>
    </xf>
    <xf numFmtId="2" fontId="28" fillId="0" borderId="10" xfId="104" applyNumberFormat="1" applyFont="1" applyFill="1" applyBorder="1" applyAlignment="1" applyProtection="1">
      <alignment horizontal="left" vertical="center"/>
      <protection locked="0"/>
    </xf>
    <xf numFmtId="2" fontId="28" fillId="0" borderId="10" xfId="104" applyNumberFormat="1" applyFont="1" applyBorder="1" applyAlignment="1" applyProtection="1">
      <alignment horizontal="left" vertical="center"/>
      <protection locked="0"/>
    </xf>
    <xf numFmtId="2" fontId="28" fillId="0" borderId="10" xfId="98" applyNumberFormat="1" applyFont="1" applyBorder="1" applyAlignment="1" applyProtection="1">
      <alignment horizontal="left"/>
      <protection locked="0"/>
    </xf>
    <xf numFmtId="49" fontId="28" fillId="0" borderId="10" xfId="98" quotePrefix="1" applyNumberFormat="1" applyFont="1" applyBorder="1" applyAlignment="1">
      <alignment horizontal="left" vertical="center" wrapText="1"/>
    </xf>
    <xf numFmtId="43" fontId="28" fillId="0" borderId="10" xfId="104" applyFont="1" applyBorder="1" applyAlignment="1">
      <alignment horizontal="left" vertical="center" wrapText="1"/>
    </xf>
    <xf numFmtId="49" fontId="28" fillId="0" borderId="10" xfId="98" quotePrefix="1" applyNumberFormat="1" applyFont="1" applyBorder="1" applyAlignment="1">
      <alignment horizontal="left" vertical="center"/>
    </xf>
    <xf numFmtId="184" fontId="28" fillId="0" borderId="10" xfId="98" applyNumberFormat="1" applyFont="1" applyBorder="1" applyAlignment="1">
      <alignment horizontal="left" vertical="center"/>
    </xf>
    <xf numFmtId="184" fontId="28" fillId="0" borderId="10" xfId="98" quotePrefix="1" applyNumberFormat="1" applyFont="1" applyBorder="1" applyAlignment="1">
      <alignment horizontal="left" vertical="center"/>
    </xf>
    <xf numFmtId="43" fontId="247" fillId="0" borderId="10" xfId="104" applyFont="1" applyFill="1" applyBorder="1" applyAlignment="1">
      <alignment horizontal="left" vertical="center"/>
    </xf>
    <xf numFmtId="2" fontId="28" fillId="33" borderId="10" xfId="104" applyNumberFormat="1" applyFont="1" applyFill="1" applyBorder="1" applyAlignment="1">
      <alignment horizontal="left" vertical="center"/>
    </xf>
    <xf numFmtId="43" fontId="28" fillId="33" borderId="10" xfId="104" applyFont="1" applyFill="1" applyBorder="1" applyAlignment="1">
      <alignment horizontal="left" vertical="center"/>
    </xf>
    <xf numFmtId="184" fontId="28" fillId="33" borderId="10" xfId="98" applyNumberFormat="1" applyFont="1" applyFill="1" applyBorder="1" applyAlignment="1">
      <alignment horizontal="left" vertical="center"/>
    </xf>
    <xf numFmtId="49" fontId="247" fillId="0" borderId="10" xfId="98" applyNumberFormat="1" applyFont="1" applyBorder="1" applyAlignment="1">
      <alignment horizontal="left" vertical="center" wrapText="1"/>
    </xf>
    <xf numFmtId="43" fontId="28" fillId="0" borderId="10" xfId="104" applyFont="1" applyFill="1" applyBorder="1" applyAlignment="1">
      <alignment vertical="center"/>
    </xf>
    <xf numFmtId="0" fontId="0" fillId="0" borderId="0" xfId="0" applyAlignment="1">
      <alignment horizontal="left" vertical="center"/>
    </xf>
    <xf numFmtId="0" fontId="8" fillId="4" borderId="10" xfId="8" applyBorder="1" applyAlignment="1">
      <alignment vertical="top"/>
    </xf>
    <xf numFmtId="0" fontId="0" fillId="84" borderId="0" xfId="0" applyFill="1" applyAlignment="1">
      <alignment vertical="top"/>
    </xf>
    <xf numFmtId="0" fontId="0" fillId="29" borderId="0" xfId="0" applyFill="1" applyAlignment="1">
      <alignment vertical="top"/>
    </xf>
    <xf numFmtId="0" fontId="248" fillId="0" borderId="0" xfId="0" applyFont="1" applyAlignment="1">
      <alignment vertical="top"/>
    </xf>
    <xf numFmtId="0" fontId="249" fillId="0" borderId="0" xfId="0" applyFont="1" applyAlignment="1">
      <alignment vertical="top"/>
    </xf>
    <xf numFmtId="0" fontId="48" fillId="0" borderId="0" xfId="0" applyFont="1" applyAlignment="1">
      <alignment vertical="top"/>
    </xf>
    <xf numFmtId="0" fontId="0" fillId="0" borderId="0" xfId="0" applyAlignment="1">
      <alignment vertical="top" wrapText="1"/>
    </xf>
    <xf numFmtId="4" fontId="252" fillId="85" borderId="98" xfId="0" applyNumberFormat="1" applyFont="1" applyFill="1" applyBorder="1" applyAlignment="1" applyProtection="1">
      <alignment horizontal="center" vertical="top"/>
      <protection hidden="1"/>
    </xf>
    <xf numFmtId="49" fontId="252" fillId="0" borderId="98" xfId="0" applyNumberFormat="1" applyFont="1" applyBorder="1" applyAlignment="1" applyProtection="1">
      <alignment horizontal="center" vertical="top"/>
      <protection hidden="1"/>
    </xf>
    <xf numFmtId="6" fontId="0" fillId="0" borderId="0" xfId="0" applyNumberFormat="1"/>
    <xf numFmtId="44" fontId="0" fillId="0" borderId="0" xfId="43" applyFont="1" applyFill="1"/>
    <xf numFmtId="0" fontId="18" fillId="0" borderId="0" xfId="42"/>
    <xf numFmtId="6" fontId="0" fillId="35" borderId="0" xfId="0" applyNumberFormat="1" applyFill="1"/>
    <xf numFmtId="0" fontId="16" fillId="0" borderId="0" xfId="0" applyFont="1"/>
    <xf numFmtId="49" fontId="252" fillId="0" borderId="99" xfId="0" applyNumberFormat="1" applyFont="1" applyBorder="1" applyAlignment="1" applyProtection="1">
      <alignment horizontal="center" vertical="top"/>
      <protection hidden="1"/>
    </xf>
    <xf numFmtId="4" fontId="252" fillId="85" borderId="100" xfId="0" applyNumberFormat="1" applyFont="1" applyFill="1" applyBorder="1" applyAlignment="1" applyProtection="1">
      <alignment horizontal="center" vertical="top"/>
      <protection hidden="1"/>
    </xf>
    <xf numFmtId="49" fontId="253" fillId="0" borderId="101" xfId="0" applyNumberFormat="1" applyFont="1" applyBorder="1" applyAlignment="1" applyProtection="1">
      <alignment horizontal="center" vertical="top"/>
      <protection hidden="1"/>
    </xf>
    <xf numFmtId="4" fontId="253" fillId="85" borderId="102" xfId="0" applyNumberFormat="1" applyFont="1" applyFill="1" applyBorder="1" applyAlignment="1" applyProtection="1">
      <alignment vertical="top"/>
      <protection hidden="1"/>
    </xf>
    <xf numFmtId="165" fontId="253" fillId="85" borderId="0" xfId="0" applyNumberFormat="1" applyFont="1" applyFill="1" applyAlignment="1" applyProtection="1">
      <alignment vertical="top"/>
      <protection hidden="1"/>
    </xf>
    <xf numFmtId="49" fontId="253" fillId="0" borderId="94" xfId="0" applyNumberFormat="1" applyFont="1" applyBorder="1" applyAlignment="1" applyProtection="1">
      <alignment horizontal="left" vertical="top"/>
      <protection hidden="1"/>
    </xf>
    <xf numFmtId="0" fontId="253" fillId="0" borderId="94" xfId="0" applyFont="1" applyBorder="1" applyAlignment="1" applyProtection="1">
      <alignment vertical="top"/>
      <protection hidden="1"/>
    </xf>
    <xf numFmtId="49" fontId="253" fillId="0" borderId="94" xfId="0" applyNumberFormat="1" applyFont="1" applyBorder="1" applyAlignment="1" applyProtection="1">
      <alignment horizontal="center" vertical="top"/>
      <protection hidden="1"/>
    </xf>
    <xf numFmtId="165" fontId="253" fillId="0" borderId="94" xfId="0" applyNumberFormat="1" applyFont="1" applyBorder="1" applyAlignment="1" applyProtection="1">
      <alignment horizontal="right" vertical="top"/>
      <protection hidden="1"/>
    </xf>
    <xf numFmtId="0" fontId="254" fillId="48" borderId="13" xfId="0" applyFont="1" applyFill="1" applyBorder="1" applyAlignment="1" applyProtection="1">
      <alignment horizontal="center" vertical="top"/>
      <protection hidden="1"/>
    </xf>
    <xf numFmtId="0" fontId="255" fillId="48" borderId="13" xfId="0" applyFont="1" applyFill="1" applyBorder="1" applyAlignment="1" applyProtection="1">
      <alignment horizontal="left" vertical="top"/>
      <protection hidden="1"/>
    </xf>
    <xf numFmtId="165" fontId="254" fillId="48" borderId="13" xfId="0" applyNumberFormat="1" applyFont="1" applyFill="1" applyBorder="1" applyAlignment="1" applyProtection="1">
      <alignment horizontal="center" vertical="top"/>
      <protection hidden="1"/>
    </xf>
    <xf numFmtId="0" fontId="75" fillId="0" borderId="10" xfId="0" applyFont="1" applyBorder="1" applyAlignment="1">
      <alignment horizontal="center"/>
    </xf>
    <xf numFmtId="0" fontId="75" fillId="0" borderId="10" xfId="0" applyFont="1" applyBorder="1" applyAlignment="1" applyProtection="1">
      <alignment vertical="top"/>
      <protection hidden="1"/>
    </xf>
    <xf numFmtId="0" fontId="75" fillId="0" borderId="10" xfId="0" applyFont="1" applyBorder="1" applyAlignment="1" applyProtection="1">
      <alignment horizontal="center" vertical="top"/>
      <protection hidden="1"/>
    </xf>
    <xf numFmtId="165" fontId="75" fillId="86" borderId="10" xfId="0" applyNumberFormat="1" applyFont="1" applyFill="1" applyBorder="1" applyAlignment="1" applyProtection="1">
      <alignment vertical="top"/>
      <protection hidden="1"/>
    </xf>
    <xf numFmtId="0" fontId="253" fillId="0" borderId="15" xfId="0" applyFont="1" applyBorder="1" applyAlignment="1">
      <alignment horizontal="center"/>
    </xf>
    <xf numFmtId="0" fontId="256" fillId="0" borderId="10" xfId="0" applyFont="1" applyBorder="1" applyAlignment="1" applyProtection="1">
      <alignment vertical="top"/>
      <protection hidden="1"/>
    </xf>
    <xf numFmtId="0" fontId="253" fillId="0" borderId="10" xfId="0" applyFont="1" applyBorder="1" applyAlignment="1" applyProtection="1">
      <alignment horizontal="center" vertical="top"/>
      <protection hidden="1"/>
    </xf>
    <xf numFmtId="165" fontId="91" fillId="85" borderId="10" xfId="0" applyNumberFormat="1" applyFont="1" applyFill="1" applyBorder="1" applyAlignment="1" applyProtection="1">
      <alignment horizontal="right" vertical="top"/>
      <protection hidden="1"/>
    </xf>
    <xf numFmtId="0" fontId="256" fillId="0" borderId="15" xfId="0" applyFont="1" applyBorder="1" applyAlignment="1">
      <alignment horizontal="center"/>
    </xf>
    <xf numFmtId="0" fontId="253" fillId="0" borderId="10" xfId="0" applyFont="1" applyBorder="1" applyAlignment="1" applyProtection="1">
      <alignment horizontal="left" vertical="top" indent="1"/>
      <protection hidden="1"/>
    </xf>
    <xf numFmtId="165" fontId="253" fillId="85" borderId="10" xfId="0" applyNumberFormat="1" applyFont="1" applyFill="1" applyBorder="1" applyAlignment="1" applyProtection="1">
      <alignment horizontal="right" vertical="top"/>
      <protection hidden="1"/>
    </xf>
    <xf numFmtId="0" fontId="256" fillId="0" borderId="10" xfId="0" applyFont="1" applyBorder="1" applyAlignment="1" applyProtection="1">
      <alignment horizontal="left" vertical="top" indent="1"/>
      <protection hidden="1"/>
    </xf>
    <xf numFmtId="0" fontId="253" fillId="0" borderId="10" xfId="0" applyFont="1" applyBorder="1" applyAlignment="1" applyProtection="1">
      <alignment horizontal="center" vertical="top" wrapText="1"/>
      <protection locked="0"/>
    </xf>
    <xf numFmtId="0" fontId="253" fillId="0" borderId="10" xfId="0" applyFont="1" applyBorder="1" applyAlignment="1" applyProtection="1">
      <alignment vertical="top"/>
      <protection hidden="1"/>
    </xf>
    <xf numFmtId="0" fontId="91" fillId="0" borderId="10" xfId="0" applyFont="1" applyBorder="1" applyAlignment="1">
      <alignment horizontal="center"/>
    </xf>
    <xf numFmtId="0" fontId="91" fillId="0" borderId="10" xfId="0" applyFont="1" applyBorder="1" applyAlignment="1" applyProtection="1">
      <alignment vertical="top"/>
      <protection hidden="1"/>
    </xf>
    <xf numFmtId="0" fontId="91" fillId="0" borderId="10" xfId="0" applyFont="1" applyBorder="1" applyAlignment="1" applyProtection="1">
      <alignment horizontal="center" vertical="top"/>
      <protection hidden="1"/>
    </xf>
    <xf numFmtId="165" fontId="91" fillId="86" borderId="10" xfId="0" applyNumberFormat="1" applyFont="1" applyFill="1" applyBorder="1" applyAlignment="1" applyProtection="1">
      <alignment vertical="top"/>
      <protection hidden="1"/>
    </xf>
    <xf numFmtId="165" fontId="75" fillId="85" borderId="10" xfId="0" applyNumberFormat="1" applyFont="1" applyFill="1" applyBorder="1" applyAlignment="1" applyProtection="1">
      <alignment horizontal="right" vertical="top"/>
      <protection hidden="1"/>
    </xf>
    <xf numFmtId="0" fontId="75" fillId="0" borderId="15" xfId="0" applyFont="1" applyBorder="1" applyAlignment="1">
      <alignment horizontal="center"/>
    </xf>
    <xf numFmtId="0" fontId="75" fillId="0" borderId="17" xfId="0" applyFont="1" applyBorder="1" applyAlignment="1">
      <alignment horizontal="center"/>
    </xf>
    <xf numFmtId="0" fontId="257" fillId="0" borderId="10" xfId="0" applyFont="1" applyBorder="1" applyAlignment="1" applyProtection="1">
      <alignment vertical="top"/>
      <protection hidden="1"/>
    </xf>
    <xf numFmtId="0" fontId="75" fillId="0" borderId="13" xfId="0" applyFont="1" applyBorder="1" applyAlignment="1">
      <alignment horizontal="center"/>
    </xf>
    <xf numFmtId="0" fontId="257" fillId="0" borderId="13" xfId="0" applyFont="1" applyBorder="1" applyAlignment="1" applyProtection="1">
      <alignment vertical="top"/>
      <protection hidden="1"/>
    </xf>
    <xf numFmtId="0" fontId="75" fillId="0" borderId="13" xfId="0" applyFont="1" applyBorder="1" applyAlignment="1" applyProtection="1">
      <alignment horizontal="center" vertical="top"/>
      <protection hidden="1"/>
    </xf>
    <xf numFmtId="165" fontId="75" fillId="85" borderId="13" xfId="0" applyNumberFormat="1" applyFont="1" applyFill="1" applyBorder="1" applyAlignment="1" applyProtection="1">
      <alignment horizontal="right" vertical="top"/>
      <protection hidden="1"/>
    </xf>
    <xf numFmtId="0" fontId="253" fillId="0" borderId="10" xfId="0" applyFont="1" applyBorder="1" applyAlignment="1" applyProtection="1">
      <alignment horizontal="center" vertical="top"/>
      <protection locked="0"/>
    </xf>
    <xf numFmtId="0" fontId="253" fillId="0" borderId="10" xfId="0" applyFont="1" applyBorder="1" applyAlignment="1" applyProtection="1">
      <alignment vertical="top" wrapText="1"/>
      <protection hidden="1"/>
    </xf>
    <xf numFmtId="0" fontId="258" fillId="0" borderId="10" xfId="68" applyFont="1" applyBorder="1" applyAlignment="1" applyProtection="1">
      <alignment vertical="top"/>
      <protection hidden="1"/>
    </xf>
    <xf numFmtId="0" fontId="258" fillId="0" borderId="13" xfId="68" applyFont="1" applyBorder="1" applyAlignment="1" applyProtection="1">
      <alignment vertical="top"/>
      <protection hidden="1"/>
    </xf>
    <xf numFmtId="0" fontId="27" fillId="0" borderId="13" xfId="68" applyFont="1" applyBorder="1" applyAlignment="1" applyProtection="1">
      <alignment vertical="top"/>
      <protection hidden="1"/>
    </xf>
    <xf numFmtId="0" fontId="91" fillId="88" borderId="10" xfId="0" applyFont="1" applyFill="1" applyBorder="1" applyAlignment="1">
      <alignment horizontal="center"/>
    </xf>
    <xf numFmtId="0" fontId="259" fillId="88" borderId="10" xfId="0" applyFont="1" applyFill="1" applyBorder="1" applyAlignment="1" applyProtection="1">
      <alignment vertical="top"/>
      <protection hidden="1"/>
    </xf>
    <xf numFmtId="0" fontId="75" fillId="88" borderId="13" xfId="0" applyFont="1" applyFill="1" applyBorder="1" applyAlignment="1">
      <alignment horizontal="center"/>
    </xf>
    <xf numFmtId="0" fontId="253" fillId="88" borderId="10" xfId="0" applyFont="1" applyFill="1" applyBorder="1" applyAlignment="1" applyProtection="1">
      <alignment horizontal="center" vertical="top"/>
      <protection locked="0"/>
    </xf>
    <xf numFmtId="0" fontId="253" fillId="0" borderId="13" xfId="0" applyFont="1" applyBorder="1" applyAlignment="1" applyProtection="1">
      <alignment horizontal="center" vertical="top"/>
      <protection locked="0"/>
    </xf>
    <xf numFmtId="0" fontId="75" fillId="0" borderId="13" xfId="0" applyFont="1" applyBorder="1" applyAlignment="1" applyProtection="1">
      <alignment vertical="top"/>
      <protection hidden="1"/>
    </xf>
    <xf numFmtId="0" fontId="91" fillId="0" borderId="13" xfId="0" applyFont="1" applyBorder="1" applyAlignment="1" applyProtection="1">
      <alignment vertical="top" wrapText="1"/>
      <protection hidden="1"/>
    </xf>
    <xf numFmtId="0" fontId="91" fillId="0" borderId="15" xfId="0" applyFont="1" applyBorder="1" applyAlignment="1">
      <alignment horizontal="center"/>
    </xf>
    <xf numFmtId="0" fontId="91" fillId="0" borderId="17" xfId="0" applyFont="1" applyBorder="1" applyAlignment="1">
      <alignment horizontal="center"/>
    </xf>
    <xf numFmtId="0" fontId="91" fillId="0" borderId="13" xfId="0" applyFont="1" applyBorder="1" applyAlignment="1" applyProtection="1">
      <alignment vertical="top"/>
      <protection hidden="1"/>
    </xf>
    <xf numFmtId="0" fontId="91" fillId="0" borderId="13" xfId="0" applyFont="1" applyBorder="1" applyAlignment="1" applyProtection="1">
      <alignment horizontal="center" vertical="top"/>
      <protection hidden="1"/>
    </xf>
    <xf numFmtId="165" fontId="91" fillId="85" borderId="13" xfId="0" applyNumberFormat="1" applyFont="1" applyFill="1" applyBorder="1" applyAlignment="1" applyProtection="1">
      <alignment horizontal="right" vertical="top"/>
      <protection hidden="1"/>
    </xf>
    <xf numFmtId="1" fontId="253" fillId="0" borderId="10" xfId="0" applyNumberFormat="1" applyFont="1" applyBorder="1" applyAlignment="1" applyProtection="1">
      <alignment horizontal="center" vertical="top"/>
      <protection locked="0"/>
    </xf>
    <xf numFmtId="0" fontId="91" fillId="0" borderId="0" xfId="0" applyFont="1" applyAlignment="1">
      <alignment horizontal="center"/>
    </xf>
    <xf numFmtId="1" fontId="91" fillId="0" borderId="10" xfId="0" applyNumberFormat="1" applyFont="1" applyBorder="1" applyAlignment="1" applyProtection="1">
      <alignment horizontal="center" vertical="top"/>
      <protection locked="0"/>
    </xf>
    <xf numFmtId="1" fontId="91" fillId="0" borderId="0" xfId="0" applyNumberFormat="1" applyFont="1" applyAlignment="1" applyProtection="1">
      <alignment horizontal="center" vertical="top"/>
      <protection locked="0"/>
    </xf>
    <xf numFmtId="0" fontId="91" fillId="0" borderId="0" xfId="0" applyFont="1" applyAlignment="1" applyProtection="1">
      <alignment vertical="top"/>
      <protection hidden="1"/>
    </xf>
    <xf numFmtId="0" fontId="91" fillId="0" borderId="0" xfId="0" applyFont="1" applyAlignment="1" applyProtection="1">
      <alignment horizontal="center" vertical="top"/>
      <protection hidden="1"/>
    </xf>
    <xf numFmtId="165" fontId="91" fillId="85" borderId="0" xfId="0" applyNumberFormat="1" applyFont="1" applyFill="1" applyAlignment="1" applyProtection="1">
      <alignment horizontal="right" vertical="top"/>
      <protection hidden="1"/>
    </xf>
    <xf numFmtId="0" fontId="91" fillId="0" borderId="0" xfId="0" applyFont="1" applyAlignment="1" applyProtection="1">
      <alignment vertical="top" wrapText="1"/>
      <protection hidden="1"/>
    </xf>
    <xf numFmtId="49" fontId="91" fillId="0" borderId="94" xfId="0" applyNumberFormat="1" applyFont="1" applyBorder="1" applyAlignment="1" applyProtection="1">
      <alignment horizontal="left" vertical="top"/>
      <protection hidden="1"/>
    </xf>
    <xf numFmtId="4" fontId="253" fillId="0" borderId="94" xfId="0" applyNumberFormat="1" applyFont="1" applyBorder="1" applyAlignment="1" applyProtection="1">
      <alignment horizontal="right" vertical="top"/>
      <protection hidden="1"/>
    </xf>
    <xf numFmtId="0" fontId="260" fillId="48" borderId="13" xfId="0" applyFont="1" applyFill="1" applyBorder="1" applyAlignment="1" applyProtection="1">
      <alignment horizontal="center" vertical="top"/>
      <protection hidden="1"/>
    </xf>
    <xf numFmtId="0" fontId="91" fillId="0" borderId="10" xfId="0" applyFont="1" applyBorder="1" applyAlignment="1" applyProtection="1">
      <alignment horizontal="center" vertical="top" wrapText="1"/>
      <protection locked="0"/>
    </xf>
    <xf numFmtId="4" fontId="253" fillId="85" borderId="10" xfId="0" applyNumberFormat="1" applyFont="1" applyFill="1" applyBorder="1" applyAlignment="1" applyProtection="1">
      <alignment horizontal="right" vertical="top"/>
      <protection hidden="1"/>
    </xf>
    <xf numFmtId="0" fontId="261" fillId="0" borderId="10" xfId="0" applyFont="1" applyBorder="1" applyAlignment="1" applyProtection="1">
      <alignment horizontal="center" vertical="top"/>
      <protection hidden="1"/>
    </xf>
    <xf numFmtId="4" fontId="91" fillId="85" borderId="10" xfId="0" applyNumberFormat="1" applyFont="1" applyFill="1" applyBorder="1" applyAlignment="1" applyProtection="1">
      <alignment horizontal="right" vertical="top"/>
      <protection hidden="1"/>
    </xf>
    <xf numFmtId="0" fontId="257" fillId="0" borderId="15" xfId="0" applyFont="1" applyBorder="1" applyAlignment="1">
      <alignment horizontal="center"/>
    </xf>
    <xf numFmtId="0" fontId="256" fillId="0" borderId="10" xfId="0" applyFont="1" applyBorder="1" applyAlignment="1" applyProtection="1">
      <alignment horizontal="center" vertical="top"/>
      <protection hidden="1"/>
    </xf>
    <xf numFmtId="0" fontId="257" fillId="0" borderId="10" xfId="0" applyFont="1" applyBorder="1" applyAlignment="1" applyProtection="1">
      <alignment horizontal="center" vertical="top" wrapText="1"/>
      <protection locked="0"/>
    </xf>
    <xf numFmtId="0" fontId="257" fillId="0" borderId="13" xfId="0" applyFont="1" applyBorder="1" applyAlignment="1" applyProtection="1">
      <alignment horizontal="center" vertical="top" wrapText="1"/>
      <protection locked="0"/>
    </xf>
    <xf numFmtId="0" fontId="256" fillId="0" borderId="13" xfId="0" applyFont="1" applyBorder="1" applyAlignment="1" applyProtection="1">
      <alignment horizontal="center" vertical="top"/>
      <protection hidden="1"/>
    </xf>
    <xf numFmtId="4" fontId="253" fillId="85" borderId="13" xfId="0" applyNumberFormat="1" applyFont="1" applyFill="1" applyBorder="1" applyAlignment="1" applyProtection="1">
      <alignment horizontal="right" vertical="top"/>
      <protection hidden="1"/>
    </xf>
    <xf numFmtId="0" fontId="262" fillId="35" borderId="17" xfId="0" applyFont="1" applyFill="1" applyBorder="1" applyAlignment="1" applyProtection="1">
      <alignment horizontal="left" vertical="top"/>
      <protection locked="0"/>
    </xf>
    <xf numFmtId="0" fontId="256" fillId="35" borderId="13" xfId="0" applyFont="1" applyFill="1" applyBorder="1" applyAlignment="1" applyProtection="1">
      <alignment horizontal="center" vertical="top"/>
      <protection hidden="1"/>
    </xf>
    <xf numFmtId="4" fontId="91" fillId="85" borderId="13" xfId="0" applyNumberFormat="1" applyFont="1" applyFill="1" applyBorder="1" applyAlignment="1" applyProtection="1">
      <alignment horizontal="right" vertical="top"/>
      <protection hidden="1"/>
    </xf>
    <xf numFmtId="0" fontId="91" fillId="0" borderId="13" xfId="0" applyFont="1" applyBorder="1" applyAlignment="1" applyProtection="1">
      <alignment horizontal="center" vertical="top" wrapText="1"/>
      <protection locked="0"/>
    </xf>
    <xf numFmtId="0" fontId="253" fillId="0" borderId="13" xfId="0" applyFont="1" applyBorder="1" applyAlignment="1" applyProtection="1">
      <alignment vertical="top"/>
      <protection hidden="1"/>
    </xf>
    <xf numFmtId="0" fontId="253" fillId="0" borderId="13" xfId="0" applyFont="1" applyBorder="1" applyAlignment="1" applyProtection="1">
      <alignment horizontal="center" vertical="top"/>
      <protection hidden="1"/>
    </xf>
    <xf numFmtId="0" fontId="257" fillId="0" borderId="17" xfId="0" applyFont="1" applyBorder="1" applyAlignment="1">
      <alignment horizontal="center"/>
    </xf>
    <xf numFmtId="0" fontId="253" fillId="0" borderId="13" xfId="0" applyFont="1" applyBorder="1" applyAlignment="1" applyProtection="1">
      <alignment horizontal="left" vertical="top" indent="1"/>
      <protection hidden="1"/>
    </xf>
    <xf numFmtId="0" fontId="75" fillId="35" borderId="13" xfId="0" applyFont="1" applyFill="1" applyBorder="1" applyAlignment="1" applyProtection="1">
      <alignment vertical="top"/>
      <protection hidden="1"/>
    </xf>
    <xf numFmtId="0" fontId="253" fillId="35" borderId="13" xfId="0" applyFont="1" applyFill="1" applyBorder="1" applyAlignment="1" applyProtection="1">
      <alignment horizontal="center" vertical="top"/>
      <protection hidden="1"/>
    </xf>
    <xf numFmtId="0" fontId="91" fillId="0" borderId="17" xfId="0" applyFont="1" applyBorder="1" applyAlignment="1" applyProtection="1">
      <alignment horizontal="center" vertical="top" wrapText="1"/>
      <protection locked="0"/>
    </xf>
    <xf numFmtId="0" fontId="252" fillId="0" borderId="13" xfId="0" applyFont="1" applyBorder="1" applyAlignment="1" applyProtection="1">
      <alignment vertical="top"/>
      <protection hidden="1"/>
    </xf>
    <xf numFmtId="0" fontId="263" fillId="0" borderId="0" xfId="68" applyFont="1" applyAlignment="1" applyProtection="1"/>
    <xf numFmtId="0" fontId="264" fillId="0" borderId="0" xfId="68" applyFont="1" applyAlignment="1" applyProtection="1"/>
    <xf numFmtId="49" fontId="91" fillId="45" borderId="13" xfId="0" applyNumberFormat="1" applyFont="1" applyFill="1" applyBorder="1" applyAlignment="1" applyProtection="1">
      <alignment horizontal="left" vertical="top"/>
      <protection hidden="1"/>
    </xf>
    <xf numFmtId="0" fontId="265" fillId="45" borderId="13" xfId="0" applyFont="1" applyFill="1" applyBorder="1" applyAlignment="1" applyProtection="1">
      <alignment vertical="top"/>
      <protection hidden="1"/>
    </xf>
    <xf numFmtId="49" fontId="76" fillId="45" borderId="13" xfId="0" applyNumberFormat="1" applyFont="1" applyFill="1" applyBorder="1" applyAlignment="1" applyProtection="1">
      <alignment horizontal="center" vertical="top"/>
      <protection hidden="1"/>
    </xf>
    <xf numFmtId="4" fontId="76" fillId="45" borderId="13" xfId="0" applyNumberFormat="1" applyFont="1" applyFill="1" applyBorder="1" applyAlignment="1" applyProtection="1">
      <alignment horizontal="right" vertical="top"/>
      <protection hidden="1"/>
    </xf>
    <xf numFmtId="49" fontId="91" fillId="0" borderId="10" xfId="0" applyNumberFormat="1" applyFont="1" applyBorder="1" applyAlignment="1" applyProtection="1">
      <alignment horizontal="left" vertical="top"/>
      <protection locked="0"/>
    </xf>
    <xf numFmtId="0" fontId="91" fillId="46" borderId="0" xfId="0" applyFont="1" applyFill="1" applyAlignment="1">
      <alignment horizontal="center" vertical="top"/>
    </xf>
    <xf numFmtId="0" fontId="252" fillId="0" borderId="10" xfId="0" applyFont="1" applyBorder="1" applyAlignment="1" applyProtection="1">
      <alignment vertical="top"/>
      <protection hidden="1"/>
    </xf>
    <xf numFmtId="0" fontId="91" fillId="0" borderId="10" xfId="0" applyFont="1" applyBorder="1" applyAlignment="1" applyProtection="1">
      <alignment horizontal="center" vertical="top"/>
      <protection locked="0"/>
    </xf>
    <xf numFmtId="0" fontId="86" fillId="0" borderId="10" xfId="68" applyBorder="1" applyAlignment="1" applyProtection="1">
      <alignment vertical="top"/>
      <protection hidden="1"/>
    </xf>
    <xf numFmtId="49" fontId="91" fillId="45" borderId="0" xfId="0" applyNumberFormat="1" applyFont="1" applyFill="1" applyAlignment="1" applyProtection="1">
      <alignment horizontal="center" vertical="top"/>
      <protection hidden="1"/>
    </xf>
    <xf numFmtId="0" fontId="265" fillId="45" borderId="0" xfId="0" applyFont="1" applyFill="1" applyAlignment="1" applyProtection="1">
      <alignment vertical="top"/>
      <protection hidden="1"/>
    </xf>
    <xf numFmtId="49" fontId="253" fillId="45" borderId="0" xfId="0" applyNumberFormat="1" applyFont="1" applyFill="1" applyAlignment="1" applyProtection="1">
      <alignment horizontal="center" vertical="top"/>
      <protection hidden="1"/>
    </xf>
    <xf numFmtId="4" fontId="253" fillId="45" borderId="0" xfId="0" applyNumberFormat="1" applyFont="1" applyFill="1" applyAlignment="1" applyProtection="1">
      <alignment vertical="top"/>
      <protection hidden="1"/>
    </xf>
    <xf numFmtId="0" fontId="0" fillId="0" borderId="99" xfId="0" applyBorder="1" applyAlignment="1">
      <alignment vertical="top" wrapText="1"/>
    </xf>
    <xf numFmtId="0" fontId="0" fillId="0" borderId="10" xfId="0" applyBorder="1" applyAlignment="1">
      <alignment vertical="top" wrapText="1"/>
    </xf>
    <xf numFmtId="49" fontId="91" fillId="45" borderId="13" xfId="0" applyNumberFormat="1" applyFont="1" applyFill="1" applyBorder="1" applyAlignment="1" applyProtection="1">
      <alignment horizontal="center" vertical="top"/>
      <protection hidden="1"/>
    </xf>
    <xf numFmtId="49" fontId="91" fillId="0" borderId="0" xfId="0" applyNumberFormat="1" applyFont="1" applyAlignment="1" applyProtection="1">
      <alignment horizontal="center" vertical="top"/>
      <protection hidden="1"/>
    </xf>
    <xf numFmtId="0" fontId="253" fillId="0" borderId="0" xfId="0" applyFont="1" applyAlignment="1" applyProtection="1">
      <alignment vertical="top"/>
      <protection hidden="1"/>
    </xf>
    <xf numFmtId="49" fontId="253" fillId="0" borderId="0" xfId="0" applyNumberFormat="1" applyFont="1" applyAlignment="1" applyProtection="1">
      <alignment horizontal="center" vertical="top"/>
      <protection hidden="1"/>
    </xf>
    <xf numFmtId="4" fontId="253" fillId="0" borderId="0" xfId="0" applyNumberFormat="1" applyFont="1" applyAlignment="1" applyProtection="1">
      <alignment vertical="top"/>
      <protection hidden="1"/>
    </xf>
    <xf numFmtId="0" fontId="253" fillId="0" borderId="0" xfId="0" applyFont="1" applyAlignment="1" applyProtection="1">
      <alignment vertical="top" wrapText="1"/>
      <protection hidden="1"/>
    </xf>
    <xf numFmtId="1" fontId="91" fillId="0" borderId="10" xfId="0" applyNumberFormat="1" applyFont="1" applyBorder="1" applyAlignment="1" applyProtection="1">
      <alignment horizontal="left" vertical="top"/>
      <protection locked="0"/>
    </xf>
    <xf numFmtId="0" fontId="91" fillId="0" borderId="10" xfId="0" applyFont="1" applyBorder="1" applyAlignment="1" applyProtection="1">
      <alignment horizontal="left" vertical="top" wrapText="1"/>
      <protection locked="0"/>
    </xf>
    <xf numFmtId="0" fontId="257" fillId="33" borderId="10" xfId="0" applyFont="1" applyFill="1" applyBorder="1" applyAlignment="1">
      <alignment horizontal="left" indent="1"/>
    </xf>
    <xf numFmtId="0" fontId="256" fillId="33" borderId="10" xfId="112" applyFont="1" applyFill="1" applyBorder="1" applyAlignment="1">
      <alignment horizontal="left" indent="1"/>
    </xf>
    <xf numFmtId="49" fontId="260" fillId="48" borderId="13" xfId="0" applyNumberFormat="1" applyFont="1" applyFill="1" applyBorder="1" applyAlignment="1" applyProtection="1">
      <alignment horizontal="center" vertical="top"/>
      <protection hidden="1"/>
    </xf>
    <xf numFmtId="0" fontId="255" fillId="48" borderId="13" xfId="0" applyFont="1" applyFill="1" applyBorder="1" applyAlignment="1" applyProtection="1">
      <alignment vertical="top"/>
      <protection hidden="1"/>
    </xf>
    <xf numFmtId="49" fontId="254" fillId="48" borderId="13" xfId="0" applyNumberFormat="1" applyFont="1" applyFill="1" applyBorder="1" applyAlignment="1" applyProtection="1">
      <alignment horizontal="center" vertical="top"/>
      <protection hidden="1"/>
    </xf>
    <xf numFmtId="4" fontId="254" fillId="48" borderId="13" xfId="0" applyNumberFormat="1" applyFont="1" applyFill="1" applyBorder="1" applyAlignment="1" applyProtection="1">
      <alignment horizontal="right" vertical="top"/>
      <protection hidden="1"/>
    </xf>
    <xf numFmtId="0" fontId="97" fillId="0" borderId="10" xfId="0" applyFont="1" applyBorder="1" applyAlignment="1">
      <alignment horizontal="center" vertical="center"/>
    </xf>
    <xf numFmtId="0" fontId="149" fillId="0" borderId="10" xfId="0" applyFont="1" applyBorder="1" applyAlignment="1">
      <alignment horizontal="center" vertical="center"/>
    </xf>
    <xf numFmtId="49" fontId="97" fillId="0" borderId="0" xfId="0" applyNumberFormat="1" applyFont="1" applyAlignment="1">
      <alignment horizontal="center" vertical="center"/>
    </xf>
    <xf numFmtId="0" fontId="253" fillId="0" borderId="0" xfId="0" applyFont="1" applyAlignment="1" applyProtection="1">
      <alignment horizontal="center" vertical="top"/>
      <protection hidden="1"/>
    </xf>
    <xf numFmtId="4" fontId="253" fillId="85" borderId="0" xfId="0" applyNumberFormat="1" applyFont="1" applyFill="1" applyAlignment="1" applyProtection="1">
      <alignment horizontal="right" vertical="top"/>
      <protection hidden="1"/>
    </xf>
    <xf numFmtId="0" fontId="252" fillId="0" borderId="0" xfId="0" applyFont="1" applyAlignment="1" applyProtection="1">
      <alignment vertical="top"/>
      <protection hidden="1"/>
    </xf>
    <xf numFmtId="49" fontId="97" fillId="0" borderId="10" xfId="0" applyNumberFormat="1" applyFont="1" applyBorder="1" applyAlignment="1">
      <alignment horizontal="center" vertical="center"/>
    </xf>
    <xf numFmtId="1" fontId="253" fillId="0" borderId="13" xfId="0" applyNumberFormat="1" applyFont="1" applyBorder="1" applyAlignment="1" applyProtection="1">
      <alignment horizontal="center" vertical="top"/>
      <protection locked="0"/>
    </xf>
    <xf numFmtId="0" fontId="253" fillId="45" borderId="0" xfId="0" applyFont="1" applyFill="1" applyAlignment="1" applyProtection="1">
      <alignment vertical="top"/>
      <protection hidden="1"/>
    </xf>
    <xf numFmtId="49" fontId="263" fillId="0" borderId="0" xfId="68" applyNumberFormat="1" applyFont="1" applyBorder="1" applyAlignment="1" applyProtection="1">
      <alignment horizontal="center" vertical="top"/>
      <protection hidden="1"/>
    </xf>
    <xf numFmtId="0" fontId="264" fillId="0" borderId="0" xfId="68" applyNumberFormat="1" applyFont="1" applyFill="1" applyBorder="1" applyAlignment="1" applyProtection="1">
      <alignment vertical="top"/>
      <protection hidden="1"/>
    </xf>
    <xf numFmtId="49" fontId="252" fillId="0" borderId="0" xfId="0" applyNumberFormat="1" applyFont="1" applyAlignment="1" applyProtection="1">
      <alignment horizontal="center" vertical="top"/>
      <protection hidden="1"/>
    </xf>
    <xf numFmtId="4" fontId="252" fillId="0" borderId="0" xfId="0" applyNumberFormat="1" applyFont="1" applyAlignment="1" applyProtection="1">
      <alignment horizontal="center" vertical="top"/>
      <protection hidden="1"/>
    </xf>
    <xf numFmtId="1" fontId="91" fillId="0" borderId="13" xfId="0" applyNumberFormat="1" applyFont="1" applyBorder="1" applyAlignment="1" applyProtection="1">
      <alignment horizontal="center" vertical="top"/>
      <protection locked="0"/>
    </xf>
    <xf numFmtId="165" fontId="91" fillId="86" borderId="13" xfId="0" applyNumberFormat="1" applyFont="1" applyFill="1" applyBorder="1" applyAlignment="1" applyProtection="1">
      <alignment vertical="top"/>
      <protection hidden="1"/>
    </xf>
    <xf numFmtId="0" fontId="253" fillId="0" borderId="13" xfId="0" applyFont="1" applyBorder="1" applyAlignment="1" applyProtection="1">
      <alignment vertical="top" wrapText="1"/>
      <protection hidden="1"/>
    </xf>
    <xf numFmtId="1" fontId="75" fillId="0" borderId="10" xfId="0" applyNumberFormat="1" applyFont="1" applyBorder="1" applyAlignment="1" applyProtection="1">
      <alignment horizontal="center" vertical="top"/>
      <protection locked="0"/>
    </xf>
    <xf numFmtId="49" fontId="253" fillId="0" borderId="0" xfId="0" applyNumberFormat="1" applyFont="1" applyAlignment="1" applyProtection="1">
      <alignment horizontal="left" vertical="top"/>
      <protection hidden="1"/>
    </xf>
    <xf numFmtId="4" fontId="253" fillId="0" borderId="0" xfId="0" applyNumberFormat="1" applyFont="1" applyAlignment="1" applyProtection="1">
      <alignment horizontal="right" vertical="top"/>
      <protection hidden="1"/>
    </xf>
    <xf numFmtId="49" fontId="254" fillId="48" borderId="16" xfId="0" applyNumberFormat="1" applyFont="1" applyFill="1" applyBorder="1" applyAlignment="1" applyProtection="1">
      <alignment horizontal="center" vertical="top"/>
      <protection hidden="1"/>
    </xf>
    <xf numFmtId="0" fontId="255" fillId="48" borderId="16" xfId="0" applyFont="1" applyFill="1" applyBorder="1" applyAlignment="1" applyProtection="1">
      <alignment vertical="top"/>
      <protection hidden="1"/>
    </xf>
    <xf numFmtId="4" fontId="254" fillId="48" borderId="16" xfId="0" applyNumberFormat="1" applyFont="1" applyFill="1" applyBorder="1" applyAlignment="1" applyProtection="1">
      <alignment horizontal="right" vertical="top"/>
      <protection hidden="1"/>
    </xf>
    <xf numFmtId="49" fontId="254" fillId="0" borderId="10" xfId="0" applyNumberFormat="1" applyFont="1" applyBorder="1" applyAlignment="1" applyProtection="1">
      <alignment horizontal="center" vertical="top"/>
      <protection hidden="1"/>
    </xf>
    <xf numFmtId="0" fontId="255" fillId="0" borderId="10" xfId="0" applyFont="1" applyBorder="1" applyAlignment="1" applyProtection="1">
      <alignment vertical="top"/>
      <protection hidden="1"/>
    </xf>
    <xf numFmtId="49" fontId="91" fillId="0" borderId="10" xfId="0" applyNumberFormat="1" applyFont="1" applyBorder="1" applyAlignment="1" applyProtection="1">
      <alignment horizontal="center" vertical="top"/>
      <protection hidden="1"/>
    </xf>
    <xf numFmtId="0" fontId="259" fillId="0" borderId="10" xfId="0" applyFont="1" applyBorder="1" applyAlignment="1" applyProtection="1">
      <alignment vertical="top"/>
      <protection hidden="1"/>
    </xf>
    <xf numFmtId="49" fontId="91" fillId="0" borderId="10" xfId="0" applyNumberFormat="1" applyFont="1" applyBorder="1" applyAlignment="1" applyProtection="1">
      <alignment horizontal="left" vertical="top"/>
      <protection hidden="1"/>
    </xf>
    <xf numFmtId="0" fontId="91" fillId="46" borderId="10" xfId="0" applyFont="1" applyFill="1" applyBorder="1" applyAlignment="1">
      <alignment horizontal="center"/>
    </xf>
    <xf numFmtId="0" fontId="266" fillId="0" borderId="10" xfId="0" applyFont="1" applyBorder="1" applyAlignment="1" applyProtection="1">
      <alignment wrapText="1"/>
      <protection hidden="1"/>
    </xf>
    <xf numFmtId="0" fontId="60" fillId="0" borderId="10" xfId="0" applyFont="1" applyBorder="1" applyAlignment="1">
      <alignment horizontal="center" textRotation="43"/>
    </xf>
    <xf numFmtId="0" fontId="60" fillId="0" borderId="10" xfId="0" applyFont="1" applyBorder="1" applyAlignment="1">
      <alignment horizontal="center" textRotation="43" wrapText="1"/>
    </xf>
    <xf numFmtId="0" fontId="60" fillId="0" borderId="0" xfId="0" applyFont="1" applyAlignment="1">
      <alignment textRotation="68"/>
    </xf>
    <xf numFmtId="0" fontId="267" fillId="0" borderId="10" xfId="0" applyFont="1" applyBorder="1"/>
    <xf numFmtId="0" fontId="268" fillId="67" borderId="10" xfId="0" applyFont="1" applyFill="1" applyBorder="1" applyAlignment="1">
      <alignment horizontal="center" textRotation="43"/>
    </xf>
    <xf numFmtId="0" fontId="268" fillId="0" borderId="10" xfId="0" applyFont="1" applyBorder="1" applyAlignment="1">
      <alignment horizontal="center" textRotation="43"/>
    </xf>
    <xf numFmtId="0" fontId="268" fillId="82" borderId="10" xfId="0" applyFont="1" applyFill="1" applyBorder="1" applyAlignment="1">
      <alignment horizontal="center" textRotation="43"/>
    </xf>
    <xf numFmtId="0" fontId="30" fillId="0" borderId="10" xfId="0" applyFont="1" applyBorder="1" applyAlignment="1">
      <alignment horizontal="center"/>
    </xf>
    <xf numFmtId="165" fontId="91" fillId="0" borderId="10" xfId="0" applyNumberFormat="1" applyFont="1" applyBorder="1" applyAlignment="1" applyProtection="1">
      <alignment horizontal="center" vertical="top"/>
      <protection hidden="1"/>
    </xf>
    <xf numFmtId="0" fontId="267" fillId="67" borderId="10" xfId="0" applyFont="1" applyFill="1" applyBorder="1" applyAlignment="1">
      <alignment horizontal="center"/>
    </xf>
    <xf numFmtId="0" fontId="267" fillId="0" borderId="10" xfId="0" applyFont="1" applyBorder="1" applyAlignment="1">
      <alignment horizontal="center"/>
    </xf>
    <xf numFmtId="0" fontId="267" fillId="82" borderId="10" xfId="0" applyFont="1" applyFill="1" applyBorder="1" applyAlignment="1">
      <alignment horizontal="center"/>
    </xf>
    <xf numFmtId="0" fontId="0" fillId="0" borderId="10" xfId="0" applyBorder="1" applyAlignment="1">
      <alignment horizontal="center"/>
    </xf>
    <xf numFmtId="0" fontId="0" fillId="67" borderId="10" xfId="0" applyFill="1" applyBorder="1" applyAlignment="1">
      <alignment horizontal="center"/>
    </xf>
    <xf numFmtId="0" fontId="0" fillId="82" borderId="10" xfId="0" applyFill="1" applyBorder="1" applyAlignment="1">
      <alignment horizontal="center"/>
    </xf>
    <xf numFmtId="49" fontId="91" fillId="0" borderId="10" xfId="0" applyNumberFormat="1" applyFont="1" applyBorder="1" applyAlignment="1" applyProtection="1">
      <alignment horizontal="center" vertical="top"/>
      <protection locked="0"/>
    </xf>
    <xf numFmtId="0" fontId="269" fillId="0" borderId="10" xfId="0" applyFont="1" applyBorder="1" applyAlignment="1" applyProtection="1">
      <alignment vertical="top"/>
      <protection hidden="1"/>
    </xf>
    <xf numFmtId="49" fontId="253" fillId="0" borderId="10" xfId="0" applyNumberFormat="1" applyFont="1" applyBorder="1" applyAlignment="1" applyProtection="1">
      <alignment horizontal="center" vertical="top"/>
      <protection hidden="1"/>
    </xf>
    <xf numFmtId="0" fontId="252" fillId="35" borderId="10" xfId="0" applyFont="1" applyFill="1" applyBorder="1" applyAlignment="1" applyProtection="1">
      <alignment vertical="top"/>
      <protection hidden="1"/>
    </xf>
    <xf numFmtId="0" fontId="271" fillId="33" borderId="103" xfId="0" applyFont="1" applyFill="1" applyBorder="1"/>
    <xf numFmtId="0" fontId="76" fillId="33" borderId="104" xfId="112" applyFont="1" applyFill="1" applyBorder="1" applyAlignment="1">
      <alignment horizontal="left"/>
    </xf>
    <xf numFmtId="0" fontId="253" fillId="0" borderId="12" xfId="0" applyFont="1" applyBorder="1" applyAlignment="1" applyProtection="1">
      <alignment horizontal="center" vertical="top"/>
      <protection hidden="1"/>
    </xf>
    <xf numFmtId="49" fontId="91" fillId="33" borderId="100" xfId="0" quotePrefix="1" applyNumberFormat="1" applyFont="1" applyFill="1" applyBorder="1"/>
    <xf numFmtId="0" fontId="253" fillId="33" borderId="44" xfId="112" applyFont="1" applyFill="1" applyBorder="1"/>
    <xf numFmtId="49" fontId="91" fillId="33" borderId="105" xfId="0" quotePrefix="1" applyNumberFormat="1" applyFont="1" applyFill="1" applyBorder="1"/>
    <xf numFmtId="0" fontId="253" fillId="33" borderId="106" xfId="112" applyFont="1" applyFill="1" applyBorder="1"/>
    <xf numFmtId="49" fontId="91" fillId="33" borderId="17" xfId="0" quotePrefix="1" applyNumberFormat="1" applyFont="1" applyFill="1" applyBorder="1"/>
    <xf numFmtId="0" fontId="253" fillId="33" borderId="17" xfId="112" applyFont="1" applyFill="1" applyBorder="1"/>
    <xf numFmtId="0" fontId="91" fillId="0" borderId="10" xfId="0" applyFont="1" applyBorder="1" applyAlignment="1">
      <alignment horizontal="center" vertical="top" wrapText="1"/>
    </xf>
    <xf numFmtId="0" fontId="252" fillId="35" borderId="10" xfId="0" applyFont="1" applyFill="1" applyBorder="1" applyAlignment="1">
      <alignment vertical="top" wrapText="1"/>
    </xf>
    <xf numFmtId="0" fontId="253" fillId="0" borderId="10" xfId="0" applyFont="1" applyBorder="1" applyAlignment="1">
      <alignment horizontal="center" vertical="top" wrapText="1"/>
    </xf>
    <xf numFmtId="0" fontId="253" fillId="0" borderId="10" xfId="0" applyFont="1" applyBorder="1" applyAlignment="1">
      <alignment vertical="top" wrapText="1"/>
    </xf>
    <xf numFmtId="0" fontId="91" fillId="0" borderId="17" xfId="0" applyFont="1" applyBorder="1" applyAlignment="1">
      <alignment horizontal="center" vertical="top" wrapText="1"/>
    </xf>
    <xf numFmtId="0" fontId="253" fillId="0" borderId="17" xfId="0" applyFont="1" applyBorder="1" applyAlignment="1">
      <alignment vertical="top" wrapText="1"/>
    </xf>
    <xf numFmtId="0" fontId="253" fillId="0" borderId="17" xfId="0" applyFont="1" applyBorder="1" applyAlignment="1">
      <alignment horizontal="center" vertical="top" wrapText="1"/>
    </xf>
    <xf numFmtId="0" fontId="272" fillId="0" borderId="10" xfId="0" applyFont="1" applyBorder="1" applyAlignment="1" applyProtection="1">
      <alignment vertical="top"/>
      <protection hidden="1"/>
    </xf>
    <xf numFmtId="0" fontId="256" fillId="0" borderId="10" xfId="0" applyFont="1" applyBorder="1" applyAlignment="1" applyProtection="1">
      <alignment horizontal="left" vertical="top"/>
      <protection hidden="1"/>
    </xf>
    <xf numFmtId="0" fontId="253" fillId="0" borderId="10" xfId="0" applyFont="1" applyBorder="1" applyAlignment="1" applyProtection="1">
      <alignment horizontal="left" vertical="top"/>
      <protection hidden="1"/>
    </xf>
    <xf numFmtId="49" fontId="91" fillId="33" borderId="103" xfId="0" quotePrefix="1" applyNumberFormat="1" applyFont="1" applyFill="1" applyBorder="1"/>
    <xf numFmtId="0" fontId="253" fillId="33" borderId="104" xfId="112" applyFont="1" applyFill="1" applyBorder="1"/>
    <xf numFmtId="49" fontId="265" fillId="0" borderId="10" xfId="0" applyNumberFormat="1" applyFont="1" applyBorder="1" applyAlignment="1" applyProtection="1">
      <alignment vertical="top"/>
      <protection hidden="1"/>
    </xf>
    <xf numFmtId="49" fontId="256" fillId="0" borderId="10" xfId="0" applyNumberFormat="1" applyFont="1" applyBorder="1" applyAlignment="1" applyProtection="1">
      <alignment vertical="top"/>
      <protection hidden="1"/>
    </xf>
    <xf numFmtId="0" fontId="257" fillId="0" borderId="10" xfId="0" quotePrefix="1" applyFont="1" applyBorder="1" applyAlignment="1">
      <alignment horizontal="left" indent="1"/>
    </xf>
    <xf numFmtId="0" fontId="256" fillId="0" borderId="10" xfId="0" applyFont="1" applyBorder="1"/>
    <xf numFmtId="0" fontId="257" fillId="0" borderId="10" xfId="113" quotePrefix="1" applyFont="1" applyBorder="1" applyAlignment="1">
      <alignment horizontal="left" vertical="top" indent="1"/>
      <protection locked="0"/>
    </xf>
    <xf numFmtId="0" fontId="257" fillId="0" borderId="10" xfId="0" applyFont="1" applyBorder="1" applyAlignment="1">
      <alignment horizontal="left" indent="1"/>
    </xf>
    <xf numFmtId="1" fontId="257" fillId="0" borderId="10" xfId="0" applyNumberFormat="1" applyFont="1" applyBorder="1" applyAlignment="1" applyProtection="1">
      <alignment horizontal="center" vertical="top"/>
      <protection locked="0"/>
    </xf>
    <xf numFmtId="1" fontId="91" fillId="0" borderId="16" xfId="0" applyNumberFormat="1" applyFont="1" applyBorder="1" applyAlignment="1" applyProtection="1">
      <alignment horizontal="center" vertical="top"/>
      <protection locked="0"/>
    </xf>
    <xf numFmtId="0" fontId="253" fillId="0" borderId="16" xfId="0" applyFont="1" applyBorder="1" applyAlignment="1" applyProtection="1">
      <alignment vertical="top"/>
      <protection hidden="1"/>
    </xf>
    <xf numFmtId="49" fontId="91" fillId="33" borderId="15" xfId="0" quotePrefix="1" applyNumberFormat="1" applyFont="1" applyFill="1" applyBorder="1" applyAlignment="1">
      <alignment horizontal="left"/>
    </xf>
    <xf numFmtId="0" fontId="76" fillId="33" borderId="15" xfId="112" applyFont="1" applyFill="1" applyBorder="1" applyAlignment="1">
      <alignment horizontal="left"/>
    </xf>
    <xf numFmtId="0" fontId="91" fillId="0" borderId="10" xfId="89" applyFont="1" applyBorder="1" applyAlignment="1">
      <alignment horizontal="center" vertical="center"/>
    </xf>
    <xf numFmtId="0" fontId="253" fillId="0" borderId="10" xfId="89" applyFont="1" applyBorder="1" applyAlignment="1">
      <alignment horizontal="left" vertical="center"/>
    </xf>
    <xf numFmtId="0" fontId="91" fillId="0" borderId="10" xfId="114" applyFont="1" applyBorder="1" applyAlignment="1">
      <alignment horizontal="center" vertical="center" wrapText="1"/>
    </xf>
    <xf numFmtId="0" fontId="253" fillId="0" borderId="10" xfId="114" applyFont="1" applyBorder="1" applyAlignment="1">
      <alignment vertical="center" wrapText="1"/>
    </xf>
    <xf numFmtId="0" fontId="91" fillId="0" borderId="10" xfId="114" quotePrefix="1" applyFont="1" applyBorder="1" applyAlignment="1">
      <alignment horizontal="center" vertical="center" wrapText="1"/>
    </xf>
    <xf numFmtId="0" fontId="256" fillId="33" borderId="10" xfId="0" applyFont="1" applyFill="1" applyBorder="1" applyAlignment="1" applyProtection="1">
      <alignment horizontal="left" vertical="top" indent="1"/>
      <protection hidden="1"/>
    </xf>
    <xf numFmtId="0" fontId="275" fillId="0" borderId="10" xfId="0" applyFont="1" applyBorder="1" applyAlignment="1" applyProtection="1">
      <alignment vertical="top"/>
      <protection hidden="1"/>
    </xf>
    <xf numFmtId="0" fontId="91" fillId="0" borderId="12" xfId="0" applyFont="1" applyBorder="1" applyAlignment="1">
      <alignment horizontal="center" vertical="center"/>
    </xf>
    <xf numFmtId="0" fontId="91" fillId="0" borderId="0" xfId="0" applyFont="1" applyAlignment="1">
      <alignment vertical="top"/>
    </xf>
    <xf numFmtId="4" fontId="253" fillId="85" borderId="10" xfId="0" applyNumberFormat="1" applyFont="1" applyFill="1" applyBorder="1" applyAlignment="1" applyProtection="1">
      <alignment vertical="top"/>
      <protection hidden="1"/>
    </xf>
    <xf numFmtId="1" fontId="91" fillId="0" borderId="14" xfId="0" applyNumberFormat="1" applyFont="1" applyBorder="1" applyAlignment="1" applyProtection="1">
      <alignment horizontal="center" vertical="top"/>
      <protection locked="0"/>
    </xf>
    <xf numFmtId="0" fontId="253" fillId="0" borderId="14" xfId="0" applyFont="1" applyBorder="1" applyAlignment="1" applyProtection="1">
      <alignment vertical="top"/>
      <protection hidden="1"/>
    </xf>
    <xf numFmtId="0" fontId="253" fillId="0" borderId="14" xfId="0" applyFont="1" applyBorder="1" applyAlignment="1" applyProtection="1">
      <alignment horizontal="center" vertical="top"/>
      <protection hidden="1"/>
    </xf>
    <xf numFmtId="4" fontId="253" fillId="85" borderId="14" xfId="0" applyNumberFormat="1" applyFont="1" applyFill="1" applyBorder="1" applyAlignment="1" applyProtection="1">
      <alignment horizontal="right" vertical="top"/>
      <protection hidden="1"/>
    </xf>
    <xf numFmtId="49" fontId="75" fillId="45" borderId="13" xfId="0" applyNumberFormat="1" applyFont="1" applyFill="1" applyBorder="1" applyAlignment="1" applyProtection="1">
      <alignment horizontal="center" vertical="top"/>
      <protection hidden="1"/>
    </xf>
    <xf numFmtId="49" fontId="265" fillId="45" borderId="13" xfId="0" applyNumberFormat="1" applyFont="1" applyFill="1" applyBorder="1" applyAlignment="1" applyProtection="1">
      <alignment horizontal="center" vertical="top"/>
      <protection hidden="1"/>
    </xf>
    <xf numFmtId="4" fontId="265" fillId="45" borderId="13" xfId="0" applyNumberFormat="1" applyFont="1" applyFill="1" applyBorder="1" applyAlignment="1" applyProtection="1">
      <alignment horizontal="right" vertical="top"/>
      <protection hidden="1"/>
    </xf>
    <xf numFmtId="49" fontId="91" fillId="0" borderId="16" xfId="0" applyNumberFormat="1" applyFont="1" applyBorder="1" applyAlignment="1" applyProtection="1">
      <alignment horizontal="center" vertical="top"/>
      <protection hidden="1"/>
    </xf>
    <xf numFmtId="49" fontId="253" fillId="0" borderId="16" xfId="0" applyNumberFormat="1" applyFont="1" applyBorder="1" applyAlignment="1" applyProtection="1">
      <alignment horizontal="center" vertical="top"/>
      <protection hidden="1"/>
    </xf>
    <xf numFmtId="4" fontId="253" fillId="0" borderId="16" xfId="0" applyNumberFormat="1" applyFont="1" applyBorder="1" applyAlignment="1" applyProtection="1">
      <alignment vertical="top"/>
      <protection hidden="1"/>
    </xf>
    <xf numFmtId="49" fontId="262" fillId="45" borderId="13" xfId="0" applyNumberFormat="1" applyFont="1" applyFill="1" applyBorder="1" applyAlignment="1" applyProtection="1">
      <alignment horizontal="center" vertical="top"/>
      <protection hidden="1"/>
    </xf>
    <xf numFmtId="0" fontId="257" fillId="0" borderId="10" xfId="0" quotePrefix="1" applyFont="1" applyBorder="1" applyAlignment="1">
      <alignment horizontal="left"/>
    </xf>
    <xf numFmtId="0" fontId="257" fillId="0" borderId="10" xfId="113" quotePrefix="1" applyFont="1" applyBorder="1" applyAlignment="1">
      <alignment horizontal="left" vertical="top"/>
      <protection locked="0"/>
    </xf>
    <xf numFmtId="0" fontId="257" fillId="0" borderId="10" xfId="0" applyFont="1" applyBorder="1" applyAlignment="1">
      <alignment horizontal="left"/>
    </xf>
    <xf numFmtId="49" fontId="257" fillId="0" borderId="13" xfId="0" applyNumberFormat="1" applyFont="1" applyBorder="1" applyAlignment="1" applyProtection="1">
      <alignment horizontal="left" vertical="center"/>
      <protection hidden="1"/>
    </xf>
    <xf numFmtId="0" fontId="256" fillId="0" borderId="13" xfId="0" applyFont="1" applyBorder="1" applyAlignment="1" applyProtection="1">
      <alignment horizontal="left" vertical="center"/>
      <protection hidden="1"/>
    </xf>
    <xf numFmtId="49" fontId="253" fillId="0" borderId="13" xfId="0" applyNumberFormat="1" applyFont="1" applyBorder="1" applyAlignment="1" applyProtection="1">
      <alignment horizontal="center" vertical="top"/>
      <protection hidden="1"/>
    </xf>
    <xf numFmtId="4" fontId="253" fillId="85" borderId="13" xfId="0" applyNumberFormat="1" applyFont="1" applyFill="1" applyBorder="1" applyAlignment="1" applyProtection="1">
      <alignment vertical="top"/>
      <protection hidden="1"/>
    </xf>
    <xf numFmtId="49" fontId="260" fillId="33" borderId="10" xfId="0" applyNumberFormat="1" applyFont="1" applyFill="1" applyBorder="1" applyAlignment="1" applyProtection="1">
      <alignment horizontal="center" vertical="top"/>
      <protection hidden="1"/>
    </xf>
    <xf numFmtId="0" fontId="255" fillId="33" borderId="10" xfId="0" applyFont="1" applyFill="1" applyBorder="1" applyAlignment="1" applyProtection="1">
      <alignment vertical="top"/>
      <protection hidden="1"/>
    </xf>
    <xf numFmtId="49" fontId="254" fillId="33" borderId="10" xfId="0" applyNumberFormat="1" applyFont="1" applyFill="1" applyBorder="1" applyAlignment="1" applyProtection="1">
      <alignment horizontal="center" vertical="top"/>
      <protection hidden="1"/>
    </xf>
    <xf numFmtId="4" fontId="254" fillId="86" borderId="10" xfId="0" applyNumberFormat="1" applyFont="1" applyFill="1" applyBorder="1" applyAlignment="1" applyProtection="1">
      <alignment horizontal="right" vertical="top"/>
      <protection hidden="1"/>
    </xf>
    <xf numFmtId="1" fontId="276" fillId="89" borderId="0" xfId="0" applyNumberFormat="1" applyFont="1" applyFill="1" applyAlignment="1" applyProtection="1">
      <alignment horizontal="center" vertical="top"/>
      <protection locked="0"/>
    </xf>
    <xf numFmtId="0" fontId="277" fillId="89" borderId="0" xfId="0" applyFont="1" applyFill="1" applyAlignment="1" applyProtection="1">
      <alignment vertical="top"/>
      <protection hidden="1"/>
    </xf>
    <xf numFmtId="0" fontId="277" fillId="89" borderId="0" xfId="0" applyFont="1" applyFill="1" applyAlignment="1" applyProtection="1">
      <alignment horizontal="center" vertical="top"/>
      <protection hidden="1"/>
    </xf>
    <xf numFmtId="4" fontId="277" fillId="89" borderId="0" xfId="0" applyNumberFormat="1" applyFont="1" applyFill="1" applyAlignment="1" applyProtection="1">
      <alignment horizontal="right" vertical="top"/>
      <protection hidden="1"/>
    </xf>
    <xf numFmtId="49" fontId="276" fillId="89" borderId="0" xfId="0" applyNumberFormat="1" applyFont="1" applyFill="1" applyAlignment="1" applyProtection="1">
      <alignment horizontal="left" vertical="top"/>
      <protection hidden="1"/>
    </xf>
    <xf numFmtId="49" fontId="277" fillId="89" borderId="0" xfId="0" applyNumberFormat="1" applyFont="1" applyFill="1" applyAlignment="1" applyProtection="1">
      <alignment horizontal="center" vertical="top"/>
      <protection hidden="1"/>
    </xf>
    <xf numFmtId="4" fontId="277" fillId="89" borderId="0" xfId="0" applyNumberFormat="1" applyFont="1" applyFill="1" applyAlignment="1" applyProtection="1">
      <alignment vertical="top"/>
      <protection hidden="1"/>
    </xf>
    <xf numFmtId="4" fontId="253" fillId="0" borderId="10" xfId="0" applyNumberFormat="1" applyFont="1" applyBorder="1" applyAlignment="1" applyProtection="1">
      <alignment vertical="top"/>
      <protection hidden="1"/>
    </xf>
    <xf numFmtId="165" fontId="253" fillId="0" borderId="0" xfId="0" applyNumberFormat="1" applyFont="1" applyAlignment="1" applyProtection="1">
      <alignment horizontal="center" vertical="top"/>
      <protection hidden="1"/>
    </xf>
    <xf numFmtId="165" fontId="253" fillId="0" borderId="0" xfId="0" applyNumberFormat="1" applyFont="1" applyAlignment="1" applyProtection="1">
      <alignment vertical="top"/>
      <protection hidden="1"/>
    </xf>
    <xf numFmtId="49" fontId="252" fillId="0" borderId="0" xfId="0" applyNumberFormat="1" applyFont="1" applyAlignment="1" applyProtection="1">
      <alignment horizontal="left" vertical="top"/>
      <protection hidden="1"/>
    </xf>
    <xf numFmtId="49" fontId="75" fillId="45" borderId="16" xfId="0" applyNumberFormat="1" applyFont="1" applyFill="1" applyBorder="1" applyAlignment="1" applyProtection="1">
      <alignment horizontal="center" vertical="top"/>
      <protection hidden="1"/>
    </xf>
    <xf numFmtId="0" fontId="265" fillId="45" borderId="16" xfId="0" applyFont="1" applyFill="1" applyBorder="1" applyAlignment="1" applyProtection="1">
      <alignment vertical="top"/>
      <protection hidden="1"/>
    </xf>
    <xf numFmtId="49" fontId="265" fillId="45" borderId="16" xfId="0" applyNumberFormat="1" applyFont="1" applyFill="1" applyBorder="1" applyAlignment="1" applyProtection="1">
      <alignment horizontal="center" vertical="top"/>
      <protection hidden="1"/>
    </xf>
    <xf numFmtId="4" fontId="265" fillId="45" borderId="16" xfId="0" applyNumberFormat="1" applyFont="1" applyFill="1" applyBorder="1" applyAlignment="1" applyProtection="1">
      <alignment horizontal="right" vertical="top"/>
      <protection hidden="1"/>
    </xf>
    <xf numFmtId="49" fontId="91" fillId="45" borderId="17" xfId="0" applyNumberFormat="1" applyFont="1" applyFill="1" applyBorder="1" applyAlignment="1" applyProtection="1">
      <alignment horizontal="center" vertical="top"/>
      <protection hidden="1"/>
    </xf>
    <xf numFmtId="0" fontId="265" fillId="45" borderId="17" xfId="0" applyFont="1" applyFill="1" applyBorder="1" applyAlignment="1" applyProtection="1">
      <alignment vertical="top"/>
      <protection hidden="1"/>
    </xf>
    <xf numFmtId="49" fontId="76" fillId="45" borderId="17" xfId="0" applyNumberFormat="1" applyFont="1" applyFill="1" applyBorder="1" applyAlignment="1" applyProtection="1">
      <alignment horizontal="center" vertical="top"/>
      <protection hidden="1"/>
    </xf>
    <xf numFmtId="4" fontId="76" fillId="45" borderId="17" xfId="0" applyNumberFormat="1" applyFont="1" applyFill="1" applyBorder="1" applyAlignment="1" applyProtection="1">
      <alignment horizontal="right" vertical="top"/>
      <protection hidden="1"/>
    </xf>
    <xf numFmtId="1" fontId="91" fillId="46" borderId="17" xfId="0" applyNumberFormat="1" applyFont="1" applyFill="1" applyBorder="1" applyAlignment="1" applyProtection="1">
      <alignment horizontal="center" vertical="top"/>
      <protection locked="0"/>
    </xf>
    <xf numFmtId="0" fontId="253" fillId="46" borderId="17" xfId="0" applyFont="1" applyFill="1" applyBorder="1" applyAlignment="1" applyProtection="1">
      <alignment vertical="top"/>
      <protection hidden="1"/>
    </xf>
    <xf numFmtId="0" fontId="253" fillId="46" borderId="17" xfId="0" applyFont="1" applyFill="1" applyBorder="1" applyAlignment="1" applyProtection="1">
      <alignment horizontal="center" vertical="top"/>
      <protection hidden="1"/>
    </xf>
    <xf numFmtId="4" fontId="253" fillId="46" borderId="17" xfId="0" applyNumberFormat="1" applyFont="1" applyFill="1" applyBorder="1" applyAlignment="1" applyProtection="1">
      <alignment horizontal="right" vertical="top"/>
      <protection hidden="1"/>
    </xf>
    <xf numFmtId="1" fontId="91" fillId="33" borderId="10" xfId="0" applyNumberFormat="1" applyFont="1" applyFill="1" applyBorder="1" applyAlignment="1" applyProtection="1">
      <alignment horizontal="center" vertical="top"/>
      <protection locked="0"/>
    </xf>
    <xf numFmtId="1" fontId="91" fillId="0" borderId="10" xfId="0" applyNumberFormat="1" applyFont="1" applyBorder="1" applyAlignment="1" applyProtection="1">
      <alignment horizontal="center"/>
      <protection locked="0"/>
    </xf>
    <xf numFmtId="0" fontId="97" fillId="0" borderId="10" xfId="0" applyFont="1" applyBorder="1" applyAlignment="1">
      <alignment horizontal="center"/>
    </xf>
    <xf numFmtId="1" fontId="94" fillId="0" borderId="10" xfId="115" applyNumberFormat="1" applyFont="1" applyBorder="1" applyAlignment="1" applyProtection="1">
      <alignment horizontal="center" vertical="center"/>
      <protection locked="0"/>
    </xf>
    <xf numFmtId="0" fontId="91" fillId="0" borderId="17" xfId="0" applyFont="1" applyBorder="1" applyAlignment="1">
      <alignment vertical="top" wrapText="1"/>
    </xf>
    <xf numFmtId="0" fontId="224" fillId="0" borderId="0" xfId="0" applyFont="1" applyAlignment="1">
      <alignment wrapText="1"/>
    </xf>
    <xf numFmtId="0" fontId="179" fillId="48" borderId="0" xfId="72" applyFont="1" applyFill="1" applyAlignment="1">
      <alignment horizontal="center" vertical="top"/>
    </xf>
    <xf numFmtId="0" fontId="179" fillId="48" borderId="0" xfId="72" applyFont="1" applyFill="1" applyAlignment="1">
      <alignment horizontal="left" vertical="top"/>
    </xf>
    <xf numFmtId="0" fontId="30" fillId="0" borderId="0" xfId="72" applyAlignment="1">
      <alignment vertical="top"/>
    </xf>
    <xf numFmtId="0" fontId="228" fillId="35" borderId="10" xfId="0" applyFont="1" applyFill="1" applyBorder="1" applyAlignment="1">
      <alignment horizontal="center" vertical="top" wrapText="1"/>
    </xf>
    <xf numFmtId="165" fontId="282" fillId="35" borderId="10" xfId="0" applyNumberFormat="1" applyFont="1" applyFill="1" applyBorder="1" applyAlignment="1">
      <alignment horizontal="center"/>
    </xf>
    <xf numFmtId="0" fontId="280" fillId="0" borderId="0" xfId="0" applyFont="1"/>
    <xf numFmtId="0" fontId="0" fillId="0" borderId="39" xfId="0" applyBorder="1" applyAlignment="1">
      <alignment horizontal="left" vertical="top" wrapText="1"/>
    </xf>
    <xf numFmtId="0" fontId="0" fillId="0" borderId="40" xfId="0" applyBorder="1" applyAlignment="1">
      <alignment horizontal="left" vertical="top" wrapText="1"/>
    </xf>
    <xf numFmtId="0" fontId="102" fillId="0" borderId="39" xfId="0" applyFont="1" applyBorder="1" applyAlignment="1">
      <alignment horizontal="left" vertical="center" wrapText="1"/>
    </xf>
    <xf numFmtId="0" fontId="102" fillId="0" borderId="40" xfId="0" applyFont="1" applyBorder="1" applyAlignment="1">
      <alignment horizontal="left" vertical="center" wrapText="1"/>
    </xf>
    <xf numFmtId="0" fontId="26" fillId="0" borderId="0" xfId="0" applyFont="1" applyAlignment="1">
      <alignment horizontal="center" wrapText="1"/>
    </xf>
    <xf numFmtId="1" fontId="225" fillId="35" borderId="10" xfId="0" applyNumberFormat="1" applyFont="1" applyFill="1" applyBorder="1" applyAlignment="1">
      <alignment horizontal="center" wrapText="1"/>
    </xf>
    <xf numFmtId="0" fontId="279" fillId="0" borderId="0" xfId="0" applyFont="1" applyAlignment="1">
      <alignment horizontal="left" wrapText="1"/>
    </xf>
    <xf numFmtId="0" fontId="224" fillId="0" borderId="0" xfId="0" applyFont="1" applyAlignment="1">
      <alignment horizontal="left" wrapText="1"/>
    </xf>
    <xf numFmtId="0" fontId="35" fillId="0" borderId="0" xfId="54" applyFont="1" applyAlignment="1">
      <alignment horizontal="center" vertical="top"/>
    </xf>
    <xf numFmtId="0" fontId="66" fillId="0" borderId="33" xfId="0" applyFont="1" applyBorder="1" applyAlignment="1">
      <alignment horizontal="center" vertical="top" wrapText="1"/>
    </xf>
    <xf numFmtId="0" fontId="66" fillId="0" borderId="35" xfId="0" applyFont="1" applyBorder="1" applyAlignment="1">
      <alignment horizontal="center" vertical="top" wrapText="1"/>
    </xf>
    <xf numFmtId="0" fontId="0" fillId="0" borderId="33" xfId="0" applyBorder="1" applyAlignment="1">
      <alignment horizontal="left" vertical="top" wrapText="1"/>
    </xf>
    <xf numFmtId="0" fontId="0" fillId="0" borderId="35" xfId="0" applyBorder="1" applyAlignment="1">
      <alignment horizontal="left" vertical="top" wrapText="1"/>
    </xf>
    <xf numFmtId="0" fontId="102" fillId="68" borderId="50" xfId="0" applyFont="1" applyFill="1" applyBorder="1" applyAlignment="1">
      <alignment horizontal="left" vertical="top" wrapText="1" indent="1"/>
    </xf>
    <xf numFmtId="167" fontId="57" fillId="68" borderId="50" xfId="0" applyNumberFormat="1" applyFont="1" applyFill="1" applyBorder="1" applyAlignment="1">
      <alignment horizontal="left" vertical="top" indent="7" shrinkToFit="1"/>
    </xf>
    <xf numFmtId="9" fontId="57" fillId="68" borderId="50" xfId="0" applyNumberFormat="1" applyFont="1" applyFill="1" applyBorder="1" applyAlignment="1">
      <alignment horizontal="left" vertical="top" shrinkToFit="1"/>
    </xf>
    <xf numFmtId="0" fontId="102" fillId="44" borderId="26" xfId="0" applyFont="1" applyFill="1" applyBorder="1" applyAlignment="1">
      <alignment horizontal="left" vertical="top" wrapText="1" indent="1"/>
    </xf>
    <xf numFmtId="167" fontId="57" fillId="44" borderId="26" xfId="0" applyNumberFormat="1" applyFont="1" applyFill="1" applyBorder="1" applyAlignment="1">
      <alignment horizontal="left" vertical="top" indent="7" shrinkToFit="1"/>
    </xf>
    <xf numFmtId="0" fontId="0" fillId="44" borderId="26" xfId="0" applyFill="1" applyBorder="1" applyAlignment="1">
      <alignment horizontal="left" wrapText="1"/>
    </xf>
    <xf numFmtId="0" fontId="102" fillId="68" borderId="27" xfId="0" applyFont="1" applyFill="1" applyBorder="1" applyAlignment="1">
      <alignment horizontal="left" vertical="top" wrapText="1" indent="1"/>
    </xf>
    <xf numFmtId="167" fontId="57" fillId="68" borderId="27" xfId="0" applyNumberFormat="1" applyFont="1" applyFill="1" applyBorder="1" applyAlignment="1">
      <alignment horizontal="left" vertical="top" indent="7" shrinkToFit="1"/>
    </xf>
    <xf numFmtId="9" fontId="57" fillId="68" borderId="27" xfId="0" applyNumberFormat="1" applyFont="1" applyFill="1" applyBorder="1" applyAlignment="1">
      <alignment horizontal="left" vertical="top" shrinkToFit="1"/>
    </xf>
    <xf numFmtId="0" fontId="221" fillId="0" borderId="0" xfId="0" applyFont="1" applyAlignment="1">
      <alignment horizontal="left" vertical="top" wrapText="1" indent="10"/>
    </xf>
    <xf numFmtId="0" fontId="102" fillId="68" borderId="0" xfId="0" applyFont="1" applyFill="1" applyAlignment="1">
      <alignment horizontal="left" vertical="top" wrapText="1" indent="10"/>
    </xf>
    <xf numFmtId="0" fontId="0" fillId="0" borderId="0" xfId="0" applyAlignment="1">
      <alignment horizontal="left" vertical="top" wrapText="1" indent="10"/>
    </xf>
    <xf numFmtId="0" fontId="102" fillId="44" borderId="0" xfId="0" applyFont="1" applyFill="1" applyAlignment="1">
      <alignment horizontal="left" vertical="top" wrapText="1" indent="10"/>
    </xf>
    <xf numFmtId="9" fontId="57" fillId="44" borderId="26" xfId="0" applyNumberFormat="1" applyFont="1" applyFill="1" applyBorder="1" applyAlignment="1">
      <alignment horizontal="left" vertical="top" shrinkToFit="1"/>
    </xf>
    <xf numFmtId="0" fontId="102" fillId="68" borderId="26" xfId="0" applyFont="1" applyFill="1" applyBorder="1" applyAlignment="1">
      <alignment horizontal="left" vertical="top" wrapText="1" indent="1"/>
    </xf>
    <xf numFmtId="166" fontId="57" fillId="68" borderId="26" xfId="0" applyNumberFormat="1" applyFont="1" applyFill="1" applyBorder="1" applyAlignment="1">
      <alignment horizontal="left" vertical="top" indent="6" shrinkToFit="1"/>
    </xf>
    <xf numFmtId="9" fontId="57" fillId="68" borderId="26" xfId="0" applyNumberFormat="1" applyFont="1" applyFill="1" applyBorder="1" applyAlignment="1">
      <alignment horizontal="left" vertical="top" shrinkToFit="1"/>
    </xf>
    <xf numFmtId="166" fontId="57" fillId="44" borderId="26" xfId="0" applyNumberFormat="1" applyFont="1" applyFill="1" applyBorder="1" applyAlignment="1">
      <alignment horizontal="left" vertical="top" indent="6" shrinkToFit="1"/>
    </xf>
    <xf numFmtId="0" fontId="0" fillId="68" borderId="26" xfId="0" applyFill="1" applyBorder="1" applyAlignment="1">
      <alignment horizontal="left" vertical="center" wrapText="1"/>
    </xf>
    <xf numFmtId="167" fontId="57" fillId="68" borderId="26" xfId="0" applyNumberFormat="1" applyFont="1" applyFill="1" applyBorder="1" applyAlignment="1">
      <alignment horizontal="left" vertical="top" indent="7" shrinkToFit="1"/>
    </xf>
    <xf numFmtId="0" fontId="221" fillId="0" borderId="0" xfId="0" applyFont="1" applyAlignment="1">
      <alignment horizontal="left" vertical="top" wrapText="1" indent="4"/>
    </xf>
    <xf numFmtId="0" fontId="221" fillId="0" borderId="0" xfId="0" applyFont="1" applyAlignment="1">
      <alignment horizontal="left" vertical="top" wrapText="1" indent="3"/>
    </xf>
    <xf numFmtId="166" fontId="57" fillId="68" borderId="27" xfId="0" applyNumberFormat="1" applyFont="1" applyFill="1" applyBorder="1" applyAlignment="1">
      <alignment horizontal="right" vertical="top" indent="1" shrinkToFit="1"/>
    </xf>
    <xf numFmtId="9" fontId="57" fillId="68" borderId="27" xfId="0" applyNumberFormat="1" applyFont="1" applyFill="1" applyBorder="1" applyAlignment="1">
      <alignment horizontal="left" vertical="top" indent="1" shrinkToFit="1"/>
    </xf>
    <xf numFmtId="0" fontId="0" fillId="68" borderId="27" xfId="0" applyFill="1" applyBorder="1" applyAlignment="1">
      <alignment horizontal="left" wrapText="1"/>
    </xf>
    <xf numFmtId="0" fontId="0" fillId="0" borderId="0" xfId="0" applyAlignment="1">
      <alignment horizontal="left" vertical="top" wrapText="1"/>
    </xf>
    <xf numFmtId="0" fontId="0" fillId="0" borderId="0" xfId="0" applyAlignment="1">
      <alignment horizontal="left" wrapText="1"/>
    </xf>
    <xf numFmtId="0" fontId="221" fillId="0" borderId="0" xfId="0" applyFont="1" applyAlignment="1">
      <alignment horizontal="left" vertical="top" wrapText="1" indent="1"/>
    </xf>
    <xf numFmtId="166" fontId="57" fillId="68" borderId="26" xfId="0" applyNumberFormat="1" applyFont="1" applyFill="1" applyBorder="1" applyAlignment="1">
      <alignment horizontal="right" vertical="top" indent="1" shrinkToFit="1"/>
    </xf>
    <xf numFmtId="167" fontId="57" fillId="44" borderId="26" xfId="0" applyNumberFormat="1" applyFont="1" applyFill="1" applyBorder="1" applyAlignment="1">
      <alignment horizontal="right" vertical="top" indent="1" shrinkToFit="1"/>
    </xf>
    <xf numFmtId="167" fontId="57" fillId="68" borderId="26" xfId="0" applyNumberFormat="1" applyFont="1" applyFill="1" applyBorder="1" applyAlignment="1">
      <alignment horizontal="right" vertical="top" indent="1" shrinkToFit="1"/>
    </xf>
    <xf numFmtId="166" fontId="57" fillId="44" borderId="26" xfId="0" applyNumberFormat="1" applyFont="1" applyFill="1" applyBorder="1" applyAlignment="1">
      <alignment horizontal="right" vertical="top" indent="1" shrinkToFit="1"/>
    </xf>
    <xf numFmtId="0" fontId="0" fillId="0" borderId="0" xfId="0" applyAlignment="1">
      <alignment horizontal="left" vertical="center" wrapText="1"/>
    </xf>
    <xf numFmtId="0" fontId="223" fillId="0" borderId="0" xfId="0" applyFont="1" applyAlignment="1">
      <alignment horizontal="left" vertical="top" wrapText="1"/>
    </xf>
    <xf numFmtId="0" fontId="68" fillId="68" borderId="0" xfId="0" applyFont="1" applyFill="1" applyAlignment="1">
      <alignment horizontal="left" vertical="top" wrapText="1" indent="2"/>
    </xf>
    <xf numFmtId="0" fontId="0" fillId="68" borderId="0" xfId="0" applyFill="1" applyAlignment="1">
      <alignment horizontal="left" vertical="top" wrapText="1" indent="2"/>
    </xf>
    <xf numFmtId="0" fontId="222" fillId="0" borderId="0" xfId="0" applyFont="1" applyAlignment="1">
      <alignment horizontal="left" wrapText="1" indent="1"/>
    </xf>
    <xf numFmtId="166" fontId="57" fillId="0" borderId="0" xfId="0" applyNumberFormat="1" applyFont="1" applyAlignment="1">
      <alignment horizontal="right" shrinkToFit="1"/>
    </xf>
    <xf numFmtId="0" fontId="102" fillId="0" borderId="0" xfId="0" applyFont="1" applyAlignment="1">
      <alignment horizontal="left" wrapText="1" indent="2"/>
    </xf>
    <xf numFmtId="0" fontId="0" fillId="0" borderId="0" xfId="0" applyAlignment="1">
      <alignment horizontal="left" vertical="top" wrapText="1" indent="3"/>
    </xf>
    <xf numFmtId="0" fontId="223" fillId="0" borderId="0" xfId="0" applyFont="1" applyAlignment="1">
      <alignment horizontal="left" wrapText="1" indent="10"/>
    </xf>
    <xf numFmtId="0" fontId="68" fillId="44" borderId="0" xfId="0" applyFont="1" applyFill="1" applyAlignment="1">
      <alignment horizontal="left" vertical="top" wrapText="1" indent="2"/>
    </xf>
    <xf numFmtId="0" fontId="0" fillId="44" borderId="0" xfId="0" applyFill="1" applyAlignment="1">
      <alignment horizontal="left" vertical="top" wrapText="1" indent="2"/>
    </xf>
    <xf numFmtId="0" fontId="28" fillId="68" borderId="0" xfId="0" applyFont="1" applyFill="1" applyAlignment="1">
      <alignment horizontal="left" vertical="top" wrapText="1" indent="2"/>
    </xf>
    <xf numFmtId="0" fontId="102" fillId="68" borderId="0" xfId="0" applyFont="1" applyFill="1" applyAlignment="1">
      <alignment horizontal="left" vertical="top" wrapText="1" indent="2"/>
    </xf>
    <xf numFmtId="0" fontId="28" fillId="44" borderId="0" xfId="0" applyFont="1" applyFill="1" applyAlignment="1">
      <alignment horizontal="left" vertical="top" wrapText="1" indent="2"/>
    </xf>
    <xf numFmtId="0" fontId="102" fillId="44" borderId="0" xfId="0" applyFont="1" applyFill="1" applyAlignment="1">
      <alignment horizontal="left" vertical="top" wrapText="1" indent="2"/>
    </xf>
    <xf numFmtId="0" fontId="0" fillId="0" borderId="0" xfId="0" applyAlignment="1">
      <alignment horizontal="left" vertical="center" wrapText="1" indent="10"/>
    </xf>
    <xf numFmtId="0" fontId="0" fillId="0" borderId="0" xfId="0" applyAlignment="1">
      <alignment horizontal="left" vertical="center" wrapText="1" indent="3"/>
    </xf>
    <xf numFmtId="0" fontId="28" fillId="68" borderId="30" xfId="0" applyFont="1" applyFill="1" applyBorder="1" applyAlignment="1">
      <alignment horizontal="left" vertical="top" wrapText="1" indent="2"/>
    </xf>
    <xf numFmtId="0" fontId="102" fillId="68" borderId="30" xfId="0" applyFont="1" applyFill="1" applyBorder="1" applyAlignment="1">
      <alignment horizontal="left" vertical="top" wrapText="1" indent="2"/>
    </xf>
    <xf numFmtId="0" fontId="107" fillId="0" borderId="0" xfId="0" applyFont="1" applyAlignment="1">
      <alignment horizontal="left" vertical="top" wrapText="1" indent="10"/>
    </xf>
    <xf numFmtId="0" fontId="102" fillId="44" borderId="28" xfId="0" applyFont="1" applyFill="1" applyBorder="1" applyAlignment="1">
      <alignment horizontal="left" vertical="top" wrapText="1" indent="1"/>
    </xf>
    <xf numFmtId="167" fontId="57" fillId="44" borderId="28" xfId="0" applyNumberFormat="1" applyFont="1" applyFill="1" applyBorder="1" applyAlignment="1">
      <alignment horizontal="left" vertical="top" indent="7" shrinkToFit="1"/>
    </xf>
    <xf numFmtId="9" fontId="57" fillId="44" borderId="28" xfId="0" applyNumberFormat="1" applyFont="1" applyFill="1" applyBorder="1" applyAlignment="1">
      <alignment horizontal="left" vertical="top" indent="1" shrinkToFit="1"/>
    </xf>
    <xf numFmtId="9" fontId="57" fillId="68" borderId="26" xfId="0" applyNumberFormat="1" applyFont="1" applyFill="1" applyBorder="1" applyAlignment="1">
      <alignment horizontal="left" vertical="top" indent="1" shrinkToFit="1"/>
    </xf>
    <xf numFmtId="0" fontId="102" fillId="44" borderId="27" xfId="0" applyFont="1" applyFill="1" applyBorder="1" applyAlignment="1">
      <alignment horizontal="left" vertical="top" wrapText="1" indent="1"/>
    </xf>
    <xf numFmtId="166" fontId="57" fillId="44" borderId="27" xfId="0" applyNumberFormat="1" applyFont="1" applyFill="1" applyBorder="1" applyAlignment="1">
      <alignment horizontal="left" vertical="top" indent="5" shrinkToFit="1"/>
    </xf>
    <xf numFmtId="9" fontId="57" fillId="44" borderId="27" xfId="0" applyNumberFormat="1" applyFont="1" applyFill="1" applyBorder="1" applyAlignment="1">
      <alignment horizontal="left" vertical="top" shrinkToFit="1"/>
    </xf>
    <xf numFmtId="167" fontId="57" fillId="44" borderId="26" xfId="0" applyNumberFormat="1" applyFont="1" applyFill="1" applyBorder="1" applyAlignment="1">
      <alignment horizontal="left" vertical="top" indent="2" shrinkToFit="1"/>
    </xf>
    <xf numFmtId="0" fontId="102" fillId="68" borderId="0" xfId="0" applyFont="1" applyFill="1" applyAlignment="1">
      <alignment horizontal="left" vertical="top" wrapText="1" indent="1"/>
    </xf>
    <xf numFmtId="167" fontId="57" fillId="68" borderId="0" xfId="0" applyNumberFormat="1" applyFont="1" applyFill="1" applyAlignment="1">
      <alignment horizontal="left" vertical="top" indent="3" shrinkToFit="1"/>
    </xf>
    <xf numFmtId="9" fontId="57" fillId="68" borderId="0" xfId="0" applyNumberFormat="1" applyFont="1" applyFill="1" applyAlignment="1">
      <alignment horizontal="left" vertical="top" shrinkToFit="1"/>
    </xf>
    <xf numFmtId="167" fontId="57" fillId="44" borderId="28" xfId="0" applyNumberFormat="1" applyFont="1" applyFill="1" applyBorder="1" applyAlignment="1">
      <alignment horizontal="left" vertical="top" indent="3" shrinkToFit="1"/>
    </xf>
    <xf numFmtId="9" fontId="57" fillId="44" borderId="28" xfId="0" applyNumberFormat="1" applyFont="1" applyFill="1" applyBorder="1" applyAlignment="1">
      <alignment horizontal="left" vertical="top" shrinkToFit="1"/>
    </xf>
    <xf numFmtId="167" fontId="57" fillId="68" borderId="27" xfId="0" applyNumberFormat="1" applyFont="1" applyFill="1" applyBorder="1" applyAlignment="1">
      <alignment horizontal="left" vertical="top" indent="3" shrinkToFit="1"/>
    </xf>
    <xf numFmtId="0" fontId="102" fillId="44" borderId="0" xfId="0" applyFont="1" applyFill="1" applyAlignment="1">
      <alignment horizontal="left" vertical="top" wrapText="1" indent="1"/>
    </xf>
    <xf numFmtId="167" fontId="57" fillId="44" borderId="0" xfId="0" applyNumberFormat="1" applyFont="1" applyFill="1" applyAlignment="1">
      <alignment horizontal="left" vertical="top" indent="3" shrinkToFit="1"/>
    </xf>
    <xf numFmtId="9" fontId="57" fillId="44" borderId="0" xfId="0" applyNumberFormat="1" applyFont="1" applyFill="1" applyAlignment="1">
      <alignment horizontal="left" vertical="top" shrinkToFit="1"/>
    </xf>
    <xf numFmtId="0" fontId="102" fillId="68" borderId="28" xfId="0" applyFont="1" applyFill="1" applyBorder="1" applyAlignment="1">
      <alignment horizontal="left" vertical="top" wrapText="1" indent="1"/>
    </xf>
    <xf numFmtId="167" fontId="57" fillId="68" borderId="28" xfId="0" applyNumberFormat="1" applyFont="1" applyFill="1" applyBorder="1" applyAlignment="1">
      <alignment horizontal="left" vertical="top" indent="4" shrinkToFit="1"/>
    </xf>
    <xf numFmtId="167" fontId="57" fillId="44" borderId="27" xfId="0" applyNumberFormat="1" applyFont="1" applyFill="1" applyBorder="1" applyAlignment="1">
      <alignment horizontal="left" vertical="top" indent="4" shrinkToFit="1"/>
    </xf>
    <xf numFmtId="166" fontId="57" fillId="68" borderId="28" xfId="0" applyNumberFormat="1" applyFont="1" applyFill="1" applyBorder="1" applyAlignment="1">
      <alignment horizontal="left" vertical="top" indent="2" shrinkToFit="1"/>
    </xf>
    <xf numFmtId="9" fontId="57" fillId="68" borderId="28" xfId="0" applyNumberFormat="1" applyFont="1" applyFill="1" applyBorder="1" applyAlignment="1">
      <alignment horizontal="left" vertical="top" shrinkToFit="1"/>
    </xf>
    <xf numFmtId="167" fontId="57" fillId="68" borderId="26" xfId="0" applyNumberFormat="1" applyFont="1" applyFill="1" applyBorder="1" applyAlignment="1">
      <alignment horizontal="left" vertical="top" indent="2" shrinkToFit="1"/>
    </xf>
    <xf numFmtId="0" fontId="102" fillId="68" borderId="51" xfId="0" applyFont="1" applyFill="1" applyBorder="1" applyAlignment="1">
      <alignment horizontal="left" vertical="top" wrapText="1" indent="1"/>
    </xf>
    <xf numFmtId="167" fontId="57" fillId="68" borderId="51" xfId="0" applyNumberFormat="1" applyFont="1" applyFill="1" applyBorder="1" applyAlignment="1">
      <alignment horizontal="left" vertical="top" indent="3" shrinkToFit="1"/>
    </xf>
    <xf numFmtId="9" fontId="57" fillId="68" borderId="51" xfId="0" applyNumberFormat="1" applyFont="1" applyFill="1" applyBorder="1" applyAlignment="1">
      <alignment horizontal="left" vertical="top" shrinkToFit="1"/>
    </xf>
    <xf numFmtId="167" fontId="57" fillId="44" borderId="28" xfId="0" applyNumberFormat="1" applyFont="1" applyFill="1" applyBorder="1" applyAlignment="1">
      <alignment horizontal="left" vertical="top" indent="2" shrinkToFit="1"/>
    </xf>
    <xf numFmtId="167" fontId="57" fillId="68" borderId="27" xfId="0" applyNumberFormat="1" applyFont="1" applyFill="1" applyBorder="1" applyAlignment="1">
      <alignment horizontal="left" vertical="top" indent="2" shrinkToFit="1"/>
    </xf>
    <xf numFmtId="0" fontId="0" fillId="44" borderId="26" xfId="0" applyFill="1" applyBorder="1" applyAlignment="1">
      <alignment horizontal="left" vertical="center" wrapText="1"/>
    </xf>
    <xf numFmtId="167" fontId="57" fillId="68" borderId="27" xfId="0" applyNumberFormat="1" applyFont="1" applyFill="1" applyBorder="1" applyAlignment="1">
      <alignment horizontal="right" vertical="top" indent="1" shrinkToFit="1"/>
    </xf>
    <xf numFmtId="167" fontId="57" fillId="44" borderId="0" xfId="0" applyNumberFormat="1" applyFont="1" applyFill="1" applyAlignment="1">
      <alignment horizontal="right" vertical="top" indent="1" shrinkToFit="1"/>
    </xf>
    <xf numFmtId="167" fontId="57" fillId="44" borderId="27" xfId="0" applyNumberFormat="1" applyFont="1" applyFill="1" applyBorder="1" applyAlignment="1">
      <alignment horizontal="right" vertical="top" indent="1" shrinkToFit="1"/>
    </xf>
    <xf numFmtId="167" fontId="57" fillId="68" borderId="28" xfId="0" applyNumberFormat="1" applyFont="1" applyFill="1" applyBorder="1" applyAlignment="1">
      <alignment horizontal="right" vertical="top" indent="1" shrinkToFit="1"/>
    </xf>
    <xf numFmtId="167" fontId="57" fillId="68" borderId="0" xfId="0" applyNumberFormat="1" applyFont="1" applyFill="1" applyAlignment="1">
      <alignment horizontal="right" vertical="top" indent="1" shrinkToFit="1"/>
    </xf>
    <xf numFmtId="167" fontId="57" fillId="44" borderId="28" xfId="0" applyNumberFormat="1" applyFont="1" applyFill="1" applyBorder="1" applyAlignment="1">
      <alignment horizontal="right" vertical="top" indent="1" shrinkToFit="1"/>
    </xf>
    <xf numFmtId="9" fontId="57" fillId="68" borderId="0" xfId="0" applyNumberFormat="1" applyFont="1" applyFill="1" applyAlignment="1">
      <alignment horizontal="left" vertical="top" indent="1" shrinkToFit="1"/>
    </xf>
    <xf numFmtId="9" fontId="57" fillId="44" borderId="0" xfId="0" applyNumberFormat="1" applyFont="1" applyFill="1" applyAlignment="1">
      <alignment horizontal="left" vertical="top" indent="1" shrinkToFit="1"/>
    </xf>
    <xf numFmtId="0" fontId="223" fillId="0" borderId="0" xfId="0" applyFont="1" applyAlignment="1">
      <alignment horizontal="left" vertical="top" wrapText="1" indent="12"/>
    </xf>
    <xf numFmtId="9" fontId="57" fillId="68" borderId="30" xfId="0" applyNumberFormat="1" applyFont="1" applyFill="1" applyBorder="1" applyAlignment="1">
      <alignment horizontal="left" vertical="top" indent="1" shrinkToFit="1"/>
    </xf>
    <xf numFmtId="0" fontId="223" fillId="0" borderId="0" xfId="0" applyFont="1" applyAlignment="1">
      <alignment horizontal="left" vertical="top" wrapText="1" indent="10"/>
    </xf>
    <xf numFmtId="1" fontId="141" fillId="0" borderId="0" xfId="0" applyNumberFormat="1" applyFont="1" applyAlignment="1">
      <alignment horizontal="center" vertical="top" shrinkToFit="1"/>
    </xf>
    <xf numFmtId="167" fontId="57" fillId="68" borderId="0" xfId="0" applyNumberFormat="1" applyFont="1" applyFill="1" applyAlignment="1">
      <alignment horizontal="left" vertical="top" indent="2" shrinkToFit="1"/>
    </xf>
    <xf numFmtId="0" fontId="0" fillId="68" borderId="51" xfId="0" applyFill="1" applyBorder="1" applyAlignment="1">
      <alignment horizontal="left" vertical="top" wrapText="1" indent="2"/>
    </xf>
    <xf numFmtId="167" fontId="57" fillId="44" borderId="0" xfId="0" applyNumberFormat="1" applyFont="1" applyFill="1" applyAlignment="1">
      <alignment horizontal="left" vertical="top" indent="2" shrinkToFit="1"/>
    </xf>
    <xf numFmtId="0" fontId="0" fillId="0" borderId="0" xfId="0" applyAlignment="1">
      <alignment horizontal="left" vertical="top" wrapText="1" indent="1"/>
    </xf>
    <xf numFmtId="0" fontId="221" fillId="0" borderId="0" xfId="0" applyFont="1" applyAlignment="1">
      <alignment horizontal="left" vertical="center" wrapText="1" indent="4"/>
    </xf>
    <xf numFmtId="0" fontId="221" fillId="0" borderId="0" xfId="0" applyFont="1" applyAlignment="1">
      <alignment horizontal="left" vertical="center" wrapText="1" indent="3"/>
    </xf>
    <xf numFmtId="9" fontId="57" fillId="44" borderId="26" xfId="0" applyNumberFormat="1" applyFont="1" applyFill="1" applyBorder="1" applyAlignment="1">
      <alignment horizontal="left" vertical="top" indent="1" shrinkToFit="1"/>
    </xf>
    <xf numFmtId="167" fontId="57" fillId="44" borderId="27" xfId="0" applyNumberFormat="1" applyFont="1" applyFill="1" applyBorder="1" applyAlignment="1">
      <alignment horizontal="left" vertical="top" indent="2" shrinkToFit="1"/>
    </xf>
    <xf numFmtId="9" fontId="57" fillId="44" borderId="27" xfId="0" applyNumberFormat="1" applyFont="1" applyFill="1" applyBorder="1" applyAlignment="1">
      <alignment horizontal="left" vertical="top" indent="1" shrinkToFit="1"/>
    </xf>
    <xf numFmtId="167" fontId="57" fillId="44" borderId="26" xfId="0" applyNumberFormat="1" applyFont="1" applyFill="1" applyBorder="1" applyAlignment="1">
      <alignment horizontal="left" vertical="top" indent="3" shrinkToFit="1"/>
    </xf>
    <xf numFmtId="167" fontId="57" fillId="68" borderId="26" xfId="0" applyNumberFormat="1" applyFont="1" applyFill="1" applyBorder="1" applyAlignment="1">
      <alignment horizontal="left" vertical="top" indent="3" shrinkToFit="1"/>
    </xf>
    <xf numFmtId="166" fontId="57" fillId="68" borderId="0" xfId="0" applyNumberFormat="1" applyFont="1" applyFill="1" applyAlignment="1">
      <alignment horizontal="left" vertical="top" indent="2" shrinkToFit="1"/>
    </xf>
    <xf numFmtId="0" fontId="222" fillId="44" borderId="26" xfId="0" applyFont="1" applyFill="1" applyBorder="1" applyAlignment="1">
      <alignment horizontal="left" vertical="top" wrapText="1" indent="1"/>
    </xf>
    <xf numFmtId="0" fontId="222" fillId="68" borderId="26" xfId="0" applyFont="1" applyFill="1" applyBorder="1" applyAlignment="1">
      <alignment horizontal="left" vertical="top" wrapText="1" indent="1"/>
    </xf>
    <xf numFmtId="166" fontId="57" fillId="44" borderId="26" xfId="0" applyNumberFormat="1" applyFont="1" applyFill="1" applyBorder="1" applyAlignment="1">
      <alignment horizontal="left" vertical="top" indent="2" shrinkToFit="1"/>
    </xf>
    <xf numFmtId="166" fontId="57" fillId="68" borderId="50" xfId="0" applyNumberFormat="1" applyFont="1" applyFill="1" applyBorder="1" applyAlignment="1">
      <alignment horizontal="left" vertical="top" indent="2" shrinkToFit="1"/>
    </xf>
    <xf numFmtId="167" fontId="57" fillId="44" borderId="26" xfId="0" applyNumberFormat="1" applyFont="1" applyFill="1" applyBorder="1" applyAlignment="1">
      <alignment horizontal="left" vertical="top" indent="4" shrinkToFit="1"/>
    </xf>
    <xf numFmtId="167" fontId="57" fillId="68" borderId="28" xfId="0" applyNumberFormat="1" applyFont="1" applyFill="1" applyBorder="1" applyAlignment="1">
      <alignment horizontal="left" vertical="top" indent="2" shrinkToFit="1"/>
    </xf>
    <xf numFmtId="0" fontId="102" fillId="44" borderId="30" xfId="0" applyFont="1" applyFill="1" applyBorder="1" applyAlignment="1">
      <alignment horizontal="left" vertical="top" wrapText="1" indent="1"/>
    </xf>
    <xf numFmtId="167" fontId="57" fillId="44" borderId="30" xfId="0" applyNumberFormat="1" applyFont="1" applyFill="1" applyBorder="1" applyAlignment="1">
      <alignment horizontal="right" vertical="top" indent="1" shrinkToFit="1"/>
    </xf>
    <xf numFmtId="9" fontId="57" fillId="44" borderId="30" xfId="0" applyNumberFormat="1" applyFont="1" applyFill="1" applyBorder="1" applyAlignment="1">
      <alignment horizontal="left" vertical="top" indent="1" shrinkToFit="1"/>
    </xf>
    <xf numFmtId="167" fontId="57" fillId="68" borderId="28" xfId="0" applyNumberFormat="1" applyFont="1" applyFill="1" applyBorder="1" applyAlignment="1">
      <alignment horizontal="left" vertical="top" indent="3" shrinkToFit="1"/>
    </xf>
    <xf numFmtId="9" fontId="57" fillId="68" borderId="28" xfId="0" applyNumberFormat="1" applyFont="1" applyFill="1" applyBorder="1" applyAlignment="1">
      <alignment horizontal="left" vertical="top" indent="1" shrinkToFit="1"/>
    </xf>
    <xf numFmtId="167" fontId="57" fillId="44" borderId="27" xfId="0" applyNumberFormat="1" applyFont="1" applyFill="1" applyBorder="1" applyAlignment="1">
      <alignment horizontal="left" vertical="top" indent="3" shrinkToFit="1"/>
    </xf>
    <xf numFmtId="166" fontId="57" fillId="44" borderId="28" xfId="0" applyNumberFormat="1" applyFont="1" applyFill="1" applyBorder="1" applyAlignment="1">
      <alignment horizontal="left" vertical="top" indent="6" shrinkToFit="1"/>
    </xf>
    <xf numFmtId="166" fontId="57" fillId="44" borderId="27" xfId="0" applyNumberFormat="1" applyFont="1" applyFill="1" applyBorder="1" applyAlignment="1">
      <alignment horizontal="left" vertical="top" indent="6" shrinkToFit="1"/>
    </xf>
    <xf numFmtId="166" fontId="57" fillId="44" borderId="27" xfId="0" applyNumberFormat="1" applyFont="1" applyFill="1" applyBorder="1" applyAlignment="1">
      <alignment horizontal="right" vertical="top" indent="1" shrinkToFit="1"/>
    </xf>
    <xf numFmtId="0" fontId="28" fillId="44" borderId="30" xfId="0" applyFont="1" applyFill="1" applyBorder="1" applyAlignment="1">
      <alignment horizontal="left" vertical="top" wrapText="1" indent="2"/>
    </xf>
    <xf numFmtId="0" fontId="102" fillId="44" borderId="30" xfId="0" applyFont="1" applyFill="1" applyBorder="1" applyAlignment="1">
      <alignment horizontal="left" vertical="top" wrapText="1" indent="2"/>
    </xf>
    <xf numFmtId="166" fontId="57" fillId="44" borderId="28" xfId="0" applyNumberFormat="1" applyFont="1" applyFill="1" applyBorder="1" applyAlignment="1">
      <alignment horizontal="right" vertical="top" indent="1" shrinkToFit="1"/>
    </xf>
    <xf numFmtId="0" fontId="28" fillId="68" borderId="51" xfId="0" applyFont="1" applyFill="1" applyBorder="1" applyAlignment="1">
      <alignment horizontal="left" vertical="top" wrapText="1" indent="2"/>
    </xf>
    <xf numFmtId="0" fontId="102" fillId="68" borderId="51" xfId="0" applyFont="1" applyFill="1" applyBorder="1" applyAlignment="1">
      <alignment horizontal="left" vertical="top" wrapText="1" indent="2"/>
    </xf>
    <xf numFmtId="0" fontId="0" fillId="0" borderId="0" xfId="0" applyAlignment="1">
      <alignment horizontal="left" vertical="top" wrapText="1" indent="14"/>
    </xf>
    <xf numFmtId="166" fontId="57" fillId="44" borderId="0" xfId="0" applyNumberFormat="1" applyFont="1" applyFill="1" applyAlignment="1">
      <alignment horizontal="left" vertical="top" indent="6" shrinkToFit="1"/>
    </xf>
    <xf numFmtId="0" fontId="107" fillId="0" borderId="0" xfId="0" applyFont="1" applyAlignment="1">
      <alignment horizontal="left" vertical="top" wrapText="1" indent="1"/>
    </xf>
    <xf numFmtId="166" fontId="57" fillId="68" borderId="0" xfId="0" applyNumberFormat="1" applyFont="1" applyFill="1" applyAlignment="1">
      <alignment horizontal="left" vertical="top" indent="6" shrinkToFit="1"/>
    </xf>
    <xf numFmtId="0" fontId="0" fillId="0" borderId="0" xfId="0" applyAlignment="1">
      <alignment horizontal="left" vertical="top" wrapText="1" indent="9"/>
    </xf>
    <xf numFmtId="0" fontId="223" fillId="0" borderId="0" xfId="0" applyFont="1" applyAlignment="1">
      <alignment horizontal="left" vertical="top" wrapText="1" indent="9"/>
    </xf>
    <xf numFmtId="0" fontId="223" fillId="0" borderId="0" xfId="0" applyFont="1" applyAlignment="1">
      <alignment horizontal="left" vertical="top" wrapText="1" indent="1"/>
    </xf>
    <xf numFmtId="0" fontId="102" fillId="44" borderId="0" xfId="0" applyFont="1" applyFill="1" applyAlignment="1">
      <alignment horizontal="left" vertical="top" wrapText="1"/>
    </xf>
    <xf numFmtId="0" fontId="0" fillId="44" borderId="27" xfId="0" applyFill="1" applyBorder="1" applyAlignment="1">
      <alignment horizontal="left" wrapText="1"/>
    </xf>
    <xf numFmtId="0" fontId="107" fillId="0" borderId="52" xfId="0" applyFont="1" applyBorder="1" applyAlignment="1">
      <alignment horizontal="left" vertical="top" wrapText="1" indent="1"/>
    </xf>
    <xf numFmtId="0" fontId="0" fillId="0" borderId="52" xfId="0" applyBorder="1" applyAlignment="1">
      <alignment horizontal="left" wrapText="1"/>
    </xf>
    <xf numFmtId="166" fontId="57" fillId="68" borderId="28" xfId="0" applyNumberFormat="1" applyFont="1" applyFill="1" applyBorder="1" applyAlignment="1">
      <alignment horizontal="left" vertical="top" indent="6" shrinkToFit="1"/>
    </xf>
    <xf numFmtId="167" fontId="57" fillId="44" borderId="27" xfId="0" applyNumberFormat="1" applyFont="1" applyFill="1" applyBorder="1" applyAlignment="1">
      <alignment horizontal="left" vertical="top" indent="7" shrinkToFit="1"/>
    </xf>
    <xf numFmtId="166" fontId="57" fillId="68" borderId="50" xfId="0" applyNumberFormat="1" applyFont="1" applyFill="1" applyBorder="1" applyAlignment="1">
      <alignment horizontal="left" vertical="top" indent="6" shrinkToFit="1"/>
    </xf>
    <xf numFmtId="0" fontId="221" fillId="0" borderId="53" xfId="0" applyFont="1" applyBorder="1" applyAlignment="1">
      <alignment horizontal="left" vertical="top" wrapText="1" indent="1"/>
    </xf>
    <xf numFmtId="0" fontId="221" fillId="0" borderId="53" xfId="0" applyFont="1" applyBorder="1" applyAlignment="1">
      <alignment horizontal="left" vertical="top" wrapText="1" indent="7"/>
    </xf>
    <xf numFmtId="0" fontId="221" fillId="0" borderId="53" xfId="0" applyFont="1" applyBorder="1" applyAlignment="1">
      <alignment horizontal="left" vertical="top" wrapText="1" indent="3"/>
    </xf>
    <xf numFmtId="166" fontId="57" fillId="68" borderId="51" xfId="0" applyNumberFormat="1" applyFont="1" applyFill="1" applyBorder="1" applyAlignment="1">
      <alignment horizontal="left" vertical="top" indent="6" shrinkToFit="1"/>
    </xf>
    <xf numFmtId="0" fontId="221" fillId="0" borderId="0" xfId="0" applyFont="1" applyAlignment="1">
      <alignment horizontal="right" vertical="center" wrapText="1"/>
    </xf>
    <xf numFmtId="167" fontId="57" fillId="68" borderId="28" xfId="0" applyNumberFormat="1" applyFont="1" applyFill="1" applyBorder="1" applyAlignment="1">
      <alignment horizontal="left" vertical="top" indent="7" shrinkToFit="1"/>
    </xf>
    <xf numFmtId="167" fontId="57" fillId="68" borderId="26" xfId="0" applyNumberFormat="1" applyFont="1" applyFill="1" applyBorder="1" applyAlignment="1">
      <alignment horizontal="center" vertical="top" shrinkToFit="1"/>
    </xf>
    <xf numFmtId="9" fontId="57" fillId="68" borderId="26" xfId="0" applyNumberFormat="1" applyFont="1" applyFill="1" applyBorder="1" applyAlignment="1">
      <alignment horizontal="center" vertical="top" shrinkToFit="1"/>
    </xf>
    <xf numFmtId="166" fontId="57" fillId="44" borderId="26" xfId="0" applyNumberFormat="1" applyFont="1" applyFill="1" applyBorder="1" applyAlignment="1">
      <alignment horizontal="center" vertical="top" shrinkToFit="1"/>
    </xf>
    <xf numFmtId="9" fontId="57" fillId="44" borderId="26" xfId="0" applyNumberFormat="1" applyFont="1" applyFill="1" applyBorder="1" applyAlignment="1">
      <alignment horizontal="center" vertical="top" shrinkToFit="1"/>
    </xf>
    <xf numFmtId="167" fontId="57" fillId="44" borderId="26" xfId="0" applyNumberFormat="1" applyFont="1" applyFill="1" applyBorder="1" applyAlignment="1">
      <alignment horizontal="center" vertical="top" shrinkToFit="1"/>
    </xf>
    <xf numFmtId="0" fontId="28" fillId="68" borderId="26" xfId="0" applyFont="1" applyFill="1" applyBorder="1" applyAlignment="1">
      <alignment horizontal="left" vertical="top" wrapText="1" indent="2"/>
    </xf>
    <xf numFmtId="0" fontId="102" fillId="68" borderId="26" xfId="0" applyFont="1" applyFill="1" applyBorder="1" applyAlignment="1">
      <alignment horizontal="left" vertical="top" wrapText="1" indent="2"/>
    </xf>
    <xf numFmtId="0" fontId="28" fillId="68" borderId="50" xfId="0" applyFont="1" applyFill="1" applyBorder="1" applyAlignment="1">
      <alignment horizontal="left" vertical="top" wrapText="1" indent="2"/>
    </xf>
    <xf numFmtId="0" fontId="102" fillId="68" borderId="50" xfId="0" applyFont="1" applyFill="1" applyBorder="1" applyAlignment="1">
      <alignment horizontal="left" vertical="top" wrapText="1" indent="2"/>
    </xf>
    <xf numFmtId="0" fontId="28" fillId="44" borderId="26" xfId="0" applyFont="1" applyFill="1" applyBorder="1" applyAlignment="1">
      <alignment horizontal="left" vertical="top" wrapText="1" indent="2"/>
    </xf>
    <xf numFmtId="0" fontId="102" fillId="44" borderId="26" xfId="0" applyFont="1" applyFill="1" applyBorder="1" applyAlignment="1">
      <alignment horizontal="left" vertical="top" wrapText="1" indent="2"/>
    </xf>
    <xf numFmtId="0" fontId="28" fillId="68" borderId="27" xfId="0" applyFont="1" applyFill="1" applyBorder="1" applyAlignment="1">
      <alignment horizontal="left" vertical="top" wrapText="1" indent="2"/>
    </xf>
    <xf numFmtId="0" fontId="102" fillId="68" borderId="27" xfId="0" applyFont="1" applyFill="1" applyBorder="1" applyAlignment="1">
      <alignment horizontal="left" vertical="top" wrapText="1" indent="2"/>
    </xf>
    <xf numFmtId="0" fontId="221" fillId="0" borderId="0" xfId="0" applyFont="1" applyAlignment="1">
      <alignment horizontal="right" vertical="top" wrapText="1"/>
    </xf>
    <xf numFmtId="0" fontId="0" fillId="68" borderId="26" xfId="0" applyFill="1" applyBorder="1" applyAlignment="1">
      <alignment horizontal="left" wrapText="1"/>
    </xf>
    <xf numFmtId="166" fontId="57" fillId="68" borderId="50" xfId="0" applyNumberFormat="1" applyFont="1" applyFill="1" applyBorder="1" applyAlignment="1">
      <alignment horizontal="center" vertical="top" shrinkToFit="1"/>
    </xf>
    <xf numFmtId="9" fontId="57" fillId="68" borderId="50" xfId="0" applyNumberFormat="1" applyFont="1" applyFill="1" applyBorder="1" applyAlignment="1">
      <alignment horizontal="center" vertical="top" shrinkToFit="1"/>
    </xf>
    <xf numFmtId="9" fontId="57" fillId="44" borderId="27" xfId="0" applyNumberFormat="1" applyFont="1" applyFill="1" applyBorder="1" applyAlignment="1">
      <alignment horizontal="center" vertical="top" shrinkToFit="1"/>
    </xf>
    <xf numFmtId="9" fontId="57" fillId="68" borderId="28" xfId="0" applyNumberFormat="1" applyFont="1" applyFill="1" applyBorder="1" applyAlignment="1">
      <alignment horizontal="center" vertical="top" shrinkToFit="1"/>
    </xf>
    <xf numFmtId="0" fontId="222" fillId="44" borderId="27" xfId="0" applyFont="1" applyFill="1" applyBorder="1" applyAlignment="1">
      <alignment horizontal="left" vertical="top" wrapText="1" indent="1"/>
    </xf>
    <xf numFmtId="166" fontId="57" fillId="68" borderId="26" xfId="0" applyNumberFormat="1" applyFont="1" applyFill="1" applyBorder="1" applyAlignment="1">
      <alignment horizontal="center" vertical="top" shrinkToFit="1"/>
    </xf>
    <xf numFmtId="166" fontId="57" fillId="68" borderId="28" xfId="0" applyNumberFormat="1" applyFont="1" applyFill="1" applyBorder="1" applyAlignment="1">
      <alignment horizontal="center" vertical="top" shrinkToFit="1"/>
    </xf>
    <xf numFmtId="166" fontId="57" fillId="68" borderId="27" xfId="0" applyNumberFormat="1" applyFont="1" applyFill="1" applyBorder="1" applyAlignment="1">
      <alignment horizontal="left" vertical="top" indent="6" shrinkToFit="1"/>
    </xf>
    <xf numFmtId="0" fontId="102" fillId="44" borderId="29" xfId="0" applyFont="1" applyFill="1" applyBorder="1" applyAlignment="1">
      <alignment horizontal="left" vertical="top" wrapText="1" indent="1"/>
    </xf>
    <xf numFmtId="167" fontId="57" fillId="44" borderId="29" xfId="0" applyNumberFormat="1" applyFont="1" applyFill="1" applyBorder="1" applyAlignment="1">
      <alignment horizontal="right" vertical="top" indent="1" shrinkToFit="1"/>
    </xf>
    <xf numFmtId="9" fontId="57" fillId="44" borderId="29" xfId="0" applyNumberFormat="1" applyFont="1" applyFill="1" applyBorder="1" applyAlignment="1">
      <alignment horizontal="center" vertical="top" shrinkToFit="1"/>
    </xf>
    <xf numFmtId="0" fontId="0" fillId="44" borderId="29" xfId="0" applyFill="1" applyBorder="1" applyAlignment="1">
      <alignment horizontal="left" wrapText="1"/>
    </xf>
    <xf numFmtId="166" fontId="57" fillId="68" borderId="50" xfId="0" applyNumberFormat="1" applyFont="1" applyFill="1" applyBorder="1" applyAlignment="1">
      <alignment horizontal="left" vertical="top" indent="1" shrinkToFit="1"/>
    </xf>
    <xf numFmtId="0" fontId="28" fillId="44" borderId="28" xfId="0" applyFont="1" applyFill="1" applyBorder="1" applyAlignment="1">
      <alignment horizontal="left" vertical="top" wrapText="1" indent="2"/>
    </xf>
    <xf numFmtId="0" fontId="102" fillId="44" borderId="28" xfId="0" applyFont="1" applyFill="1" applyBorder="1" applyAlignment="1">
      <alignment horizontal="left" vertical="top" wrapText="1" indent="2"/>
    </xf>
    <xf numFmtId="0" fontId="102" fillId="0" borderId="0" xfId="0" applyFont="1" applyAlignment="1">
      <alignment horizontal="left" vertical="top" wrapText="1"/>
    </xf>
    <xf numFmtId="1" fontId="57" fillId="0" borderId="0" xfId="0" applyNumberFormat="1" applyFont="1" applyAlignment="1">
      <alignment horizontal="right" vertical="top" indent="4" shrinkToFit="1"/>
    </xf>
    <xf numFmtId="1" fontId="57" fillId="0" borderId="0" xfId="0" applyNumberFormat="1" applyFont="1" applyAlignment="1">
      <alignment horizontal="right" vertical="top" shrinkToFit="1"/>
    </xf>
    <xf numFmtId="1" fontId="57" fillId="0" borderId="0" xfId="0" applyNumberFormat="1" applyFont="1" applyAlignment="1">
      <alignment horizontal="left" vertical="top" indent="1" shrinkToFit="1"/>
    </xf>
    <xf numFmtId="0" fontId="221" fillId="0" borderId="0" xfId="0" applyFont="1" applyAlignment="1">
      <alignment horizontal="left" vertical="top" wrapText="1"/>
    </xf>
    <xf numFmtId="0" fontId="221" fillId="0" borderId="0" xfId="0" applyFont="1" applyAlignment="1">
      <alignment horizontal="right" vertical="top" wrapText="1" indent="4"/>
    </xf>
    <xf numFmtId="0" fontId="102" fillId="44" borderId="30" xfId="0" applyFont="1" applyFill="1" applyBorder="1" applyAlignment="1">
      <alignment horizontal="left" vertical="top" wrapText="1" indent="10"/>
    </xf>
    <xf numFmtId="0" fontId="107" fillId="0" borderId="0" xfId="0" applyFont="1" applyAlignment="1">
      <alignment horizontal="left" vertical="top" wrapText="1"/>
    </xf>
    <xf numFmtId="0" fontId="28" fillId="68" borderId="28" xfId="0" applyFont="1" applyFill="1" applyBorder="1" applyAlignment="1">
      <alignment horizontal="left" vertical="top" wrapText="1" indent="2"/>
    </xf>
    <xf numFmtId="0" fontId="102" fillId="68" borderId="28" xfId="0" applyFont="1" applyFill="1" applyBorder="1" applyAlignment="1">
      <alignment horizontal="left" vertical="top" wrapText="1" indent="2"/>
    </xf>
    <xf numFmtId="0" fontId="28" fillId="44" borderId="27" xfId="0" applyFont="1" applyFill="1" applyBorder="1" applyAlignment="1">
      <alignment horizontal="left" vertical="top" wrapText="1" indent="2"/>
    </xf>
    <xf numFmtId="0" fontId="102" fillId="44" borderId="27" xfId="0" applyFont="1" applyFill="1" applyBorder="1" applyAlignment="1">
      <alignment horizontal="left" vertical="top" wrapText="1" indent="2"/>
    </xf>
    <xf numFmtId="9" fontId="57" fillId="44" borderId="29" xfId="0" applyNumberFormat="1" applyFont="1" applyFill="1" applyBorder="1" applyAlignment="1">
      <alignment horizontal="left" vertical="top" shrinkToFit="1"/>
    </xf>
    <xf numFmtId="0" fontId="68" fillId="44" borderId="30" xfId="0" applyFont="1" applyFill="1" applyBorder="1" applyAlignment="1">
      <alignment horizontal="left" vertical="top" wrapText="1" indent="2"/>
    </xf>
    <xf numFmtId="0" fontId="0" fillId="44" borderId="30" xfId="0" applyFill="1" applyBorder="1" applyAlignment="1">
      <alignment horizontal="left" vertical="top" wrapText="1" indent="2"/>
    </xf>
    <xf numFmtId="0" fontId="0" fillId="0" borderId="0" xfId="0" applyAlignment="1">
      <alignment horizontal="right" vertical="top" wrapText="1" indent="1"/>
    </xf>
    <xf numFmtId="0" fontId="221" fillId="0" borderId="0" xfId="0" applyFont="1" applyAlignment="1">
      <alignment horizontal="left" vertical="center" wrapText="1"/>
    </xf>
    <xf numFmtId="0" fontId="221" fillId="0" borderId="53" xfId="0" applyFont="1" applyBorder="1" applyAlignment="1">
      <alignment horizontal="center" vertical="top" wrapText="1"/>
    </xf>
    <xf numFmtId="0" fontId="102" fillId="68" borderId="51" xfId="0" applyFont="1" applyFill="1" applyBorder="1" applyAlignment="1">
      <alignment horizontal="center" vertical="top" wrapText="1"/>
    </xf>
    <xf numFmtId="0" fontId="0" fillId="68" borderId="51" xfId="0" applyFill="1" applyBorder="1" applyAlignment="1">
      <alignment horizontal="left" wrapText="1"/>
    </xf>
    <xf numFmtId="166" fontId="57" fillId="68" borderId="51" xfId="0" applyNumberFormat="1" applyFont="1" applyFill="1" applyBorder="1" applyAlignment="1">
      <alignment horizontal="left" vertical="top" indent="2" shrinkToFit="1"/>
    </xf>
    <xf numFmtId="166" fontId="57" fillId="44" borderId="0" xfId="0" applyNumberFormat="1" applyFont="1" applyFill="1" applyAlignment="1">
      <alignment horizontal="left" vertical="top" indent="2" shrinkToFit="1"/>
    </xf>
    <xf numFmtId="0" fontId="102" fillId="68" borderId="0" xfId="0" applyFont="1" applyFill="1" applyAlignment="1">
      <alignment horizontal="left" vertical="top" wrapText="1"/>
    </xf>
    <xf numFmtId="167" fontId="57" fillId="44" borderId="0" xfId="0" applyNumberFormat="1" applyFont="1" applyFill="1" applyAlignment="1">
      <alignment horizontal="left" vertical="top" indent="4" shrinkToFit="1"/>
    </xf>
    <xf numFmtId="0" fontId="102" fillId="68" borderId="30" xfId="0" applyFont="1" applyFill="1" applyBorder="1" applyAlignment="1">
      <alignment horizontal="left" vertical="top" wrapText="1" indent="1"/>
    </xf>
    <xf numFmtId="167" fontId="57" fillId="68" borderId="30" xfId="0" applyNumberFormat="1" applyFont="1" applyFill="1" applyBorder="1" applyAlignment="1">
      <alignment horizontal="right" vertical="top" indent="1" shrinkToFit="1"/>
    </xf>
    <xf numFmtId="166" fontId="57" fillId="68" borderId="26" xfId="0" applyNumberFormat="1" applyFont="1" applyFill="1" applyBorder="1" applyAlignment="1">
      <alignment horizontal="left" vertical="top" indent="2" shrinkToFit="1"/>
    </xf>
    <xf numFmtId="166" fontId="57" fillId="44" borderId="26" xfId="0" applyNumberFormat="1" applyFont="1" applyFill="1" applyBorder="1" applyAlignment="1">
      <alignment horizontal="left" vertical="top" indent="1" shrinkToFit="1"/>
    </xf>
    <xf numFmtId="166" fontId="57" fillId="68" borderId="26" xfId="0" applyNumberFormat="1" applyFont="1" applyFill="1" applyBorder="1" applyAlignment="1">
      <alignment horizontal="left" vertical="top" indent="1" shrinkToFit="1"/>
    </xf>
    <xf numFmtId="166" fontId="57" fillId="44" borderId="27" xfId="0" applyNumberFormat="1" applyFont="1" applyFill="1" applyBorder="1" applyAlignment="1">
      <alignment horizontal="left" vertical="top" indent="2" shrinkToFit="1"/>
    </xf>
    <xf numFmtId="0" fontId="102" fillId="68" borderId="29" xfId="0" applyFont="1" applyFill="1" applyBorder="1" applyAlignment="1">
      <alignment horizontal="left" vertical="top" wrapText="1" indent="1"/>
    </xf>
    <xf numFmtId="166" fontId="57" fillId="68" borderId="29" xfId="0" applyNumberFormat="1" applyFont="1" applyFill="1" applyBorder="1" applyAlignment="1">
      <alignment horizontal="left" vertical="top" indent="5" shrinkToFit="1"/>
    </xf>
    <xf numFmtId="9" fontId="57" fillId="68" borderId="29" xfId="0" applyNumberFormat="1" applyFont="1" applyFill="1" applyBorder="1" applyAlignment="1">
      <alignment horizontal="left" vertical="top" shrinkToFit="1"/>
    </xf>
    <xf numFmtId="0" fontId="149" fillId="0" borderId="0" xfId="0" applyFont="1" applyAlignment="1">
      <alignment horizontal="left" vertical="top" wrapText="1"/>
    </xf>
    <xf numFmtId="0" fontId="119" fillId="0" borderId="0" xfId="0" applyFont="1" applyAlignment="1">
      <alignment horizontal="left" vertical="top" wrapText="1"/>
    </xf>
    <xf numFmtId="0" fontId="27" fillId="0" borderId="0" xfId="0" applyFont="1" applyAlignment="1">
      <alignment horizontal="right" vertical="top" wrapText="1" indent="1"/>
    </xf>
    <xf numFmtId="0" fontId="149" fillId="0" borderId="42" xfId="0" applyFont="1" applyBorder="1" applyAlignment="1">
      <alignment horizontal="left" vertical="top" wrapText="1"/>
    </xf>
    <xf numFmtId="0" fontId="151" fillId="52" borderId="37" xfId="0" applyFont="1" applyFill="1" applyBorder="1" applyAlignment="1">
      <alignment horizontal="left" vertical="top" wrapText="1"/>
    </xf>
    <xf numFmtId="0" fontId="151" fillId="52" borderId="36" xfId="0" applyFont="1" applyFill="1" applyBorder="1" applyAlignment="1">
      <alignment horizontal="left" vertical="top" wrapText="1"/>
    </xf>
    <xf numFmtId="0" fontId="151" fillId="52" borderId="38" xfId="0" applyFont="1" applyFill="1" applyBorder="1" applyAlignment="1">
      <alignment horizontal="left" vertical="top" wrapText="1"/>
    </xf>
    <xf numFmtId="0" fontId="151" fillId="52" borderId="41" xfId="0" applyFont="1" applyFill="1" applyBorder="1" applyAlignment="1">
      <alignment horizontal="left" vertical="top" wrapText="1"/>
    </xf>
    <xf numFmtId="0" fontId="151" fillId="52" borderId="42" xfId="0" applyFont="1" applyFill="1" applyBorder="1" applyAlignment="1">
      <alignment horizontal="left" vertical="top" wrapText="1"/>
    </xf>
    <xf numFmtId="0" fontId="151" fillId="52" borderId="43" xfId="0" applyFont="1" applyFill="1" applyBorder="1" applyAlignment="1">
      <alignment horizontal="left" vertical="top" wrapText="1"/>
    </xf>
    <xf numFmtId="0" fontId="27" fillId="0" borderId="0" xfId="0" applyFont="1" applyAlignment="1">
      <alignment horizontal="left" vertical="top" wrapText="1"/>
    </xf>
    <xf numFmtId="0" fontId="63" fillId="0" borderId="0" xfId="0" applyFont="1" applyAlignment="1">
      <alignment horizontal="left" vertical="top" wrapText="1"/>
    </xf>
    <xf numFmtId="0" fontId="30" fillId="0" borderId="33" xfId="0" applyFont="1" applyBorder="1" applyAlignment="1">
      <alignment horizontal="left" vertical="top" wrapText="1"/>
    </xf>
    <xf numFmtId="0" fontId="30" fillId="0" borderId="35" xfId="0" applyFont="1" applyBorder="1" applyAlignment="1">
      <alignment horizontal="left" vertical="top" wrapText="1"/>
    </xf>
    <xf numFmtId="0" fontId="29" fillId="0" borderId="0" xfId="0" applyFont="1" applyAlignment="1">
      <alignment horizontal="left" vertical="top" wrapText="1"/>
    </xf>
    <xf numFmtId="0" fontId="68" fillId="0" borderId="33" xfId="0" applyFont="1" applyBorder="1" applyAlignment="1">
      <alignment horizontal="left" vertical="top" wrapText="1"/>
    </xf>
    <xf numFmtId="0" fontId="68" fillId="0" borderId="34" xfId="0" applyFont="1" applyBorder="1" applyAlignment="1">
      <alignment horizontal="left" vertical="top" wrapText="1"/>
    </xf>
    <xf numFmtId="0" fontId="68" fillId="0" borderId="35" xfId="0" applyFont="1" applyBorder="1" applyAlignment="1">
      <alignment horizontal="left" vertical="top" wrapText="1"/>
    </xf>
    <xf numFmtId="0" fontId="29" fillId="0" borderId="33" xfId="0" applyFont="1" applyBorder="1" applyAlignment="1">
      <alignment horizontal="left" vertical="top" wrapText="1"/>
    </xf>
    <xf numFmtId="0" fontId="29" fillId="0" borderId="35" xfId="0" applyFont="1" applyBorder="1" applyAlignment="1">
      <alignment horizontal="left" vertical="top" wrapText="1"/>
    </xf>
    <xf numFmtId="0" fontId="30" fillId="0" borderId="34" xfId="0" applyFont="1" applyBorder="1" applyAlignment="1">
      <alignment horizontal="left" vertical="top" wrapText="1"/>
    </xf>
    <xf numFmtId="0" fontId="146" fillId="0" borderId="0" xfId="0" applyFont="1" applyAlignment="1">
      <alignment horizontal="center" vertical="top" wrapText="1"/>
    </xf>
    <xf numFmtId="0" fontId="120" fillId="0" borderId="0" xfId="0" applyFont="1" applyAlignment="1">
      <alignment horizontal="center" vertical="top" wrapText="1"/>
    </xf>
    <xf numFmtId="0" fontId="66" fillId="0" borderId="33" xfId="0" applyFont="1" applyBorder="1" applyAlignment="1">
      <alignment horizontal="left" vertical="top" wrapText="1"/>
    </xf>
    <xf numFmtId="0" fontId="66" fillId="0" borderId="35" xfId="0" applyFont="1" applyBorder="1" applyAlignment="1">
      <alignment horizontal="left" vertical="top" wrapText="1"/>
    </xf>
    <xf numFmtId="0" fontId="146" fillId="0" borderId="33" xfId="0" applyFont="1" applyBorder="1" applyAlignment="1">
      <alignment horizontal="left" vertical="top" wrapText="1" indent="3"/>
    </xf>
    <xf numFmtId="0" fontId="146" fillId="0" borderId="35" xfId="0" applyFont="1" applyBorder="1" applyAlignment="1">
      <alignment horizontal="left" vertical="top" wrapText="1" indent="3"/>
    </xf>
    <xf numFmtId="0" fontId="51" fillId="0" borderId="0" xfId="0" applyFont="1" applyAlignment="1">
      <alignment horizontal="right" vertical="top" wrapText="1" indent="5"/>
    </xf>
    <xf numFmtId="0" fontId="149" fillId="0" borderId="33" xfId="0" applyFont="1" applyBorder="1" applyAlignment="1">
      <alignment horizontal="left" vertical="top" wrapText="1"/>
    </xf>
    <xf numFmtId="0" fontId="149" fillId="0" borderId="35" xfId="0" applyFont="1" applyBorder="1" applyAlignment="1">
      <alignment horizontal="left" vertical="top" wrapText="1"/>
    </xf>
    <xf numFmtId="0" fontId="149" fillId="0" borderId="34" xfId="0" applyFont="1" applyBorder="1" applyAlignment="1">
      <alignment horizontal="left" vertical="top" wrapText="1"/>
    </xf>
    <xf numFmtId="0" fontId="0" fillId="52" borderId="37" xfId="0" applyFill="1" applyBorder="1" applyAlignment="1">
      <alignment horizontal="left" vertical="top" wrapText="1"/>
    </xf>
    <xf numFmtId="0" fontId="0" fillId="52" borderId="36" xfId="0" applyFill="1" applyBorder="1" applyAlignment="1">
      <alignment horizontal="left" vertical="top" wrapText="1"/>
    </xf>
    <xf numFmtId="0" fontId="0" fillId="52" borderId="38" xfId="0" applyFill="1" applyBorder="1" applyAlignment="1">
      <alignment horizontal="left" vertical="top" wrapText="1"/>
    </xf>
    <xf numFmtId="0" fontId="0" fillId="52" borderId="39" xfId="0" applyFill="1" applyBorder="1" applyAlignment="1">
      <alignment horizontal="left" vertical="top" wrapText="1"/>
    </xf>
    <xf numFmtId="0" fontId="0" fillId="52" borderId="0" xfId="0" applyFill="1" applyAlignment="1">
      <alignment horizontal="left" vertical="top" wrapText="1"/>
    </xf>
    <xf numFmtId="0" fontId="0" fillId="52" borderId="40" xfId="0" applyFill="1" applyBorder="1" applyAlignment="1">
      <alignment horizontal="left" vertical="top" wrapText="1"/>
    </xf>
    <xf numFmtId="0" fontId="0" fillId="52" borderId="41" xfId="0" applyFill="1" applyBorder="1" applyAlignment="1">
      <alignment horizontal="left" vertical="top" wrapText="1"/>
    </xf>
    <xf numFmtId="0" fontId="0" fillId="52" borderId="42" xfId="0" applyFill="1" applyBorder="1" applyAlignment="1">
      <alignment horizontal="left" vertical="top" wrapText="1"/>
    </xf>
    <xf numFmtId="0" fontId="0" fillId="52" borderId="43" xfId="0" applyFill="1" applyBorder="1" applyAlignment="1">
      <alignment horizontal="left" vertical="top" wrapText="1"/>
    </xf>
    <xf numFmtId="0" fontId="120" fillId="0" borderId="33" xfId="0" applyFont="1" applyBorder="1" applyAlignment="1">
      <alignment horizontal="left" vertical="top" wrapText="1" indent="12"/>
    </xf>
    <xf numFmtId="0" fontId="120" fillId="0" borderId="34" xfId="0" applyFont="1" applyBorder="1" applyAlignment="1">
      <alignment horizontal="left" vertical="top" wrapText="1" indent="12"/>
    </xf>
    <xf numFmtId="0" fontId="120" fillId="0" borderId="35" xfId="0" applyFont="1" applyBorder="1" applyAlignment="1">
      <alignment horizontal="left" vertical="top" wrapText="1" indent="12"/>
    </xf>
    <xf numFmtId="0" fontId="149" fillId="52" borderId="33" xfId="0" applyFont="1" applyFill="1" applyBorder="1" applyAlignment="1">
      <alignment horizontal="left" vertical="top" wrapText="1"/>
    </xf>
    <xf numFmtId="0" fontId="149" fillId="52" borderId="34" xfId="0" applyFont="1" applyFill="1" applyBorder="1" applyAlignment="1">
      <alignment horizontal="left" vertical="top" wrapText="1"/>
    </xf>
    <xf numFmtId="0" fontId="149" fillId="52" borderId="35" xfId="0" applyFont="1" applyFill="1" applyBorder="1" applyAlignment="1">
      <alignment horizontal="left" vertical="top" wrapText="1"/>
    </xf>
    <xf numFmtId="0" fontId="27" fillId="0" borderId="33" xfId="0" applyFont="1" applyBorder="1" applyAlignment="1">
      <alignment horizontal="left" vertical="top" wrapText="1"/>
    </xf>
    <xf numFmtId="0" fontId="27" fillId="0" borderId="35" xfId="0" applyFont="1" applyBorder="1" applyAlignment="1">
      <alignment horizontal="left" vertical="top" wrapText="1"/>
    </xf>
    <xf numFmtId="0" fontId="0" fillId="0" borderId="34" xfId="0" applyBorder="1" applyAlignment="1">
      <alignment horizontal="left" vertical="top" wrapText="1"/>
    </xf>
    <xf numFmtId="0" fontId="63" fillId="0" borderId="33" xfId="0" applyFont="1" applyBorder="1" applyAlignment="1">
      <alignment horizontal="left" vertical="top" wrapText="1"/>
    </xf>
    <xf numFmtId="0" fontId="63" fillId="0" borderId="34" xfId="0" applyFont="1" applyBorder="1" applyAlignment="1">
      <alignment horizontal="left" vertical="top" wrapText="1"/>
    </xf>
    <xf numFmtId="0" fontId="63" fillId="0" borderId="35" xfId="0" applyFont="1" applyBorder="1" applyAlignment="1">
      <alignment horizontal="left" vertical="top" wrapText="1"/>
    </xf>
    <xf numFmtId="0" fontId="0" fillId="0" borderId="0" xfId="0" applyAlignment="1">
      <alignment horizontal="center" vertical="center" wrapText="1"/>
    </xf>
    <xf numFmtId="0" fontId="32" fillId="0" borderId="33" xfId="0" applyFont="1" applyBorder="1" applyAlignment="1">
      <alignment horizontal="left" vertical="top" wrapText="1"/>
    </xf>
    <xf numFmtId="0" fontId="32" fillId="0" borderId="35" xfId="0" applyFont="1" applyBorder="1" applyAlignment="1">
      <alignment horizontal="left" vertical="top" wrapText="1"/>
    </xf>
    <xf numFmtId="0" fontId="0" fillId="0" borderId="37" xfId="0" applyBorder="1" applyAlignment="1">
      <alignment horizontal="left" vertical="top" wrapText="1"/>
    </xf>
    <xf numFmtId="0" fontId="0" fillId="0" borderId="38" xfId="0" applyBorder="1" applyAlignment="1">
      <alignment horizontal="left" vertical="top" wrapText="1"/>
    </xf>
    <xf numFmtId="0" fontId="61" fillId="0" borderId="33" xfId="0" applyFont="1" applyBorder="1" applyAlignment="1">
      <alignment horizontal="left" vertical="top" wrapText="1"/>
    </xf>
    <xf numFmtId="0" fontId="61" fillId="0" borderId="34" xfId="0" applyFont="1" applyBorder="1" applyAlignment="1">
      <alignment horizontal="left" vertical="top" wrapText="1"/>
    </xf>
    <xf numFmtId="0" fontId="61" fillId="0" borderId="35" xfId="0" applyFont="1" applyBorder="1" applyAlignment="1">
      <alignment horizontal="left" vertical="top" wrapText="1"/>
    </xf>
    <xf numFmtId="0" fontId="30" fillId="0" borderId="33" xfId="0" applyFont="1" applyBorder="1" applyAlignment="1">
      <alignment horizontal="left" vertical="top" wrapText="1" indent="1"/>
    </xf>
    <xf numFmtId="0" fontId="30" fillId="0" borderId="34" xfId="0" applyFont="1" applyBorder="1" applyAlignment="1">
      <alignment horizontal="left" vertical="top" wrapText="1" indent="1"/>
    </xf>
    <xf numFmtId="0" fontId="30" fillId="0" borderId="35" xfId="0" applyFont="1" applyBorder="1" applyAlignment="1">
      <alignment horizontal="left" vertical="top" wrapText="1" indent="1"/>
    </xf>
    <xf numFmtId="0" fontId="27" fillId="0" borderId="34" xfId="0" applyFont="1" applyBorder="1" applyAlignment="1">
      <alignment horizontal="left" vertical="top" wrapText="1"/>
    </xf>
    <xf numFmtId="0" fontId="193" fillId="0" borderId="0" xfId="0" quotePrefix="1" applyFont="1" applyAlignment="1">
      <alignment horizontal="left" vertical="top" wrapText="1" indent="1"/>
    </xf>
    <xf numFmtId="0" fontId="192" fillId="0" borderId="0" xfId="0" applyFont="1" applyAlignment="1">
      <alignment horizontal="left" vertical="top" wrapText="1"/>
    </xf>
    <xf numFmtId="0" fontId="192" fillId="0" borderId="0" xfId="0" applyFont="1" applyAlignment="1">
      <alignment horizontal="left" wrapText="1"/>
    </xf>
    <xf numFmtId="0" fontId="190" fillId="0" borderId="0" xfId="0" applyFont="1" applyAlignment="1">
      <alignment horizontal="left" vertical="top" wrapText="1"/>
    </xf>
    <xf numFmtId="0" fontId="193" fillId="0" borderId="0" xfId="0" quotePrefix="1" applyFont="1" applyAlignment="1">
      <alignment horizontal="left" vertical="center" wrapText="1" indent="1"/>
    </xf>
    <xf numFmtId="0" fontId="187" fillId="0" borderId="0" xfId="0" applyFont="1" applyAlignment="1">
      <alignment horizontal="left" vertical="center"/>
    </xf>
    <xf numFmtId="0" fontId="210" fillId="0" borderId="0" xfId="0" applyFont="1" applyAlignment="1">
      <alignment horizontal="left" wrapText="1"/>
    </xf>
    <xf numFmtId="0" fontId="214" fillId="0" borderId="0" xfId="0" applyFont="1" applyAlignment="1">
      <alignment horizontal="left" vertical="top" indent="1"/>
    </xf>
    <xf numFmtId="0" fontId="187" fillId="0" borderId="0" xfId="0" applyFont="1" applyAlignment="1">
      <alignment horizontal="center"/>
    </xf>
    <xf numFmtId="0" fontId="193" fillId="0" borderId="0" xfId="0" quotePrefix="1" applyFont="1" applyAlignment="1">
      <alignment horizontal="left" vertical="center"/>
    </xf>
    <xf numFmtId="0" fontId="187" fillId="0" borderId="0" xfId="0" applyFont="1" applyAlignment="1">
      <alignment horizontal="center" vertical="center"/>
    </xf>
    <xf numFmtId="0" fontId="190" fillId="74" borderId="0" xfId="0" applyFont="1" applyFill="1" applyAlignment="1">
      <alignment horizontal="left"/>
    </xf>
    <xf numFmtId="0" fontId="187" fillId="0" borderId="0" xfId="0" quotePrefix="1" applyFont="1" applyAlignment="1">
      <alignment horizontal="left" vertical="center" wrapText="1"/>
    </xf>
    <xf numFmtId="0" fontId="193" fillId="0" borderId="0" xfId="0" quotePrefix="1" applyFont="1" applyAlignment="1">
      <alignment horizontal="left" vertical="center" wrapText="1"/>
    </xf>
    <xf numFmtId="0" fontId="193" fillId="0" borderId="0" xfId="0" applyFont="1" applyAlignment="1">
      <alignment horizontal="left" vertical="center" wrapText="1"/>
    </xf>
    <xf numFmtId="0" fontId="193" fillId="0" borderId="0" xfId="0" applyFont="1" applyAlignment="1">
      <alignment horizontal="left" vertical="top" wrapText="1"/>
    </xf>
    <xf numFmtId="0" fontId="193" fillId="0" borderId="0" xfId="0" applyFont="1" applyAlignment="1">
      <alignment horizontal="left" vertical="top"/>
    </xf>
    <xf numFmtId="0" fontId="187" fillId="0" borderId="0" xfId="0" applyFont="1" applyAlignment="1">
      <alignment horizontal="left" indent="1"/>
    </xf>
    <xf numFmtId="0" fontId="193" fillId="0" borderId="0" xfId="0" quotePrefix="1" applyFont="1" applyAlignment="1">
      <alignment horizontal="center" vertical="center" wrapText="1"/>
    </xf>
    <xf numFmtId="0" fontId="193" fillId="0" borderId="0" xfId="0" quotePrefix="1" applyFont="1" applyAlignment="1">
      <alignment horizontal="left" vertical="top" wrapText="1"/>
    </xf>
    <xf numFmtId="0" fontId="193" fillId="0" borderId="0" xfId="0" quotePrefix="1" applyFont="1" applyAlignment="1">
      <alignment horizontal="center" vertical="center"/>
    </xf>
    <xf numFmtId="0" fontId="187" fillId="0" borderId="0" xfId="0" applyFont="1" applyAlignment="1">
      <alignment horizontal="left" vertical="top"/>
    </xf>
    <xf numFmtId="0" fontId="193" fillId="0" borderId="88" xfId="0" quotePrefix="1" applyFont="1" applyBorder="1" applyAlignment="1">
      <alignment horizontal="left" vertical="center" wrapText="1"/>
    </xf>
    <xf numFmtId="0" fontId="196" fillId="0" borderId="0" xfId="0" applyFont="1" applyAlignment="1">
      <alignment horizontal="left" vertical="top"/>
    </xf>
    <xf numFmtId="0" fontId="196" fillId="0" borderId="0" xfId="0" applyFont="1" applyAlignment="1">
      <alignment horizontal="left" vertical="top" wrapText="1"/>
    </xf>
    <xf numFmtId="43" fontId="187" fillId="0" borderId="85" xfId="51" applyFont="1" applyFill="1" applyBorder="1" applyAlignment="1">
      <alignment horizontal="left" vertical="center" wrapText="1"/>
    </xf>
    <xf numFmtId="0" fontId="193" fillId="0" borderId="85" xfId="0" quotePrefix="1" applyFont="1" applyBorder="1" applyAlignment="1">
      <alignment horizontal="left" vertical="center" wrapText="1"/>
    </xf>
    <xf numFmtId="0" fontId="0" fillId="0" borderId="0" xfId="0" applyAlignment="1">
      <alignment horizontal="center"/>
    </xf>
    <xf numFmtId="0" fontId="192" fillId="0" borderId="0" xfId="0" applyFont="1" applyAlignment="1">
      <alignment horizontal="left" vertical="center" wrapText="1"/>
    </xf>
    <xf numFmtId="0" fontId="194" fillId="39" borderId="0" xfId="56" applyFont="1" applyAlignment="1">
      <alignment horizontal="center" vertical="center"/>
    </xf>
    <xf numFmtId="0" fontId="190" fillId="0" borderId="85" xfId="0" applyFont="1" applyBorder="1" applyAlignment="1">
      <alignment horizontal="left" vertical="top" wrapText="1"/>
    </xf>
    <xf numFmtId="0" fontId="195" fillId="0" borderId="0" xfId="0" applyFont="1" applyAlignment="1">
      <alignment horizontal="left" vertical="center"/>
    </xf>
    <xf numFmtId="0" fontId="185" fillId="0" borderId="0" xfId="0" applyFont="1" applyAlignment="1">
      <alignment horizontal="center"/>
    </xf>
    <xf numFmtId="0" fontId="0" fillId="0" borderId="41" xfId="0" applyBorder="1" applyAlignment="1">
      <alignment horizontal="left" wrapText="1"/>
    </xf>
    <xf numFmtId="0" fontId="0" fillId="0" borderId="43" xfId="0" applyBorder="1" applyAlignment="1">
      <alignment horizontal="left" wrapText="1"/>
    </xf>
    <xf numFmtId="0" fontId="0" fillId="0" borderId="37" xfId="0" applyBorder="1" applyAlignment="1">
      <alignment horizontal="left" wrapText="1"/>
    </xf>
    <xf numFmtId="0" fontId="0" fillId="0" borderId="38" xfId="0" applyBorder="1" applyAlignment="1">
      <alignment horizontal="left" wrapText="1"/>
    </xf>
    <xf numFmtId="0" fontId="164" fillId="0" borderId="39" xfId="0" applyFont="1" applyBorder="1" applyAlignment="1">
      <alignment horizontal="center" vertical="top" wrapText="1"/>
    </xf>
    <xf numFmtId="0" fontId="164" fillId="0" borderId="0" xfId="0" applyFont="1" applyAlignment="1">
      <alignment horizontal="center" vertical="top" wrapText="1"/>
    </xf>
    <xf numFmtId="168" fontId="167" fillId="0" borderId="0" xfId="0" applyNumberFormat="1" applyFont="1" applyAlignment="1">
      <alignment horizontal="center" vertical="top" shrinkToFit="1"/>
    </xf>
    <xf numFmtId="0" fontId="164" fillId="0" borderId="40" xfId="0" applyFont="1" applyBorder="1" applyAlignment="1">
      <alignment horizontal="center" vertical="top" wrapText="1"/>
    </xf>
    <xf numFmtId="0" fontId="0" fillId="0" borderId="42" xfId="0" applyBorder="1" applyAlignment="1">
      <alignment horizontal="left" wrapText="1"/>
    </xf>
    <xf numFmtId="0" fontId="164" fillId="0" borderId="41" xfId="0" applyFont="1" applyBorder="1" applyAlignment="1">
      <alignment horizontal="center" vertical="top" wrapText="1"/>
    </xf>
    <xf numFmtId="0" fontId="164" fillId="0" borderId="42" xfId="0" applyFont="1" applyBorder="1" applyAlignment="1">
      <alignment horizontal="center" vertical="top" wrapText="1"/>
    </xf>
    <xf numFmtId="168" fontId="167" fillId="0" borderId="42" xfId="0" applyNumberFormat="1" applyFont="1" applyBorder="1" applyAlignment="1">
      <alignment horizontal="center" vertical="top" shrinkToFit="1"/>
    </xf>
    <xf numFmtId="0" fontId="164" fillId="0" borderId="43" xfId="0" applyFont="1" applyBorder="1" applyAlignment="1">
      <alignment horizontal="center" vertical="top" wrapText="1"/>
    </xf>
    <xf numFmtId="0" fontId="0" fillId="0" borderId="39" xfId="0" applyBorder="1" applyAlignment="1">
      <alignment horizontal="left" wrapText="1"/>
    </xf>
    <xf numFmtId="0" fontId="0" fillId="0" borderId="40" xfId="0" applyBorder="1" applyAlignment="1">
      <alignment horizontal="left" wrapText="1"/>
    </xf>
    <xf numFmtId="0" fontId="164" fillId="0" borderId="37" xfId="0" applyFont="1" applyBorder="1" applyAlignment="1">
      <alignment horizontal="center" vertical="top" wrapText="1"/>
    </xf>
    <xf numFmtId="0" fontId="164" fillId="0" borderId="36" xfId="0" applyFont="1" applyBorder="1" applyAlignment="1">
      <alignment horizontal="center" vertical="top" wrapText="1"/>
    </xf>
    <xf numFmtId="0" fontId="164" fillId="0" borderId="38" xfId="0" applyFont="1" applyBorder="1" applyAlignment="1">
      <alignment horizontal="center" vertical="top" wrapText="1"/>
    </xf>
    <xf numFmtId="0" fontId="164" fillId="0" borderId="39" xfId="0" applyFont="1" applyBorder="1" applyAlignment="1">
      <alignment horizontal="left" vertical="top" wrapText="1"/>
    </xf>
    <xf numFmtId="0" fontId="164" fillId="0" borderId="0" xfId="0" applyFont="1" applyAlignment="1">
      <alignment horizontal="left" vertical="top" wrapText="1"/>
    </xf>
    <xf numFmtId="0" fontId="164" fillId="0" borderId="0" xfId="0" applyFont="1" applyAlignment="1">
      <alignment horizontal="left" vertical="top" wrapText="1" indent="1"/>
    </xf>
    <xf numFmtId="0" fontId="168" fillId="0" borderId="39" xfId="0" applyFont="1" applyBorder="1" applyAlignment="1">
      <alignment horizontal="right" vertical="top" wrapText="1"/>
    </xf>
    <xf numFmtId="0" fontId="168" fillId="0" borderId="0" xfId="0" applyFont="1" applyAlignment="1">
      <alignment horizontal="right" vertical="top" wrapText="1"/>
    </xf>
    <xf numFmtId="0" fontId="164" fillId="0" borderId="37" xfId="0" applyFont="1" applyBorder="1" applyAlignment="1">
      <alignment horizontal="left" vertical="top" wrapText="1"/>
    </xf>
    <xf numFmtId="0" fontId="164" fillId="0" borderId="36" xfId="0" applyFont="1" applyBorder="1" applyAlignment="1">
      <alignment horizontal="left" vertical="top" wrapText="1"/>
    </xf>
    <xf numFmtId="0" fontId="164" fillId="0" borderId="36" xfId="0" applyFont="1" applyBorder="1" applyAlignment="1">
      <alignment horizontal="left" vertical="top" wrapText="1" indent="1"/>
    </xf>
    <xf numFmtId="0" fontId="168" fillId="0" borderId="37" xfId="0" applyFont="1" applyBorder="1" applyAlignment="1">
      <alignment horizontal="right" vertical="top" wrapText="1"/>
    </xf>
    <xf numFmtId="0" fontId="168" fillId="0" borderId="36" xfId="0" applyFont="1" applyBorder="1" applyAlignment="1">
      <alignment horizontal="right" vertical="top" wrapText="1"/>
    </xf>
    <xf numFmtId="0" fontId="164" fillId="0" borderId="41" xfId="0" applyFont="1" applyBorder="1" applyAlignment="1">
      <alignment horizontal="left" vertical="top" wrapText="1" indent="1"/>
    </xf>
    <xf numFmtId="0" fontId="164" fillId="0" borderId="42" xfId="0" applyFont="1" applyBorder="1" applyAlignment="1">
      <alignment horizontal="left" vertical="top" wrapText="1" indent="1"/>
    </xf>
    <xf numFmtId="0" fontId="0" fillId="0" borderId="42" xfId="0" applyBorder="1" applyAlignment="1">
      <alignment horizontal="left" vertical="top" wrapText="1"/>
    </xf>
    <xf numFmtId="0" fontId="164" fillId="0" borderId="41" xfId="0" applyFont="1" applyBorder="1" applyAlignment="1">
      <alignment horizontal="right" vertical="top" wrapText="1" indent="1"/>
    </xf>
    <xf numFmtId="0" fontId="164" fillId="0" borderId="42" xfId="0" applyFont="1" applyBorder="1" applyAlignment="1">
      <alignment horizontal="right" vertical="top" wrapText="1" indent="1"/>
    </xf>
    <xf numFmtId="0" fontId="164" fillId="70" borderId="37" xfId="0" applyFont="1" applyFill="1" applyBorder="1" applyAlignment="1">
      <alignment horizontal="left" vertical="top" wrapText="1" indent="3"/>
    </xf>
    <xf numFmtId="0" fontId="164" fillId="70" borderId="36" xfId="0" applyFont="1" applyFill="1" applyBorder="1" applyAlignment="1">
      <alignment horizontal="left" vertical="top" wrapText="1" indent="3"/>
    </xf>
    <xf numFmtId="0" fontId="164" fillId="70" borderId="36" xfId="0" applyFont="1" applyFill="1" applyBorder="1" applyAlignment="1">
      <alignment horizontal="left" vertical="top" wrapText="1"/>
    </xf>
    <xf numFmtId="1" fontId="167" fillId="70" borderId="36" xfId="0" applyNumberFormat="1" applyFont="1" applyFill="1" applyBorder="1" applyAlignment="1">
      <alignment horizontal="right" vertical="top" shrinkToFit="1"/>
    </xf>
    <xf numFmtId="0" fontId="164" fillId="70" borderId="38" xfId="0" applyFont="1" applyFill="1" applyBorder="1" applyAlignment="1">
      <alignment horizontal="left" vertical="top" wrapText="1"/>
    </xf>
    <xf numFmtId="0" fontId="164" fillId="70" borderId="37" xfId="0" applyFont="1" applyFill="1" applyBorder="1" applyAlignment="1">
      <alignment horizontal="left" vertical="top" wrapText="1" indent="2"/>
    </xf>
    <xf numFmtId="0" fontId="164" fillId="70" borderId="36" xfId="0" applyFont="1" applyFill="1" applyBorder="1" applyAlignment="1">
      <alignment horizontal="left" vertical="top" wrapText="1" indent="2"/>
    </xf>
    <xf numFmtId="0" fontId="164" fillId="70" borderId="38" xfId="0" applyFont="1" applyFill="1" applyBorder="1" applyAlignment="1">
      <alignment horizontal="left" vertical="top" wrapText="1" indent="2"/>
    </xf>
    <xf numFmtId="0" fontId="158" fillId="0" borderId="33" xfId="0" applyFont="1" applyBorder="1" applyAlignment="1">
      <alignment horizontal="center" vertical="top" wrapText="1"/>
    </xf>
    <xf numFmtId="0" fontId="158" fillId="0" borderId="34" xfId="0" applyFont="1" applyBorder="1" applyAlignment="1">
      <alignment horizontal="center" vertical="top" wrapText="1"/>
    </xf>
    <xf numFmtId="0" fontId="158" fillId="0" borderId="35" xfId="0" applyFont="1" applyBorder="1" applyAlignment="1">
      <alignment horizontal="center" vertical="top" wrapText="1"/>
    </xf>
    <xf numFmtId="0" fontId="0" fillId="0" borderId="41" xfId="0" applyBorder="1" applyAlignment="1">
      <alignment horizontal="left" vertical="center" wrapText="1"/>
    </xf>
    <xf numFmtId="0" fontId="0" fillId="0" borderId="42" xfId="0" applyBorder="1" applyAlignment="1">
      <alignment horizontal="left" vertical="center" wrapText="1"/>
    </xf>
    <xf numFmtId="0" fontId="0" fillId="0" borderId="43" xfId="0" applyBorder="1" applyAlignment="1">
      <alignment horizontal="left" vertical="center" wrapText="1"/>
    </xf>
    <xf numFmtId="0" fontId="0" fillId="0" borderId="39" xfId="0" applyBorder="1" applyAlignment="1">
      <alignment horizontal="left" vertical="top" wrapText="1"/>
    </xf>
    <xf numFmtId="0" fontId="0" fillId="0" borderId="40" xfId="0" applyBorder="1" applyAlignment="1">
      <alignment horizontal="left" vertical="top" wrapText="1"/>
    </xf>
    <xf numFmtId="1" fontId="167" fillId="0" borderId="0" xfId="0" applyNumberFormat="1" applyFont="1" applyAlignment="1">
      <alignment horizontal="center" vertical="top" shrinkToFit="1"/>
    </xf>
    <xf numFmtId="0" fontId="0" fillId="0" borderId="37" xfId="0" applyBorder="1" applyAlignment="1">
      <alignment horizontal="left" vertical="top" wrapText="1" indent="1"/>
    </xf>
    <xf numFmtId="0" fontId="0" fillId="0" borderId="36" xfId="0" applyBorder="1" applyAlignment="1">
      <alignment horizontal="left" vertical="top" wrapText="1" indent="1"/>
    </xf>
    <xf numFmtId="0" fontId="0" fillId="0" borderId="38" xfId="0" applyBorder="1" applyAlignment="1">
      <alignment horizontal="left" vertical="top" wrapText="1" indent="1"/>
    </xf>
    <xf numFmtId="0" fontId="164" fillId="0" borderId="43" xfId="0" applyFont="1" applyBorder="1" applyAlignment="1">
      <alignment horizontal="left" vertical="top" wrapText="1" indent="1"/>
    </xf>
    <xf numFmtId="0" fontId="158" fillId="0" borderId="33" xfId="0" applyFont="1" applyBorder="1" applyAlignment="1">
      <alignment horizontal="left" vertical="top" wrapText="1" indent="1"/>
    </xf>
    <xf numFmtId="0" fontId="158" fillId="0" borderId="34" xfId="0" applyFont="1" applyBorder="1" applyAlignment="1">
      <alignment horizontal="left" vertical="top" wrapText="1" indent="1"/>
    </xf>
    <xf numFmtId="0" fontId="158" fillId="0" borderId="35" xfId="0" applyFont="1" applyBorder="1" applyAlignment="1">
      <alignment horizontal="left" vertical="top" wrapText="1" indent="1"/>
    </xf>
    <xf numFmtId="0" fontId="158" fillId="0" borderId="33" xfId="0" applyFont="1" applyBorder="1" applyAlignment="1">
      <alignment horizontal="left" vertical="top" wrapText="1" indent="4"/>
    </xf>
    <xf numFmtId="0" fontId="158" fillId="0" borderId="34" xfId="0" applyFont="1" applyBorder="1" applyAlignment="1">
      <alignment horizontal="left" vertical="top" wrapText="1" indent="4"/>
    </xf>
    <xf numFmtId="0" fontId="158" fillId="0" borderId="35" xfId="0" applyFont="1" applyBorder="1" applyAlignment="1">
      <alignment horizontal="left" vertical="top" wrapText="1" indent="4"/>
    </xf>
    <xf numFmtId="0" fontId="158" fillId="0" borderId="33" xfId="0" applyFont="1" applyBorder="1" applyAlignment="1">
      <alignment horizontal="left" vertical="top" wrapText="1" indent="8"/>
    </xf>
    <xf numFmtId="0" fontId="158" fillId="0" borderId="34" xfId="0" applyFont="1" applyBorder="1" applyAlignment="1">
      <alignment horizontal="left" vertical="top" wrapText="1" indent="8"/>
    </xf>
    <xf numFmtId="0" fontId="158" fillId="0" borderId="35" xfId="0" applyFont="1" applyBorder="1" applyAlignment="1">
      <alignment horizontal="left" vertical="top" wrapText="1" indent="8"/>
    </xf>
    <xf numFmtId="0" fontId="164" fillId="70" borderId="37" xfId="0" applyFont="1" applyFill="1" applyBorder="1" applyAlignment="1">
      <alignment horizontal="left" vertical="top" wrapText="1"/>
    </xf>
    <xf numFmtId="0" fontId="164" fillId="70" borderId="37" xfId="0" applyFont="1" applyFill="1" applyBorder="1" applyAlignment="1">
      <alignment horizontal="left" vertical="top" wrapText="1" indent="1"/>
    </xf>
    <xf numFmtId="0" fontId="164" fillId="70" borderId="36" xfId="0" applyFont="1" applyFill="1" applyBorder="1" applyAlignment="1">
      <alignment horizontal="left" vertical="top" wrapText="1" indent="1"/>
    </xf>
    <xf numFmtId="0" fontId="164" fillId="70" borderId="38" xfId="0" applyFont="1" applyFill="1" applyBorder="1" applyAlignment="1">
      <alignment horizontal="left" vertical="top" wrapText="1" indent="1"/>
    </xf>
    <xf numFmtId="0" fontId="164" fillId="70" borderId="37" xfId="0" applyFont="1" applyFill="1" applyBorder="1" applyAlignment="1">
      <alignment horizontal="center" vertical="top" wrapText="1"/>
    </xf>
    <xf numFmtId="0" fontId="164" fillId="70" borderId="36" xfId="0" applyFont="1" applyFill="1" applyBorder="1" applyAlignment="1">
      <alignment horizontal="center" vertical="top" wrapText="1"/>
    </xf>
    <xf numFmtId="0" fontId="164" fillId="70" borderId="38" xfId="0" applyFont="1" applyFill="1" applyBorder="1" applyAlignment="1">
      <alignment horizontal="center" vertical="top" wrapText="1"/>
    </xf>
    <xf numFmtId="0" fontId="0" fillId="70" borderId="37" xfId="0" applyFill="1" applyBorder="1" applyAlignment="1">
      <alignment horizontal="center" vertical="top" wrapText="1"/>
    </xf>
    <xf numFmtId="0" fontId="0" fillId="70" borderId="36" xfId="0" applyFill="1" applyBorder="1" applyAlignment="1">
      <alignment horizontal="center" vertical="top" wrapText="1"/>
    </xf>
    <xf numFmtId="0" fontId="0" fillId="70" borderId="38" xfId="0" applyFill="1" applyBorder="1" applyAlignment="1">
      <alignment horizontal="center" vertical="top" wrapText="1"/>
    </xf>
    <xf numFmtId="0" fontId="168" fillId="0" borderId="42" xfId="0" applyFont="1" applyBorder="1" applyAlignment="1">
      <alignment horizontal="center" vertical="top" wrapText="1"/>
    </xf>
    <xf numFmtId="0" fontId="168" fillId="0" borderId="43" xfId="0" applyFont="1" applyBorder="1" applyAlignment="1">
      <alignment horizontal="center" vertical="top" wrapText="1"/>
    </xf>
    <xf numFmtId="0" fontId="168" fillId="0" borderId="0" xfId="0" applyFont="1" applyAlignment="1">
      <alignment horizontal="center" vertical="top" wrapText="1"/>
    </xf>
    <xf numFmtId="0" fontId="168" fillId="0" borderId="40" xfId="0" applyFont="1" applyBorder="1" applyAlignment="1">
      <alignment horizontal="center" vertical="top" wrapText="1"/>
    </xf>
    <xf numFmtId="0" fontId="164" fillId="0" borderId="40" xfId="0" applyFont="1" applyBorder="1" applyAlignment="1">
      <alignment horizontal="left" vertical="top" wrapText="1"/>
    </xf>
    <xf numFmtId="0" fontId="164" fillId="0" borderId="39" xfId="0" applyFont="1" applyBorder="1" applyAlignment="1">
      <alignment horizontal="left" vertical="top" wrapText="1" indent="1"/>
    </xf>
    <xf numFmtId="0" fontId="164" fillId="0" borderId="40" xfId="0" applyFont="1" applyBorder="1" applyAlignment="1">
      <alignment horizontal="left" vertical="top" wrapText="1" indent="1"/>
    </xf>
    <xf numFmtId="0" fontId="164" fillId="0" borderId="37" xfId="0" applyFont="1" applyBorder="1" applyAlignment="1">
      <alignment horizontal="left" vertical="top" wrapText="1" indent="1"/>
    </xf>
    <xf numFmtId="0" fontId="164" fillId="0" borderId="38" xfId="0" applyFont="1" applyBorder="1" applyAlignment="1">
      <alignment horizontal="left" vertical="top" wrapText="1" indent="1"/>
    </xf>
    <xf numFmtId="0" fontId="168" fillId="0" borderId="36" xfId="0" applyFont="1" applyBorder="1" applyAlignment="1">
      <alignment horizontal="center" vertical="top" wrapText="1"/>
    </xf>
    <xf numFmtId="0" fontId="168" fillId="0" borderId="38" xfId="0" applyFont="1" applyBorder="1" applyAlignment="1">
      <alignment horizontal="center" vertical="top" wrapText="1"/>
    </xf>
    <xf numFmtId="0" fontId="0" fillId="70" borderId="39" xfId="0" applyFill="1" applyBorder="1" applyAlignment="1">
      <alignment horizontal="left" wrapText="1"/>
    </xf>
    <xf numFmtId="0" fontId="0" fillId="70" borderId="0" xfId="0" applyFill="1" applyAlignment="1">
      <alignment horizontal="left" wrapText="1"/>
    </xf>
    <xf numFmtId="0" fontId="0" fillId="70" borderId="40" xfId="0" applyFill="1" applyBorder="1" applyAlignment="1">
      <alignment horizontal="left" wrapText="1"/>
    </xf>
    <xf numFmtId="0" fontId="164" fillId="70" borderId="39" xfId="0" applyFont="1" applyFill="1" applyBorder="1" applyAlignment="1">
      <alignment horizontal="left" vertical="top" wrapText="1" indent="2"/>
    </xf>
    <xf numFmtId="0" fontId="164" fillId="70" borderId="0" xfId="0" applyFont="1" applyFill="1" applyAlignment="1">
      <alignment horizontal="left" vertical="top" wrapText="1" indent="2"/>
    </xf>
    <xf numFmtId="0" fontId="164" fillId="70" borderId="40" xfId="0" applyFont="1" applyFill="1" applyBorder="1" applyAlignment="1">
      <alignment horizontal="left" vertical="top" wrapText="1" indent="2"/>
    </xf>
    <xf numFmtId="0" fontId="158" fillId="0" borderId="33" xfId="0" applyFont="1" applyBorder="1" applyAlignment="1">
      <alignment horizontal="left" vertical="top" wrapText="1"/>
    </xf>
    <xf numFmtId="0" fontId="158" fillId="0" borderId="34" xfId="0" applyFont="1" applyBorder="1" applyAlignment="1">
      <alignment horizontal="left" vertical="top" wrapText="1"/>
    </xf>
    <xf numFmtId="0" fontId="158" fillId="0" borderId="35" xfId="0" applyFont="1" applyBorder="1" applyAlignment="1">
      <alignment horizontal="left" vertical="top" wrapText="1"/>
    </xf>
    <xf numFmtId="0" fontId="0" fillId="70" borderId="37" xfId="0" applyFill="1" applyBorder="1" applyAlignment="1">
      <alignment horizontal="left" wrapText="1"/>
    </xf>
    <xf numFmtId="0" fontId="0" fillId="70" borderId="36" xfId="0" applyFill="1" applyBorder="1" applyAlignment="1">
      <alignment horizontal="left" wrapText="1"/>
    </xf>
    <xf numFmtId="0" fontId="0" fillId="70" borderId="38" xfId="0" applyFill="1" applyBorder="1" applyAlignment="1">
      <alignment horizontal="left" wrapText="1"/>
    </xf>
    <xf numFmtId="0" fontId="164" fillId="70" borderId="39" xfId="0" applyFont="1" applyFill="1" applyBorder="1" applyAlignment="1">
      <alignment horizontal="center" vertical="top" wrapText="1"/>
    </xf>
    <xf numFmtId="0" fontId="164" fillId="70" borderId="0" xfId="0" applyFont="1" applyFill="1" applyAlignment="1">
      <alignment horizontal="center" vertical="top" wrapText="1"/>
    </xf>
    <xf numFmtId="0" fontId="164" fillId="70" borderId="40" xfId="0" applyFont="1" applyFill="1" applyBorder="1" applyAlignment="1">
      <alignment horizontal="center" vertical="top" wrapText="1"/>
    </xf>
    <xf numFmtId="0" fontId="164" fillId="70" borderId="39" xfId="0" applyFont="1" applyFill="1" applyBorder="1" applyAlignment="1">
      <alignment horizontal="left" vertical="top" wrapText="1" indent="3"/>
    </xf>
    <xf numFmtId="0" fontId="164" fillId="70" borderId="0" xfId="0" applyFont="1" applyFill="1" applyAlignment="1">
      <alignment horizontal="left" vertical="top" wrapText="1" indent="3"/>
    </xf>
    <xf numFmtId="0" fontId="164" fillId="70" borderId="40" xfId="0" applyFont="1" applyFill="1" applyBorder="1" applyAlignment="1">
      <alignment horizontal="left" vertical="top" wrapText="1" indent="3"/>
    </xf>
    <xf numFmtId="0" fontId="164" fillId="70" borderId="39" xfId="0" applyFont="1" applyFill="1" applyBorder="1" applyAlignment="1">
      <alignment horizontal="left" vertical="top" wrapText="1"/>
    </xf>
    <xf numFmtId="0" fontId="164" fillId="70" borderId="0" xfId="0" applyFont="1" applyFill="1" applyAlignment="1">
      <alignment horizontal="left" vertical="top" wrapText="1"/>
    </xf>
    <xf numFmtId="0" fontId="164" fillId="70" borderId="40" xfId="0" applyFont="1" applyFill="1" applyBorder="1" applyAlignment="1">
      <alignment horizontal="left" vertical="top" wrapText="1"/>
    </xf>
    <xf numFmtId="0" fontId="0" fillId="0" borderId="33" xfId="0" applyBorder="1" applyAlignment="1">
      <alignment horizontal="left" vertical="top" wrapText="1" indent="1"/>
    </xf>
    <xf numFmtId="0" fontId="0" fillId="0" borderId="34" xfId="0" applyBorder="1" applyAlignment="1">
      <alignment horizontal="left" vertical="top" wrapText="1" indent="1"/>
    </xf>
    <xf numFmtId="0" fontId="0" fillId="0" borderId="35" xfId="0" applyBorder="1" applyAlignment="1">
      <alignment horizontal="left" vertical="top" wrapText="1" indent="1"/>
    </xf>
    <xf numFmtId="0" fontId="164" fillId="0" borderId="0" xfId="0" applyFont="1" applyAlignment="1">
      <alignment horizontal="left" vertical="top" wrapText="1" indent="2"/>
    </xf>
    <xf numFmtId="0" fontId="158" fillId="0" borderId="33" xfId="0" applyFont="1" applyBorder="1" applyAlignment="1">
      <alignment horizontal="left" vertical="top" wrapText="1" indent="6"/>
    </xf>
    <xf numFmtId="0" fontId="158" fillId="0" borderId="34" xfId="0" applyFont="1" applyBorder="1" applyAlignment="1">
      <alignment horizontal="left" vertical="top" wrapText="1" indent="6"/>
    </xf>
    <xf numFmtId="0" fontId="158" fillId="0" borderId="35" xfId="0" applyFont="1" applyBorder="1" applyAlignment="1">
      <alignment horizontal="left" vertical="top" wrapText="1" indent="6"/>
    </xf>
    <xf numFmtId="0" fontId="158" fillId="0" borderId="33" xfId="0" applyFont="1" applyBorder="1" applyAlignment="1">
      <alignment horizontal="left" vertical="top" wrapText="1" indent="2"/>
    </xf>
    <xf numFmtId="0" fontId="158" fillId="0" borderId="34" xfId="0" applyFont="1" applyBorder="1" applyAlignment="1">
      <alignment horizontal="left" vertical="top" wrapText="1" indent="2"/>
    </xf>
    <xf numFmtId="0" fontId="158" fillId="0" borderId="35" xfId="0" applyFont="1" applyBorder="1" applyAlignment="1">
      <alignment horizontal="left" vertical="top" wrapText="1" indent="2"/>
    </xf>
    <xf numFmtId="0" fontId="164" fillId="70" borderId="37" xfId="0" applyFont="1" applyFill="1" applyBorder="1" applyAlignment="1">
      <alignment horizontal="left" vertical="center" wrapText="1"/>
    </xf>
    <xf numFmtId="0" fontId="164" fillId="70" borderId="36" xfId="0" applyFont="1" applyFill="1" applyBorder="1" applyAlignment="1">
      <alignment horizontal="left" vertical="center" wrapText="1"/>
    </xf>
    <xf numFmtId="0" fontId="164" fillId="70" borderId="38" xfId="0" applyFont="1" applyFill="1" applyBorder="1" applyAlignment="1">
      <alignment horizontal="left" vertical="center" wrapText="1"/>
    </xf>
    <xf numFmtId="0" fontId="0" fillId="70" borderId="37" xfId="0" applyFill="1" applyBorder="1" applyAlignment="1">
      <alignment horizontal="left" vertical="top" wrapText="1" indent="1"/>
    </xf>
    <xf numFmtId="0" fontId="0" fillId="70" borderId="36" xfId="0" applyFill="1" applyBorder="1" applyAlignment="1">
      <alignment horizontal="left" vertical="top" wrapText="1" indent="1"/>
    </xf>
    <xf numFmtId="0" fontId="0" fillId="70" borderId="38" xfId="0" applyFill="1" applyBorder="1" applyAlignment="1">
      <alignment horizontal="left" vertical="top" wrapText="1" indent="1"/>
    </xf>
    <xf numFmtId="0" fontId="164" fillId="70" borderId="37" xfId="0" applyFont="1" applyFill="1" applyBorder="1" applyAlignment="1">
      <alignment horizontal="center" vertical="center" wrapText="1"/>
    </xf>
    <xf numFmtId="0" fontId="164" fillId="70" borderId="36" xfId="0" applyFont="1" applyFill="1" applyBorder="1" applyAlignment="1">
      <alignment horizontal="center" vertical="center" wrapText="1"/>
    </xf>
    <xf numFmtId="0" fontId="164" fillId="70" borderId="38" xfId="0" applyFont="1" applyFill="1" applyBorder="1" applyAlignment="1">
      <alignment horizontal="center" vertical="center" wrapText="1"/>
    </xf>
    <xf numFmtId="0" fontId="164" fillId="70" borderId="37" xfId="0" applyFont="1" applyFill="1" applyBorder="1" applyAlignment="1">
      <alignment horizontal="left" vertical="center" wrapText="1" indent="2"/>
    </xf>
    <xf numFmtId="0" fontId="164" fillId="70" borderId="36" xfId="0" applyFont="1" applyFill="1" applyBorder="1" applyAlignment="1">
      <alignment horizontal="left" vertical="center" wrapText="1" indent="2"/>
    </xf>
    <xf numFmtId="0" fontId="164" fillId="70" borderId="38" xfId="0" applyFont="1" applyFill="1" applyBorder="1" applyAlignment="1">
      <alignment horizontal="left" vertical="center" wrapText="1" indent="2"/>
    </xf>
    <xf numFmtId="0" fontId="158" fillId="0" borderId="33" xfId="0" applyFont="1" applyBorder="1" applyAlignment="1">
      <alignment horizontal="left" vertical="top" wrapText="1" indent="5"/>
    </xf>
    <xf numFmtId="0" fontId="158" fillId="0" borderId="34" xfId="0" applyFont="1" applyBorder="1" applyAlignment="1">
      <alignment horizontal="left" vertical="top" wrapText="1" indent="5"/>
    </xf>
    <xf numFmtId="0" fontId="158" fillId="0" borderId="35" xfId="0" applyFont="1" applyBorder="1" applyAlignment="1">
      <alignment horizontal="left" vertical="top" wrapText="1" indent="5"/>
    </xf>
    <xf numFmtId="1" fontId="167" fillId="70" borderId="37" xfId="0" applyNumberFormat="1" applyFont="1" applyFill="1" applyBorder="1" applyAlignment="1">
      <alignment horizontal="center" vertical="top" shrinkToFit="1"/>
    </xf>
    <xf numFmtId="1" fontId="167" fillId="70" borderId="36" xfId="0" applyNumberFormat="1" applyFont="1" applyFill="1" applyBorder="1" applyAlignment="1">
      <alignment horizontal="center" vertical="top" shrinkToFit="1"/>
    </xf>
    <xf numFmtId="1" fontId="167" fillId="70" borderId="38" xfId="0" applyNumberFormat="1" applyFont="1" applyFill="1" applyBorder="1" applyAlignment="1">
      <alignment horizontal="center" vertical="top" shrinkToFit="1"/>
    </xf>
    <xf numFmtId="0" fontId="164" fillId="70" borderId="38" xfId="0" applyFont="1" applyFill="1" applyBorder="1" applyAlignment="1">
      <alignment horizontal="left" vertical="top" wrapText="1" indent="3"/>
    </xf>
    <xf numFmtId="0" fontId="164" fillId="0" borderId="42" xfId="0" applyFont="1" applyBorder="1" applyAlignment="1">
      <alignment horizontal="left" vertical="top" wrapText="1" indent="2"/>
    </xf>
    <xf numFmtId="0" fontId="164" fillId="0" borderId="36" xfId="0" applyFont="1" applyBorder="1" applyAlignment="1">
      <alignment horizontal="left" vertical="top" wrapText="1" indent="2"/>
    </xf>
    <xf numFmtId="0" fontId="169" fillId="0" borderId="33" xfId="0" applyFont="1" applyBorder="1" applyAlignment="1">
      <alignment horizontal="left" vertical="top" wrapText="1"/>
    </xf>
    <xf numFmtId="0" fontId="169" fillId="0" borderId="34" xfId="0" applyFont="1" applyBorder="1" applyAlignment="1">
      <alignment horizontal="left" vertical="top" wrapText="1"/>
    </xf>
    <xf numFmtId="0" fontId="169" fillId="0" borderId="35" xfId="0" applyFont="1" applyBorder="1" applyAlignment="1">
      <alignment horizontal="left" vertical="top" wrapText="1"/>
    </xf>
    <xf numFmtId="0" fontId="0" fillId="0" borderId="36" xfId="0" applyBorder="1" applyAlignment="1">
      <alignment horizontal="left" vertical="top" wrapText="1"/>
    </xf>
    <xf numFmtId="0" fontId="113" fillId="0" borderId="33" xfId="0" applyFont="1" applyBorder="1" applyAlignment="1">
      <alignment horizontal="center" vertical="top" wrapText="1"/>
    </xf>
    <xf numFmtId="0" fontId="113" fillId="0" borderId="34" xfId="0" applyFont="1" applyBorder="1" applyAlignment="1">
      <alignment horizontal="center" vertical="top" wrapText="1"/>
    </xf>
    <xf numFmtId="0" fontId="113" fillId="0" borderId="35" xfId="0" applyFont="1" applyBorder="1" applyAlignment="1">
      <alignment horizontal="center" vertical="top" wrapText="1"/>
    </xf>
    <xf numFmtId="0" fontId="113" fillId="0" borderId="33" xfId="0" applyFont="1" applyBorder="1" applyAlignment="1">
      <alignment horizontal="left" vertical="top" wrapText="1" indent="8"/>
    </xf>
    <xf numFmtId="0" fontId="113" fillId="0" borderId="34" xfId="0" applyFont="1" applyBorder="1" applyAlignment="1">
      <alignment horizontal="left" vertical="top" wrapText="1" indent="8"/>
    </xf>
    <xf numFmtId="0" fontId="113" fillId="0" borderId="35" xfId="0" applyFont="1" applyBorder="1" applyAlignment="1">
      <alignment horizontal="left" vertical="top" wrapText="1" indent="8"/>
    </xf>
    <xf numFmtId="0" fontId="0" fillId="0" borderId="39" xfId="0" applyBorder="1" applyAlignment="1">
      <alignment horizontal="left" vertical="top" wrapText="1" indent="1"/>
    </xf>
    <xf numFmtId="0" fontId="0" fillId="0" borderId="40" xfId="0" applyBorder="1" applyAlignment="1">
      <alignment horizontal="left" vertical="top" wrapText="1" indent="1"/>
    </xf>
    <xf numFmtId="0" fontId="0" fillId="0" borderId="41" xfId="0" applyBorder="1" applyAlignment="1">
      <alignment horizontal="left" vertical="top" wrapText="1" indent="1"/>
    </xf>
    <xf numFmtId="0" fontId="0" fillId="0" borderId="42" xfId="0" applyBorder="1" applyAlignment="1">
      <alignment horizontal="left" vertical="top" wrapText="1" indent="1"/>
    </xf>
    <xf numFmtId="0" fontId="0" fillId="0" borderId="43" xfId="0" applyBorder="1" applyAlignment="1">
      <alignment horizontal="left" vertical="top" wrapText="1" indent="1"/>
    </xf>
    <xf numFmtId="0" fontId="0" fillId="0" borderId="0" xfId="0" applyAlignment="1">
      <alignment horizontal="center" vertical="top" wrapText="1"/>
    </xf>
    <xf numFmtId="0" fontId="164" fillId="70" borderId="37" xfId="0" applyFont="1" applyFill="1" applyBorder="1" applyAlignment="1">
      <alignment horizontal="left" vertical="center" wrapText="1" indent="3"/>
    </xf>
    <xf numFmtId="0" fontId="164" fillId="70" borderId="36" xfId="0" applyFont="1" applyFill="1" applyBorder="1" applyAlignment="1">
      <alignment horizontal="left" vertical="center" wrapText="1" indent="3"/>
    </xf>
    <xf numFmtId="0" fontId="164" fillId="70" borderId="38" xfId="0" applyFont="1" applyFill="1" applyBorder="1" applyAlignment="1">
      <alignment horizontal="left" vertical="center" wrapText="1" indent="3"/>
    </xf>
    <xf numFmtId="0" fontId="0" fillId="70" borderId="37" xfId="0" applyFill="1" applyBorder="1" applyAlignment="1">
      <alignment horizontal="center" vertical="center" wrapText="1"/>
    </xf>
    <xf numFmtId="0" fontId="0" fillId="70" borderId="36" xfId="0" applyFill="1" applyBorder="1" applyAlignment="1">
      <alignment horizontal="center" vertical="center" wrapText="1"/>
    </xf>
    <xf numFmtId="0" fontId="0" fillId="70" borderId="38" xfId="0" applyFill="1" applyBorder="1" applyAlignment="1">
      <alignment horizontal="center" vertical="center" wrapText="1"/>
    </xf>
    <xf numFmtId="1" fontId="167" fillId="70" borderId="37" xfId="0" applyNumberFormat="1" applyFont="1" applyFill="1" applyBorder="1" applyAlignment="1">
      <alignment horizontal="center" vertical="center" shrinkToFit="1"/>
    </xf>
    <xf numFmtId="1" fontId="167" fillId="70" borderId="36" xfId="0" applyNumberFormat="1" applyFont="1" applyFill="1" applyBorder="1" applyAlignment="1">
      <alignment horizontal="center" vertical="center" shrinkToFit="1"/>
    </xf>
    <xf numFmtId="1" fontId="167" fillId="70" borderId="38" xfId="0" applyNumberFormat="1" applyFont="1" applyFill="1" applyBorder="1" applyAlignment="1">
      <alignment horizontal="center" vertical="center" shrinkToFit="1"/>
    </xf>
    <xf numFmtId="0" fontId="164" fillId="0" borderId="41" xfId="0" applyFont="1" applyBorder="1" applyAlignment="1">
      <alignment horizontal="left" vertical="top" wrapText="1" indent="3"/>
    </xf>
    <xf numFmtId="0" fontId="164" fillId="0" borderId="42" xfId="0" applyFont="1" applyBorder="1" applyAlignment="1">
      <alignment horizontal="left" vertical="top" wrapText="1" indent="3"/>
    </xf>
    <xf numFmtId="0" fontId="164" fillId="0" borderId="43" xfId="0" applyFont="1" applyBorder="1" applyAlignment="1">
      <alignment horizontal="left" vertical="top" wrapText="1" indent="3"/>
    </xf>
    <xf numFmtId="0" fontId="164" fillId="0" borderId="41" xfId="0" applyFont="1" applyBorder="1" applyAlignment="1">
      <alignment horizontal="left" vertical="top" wrapText="1" indent="2"/>
    </xf>
    <xf numFmtId="0" fontId="164" fillId="0" borderId="43" xfId="0" applyFont="1" applyBorder="1" applyAlignment="1">
      <alignment horizontal="left" vertical="top" wrapText="1" indent="2"/>
    </xf>
    <xf numFmtId="0" fontId="66" fillId="0" borderId="54" xfId="0" applyFont="1" applyBorder="1" applyAlignment="1">
      <alignment horizontal="center" vertical="top" wrapText="1"/>
    </xf>
    <xf numFmtId="0" fontId="66" fillId="0" borderId="55" xfId="0" applyFont="1" applyBorder="1" applyAlignment="1">
      <alignment horizontal="center" vertical="top" wrapText="1"/>
    </xf>
    <xf numFmtId="0" fontId="66" fillId="0" borderId="56" xfId="0" applyFont="1" applyBorder="1" applyAlignment="1">
      <alignment horizontal="center" vertical="top" wrapText="1"/>
    </xf>
    <xf numFmtId="0" fontId="0" fillId="0" borderId="57" xfId="0" applyBorder="1" applyAlignment="1">
      <alignment horizontal="left" vertical="top" wrapText="1"/>
    </xf>
    <xf numFmtId="0" fontId="0" fillId="0" borderId="58" xfId="0" applyBorder="1" applyAlignment="1">
      <alignment horizontal="left" vertical="top" wrapText="1"/>
    </xf>
    <xf numFmtId="0" fontId="0" fillId="0" borderId="59" xfId="0" applyBorder="1" applyAlignment="1">
      <alignment horizontal="left" vertical="top" wrapText="1"/>
    </xf>
    <xf numFmtId="0" fontId="66" fillId="0" borderId="34" xfId="0" applyFont="1" applyBorder="1" applyAlignment="1">
      <alignment horizontal="center" vertical="top" wrapText="1"/>
    </xf>
    <xf numFmtId="0" fontId="0" fillId="0" borderId="37" xfId="0" applyBorder="1" applyAlignment="1">
      <alignment horizontal="left" vertical="top" wrapText="1" indent="2"/>
    </xf>
    <xf numFmtId="0" fontId="0" fillId="0" borderId="36" xfId="0" applyBorder="1" applyAlignment="1">
      <alignment horizontal="left" vertical="top" wrapText="1" indent="2"/>
    </xf>
    <xf numFmtId="0" fontId="0" fillId="0" borderId="38" xfId="0" applyBorder="1" applyAlignment="1">
      <alignment horizontal="left" vertical="top" wrapText="1" indent="2"/>
    </xf>
    <xf numFmtId="0" fontId="0" fillId="0" borderId="41" xfId="0" applyBorder="1" applyAlignment="1">
      <alignment horizontal="left" vertical="top" wrapText="1" indent="2"/>
    </xf>
    <xf numFmtId="0" fontId="0" fillId="0" borderId="42" xfId="0" applyBorder="1" applyAlignment="1">
      <alignment horizontal="left" vertical="top" wrapText="1" indent="2"/>
    </xf>
    <xf numFmtId="0" fontId="0" fillId="0" borderId="43" xfId="0" applyBorder="1" applyAlignment="1">
      <alignment horizontal="left" vertical="top" wrapText="1" indent="2"/>
    </xf>
    <xf numFmtId="0" fontId="163" fillId="0" borderId="33" xfId="0" applyFont="1" applyBorder="1" applyAlignment="1">
      <alignment horizontal="center" vertical="top" wrapText="1"/>
    </xf>
    <xf numFmtId="0" fontId="163" fillId="0" borderId="34" xfId="0" applyFont="1" applyBorder="1" applyAlignment="1">
      <alignment horizontal="center" vertical="top" wrapText="1"/>
    </xf>
    <xf numFmtId="0" fontId="163" fillId="0" borderId="35" xfId="0" applyFont="1" applyBorder="1" applyAlignment="1">
      <alignment horizontal="center" vertical="top" wrapText="1"/>
    </xf>
    <xf numFmtId="0" fontId="0" fillId="0" borderId="33" xfId="0" applyBorder="1" applyAlignment="1">
      <alignment horizontal="left" vertical="top" wrapText="1" indent="2"/>
    </xf>
    <xf numFmtId="0" fontId="0" fillId="0" borderId="34" xfId="0" applyBorder="1" applyAlignment="1">
      <alignment horizontal="left" vertical="top" wrapText="1" indent="2"/>
    </xf>
    <xf numFmtId="0" fontId="0" fillId="0" borderId="35" xfId="0" applyBorder="1" applyAlignment="1">
      <alignment horizontal="left" vertical="top" wrapText="1" indent="2"/>
    </xf>
    <xf numFmtId="0" fontId="61" fillId="0" borderId="0" xfId="0" applyFont="1" applyAlignment="1">
      <alignment horizontal="left" vertical="center" wrapText="1" indent="13"/>
    </xf>
    <xf numFmtId="0" fontId="62" fillId="0" borderId="0" xfId="0" applyFont="1" applyAlignment="1">
      <alignment horizontal="center" vertical="top" wrapText="1"/>
    </xf>
    <xf numFmtId="0" fontId="0" fillId="0" borderId="42" xfId="0" applyBorder="1" applyAlignment="1">
      <alignment horizontal="center" vertical="top" wrapText="1"/>
    </xf>
    <xf numFmtId="0" fontId="0" fillId="0" borderId="43" xfId="0" applyBorder="1" applyAlignment="1">
      <alignment horizontal="left" vertical="top" wrapText="1"/>
    </xf>
    <xf numFmtId="0" fontId="0" fillId="0" borderId="39" xfId="0" applyBorder="1" applyAlignment="1">
      <alignment horizontal="left" vertical="center" wrapText="1"/>
    </xf>
    <xf numFmtId="0" fontId="61" fillId="0" borderId="0" xfId="0" applyFont="1" applyAlignment="1">
      <alignment horizontal="left" vertical="top" wrapText="1" indent="10"/>
    </xf>
    <xf numFmtId="0" fontId="61" fillId="0" borderId="39" xfId="0" applyFont="1" applyBorder="1" applyAlignment="1">
      <alignment horizontal="left" vertical="top" wrapText="1" indent="4"/>
    </xf>
    <xf numFmtId="0" fontId="61" fillId="0" borderId="0" xfId="0" applyFont="1" applyAlignment="1">
      <alignment horizontal="left" vertical="top" wrapText="1" indent="4"/>
    </xf>
    <xf numFmtId="0" fontId="62" fillId="0" borderId="0" xfId="0" applyFont="1" applyAlignment="1">
      <alignment horizontal="left" vertical="top" wrapText="1" indent="11"/>
    </xf>
    <xf numFmtId="0" fontId="61" fillId="0" borderId="41" xfId="0" applyFont="1" applyBorder="1" applyAlignment="1">
      <alignment horizontal="left" vertical="top" wrapText="1" indent="2"/>
    </xf>
    <xf numFmtId="0" fontId="61" fillId="0" borderId="42" xfId="0" applyFont="1" applyBorder="1" applyAlignment="1">
      <alignment horizontal="left" vertical="top" wrapText="1" indent="2"/>
    </xf>
    <xf numFmtId="0" fontId="62" fillId="0" borderId="42" xfId="0" applyFont="1" applyBorder="1" applyAlignment="1">
      <alignment horizontal="left" vertical="top" wrapText="1" indent="11"/>
    </xf>
    <xf numFmtId="0" fontId="0" fillId="0" borderId="33" xfId="0" applyBorder="1" applyAlignment="1">
      <alignment horizontal="left" vertical="center" wrapText="1"/>
    </xf>
    <xf numFmtId="0" fontId="0" fillId="0" borderId="34" xfId="0" applyBorder="1" applyAlignment="1">
      <alignment horizontal="left" vertical="center" wrapText="1"/>
    </xf>
    <xf numFmtId="0" fontId="0" fillId="0" borderId="35" xfId="0" applyBorder="1" applyAlignment="1">
      <alignment horizontal="left" vertical="center" wrapText="1"/>
    </xf>
    <xf numFmtId="0" fontId="0" fillId="0" borderId="37" xfId="0" applyBorder="1" applyAlignment="1">
      <alignment horizontal="center" vertical="center" wrapText="1"/>
    </xf>
    <xf numFmtId="0" fontId="0" fillId="0" borderId="36" xfId="0" applyBorder="1" applyAlignment="1">
      <alignment horizontal="center" vertical="center" wrapText="1"/>
    </xf>
    <xf numFmtId="0" fontId="0" fillId="0" borderId="38" xfId="0" applyBorder="1" applyAlignment="1">
      <alignment horizontal="center" vertical="center" wrapText="1"/>
    </xf>
    <xf numFmtId="0" fontId="0" fillId="0" borderId="41" xfId="0" applyBorder="1" applyAlignment="1">
      <alignment horizontal="center" vertical="center" wrapText="1"/>
    </xf>
    <xf numFmtId="0" fontId="0" fillId="0" borderId="42" xfId="0" applyBorder="1" applyAlignment="1">
      <alignment horizontal="center" vertical="center" wrapText="1"/>
    </xf>
    <xf numFmtId="0" fontId="0" fillId="0" borderId="43" xfId="0" applyBorder="1" applyAlignment="1">
      <alignment horizontal="center" vertical="center" wrapText="1"/>
    </xf>
    <xf numFmtId="0" fontId="157" fillId="0" borderId="33" xfId="0" applyFont="1" applyBorder="1" applyAlignment="1">
      <alignment horizontal="left" vertical="top" wrapText="1" indent="4"/>
    </xf>
    <xf numFmtId="0" fontId="157" fillId="0" borderId="34" xfId="0" applyFont="1" applyBorder="1" applyAlignment="1">
      <alignment horizontal="left" vertical="top" wrapText="1" indent="4"/>
    </xf>
    <xf numFmtId="0" fontId="157" fillId="0" borderId="35" xfId="0" applyFont="1" applyBorder="1" applyAlignment="1">
      <alignment horizontal="left" vertical="top" wrapText="1" indent="4"/>
    </xf>
    <xf numFmtId="0" fontId="62" fillId="0" borderId="33" xfId="0" applyFont="1" applyBorder="1" applyAlignment="1">
      <alignment horizontal="left" vertical="top" wrapText="1" indent="8"/>
    </xf>
    <xf numFmtId="0" fontId="0" fillId="0" borderId="34" xfId="0" applyBorder="1" applyAlignment="1">
      <alignment horizontal="left" vertical="top" wrapText="1" indent="8"/>
    </xf>
    <xf numFmtId="0" fontId="62" fillId="0" borderId="34" xfId="0" applyFont="1" applyBorder="1" applyAlignment="1">
      <alignment horizontal="center" vertical="top" wrapText="1"/>
    </xf>
    <xf numFmtId="0" fontId="0" fillId="0" borderId="34" xfId="0" applyBorder="1" applyAlignment="1">
      <alignment horizontal="center" vertical="top" wrapText="1"/>
    </xf>
    <xf numFmtId="0" fontId="0" fillId="0" borderId="35" xfId="0" applyBorder="1" applyAlignment="1">
      <alignment horizontal="center" vertical="top" wrapText="1"/>
    </xf>
    <xf numFmtId="0" fontId="156" fillId="6" borderId="33" xfId="0" applyFont="1" applyFill="1" applyBorder="1" applyAlignment="1">
      <alignment horizontal="center" vertical="top" wrapText="1"/>
    </xf>
    <xf numFmtId="0" fontId="156" fillId="6" borderId="34" xfId="0" applyFont="1" applyFill="1" applyBorder="1" applyAlignment="1">
      <alignment horizontal="center" vertical="top" wrapText="1"/>
    </xf>
    <xf numFmtId="0" fontId="156" fillId="6" borderId="35" xfId="0" applyFont="1" applyFill="1" applyBorder="1" applyAlignment="1">
      <alignment horizontal="center" vertical="top" wrapText="1"/>
    </xf>
    <xf numFmtId="0" fontId="64" fillId="6" borderId="37" xfId="0" applyFont="1" applyFill="1" applyBorder="1" applyAlignment="1">
      <alignment horizontal="center" vertical="top" wrapText="1"/>
    </xf>
    <xf numFmtId="0" fontId="64" fillId="6" borderId="36" xfId="0" applyFont="1" applyFill="1" applyBorder="1" applyAlignment="1">
      <alignment horizontal="center" vertical="top" wrapText="1"/>
    </xf>
    <xf numFmtId="0" fontId="64" fillId="6" borderId="38" xfId="0" applyFont="1" applyFill="1" applyBorder="1" applyAlignment="1">
      <alignment horizontal="center" vertical="top" wrapText="1"/>
    </xf>
    <xf numFmtId="0" fontId="155" fillId="0" borderId="33" xfId="0" applyFont="1" applyBorder="1" applyAlignment="1">
      <alignment horizontal="center" vertical="top" wrapText="1"/>
    </xf>
    <xf numFmtId="0" fontId="155" fillId="0" borderId="34" xfId="0" applyFont="1" applyBorder="1" applyAlignment="1">
      <alignment horizontal="center" vertical="top" wrapText="1"/>
    </xf>
    <xf numFmtId="0" fontId="155" fillId="0" borderId="35" xfId="0" applyFont="1" applyBorder="1" applyAlignment="1">
      <alignment horizontal="center" vertical="top" wrapText="1"/>
    </xf>
    <xf numFmtId="0" fontId="0" fillId="0" borderId="37" xfId="0" applyBorder="1" applyAlignment="1">
      <alignment horizontal="center" vertical="top" wrapText="1"/>
    </xf>
    <xf numFmtId="0" fontId="0" fillId="0" borderId="36" xfId="0" applyBorder="1" applyAlignment="1">
      <alignment horizontal="center" vertical="top" wrapText="1"/>
    </xf>
    <xf numFmtId="0" fontId="0" fillId="0" borderId="38" xfId="0" applyBorder="1" applyAlignment="1">
      <alignment horizontal="center" vertical="top" wrapText="1"/>
    </xf>
    <xf numFmtId="0" fontId="0" fillId="0" borderId="41" xfId="0" applyBorder="1" applyAlignment="1">
      <alignment horizontal="center" vertical="top" wrapText="1"/>
    </xf>
    <xf numFmtId="0" fontId="0" fillId="0" borderId="43" xfId="0" applyBorder="1" applyAlignment="1">
      <alignment horizontal="center" vertical="top" wrapText="1"/>
    </xf>
    <xf numFmtId="0" fontId="157" fillId="0" borderId="33" xfId="0" applyFont="1" applyBorder="1" applyAlignment="1">
      <alignment horizontal="left" vertical="top" wrapText="1" indent="5"/>
    </xf>
    <xf numFmtId="0" fontId="157" fillId="0" borderId="34" xfId="0" applyFont="1" applyBorder="1" applyAlignment="1">
      <alignment horizontal="left" vertical="top" wrapText="1" indent="5"/>
    </xf>
    <xf numFmtId="0" fontId="157" fillId="0" borderId="35" xfId="0" applyFont="1" applyBorder="1" applyAlignment="1">
      <alignment horizontal="left" vertical="top" wrapText="1" indent="5"/>
    </xf>
    <xf numFmtId="0" fontId="0" fillId="0" borderId="33" xfId="0" applyBorder="1" applyAlignment="1">
      <alignment horizontal="left" wrapText="1"/>
    </xf>
    <xf numFmtId="0" fontId="0" fillId="0" borderId="34" xfId="0" applyBorder="1" applyAlignment="1">
      <alignment horizontal="left" wrapText="1"/>
    </xf>
    <xf numFmtId="0" fontId="0" fillId="0" borderId="35" xfId="0" applyBorder="1" applyAlignment="1">
      <alignment horizontal="left" wrapText="1"/>
    </xf>
    <xf numFmtId="0" fontId="62" fillId="0" borderId="33" xfId="0" applyFont="1" applyBorder="1" applyAlignment="1">
      <alignment horizontal="right" vertical="center" wrapText="1"/>
    </xf>
    <xf numFmtId="0" fontId="62" fillId="0" borderId="34" xfId="0" applyFont="1" applyBorder="1" applyAlignment="1">
      <alignment horizontal="right" vertical="center" wrapText="1"/>
    </xf>
    <xf numFmtId="0" fontId="62" fillId="0" borderId="34" xfId="0" applyFont="1" applyBorder="1" applyAlignment="1">
      <alignment horizontal="left" vertical="top" wrapText="1" indent="3"/>
    </xf>
    <xf numFmtId="0" fontId="0" fillId="0" borderId="34" xfId="0" applyBorder="1" applyAlignment="1">
      <alignment horizontal="left" vertical="top" wrapText="1" indent="3"/>
    </xf>
    <xf numFmtId="0" fontId="62" fillId="0" borderId="34" xfId="0" applyFont="1" applyBorder="1" applyAlignment="1">
      <alignment horizontal="left" vertical="top" wrapText="1" indent="2"/>
    </xf>
    <xf numFmtId="0" fontId="62" fillId="0" borderId="33" xfId="0" applyFont="1" applyBorder="1" applyAlignment="1">
      <alignment horizontal="right" wrapText="1"/>
    </xf>
    <xf numFmtId="0" fontId="62" fillId="0" borderId="34" xfId="0" applyFont="1" applyBorder="1" applyAlignment="1">
      <alignment horizontal="right" wrapText="1"/>
    </xf>
    <xf numFmtId="0" fontId="62" fillId="0" borderId="34" xfId="0" applyFont="1" applyBorder="1" applyAlignment="1">
      <alignment horizontal="left" vertical="top" wrapText="1" indent="16"/>
    </xf>
    <xf numFmtId="0" fontId="0" fillId="0" borderId="34" xfId="0" applyBorder="1" applyAlignment="1">
      <alignment horizontal="left" vertical="top" wrapText="1" indent="16"/>
    </xf>
    <xf numFmtId="0" fontId="62" fillId="0" borderId="41" xfId="0" applyFont="1" applyBorder="1" applyAlignment="1">
      <alignment horizontal="center" vertical="top" wrapText="1"/>
    </xf>
    <xf numFmtId="0" fontId="62" fillId="0" borderId="42" xfId="0" applyFont="1" applyBorder="1" applyAlignment="1">
      <alignment horizontal="center" vertical="top" wrapText="1"/>
    </xf>
    <xf numFmtId="167" fontId="98" fillId="0" borderId="42" xfId="0" applyNumberFormat="1" applyFont="1" applyBorder="1" applyAlignment="1">
      <alignment horizontal="right" vertical="top" indent="2" shrinkToFit="1"/>
    </xf>
    <xf numFmtId="167" fontId="98" fillId="0" borderId="42" xfId="0" applyNumberFormat="1" applyFont="1" applyBorder="1" applyAlignment="1">
      <alignment horizontal="center" vertical="top" shrinkToFit="1"/>
    </xf>
    <xf numFmtId="167" fontId="98" fillId="0" borderId="42" xfId="0" applyNumberFormat="1" applyFont="1" applyBorder="1" applyAlignment="1">
      <alignment horizontal="left" vertical="top" indent="1" shrinkToFit="1"/>
    </xf>
    <xf numFmtId="167" fontId="98" fillId="0" borderId="42" xfId="0" applyNumberFormat="1" applyFont="1" applyBorder="1" applyAlignment="1">
      <alignment horizontal="left" vertical="top" indent="2" shrinkToFit="1"/>
    </xf>
    <xf numFmtId="167" fontId="98" fillId="0" borderId="43" xfId="0" applyNumberFormat="1" applyFont="1" applyBorder="1" applyAlignment="1">
      <alignment horizontal="left" vertical="top" indent="2" shrinkToFit="1"/>
    </xf>
    <xf numFmtId="0" fontId="62" fillId="0" borderId="39" xfId="0" applyFont="1" applyBorder="1" applyAlignment="1">
      <alignment horizontal="center" vertical="top" wrapText="1"/>
    </xf>
    <xf numFmtId="167" fontId="98" fillId="0" borderId="0" xfId="0" applyNumberFormat="1" applyFont="1" applyAlignment="1">
      <alignment horizontal="right" vertical="top" indent="2" shrinkToFit="1"/>
    </xf>
    <xf numFmtId="167" fontId="98" fillId="0" borderId="0" xfId="0" applyNumberFormat="1" applyFont="1" applyAlignment="1">
      <alignment horizontal="center" vertical="top" shrinkToFit="1"/>
    </xf>
    <xf numFmtId="167" fontId="98" fillId="0" borderId="0" xfId="0" applyNumberFormat="1" applyFont="1" applyAlignment="1">
      <alignment horizontal="left" vertical="top" indent="2" shrinkToFit="1"/>
    </xf>
    <xf numFmtId="167" fontId="98" fillId="0" borderId="0" xfId="0" applyNumberFormat="1" applyFont="1" applyAlignment="1">
      <alignment horizontal="left" vertical="top" indent="1" shrinkToFit="1"/>
    </xf>
    <xf numFmtId="167" fontId="98" fillId="0" borderId="40" xfId="0" applyNumberFormat="1" applyFont="1" applyBorder="1" applyAlignment="1">
      <alignment horizontal="left" vertical="top" indent="2" shrinkToFit="1"/>
    </xf>
    <xf numFmtId="0" fontId="62" fillId="6" borderId="33" xfId="0" applyFont="1" applyFill="1" applyBorder="1" applyAlignment="1">
      <alignment horizontal="center" vertical="top" wrapText="1"/>
    </xf>
    <xf numFmtId="0" fontId="62" fillId="6" borderId="34" xfId="0" applyFont="1" applyFill="1" applyBorder="1" applyAlignment="1">
      <alignment horizontal="center" vertical="top" wrapText="1"/>
    </xf>
    <xf numFmtId="0" fontId="62" fillId="6" borderId="35" xfId="0" applyFont="1" applyFill="1" applyBorder="1" applyAlignment="1">
      <alignment horizontal="center" vertical="top" wrapText="1"/>
    </xf>
    <xf numFmtId="0" fontId="61" fillId="0" borderId="36" xfId="0" applyFont="1" applyBorder="1" applyAlignment="1">
      <alignment horizontal="right" vertical="center" wrapText="1" indent="2"/>
    </xf>
    <xf numFmtId="0" fontId="61" fillId="0" borderId="36" xfId="0" applyFont="1" applyBorder="1" applyAlignment="1">
      <alignment horizontal="center" vertical="center" wrapText="1"/>
    </xf>
    <xf numFmtId="0" fontId="61" fillId="0" borderId="36" xfId="0" applyFont="1" applyBorder="1" applyAlignment="1">
      <alignment horizontal="left" vertical="center" wrapText="1" indent="1"/>
    </xf>
    <xf numFmtId="0" fontId="61" fillId="0" borderId="36" xfId="0" applyFont="1" applyBorder="1" applyAlignment="1">
      <alignment horizontal="left" vertical="center" wrapText="1" indent="2"/>
    </xf>
    <xf numFmtId="0" fontId="61" fillId="0" borderId="38" xfId="0" applyFont="1" applyBorder="1" applyAlignment="1">
      <alignment horizontal="left" vertical="center" wrapText="1" indent="2"/>
    </xf>
    <xf numFmtId="0" fontId="0" fillId="0" borderId="0" xfId="0" applyAlignment="1">
      <alignment horizontal="left" vertical="top" wrapText="1" indent="2"/>
    </xf>
    <xf numFmtId="167" fontId="121" fillId="0" borderId="0" xfId="0" applyNumberFormat="1" applyFont="1" applyAlignment="1">
      <alignment horizontal="right" vertical="center" shrinkToFit="1"/>
    </xf>
    <xf numFmtId="167" fontId="121" fillId="0" borderId="0" xfId="0" applyNumberFormat="1" applyFont="1" applyAlignment="1">
      <alignment horizontal="right" vertical="center" indent="1" shrinkToFit="1"/>
    </xf>
    <xf numFmtId="167" fontId="121" fillId="0" borderId="0" xfId="0" applyNumberFormat="1" applyFont="1" applyAlignment="1">
      <alignment horizontal="right" vertical="top" shrinkToFit="1"/>
    </xf>
    <xf numFmtId="167" fontId="121" fillId="0" borderId="0" xfId="0" applyNumberFormat="1" applyFont="1" applyAlignment="1">
      <alignment horizontal="right" vertical="top" indent="1" shrinkToFit="1"/>
    </xf>
    <xf numFmtId="0" fontId="122" fillId="0" borderId="0" xfId="0" applyFont="1" applyAlignment="1">
      <alignment horizontal="left" vertical="top" wrapText="1" indent="2"/>
    </xf>
    <xf numFmtId="167" fontId="121" fillId="0" borderId="0" xfId="0" applyNumberFormat="1" applyFont="1" applyAlignment="1">
      <alignment horizontal="left" vertical="top" indent="1" shrinkToFit="1"/>
    </xf>
    <xf numFmtId="167" fontId="121" fillId="0" borderId="0" xfId="0" applyNumberFormat="1" applyFont="1" applyAlignment="1">
      <alignment horizontal="center" vertical="top" shrinkToFit="1"/>
    </xf>
    <xf numFmtId="0" fontId="122" fillId="0" borderId="0" xfId="0" applyFont="1" applyAlignment="1">
      <alignment horizontal="left" vertical="top" wrapText="1"/>
    </xf>
    <xf numFmtId="167" fontId="121" fillId="0" borderId="0" xfId="0" applyNumberFormat="1" applyFont="1" applyAlignment="1">
      <alignment horizontal="left" vertical="center" indent="1" shrinkToFit="1"/>
    </xf>
    <xf numFmtId="167" fontId="121" fillId="0" borderId="0" xfId="0" applyNumberFormat="1" applyFont="1" applyAlignment="1">
      <alignment horizontal="center" vertical="center" shrinkToFit="1"/>
    </xf>
    <xf numFmtId="0" fontId="46" fillId="0" borderId="33" xfId="0" applyFont="1" applyBorder="1" applyAlignment="1">
      <alignment horizontal="left" vertical="top" wrapText="1" indent="3"/>
    </xf>
    <xf numFmtId="0" fontId="46" fillId="0" borderId="34" xfId="0" applyFont="1" applyBorder="1" applyAlignment="1">
      <alignment horizontal="left" vertical="top" wrapText="1" indent="3"/>
    </xf>
    <xf numFmtId="0" fontId="46" fillId="0" borderId="35" xfId="0" applyFont="1" applyBorder="1" applyAlignment="1">
      <alignment horizontal="left" vertical="top" wrapText="1" indent="3"/>
    </xf>
    <xf numFmtId="167" fontId="121" fillId="0" borderId="0" xfId="0" applyNumberFormat="1" applyFont="1" applyAlignment="1">
      <alignment horizontal="left" vertical="center" indent="2" shrinkToFit="1"/>
    </xf>
    <xf numFmtId="167" fontId="121" fillId="0" borderId="0" xfId="0" applyNumberFormat="1" applyFont="1" applyAlignment="1">
      <alignment horizontal="left" vertical="top" indent="2" shrinkToFit="1"/>
    </xf>
    <xf numFmtId="167" fontId="121" fillId="0" borderId="0" xfId="0" applyNumberFormat="1" applyFont="1" applyAlignment="1">
      <alignment horizontal="right" vertical="center" indent="2" shrinkToFit="1"/>
    </xf>
    <xf numFmtId="167" fontId="121" fillId="0" borderId="0" xfId="0" applyNumberFormat="1" applyFont="1" applyAlignment="1">
      <alignment horizontal="right" vertical="top" indent="2" shrinkToFit="1"/>
    </xf>
    <xf numFmtId="0" fontId="27" fillId="0" borderId="0" xfId="0" applyFont="1" applyAlignment="1">
      <alignment horizontal="left" vertical="top" wrapText="1" indent="2"/>
    </xf>
    <xf numFmtId="0" fontId="122" fillId="0" borderId="0" xfId="0" applyFont="1" applyAlignment="1">
      <alignment horizontal="right" vertical="top" wrapText="1" indent="2"/>
    </xf>
    <xf numFmtId="0" fontId="122" fillId="0" borderId="0" xfId="0" applyFont="1" applyAlignment="1">
      <alignment horizontal="center" vertical="center" wrapText="1"/>
    </xf>
    <xf numFmtId="167" fontId="121" fillId="0" borderId="0" xfId="0" applyNumberFormat="1" applyFont="1" applyAlignment="1">
      <alignment horizontal="left" indent="2" shrinkToFit="1"/>
    </xf>
    <xf numFmtId="167" fontId="121" fillId="0" borderId="0" xfId="0" applyNumberFormat="1" applyFont="1" applyAlignment="1">
      <alignment horizontal="center" shrinkToFit="1"/>
    </xf>
    <xf numFmtId="0" fontId="122" fillId="0" borderId="0" xfId="0" applyFont="1" applyAlignment="1">
      <alignment horizontal="left" vertical="center" wrapText="1"/>
    </xf>
    <xf numFmtId="0" fontId="122" fillId="0" borderId="0" xfId="0" applyFont="1" applyAlignment="1">
      <alignment horizontal="center" vertical="top" wrapText="1"/>
    </xf>
    <xf numFmtId="0" fontId="0" fillId="0" borderId="0" xfId="0" applyAlignment="1">
      <alignment vertical="top" wrapText="1"/>
    </xf>
    <xf numFmtId="0" fontId="0" fillId="0" borderId="0" xfId="0" applyAlignment="1">
      <alignment vertical="top"/>
    </xf>
    <xf numFmtId="4" fontId="0" fillId="0" borderId="0" xfId="0" applyNumberFormat="1" applyAlignment="1">
      <alignment horizontal="right" vertical="top"/>
    </xf>
    <xf numFmtId="0" fontId="250" fillId="84" borderId="0" xfId="0" applyFont="1" applyFill="1" applyAlignment="1">
      <alignment vertical="top"/>
    </xf>
    <xf numFmtId="0" fontId="251" fillId="84" borderId="0" xfId="0" applyFont="1" applyFill="1" applyAlignment="1">
      <alignment vertical="top"/>
    </xf>
    <xf numFmtId="0" fontId="48" fillId="0" borderId="0" xfId="0" applyFont="1" applyAlignment="1">
      <alignment vertical="top"/>
    </xf>
    <xf numFmtId="0" fontId="48" fillId="0" borderId="0" xfId="0" applyFont="1" applyAlignment="1">
      <alignment horizontal="right" vertical="top" wrapText="1"/>
    </xf>
    <xf numFmtId="0" fontId="128" fillId="0" borderId="0" xfId="16" applyFont="1" applyAlignment="1">
      <alignment horizontal="center" vertical="center"/>
    </xf>
    <xf numFmtId="9" fontId="130" fillId="0" borderId="2" xfId="3" applyNumberFormat="1" applyFont="1" applyAlignment="1">
      <alignment horizontal="right" vertical="center"/>
    </xf>
    <xf numFmtId="0" fontId="130" fillId="0" borderId="2" xfId="3" applyFont="1" applyAlignment="1">
      <alignment horizontal="right" vertical="center"/>
    </xf>
    <xf numFmtId="0" fontId="129" fillId="0" borderId="0" xfId="1" applyFont="1" applyAlignment="1">
      <alignment horizontal="center" vertical="center"/>
    </xf>
    <xf numFmtId="0" fontId="124" fillId="66" borderId="1" xfId="2" applyFont="1" applyFill="1" applyAlignment="1">
      <alignment horizontal="left" vertical="center"/>
    </xf>
    <xf numFmtId="175" fontId="133" fillId="0" borderId="0" xfId="96" applyFont="1" applyFill="1" applyAlignment="1">
      <alignment horizontal="left" vertical="center" wrapText="1"/>
    </xf>
    <xf numFmtId="0" fontId="124" fillId="65" borderId="1" xfId="2" applyFont="1" applyFill="1" applyAlignment="1">
      <alignment horizontal="left" vertical="center"/>
    </xf>
    <xf numFmtId="0" fontId="124" fillId="64" borderId="1" xfId="2" applyFont="1" applyFill="1" applyAlignment="1">
      <alignment horizontal="left" vertical="center"/>
    </xf>
    <xf numFmtId="0" fontId="124" fillId="63" borderId="1" xfId="2" applyFont="1" applyFill="1" applyAlignment="1">
      <alignment horizontal="left" vertical="center"/>
    </xf>
    <xf numFmtId="0" fontId="124" fillId="62" borderId="1" xfId="2" applyFont="1" applyFill="1" applyAlignment="1">
      <alignment horizontal="left" vertical="center"/>
    </xf>
    <xf numFmtId="0" fontId="124" fillId="61" borderId="1" xfId="2" applyFont="1" applyFill="1" applyAlignment="1">
      <alignment horizontal="left" vertical="center"/>
    </xf>
    <xf numFmtId="0" fontId="124" fillId="60" borderId="1" xfId="2" applyFont="1" applyFill="1" applyAlignment="1">
      <alignment horizontal="left" vertical="center"/>
    </xf>
    <xf numFmtId="175" fontId="126" fillId="0" borderId="0" xfId="96" applyFont="1" applyFill="1" applyAlignment="1">
      <alignment horizontal="left" vertical="center" wrapText="1"/>
    </xf>
    <xf numFmtId="175" fontId="125" fillId="0" borderId="0" xfId="96" applyFont="1" applyFill="1" applyAlignment="1">
      <alignment horizontal="left" vertical="center" wrapText="1"/>
    </xf>
    <xf numFmtId="0" fontId="100" fillId="49" borderId="0" xfId="0" applyFont="1" applyFill="1" applyAlignment="1">
      <alignment horizontal="left" vertical="top" wrapText="1" indent="3"/>
    </xf>
    <xf numFmtId="0" fontId="0" fillId="49" borderId="0" xfId="0" applyFill="1" applyAlignment="1">
      <alignment horizontal="left" vertical="top" wrapText="1" indent="3"/>
    </xf>
    <xf numFmtId="0" fontId="105" fillId="51" borderId="33" xfId="0" applyFont="1" applyFill="1" applyBorder="1" applyAlignment="1">
      <alignment horizontal="left" vertical="top" wrapText="1"/>
    </xf>
    <xf numFmtId="0" fontId="105" fillId="51" borderId="34" xfId="0" applyFont="1" applyFill="1" applyBorder="1" applyAlignment="1">
      <alignment horizontal="left" vertical="top" wrapText="1"/>
    </xf>
    <xf numFmtId="0" fontId="105" fillId="51" borderId="35" xfId="0" applyFont="1" applyFill="1" applyBorder="1" applyAlignment="1">
      <alignment horizontal="left" vertical="top" wrapText="1"/>
    </xf>
    <xf numFmtId="0" fontId="103" fillId="50" borderId="33" xfId="0" applyFont="1" applyFill="1" applyBorder="1" applyAlignment="1">
      <alignment horizontal="left" vertical="top" wrapText="1"/>
    </xf>
    <xf numFmtId="0" fontId="103" fillId="50" borderId="34" xfId="0" applyFont="1" applyFill="1" applyBorder="1" applyAlignment="1">
      <alignment horizontal="left" vertical="top" wrapText="1"/>
    </xf>
    <xf numFmtId="1" fontId="104" fillId="50" borderId="34" xfId="0" applyNumberFormat="1" applyFont="1" applyFill="1" applyBorder="1" applyAlignment="1">
      <alignment horizontal="center" vertical="top" shrinkToFit="1"/>
    </xf>
    <xf numFmtId="1" fontId="104" fillId="50" borderId="35" xfId="0" applyNumberFormat="1" applyFont="1" applyFill="1" applyBorder="1" applyAlignment="1">
      <alignment horizontal="center" vertical="top" shrinkToFit="1"/>
    </xf>
    <xf numFmtId="0" fontId="103" fillId="49" borderId="47" xfId="0" applyFont="1" applyFill="1" applyBorder="1" applyAlignment="1">
      <alignment horizontal="left" vertical="top" wrapText="1"/>
    </xf>
    <xf numFmtId="0" fontId="103" fillId="49" borderId="49" xfId="0" applyFont="1" applyFill="1" applyBorder="1" applyAlignment="1">
      <alignment horizontal="left" vertical="top" wrapText="1"/>
    </xf>
    <xf numFmtId="0" fontId="103" fillId="49" borderId="33" xfId="0" applyFont="1" applyFill="1" applyBorder="1" applyAlignment="1">
      <alignment horizontal="left" vertical="top" wrapText="1" indent="3"/>
    </xf>
    <xf numFmtId="0" fontId="103" fillId="49" borderId="35" xfId="0" applyFont="1" applyFill="1" applyBorder="1" applyAlignment="1">
      <alignment horizontal="left" vertical="top" wrapText="1" indent="3"/>
    </xf>
    <xf numFmtId="0" fontId="102" fillId="0" borderId="39" xfId="0" applyFont="1" applyBorder="1" applyAlignment="1">
      <alignment horizontal="left" vertical="center" wrapText="1"/>
    </xf>
    <xf numFmtId="0" fontId="102" fillId="0" borderId="40" xfId="0" applyFont="1" applyBorder="1" applyAlignment="1">
      <alignment horizontal="left" vertical="center" wrapText="1"/>
    </xf>
    <xf numFmtId="0" fontId="103" fillId="49" borderId="33" xfId="0" applyFont="1" applyFill="1" applyBorder="1" applyAlignment="1">
      <alignment horizontal="left" vertical="top" wrapText="1"/>
    </xf>
    <xf numFmtId="0" fontId="103" fillId="49" borderId="35" xfId="0" applyFont="1" applyFill="1" applyBorder="1" applyAlignment="1">
      <alignment horizontal="left" vertical="top" wrapText="1"/>
    </xf>
    <xf numFmtId="0" fontId="102" fillId="0" borderId="37" xfId="0" applyFont="1" applyBorder="1" applyAlignment="1">
      <alignment horizontal="left" vertical="top" wrapText="1"/>
    </xf>
    <xf numFmtId="0" fontId="102" fillId="0" borderId="38" xfId="0" applyFont="1" applyBorder="1" applyAlignment="1">
      <alignment horizontal="left" vertical="top" wrapText="1"/>
    </xf>
    <xf numFmtId="0" fontId="102" fillId="0" borderId="41" xfId="0" applyFont="1" applyBorder="1" applyAlignment="1">
      <alignment horizontal="left" vertical="top" wrapText="1"/>
    </xf>
    <xf numFmtId="0" fontId="102" fillId="0" borderId="43" xfId="0" applyFont="1" applyBorder="1" applyAlignment="1">
      <alignment horizontal="left" vertical="top" wrapText="1"/>
    </xf>
    <xf numFmtId="0" fontId="102" fillId="0" borderId="37" xfId="0" applyFont="1" applyBorder="1" applyAlignment="1">
      <alignment horizontal="left" vertical="center" wrapText="1"/>
    </xf>
    <xf numFmtId="0" fontId="102" fillId="0" borderId="38" xfId="0" applyFont="1" applyBorder="1" applyAlignment="1">
      <alignment horizontal="left" vertical="center" wrapText="1"/>
    </xf>
    <xf numFmtId="0" fontId="102" fillId="0" borderId="41" xfId="0" applyFont="1" applyBorder="1" applyAlignment="1">
      <alignment horizontal="left" vertical="center" wrapText="1"/>
    </xf>
    <xf numFmtId="0" fontId="102" fillId="0" borderId="43" xfId="0" applyFont="1" applyBorder="1" applyAlignment="1">
      <alignment horizontal="left" vertical="center" wrapText="1"/>
    </xf>
    <xf numFmtId="0" fontId="102" fillId="0" borderId="39" xfId="0" applyFont="1" applyBorder="1" applyAlignment="1">
      <alignment horizontal="left" vertical="top" wrapText="1"/>
    </xf>
    <xf numFmtId="0" fontId="102" fillId="0" borderId="40" xfId="0" applyFont="1" applyBorder="1" applyAlignment="1">
      <alignment horizontal="left" vertical="top" wrapText="1"/>
    </xf>
    <xf numFmtId="0" fontId="0" fillId="50" borderId="34" xfId="0" applyFill="1" applyBorder="1" applyAlignment="1">
      <alignment horizontal="left" vertical="center" wrapText="1"/>
    </xf>
    <xf numFmtId="1" fontId="57" fillId="0" borderId="39" xfId="0" applyNumberFormat="1" applyFont="1" applyBorder="1" applyAlignment="1">
      <alignment horizontal="left" vertical="center" shrinkToFit="1"/>
    </xf>
    <xf numFmtId="1" fontId="57" fillId="0" borderId="40" xfId="0" applyNumberFormat="1" applyFont="1" applyBorder="1" applyAlignment="1">
      <alignment horizontal="left" vertical="center" shrinkToFit="1"/>
    </xf>
    <xf numFmtId="0" fontId="115" fillId="0" borderId="33" xfId="0" applyFont="1" applyBorder="1" applyAlignment="1">
      <alignment horizontal="left" vertical="center" wrapText="1"/>
    </xf>
    <xf numFmtId="0" fontId="115" fillId="0" borderId="35" xfId="0" applyFont="1" applyBorder="1" applyAlignment="1">
      <alignment horizontal="left" vertical="center" wrapText="1"/>
    </xf>
    <xf numFmtId="0" fontId="0" fillId="50" borderId="33" xfId="0" applyFill="1" applyBorder="1" applyAlignment="1">
      <alignment horizontal="left" vertical="top" wrapText="1"/>
    </xf>
    <xf numFmtId="0" fontId="0" fillId="50" borderId="34" xfId="0" applyFill="1" applyBorder="1" applyAlignment="1">
      <alignment horizontal="left" vertical="top" wrapText="1"/>
    </xf>
    <xf numFmtId="0" fontId="0" fillId="50" borderId="35" xfId="0" applyFill="1" applyBorder="1" applyAlignment="1">
      <alignment horizontal="left" vertical="top" wrapText="1"/>
    </xf>
    <xf numFmtId="0" fontId="111" fillId="49" borderId="33" xfId="0" applyFont="1" applyFill="1" applyBorder="1" applyAlignment="1">
      <alignment horizontal="left" vertical="top" wrapText="1"/>
    </xf>
    <xf numFmtId="0" fontId="111" fillId="49" borderId="35" xfId="0" applyFont="1" applyFill="1" applyBorder="1" applyAlignment="1">
      <alignment horizontal="left" vertical="top" wrapText="1"/>
    </xf>
    <xf numFmtId="0" fontId="112" fillId="51" borderId="33" xfId="0" applyFont="1" applyFill="1" applyBorder="1" applyAlignment="1">
      <alignment horizontal="left" vertical="top" wrapText="1"/>
    </xf>
    <xf numFmtId="0" fontId="112" fillId="51" borderId="34" xfId="0" applyFont="1" applyFill="1" applyBorder="1" applyAlignment="1">
      <alignment horizontal="left" vertical="top" wrapText="1"/>
    </xf>
    <xf numFmtId="0" fontId="112" fillId="51" borderId="35" xfId="0" applyFont="1" applyFill="1" applyBorder="1" applyAlignment="1">
      <alignment horizontal="left" vertical="top" wrapText="1"/>
    </xf>
    <xf numFmtId="0" fontId="112" fillId="52" borderId="33" xfId="0" applyFont="1" applyFill="1" applyBorder="1" applyAlignment="1">
      <alignment horizontal="left" vertical="top" wrapText="1"/>
    </xf>
    <xf numFmtId="0" fontId="112" fillId="52" borderId="34" xfId="0" applyFont="1" applyFill="1" applyBorder="1" applyAlignment="1">
      <alignment horizontal="left" vertical="top" wrapText="1"/>
    </xf>
    <xf numFmtId="0" fontId="112" fillId="52" borderId="35" xfId="0" applyFont="1" applyFill="1" applyBorder="1" applyAlignment="1">
      <alignment horizontal="left" vertical="top" wrapText="1"/>
    </xf>
    <xf numFmtId="0" fontId="115" fillId="0" borderId="37" xfId="0" applyFont="1" applyBorder="1" applyAlignment="1">
      <alignment horizontal="left" vertical="center" wrapText="1"/>
    </xf>
    <xf numFmtId="0" fontId="115" fillId="0" borderId="38" xfId="0" applyFont="1" applyBorder="1" applyAlignment="1">
      <alignment horizontal="left" vertical="center" wrapText="1"/>
    </xf>
    <xf numFmtId="0" fontId="115" fillId="0" borderId="39" xfId="0" applyFont="1" applyBorder="1" applyAlignment="1">
      <alignment horizontal="left" vertical="center" wrapText="1"/>
    </xf>
    <xf numFmtId="0" fontId="115" fillId="0" borderId="40" xfId="0" applyFont="1" applyBorder="1" applyAlignment="1">
      <alignment horizontal="left" vertical="center" wrapText="1"/>
    </xf>
    <xf numFmtId="0" fontId="115" fillId="0" borderId="41" xfId="0" applyFont="1" applyBorder="1" applyAlignment="1">
      <alignment horizontal="left" vertical="center" wrapText="1"/>
    </xf>
    <xf numFmtId="0" fontId="115" fillId="0" borderId="43" xfId="0" applyFont="1" applyBorder="1" applyAlignment="1">
      <alignment horizontal="left" vertical="center" wrapText="1"/>
    </xf>
    <xf numFmtId="0" fontId="252" fillId="35" borderId="94" xfId="0" applyFont="1" applyFill="1" applyBorder="1" applyAlignment="1" applyProtection="1">
      <alignment horizontal="center" vertical="center" wrapText="1"/>
      <protection hidden="1"/>
    </xf>
    <xf numFmtId="0" fontId="30" fillId="35" borderId="94" xfId="0" applyFont="1" applyFill="1" applyBorder="1" applyAlignment="1">
      <alignment horizontal="center" wrapText="1"/>
    </xf>
    <xf numFmtId="0" fontId="30" fillId="35" borderId="0" xfId="0" applyFont="1" applyFill="1" applyAlignment="1">
      <alignment horizontal="center" wrapText="1"/>
    </xf>
    <xf numFmtId="0" fontId="30" fillId="35" borderId="19" xfId="0" applyFont="1" applyFill="1" applyBorder="1" applyAlignment="1">
      <alignment horizontal="center" wrapText="1"/>
    </xf>
    <xf numFmtId="0" fontId="75" fillId="35" borderId="11" xfId="0" applyFont="1" applyFill="1" applyBorder="1" applyAlignment="1">
      <alignment horizontal="center" wrapText="1"/>
    </xf>
    <xf numFmtId="0" fontId="0" fillId="0" borderId="13" xfId="0" applyBorder="1" applyAlignment="1">
      <alignment wrapText="1"/>
    </xf>
    <xf numFmtId="0" fontId="75" fillId="87" borderId="11" xfId="0" applyFont="1" applyFill="1" applyBorder="1" applyAlignment="1">
      <alignment horizontal="left" wrapText="1"/>
    </xf>
    <xf numFmtId="0" fontId="0" fillId="87" borderId="12" xfId="0" applyFill="1" applyBorder="1" applyAlignment="1">
      <alignment horizontal="left" wrapText="1"/>
    </xf>
    <xf numFmtId="49" fontId="75" fillId="0" borderId="98" xfId="0" applyNumberFormat="1" applyFont="1" applyBorder="1" applyAlignment="1" applyProtection="1">
      <alignment horizontal="center" vertical="center"/>
      <protection hidden="1"/>
    </xf>
    <xf numFmtId="49" fontId="75" fillId="0" borderId="99" xfId="0" applyNumberFormat="1" applyFont="1" applyBorder="1" applyAlignment="1" applyProtection="1">
      <alignment horizontal="center" vertical="center"/>
      <protection hidden="1"/>
    </xf>
    <xf numFmtId="49" fontId="75" fillId="0" borderId="101" xfId="0" applyNumberFormat="1" applyFont="1" applyBorder="1" applyAlignment="1" applyProtection="1">
      <alignment horizontal="center" vertical="center"/>
      <protection hidden="1"/>
    </xf>
    <xf numFmtId="0" fontId="252" fillId="0" borderId="98" xfId="0" applyFont="1" applyBorder="1" applyAlignment="1" applyProtection="1">
      <alignment horizontal="center" vertical="center"/>
      <protection hidden="1"/>
    </xf>
    <xf numFmtId="0" fontId="252" fillId="0" borderId="99" xfId="0" applyFont="1" applyBorder="1" applyAlignment="1" applyProtection="1">
      <alignment horizontal="center" vertical="center"/>
      <protection hidden="1"/>
    </xf>
    <xf numFmtId="0" fontId="252" fillId="0" borderId="101" xfId="0" applyFont="1" applyBorder="1" applyAlignment="1" applyProtection="1">
      <alignment horizontal="center" vertical="center"/>
      <protection hidden="1"/>
    </xf>
    <xf numFmtId="1" fontId="253" fillId="0" borderId="11" xfId="0" applyNumberFormat="1" applyFont="1" applyBorder="1" applyAlignment="1" applyProtection="1">
      <alignment horizontal="center" vertical="top" wrapText="1"/>
      <protection locked="0"/>
    </xf>
    <xf numFmtId="0" fontId="0" fillId="0" borderId="13" xfId="0" applyBorder="1" applyAlignment="1">
      <alignment vertical="top" wrapText="1"/>
    </xf>
    <xf numFmtId="0" fontId="0" fillId="0" borderId="12" xfId="0" applyBorder="1" applyAlignment="1">
      <alignment vertical="top" wrapText="1"/>
    </xf>
    <xf numFmtId="1" fontId="252" fillId="0" borderId="11" xfId="0" applyNumberFormat="1" applyFont="1" applyBorder="1" applyAlignment="1" applyProtection="1">
      <alignment horizontal="center" vertical="top"/>
      <protection locked="0"/>
    </xf>
    <xf numFmtId="0" fontId="27" fillId="0" borderId="12" xfId="0" applyFont="1" applyBorder="1" applyAlignment="1">
      <alignment vertical="top"/>
    </xf>
    <xf numFmtId="0" fontId="56" fillId="0" borderId="0" xfId="0" applyFont="1" applyAlignment="1">
      <alignment horizontal="left" vertical="center" wrapText="1"/>
    </xf>
    <xf numFmtId="0" fontId="56" fillId="35" borderId="0" xfId="0" applyFont="1" applyFill="1" applyAlignment="1">
      <alignment horizontal="left" wrapText="1"/>
    </xf>
    <xf numFmtId="0" fontId="56" fillId="0" borderId="0" xfId="0" applyFont="1" applyAlignment="1">
      <alignment horizontal="left" wrapText="1"/>
    </xf>
    <xf numFmtId="0" fontId="56" fillId="0" borderId="0" xfId="0" applyFont="1" applyAlignment="1">
      <alignment horizontal="center" wrapText="1"/>
    </xf>
    <xf numFmtId="0" fontId="56" fillId="0" borderId="0" xfId="0" applyFont="1" applyAlignment="1">
      <alignment horizontal="left" vertical="top" wrapText="1"/>
    </xf>
    <xf numFmtId="0" fontId="56" fillId="0" borderId="0" xfId="0" applyFont="1" applyAlignment="1">
      <alignment horizontal="center" vertical="top" wrapText="1"/>
    </xf>
    <xf numFmtId="0" fontId="56" fillId="75" borderId="0" xfId="0" applyFont="1" applyFill="1" applyAlignment="1">
      <alignment horizontal="left" vertical="top" wrapText="1"/>
    </xf>
    <xf numFmtId="0" fontId="149" fillId="0" borderId="89" xfId="0" applyFont="1" applyBorder="1" applyAlignment="1">
      <alignment horizontal="left" vertical="top" wrapText="1"/>
    </xf>
    <xf numFmtId="0" fontId="149" fillId="0" borderId="90" xfId="0" applyFont="1" applyBorder="1" applyAlignment="1">
      <alignment horizontal="left" vertical="top" wrapText="1"/>
    </xf>
    <xf numFmtId="0" fontId="149" fillId="35" borderId="89" xfId="0" applyFont="1" applyFill="1" applyBorder="1" applyAlignment="1">
      <alignment horizontal="center" vertical="top" wrapText="1"/>
    </xf>
    <xf numFmtId="0" fontId="149" fillId="35" borderId="90" xfId="0" applyFont="1" applyFill="1" applyBorder="1" applyAlignment="1">
      <alignment horizontal="center" vertical="top" wrapText="1"/>
    </xf>
    <xf numFmtId="0" fontId="149" fillId="0" borderId="91" xfId="0" applyFont="1" applyBorder="1" applyAlignment="1">
      <alignment horizontal="left" vertical="top" wrapText="1"/>
    </xf>
    <xf numFmtId="166" fontId="216" fillId="35" borderId="89" xfId="0" applyNumberFormat="1" applyFont="1" applyFill="1" applyBorder="1" applyAlignment="1">
      <alignment horizontal="center" vertical="top" shrinkToFit="1"/>
    </xf>
    <xf numFmtId="166" fontId="216" fillId="35" borderId="91" xfId="0" applyNumberFormat="1" applyFont="1" applyFill="1" applyBorder="1" applyAlignment="1">
      <alignment horizontal="center" vertical="top" shrinkToFit="1"/>
    </xf>
    <xf numFmtId="166" fontId="216" fillId="35" borderId="90" xfId="0" applyNumberFormat="1" applyFont="1" applyFill="1" applyBorder="1" applyAlignment="1">
      <alignment horizontal="center" vertical="top" shrinkToFit="1"/>
    </xf>
    <xf numFmtId="1" fontId="216" fillId="0" borderId="89" xfId="0" applyNumberFormat="1" applyFont="1" applyBorder="1" applyAlignment="1">
      <alignment horizontal="left" vertical="top" shrinkToFit="1"/>
    </xf>
    <xf numFmtId="1" fontId="216" fillId="0" borderId="90" xfId="0" applyNumberFormat="1" applyFont="1" applyBorder="1" applyAlignment="1">
      <alignment horizontal="left" vertical="top" shrinkToFit="1"/>
    </xf>
    <xf numFmtId="168" fontId="216" fillId="0" borderId="89" xfId="0" applyNumberFormat="1" applyFont="1" applyBorder="1" applyAlignment="1">
      <alignment horizontal="left" vertical="top" shrinkToFit="1"/>
    </xf>
    <xf numFmtId="168" fontId="216" fillId="0" borderId="90" xfId="0" applyNumberFormat="1" applyFont="1" applyBorder="1" applyAlignment="1">
      <alignment horizontal="left" vertical="top" shrinkToFit="1"/>
    </xf>
    <xf numFmtId="0" fontId="149" fillId="35" borderId="89" xfId="0" applyFont="1" applyFill="1" applyBorder="1" applyAlignment="1">
      <alignment horizontal="left" vertical="top" wrapText="1"/>
    </xf>
    <xf numFmtId="0" fontId="149" fillId="35" borderId="90" xfId="0" applyFont="1" applyFill="1" applyBorder="1" applyAlignment="1">
      <alignment horizontal="left" vertical="top" wrapText="1"/>
    </xf>
    <xf numFmtId="0" fontId="149" fillId="35" borderId="91" xfId="0" applyFont="1" applyFill="1" applyBorder="1" applyAlignment="1">
      <alignment horizontal="center" vertical="top" wrapText="1"/>
    </xf>
    <xf numFmtId="169" fontId="216" fillId="35" borderId="89" xfId="0" applyNumberFormat="1" applyFont="1" applyFill="1" applyBorder="1" applyAlignment="1">
      <alignment horizontal="center" vertical="top" shrinkToFit="1"/>
    </xf>
    <xf numFmtId="169" fontId="216" fillId="35" borderId="90" xfId="0" applyNumberFormat="1" applyFont="1" applyFill="1" applyBorder="1" applyAlignment="1">
      <alignment horizontal="center" vertical="top" shrinkToFit="1"/>
    </xf>
    <xf numFmtId="167" fontId="216" fillId="35" borderId="89" xfId="0" applyNumberFormat="1" applyFont="1" applyFill="1" applyBorder="1" applyAlignment="1">
      <alignment horizontal="center" vertical="top" shrinkToFit="1"/>
    </xf>
    <xf numFmtId="167" fontId="216" fillId="35" borderId="91" xfId="0" applyNumberFormat="1" applyFont="1" applyFill="1" applyBorder="1" applyAlignment="1">
      <alignment horizontal="center" vertical="top" shrinkToFit="1"/>
    </xf>
    <xf numFmtId="167" fontId="216" fillId="35" borderId="90" xfId="0" applyNumberFormat="1" applyFont="1" applyFill="1" applyBorder="1" applyAlignment="1">
      <alignment horizontal="center" vertical="top" shrinkToFit="1"/>
    </xf>
    <xf numFmtId="2" fontId="216" fillId="0" borderId="89" xfId="0" applyNumberFormat="1" applyFont="1" applyBorder="1" applyAlignment="1">
      <alignment horizontal="left" vertical="top" shrinkToFit="1"/>
    </xf>
    <xf numFmtId="2" fontId="216" fillId="0" borderId="90" xfId="0" applyNumberFormat="1" applyFont="1" applyBorder="1" applyAlignment="1">
      <alignment horizontal="left" vertical="top" shrinkToFit="1"/>
    </xf>
    <xf numFmtId="0" fontId="56" fillId="0" borderId="0" xfId="0" applyFont="1" applyAlignment="1">
      <alignment horizontal="center" vertical="center" wrapText="1"/>
    </xf>
    <xf numFmtId="1" fontId="216" fillId="0" borderId="89" xfId="0" applyNumberFormat="1" applyFont="1" applyBorder="1" applyAlignment="1">
      <alignment horizontal="left" vertical="top" indent="1" shrinkToFit="1"/>
    </xf>
    <xf numFmtId="1" fontId="216" fillId="0" borderId="90" xfId="0" applyNumberFormat="1" applyFont="1" applyBorder="1" applyAlignment="1">
      <alignment horizontal="left" vertical="top" indent="1" shrinkToFit="1"/>
    </xf>
    <xf numFmtId="0" fontId="149" fillId="0" borderId="89" xfId="0" applyFont="1" applyBorder="1" applyAlignment="1">
      <alignment horizontal="left" vertical="top" wrapText="1" indent="1"/>
    </xf>
    <xf numFmtId="0" fontId="149" fillId="0" borderId="90" xfId="0" applyFont="1" applyBorder="1" applyAlignment="1">
      <alignment horizontal="left" vertical="top" wrapText="1" indent="1"/>
    </xf>
    <xf numFmtId="0" fontId="56" fillId="35" borderId="0" xfId="0" applyFont="1" applyFill="1" applyAlignment="1">
      <alignment horizontal="left" vertical="center" wrapText="1"/>
    </xf>
    <xf numFmtId="168" fontId="216" fillId="0" borderId="89" xfId="0" applyNumberFormat="1" applyFont="1" applyBorder="1" applyAlignment="1">
      <alignment horizontal="left" vertical="top" indent="1" shrinkToFit="1"/>
    </xf>
    <xf numFmtId="168" fontId="216" fillId="0" borderId="90" xfId="0" applyNumberFormat="1" applyFont="1" applyBorder="1" applyAlignment="1">
      <alignment horizontal="left" vertical="top" indent="1" shrinkToFit="1"/>
    </xf>
    <xf numFmtId="0" fontId="218" fillId="0" borderId="0" xfId="0" applyFont="1" applyAlignment="1">
      <alignment horizontal="left" vertical="top" wrapText="1"/>
    </xf>
    <xf numFmtId="169" fontId="216" fillId="35" borderId="89" xfId="0" applyNumberFormat="1" applyFont="1" applyFill="1" applyBorder="1" applyAlignment="1">
      <alignment horizontal="left" vertical="top" shrinkToFit="1"/>
    </xf>
    <xf numFmtId="169" fontId="216" fillId="35" borderId="90" xfId="0" applyNumberFormat="1" applyFont="1" applyFill="1" applyBorder="1" applyAlignment="1">
      <alignment horizontal="left" vertical="top" shrinkToFit="1"/>
    </xf>
    <xf numFmtId="0" fontId="218" fillId="0" borderId="0" xfId="0" applyFont="1" applyAlignment="1">
      <alignment horizontal="left" vertical="center" wrapText="1"/>
    </xf>
    <xf numFmtId="1" fontId="216" fillId="35" borderId="89" xfId="0" applyNumberFormat="1" applyFont="1" applyFill="1" applyBorder="1" applyAlignment="1">
      <alignment horizontal="left" vertical="top" shrinkToFit="1"/>
    </xf>
    <xf numFmtId="1" fontId="216" fillId="35" borderId="90" xfId="0" applyNumberFormat="1" applyFont="1" applyFill="1" applyBorder="1" applyAlignment="1">
      <alignment horizontal="left" vertical="top" shrinkToFit="1"/>
    </xf>
    <xf numFmtId="2" fontId="216" fillId="0" borderId="89" xfId="0" applyNumberFormat="1" applyFont="1" applyBorder="1" applyAlignment="1">
      <alignment horizontal="center" vertical="top" shrinkToFit="1"/>
    </xf>
    <xf numFmtId="2" fontId="216" fillId="0" borderId="90" xfId="0" applyNumberFormat="1" applyFont="1" applyBorder="1" applyAlignment="1">
      <alignment horizontal="center" vertical="top" shrinkToFit="1"/>
    </xf>
    <xf numFmtId="168" fontId="216" fillId="0" borderId="89" xfId="0" applyNumberFormat="1" applyFont="1" applyBorder="1" applyAlignment="1">
      <alignment horizontal="center" vertical="top" shrinkToFit="1"/>
    </xf>
    <xf numFmtId="168" fontId="216" fillId="0" borderId="90" xfId="0" applyNumberFormat="1" applyFont="1" applyBorder="1" applyAlignment="1">
      <alignment horizontal="center" vertical="top" shrinkToFit="1"/>
    </xf>
    <xf numFmtId="0" fontId="218" fillId="0" borderId="0" xfId="0" applyFont="1" applyAlignment="1">
      <alignment horizontal="left" wrapText="1"/>
    </xf>
    <xf numFmtId="181" fontId="216" fillId="0" borderId="89" xfId="0" applyNumberFormat="1" applyFont="1" applyBorder="1" applyAlignment="1">
      <alignment horizontal="left" vertical="top" shrinkToFit="1"/>
    </xf>
    <xf numFmtId="181" fontId="216" fillId="0" borderId="90" xfId="0" applyNumberFormat="1" applyFont="1" applyBorder="1" applyAlignment="1">
      <alignment horizontal="left" vertical="top" shrinkToFit="1"/>
    </xf>
    <xf numFmtId="0" fontId="0" fillId="0" borderId="0" xfId="0" applyAlignment="1">
      <alignment wrapText="1"/>
    </xf>
    <xf numFmtId="0" fontId="231" fillId="0" borderId="0" xfId="0" applyFont="1" applyAlignment="1" applyProtection="1">
      <alignment horizontal="center" vertical="center"/>
      <protection locked="0"/>
    </xf>
    <xf numFmtId="0" fontId="233" fillId="0" borderId="0" xfId="0" applyFont="1" applyAlignment="1" applyProtection="1">
      <alignment horizontal="center"/>
      <protection locked="0"/>
    </xf>
    <xf numFmtId="0" fontId="233" fillId="0" borderId="0" xfId="0" applyFont="1" applyAlignment="1">
      <alignment horizontal="center"/>
    </xf>
    <xf numFmtId="0" fontId="231" fillId="0" borderId="0" xfId="0" applyFont="1" applyAlignment="1">
      <alignment horizontal="center" vertical="center"/>
    </xf>
    <xf numFmtId="0" fontId="244" fillId="0" borderId="94" xfId="0" applyFont="1" applyBorder="1" applyAlignment="1">
      <alignment horizontal="center" vertical="center" wrapText="1"/>
    </xf>
    <xf numFmtId="0" fontId="244" fillId="0" borderId="0" xfId="0" applyFont="1" applyAlignment="1">
      <alignment horizontal="center" vertical="center" wrapText="1"/>
    </xf>
    <xf numFmtId="0" fontId="244" fillId="0" borderId="19" xfId="0" applyFont="1" applyBorder="1" applyAlignment="1">
      <alignment horizontal="center" vertical="center" wrapText="1"/>
    </xf>
    <xf numFmtId="0" fontId="187" fillId="79" borderId="0" xfId="0" applyFont="1" applyFill="1" applyAlignment="1">
      <alignment horizontal="center" vertical="center"/>
    </xf>
    <xf numFmtId="0" fontId="231" fillId="0" borderId="0" xfId="101" applyFont="1" applyAlignment="1">
      <alignment horizontal="center" vertical="center"/>
    </xf>
    <xf numFmtId="0" fontId="178" fillId="77" borderId="0" xfId="0" applyFont="1" applyFill="1" applyAlignment="1">
      <alignment horizontal="center" vertical="center"/>
    </xf>
    <xf numFmtId="0" fontId="187" fillId="81" borderId="0" xfId="0" applyFont="1" applyFill="1" applyAlignment="1">
      <alignment horizontal="center" vertical="center"/>
    </xf>
    <xf numFmtId="0" fontId="233" fillId="33" borderId="0" xfId="0" applyFont="1" applyFill="1" applyAlignment="1">
      <alignment horizontal="left"/>
    </xf>
    <xf numFmtId="4" fontId="187" fillId="0" borderId="0" xfId="43" applyNumberFormat="1" applyFont="1" applyFill="1" applyAlignment="1">
      <alignment horizontal="center" vertical="center"/>
    </xf>
    <xf numFmtId="0" fontId="187" fillId="82" borderId="20" xfId="0" applyFont="1" applyFill="1" applyBorder="1" applyAlignment="1">
      <alignment horizontal="center" vertical="center"/>
    </xf>
    <xf numFmtId="0" fontId="187" fillId="82" borderId="21" xfId="0" applyFont="1" applyFill="1" applyBorder="1" applyAlignment="1">
      <alignment horizontal="center" vertical="center"/>
    </xf>
    <xf numFmtId="0" fontId="187" fillId="82" borderId="22" xfId="0" applyFont="1" applyFill="1" applyBorder="1" applyAlignment="1">
      <alignment horizontal="center" vertical="center"/>
    </xf>
    <xf numFmtId="0" fontId="193" fillId="0" borderId="20" xfId="0" applyFont="1" applyBorder="1" applyAlignment="1">
      <alignment horizontal="left" vertical="center" wrapText="1"/>
    </xf>
    <xf numFmtId="0" fontId="193" fillId="0" borderId="21" xfId="0" applyFont="1" applyBorder="1" applyAlignment="1">
      <alignment horizontal="left" vertical="center" wrapText="1"/>
    </xf>
    <xf numFmtId="0" fontId="193" fillId="0" borderId="22" xfId="0" applyFont="1" applyBorder="1" applyAlignment="1">
      <alignment horizontal="left" vertical="center" wrapText="1"/>
    </xf>
    <xf numFmtId="0" fontId="193" fillId="0" borderId="20" xfId="0" applyFont="1" applyBorder="1" applyAlignment="1">
      <alignment horizontal="center" vertical="center" wrapText="1"/>
    </xf>
    <xf numFmtId="0" fontId="193" fillId="0" borderId="21" xfId="0" applyFont="1" applyBorder="1" applyAlignment="1">
      <alignment horizontal="center" vertical="center" wrapText="1"/>
    </xf>
    <xf numFmtId="0" fontId="193" fillId="0" borderId="22" xfId="0" applyFont="1" applyBorder="1" applyAlignment="1">
      <alignment horizontal="center" vertical="center" wrapText="1"/>
    </xf>
    <xf numFmtId="0" fontId="231" fillId="0" borderId="0" xfId="101" applyFont="1" applyAlignment="1">
      <alignment horizontal="center"/>
    </xf>
    <xf numFmtId="0" fontId="231" fillId="0" borderId="0" xfId="101" applyFont="1" applyAlignment="1">
      <alignment horizontal="center" vertical="center" wrapText="1"/>
    </xf>
    <xf numFmtId="0" fontId="193" fillId="0" borderId="0" xfId="101" applyFont="1" applyAlignment="1">
      <alignment horizontal="left" vertical="center" wrapText="1"/>
    </xf>
    <xf numFmtId="0" fontId="229" fillId="33" borderId="0" xfId="101" applyFont="1" applyFill="1" applyAlignment="1">
      <alignment horizontal="center" vertical="center"/>
    </xf>
    <xf numFmtId="0" fontId="0" fillId="0" borderId="0" xfId="0" applyAlignment="1"/>
    <xf numFmtId="0" fontId="84" fillId="0" borderId="0" xfId="98" applyFont="1" applyAlignment="1">
      <alignment vertical="top"/>
    </xf>
    <xf numFmtId="0" fontId="60" fillId="0" borderId="0" xfId="0" applyFont="1" applyAlignment="1">
      <alignment vertical="top"/>
    </xf>
    <xf numFmtId="0" fontId="30" fillId="33" borderId="10" xfId="98" applyFont="1" applyFill="1" applyBorder="1" applyAlignment="1">
      <alignment wrapText="1"/>
    </xf>
    <xf numFmtId="0" fontId="30" fillId="33" borderId="10" xfId="98" applyFont="1" applyFill="1" applyBorder="1" applyAlignment="1">
      <alignment horizontal="center"/>
    </xf>
    <xf numFmtId="0" fontId="30" fillId="33" borderId="0" xfId="98" applyFont="1" applyFill="1" applyAlignment="1">
      <alignment wrapText="1"/>
    </xf>
    <xf numFmtId="0" fontId="30" fillId="33" borderId="0" xfId="98" applyFont="1" applyFill="1" applyAlignment="1">
      <alignment horizontal="center"/>
    </xf>
    <xf numFmtId="0" fontId="30" fillId="33" borderId="0" xfId="98" applyFont="1" applyFill="1" applyAlignment="1"/>
    <xf numFmtId="0" fontId="76" fillId="33" borderId="0" xfId="0" applyFont="1" applyFill="1" applyAlignment="1"/>
    <xf numFmtId="0" fontId="248" fillId="0" borderId="0" xfId="0" applyFont="1" applyAlignment="1">
      <alignment vertical="top" wrapText="1"/>
    </xf>
    <xf numFmtId="0" fontId="185" fillId="0" borderId="0" xfId="0" applyFont="1" applyAlignment="1">
      <alignment wrapText="1"/>
    </xf>
    <xf numFmtId="0" fontId="61" fillId="52" borderId="46" xfId="0" applyFont="1" applyFill="1" applyBorder="1" applyAlignment="1">
      <alignment horizontal="left" wrapText="1"/>
    </xf>
    <xf numFmtId="0" fontId="27" fillId="35" borderId="46" xfId="0" applyFont="1" applyFill="1" applyBorder="1" applyAlignment="1">
      <alignment horizontal="center" wrapText="1"/>
    </xf>
    <xf numFmtId="0" fontId="27" fillId="0" borderId="46" xfId="0" applyFont="1" applyBorder="1" applyAlignment="1">
      <alignment horizontal="center" wrapText="1"/>
    </xf>
    <xf numFmtId="0" fontId="27" fillId="0" borderId="46" xfId="0" applyFont="1" applyBorder="1" applyAlignment="1">
      <alignment horizontal="left" wrapText="1"/>
    </xf>
    <xf numFmtId="0" fontId="16" fillId="0" borderId="46" xfId="0" applyFont="1" applyBorder="1" applyAlignment="1">
      <alignment horizontal="left" wrapText="1"/>
    </xf>
    <xf numFmtId="0" fontId="0" fillId="0" borderId="0" xfId="0" applyAlignment="1">
      <alignment horizontal="left" vertical="top"/>
    </xf>
    <xf numFmtId="0" fontId="66" fillId="58" borderId="10" xfId="0" applyFont="1" applyFill="1" applyBorder="1" applyAlignment="1">
      <alignment horizontal="center" wrapText="1"/>
    </xf>
    <xf numFmtId="0" fontId="103" fillId="58" borderId="10" xfId="0" applyFont="1" applyFill="1" applyBorder="1" applyAlignment="1">
      <alignment horizontal="center" wrapText="1"/>
    </xf>
    <xf numFmtId="0" fontId="103" fillId="35" borderId="10" xfId="0" applyFont="1" applyFill="1" applyBorder="1" applyAlignment="1">
      <alignment horizontal="center" wrapText="1"/>
    </xf>
    <xf numFmtId="4" fontId="53" fillId="42" borderId="24" xfId="57" applyNumberFormat="1" applyFont="1" applyFill="1" applyBorder="1" applyAlignment="1" applyProtection="1">
      <alignment horizontal="center" wrapText="1"/>
      <protection locked="0"/>
    </xf>
    <xf numFmtId="4" fontId="32" fillId="35" borderId="24" xfId="57" applyNumberFormat="1" applyFont="1" applyFill="1" applyBorder="1" applyAlignment="1" applyProtection="1">
      <alignment horizontal="center" wrapText="1"/>
      <protection locked="0"/>
    </xf>
    <xf numFmtId="4" fontId="53" fillId="42" borderId="23" xfId="57" applyNumberFormat="1" applyFont="1" applyFill="1" applyBorder="1" applyAlignment="1" applyProtection="1">
      <alignment horizontal="center" wrapText="1"/>
      <protection locked="0"/>
    </xf>
    <xf numFmtId="4" fontId="32" fillId="35" borderId="24" xfId="51" applyNumberFormat="1" applyFont="1" applyFill="1" applyBorder="1" applyAlignment="1" applyProtection="1">
      <alignment horizontal="center" wrapText="1"/>
      <protection locked="0"/>
    </xf>
    <xf numFmtId="4" fontId="53" fillId="43" borderId="24" xfId="51" applyNumberFormat="1" applyFont="1" applyFill="1" applyBorder="1" applyAlignment="1" applyProtection="1">
      <alignment horizontal="center" wrapText="1"/>
      <protection locked="0"/>
    </xf>
    <xf numFmtId="3" fontId="54" fillId="42" borderId="24" xfId="57" applyNumberFormat="1" applyFont="1" applyFill="1" applyBorder="1" applyAlignment="1" applyProtection="1">
      <alignment horizontal="center" wrapText="1"/>
      <protection locked="0"/>
    </xf>
    <xf numFmtId="43" fontId="53" fillId="42" borderId="23" xfId="51" applyFont="1" applyFill="1" applyBorder="1" applyAlignment="1" applyProtection="1">
      <alignment horizontal="center" wrapText="1"/>
      <protection locked="0"/>
    </xf>
    <xf numFmtId="49" fontId="53" fillId="42" borderId="23" xfId="57" applyNumberFormat="1" applyFont="1" applyFill="1" applyBorder="1" applyAlignment="1" applyProtection="1">
      <alignment horizontal="center" wrapText="1"/>
      <protection locked="0"/>
    </xf>
    <xf numFmtId="0" fontId="55" fillId="0" borderId="0" xfId="0" applyFont="1" applyAlignment="1" applyProtection="1">
      <alignment horizontal="center"/>
      <protection locked="0"/>
    </xf>
    <xf numFmtId="4" fontId="53" fillId="43" borderId="24" xfId="104" applyNumberFormat="1" applyFont="1" applyFill="1" applyBorder="1" applyAlignment="1" applyProtection="1">
      <alignment horizontal="center" wrapText="1"/>
      <protection locked="0"/>
    </xf>
    <xf numFmtId="43" fontId="53" fillId="42" borderId="24" xfId="104" applyFont="1" applyFill="1" applyBorder="1" applyAlignment="1" applyProtection="1">
      <alignment horizontal="center" wrapText="1"/>
      <protection locked="0"/>
    </xf>
    <xf numFmtId="49" fontId="53" fillId="42" borderId="24" xfId="57" applyNumberFormat="1" applyFont="1" applyFill="1" applyBorder="1" applyAlignment="1" applyProtection="1">
      <alignment horizontal="center" wrapText="1"/>
      <protection locked="0"/>
    </xf>
    <xf numFmtId="49" fontId="28" fillId="0" borderId="10" xfId="98" applyNumberFormat="1" applyFont="1" applyBorder="1" applyAlignment="1" applyProtection="1">
      <protection locked="0"/>
    </xf>
    <xf numFmtId="14" fontId="28" fillId="0" borderId="10" xfId="98" applyNumberFormat="1" applyFont="1" applyBorder="1" applyAlignment="1" applyProtection="1">
      <protection locked="0"/>
    </xf>
    <xf numFmtId="0" fontId="28" fillId="0" borderId="10" xfId="108" applyFont="1" applyBorder="1" applyAlignment="1"/>
    <xf numFmtId="49" fontId="28" fillId="0" borderId="10" xfId="98" applyNumberFormat="1" applyFont="1" applyBorder="1" applyAlignment="1"/>
    <xf numFmtId="0" fontId="28" fillId="0" borderId="10" xfId="98" applyFont="1" applyBorder="1" applyAlignment="1">
      <alignment wrapText="1"/>
    </xf>
    <xf numFmtId="2" fontId="28" fillId="0" borderId="10" xfId="104" applyNumberFormat="1" applyFont="1" applyFill="1" applyBorder="1" applyAlignment="1">
      <alignment horizontal="left"/>
    </xf>
    <xf numFmtId="1" fontId="28" fillId="0" borderId="10" xfId="104" applyNumberFormat="1" applyFont="1" applyFill="1" applyBorder="1" applyAlignment="1" applyProtection="1">
      <alignment horizontal="left"/>
      <protection locked="0"/>
    </xf>
    <xf numFmtId="43" fontId="28" fillId="0" borderId="10" xfId="104" applyFont="1" applyBorder="1" applyAlignment="1">
      <alignment horizontal="left"/>
    </xf>
    <xf numFmtId="0" fontId="28" fillId="0" borderId="10" xfId="98" applyFont="1" applyBorder="1" applyAlignment="1">
      <alignment horizontal="left"/>
    </xf>
    <xf numFmtId="49" fontId="39" fillId="37" borderId="0" xfId="54" applyNumberFormat="1" applyFont="1" applyFill="1" applyAlignment="1">
      <alignment horizontal="center" wrapText="1"/>
    </xf>
    <xf numFmtId="0" fontId="35" fillId="35" borderId="15" xfId="54" applyFont="1" applyFill="1" applyBorder="1" applyAlignment="1">
      <alignment horizontal="center" wrapText="1"/>
    </xf>
    <xf numFmtId="0" fontId="39" fillId="37" borderId="0" xfId="54" applyFont="1" applyFill="1" applyAlignment="1">
      <alignment horizontal="center" wrapText="1"/>
    </xf>
    <xf numFmtId="0" fontId="39" fillId="37" borderId="0" xfId="54" applyFont="1" applyFill="1" applyAlignment="1">
      <alignment horizontal="left" wrapText="1"/>
    </xf>
    <xf numFmtId="0" fontId="40" fillId="37" borderId="0" xfId="54" applyFont="1" applyFill="1" applyAlignment="1">
      <alignment horizontal="center" wrapText="1" shrinkToFit="1"/>
    </xf>
    <xf numFmtId="44" fontId="39" fillId="34" borderId="0" xfId="55" applyFont="1" applyFill="1" applyBorder="1" applyAlignment="1">
      <alignment horizontal="center" wrapText="1"/>
    </xf>
    <xf numFmtId="44" fontId="35" fillId="35" borderId="15" xfId="55" applyFont="1" applyFill="1" applyBorder="1" applyAlignment="1">
      <alignment horizontal="center" wrapText="1"/>
    </xf>
    <xf numFmtId="173" fontId="57" fillId="0" borderId="39" xfId="0" applyNumberFormat="1" applyFont="1" applyBorder="1" applyAlignment="1">
      <alignment horizontal="center" vertical="center" shrinkToFit="1"/>
    </xf>
    <xf numFmtId="0" fontId="105" fillId="51" borderId="38" xfId="0" applyFont="1" applyFill="1" applyBorder="1" applyAlignment="1">
      <alignment horizontal="left" vertical="top" wrapText="1"/>
    </xf>
    <xf numFmtId="0" fontId="28" fillId="0" borderId="48" xfId="0" applyFont="1" applyBorder="1" applyAlignment="1">
      <alignment horizontal="left" vertical="top" wrapText="1"/>
    </xf>
    <xf numFmtId="0" fontId="28" fillId="0" borderId="39" xfId="0" applyFont="1" applyBorder="1" applyAlignment="1">
      <alignment horizontal="left" vertical="top" wrapText="1"/>
    </xf>
    <xf numFmtId="0" fontId="28" fillId="0" borderId="47" xfId="0" applyFont="1" applyBorder="1" applyAlignment="1">
      <alignment horizontal="left" vertical="top" wrapText="1"/>
    </xf>
    <xf numFmtId="0" fontId="28" fillId="0" borderId="37" xfId="0" applyFont="1" applyBorder="1" applyAlignment="1">
      <alignment horizontal="left" vertical="top" wrapText="1"/>
    </xf>
    <xf numFmtId="0" fontId="28" fillId="0" borderId="37" xfId="0" applyFont="1" applyBorder="1" applyAlignment="1">
      <alignment horizontal="left" vertical="top" wrapText="1" indent="3"/>
    </xf>
    <xf numFmtId="6" fontId="0" fillId="0" borderId="39" xfId="0" applyNumberFormat="1" applyBorder="1" applyAlignment="1">
      <alignment horizontal="left" vertical="top" wrapText="1" indent="3"/>
    </xf>
    <xf numFmtId="0" fontId="228" fillId="35" borderId="10" xfId="0" applyFont="1" applyFill="1" applyBorder="1" applyAlignment="1">
      <alignment horizontal="center" wrapText="1"/>
    </xf>
    <xf numFmtId="2" fontId="0" fillId="0" borderId="0" xfId="0" applyNumberFormat="1"/>
  </cellXfs>
  <cellStyles count="116">
    <cellStyle name="20% - Accent1" xfId="19" builtinId="30" customBuiltin="1"/>
    <cellStyle name="20% - Accent2" xfId="23" builtinId="34" customBuiltin="1"/>
    <cellStyle name="20% - Accent3" xfId="27" builtinId="38" customBuiltin="1"/>
    <cellStyle name="20% - Accent4" xfId="31" builtinId="42" customBuiltin="1"/>
    <cellStyle name="20% - Accent5" xfId="35" builtinId="46" customBuiltin="1"/>
    <cellStyle name="20% - Accent6" xfId="39" builtinId="50" customBuiltin="1"/>
    <cellStyle name="40% - Accent1" xfId="20" builtinId="31" customBuiltin="1"/>
    <cellStyle name="40% - Accent2" xfId="24" builtinId="35" customBuiltin="1"/>
    <cellStyle name="40% - Accent3" xfId="28" builtinId="39" customBuiltin="1"/>
    <cellStyle name="40% - Accent4" xfId="32" builtinId="43" customBuiltin="1"/>
    <cellStyle name="40% - Accent5" xfId="36" builtinId="47" customBuiltin="1"/>
    <cellStyle name="40% - Accent6" xfId="40" builtinId="51" customBuiltin="1"/>
    <cellStyle name="60% - Accent1" xfId="21" builtinId="32" customBuiltin="1"/>
    <cellStyle name="60% - Accent1 2" xfId="45" xr:uid="{4105FBA2-1EEA-4432-8FC2-ACFB1E697168}"/>
    <cellStyle name="60% - Accent2" xfId="25" builtinId="36" customBuiltin="1"/>
    <cellStyle name="60% - Accent2 2" xfId="46" xr:uid="{9122239A-DF7E-486A-A924-F54A0711272D}"/>
    <cellStyle name="60% - Accent3" xfId="29" builtinId="40" customBuiltin="1"/>
    <cellStyle name="60% - Accent3 2" xfId="47" xr:uid="{7FDB4CE3-35AB-41FE-9277-63BBC5A990FA}"/>
    <cellStyle name="60% - Accent4" xfId="33" builtinId="44" customBuiltin="1"/>
    <cellStyle name="60% - Accent4 2" xfId="48" xr:uid="{173815C0-D6A8-49A2-BAB5-42372DA174A3}"/>
    <cellStyle name="60% - Accent5" xfId="37" builtinId="48" customBuiltin="1"/>
    <cellStyle name="60% - Accent5 2" xfId="49" xr:uid="{E4B2A8F8-E4BF-4A07-B90E-7E379EA94F3A}"/>
    <cellStyle name="60% - Accent6" xfId="41" builtinId="52" customBuiltin="1"/>
    <cellStyle name="60% - Accent6 2" xfId="50" xr:uid="{DD365C4E-5138-4FE3-8309-2D570791A647}"/>
    <cellStyle name="Accent1" xfId="18" builtinId="29" customBuiltin="1"/>
    <cellStyle name="Accent2" xfId="22" builtinId="33" customBuiltin="1"/>
    <cellStyle name="Accent3" xfId="26" builtinId="37" customBuiltin="1"/>
    <cellStyle name="Accent4" xfId="30" builtinId="41" customBuiltin="1"/>
    <cellStyle name="Accent5" xfId="34" builtinId="45" customBuiltin="1"/>
    <cellStyle name="Accent6" xfId="38" builtinId="49" customBuiltin="1"/>
    <cellStyle name="Bad" xfId="7" builtinId="27" customBuiltin="1"/>
    <cellStyle name="Calculation" xfId="11" builtinId="22" customBuiltin="1"/>
    <cellStyle name="Check Cell" xfId="13" builtinId="23" customBuiltin="1"/>
    <cellStyle name="Comma" xfId="51" builtinId="3"/>
    <cellStyle name="Comma [0] 2" xfId="64" xr:uid="{873BD872-C4DA-4052-B5C7-A44C94AA74C0}"/>
    <cellStyle name="Comma 2" xfId="100" xr:uid="{3EDF522F-2191-4D1F-842B-DA5B8F824CEF}"/>
    <cellStyle name="Comma 3" xfId="104" xr:uid="{39632055-B372-4E02-A260-AD5D28A70245}"/>
    <cellStyle name="Comma0" xfId="65" xr:uid="{332F614A-6105-4BCE-9B63-14802B821AF4}"/>
    <cellStyle name="Currency" xfId="43" builtinId="4"/>
    <cellStyle name="Currency 10" xfId="62" xr:uid="{ADF011FF-92DE-4D3C-9649-63C0DE7913CE}"/>
    <cellStyle name="Currency 2" xfId="53" xr:uid="{0522CBB9-A17A-4AED-BB65-DF44D06FF4BA}"/>
    <cellStyle name="Currency 2 2" xfId="66" xr:uid="{295982BB-6912-402F-AE02-07882F81ED0C}"/>
    <cellStyle name="Currency 3" xfId="55" xr:uid="{5ACFF996-05D3-4E50-992F-6B577F195431}"/>
    <cellStyle name="Currency 4" xfId="105" xr:uid="{9E95260E-0BE2-4000-BFF8-7AF71A0D7E13}"/>
    <cellStyle name="Date" xfId="97" xr:uid="{EC2CB6AA-E05E-47B2-9D58-39C8511D3745}"/>
    <cellStyle name="Explanatory Text" xfId="16" builtinId="53" customBuiltin="1"/>
    <cellStyle name="Good" xfId="6" builtinId="26" customBuiltin="1"/>
    <cellStyle name="Good 2" xfId="107" xr:uid="{406074EE-1BA3-40F7-A89C-BEBBBB92074A}"/>
    <cellStyle name="Heading 1" xfId="2" builtinId="16" customBuiltin="1"/>
    <cellStyle name="Heading 2" xfId="3" builtinId="17" customBuiltin="1"/>
    <cellStyle name="Heading 3" xfId="4" builtinId="18" customBuiltin="1"/>
    <cellStyle name="Heading 4" xfId="5" builtinId="19" customBuiltin="1"/>
    <cellStyle name="Hyperlink" xfId="42" builtinId="8"/>
    <cellStyle name="Hyperlink 2" xfId="68" xr:uid="{0DD930B4-12D5-4D45-B978-37A36EF30E94}"/>
    <cellStyle name="Hyperlink 2 2" xfId="69" xr:uid="{175C7095-9E8B-44C4-9A49-ECFEF7EB5DB1}"/>
    <cellStyle name="Hyperlink 3" xfId="70" xr:uid="{AB6CF855-9948-40B7-9557-A8860DBC2514}"/>
    <cellStyle name="Hyperlink 4" xfId="67" xr:uid="{02036E46-7F87-4DBF-B66D-F0B6317C9D0E}"/>
    <cellStyle name="Input" xfId="9" builtinId="20" customBuiltin="1"/>
    <cellStyle name="Linked Cell" xfId="12" builtinId="24" customBuiltin="1"/>
    <cellStyle name="Neutral" xfId="8" builtinId="28" customBuiltin="1"/>
    <cellStyle name="Neutral 2" xfId="44" xr:uid="{2FC7EC7A-E1DF-4977-8A41-D30E4C0A54D6}"/>
    <cellStyle name="Normal" xfId="0" builtinId="0"/>
    <cellStyle name="Normal 10" xfId="94" xr:uid="{6795736F-92E1-4862-8B7D-1FE103DD07D0}"/>
    <cellStyle name="Normal 11" xfId="98" xr:uid="{EA0AC5A9-D0D1-4AEB-9B76-F8F8526A5219}"/>
    <cellStyle name="Normal 17" xfId="110" xr:uid="{9A0A50DE-1517-4F0A-B2E1-D2C41E8BC3D0}"/>
    <cellStyle name="Normal 2" xfId="52" xr:uid="{16F6678B-AE14-447E-B5E9-CC6C04849417}"/>
    <cellStyle name="Normal 2 10" xfId="72" xr:uid="{7762E6F2-161F-4E16-B03E-56BDFEB6BDB9}"/>
    <cellStyle name="Normal 2 11" xfId="71" xr:uid="{C1610944-A17D-43B9-BE21-BAF2481107EB}"/>
    <cellStyle name="Normal 2 2" xfId="56" xr:uid="{1CFBF99B-84F7-4753-83CB-BF3623E22F45}"/>
    <cellStyle name="Normal 2 2 2" xfId="60" xr:uid="{8B76DF75-70F9-452B-A393-169BE284EFFA}"/>
    <cellStyle name="Normal 2 2 3" xfId="73" xr:uid="{BFA3F54D-35DD-4053-BA93-858BDB589BF6}"/>
    <cellStyle name="Normal 2 2 4" xfId="108" xr:uid="{94BAFEAE-6417-4A07-A287-153BDF6CFC1A}"/>
    <cellStyle name="Normal 2 3" xfId="59" xr:uid="{B15FC1B5-9053-4B77-969F-D1FFE9D54C3D}"/>
    <cellStyle name="Normal 2 3 2" xfId="74" xr:uid="{7CBD7647-8186-40E4-956B-17B185EB445F}"/>
    <cellStyle name="Normal 2 4" xfId="75" xr:uid="{0697B225-05AD-4106-BF61-96E2DB8180BB}"/>
    <cellStyle name="Normal 2 5" xfId="76" xr:uid="{37E8202D-CA72-43AD-98DE-40B64806926D}"/>
    <cellStyle name="Normal 2 6" xfId="77" xr:uid="{90A04ABE-74A4-43B0-9B92-EFE1315DEA95}"/>
    <cellStyle name="Normal 2 7" xfId="78" xr:uid="{74E97483-926E-402D-A52A-1C2CFE78E966}"/>
    <cellStyle name="Normal 2 8" xfId="79" xr:uid="{F6955609-3A0F-43DC-A4F2-A63ED38F2B20}"/>
    <cellStyle name="Normal 2 9" xfId="80" xr:uid="{0133DEB5-3943-4ADE-AF2F-80AE89A3FD99}"/>
    <cellStyle name="Normal 20" xfId="111" xr:uid="{7DC86CD2-2F21-4A4A-B11C-F0E914BE8DFE}"/>
    <cellStyle name="Normal 3" xfId="54" xr:uid="{9C259788-C853-4F73-BCB5-FD387D0FE68E}"/>
    <cellStyle name="Normal 3 2" xfId="81" xr:uid="{70387CA2-8689-44A1-B634-49852D8581F1}"/>
    <cellStyle name="Normal 4" xfId="58" xr:uid="{ACC078FF-5033-4BAC-9A96-46D8DF0E49ED}"/>
    <cellStyle name="Normal 4 2" xfId="82" xr:uid="{BC39C9D4-BC12-4E61-867F-9E5045B2B6FA}"/>
    <cellStyle name="Normal 5" xfId="83" xr:uid="{6ACA4244-964C-4F4B-A68E-FC3ADC0DE973}"/>
    <cellStyle name="Normal 5 2" xfId="99" xr:uid="{7E302B20-D650-4310-990E-350A2D937540}"/>
    <cellStyle name="Normal 6" xfId="84" xr:uid="{B5F63A49-C8B0-4E80-A249-BE0AE98D6562}"/>
    <cellStyle name="Normal 7" xfId="61" xr:uid="{D386586B-DB84-4A57-8691-6C52FD17743A}"/>
    <cellStyle name="Normal 8" xfId="92" xr:uid="{A5C8E55F-1B65-43E6-9526-F095F6D05AF0}"/>
    <cellStyle name="Normal 9" xfId="93" xr:uid="{102B022C-697A-4445-BDD3-297C0E890C8A}"/>
    <cellStyle name="Normal_02IP-SUR 4" xfId="102" xr:uid="{077FE1CC-25F7-4BB3-B853-0086811991F6}"/>
    <cellStyle name="Normal_By_Item_Num" xfId="85" xr:uid="{973B476D-B2CA-4EAD-9CEF-3C81C637AE48}"/>
    <cellStyle name="Normal_EXCAVATOR TOUCH SERIES 5 INDICATE" xfId="112" xr:uid="{80B6735A-0485-4B27-A2FB-A35543694ADA}"/>
    <cellStyle name="Normal_GPT-820+GPT-8200" xfId="113" xr:uid="{46267C97-7306-4FB2-88F2-D2C28C186C9D}"/>
    <cellStyle name="Normal_Page 22" xfId="115" xr:uid="{DCA87B68-F89A-41EB-A54B-2761D1C92259}"/>
    <cellStyle name="Normal_RBTC Effective 01 01 10 Bosch Tools MASTER PRICE FILE_Analysis Review 09-30-10 (2)" xfId="109" xr:uid="{4ACBDFA3-8E90-4B2D-BEAB-036A8452C9C4}"/>
    <cellStyle name="Normal_Sheet1" xfId="57" xr:uid="{512EC6DE-4BF0-4C56-8C8A-C8EF7E20110E}"/>
    <cellStyle name="Normale 3 2" xfId="101" xr:uid="{4A9A494E-FA66-43EB-A06A-E9FC435A8369}"/>
    <cellStyle name="Normale 4" xfId="63" xr:uid="{9CADC578-BD63-45D2-B4A4-448191147958}"/>
    <cellStyle name="Note" xfId="15" builtinId="10" customBuiltin="1"/>
    <cellStyle name="Output" xfId="10" builtinId="21" customBuiltin="1"/>
    <cellStyle name="Percent" xfId="95" builtinId="5"/>
    <cellStyle name="Percent 2" xfId="87" xr:uid="{21C22AF1-AEE0-4860-A5D4-0DEB81F30CE3}"/>
    <cellStyle name="Percent 3" xfId="88" xr:uid="{AC388D17-875A-4F35-92A5-23BF41E6806C}"/>
    <cellStyle name="Percent 4" xfId="86" xr:uid="{8593D8B4-2436-4E15-A827-3FE44FA7CE7A}"/>
    <cellStyle name="Percent 5" xfId="106" xr:uid="{4743AAFF-3491-48EB-9289-CC7118F46593}"/>
    <cellStyle name="Phone" xfId="96" xr:uid="{E103FD4E-9B4E-45EA-B1A6-EF282267FB1C}"/>
    <cellStyle name="Title" xfId="1" builtinId="15" customBuiltin="1"/>
    <cellStyle name="Total" xfId="17" builtinId="25" customBuiltin="1"/>
    <cellStyle name="Warning Text" xfId="14" builtinId="11" customBuiltin="1"/>
    <cellStyle name="常规 2" xfId="103" xr:uid="{224B74E7-FE6E-4DED-8B1A-5365766EF02C}"/>
    <cellStyle name="標準 2" xfId="89" xr:uid="{5C5700D6-F75E-4F3E-9FBC-F6946B382730}"/>
    <cellStyle name="標準_Appendix" xfId="90" xr:uid="{789A56FC-86C8-4B4B-8645-AC32C75903D7}"/>
    <cellStyle name="標準_Price list_3" xfId="114" xr:uid="{98C290D8-8F91-4AE1-A445-D39FC2FB37B0}"/>
    <cellStyle name="通貨 [0.00] 2" xfId="91" xr:uid="{54E909EB-45D4-40D2-A31A-E38EF77482E6}"/>
  </cellStyles>
  <dxfs count="14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strike val="0"/>
        <outline val="0"/>
        <shadow val="0"/>
        <u val="none"/>
        <vertAlign val="baseline"/>
        <color auto="1"/>
      </font>
      <fill>
        <patternFill>
          <fgColor indexed="64"/>
          <bgColor theme="0"/>
        </patternFill>
      </fill>
      <alignment vertical="bottom" textRotation="0" wrapText="0" indent="0" justifyLastLine="0" shrinkToFit="0" readingOrder="0"/>
    </dxf>
    <dxf>
      <font>
        <strike val="0"/>
        <outline val="0"/>
        <shadow val="0"/>
        <u val="none"/>
        <vertAlign val="baseline"/>
        <sz val="10"/>
        <color theme="1"/>
      </font>
    </dxf>
    <dxf>
      <fill>
        <patternFill patternType="solid">
          <fgColor indexed="64"/>
          <bgColor rgb="FFFFFF00"/>
        </patternFill>
      </fill>
      <alignment horizontal="center" vertical="top" textRotation="0" wrapText="0" indent="0" justifyLastLine="0" shrinkToFit="0" readingOrder="0"/>
      <border diagonalUp="0" diagonalDown="0" outline="0">
        <left/>
        <right style="thin">
          <color indexed="64"/>
        </right>
        <top style="thin">
          <color indexed="64"/>
        </top>
        <bottom style="thin">
          <color indexed="64"/>
        </bottom>
      </border>
    </dxf>
    <dxf>
      <fill>
        <patternFill patternType="solid">
          <fgColor indexed="64"/>
          <bgColor rgb="FFFFFF00"/>
        </patternFill>
      </fill>
      <border diagonalUp="0" diagonalDown="0" outline="0">
        <left style="thin">
          <color indexed="64"/>
        </left>
        <right/>
        <top style="thin">
          <color indexed="64"/>
        </top>
        <bottom style="thin">
          <color indexed="64"/>
        </bottom>
      </border>
    </dxf>
    <dxf>
      <font>
        <strike val="0"/>
        <outline val="0"/>
        <shadow val="0"/>
        <u val="none"/>
        <vertAlign val="baseline"/>
        <sz val="12"/>
        <color theme="1"/>
        <name val="Calibri"/>
        <family val="1"/>
        <scheme val="minor"/>
      </font>
      <numFmt numFmtId="165" formatCode="&quot;$&quot;#,##0.00"/>
      <alignment horizontal="left" vertical="center" textRotation="0" wrapText="0" indent="1" justifyLastLine="0" shrinkToFit="0" readingOrder="0"/>
    </dxf>
    <dxf>
      <font>
        <strike val="0"/>
        <outline val="0"/>
        <shadow val="0"/>
        <u val="none"/>
        <vertAlign val="baseline"/>
        <sz val="12"/>
        <color theme="1"/>
        <name val="Calibri"/>
        <family val="1"/>
        <scheme val="minor"/>
      </font>
      <alignment horizontal="left" vertical="center" textRotation="0" wrapText="0" indent="1" justifyLastLine="0" shrinkToFit="0" readingOrder="0"/>
    </dxf>
    <dxf>
      <font>
        <strike val="0"/>
        <outline val="0"/>
        <shadow val="0"/>
        <u val="none"/>
        <vertAlign val="baseline"/>
        <sz val="12"/>
        <color theme="1"/>
        <name val="Calibri"/>
        <family val="1"/>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alignment horizontal="left" vertical="center" textRotation="0" wrapText="1"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wrapText="0" indent="1" justifyLastLine="0" shrinkToFit="0" readingOrder="0"/>
    </dxf>
    <dxf>
      <font>
        <strike val="0"/>
        <outline val="0"/>
        <shadow val="0"/>
        <u val="none"/>
        <vertAlign val="baseline"/>
        <sz val="12"/>
        <color theme="1"/>
        <name val="Calibri"/>
        <family val="1"/>
        <scheme val="minor"/>
      </font>
      <alignment horizontal="left" vertical="center" textRotation="0" wrapText="0" indent="1" justifyLastLine="0" shrinkToFit="0" readingOrder="0"/>
    </dxf>
    <dxf>
      <font>
        <strike val="0"/>
        <outline val="0"/>
        <shadow val="0"/>
        <u val="none"/>
        <vertAlign val="baseline"/>
        <sz val="12"/>
        <color theme="1"/>
        <name val="Calibri"/>
        <family val="1"/>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alignment horizontal="left" vertical="center" textRotation="0" wrapText="1"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rgb="FF000000"/>
        <name val="Arial"/>
        <family val="1"/>
        <scheme val="none"/>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font>
        <strike val="0"/>
        <outline val="0"/>
        <shadow val="0"/>
        <u val="none"/>
        <vertAlign val="baseline"/>
        <sz val="12"/>
        <color theme="1"/>
        <name val="Calibri"/>
        <family val="1"/>
        <scheme val="minor"/>
      </font>
      <numFmt numFmtId="165" formatCode="&quot;$&quot;#,##0.00"/>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strike val="0"/>
        <outline val="0"/>
        <shadow val="0"/>
        <u val="none"/>
        <vertAlign val="baseline"/>
        <sz val="12"/>
        <color theme="1"/>
        <name val="Calibri"/>
        <family val="1"/>
        <scheme val="minor"/>
      </font>
      <alignment horizontal="left" vertical="center" textRotation="0" indent="1" justifyLastLine="0" shrinkToFit="0" readingOrder="0"/>
    </dxf>
    <dxf>
      <font>
        <b/>
        <strike val="0"/>
        <outline val="0"/>
        <shadow val="0"/>
        <u val="none"/>
        <vertAlign val="baseline"/>
        <sz val="12"/>
        <color auto="1"/>
        <name val="Calibri"/>
        <family val="2"/>
        <charset val="238"/>
        <scheme val="minor"/>
      </font>
      <alignment horizontal="left" vertical="center" textRotation="0" wrapText="1" indent="1" justifyLastLine="0" shrinkToFit="0" readingOrder="0"/>
    </dxf>
    <dxf>
      <border outline="0">
        <left style="thin">
          <color indexed="64"/>
        </left>
      </border>
    </dxf>
    <dxf>
      <fill>
        <patternFill patternType="solid">
          <fgColor indexed="64"/>
          <bgColor theme="9" tint="0.59999389629810485"/>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alignment horizontal="center" vertical="top" textRotation="0" wrapText="0" indent="0" justifyLastLine="0" shrinkToFit="0" readingOrder="0"/>
      <border outline="0">
        <right style="thin">
          <color indexed="64"/>
        </right>
      </border>
    </dxf>
    <dxf>
      <alignment horizontal="center" vertical="top" textRotation="0" wrapText="0" indent="0" justifyLastLine="0" shrinkToFit="0" readingOrder="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externalLink" Target="externalLinks/externalLink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externalLink" Target="externalLinks/externalLink3.xml"/><Relationship Id="rId35"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g"/><Relationship Id="rId1" Type="http://schemas.openxmlformats.org/officeDocument/2006/relationships/image" Target="../media/image1.jpg"/><Relationship Id="rId4" Type="http://schemas.openxmlformats.org/officeDocument/2006/relationships/image" Target="../media/image4.emf"/></Relationships>
</file>

<file path=xl/drawings/_rels/drawing2.x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5.jpeg"/></Relationships>
</file>

<file path=xl/drawings/_rels/drawing3.x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5.jpeg"/></Relationships>
</file>

<file path=xl/drawings/_rels/drawing4.xml.rels><?xml version="1.0" encoding="UTF-8" standalone="yes"?>
<Relationships xmlns="http://schemas.openxmlformats.org/package/2006/relationships"><Relationship Id="rId1" Type="http://schemas.openxmlformats.org/officeDocument/2006/relationships/image" Target="../media/image4.emf"/></Relationships>
</file>

<file path=xl/drawings/_rels/drawing5.xml.rels><?xml version="1.0" encoding="UTF-8" standalone="yes"?>
<Relationships xmlns="http://schemas.openxmlformats.org/package/2006/relationships"><Relationship Id="rId1" Type="http://schemas.openxmlformats.org/officeDocument/2006/relationships/image" Target="../media/image4.emf"/></Relationships>
</file>

<file path=xl/drawings/_rels/drawing6.xml.rels><?xml version="1.0" encoding="UTF-8" standalone="yes"?>
<Relationships xmlns="http://schemas.openxmlformats.org/package/2006/relationships"><Relationship Id="rId8" Type="http://schemas.openxmlformats.org/officeDocument/2006/relationships/image" Target="../media/image13.jpeg"/><Relationship Id="rId13" Type="http://schemas.openxmlformats.org/officeDocument/2006/relationships/image" Target="../media/image4.emf"/><Relationship Id="rId3" Type="http://schemas.openxmlformats.org/officeDocument/2006/relationships/image" Target="../media/image8.jpeg"/><Relationship Id="rId7" Type="http://schemas.openxmlformats.org/officeDocument/2006/relationships/image" Target="../media/image12.jpeg"/><Relationship Id="rId12" Type="http://schemas.openxmlformats.org/officeDocument/2006/relationships/image" Target="../media/image17.jpeg"/><Relationship Id="rId2" Type="http://schemas.openxmlformats.org/officeDocument/2006/relationships/image" Target="../media/image7.jpeg"/><Relationship Id="rId1" Type="http://schemas.openxmlformats.org/officeDocument/2006/relationships/image" Target="../media/image6.jpeg"/><Relationship Id="rId6" Type="http://schemas.openxmlformats.org/officeDocument/2006/relationships/image" Target="../media/image11.jpeg"/><Relationship Id="rId11" Type="http://schemas.openxmlformats.org/officeDocument/2006/relationships/image" Target="../media/image16.jpeg"/><Relationship Id="rId5" Type="http://schemas.openxmlformats.org/officeDocument/2006/relationships/image" Target="../media/image10.jpeg"/><Relationship Id="rId10" Type="http://schemas.openxmlformats.org/officeDocument/2006/relationships/image" Target="../media/image15.jpeg"/><Relationship Id="rId4" Type="http://schemas.openxmlformats.org/officeDocument/2006/relationships/image" Target="../media/image9.jpeg"/><Relationship Id="rId9" Type="http://schemas.openxmlformats.org/officeDocument/2006/relationships/image" Target="../media/image14.jpeg"/></Relationships>
</file>

<file path=xl/drawings/_rels/drawing7.x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18.jpeg"/></Relationships>
</file>

<file path=xl/drawings/_rels/drawing8.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jpeg"/><Relationship Id="rId6" Type="http://schemas.openxmlformats.org/officeDocument/2006/relationships/image" Target="../media/image4.emf"/><Relationship Id="rId5" Type="http://schemas.openxmlformats.org/officeDocument/2006/relationships/image" Target="../media/image23.png"/><Relationship Id="rId4" Type="http://schemas.openxmlformats.org/officeDocument/2006/relationships/image" Target="../media/image22.jpeg"/></Relationships>
</file>

<file path=xl/drawings/_rels/drawing9.xml.rels><?xml version="1.0" encoding="UTF-8" standalone="yes"?>
<Relationships xmlns="http://schemas.openxmlformats.org/package/2006/relationships"><Relationship Id="rId1" Type="http://schemas.openxmlformats.org/officeDocument/2006/relationships/image" Target="../media/image4.emf"/></Relationships>
</file>

<file path=xl/drawings/_rels/drawing10.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jpeg"/><Relationship Id="rId1" Type="http://schemas.openxmlformats.org/officeDocument/2006/relationships/image" Target="../media/image24.png"/><Relationship Id="rId6" Type="http://schemas.openxmlformats.org/officeDocument/2006/relationships/image" Target="../media/image4.emf"/><Relationship Id="rId5" Type="http://schemas.openxmlformats.org/officeDocument/2006/relationships/image" Target="../media/image28.png"/><Relationship Id="rId4" Type="http://schemas.openxmlformats.org/officeDocument/2006/relationships/image" Target="../media/image27.png"/></Relationships>
</file>

<file path=xl/drawings/_rels/drawing11.xml.rels><?xml version="1.0" encoding="UTF-8" standalone="yes"?>
<Relationships xmlns="http://schemas.openxmlformats.org/package/2006/relationships"><Relationship Id="rId1" Type="http://schemas.openxmlformats.org/officeDocument/2006/relationships/image" Target="../media/image4.emf"/></Relationships>
</file>

<file path=xl/drawings/_rels/drawing12.xml.rels><?xml version="1.0" encoding="UTF-8" standalone="yes"?>
<Relationships xmlns="http://schemas.openxmlformats.org/package/2006/relationships"><Relationship Id="rId26" Type="http://schemas.openxmlformats.org/officeDocument/2006/relationships/image" Target="../media/image53.jpg"/><Relationship Id="rId117" Type="http://schemas.openxmlformats.org/officeDocument/2006/relationships/image" Target="../media/image144.jpg"/><Relationship Id="rId21" Type="http://schemas.openxmlformats.org/officeDocument/2006/relationships/image" Target="../media/image48.jpg"/><Relationship Id="rId42" Type="http://schemas.openxmlformats.org/officeDocument/2006/relationships/image" Target="../media/image69.png"/><Relationship Id="rId47" Type="http://schemas.openxmlformats.org/officeDocument/2006/relationships/image" Target="../media/image74.jpg"/><Relationship Id="rId63" Type="http://schemas.openxmlformats.org/officeDocument/2006/relationships/image" Target="../media/image90.jpg"/><Relationship Id="rId68" Type="http://schemas.openxmlformats.org/officeDocument/2006/relationships/image" Target="../media/image95.jpg"/><Relationship Id="rId84" Type="http://schemas.openxmlformats.org/officeDocument/2006/relationships/image" Target="../media/image111.jpg"/><Relationship Id="rId89" Type="http://schemas.openxmlformats.org/officeDocument/2006/relationships/image" Target="../media/image116.jpg"/><Relationship Id="rId112" Type="http://schemas.openxmlformats.org/officeDocument/2006/relationships/image" Target="../media/image139.jpg"/><Relationship Id="rId16" Type="http://schemas.openxmlformats.org/officeDocument/2006/relationships/image" Target="../media/image43.jpg"/><Relationship Id="rId107" Type="http://schemas.openxmlformats.org/officeDocument/2006/relationships/image" Target="../media/image134.jpg"/><Relationship Id="rId11" Type="http://schemas.openxmlformats.org/officeDocument/2006/relationships/image" Target="../media/image38.jpg"/><Relationship Id="rId32" Type="http://schemas.openxmlformats.org/officeDocument/2006/relationships/image" Target="../media/image59.jpg"/><Relationship Id="rId37" Type="http://schemas.openxmlformats.org/officeDocument/2006/relationships/image" Target="../media/image64.jpg"/><Relationship Id="rId53" Type="http://schemas.openxmlformats.org/officeDocument/2006/relationships/image" Target="../media/image80.jpg"/><Relationship Id="rId58" Type="http://schemas.openxmlformats.org/officeDocument/2006/relationships/image" Target="../media/image85.jpg"/><Relationship Id="rId74" Type="http://schemas.openxmlformats.org/officeDocument/2006/relationships/image" Target="../media/image101.jpg"/><Relationship Id="rId79" Type="http://schemas.openxmlformats.org/officeDocument/2006/relationships/image" Target="../media/image106.jpg"/><Relationship Id="rId102" Type="http://schemas.openxmlformats.org/officeDocument/2006/relationships/image" Target="../media/image129.jpg"/><Relationship Id="rId123" Type="http://schemas.openxmlformats.org/officeDocument/2006/relationships/image" Target="../media/image150.jpg"/><Relationship Id="rId128" Type="http://schemas.openxmlformats.org/officeDocument/2006/relationships/image" Target="../media/image4.emf"/><Relationship Id="rId5" Type="http://schemas.openxmlformats.org/officeDocument/2006/relationships/image" Target="../media/image32.jpg"/><Relationship Id="rId90" Type="http://schemas.openxmlformats.org/officeDocument/2006/relationships/image" Target="../media/image117.jpg"/><Relationship Id="rId95" Type="http://schemas.openxmlformats.org/officeDocument/2006/relationships/image" Target="../media/image122.jpg"/><Relationship Id="rId19" Type="http://schemas.openxmlformats.org/officeDocument/2006/relationships/image" Target="../media/image46.jpg"/><Relationship Id="rId14" Type="http://schemas.openxmlformats.org/officeDocument/2006/relationships/image" Target="../media/image41.jpg"/><Relationship Id="rId22" Type="http://schemas.openxmlformats.org/officeDocument/2006/relationships/image" Target="../media/image49.jpg"/><Relationship Id="rId27" Type="http://schemas.openxmlformats.org/officeDocument/2006/relationships/image" Target="../media/image54.jpg"/><Relationship Id="rId30" Type="http://schemas.openxmlformats.org/officeDocument/2006/relationships/image" Target="../media/image57.jpg"/><Relationship Id="rId35" Type="http://schemas.openxmlformats.org/officeDocument/2006/relationships/image" Target="../media/image62.jpg"/><Relationship Id="rId43" Type="http://schemas.openxmlformats.org/officeDocument/2006/relationships/image" Target="../media/image70.jpg"/><Relationship Id="rId48" Type="http://schemas.openxmlformats.org/officeDocument/2006/relationships/image" Target="../media/image75.jpg"/><Relationship Id="rId56" Type="http://schemas.openxmlformats.org/officeDocument/2006/relationships/image" Target="../media/image83.jpg"/><Relationship Id="rId64" Type="http://schemas.openxmlformats.org/officeDocument/2006/relationships/image" Target="../media/image91.jpg"/><Relationship Id="rId69" Type="http://schemas.openxmlformats.org/officeDocument/2006/relationships/image" Target="../media/image96.jpg"/><Relationship Id="rId77" Type="http://schemas.openxmlformats.org/officeDocument/2006/relationships/image" Target="../media/image104.jpg"/><Relationship Id="rId100" Type="http://schemas.openxmlformats.org/officeDocument/2006/relationships/image" Target="../media/image127.jpg"/><Relationship Id="rId105" Type="http://schemas.openxmlformats.org/officeDocument/2006/relationships/image" Target="../media/image132.jpg"/><Relationship Id="rId113" Type="http://schemas.openxmlformats.org/officeDocument/2006/relationships/image" Target="../media/image140.jpg"/><Relationship Id="rId118" Type="http://schemas.openxmlformats.org/officeDocument/2006/relationships/image" Target="../media/image145.jpg"/><Relationship Id="rId126" Type="http://schemas.openxmlformats.org/officeDocument/2006/relationships/image" Target="../media/image153.jpg"/><Relationship Id="rId8" Type="http://schemas.openxmlformats.org/officeDocument/2006/relationships/image" Target="../media/image35.jpg"/><Relationship Id="rId51" Type="http://schemas.openxmlformats.org/officeDocument/2006/relationships/image" Target="../media/image78.jpg"/><Relationship Id="rId72" Type="http://schemas.openxmlformats.org/officeDocument/2006/relationships/image" Target="../media/image99.jpg"/><Relationship Id="rId80" Type="http://schemas.openxmlformats.org/officeDocument/2006/relationships/image" Target="../media/image107.jpg"/><Relationship Id="rId85" Type="http://schemas.openxmlformats.org/officeDocument/2006/relationships/image" Target="../media/image112.jpg"/><Relationship Id="rId93" Type="http://schemas.openxmlformats.org/officeDocument/2006/relationships/image" Target="../media/image120.jpg"/><Relationship Id="rId98" Type="http://schemas.openxmlformats.org/officeDocument/2006/relationships/image" Target="../media/image125.jpg"/><Relationship Id="rId121" Type="http://schemas.openxmlformats.org/officeDocument/2006/relationships/image" Target="../media/image148.jpg"/><Relationship Id="rId3" Type="http://schemas.openxmlformats.org/officeDocument/2006/relationships/image" Target="../media/image30.jpg"/><Relationship Id="rId12" Type="http://schemas.openxmlformats.org/officeDocument/2006/relationships/image" Target="../media/image39.jpg"/><Relationship Id="rId17" Type="http://schemas.openxmlformats.org/officeDocument/2006/relationships/image" Target="../media/image44.jpg"/><Relationship Id="rId25" Type="http://schemas.openxmlformats.org/officeDocument/2006/relationships/image" Target="../media/image52.jpg"/><Relationship Id="rId33" Type="http://schemas.openxmlformats.org/officeDocument/2006/relationships/image" Target="../media/image60.jpg"/><Relationship Id="rId38" Type="http://schemas.openxmlformats.org/officeDocument/2006/relationships/image" Target="../media/image65.jpg"/><Relationship Id="rId46" Type="http://schemas.openxmlformats.org/officeDocument/2006/relationships/image" Target="../media/image73.jpg"/><Relationship Id="rId59" Type="http://schemas.openxmlformats.org/officeDocument/2006/relationships/image" Target="../media/image86.jpg"/><Relationship Id="rId67" Type="http://schemas.openxmlformats.org/officeDocument/2006/relationships/image" Target="../media/image94.jpg"/><Relationship Id="rId103" Type="http://schemas.openxmlformats.org/officeDocument/2006/relationships/image" Target="../media/image130.jpg"/><Relationship Id="rId108" Type="http://schemas.openxmlformats.org/officeDocument/2006/relationships/image" Target="../media/image135.jpg"/><Relationship Id="rId116" Type="http://schemas.openxmlformats.org/officeDocument/2006/relationships/image" Target="../media/image143.jpg"/><Relationship Id="rId124" Type="http://schemas.openxmlformats.org/officeDocument/2006/relationships/image" Target="../media/image151.jpg"/><Relationship Id="rId20" Type="http://schemas.openxmlformats.org/officeDocument/2006/relationships/image" Target="../media/image47.jpg"/><Relationship Id="rId41" Type="http://schemas.openxmlformats.org/officeDocument/2006/relationships/image" Target="../media/image68.jpg"/><Relationship Id="rId54" Type="http://schemas.openxmlformats.org/officeDocument/2006/relationships/image" Target="../media/image81.jpg"/><Relationship Id="rId62" Type="http://schemas.openxmlformats.org/officeDocument/2006/relationships/image" Target="../media/image89.jpg"/><Relationship Id="rId70" Type="http://schemas.openxmlformats.org/officeDocument/2006/relationships/image" Target="../media/image97.jpg"/><Relationship Id="rId75" Type="http://schemas.openxmlformats.org/officeDocument/2006/relationships/image" Target="../media/image102.jpg"/><Relationship Id="rId83" Type="http://schemas.openxmlformats.org/officeDocument/2006/relationships/image" Target="../media/image110.jpg"/><Relationship Id="rId88" Type="http://schemas.openxmlformats.org/officeDocument/2006/relationships/image" Target="../media/image115.jpg"/><Relationship Id="rId91" Type="http://schemas.openxmlformats.org/officeDocument/2006/relationships/image" Target="../media/image118.jpg"/><Relationship Id="rId96" Type="http://schemas.openxmlformats.org/officeDocument/2006/relationships/image" Target="../media/image123.jpg"/><Relationship Id="rId111" Type="http://schemas.openxmlformats.org/officeDocument/2006/relationships/image" Target="../media/image138.jpg"/><Relationship Id="rId1" Type="http://schemas.openxmlformats.org/officeDocument/2006/relationships/hyperlink" Target="#ToC!A1"/><Relationship Id="rId6" Type="http://schemas.openxmlformats.org/officeDocument/2006/relationships/image" Target="../media/image33.jpg"/><Relationship Id="rId15" Type="http://schemas.openxmlformats.org/officeDocument/2006/relationships/image" Target="../media/image42.jpg"/><Relationship Id="rId23" Type="http://schemas.openxmlformats.org/officeDocument/2006/relationships/image" Target="../media/image50.jpg"/><Relationship Id="rId28" Type="http://schemas.openxmlformats.org/officeDocument/2006/relationships/image" Target="../media/image55.jpg"/><Relationship Id="rId36" Type="http://schemas.openxmlformats.org/officeDocument/2006/relationships/image" Target="../media/image63.jpg"/><Relationship Id="rId49" Type="http://schemas.openxmlformats.org/officeDocument/2006/relationships/image" Target="../media/image76.jpg"/><Relationship Id="rId57" Type="http://schemas.openxmlformats.org/officeDocument/2006/relationships/image" Target="../media/image84.jpg"/><Relationship Id="rId106" Type="http://schemas.openxmlformats.org/officeDocument/2006/relationships/image" Target="../media/image133.jpg"/><Relationship Id="rId114" Type="http://schemas.openxmlformats.org/officeDocument/2006/relationships/image" Target="../media/image141.jpg"/><Relationship Id="rId119" Type="http://schemas.openxmlformats.org/officeDocument/2006/relationships/image" Target="../media/image146.jpg"/><Relationship Id="rId127" Type="http://schemas.openxmlformats.org/officeDocument/2006/relationships/image" Target="../media/image154.jpg"/><Relationship Id="rId10" Type="http://schemas.openxmlformats.org/officeDocument/2006/relationships/image" Target="../media/image37.jpg"/><Relationship Id="rId31" Type="http://schemas.openxmlformats.org/officeDocument/2006/relationships/image" Target="../media/image58.jpg"/><Relationship Id="rId44" Type="http://schemas.openxmlformats.org/officeDocument/2006/relationships/image" Target="../media/image71.jpg"/><Relationship Id="rId52" Type="http://schemas.openxmlformats.org/officeDocument/2006/relationships/image" Target="../media/image79.jpg"/><Relationship Id="rId60" Type="http://schemas.openxmlformats.org/officeDocument/2006/relationships/image" Target="../media/image87.jpg"/><Relationship Id="rId65" Type="http://schemas.openxmlformats.org/officeDocument/2006/relationships/image" Target="../media/image92.jpg"/><Relationship Id="rId73" Type="http://schemas.openxmlformats.org/officeDocument/2006/relationships/image" Target="../media/image100.jpg"/><Relationship Id="rId78" Type="http://schemas.openxmlformats.org/officeDocument/2006/relationships/image" Target="../media/image105.jpg"/><Relationship Id="rId81" Type="http://schemas.openxmlformats.org/officeDocument/2006/relationships/image" Target="../media/image108.jpg"/><Relationship Id="rId86" Type="http://schemas.openxmlformats.org/officeDocument/2006/relationships/image" Target="../media/image113.jpg"/><Relationship Id="rId94" Type="http://schemas.openxmlformats.org/officeDocument/2006/relationships/image" Target="../media/image121.jpg"/><Relationship Id="rId99" Type="http://schemas.openxmlformats.org/officeDocument/2006/relationships/image" Target="../media/image126.jpg"/><Relationship Id="rId101" Type="http://schemas.openxmlformats.org/officeDocument/2006/relationships/image" Target="../media/image128.jpg"/><Relationship Id="rId122" Type="http://schemas.openxmlformats.org/officeDocument/2006/relationships/image" Target="../media/image149.jpg"/><Relationship Id="rId4" Type="http://schemas.openxmlformats.org/officeDocument/2006/relationships/image" Target="../media/image31.jpg"/><Relationship Id="rId9" Type="http://schemas.openxmlformats.org/officeDocument/2006/relationships/image" Target="../media/image36.jpg"/><Relationship Id="rId13" Type="http://schemas.openxmlformats.org/officeDocument/2006/relationships/image" Target="../media/image40.jpg"/><Relationship Id="rId18" Type="http://schemas.openxmlformats.org/officeDocument/2006/relationships/image" Target="../media/image45.jpg"/><Relationship Id="rId39" Type="http://schemas.openxmlformats.org/officeDocument/2006/relationships/image" Target="../media/image66.jpg"/><Relationship Id="rId109" Type="http://schemas.openxmlformats.org/officeDocument/2006/relationships/image" Target="../media/image136.jpg"/><Relationship Id="rId34" Type="http://schemas.openxmlformats.org/officeDocument/2006/relationships/image" Target="../media/image61.jpg"/><Relationship Id="rId50" Type="http://schemas.openxmlformats.org/officeDocument/2006/relationships/image" Target="../media/image77.jpg"/><Relationship Id="rId55" Type="http://schemas.openxmlformats.org/officeDocument/2006/relationships/image" Target="../media/image82.jpg"/><Relationship Id="rId76" Type="http://schemas.openxmlformats.org/officeDocument/2006/relationships/image" Target="../media/image103.jpg"/><Relationship Id="rId97" Type="http://schemas.openxmlformats.org/officeDocument/2006/relationships/image" Target="../media/image124.jpg"/><Relationship Id="rId104" Type="http://schemas.openxmlformats.org/officeDocument/2006/relationships/image" Target="../media/image131.jpg"/><Relationship Id="rId120" Type="http://schemas.openxmlformats.org/officeDocument/2006/relationships/image" Target="../media/image147.jpg"/><Relationship Id="rId125" Type="http://schemas.openxmlformats.org/officeDocument/2006/relationships/image" Target="../media/image152.jpg"/><Relationship Id="rId7" Type="http://schemas.openxmlformats.org/officeDocument/2006/relationships/image" Target="../media/image34.jpg"/><Relationship Id="rId71" Type="http://schemas.openxmlformats.org/officeDocument/2006/relationships/image" Target="../media/image98.png"/><Relationship Id="rId92" Type="http://schemas.openxmlformats.org/officeDocument/2006/relationships/image" Target="../media/image119.jpg"/><Relationship Id="rId2" Type="http://schemas.openxmlformats.org/officeDocument/2006/relationships/image" Target="../media/image29.gif"/><Relationship Id="rId29" Type="http://schemas.openxmlformats.org/officeDocument/2006/relationships/image" Target="../media/image56.jpg"/><Relationship Id="rId24" Type="http://schemas.openxmlformats.org/officeDocument/2006/relationships/image" Target="../media/image51.jpg"/><Relationship Id="rId40" Type="http://schemas.openxmlformats.org/officeDocument/2006/relationships/image" Target="../media/image67.jpg"/><Relationship Id="rId45" Type="http://schemas.openxmlformats.org/officeDocument/2006/relationships/image" Target="../media/image72.jpg"/><Relationship Id="rId66" Type="http://schemas.openxmlformats.org/officeDocument/2006/relationships/image" Target="../media/image93.jpg"/><Relationship Id="rId87" Type="http://schemas.openxmlformats.org/officeDocument/2006/relationships/image" Target="../media/image114.jpg"/><Relationship Id="rId110" Type="http://schemas.openxmlformats.org/officeDocument/2006/relationships/image" Target="../media/image137.jpg"/><Relationship Id="rId115" Type="http://schemas.openxmlformats.org/officeDocument/2006/relationships/image" Target="../media/image142.jpg"/><Relationship Id="rId61" Type="http://schemas.openxmlformats.org/officeDocument/2006/relationships/image" Target="../media/image88.jpg"/><Relationship Id="rId82" Type="http://schemas.openxmlformats.org/officeDocument/2006/relationships/image" Target="../media/image109.jpg"/></Relationships>
</file>

<file path=xl/drawings/_rels/drawing13.xml.rels><?xml version="1.0" encoding="UTF-8" standalone="yes"?>
<Relationships xmlns="http://schemas.openxmlformats.org/package/2006/relationships"><Relationship Id="rId26" Type="http://schemas.openxmlformats.org/officeDocument/2006/relationships/image" Target="../media/image178.jpg"/><Relationship Id="rId117" Type="http://schemas.openxmlformats.org/officeDocument/2006/relationships/image" Target="../media/image268.jpg"/><Relationship Id="rId21" Type="http://schemas.openxmlformats.org/officeDocument/2006/relationships/image" Target="../media/image173.jpg"/><Relationship Id="rId42" Type="http://schemas.openxmlformats.org/officeDocument/2006/relationships/image" Target="../media/image194.jpg"/><Relationship Id="rId47" Type="http://schemas.openxmlformats.org/officeDocument/2006/relationships/image" Target="../media/image199.jpg"/><Relationship Id="rId63" Type="http://schemas.openxmlformats.org/officeDocument/2006/relationships/image" Target="../media/image215.jpg"/><Relationship Id="rId68" Type="http://schemas.openxmlformats.org/officeDocument/2006/relationships/image" Target="../media/image220.jpg"/><Relationship Id="rId84" Type="http://schemas.openxmlformats.org/officeDocument/2006/relationships/image" Target="../media/image236.jpg"/><Relationship Id="rId89" Type="http://schemas.openxmlformats.org/officeDocument/2006/relationships/image" Target="../media/image240.jpg"/><Relationship Id="rId112" Type="http://schemas.openxmlformats.org/officeDocument/2006/relationships/image" Target="../media/image263.jpg"/><Relationship Id="rId133" Type="http://schemas.openxmlformats.org/officeDocument/2006/relationships/image" Target="../media/image284.png"/><Relationship Id="rId16" Type="http://schemas.openxmlformats.org/officeDocument/2006/relationships/image" Target="../media/image168.jpg"/><Relationship Id="rId107" Type="http://schemas.openxmlformats.org/officeDocument/2006/relationships/image" Target="../media/image258.jpg"/><Relationship Id="rId11" Type="http://schemas.openxmlformats.org/officeDocument/2006/relationships/image" Target="../media/image163.jpg"/><Relationship Id="rId32" Type="http://schemas.openxmlformats.org/officeDocument/2006/relationships/image" Target="../media/image184.jpg"/><Relationship Id="rId37" Type="http://schemas.openxmlformats.org/officeDocument/2006/relationships/image" Target="../media/image189.jpg"/><Relationship Id="rId53" Type="http://schemas.openxmlformats.org/officeDocument/2006/relationships/image" Target="../media/image205.jpg"/><Relationship Id="rId58" Type="http://schemas.openxmlformats.org/officeDocument/2006/relationships/image" Target="../media/image210.jpg"/><Relationship Id="rId74" Type="http://schemas.openxmlformats.org/officeDocument/2006/relationships/image" Target="../media/image226.jpg"/><Relationship Id="rId79" Type="http://schemas.openxmlformats.org/officeDocument/2006/relationships/image" Target="../media/image231.jpg"/><Relationship Id="rId102" Type="http://schemas.openxmlformats.org/officeDocument/2006/relationships/image" Target="../media/image253.jpg"/><Relationship Id="rId123" Type="http://schemas.openxmlformats.org/officeDocument/2006/relationships/image" Target="../media/image274.jpg"/><Relationship Id="rId128" Type="http://schemas.openxmlformats.org/officeDocument/2006/relationships/image" Target="../media/image279.jpg"/><Relationship Id="rId5" Type="http://schemas.openxmlformats.org/officeDocument/2006/relationships/image" Target="../media/image157.png"/><Relationship Id="rId90" Type="http://schemas.openxmlformats.org/officeDocument/2006/relationships/image" Target="../media/image241.jpg"/><Relationship Id="rId95" Type="http://schemas.openxmlformats.org/officeDocument/2006/relationships/image" Target="../media/image246.jpg"/><Relationship Id="rId14" Type="http://schemas.openxmlformats.org/officeDocument/2006/relationships/image" Target="../media/image166.jpg"/><Relationship Id="rId22" Type="http://schemas.openxmlformats.org/officeDocument/2006/relationships/image" Target="../media/image174.jpg"/><Relationship Id="rId27" Type="http://schemas.openxmlformats.org/officeDocument/2006/relationships/image" Target="../media/image179.jpg"/><Relationship Id="rId30" Type="http://schemas.openxmlformats.org/officeDocument/2006/relationships/image" Target="../media/image182.jpg"/><Relationship Id="rId35" Type="http://schemas.openxmlformats.org/officeDocument/2006/relationships/image" Target="../media/image187.jpg"/><Relationship Id="rId43" Type="http://schemas.openxmlformats.org/officeDocument/2006/relationships/image" Target="../media/image195.jpg"/><Relationship Id="rId48" Type="http://schemas.openxmlformats.org/officeDocument/2006/relationships/image" Target="../media/image200.jpg"/><Relationship Id="rId56" Type="http://schemas.openxmlformats.org/officeDocument/2006/relationships/image" Target="../media/image208.jpg"/><Relationship Id="rId64" Type="http://schemas.openxmlformats.org/officeDocument/2006/relationships/image" Target="../media/image216.jpg"/><Relationship Id="rId69" Type="http://schemas.openxmlformats.org/officeDocument/2006/relationships/image" Target="../media/image221.jpg"/><Relationship Id="rId77" Type="http://schemas.openxmlformats.org/officeDocument/2006/relationships/image" Target="../media/image229.jpg"/><Relationship Id="rId100" Type="http://schemas.openxmlformats.org/officeDocument/2006/relationships/image" Target="../media/image251.jpg"/><Relationship Id="rId105" Type="http://schemas.openxmlformats.org/officeDocument/2006/relationships/image" Target="../media/image256.jpg"/><Relationship Id="rId113" Type="http://schemas.openxmlformats.org/officeDocument/2006/relationships/image" Target="../media/image264.jpg"/><Relationship Id="rId118" Type="http://schemas.openxmlformats.org/officeDocument/2006/relationships/image" Target="../media/image269.jpg"/><Relationship Id="rId126" Type="http://schemas.openxmlformats.org/officeDocument/2006/relationships/image" Target="../media/image277.jpg"/><Relationship Id="rId134" Type="http://schemas.openxmlformats.org/officeDocument/2006/relationships/image" Target="../media/image285.png"/><Relationship Id="rId8" Type="http://schemas.openxmlformats.org/officeDocument/2006/relationships/image" Target="../media/image160.jpg"/><Relationship Id="rId51" Type="http://schemas.openxmlformats.org/officeDocument/2006/relationships/image" Target="../media/image203.jpg"/><Relationship Id="rId72" Type="http://schemas.openxmlformats.org/officeDocument/2006/relationships/image" Target="../media/image224.jpg"/><Relationship Id="rId80" Type="http://schemas.openxmlformats.org/officeDocument/2006/relationships/image" Target="../media/image232.jpg"/><Relationship Id="rId85" Type="http://schemas.openxmlformats.org/officeDocument/2006/relationships/image" Target="../media/image237.jpg"/><Relationship Id="rId93" Type="http://schemas.openxmlformats.org/officeDocument/2006/relationships/image" Target="../media/image244.jpg"/><Relationship Id="rId98" Type="http://schemas.openxmlformats.org/officeDocument/2006/relationships/image" Target="../media/image249.jpg"/><Relationship Id="rId121" Type="http://schemas.openxmlformats.org/officeDocument/2006/relationships/image" Target="../media/image272.jpg"/><Relationship Id="rId3" Type="http://schemas.openxmlformats.org/officeDocument/2006/relationships/image" Target="../media/image155.jpg"/><Relationship Id="rId12" Type="http://schemas.openxmlformats.org/officeDocument/2006/relationships/image" Target="../media/image164.png"/><Relationship Id="rId17" Type="http://schemas.openxmlformats.org/officeDocument/2006/relationships/image" Target="../media/image169.png"/><Relationship Id="rId25" Type="http://schemas.openxmlformats.org/officeDocument/2006/relationships/image" Target="../media/image177.jpg"/><Relationship Id="rId33" Type="http://schemas.openxmlformats.org/officeDocument/2006/relationships/image" Target="../media/image185.jpg"/><Relationship Id="rId38" Type="http://schemas.openxmlformats.org/officeDocument/2006/relationships/image" Target="../media/image190.jpg"/><Relationship Id="rId46" Type="http://schemas.openxmlformats.org/officeDocument/2006/relationships/image" Target="../media/image198.jpg"/><Relationship Id="rId59" Type="http://schemas.openxmlformats.org/officeDocument/2006/relationships/image" Target="../media/image211.jpg"/><Relationship Id="rId67" Type="http://schemas.openxmlformats.org/officeDocument/2006/relationships/image" Target="../media/image219.jpg"/><Relationship Id="rId103" Type="http://schemas.openxmlformats.org/officeDocument/2006/relationships/image" Target="../media/image254.jpg"/><Relationship Id="rId108" Type="http://schemas.openxmlformats.org/officeDocument/2006/relationships/image" Target="../media/image259.jpg"/><Relationship Id="rId116" Type="http://schemas.openxmlformats.org/officeDocument/2006/relationships/image" Target="../media/image267.jpg"/><Relationship Id="rId124" Type="http://schemas.openxmlformats.org/officeDocument/2006/relationships/image" Target="../media/image275.jpg"/><Relationship Id="rId129" Type="http://schemas.openxmlformats.org/officeDocument/2006/relationships/image" Target="../media/image280.jpg"/><Relationship Id="rId20" Type="http://schemas.openxmlformats.org/officeDocument/2006/relationships/image" Target="../media/image172.jpg"/><Relationship Id="rId41" Type="http://schemas.openxmlformats.org/officeDocument/2006/relationships/image" Target="../media/image193.jpg"/><Relationship Id="rId54" Type="http://schemas.openxmlformats.org/officeDocument/2006/relationships/image" Target="../media/image206.jpg"/><Relationship Id="rId62" Type="http://schemas.openxmlformats.org/officeDocument/2006/relationships/image" Target="../media/image214.jpg"/><Relationship Id="rId70" Type="http://schemas.openxmlformats.org/officeDocument/2006/relationships/image" Target="../media/image222.jpg"/><Relationship Id="rId75" Type="http://schemas.openxmlformats.org/officeDocument/2006/relationships/image" Target="../media/image227.jpg"/><Relationship Id="rId83" Type="http://schemas.openxmlformats.org/officeDocument/2006/relationships/image" Target="../media/image235.jpg"/><Relationship Id="rId88" Type="http://schemas.openxmlformats.org/officeDocument/2006/relationships/image" Target="../media/image239.jpg"/><Relationship Id="rId91" Type="http://schemas.openxmlformats.org/officeDocument/2006/relationships/image" Target="../media/image242.jpg"/><Relationship Id="rId96" Type="http://schemas.openxmlformats.org/officeDocument/2006/relationships/image" Target="../media/image247.jpg"/><Relationship Id="rId111" Type="http://schemas.openxmlformats.org/officeDocument/2006/relationships/image" Target="../media/image262.jpg"/><Relationship Id="rId132" Type="http://schemas.openxmlformats.org/officeDocument/2006/relationships/image" Target="../media/image283.png"/><Relationship Id="rId1" Type="http://schemas.openxmlformats.org/officeDocument/2006/relationships/hyperlink" Target="#ToC!A1"/><Relationship Id="rId6" Type="http://schemas.openxmlformats.org/officeDocument/2006/relationships/image" Target="../media/image158.jpg"/><Relationship Id="rId15" Type="http://schemas.openxmlformats.org/officeDocument/2006/relationships/image" Target="../media/image167.jpg"/><Relationship Id="rId23" Type="http://schemas.openxmlformats.org/officeDocument/2006/relationships/image" Target="../media/image175.jpg"/><Relationship Id="rId28" Type="http://schemas.openxmlformats.org/officeDocument/2006/relationships/image" Target="../media/image180.jpg"/><Relationship Id="rId36" Type="http://schemas.openxmlformats.org/officeDocument/2006/relationships/image" Target="../media/image188.jpg"/><Relationship Id="rId49" Type="http://schemas.openxmlformats.org/officeDocument/2006/relationships/image" Target="../media/image201.jpg"/><Relationship Id="rId57" Type="http://schemas.openxmlformats.org/officeDocument/2006/relationships/image" Target="../media/image209.jpg"/><Relationship Id="rId106" Type="http://schemas.openxmlformats.org/officeDocument/2006/relationships/image" Target="../media/image257.png"/><Relationship Id="rId114" Type="http://schemas.openxmlformats.org/officeDocument/2006/relationships/image" Target="../media/image265.jpg"/><Relationship Id="rId119" Type="http://schemas.openxmlformats.org/officeDocument/2006/relationships/image" Target="../media/image270.jpg"/><Relationship Id="rId127" Type="http://schemas.openxmlformats.org/officeDocument/2006/relationships/image" Target="../media/image278.jpg"/><Relationship Id="rId10" Type="http://schemas.openxmlformats.org/officeDocument/2006/relationships/image" Target="../media/image162.jpg"/><Relationship Id="rId31" Type="http://schemas.openxmlformats.org/officeDocument/2006/relationships/image" Target="../media/image183.jpg"/><Relationship Id="rId44" Type="http://schemas.openxmlformats.org/officeDocument/2006/relationships/image" Target="../media/image196.jpg"/><Relationship Id="rId52" Type="http://schemas.openxmlformats.org/officeDocument/2006/relationships/image" Target="../media/image204.jpg"/><Relationship Id="rId60" Type="http://schemas.openxmlformats.org/officeDocument/2006/relationships/image" Target="../media/image212.jpg"/><Relationship Id="rId65" Type="http://schemas.openxmlformats.org/officeDocument/2006/relationships/image" Target="../media/image217.jpg"/><Relationship Id="rId73" Type="http://schemas.openxmlformats.org/officeDocument/2006/relationships/image" Target="../media/image225.jpg"/><Relationship Id="rId78" Type="http://schemas.openxmlformats.org/officeDocument/2006/relationships/image" Target="../media/image230.jpg"/><Relationship Id="rId81" Type="http://schemas.openxmlformats.org/officeDocument/2006/relationships/image" Target="../media/image233.jpg"/><Relationship Id="rId86" Type="http://schemas.openxmlformats.org/officeDocument/2006/relationships/image" Target="../media/image82.jpg"/><Relationship Id="rId94" Type="http://schemas.openxmlformats.org/officeDocument/2006/relationships/image" Target="../media/image245.jpg"/><Relationship Id="rId99" Type="http://schemas.openxmlformats.org/officeDocument/2006/relationships/image" Target="../media/image250.jpg"/><Relationship Id="rId101" Type="http://schemas.openxmlformats.org/officeDocument/2006/relationships/image" Target="../media/image252.png"/><Relationship Id="rId122" Type="http://schemas.openxmlformats.org/officeDocument/2006/relationships/image" Target="../media/image273.jpg"/><Relationship Id="rId130" Type="http://schemas.openxmlformats.org/officeDocument/2006/relationships/image" Target="../media/image281.jpg"/><Relationship Id="rId135" Type="http://schemas.openxmlformats.org/officeDocument/2006/relationships/image" Target="../media/image4.emf"/><Relationship Id="rId4" Type="http://schemas.openxmlformats.org/officeDocument/2006/relationships/image" Target="../media/image156.jpg"/><Relationship Id="rId9" Type="http://schemas.openxmlformats.org/officeDocument/2006/relationships/image" Target="../media/image161.jpg"/><Relationship Id="rId13" Type="http://schemas.openxmlformats.org/officeDocument/2006/relationships/image" Target="../media/image165.png"/><Relationship Id="rId18" Type="http://schemas.openxmlformats.org/officeDocument/2006/relationships/image" Target="../media/image170.jpg"/><Relationship Id="rId39" Type="http://schemas.openxmlformats.org/officeDocument/2006/relationships/image" Target="../media/image191.jpg"/><Relationship Id="rId109" Type="http://schemas.openxmlformats.org/officeDocument/2006/relationships/image" Target="../media/image260.jpg"/><Relationship Id="rId34" Type="http://schemas.openxmlformats.org/officeDocument/2006/relationships/image" Target="../media/image186.jpg"/><Relationship Id="rId50" Type="http://schemas.openxmlformats.org/officeDocument/2006/relationships/image" Target="../media/image202.jpg"/><Relationship Id="rId55" Type="http://schemas.openxmlformats.org/officeDocument/2006/relationships/image" Target="../media/image207.jpg"/><Relationship Id="rId76" Type="http://schemas.openxmlformats.org/officeDocument/2006/relationships/image" Target="../media/image228.png"/><Relationship Id="rId97" Type="http://schemas.openxmlformats.org/officeDocument/2006/relationships/image" Target="../media/image248.jpg"/><Relationship Id="rId104" Type="http://schemas.openxmlformats.org/officeDocument/2006/relationships/image" Target="../media/image255.jpg"/><Relationship Id="rId120" Type="http://schemas.openxmlformats.org/officeDocument/2006/relationships/image" Target="../media/image271.jpg"/><Relationship Id="rId125" Type="http://schemas.openxmlformats.org/officeDocument/2006/relationships/image" Target="../media/image276.jpg"/><Relationship Id="rId7" Type="http://schemas.openxmlformats.org/officeDocument/2006/relationships/image" Target="../media/image159.jpg"/><Relationship Id="rId71" Type="http://schemas.openxmlformats.org/officeDocument/2006/relationships/image" Target="../media/image223.jpg"/><Relationship Id="rId92" Type="http://schemas.openxmlformats.org/officeDocument/2006/relationships/image" Target="../media/image243.jpg"/><Relationship Id="rId2" Type="http://schemas.openxmlformats.org/officeDocument/2006/relationships/image" Target="../media/image29.gif"/><Relationship Id="rId29" Type="http://schemas.openxmlformats.org/officeDocument/2006/relationships/image" Target="../media/image181.jpg"/><Relationship Id="rId24" Type="http://schemas.openxmlformats.org/officeDocument/2006/relationships/image" Target="../media/image176.jpg"/><Relationship Id="rId40" Type="http://schemas.openxmlformats.org/officeDocument/2006/relationships/image" Target="../media/image192.jpg"/><Relationship Id="rId45" Type="http://schemas.openxmlformats.org/officeDocument/2006/relationships/image" Target="../media/image197.jpg"/><Relationship Id="rId66" Type="http://schemas.openxmlformats.org/officeDocument/2006/relationships/image" Target="../media/image218.jpg"/><Relationship Id="rId87" Type="http://schemas.openxmlformats.org/officeDocument/2006/relationships/image" Target="../media/image238.jpg"/><Relationship Id="rId110" Type="http://schemas.openxmlformats.org/officeDocument/2006/relationships/image" Target="../media/image261.jpg"/><Relationship Id="rId115" Type="http://schemas.openxmlformats.org/officeDocument/2006/relationships/image" Target="../media/image266.jpg"/><Relationship Id="rId131" Type="http://schemas.openxmlformats.org/officeDocument/2006/relationships/image" Target="../media/image282.jpg"/><Relationship Id="rId61" Type="http://schemas.openxmlformats.org/officeDocument/2006/relationships/image" Target="../media/image213.jpg"/><Relationship Id="rId82" Type="http://schemas.openxmlformats.org/officeDocument/2006/relationships/image" Target="../media/image234.jpg"/><Relationship Id="rId19" Type="http://schemas.openxmlformats.org/officeDocument/2006/relationships/image" Target="../media/image171.jpg"/></Relationships>
</file>

<file path=xl/drawings/_rels/drawing14.xml.rels><?xml version="1.0" encoding="UTF-8" standalone="yes"?>
<Relationships xmlns="http://schemas.openxmlformats.org/package/2006/relationships"><Relationship Id="rId1" Type="http://schemas.openxmlformats.org/officeDocument/2006/relationships/image" Target="../media/image4.emf"/></Relationships>
</file>

<file path=xl/drawings/_rels/drawing15.xml.rels><?xml version="1.0" encoding="UTF-8" standalone="yes"?>
<Relationships xmlns="http://schemas.openxmlformats.org/package/2006/relationships"><Relationship Id="rId8" Type="http://schemas.openxmlformats.org/officeDocument/2006/relationships/image" Target="../media/image293.png"/><Relationship Id="rId3" Type="http://schemas.openxmlformats.org/officeDocument/2006/relationships/image" Target="../media/image288.png"/><Relationship Id="rId7" Type="http://schemas.openxmlformats.org/officeDocument/2006/relationships/image" Target="../media/image292.png"/><Relationship Id="rId2" Type="http://schemas.openxmlformats.org/officeDocument/2006/relationships/image" Target="../media/image287.png"/><Relationship Id="rId1" Type="http://schemas.openxmlformats.org/officeDocument/2006/relationships/image" Target="../media/image286.png"/><Relationship Id="rId6" Type="http://schemas.openxmlformats.org/officeDocument/2006/relationships/image" Target="../media/image291.png"/><Relationship Id="rId5" Type="http://schemas.openxmlformats.org/officeDocument/2006/relationships/image" Target="../media/image290.png"/><Relationship Id="rId4" Type="http://schemas.openxmlformats.org/officeDocument/2006/relationships/image" Target="../media/image289.png"/><Relationship Id="rId9" Type="http://schemas.openxmlformats.org/officeDocument/2006/relationships/image" Target="../media/image4.emf"/></Relationships>
</file>

<file path=xl/drawings/_rels/drawing16.xml.rels><?xml version="1.0" encoding="UTF-8" standalone="yes"?>
<Relationships xmlns="http://schemas.openxmlformats.org/package/2006/relationships"><Relationship Id="rId1" Type="http://schemas.openxmlformats.org/officeDocument/2006/relationships/image" Target="../media/image4.emf"/></Relationships>
</file>

<file path=xl/drawings/_rels/drawing17.xml.rels><?xml version="1.0" encoding="UTF-8" standalone="yes"?>
<Relationships xmlns="http://schemas.openxmlformats.org/package/2006/relationships"><Relationship Id="rId13" Type="http://schemas.openxmlformats.org/officeDocument/2006/relationships/image" Target="../media/image306.jpeg"/><Relationship Id="rId18" Type="http://schemas.openxmlformats.org/officeDocument/2006/relationships/image" Target="../media/image311.jpeg"/><Relationship Id="rId26" Type="http://schemas.openxmlformats.org/officeDocument/2006/relationships/image" Target="../media/image319.jpeg"/><Relationship Id="rId39" Type="http://schemas.openxmlformats.org/officeDocument/2006/relationships/image" Target="../media/image332.jpeg"/><Relationship Id="rId21" Type="http://schemas.openxmlformats.org/officeDocument/2006/relationships/image" Target="../media/image314.jpeg"/><Relationship Id="rId34" Type="http://schemas.openxmlformats.org/officeDocument/2006/relationships/image" Target="../media/image327.jpeg"/><Relationship Id="rId42" Type="http://schemas.openxmlformats.org/officeDocument/2006/relationships/image" Target="../media/image335.jpeg"/><Relationship Id="rId47" Type="http://schemas.openxmlformats.org/officeDocument/2006/relationships/image" Target="../media/image340.jpeg"/><Relationship Id="rId50" Type="http://schemas.openxmlformats.org/officeDocument/2006/relationships/image" Target="../media/image343.png"/><Relationship Id="rId55" Type="http://schemas.openxmlformats.org/officeDocument/2006/relationships/image" Target="../media/image348.png"/><Relationship Id="rId63" Type="http://schemas.openxmlformats.org/officeDocument/2006/relationships/image" Target="../media/image356.jpeg"/><Relationship Id="rId68" Type="http://schemas.openxmlformats.org/officeDocument/2006/relationships/image" Target="../media/image361.jpeg"/><Relationship Id="rId7" Type="http://schemas.openxmlformats.org/officeDocument/2006/relationships/image" Target="../media/image300.jpeg"/><Relationship Id="rId71" Type="http://schemas.openxmlformats.org/officeDocument/2006/relationships/image" Target="../media/image364.jpeg"/><Relationship Id="rId2" Type="http://schemas.openxmlformats.org/officeDocument/2006/relationships/image" Target="../media/image295.jpeg"/><Relationship Id="rId16" Type="http://schemas.openxmlformats.org/officeDocument/2006/relationships/image" Target="../media/image309.jpeg"/><Relationship Id="rId29" Type="http://schemas.openxmlformats.org/officeDocument/2006/relationships/image" Target="../media/image322.jpeg"/><Relationship Id="rId11" Type="http://schemas.openxmlformats.org/officeDocument/2006/relationships/image" Target="../media/image304.jpeg"/><Relationship Id="rId24" Type="http://schemas.openxmlformats.org/officeDocument/2006/relationships/image" Target="../media/image317.png"/><Relationship Id="rId32" Type="http://schemas.openxmlformats.org/officeDocument/2006/relationships/image" Target="../media/image325.jpeg"/><Relationship Id="rId37" Type="http://schemas.openxmlformats.org/officeDocument/2006/relationships/image" Target="../media/image330.jpeg"/><Relationship Id="rId40" Type="http://schemas.openxmlformats.org/officeDocument/2006/relationships/image" Target="../media/image333.jpeg"/><Relationship Id="rId45" Type="http://schemas.openxmlformats.org/officeDocument/2006/relationships/image" Target="../media/image338.jpeg"/><Relationship Id="rId53" Type="http://schemas.openxmlformats.org/officeDocument/2006/relationships/image" Target="../media/image346.png"/><Relationship Id="rId58" Type="http://schemas.openxmlformats.org/officeDocument/2006/relationships/image" Target="../media/image351.jpeg"/><Relationship Id="rId66" Type="http://schemas.openxmlformats.org/officeDocument/2006/relationships/image" Target="../media/image359.jpeg"/><Relationship Id="rId74" Type="http://schemas.openxmlformats.org/officeDocument/2006/relationships/image" Target="../media/image4.emf"/><Relationship Id="rId5" Type="http://schemas.openxmlformats.org/officeDocument/2006/relationships/image" Target="../media/image298.jpeg"/><Relationship Id="rId15" Type="http://schemas.openxmlformats.org/officeDocument/2006/relationships/image" Target="../media/image308.jpeg"/><Relationship Id="rId23" Type="http://schemas.openxmlformats.org/officeDocument/2006/relationships/image" Target="../media/image316.jpeg"/><Relationship Id="rId28" Type="http://schemas.openxmlformats.org/officeDocument/2006/relationships/image" Target="../media/image321.jpeg"/><Relationship Id="rId36" Type="http://schemas.openxmlformats.org/officeDocument/2006/relationships/image" Target="../media/image329.jpeg"/><Relationship Id="rId49" Type="http://schemas.openxmlformats.org/officeDocument/2006/relationships/image" Target="../media/image342.jpeg"/><Relationship Id="rId57" Type="http://schemas.openxmlformats.org/officeDocument/2006/relationships/image" Target="../media/image350.jpeg"/><Relationship Id="rId61" Type="http://schemas.openxmlformats.org/officeDocument/2006/relationships/image" Target="../media/image354.png"/><Relationship Id="rId10" Type="http://schemas.openxmlformats.org/officeDocument/2006/relationships/image" Target="../media/image303.jpeg"/><Relationship Id="rId19" Type="http://schemas.openxmlformats.org/officeDocument/2006/relationships/image" Target="../media/image312.jpeg"/><Relationship Id="rId31" Type="http://schemas.openxmlformats.org/officeDocument/2006/relationships/image" Target="../media/image324.jpeg"/><Relationship Id="rId44" Type="http://schemas.openxmlformats.org/officeDocument/2006/relationships/image" Target="../media/image337.jpeg"/><Relationship Id="rId52" Type="http://schemas.openxmlformats.org/officeDocument/2006/relationships/image" Target="../media/image345.jpeg"/><Relationship Id="rId60" Type="http://schemas.openxmlformats.org/officeDocument/2006/relationships/image" Target="../media/image353.png"/><Relationship Id="rId65" Type="http://schemas.openxmlformats.org/officeDocument/2006/relationships/image" Target="../media/image358.jpeg"/><Relationship Id="rId73" Type="http://schemas.openxmlformats.org/officeDocument/2006/relationships/image" Target="../media/image366.jpeg"/><Relationship Id="rId4" Type="http://schemas.openxmlformats.org/officeDocument/2006/relationships/image" Target="../media/image297.jpeg"/><Relationship Id="rId9" Type="http://schemas.openxmlformats.org/officeDocument/2006/relationships/image" Target="../media/image302.jpeg"/><Relationship Id="rId14" Type="http://schemas.openxmlformats.org/officeDocument/2006/relationships/image" Target="../media/image307.jpeg"/><Relationship Id="rId22" Type="http://schemas.openxmlformats.org/officeDocument/2006/relationships/image" Target="../media/image315.png"/><Relationship Id="rId27" Type="http://schemas.openxmlformats.org/officeDocument/2006/relationships/image" Target="../media/image320.jpeg"/><Relationship Id="rId30" Type="http://schemas.openxmlformats.org/officeDocument/2006/relationships/image" Target="../media/image323.jpeg"/><Relationship Id="rId35" Type="http://schemas.openxmlformats.org/officeDocument/2006/relationships/image" Target="../media/image328.jpeg"/><Relationship Id="rId43" Type="http://schemas.openxmlformats.org/officeDocument/2006/relationships/image" Target="../media/image336.jpeg"/><Relationship Id="rId48" Type="http://schemas.openxmlformats.org/officeDocument/2006/relationships/image" Target="../media/image341.jpeg"/><Relationship Id="rId56" Type="http://schemas.openxmlformats.org/officeDocument/2006/relationships/image" Target="../media/image349.jpeg"/><Relationship Id="rId64" Type="http://schemas.openxmlformats.org/officeDocument/2006/relationships/image" Target="../media/image357.jpeg"/><Relationship Id="rId69" Type="http://schemas.openxmlformats.org/officeDocument/2006/relationships/image" Target="../media/image362.jpeg"/><Relationship Id="rId8" Type="http://schemas.openxmlformats.org/officeDocument/2006/relationships/image" Target="../media/image301.jpeg"/><Relationship Id="rId51" Type="http://schemas.openxmlformats.org/officeDocument/2006/relationships/image" Target="../media/image344.jpeg"/><Relationship Id="rId72" Type="http://schemas.openxmlformats.org/officeDocument/2006/relationships/image" Target="../media/image365.jpeg"/><Relationship Id="rId3" Type="http://schemas.openxmlformats.org/officeDocument/2006/relationships/image" Target="../media/image296.jpeg"/><Relationship Id="rId12" Type="http://schemas.openxmlformats.org/officeDocument/2006/relationships/image" Target="../media/image305.jpeg"/><Relationship Id="rId17" Type="http://schemas.openxmlformats.org/officeDocument/2006/relationships/image" Target="../media/image310.jpeg"/><Relationship Id="rId25" Type="http://schemas.openxmlformats.org/officeDocument/2006/relationships/image" Target="../media/image318.png"/><Relationship Id="rId33" Type="http://schemas.openxmlformats.org/officeDocument/2006/relationships/image" Target="../media/image326.jpeg"/><Relationship Id="rId38" Type="http://schemas.openxmlformats.org/officeDocument/2006/relationships/image" Target="../media/image331.jpeg"/><Relationship Id="rId46" Type="http://schemas.openxmlformats.org/officeDocument/2006/relationships/image" Target="../media/image339.jpeg"/><Relationship Id="rId59" Type="http://schemas.openxmlformats.org/officeDocument/2006/relationships/image" Target="../media/image352.jpeg"/><Relationship Id="rId67" Type="http://schemas.openxmlformats.org/officeDocument/2006/relationships/image" Target="../media/image360.jpeg"/><Relationship Id="rId20" Type="http://schemas.openxmlformats.org/officeDocument/2006/relationships/image" Target="../media/image313.jpeg"/><Relationship Id="rId41" Type="http://schemas.openxmlformats.org/officeDocument/2006/relationships/image" Target="../media/image334.jpeg"/><Relationship Id="rId54" Type="http://schemas.openxmlformats.org/officeDocument/2006/relationships/image" Target="../media/image347.jpeg"/><Relationship Id="rId62" Type="http://schemas.openxmlformats.org/officeDocument/2006/relationships/image" Target="../media/image355.png"/><Relationship Id="rId70" Type="http://schemas.openxmlformats.org/officeDocument/2006/relationships/image" Target="../media/image363.jpeg"/><Relationship Id="rId1" Type="http://schemas.openxmlformats.org/officeDocument/2006/relationships/image" Target="../media/image294.png"/><Relationship Id="rId6" Type="http://schemas.openxmlformats.org/officeDocument/2006/relationships/image" Target="../media/image299.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4.emf"/></Relationships>
</file>

<file path=xl/drawings/_rels/drawing19.xml.rels><?xml version="1.0" encoding="UTF-8" standalone="yes"?>
<Relationships xmlns="http://schemas.openxmlformats.org/package/2006/relationships"><Relationship Id="rId1" Type="http://schemas.openxmlformats.org/officeDocument/2006/relationships/image" Target="../media/image4.emf"/></Relationships>
</file>

<file path=xl/drawings/_rels/drawing20.xml.rels><?xml version="1.0" encoding="UTF-8" standalone="yes"?>
<Relationships xmlns="http://schemas.openxmlformats.org/package/2006/relationships"><Relationship Id="rId1" Type="http://schemas.openxmlformats.org/officeDocument/2006/relationships/image" Target="../media/image4.emf"/></Relationships>
</file>

<file path=xl/drawings/_rels/drawing21.xml.rels><?xml version="1.0" encoding="UTF-8" standalone="yes"?>
<Relationships xmlns="http://schemas.openxmlformats.org/package/2006/relationships"><Relationship Id="rId3" Type="http://schemas.openxmlformats.org/officeDocument/2006/relationships/image" Target="../media/image368.png"/><Relationship Id="rId2" Type="http://schemas.openxmlformats.org/officeDocument/2006/relationships/hyperlink" Target="#'MAGNET Matrix'!A1"/><Relationship Id="rId1" Type="http://schemas.openxmlformats.org/officeDocument/2006/relationships/image" Target="../media/image367.png"/><Relationship Id="rId4" Type="http://schemas.openxmlformats.org/officeDocument/2006/relationships/image" Target="../media/image4.emf"/></Relationships>
</file>

<file path=xl/drawings/_rels/drawing22.xml.rels><?xml version="1.0" encoding="UTF-8" standalone="yes"?>
<Relationships xmlns="http://schemas.openxmlformats.org/package/2006/relationships"><Relationship Id="rId1" Type="http://schemas.openxmlformats.org/officeDocument/2006/relationships/image" Target="../media/image4.emf"/></Relationships>
</file>

<file path=xl/drawings/_rels/drawing23.x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69.png"/></Relationships>
</file>

<file path=xl/drawings/_rels/drawing24.xml.rels><?xml version="1.0" encoding="UTF-8" standalone="yes"?>
<Relationships xmlns="http://schemas.openxmlformats.org/package/2006/relationships"><Relationship Id="rId8" Type="http://schemas.openxmlformats.org/officeDocument/2006/relationships/image" Target="../media/image377.png"/><Relationship Id="rId13" Type="http://schemas.openxmlformats.org/officeDocument/2006/relationships/image" Target="../media/image382.png"/><Relationship Id="rId18" Type="http://schemas.openxmlformats.org/officeDocument/2006/relationships/image" Target="../media/image387.png"/><Relationship Id="rId26" Type="http://schemas.openxmlformats.org/officeDocument/2006/relationships/image" Target="../media/image395.png"/><Relationship Id="rId39" Type="http://schemas.openxmlformats.org/officeDocument/2006/relationships/image" Target="../media/image408.png"/><Relationship Id="rId3" Type="http://schemas.openxmlformats.org/officeDocument/2006/relationships/image" Target="../media/image372.png"/><Relationship Id="rId21" Type="http://schemas.openxmlformats.org/officeDocument/2006/relationships/image" Target="../media/image390.png"/><Relationship Id="rId34" Type="http://schemas.openxmlformats.org/officeDocument/2006/relationships/image" Target="../media/image403.png"/><Relationship Id="rId7" Type="http://schemas.openxmlformats.org/officeDocument/2006/relationships/image" Target="../media/image376.png"/><Relationship Id="rId12" Type="http://schemas.openxmlformats.org/officeDocument/2006/relationships/image" Target="../media/image381.png"/><Relationship Id="rId17" Type="http://schemas.openxmlformats.org/officeDocument/2006/relationships/image" Target="../media/image386.png"/><Relationship Id="rId25" Type="http://schemas.openxmlformats.org/officeDocument/2006/relationships/image" Target="../media/image394.png"/><Relationship Id="rId33" Type="http://schemas.openxmlformats.org/officeDocument/2006/relationships/image" Target="../media/image402.png"/><Relationship Id="rId38" Type="http://schemas.openxmlformats.org/officeDocument/2006/relationships/image" Target="../media/image407.png"/><Relationship Id="rId2" Type="http://schemas.openxmlformats.org/officeDocument/2006/relationships/image" Target="../media/image371.png"/><Relationship Id="rId16" Type="http://schemas.openxmlformats.org/officeDocument/2006/relationships/image" Target="../media/image385.jpeg"/><Relationship Id="rId20" Type="http://schemas.openxmlformats.org/officeDocument/2006/relationships/image" Target="../media/image389.png"/><Relationship Id="rId29" Type="http://schemas.openxmlformats.org/officeDocument/2006/relationships/image" Target="../media/image398.jpeg"/><Relationship Id="rId1" Type="http://schemas.openxmlformats.org/officeDocument/2006/relationships/image" Target="../media/image370.png"/><Relationship Id="rId6" Type="http://schemas.openxmlformats.org/officeDocument/2006/relationships/image" Target="../media/image375.png"/><Relationship Id="rId11" Type="http://schemas.openxmlformats.org/officeDocument/2006/relationships/image" Target="../media/image380.png"/><Relationship Id="rId24" Type="http://schemas.openxmlformats.org/officeDocument/2006/relationships/image" Target="../media/image393.png"/><Relationship Id="rId32" Type="http://schemas.openxmlformats.org/officeDocument/2006/relationships/image" Target="../media/image401.jpeg"/><Relationship Id="rId37" Type="http://schemas.openxmlformats.org/officeDocument/2006/relationships/image" Target="../media/image406.png"/><Relationship Id="rId40" Type="http://schemas.openxmlformats.org/officeDocument/2006/relationships/image" Target="../media/image4.emf"/><Relationship Id="rId5" Type="http://schemas.openxmlformats.org/officeDocument/2006/relationships/image" Target="../media/image374.png"/><Relationship Id="rId15" Type="http://schemas.openxmlformats.org/officeDocument/2006/relationships/image" Target="../media/image384.png"/><Relationship Id="rId23" Type="http://schemas.openxmlformats.org/officeDocument/2006/relationships/image" Target="../media/image392.png"/><Relationship Id="rId28" Type="http://schemas.openxmlformats.org/officeDocument/2006/relationships/image" Target="../media/image397.png"/><Relationship Id="rId36" Type="http://schemas.openxmlformats.org/officeDocument/2006/relationships/image" Target="../media/image405.png"/><Relationship Id="rId10" Type="http://schemas.openxmlformats.org/officeDocument/2006/relationships/image" Target="../media/image379.png"/><Relationship Id="rId19" Type="http://schemas.openxmlformats.org/officeDocument/2006/relationships/image" Target="../media/image388.png"/><Relationship Id="rId31" Type="http://schemas.openxmlformats.org/officeDocument/2006/relationships/image" Target="../media/image400.png"/><Relationship Id="rId4" Type="http://schemas.openxmlformats.org/officeDocument/2006/relationships/image" Target="../media/image373.jpeg"/><Relationship Id="rId9" Type="http://schemas.openxmlformats.org/officeDocument/2006/relationships/image" Target="../media/image378.png"/><Relationship Id="rId14" Type="http://schemas.openxmlformats.org/officeDocument/2006/relationships/image" Target="../media/image383.png"/><Relationship Id="rId22" Type="http://schemas.openxmlformats.org/officeDocument/2006/relationships/image" Target="../media/image391.png"/><Relationship Id="rId27" Type="http://schemas.openxmlformats.org/officeDocument/2006/relationships/image" Target="../media/image396.png"/><Relationship Id="rId30" Type="http://schemas.openxmlformats.org/officeDocument/2006/relationships/image" Target="../media/image399.jpeg"/><Relationship Id="rId35" Type="http://schemas.openxmlformats.org/officeDocument/2006/relationships/image" Target="../media/image404.png"/></Relationships>
</file>

<file path=xl/drawings/_rels/drawing25.xml.rels><?xml version="1.0" encoding="UTF-8" standalone="yes"?>
<Relationships xmlns="http://schemas.openxmlformats.org/package/2006/relationships"><Relationship Id="rId26" Type="http://schemas.openxmlformats.org/officeDocument/2006/relationships/image" Target="../media/image434.png"/><Relationship Id="rId117" Type="http://schemas.openxmlformats.org/officeDocument/2006/relationships/image" Target="../media/image525.jpeg"/><Relationship Id="rId21" Type="http://schemas.openxmlformats.org/officeDocument/2006/relationships/image" Target="../media/image429.png"/><Relationship Id="rId42" Type="http://schemas.openxmlformats.org/officeDocument/2006/relationships/image" Target="../media/image450.jpeg"/><Relationship Id="rId47" Type="http://schemas.openxmlformats.org/officeDocument/2006/relationships/image" Target="../media/image455.jpeg"/><Relationship Id="rId63" Type="http://schemas.openxmlformats.org/officeDocument/2006/relationships/image" Target="../media/image471.png"/><Relationship Id="rId68" Type="http://schemas.openxmlformats.org/officeDocument/2006/relationships/image" Target="../media/image476.png"/><Relationship Id="rId84" Type="http://schemas.openxmlformats.org/officeDocument/2006/relationships/image" Target="../media/image492.png"/><Relationship Id="rId89" Type="http://schemas.openxmlformats.org/officeDocument/2006/relationships/image" Target="../media/image497.png"/><Relationship Id="rId112" Type="http://schemas.openxmlformats.org/officeDocument/2006/relationships/image" Target="../media/image520.jpeg"/><Relationship Id="rId16" Type="http://schemas.openxmlformats.org/officeDocument/2006/relationships/image" Target="../media/image424.png"/><Relationship Id="rId107" Type="http://schemas.openxmlformats.org/officeDocument/2006/relationships/image" Target="../media/image515.png"/><Relationship Id="rId11" Type="http://schemas.openxmlformats.org/officeDocument/2006/relationships/image" Target="../media/image419.png"/><Relationship Id="rId32" Type="http://schemas.openxmlformats.org/officeDocument/2006/relationships/image" Target="../media/image440.png"/><Relationship Id="rId37" Type="http://schemas.openxmlformats.org/officeDocument/2006/relationships/image" Target="../media/image445.png"/><Relationship Id="rId53" Type="http://schemas.openxmlformats.org/officeDocument/2006/relationships/image" Target="../media/image461.png"/><Relationship Id="rId58" Type="http://schemas.openxmlformats.org/officeDocument/2006/relationships/image" Target="../media/image466.jpeg"/><Relationship Id="rId74" Type="http://schemas.openxmlformats.org/officeDocument/2006/relationships/image" Target="../media/image482.jpeg"/><Relationship Id="rId79" Type="http://schemas.openxmlformats.org/officeDocument/2006/relationships/image" Target="../media/image487.jpeg"/><Relationship Id="rId102" Type="http://schemas.openxmlformats.org/officeDocument/2006/relationships/image" Target="../media/image510.png"/><Relationship Id="rId123" Type="http://schemas.openxmlformats.org/officeDocument/2006/relationships/image" Target="../media/image530.png"/><Relationship Id="rId128" Type="http://schemas.openxmlformats.org/officeDocument/2006/relationships/image" Target="../media/image4.emf"/><Relationship Id="rId5" Type="http://schemas.openxmlformats.org/officeDocument/2006/relationships/image" Target="../media/image413.jpeg"/><Relationship Id="rId90" Type="http://schemas.openxmlformats.org/officeDocument/2006/relationships/image" Target="../media/image498.png"/><Relationship Id="rId95" Type="http://schemas.openxmlformats.org/officeDocument/2006/relationships/image" Target="../media/image503.png"/><Relationship Id="rId19" Type="http://schemas.openxmlformats.org/officeDocument/2006/relationships/image" Target="../media/image427.png"/><Relationship Id="rId14" Type="http://schemas.openxmlformats.org/officeDocument/2006/relationships/image" Target="../media/image422.png"/><Relationship Id="rId22" Type="http://schemas.openxmlformats.org/officeDocument/2006/relationships/image" Target="../media/image430.png"/><Relationship Id="rId27" Type="http://schemas.openxmlformats.org/officeDocument/2006/relationships/image" Target="../media/image435.png"/><Relationship Id="rId30" Type="http://schemas.openxmlformats.org/officeDocument/2006/relationships/image" Target="../media/image438.jpeg"/><Relationship Id="rId35" Type="http://schemas.openxmlformats.org/officeDocument/2006/relationships/image" Target="../media/image443.png"/><Relationship Id="rId43" Type="http://schemas.openxmlformats.org/officeDocument/2006/relationships/image" Target="../media/image451.jpeg"/><Relationship Id="rId48" Type="http://schemas.openxmlformats.org/officeDocument/2006/relationships/image" Target="../media/image456.png"/><Relationship Id="rId56" Type="http://schemas.openxmlformats.org/officeDocument/2006/relationships/image" Target="../media/image464.jpeg"/><Relationship Id="rId64" Type="http://schemas.openxmlformats.org/officeDocument/2006/relationships/image" Target="../media/image472.png"/><Relationship Id="rId69" Type="http://schemas.openxmlformats.org/officeDocument/2006/relationships/image" Target="../media/image477.png"/><Relationship Id="rId77" Type="http://schemas.openxmlformats.org/officeDocument/2006/relationships/image" Target="../media/image485.png"/><Relationship Id="rId100" Type="http://schemas.openxmlformats.org/officeDocument/2006/relationships/image" Target="../media/image508.png"/><Relationship Id="rId105" Type="http://schemas.openxmlformats.org/officeDocument/2006/relationships/image" Target="../media/image513.png"/><Relationship Id="rId113" Type="http://schemas.openxmlformats.org/officeDocument/2006/relationships/image" Target="../media/image521.jpeg"/><Relationship Id="rId118" Type="http://schemas.openxmlformats.org/officeDocument/2006/relationships/image" Target="../media/image526.png"/><Relationship Id="rId126" Type="http://schemas.openxmlformats.org/officeDocument/2006/relationships/image" Target="../media/image533.png"/><Relationship Id="rId8" Type="http://schemas.openxmlformats.org/officeDocument/2006/relationships/image" Target="../media/image416.png"/><Relationship Id="rId51" Type="http://schemas.openxmlformats.org/officeDocument/2006/relationships/image" Target="../media/image459.png"/><Relationship Id="rId72" Type="http://schemas.openxmlformats.org/officeDocument/2006/relationships/image" Target="../media/image480.png"/><Relationship Id="rId80" Type="http://schemas.openxmlformats.org/officeDocument/2006/relationships/image" Target="../media/image488.png"/><Relationship Id="rId85" Type="http://schemas.openxmlformats.org/officeDocument/2006/relationships/image" Target="../media/image493.png"/><Relationship Id="rId93" Type="http://schemas.openxmlformats.org/officeDocument/2006/relationships/image" Target="../media/image501.png"/><Relationship Id="rId98" Type="http://schemas.openxmlformats.org/officeDocument/2006/relationships/image" Target="../media/image506.png"/><Relationship Id="rId121" Type="http://schemas.openxmlformats.org/officeDocument/2006/relationships/image" Target="../media/image528.jpeg"/><Relationship Id="rId3" Type="http://schemas.openxmlformats.org/officeDocument/2006/relationships/image" Target="../media/image411.png"/><Relationship Id="rId12" Type="http://schemas.openxmlformats.org/officeDocument/2006/relationships/image" Target="../media/image420.png"/><Relationship Id="rId17" Type="http://schemas.openxmlformats.org/officeDocument/2006/relationships/image" Target="../media/image425.png"/><Relationship Id="rId25" Type="http://schemas.openxmlformats.org/officeDocument/2006/relationships/image" Target="../media/image433.png"/><Relationship Id="rId33" Type="http://schemas.openxmlformats.org/officeDocument/2006/relationships/image" Target="../media/image441.png"/><Relationship Id="rId38" Type="http://schemas.openxmlformats.org/officeDocument/2006/relationships/image" Target="../media/image446.png"/><Relationship Id="rId46" Type="http://schemas.openxmlformats.org/officeDocument/2006/relationships/image" Target="../media/image454.png"/><Relationship Id="rId59" Type="http://schemas.openxmlformats.org/officeDocument/2006/relationships/image" Target="../media/image467.png"/><Relationship Id="rId67" Type="http://schemas.openxmlformats.org/officeDocument/2006/relationships/image" Target="../media/image475.jpg"/><Relationship Id="rId103" Type="http://schemas.openxmlformats.org/officeDocument/2006/relationships/image" Target="../media/image511.png"/><Relationship Id="rId108" Type="http://schemas.openxmlformats.org/officeDocument/2006/relationships/image" Target="../media/image516.jpeg"/><Relationship Id="rId116" Type="http://schemas.openxmlformats.org/officeDocument/2006/relationships/image" Target="../media/image524.png"/><Relationship Id="rId124" Type="http://schemas.openxmlformats.org/officeDocument/2006/relationships/image" Target="../media/image531.png"/><Relationship Id="rId20" Type="http://schemas.openxmlformats.org/officeDocument/2006/relationships/image" Target="../media/image428.png"/><Relationship Id="rId41" Type="http://schemas.openxmlformats.org/officeDocument/2006/relationships/image" Target="../media/image449.png"/><Relationship Id="rId54" Type="http://schemas.openxmlformats.org/officeDocument/2006/relationships/image" Target="../media/image462.png"/><Relationship Id="rId62" Type="http://schemas.openxmlformats.org/officeDocument/2006/relationships/image" Target="../media/image470.png"/><Relationship Id="rId70" Type="http://schemas.openxmlformats.org/officeDocument/2006/relationships/image" Target="../media/image478.png"/><Relationship Id="rId75" Type="http://schemas.openxmlformats.org/officeDocument/2006/relationships/image" Target="../media/image483.png"/><Relationship Id="rId83" Type="http://schemas.openxmlformats.org/officeDocument/2006/relationships/image" Target="../media/image491.png"/><Relationship Id="rId88" Type="http://schemas.openxmlformats.org/officeDocument/2006/relationships/image" Target="../media/image496.png"/><Relationship Id="rId91" Type="http://schemas.openxmlformats.org/officeDocument/2006/relationships/image" Target="../media/image499.png"/><Relationship Id="rId96" Type="http://schemas.openxmlformats.org/officeDocument/2006/relationships/image" Target="../media/image504.png"/><Relationship Id="rId111" Type="http://schemas.openxmlformats.org/officeDocument/2006/relationships/image" Target="../media/image519.jpeg"/><Relationship Id="rId1" Type="http://schemas.openxmlformats.org/officeDocument/2006/relationships/image" Target="../media/image409.png"/><Relationship Id="rId6" Type="http://schemas.openxmlformats.org/officeDocument/2006/relationships/image" Target="../media/image414.png"/><Relationship Id="rId15" Type="http://schemas.openxmlformats.org/officeDocument/2006/relationships/image" Target="../media/image423.png"/><Relationship Id="rId23" Type="http://schemas.openxmlformats.org/officeDocument/2006/relationships/image" Target="../media/image431.png"/><Relationship Id="rId28" Type="http://schemas.openxmlformats.org/officeDocument/2006/relationships/image" Target="../media/image436.png"/><Relationship Id="rId36" Type="http://schemas.openxmlformats.org/officeDocument/2006/relationships/image" Target="../media/image444.png"/><Relationship Id="rId49" Type="http://schemas.openxmlformats.org/officeDocument/2006/relationships/image" Target="../media/image457.jpeg"/><Relationship Id="rId57" Type="http://schemas.openxmlformats.org/officeDocument/2006/relationships/image" Target="../media/image465.png"/><Relationship Id="rId106" Type="http://schemas.openxmlformats.org/officeDocument/2006/relationships/image" Target="../media/image514.png"/><Relationship Id="rId114" Type="http://schemas.openxmlformats.org/officeDocument/2006/relationships/image" Target="../media/image522.png"/><Relationship Id="rId119" Type="http://schemas.microsoft.com/office/2007/relationships/hdphoto" Target="../media/hdphoto1.wdp"/><Relationship Id="rId127" Type="http://schemas.openxmlformats.org/officeDocument/2006/relationships/image" Target="../media/image534.png"/><Relationship Id="rId10" Type="http://schemas.openxmlformats.org/officeDocument/2006/relationships/image" Target="../media/image418.jpeg"/><Relationship Id="rId31" Type="http://schemas.openxmlformats.org/officeDocument/2006/relationships/image" Target="../media/image439.png"/><Relationship Id="rId44" Type="http://schemas.openxmlformats.org/officeDocument/2006/relationships/image" Target="../media/image452.jpeg"/><Relationship Id="rId52" Type="http://schemas.openxmlformats.org/officeDocument/2006/relationships/image" Target="../media/image460.png"/><Relationship Id="rId60" Type="http://schemas.openxmlformats.org/officeDocument/2006/relationships/image" Target="../media/image468.jpeg"/><Relationship Id="rId65" Type="http://schemas.openxmlformats.org/officeDocument/2006/relationships/image" Target="../media/image473.png"/><Relationship Id="rId73" Type="http://schemas.openxmlformats.org/officeDocument/2006/relationships/image" Target="../media/image481.png"/><Relationship Id="rId78" Type="http://schemas.openxmlformats.org/officeDocument/2006/relationships/image" Target="../media/image486.jpeg"/><Relationship Id="rId81" Type="http://schemas.openxmlformats.org/officeDocument/2006/relationships/image" Target="../media/image489.png"/><Relationship Id="rId86" Type="http://schemas.openxmlformats.org/officeDocument/2006/relationships/image" Target="../media/image494.png"/><Relationship Id="rId94" Type="http://schemas.openxmlformats.org/officeDocument/2006/relationships/image" Target="../media/image502.png"/><Relationship Id="rId99" Type="http://schemas.openxmlformats.org/officeDocument/2006/relationships/image" Target="../media/image507.png"/><Relationship Id="rId101" Type="http://schemas.openxmlformats.org/officeDocument/2006/relationships/image" Target="../media/image509.png"/><Relationship Id="rId122" Type="http://schemas.openxmlformats.org/officeDocument/2006/relationships/image" Target="../media/image529.jpeg"/><Relationship Id="rId4" Type="http://schemas.openxmlformats.org/officeDocument/2006/relationships/image" Target="../media/image412.png"/><Relationship Id="rId9" Type="http://schemas.openxmlformats.org/officeDocument/2006/relationships/image" Target="../media/image417.png"/><Relationship Id="rId13" Type="http://schemas.openxmlformats.org/officeDocument/2006/relationships/image" Target="../media/image421.jpeg"/><Relationship Id="rId18" Type="http://schemas.openxmlformats.org/officeDocument/2006/relationships/image" Target="../media/image426.png"/><Relationship Id="rId39" Type="http://schemas.openxmlformats.org/officeDocument/2006/relationships/image" Target="../media/image447.png"/><Relationship Id="rId109" Type="http://schemas.openxmlformats.org/officeDocument/2006/relationships/image" Target="../media/image517.jpeg"/><Relationship Id="rId34" Type="http://schemas.openxmlformats.org/officeDocument/2006/relationships/image" Target="../media/image442.jpeg"/><Relationship Id="rId50" Type="http://schemas.openxmlformats.org/officeDocument/2006/relationships/image" Target="../media/image458.png"/><Relationship Id="rId55" Type="http://schemas.openxmlformats.org/officeDocument/2006/relationships/image" Target="../media/image463.png"/><Relationship Id="rId76" Type="http://schemas.openxmlformats.org/officeDocument/2006/relationships/image" Target="../media/image484.png"/><Relationship Id="rId97" Type="http://schemas.openxmlformats.org/officeDocument/2006/relationships/image" Target="../media/image505.png"/><Relationship Id="rId104" Type="http://schemas.openxmlformats.org/officeDocument/2006/relationships/image" Target="../media/image512.png"/><Relationship Id="rId120" Type="http://schemas.openxmlformats.org/officeDocument/2006/relationships/image" Target="../media/image527.jpeg"/><Relationship Id="rId125" Type="http://schemas.openxmlformats.org/officeDocument/2006/relationships/image" Target="../media/image532.png"/><Relationship Id="rId7" Type="http://schemas.openxmlformats.org/officeDocument/2006/relationships/image" Target="../media/image415.jpeg"/><Relationship Id="rId71" Type="http://schemas.openxmlformats.org/officeDocument/2006/relationships/image" Target="../media/image479.png"/><Relationship Id="rId92" Type="http://schemas.openxmlformats.org/officeDocument/2006/relationships/image" Target="../media/image500.png"/><Relationship Id="rId2" Type="http://schemas.openxmlformats.org/officeDocument/2006/relationships/image" Target="../media/image410.png"/><Relationship Id="rId29" Type="http://schemas.openxmlformats.org/officeDocument/2006/relationships/image" Target="../media/image437.jpeg"/><Relationship Id="rId24" Type="http://schemas.openxmlformats.org/officeDocument/2006/relationships/image" Target="../media/image432.jpeg"/><Relationship Id="rId40" Type="http://schemas.openxmlformats.org/officeDocument/2006/relationships/image" Target="../media/image448.png"/><Relationship Id="rId45" Type="http://schemas.openxmlformats.org/officeDocument/2006/relationships/image" Target="../media/image453.jpeg"/><Relationship Id="rId66" Type="http://schemas.openxmlformats.org/officeDocument/2006/relationships/image" Target="../media/image474.png"/><Relationship Id="rId87" Type="http://schemas.openxmlformats.org/officeDocument/2006/relationships/image" Target="../media/image495.png"/><Relationship Id="rId110" Type="http://schemas.openxmlformats.org/officeDocument/2006/relationships/image" Target="../media/image518.jpeg"/><Relationship Id="rId115" Type="http://schemas.openxmlformats.org/officeDocument/2006/relationships/image" Target="../media/image523.png"/><Relationship Id="rId61" Type="http://schemas.openxmlformats.org/officeDocument/2006/relationships/image" Target="../media/image469.jpeg"/><Relationship Id="rId82" Type="http://schemas.openxmlformats.org/officeDocument/2006/relationships/image" Target="../media/image490.jpeg"/></Relationships>
</file>

<file path=xl/drawings/_rels/drawing26.xml.rels><?xml version="1.0" encoding="UTF-8" standalone="yes"?>
<Relationships xmlns="http://schemas.openxmlformats.org/package/2006/relationships"><Relationship Id="rId1" Type="http://schemas.openxmlformats.org/officeDocument/2006/relationships/image" Target="../media/image4.emf"/></Relationships>
</file>

<file path=xl/drawings/_rels/drawing27.xml.rels><?xml version="1.0" encoding="UTF-8" standalone="yes"?>
<Relationships xmlns="http://schemas.openxmlformats.org/package/2006/relationships"><Relationship Id="rId1"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editAs="oneCell">
    <xdr:from>
      <xdr:col>4</xdr:col>
      <xdr:colOff>1543050</xdr:colOff>
      <xdr:row>217</xdr:row>
      <xdr:rowOff>171450</xdr:rowOff>
    </xdr:from>
    <xdr:to>
      <xdr:col>5</xdr:col>
      <xdr:colOff>15384</xdr:colOff>
      <xdr:row>240</xdr:row>
      <xdr:rowOff>19049</xdr:rowOff>
    </xdr:to>
    <xdr:pic>
      <xdr:nvPicPr>
        <xdr:cNvPr id="3" name="Picture 2">
          <a:extLst>
            <a:ext uri="{FF2B5EF4-FFF2-40B4-BE49-F238E27FC236}">
              <a16:creationId xmlns:a16="http://schemas.microsoft.com/office/drawing/2014/main" id="{9FFB3375-6325-117B-60DE-F5667494A8C9}"/>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1863" t="1593" r="32107"/>
        <a:stretch/>
      </xdr:blipFill>
      <xdr:spPr>
        <a:xfrm>
          <a:off x="5534025" y="44300775"/>
          <a:ext cx="1625109" cy="4438649"/>
        </a:xfrm>
        <a:prstGeom prst="rect">
          <a:avLst/>
        </a:prstGeom>
      </xdr:spPr>
    </xdr:pic>
    <xdr:clientData/>
  </xdr:twoCellAnchor>
  <xdr:twoCellAnchor editAs="oneCell">
    <xdr:from>
      <xdr:col>4</xdr:col>
      <xdr:colOff>1514529</xdr:colOff>
      <xdr:row>240</xdr:row>
      <xdr:rowOff>133350</xdr:rowOff>
    </xdr:from>
    <xdr:to>
      <xdr:col>5</xdr:col>
      <xdr:colOff>266699</xdr:colOff>
      <xdr:row>263</xdr:row>
      <xdr:rowOff>165100</xdr:rowOff>
    </xdr:to>
    <xdr:pic>
      <xdr:nvPicPr>
        <xdr:cNvPr id="5" name="Picture 4">
          <a:extLst>
            <a:ext uri="{FF2B5EF4-FFF2-40B4-BE49-F238E27FC236}">
              <a16:creationId xmlns:a16="http://schemas.microsoft.com/office/drawing/2014/main" id="{8FAE8453-8604-8CD8-3BED-DBF6201CB5C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505504" y="48853725"/>
          <a:ext cx="1904945" cy="4622800"/>
        </a:xfrm>
        <a:prstGeom prst="rect">
          <a:avLst/>
        </a:prstGeom>
      </xdr:spPr>
    </xdr:pic>
    <xdr:clientData/>
  </xdr:twoCellAnchor>
  <xdr:twoCellAnchor editAs="oneCell">
    <xdr:from>
      <xdr:col>3</xdr:col>
      <xdr:colOff>1638301</xdr:colOff>
      <xdr:row>4</xdr:row>
      <xdr:rowOff>180974</xdr:rowOff>
    </xdr:from>
    <xdr:to>
      <xdr:col>3</xdr:col>
      <xdr:colOff>2072180</xdr:colOff>
      <xdr:row>4</xdr:row>
      <xdr:rowOff>1366025</xdr:rowOff>
    </xdr:to>
    <xdr:pic>
      <xdr:nvPicPr>
        <xdr:cNvPr id="6" name="Picture 5">
          <a:extLst>
            <a:ext uri="{FF2B5EF4-FFF2-40B4-BE49-F238E27FC236}">
              <a16:creationId xmlns:a16="http://schemas.microsoft.com/office/drawing/2014/main" id="{A25CB342-26B0-4509-8286-F974D662D48D}"/>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1863" t="1593" r="32107"/>
        <a:stretch/>
      </xdr:blipFill>
      <xdr:spPr>
        <a:xfrm>
          <a:off x="3467101" y="1895474"/>
          <a:ext cx="433879" cy="1185051"/>
        </a:xfrm>
        <a:prstGeom prst="rect">
          <a:avLst/>
        </a:prstGeom>
      </xdr:spPr>
    </xdr:pic>
    <xdr:clientData/>
  </xdr:twoCellAnchor>
  <xdr:twoCellAnchor editAs="oneCell">
    <xdr:from>
      <xdr:col>4</xdr:col>
      <xdr:colOff>2990850</xdr:colOff>
      <xdr:row>4</xdr:row>
      <xdr:rowOff>219075</xdr:rowOff>
    </xdr:from>
    <xdr:to>
      <xdr:col>6</xdr:col>
      <xdr:colOff>334663</xdr:colOff>
      <xdr:row>4</xdr:row>
      <xdr:rowOff>819150</xdr:rowOff>
    </xdr:to>
    <xdr:pic>
      <xdr:nvPicPr>
        <xdr:cNvPr id="2" name="Picture 1">
          <a:extLst>
            <a:ext uri="{FF2B5EF4-FFF2-40B4-BE49-F238E27FC236}">
              <a16:creationId xmlns:a16="http://schemas.microsoft.com/office/drawing/2014/main" id="{1190A4EE-C1DD-4782-B9E8-F767C55E6874}"/>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981825" y="1933575"/>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266700</xdr:colOff>
      <xdr:row>0</xdr:row>
      <xdr:rowOff>114300</xdr:rowOff>
    </xdr:from>
    <xdr:ext cx="1623670" cy="400050"/>
    <xdr:pic>
      <xdr:nvPicPr>
        <xdr:cNvPr id="2" name="Picture 1" descr="New Bosch logo 2005 copy">
          <a:extLst>
            <a:ext uri="{FF2B5EF4-FFF2-40B4-BE49-F238E27FC236}">
              <a16:creationId xmlns:a16="http://schemas.microsoft.com/office/drawing/2014/main" id="{0C38E152-5502-4A0B-A1CC-9F6E21414602}"/>
            </a:ext>
          </a:extLst>
        </xdr:cNvPr>
        <xdr:cNvPicPr>
          <a:picLocks noChangeAspect="1" noChangeArrowheads="1"/>
        </xdr:cNvPicPr>
      </xdr:nvPicPr>
      <xdr:blipFill>
        <a:blip xmlns:r="http://schemas.openxmlformats.org/officeDocument/2006/relationships" r:embed="rId1" cstate="print">
          <a:clrChange>
            <a:clrFrom>
              <a:srgbClr val="FFFFFF"/>
            </a:clrFrom>
            <a:clrTo>
              <a:srgbClr val="FFFFFF">
                <a:alpha val="0"/>
              </a:srgbClr>
            </a:clrTo>
          </a:clrChange>
        </a:blip>
        <a:srcRect/>
        <a:stretch>
          <a:fillRect/>
        </a:stretch>
      </xdr:blipFill>
      <xdr:spPr bwMode="auto">
        <a:xfrm>
          <a:off x="266700" y="885825"/>
          <a:ext cx="1623670" cy="400050"/>
        </a:xfrm>
        <a:prstGeom prst="rect">
          <a:avLst/>
        </a:prstGeom>
        <a:noFill/>
        <a:ln w="9525">
          <a:noFill/>
          <a:miter lim="800000"/>
          <a:headEnd/>
          <a:tailEnd/>
        </a:ln>
      </xdr:spPr>
    </xdr:pic>
    <xdr:clientData/>
  </xdr:oneCellAnchor>
  <xdr:twoCellAnchor editAs="oneCell">
    <xdr:from>
      <xdr:col>6</xdr:col>
      <xdr:colOff>228600</xdr:colOff>
      <xdr:row>0</xdr:row>
      <xdr:rowOff>142875</xdr:rowOff>
    </xdr:from>
    <xdr:to>
      <xdr:col>8</xdr:col>
      <xdr:colOff>420388</xdr:colOff>
      <xdr:row>0</xdr:row>
      <xdr:rowOff>742950</xdr:rowOff>
    </xdr:to>
    <xdr:pic>
      <xdr:nvPicPr>
        <xdr:cNvPr id="4" name="Picture 3">
          <a:extLst>
            <a:ext uri="{FF2B5EF4-FFF2-40B4-BE49-F238E27FC236}">
              <a16:creationId xmlns:a16="http://schemas.microsoft.com/office/drawing/2014/main" id="{A190E4C4-443F-4783-8276-BBAAEF5C1824}"/>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886450" y="142875"/>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oneCellAnchor>
    <xdr:from>
      <xdr:col>0</xdr:col>
      <xdr:colOff>171450</xdr:colOff>
      <xdr:row>0</xdr:row>
      <xdr:rowOff>38100</xdr:rowOff>
    </xdr:from>
    <xdr:ext cx="1623670" cy="400050"/>
    <xdr:pic>
      <xdr:nvPicPr>
        <xdr:cNvPr id="2" name="Picture 1" descr="New Bosch logo 2005 copy">
          <a:extLst>
            <a:ext uri="{FF2B5EF4-FFF2-40B4-BE49-F238E27FC236}">
              <a16:creationId xmlns:a16="http://schemas.microsoft.com/office/drawing/2014/main" id="{B1E4A097-4BF7-4EF9-8A7B-BF96D06A181A}"/>
            </a:ext>
          </a:extLst>
        </xdr:cNvPr>
        <xdr:cNvPicPr>
          <a:picLocks noChangeAspect="1" noChangeArrowheads="1"/>
        </xdr:cNvPicPr>
      </xdr:nvPicPr>
      <xdr:blipFill>
        <a:blip xmlns:r="http://schemas.openxmlformats.org/officeDocument/2006/relationships" r:embed="rId1" cstate="print">
          <a:clrChange>
            <a:clrFrom>
              <a:srgbClr val="FFFFFF"/>
            </a:clrFrom>
            <a:clrTo>
              <a:srgbClr val="FFFFFF">
                <a:alpha val="0"/>
              </a:srgbClr>
            </a:clrTo>
          </a:clrChange>
        </a:blip>
        <a:srcRect/>
        <a:stretch>
          <a:fillRect/>
        </a:stretch>
      </xdr:blipFill>
      <xdr:spPr bwMode="auto">
        <a:xfrm>
          <a:off x="171450" y="752475"/>
          <a:ext cx="1623670" cy="400050"/>
        </a:xfrm>
        <a:prstGeom prst="rect">
          <a:avLst/>
        </a:prstGeom>
        <a:noFill/>
        <a:ln w="9525">
          <a:noFill/>
          <a:miter lim="800000"/>
          <a:headEnd/>
          <a:tailEnd/>
        </a:ln>
      </xdr:spPr>
    </xdr:pic>
    <xdr:clientData/>
  </xdr:oneCellAnchor>
  <xdr:twoCellAnchor editAs="oneCell">
    <xdr:from>
      <xdr:col>4</xdr:col>
      <xdr:colOff>3810000</xdr:colOff>
      <xdr:row>0</xdr:row>
      <xdr:rowOff>447675</xdr:rowOff>
    </xdr:from>
    <xdr:to>
      <xdr:col>4</xdr:col>
      <xdr:colOff>5220988</xdr:colOff>
      <xdr:row>0</xdr:row>
      <xdr:rowOff>1047750</xdr:rowOff>
    </xdr:to>
    <xdr:pic>
      <xdr:nvPicPr>
        <xdr:cNvPr id="4" name="Picture 3">
          <a:extLst>
            <a:ext uri="{FF2B5EF4-FFF2-40B4-BE49-F238E27FC236}">
              <a16:creationId xmlns:a16="http://schemas.microsoft.com/office/drawing/2014/main" id="{B653AF25-8261-4DDC-8CA2-DEA18C1DCC74}"/>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91625" y="1162050"/>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355880</xdr:colOff>
      <xdr:row>0</xdr:row>
      <xdr:rowOff>376813</xdr:rowOff>
    </xdr:from>
    <xdr:to>
      <xdr:col>3</xdr:col>
      <xdr:colOff>1766868</xdr:colOff>
      <xdr:row>0</xdr:row>
      <xdr:rowOff>976888</xdr:rowOff>
    </xdr:to>
    <xdr:pic>
      <xdr:nvPicPr>
        <xdr:cNvPr id="3" name="Picture 2">
          <a:extLst>
            <a:ext uri="{FF2B5EF4-FFF2-40B4-BE49-F238E27FC236}">
              <a16:creationId xmlns:a16="http://schemas.microsoft.com/office/drawing/2014/main" id="{9B282241-D668-429A-A417-DA62FBA71D2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777803" y="376813"/>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17</xdr:row>
      <xdr:rowOff>544385</xdr:rowOff>
    </xdr:from>
    <xdr:ext cx="9042400" cy="43815"/>
    <xdr:sp macro="" textlink="">
      <xdr:nvSpPr>
        <xdr:cNvPr id="2" name="Shape 2">
          <a:extLst>
            <a:ext uri="{FF2B5EF4-FFF2-40B4-BE49-F238E27FC236}">
              <a16:creationId xmlns:a16="http://schemas.microsoft.com/office/drawing/2014/main" id="{C666C5DF-142F-48DE-B5B5-33FADADC7853}"/>
            </a:ext>
          </a:extLst>
        </xdr:cNvPr>
        <xdr:cNvSpPr/>
      </xdr:nvSpPr>
      <xdr:spPr>
        <a:xfrm>
          <a:off x="0" y="3468560"/>
          <a:ext cx="9042400" cy="43815"/>
        </a:xfrm>
        <a:custGeom>
          <a:avLst/>
          <a:gdLst/>
          <a:ahLst/>
          <a:cxnLst/>
          <a:rect l="0" t="0" r="0" b="0"/>
          <a:pathLst>
            <a:path w="9042400" h="43815">
              <a:moveTo>
                <a:pt x="9042019" y="0"/>
              </a:moveTo>
              <a:lnTo>
                <a:pt x="0" y="0"/>
              </a:lnTo>
              <a:lnTo>
                <a:pt x="0" y="5130"/>
              </a:lnTo>
              <a:lnTo>
                <a:pt x="0" y="22796"/>
              </a:lnTo>
              <a:lnTo>
                <a:pt x="0" y="43243"/>
              </a:lnTo>
              <a:lnTo>
                <a:pt x="9042019" y="43243"/>
              </a:lnTo>
              <a:lnTo>
                <a:pt x="9042019" y="22796"/>
              </a:lnTo>
              <a:lnTo>
                <a:pt x="9042019" y="5130"/>
              </a:lnTo>
              <a:lnTo>
                <a:pt x="9042019" y="0"/>
              </a:lnTo>
              <a:close/>
            </a:path>
          </a:pathLst>
        </a:custGeom>
        <a:solidFill>
          <a:srgbClr val="C0C0C0"/>
        </a:solidFill>
      </xdr:spPr>
    </xdr:sp>
    <xdr:clientData/>
  </xdr:oneCellAnchor>
  <xdr:oneCellAnchor>
    <xdr:from>
      <xdr:col>0</xdr:col>
      <xdr:colOff>0</xdr:colOff>
      <xdr:row>17</xdr:row>
      <xdr:rowOff>910576</xdr:rowOff>
    </xdr:from>
    <xdr:ext cx="9042400" cy="58419"/>
    <xdr:sp macro="" textlink="">
      <xdr:nvSpPr>
        <xdr:cNvPr id="3" name="Shape 3">
          <a:extLst>
            <a:ext uri="{FF2B5EF4-FFF2-40B4-BE49-F238E27FC236}">
              <a16:creationId xmlns:a16="http://schemas.microsoft.com/office/drawing/2014/main" id="{7E2415EC-6F0C-46F1-AE61-A493D142B4F6}"/>
            </a:ext>
          </a:extLst>
        </xdr:cNvPr>
        <xdr:cNvSpPr/>
      </xdr:nvSpPr>
      <xdr:spPr>
        <a:xfrm>
          <a:off x="0" y="3834751"/>
          <a:ext cx="9042400" cy="58419"/>
        </a:xfrm>
        <a:custGeom>
          <a:avLst/>
          <a:gdLst/>
          <a:ahLst/>
          <a:cxnLst/>
          <a:rect l="0" t="0" r="0" b="0"/>
          <a:pathLst>
            <a:path w="9042400" h="58419">
              <a:moveTo>
                <a:pt x="9042019" y="0"/>
              </a:moveTo>
              <a:lnTo>
                <a:pt x="0" y="0"/>
              </a:lnTo>
              <a:lnTo>
                <a:pt x="0" y="19507"/>
              </a:lnTo>
              <a:lnTo>
                <a:pt x="0" y="38112"/>
              </a:lnTo>
              <a:lnTo>
                <a:pt x="0" y="57924"/>
              </a:lnTo>
              <a:lnTo>
                <a:pt x="9042019" y="57924"/>
              </a:lnTo>
              <a:lnTo>
                <a:pt x="9042019" y="38112"/>
              </a:lnTo>
              <a:lnTo>
                <a:pt x="9042019" y="19507"/>
              </a:lnTo>
              <a:lnTo>
                <a:pt x="9042019" y="0"/>
              </a:lnTo>
              <a:close/>
            </a:path>
          </a:pathLst>
        </a:custGeom>
        <a:solidFill>
          <a:srgbClr val="C0C0C0"/>
        </a:solidFill>
      </xdr:spPr>
    </xdr:sp>
    <xdr:clientData/>
  </xdr:oneCellAnchor>
  <xdr:oneCellAnchor>
    <xdr:from>
      <xdr:col>0</xdr:col>
      <xdr:colOff>18999</xdr:colOff>
      <xdr:row>20</xdr:row>
      <xdr:rowOff>3200</xdr:rowOff>
    </xdr:from>
    <xdr:ext cx="8967470" cy="31115"/>
    <xdr:sp macro="" textlink="">
      <xdr:nvSpPr>
        <xdr:cNvPr id="4" name="Shape 4">
          <a:extLst>
            <a:ext uri="{FF2B5EF4-FFF2-40B4-BE49-F238E27FC236}">
              <a16:creationId xmlns:a16="http://schemas.microsoft.com/office/drawing/2014/main" id="{9664D7CB-9C3A-4FF3-81AC-695BA261FD92}"/>
            </a:ext>
          </a:extLst>
        </xdr:cNvPr>
        <xdr:cNvSpPr/>
      </xdr:nvSpPr>
      <xdr:spPr>
        <a:xfrm>
          <a:off x="18999" y="4460900"/>
          <a:ext cx="8967470" cy="31115"/>
        </a:xfrm>
        <a:custGeom>
          <a:avLst/>
          <a:gdLst/>
          <a:ahLst/>
          <a:cxnLst/>
          <a:rect l="0" t="0" r="0" b="0"/>
          <a:pathLst>
            <a:path w="8967470" h="31115">
              <a:moveTo>
                <a:pt x="8967216" y="18592"/>
              </a:moveTo>
              <a:lnTo>
                <a:pt x="0" y="18592"/>
              </a:lnTo>
              <a:lnTo>
                <a:pt x="0" y="31089"/>
              </a:lnTo>
              <a:lnTo>
                <a:pt x="8967216" y="31089"/>
              </a:lnTo>
              <a:lnTo>
                <a:pt x="8967216" y="18592"/>
              </a:lnTo>
              <a:close/>
            </a:path>
            <a:path w="8967470" h="31115">
              <a:moveTo>
                <a:pt x="8967216" y="0"/>
              </a:moveTo>
              <a:lnTo>
                <a:pt x="0" y="0"/>
              </a:lnTo>
              <a:lnTo>
                <a:pt x="0" y="12801"/>
              </a:lnTo>
              <a:lnTo>
                <a:pt x="8967216" y="12801"/>
              </a:lnTo>
              <a:lnTo>
                <a:pt x="8967216" y="0"/>
              </a:lnTo>
              <a:close/>
            </a:path>
          </a:pathLst>
        </a:custGeom>
        <a:solidFill>
          <a:srgbClr val="000080"/>
        </a:solidFill>
      </xdr:spPr>
    </xdr:sp>
    <xdr:clientData/>
  </xdr:oneCellAnchor>
  <xdr:oneCellAnchor>
    <xdr:from>
      <xdr:col>0</xdr:col>
      <xdr:colOff>38049</xdr:colOff>
      <xdr:row>25</xdr:row>
      <xdr:rowOff>38125</xdr:rowOff>
    </xdr:from>
    <xdr:ext cx="8967470" cy="32384"/>
    <xdr:sp macro="" textlink="">
      <xdr:nvSpPr>
        <xdr:cNvPr id="5" name="Shape 5">
          <a:extLst>
            <a:ext uri="{FF2B5EF4-FFF2-40B4-BE49-F238E27FC236}">
              <a16:creationId xmlns:a16="http://schemas.microsoft.com/office/drawing/2014/main" id="{CB20DD4D-E6AC-478D-BD90-5188B9BA153E}"/>
            </a:ext>
          </a:extLst>
        </xdr:cNvPr>
        <xdr:cNvSpPr/>
      </xdr:nvSpPr>
      <xdr:spPr>
        <a:xfrm>
          <a:off x="38049" y="5686450"/>
          <a:ext cx="8967470" cy="32384"/>
        </a:xfrm>
        <a:custGeom>
          <a:avLst/>
          <a:gdLst/>
          <a:ahLst/>
          <a:cxnLst/>
          <a:rect l="0" t="0" r="0" b="0"/>
          <a:pathLst>
            <a:path w="8967470" h="32384">
              <a:moveTo>
                <a:pt x="8967216" y="19735"/>
              </a:moveTo>
              <a:lnTo>
                <a:pt x="0" y="19735"/>
              </a:lnTo>
              <a:lnTo>
                <a:pt x="0" y="32232"/>
              </a:lnTo>
              <a:lnTo>
                <a:pt x="8967216" y="32232"/>
              </a:lnTo>
              <a:lnTo>
                <a:pt x="8967216" y="19735"/>
              </a:lnTo>
              <a:close/>
            </a:path>
            <a:path w="8967470" h="32384">
              <a:moveTo>
                <a:pt x="8967216" y="0"/>
              </a:moveTo>
              <a:lnTo>
                <a:pt x="0" y="0"/>
              </a:lnTo>
              <a:lnTo>
                <a:pt x="0" y="12801"/>
              </a:lnTo>
              <a:lnTo>
                <a:pt x="8967216" y="12801"/>
              </a:lnTo>
              <a:lnTo>
                <a:pt x="8967216" y="0"/>
              </a:lnTo>
              <a:close/>
            </a:path>
          </a:pathLst>
        </a:custGeom>
        <a:solidFill>
          <a:srgbClr val="000080"/>
        </a:solidFill>
      </xdr:spPr>
    </xdr:sp>
    <xdr:clientData/>
  </xdr:oneCellAnchor>
  <xdr:oneCellAnchor>
    <xdr:from>
      <xdr:col>0</xdr:col>
      <xdr:colOff>18999</xdr:colOff>
      <xdr:row>29</xdr:row>
      <xdr:rowOff>3962</xdr:rowOff>
    </xdr:from>
    <xdr:ext cx="8967470" cy="31115"/>
    <xdr:sp macro="" textlink="">
      <xdr:nvSpPr>
        <xdr:cNvPr id="6" name="Shape 6">
          <a:extLst>
            <a:ext uri="{FF2B5EF4-FFF2-40B4-BE49-F238E27FC236}">
              <a16:creationId xmlns:a16="http://schemas.microsoft.com/office/drawing/2014/main" id="{FC991369-805F-4CC8-8DC1-F47893CE5890}"/>
            </a:ext>
          </a:extLst>
        </xdr:cNvPr>
        <xdr:cNvSpPr/>
      </xdr:nvSpPr>
      <xdr:spPr>
        <a:xfrm>
          <a:off x="18999" y="6480962"/>
          <a:ext cx="8967470" cy="31115"/>
        </a:xfrm>
        <a:custGeom>
          <a:avLst/>
          <a:gdLst/>
          <a:ahLst/>
          <a:cxnLst/>
          <a:rect l="0" t="0" r="0" b="0"/>
          <a:pathLst>
            <a:path w="8967470" h="31115">
              <a:moveTo>
                <a:pt x="8967216" y="18288"/>
              </a:moveTo>
              <a:lnTo>
                <a:pt x="0" y="18288"/>
              </a:lnTo>
              <a:lnTo>
                <a:pt x="0" y="31089"/>
              </a:lnTo>
              <a:lnTo>
                <a:pt x="8967216" y="31089"/>
              </a:lnTo>
              <a:lnTo>
                <a:pt x="8967216" y="18288"/>
              </a:lnTo>
              <a:close/>
            </a:path>
            <a:path w="8967470" h="31115">
              <a:moveTo>
                <a:pt x="8967216" y="0"/>
              </a:moveTo>
              <a:lnTo>
                <a:pt x="0" y="0"/>
              </a:lnTo>
              <a:lnTo>
                <a:pt x="0" y="12801"/>
              </a:lnTo>
              <a:lnTo>
                <a:pt x="8967216" y="12801"/>
              </a:lnTo>
              <a:lnTo>
                <a:pt x="8967216" y="0"/>
              </a:lnTo>
              <a:close/>
            </a:path>
          </a:pathLst>
        </a:custGeom>
        <a:solidFill>
          <a:srgbClr val="000080"/>
        </a:solidFill>
      </xdr:spPr>
    </xdr:sp>
    <xdr:clientData/>
  </xdr:oneCellAnchor>
  <xdr:oneCellAnchor>
    <xdr:from>
      <xdr:col>0</xdr:col>
      <xdr:colOff>0</xdr:colOff>
      <xdr:row>41</xdr:row>
      <xdr:rowOff>244373</xdr:rowOff>
    </xdr:from>
    <xdr:ext cx="8967470" cy="30480"/>
    <xdr:sp macro="" textlink="">
      <xdr:nvSpPr>
        <xdr:cNvPr id="7" name="Shape 7">
          <a:extLst>
            <a:ext uri="{FF2B5EF4-FFF2-40B4-BE49-F238E27FC236}">
              <a16:creationId xmlns:a16="http://schemas.microsoft.com/office/drawing/2014/main" id="{E560DFE5-FF8E-4299-9B97-5AB94D8A1AC7}"/>
            </a:ext>
          </a:extLst>
        </xdr:cNvPr>
        <xdr:cNvSpPr/>
      </xdr:nvSpPr>
      <xdr:spPr>
        <a:xfrm>
          <a:off x="0" y="9321698"/>
          <a:ext cx="8967470" cy="30480"/>
        </a:xfrm>
        <a:custGeom>
          <a:avLst/>
          <a:gdLst/>
          <a:ahLst/>
          <a:cxnLst/>
          <a:rect l="0" t="0" r="0" b="0"/>
          <a:pathLst>
            <a:path w="8967470" h="30480">
              <a:moveTo>
                <a:pt x="8967216" y="17653"/>
              </a:moveTo>
              <a:lnTo>
                <a:pt x="0" y="17653"/>
              </a:lnTo>
              <a:lnTo>
                <a:pt x="0" y="30454"/>
              </a:lnTo>
              <a:lnTo>
                <a:pt x="8967216" y="30454"/>
              </a:lnTo>
              <a:lnTo>
                <a:pt x="8967216" y="17653"/>
              </a:lnTo>
              <a:close/>
            </a:path>
            <a:path w="8967470" h="30480">
              <a:moveTo>
                <a:pt x="8967216" y="0"/>
              </a:moveTo>
              <a:lnTo>
                <a:pt x="0" y="0"/>
              </a:lnTo>
              <a:lnTo>
                <a:pt x="0" y="12801"/>
              </a:lnTo>
              <a:lnTo>
                <a:pt x="8967216" y="12801"/>
              </a:lnTo>
              <a:lnTo>
                <a:pt x="8967216" y="0"/>
              </a:lnTo>
              <a:close/>
            </a:path>
          </a:pathLst>
        </a:custGeom>
        <a:solidFill>
          <a:srgbClr val="000080"/>
        </a:solidFill>
      </xdr:spPr>
    </xdr:sp>
    <xdr:clientData/>
  </xdr:oneCellAnchor>
  <xdr:oneCellAnchor>
    <xdr:from>
      <xdr:col>0</xdr:col>
      <xdr:colOff>0</xdr:colOff>
      <xdr:row>261</xdr:row>
      <xdr:rowOff>4560</xdr:rowOff>
    </xdr:from>
    <xdr:ext cx="9042400" cy="59055"/>
    <xdr:sp macro="" textlink="">
      <xdr:nvSpPr>
        <xdr:cNvPr id="19" name="Shape 19">
          <a:extLst>
            <a:ext uri="{FF2B5EF4-FFF2-40B4-BE49-F238E27FC236}">
              <a16:creationId xmlns:a16="http://schemas.microsoft.com/office/drawing/2014/main" id="{646568FA-C85D-4D8F-AB28-C68CBBC9C83A}"/>
            </a:ext>
          </a:extLst>
        </xdr:cNvPr>
        <xdr:cNvSpPr/>
      </xdr:nvSpPr>
      <xdr:spPr>
        <a:xfrm>
          <a:off x="0" y="58707135"/>
          <a:ext cx="9042400" cy="59055"/>
        </a:xfrm>
        <a:custGeom>
          <a:avLst/>
          <a:gdLst/>
          <a:ahLst/>
          <a:cxnLst/>
          <a:rect l="0" t="0" r="0" b="0"/>
          <a:pathLst>
            <a:path w="9042400" h="59055">
              <a:moveTo>
                <a:pt x="9042019" y="0"/>
              </a:moveTo>
              <a:lnTo>
                <a:pt x="0" y="0"/>
              </a:lnTo>
              <a:lnTo>
                <a:pt x="0" y="20320"/>
              </a:lnTo>
              <a:lnTo>
                <a:pt x="0" y="38112"/>
              </a:lnTo>
              <a:lnTo>
                <a:pt x="0" y="58432"/>
              </a:lnTo>
              <a:lnTo>
                <a:pt x="9042019" y="58432"/>
              </a:lnTo>
              <a:lnTo>
                <a:pt x="9042019" y="38112"/>
              </a:lnTo>
              <a:lnTo>
                <a:pt x="9042019" y="20320"/>
              </a:lnTo>
              <a:lnTo>
                <a:pt x="9042019" y="0"/>
              </a:lnTo>
              <a:close/>
            </a:path>
          </a:pathLst>
        </a:custGeom>
        <a:solidFill>
          <a:srgbClr val="C0C0C0"/>
        </a:solidFill>
      </xdr:spPr>
    </xdr:sp>
    <xdr:clientData/>
  </xdr:oneCellAnchor>
  <xdr:oneCellAnchor>
    <xdr:from>
      <xdr:col>0</xdr:col>
      <xdr:colOff>28524</xdr:colOff>
      <xdr:row>263</xdr:row>
      <xdr:rowOff>287984</xdr:rowOff>
    </xdr:from>
    <xdr:ext cx="8967470" cy="31750"/>
    <xdr:sp macro="" textlink="">
      <xdr:nvSpPr>
        <xdr:cNvPr id="20" name="Shape 20">
          <a:extLst>
            <a:ext uri="{FF2B5EF4-FFF2-40B4-BE49-F238E27FC236}">
              <a16:creationId xmlns:a16="http://schemas.microsoft.com/office/drawing/2014/main" id="{9A137A9C-69F2-40D6-8D55-CA6F999932FC}"/>
            </a:ext>
          </a:extLst>
        </xdr:cNvPr>
        <xdr:cNvSpPr/>
      </xdr:nvSpPr>
      <xdr:spPr>
        <a:xfrm>
          <a:off x="28524" y="59304884"/>
          <a:ext cx="8967470" cy="31750"/>
        </a:xfrm>
        <a:custGeom>
          <a:avLst/>
          <a:gdLst/>
          <a:ahLst/>
          <a:cxnLst/>
          <a:rect l="0" t="0" r="0" b="0"/>
          <a:pathLst>
            <a:path w="8967470" h="31750">
              <a:moveTo>
                <a:pt x="8967216" y="18364"/>
              </a:moveTo>
              <a:lnTo>
                <a:pt x="0" y="18364"/>
              </a:lnTo>
              <a:lnTo>
                <a:pt x="0" y="31165"/>
              </a:lnTo>
              <a:lnTo>
                <a:pt x="8967216" y="31165"/>
              </a:lnTo>
              <a:lnTo>
                <a:pt x="8967216" y="18364"/>
              </a:lnTo>
              <a:close/>
            </a:path>
            <a:path w="8967470" h="31750">
              <a:moveTo>
                <a:pt x="8967216" y="0"/>
              </a:moveTo>
              <a:lnTo>
                <a:pt x="0" y="0"/>
              </a:lnTo>
              <a:lnTo>
                <a:pt x="0" y="12496"/>
              </a:lnTo>
              <a:lnTo>
                <a:pt x="8967216" y="12496"/>
              </a:lnTo>
              <a:lnTo>
                <a:pt x="8967216" y="0"/>
              </a:lnTo>
              <a:close/>
            </a:path>
          </a:pathLst>
        </a:custGeom>
        <a:solidFill>
          <a:srgbClr val="000080"/>
        </a:solidFill>
      </xdr:spPr>
    </xdr:sp>
    <xdr:clientData/>
  </xdr:oneCellAnchor>
  <xdr:oneCellAnchor>
    <xdr:from>
      <xdr:col>0</xdr:col>
      <xdr:colOff>0</xdr:colOff>
      <xdr:row>290</xdr:row>
      <xdr:rowOff>4556</xdr:rowOff>
    </xdr:from>
    <xdr:ext cx="9042400" cy="59055"/>
    <xdr:sp macro="" textlink="">
      <xdr:nvSpPr>
        <xdr:cNvPr id="21" name="Shape 21">
          <a:extLst>
            <a:ext uri="{FF2B5EF4-FFF2-40B4-BE49-F238E27FC236}">
              <a16:creationId xmlns:a16="http://schemas.microsoft.com/office/drawing/2014/main" id="{7FEAF567-5552-41E9-B3F4-C2680BE30670}"/>
            </a:ext>
          </a:extLst>
        </xdr:cNvPr>
        <xdr:cNvSpPr/>
      </xdr:nvSpPr>
      <xdr:spPr>
        <a:xfrm>
          <a:off x="0" y="67793981"/>
          <a:ext cx="9042400" cy="59055"/>
        </a:xfrm>
        <a:custGeom>
          <a:avLst/>
          <a:gdLst/>
          <a:ahLst/>
          <a:cxnLst/>
          <a:rect l="0" t="0" r="0" b="0"/>
          <a:pathLst>
            <a:path w="9042400" h="59055">
              <a:moveTo>
                <a:pt x="9042019" y="0"/>
              </a:moveTo>
              <a:lnTo>
                <a:pt x="0" y="0"/>
              </a:lnTo>
              <a:lnTo>
                <a:pt x="0" y="20320"/>
              </a:lnTo>
              <a:lnTo>
                <a:pt x="0" y="38112"/>
              </a:lnTo>
              <a:lnTo>
                <a:pt x="0" y="58432"/>
              </a:lnTo>
              <a:lnTo>
                <a:pt x="9042019" y="58432"/>
              </a:lnTo>
              <a:lnTo>
                <a:pt x="9042019" y="38112"/>
              </a:lnTo>
              <a:lnTo>
                <a:pt x="9042019" y="20320"/>
              </a:lnTo>
              <a:lnTo>
                <a:pt x="9042019" y="0"/>
              </a:lnTo>
              <a:close/>
            </a:path>
          </a:pathLst>
        </a:custGeom>
        <a:solidFill>
          <a:srgbClr val="C0C0C0"/>
        </a:solidFill>
      </xdr:spPr>
    </xdr:sp>
    <xdr:clientData/>
  </xdr:oneCellAnchor>
  <xdr:oneCellAnchor>
    <xdr:from>
      <xdr:col>0</xdr:col>
      <xdr:colOff>123774</xdr:colOff>
      <xdr:row>350</xdr:row>
      <xdr:rowOff>175336</xdr:rowOff>
    </xdr:from>
    <xdr:ext cx="8967470" cy="32384"/>
    <xdr:sp macro="" textlink="">
      <xdr:nvSpPr>
        <xdr:cNvPr id="23" name="Shape 23">
          <a:extLst>
            <a:ext uri="{FF2B5EF4-FFF2-40B4-BE49-F238E27FC236}">
              <a16:creationId xmlns:a16="http://schemas.microsoft.com/office/drawing/2014/main" id="{3479CCF2-D7F0-4D38-A939-B115AC1A67CF}"/>
            </a:ext>
          </a:extLst>
        </xdr:cNvPr>
        <xdr:cNvSpPr/>
      </xdr:nvSpPr>
      <xdr:spPr>
        <a:xfrm>
          <a:off x="123774" y="80490136"/>
          <a:ext cx="8967470" cy="32384"/>
        </a:xfrm>
        <a:custGeom>
          <a:avLst/>
          <a:gdLst/>
          <a:ahLst/>
          <a:cxnLst/>
          <a:rect l="0" t="0" r="0" b="0"/>
          <a:pathLst>
            <a:path w="8967470" h="32384">
              <a:moveTo>
                <a:pt x="8967216" y="19507"/>
              </a:moveTo>
              <a:lnTo>
                <a:pt x="0" y="19507"/>
              </a:lnTo>
              <a:lnTo>
                <a:pt x="0" y="32308"/>
              </a:lnTo>
              <a:lnTo>
                <a:pt x="8967216" y="32308"/>
              </a:lnTo>
              <a:lnTo>
                <a:pt x="8967216" y="19507"/>
              </a:lnTo>
              <a:close/>
            </a:path>
            <a:path w="8967470" h="32384">
              <a:moveTo>
                <a:pt x="8967216" y="0"/>
              </a:moveTo>
              <a:lnTo>
                <a:pt x="0" y="0"/>
              </a:lnTo>
              <a:lnTo>
                <a:pt x="0" y="12496"/>
              </a:lnTo>
              <a:lnTo>
                <a:pt x="8967216" y="12496"/>
              </a:lnTo>
              <a:lnTo>
                <a:pt x="8967216" y="0"/>
              </a:lnTo>
              <a:close/>
            </a:path>
          </a:pathLst>
        </a:custGeom>
        <a:solidFill>
          <a:srgbClr val="000080"/>
        </a:solidFill>
      </xdr:spPr>
    </xdr:sp>
    <xdr:clientData/>
  </xdr:oneCellAnchor>
  <xdr:oneCellAnchor>
    <xdr:from>
      <xdr:col>0</xdr:col>
      <xdr:colOff>361950</xdr:colOff>
      <xdr:row>438</xdr:row>
      <xdr:rowOff>4559</xdr:rowOff>
    </xdr:from>
    <xdr:ext cx="9042400" cy="59055"/>
    <xdr:sp macro="" textlink="">
      <xdr:nvSpPr>
        <xdr:cNvPr id="25" name="Shape 25">
          <a:extLst>
            <a:ext uri="{FF2B5EF4-FFF2-40B4-BE49-F238E27FC236}">
              <a16:creationId xmlns:a16="http://schemas.microsoft.com/office/drawing/2014/main" id="{24DBEFFB-4B62-4204-B421-DEF560402F83}"/>
            </a:ext>
          </a:extLst>
        </xdr:cNvPr>
        <xdr:cNvSpPr/>
      </xdr:nvSpPr>
      <xdr:spPr>
        <a:xfrm>
          <a:off x="361950" y="95140259"/>
          <a:ext cx="9042400" cy="59055"/>
        </a:xfrm>
        <a:custGeom>
          <a:avLst/>
          <a:gdLst/>
          <a:ahLst/>
          <a:cxnLst/>
          <a:rect l="0" t="0" r="0" b="0"/>
          <a:pathLst>
            <a:path w="9042400" h="59055">
              <a:moveTo>
                <a:pt x="9042019" y="0"/>
              </a:moveTo>
              <a:lnTo>
                <a:pt x="0" y="0"/>
              </a:lnTo>
              <a:lnTo>
                <a:pt x="0" y="20320"/>
              </a:lnTo>
              <a:lnTo>
                <a:pt x="0" y="38112"/>
              </a:lnTo>
              <a:lnTo>
                <a:pt x="0" y="58432"/>
              </a:lnTo>
              <a:lnTo>
                <a:pt x="9042019" y="58432"/>
              </a:lnTo>
              <a:lnTo>
                <a:pt x="9042019" y="38112"/>
              </a:lnTo>
              <a:lnTo>
                <a:pt x="9042019" y="20320"/>
              </a:lnTo>
              <a:lnTo>
                <a:pt x="9042019" y="0"/>
              </a:lnTo>
              <a:close/>
            </a:path>
          </a:pathLst>
        </a:custGeom>
        <a:solidFill>
          <a:srgbClr val="C0C0C0"/>
        </a:solidFill>
      </xdr:spPr>
    </xdr:sp>
    <xdr:clientData/>
  </xdr:oneCellAnchor>
  <xdr:oneCellAnchor>
    <xdr:from>
      <xdr:col>0</xdr:col>
      <xdr:colOff>0</xdr:colOff>
      <xdr:row>440</xdr:row>
      <xdr:rowOff>641884</xdr:rowOff>
    </xdr:from>
    <xdr:ext cx="8967470" cy="31115"/>
    <xdr:sp macro="" textlink="">
      <xdr:nvSpPr>
        <xdr:cNvPr id="26" name="Shape 26">
          <a:extLst>
            <a:ext uri="{FF2B5EF4-FFF2-40B4-BE49-F238E27FC236}">
              <a16:creationId xmlns:a16="http://schemas.microsoft.com/office/drawing/2014/main" id="{0CDCA54B-F667-47A5-AC16-AFB1AF9BD93F}"/>
            </a:ext>
          </a:extLst>
        </xdr:cNvPr>
        <xdr:cNvSpPr/>
      </xdr:nvSpPr>
      <xdr:spPr>
        <a:xfrm>
          <a:off x="0" y="98358859"/>
          <a:ext cx="8967470" cy="31115"/>
        </a:xfrm>
        <a:custGeom>
          <a:avLst/>
          <a:gdLst/>
          <a:ahLst/>
          <a:cxnLst/>
          <a:rect l="0" t="0" r="0" b="0"/>
          <a:pathLst>
            <a:path w="8967470" h="31115">
              <a:moveTo>
                <a:pt x="8967216" y="18084"/>
              </a:moveTo>
              <a:lnTo>
                <a:pt x="0" y="18084"/>
              </a:lnTo>
              <a:lnTo>
                <a:pt x="0" y="30581"/>
              </a:lnTo>
              <a:lnTo>
                <a:pt x="8967216" y="30581"/>
              </a:lnTo>
              <a:lnTo>
                <a:pt x="8967216" y="18084"/>
              </a:lnTo>
              <a:close/>
            </a:path>
            <a:path w="8967470" h="31115">
              <a:moveTo>
                <a:pt x="8967216" y="0"/>
              </a:moveTo>
              <a:lnTo>
                <a:pt x="0" y="0"/>
              </a:lnTo>
              <a:lnTo>
                <a:pt x="0" y="12801"/>
              </a:lnTo>
              <a:lnTo>
                <a:pt x="8967216" y="12801"/>
              </a:lnTo>
              <a:lnTo>
                <a:pt x="8967216" y="0"/>
              </a:lnTo>
              <a:close/>
            </a:path>
          </a:pathLst>
        </a:custGeom>
        <a:solidFill>
          <a:srgbClr val="000080"/>
        </a:solidFill>
      </xdr:spPr>
    </xdr:sp>
    <xdr:clientData/>
  </xdr:oneCellAnchor>
  <xdr:oneCellAnchor>
    <xdr:from>
      <xdr:col>0</xdr:col>
      <xdr:colOff>0</xdr:colOff>
      <xdr:row>17</xdr:row>
      <xdr:rowOff>544385</xdr:rowOff>
    </xdr:from>
    <xdr:ext cx="9042400" cy="43815"/>
    <xdr:sp macro="" textlink="">
      <xdr:nvSpPr>
        <xdr:cNvPr id="30" name="Shape 2">
          <a:extLst>
            <a:ext uri="{FF2B5EF4-FFF2-40B4-BE49-F238E27FC236}">
              <a16:creationId xmlns:a16="http://schemas.microsoft.com/office/drawing/2014/main" id="{15E9C4F2-DEC7-4143-A1E4-E33CE76BBC7D}"/>
            </a:ext>
          </a:extLst>
        </xdr:cNvPr>
        <xdr:cNvSpPr/>
      </xdr:nvSpPr>
      <xdr:spPr>
        <a:xfrm>
          <a:off x="0" y="3468560"/>
          <a:ext cx="9042400" cy="43815"/>
        </a:xfrm>
        <a:custGeom>
          <a:avLst/>
          <a:gdLst/>
          <a:ahLst/>
          <a:cxnLst/>
          <a:rect l="0" t="0" r="0" b="0"/>
          <a:pathLst>
            <a:path w="9042400" h="43815">
              <a:moveTo>
                <a:pt x="9042019" y="0"/>
              </a:moveTo>
              <a:lnTo>
                <a:pt x="0" y="0"/>
              </a:lnTo>
              <a:lnTo>
                <a:pt x="0" y="5130"/>
              </a:lnTo>
              <a:lnTo>
                <a:pt x="0" y="22796"/>
              </a:lnTo>
              <a:lnTo>
                <a:pt x="0" y="43243"/>
              </a:lnTo>
              <a:lnTo>
                <a:pt x="9042019" y="43243"/>
              </a:lnTo>
              <a:lnTo>
                <a:pt x="9042019" y="22796"/>
              </a:lnTo>
              <a:lnTo>
                <a:pt x="9042019" y="5130"/>
              </a:lnTo>
              <a:lnTo>
                <a:pt x="9042019" y="0"/>
              </a:lnTo>
              <a:close/>
            </a:path>
          </a:pathLst>
        </a:custGeom>
        <a:solidFill>
          <a:srgbClr val="C0C0C0"/>
        </a:solidFill>
      </xdr:spPr>
    </xdr:sp>
    <xdr:clientData/>
  </xdr:oneCellAnchor>
  <xdr:oneCellAnchor>
    <xdr:from>
      <xdr:col>0</xdr:col>
      <xdr:colOff>0</xdr:colOff>
      <xdr:row>17</xdr:row>
      <xdr:rowOff>910576</xdr:rowOff>
    </xdr:from>
    <xdr:ext cx="9042400" cy="58419"/>
    <xdr:sp macro="" textlink="">
      <xdr:nvSpPr>
        <xdr:cNvPr id="31" name="Shape 3">
          <a:extLst>
            <a:ext uri="{FF2B5EF4-FFF2-40B4-BE49-F238E27FC236}">
              <a16:creationId xmlns:a16="http://schemas.microsoft.com/office/drawing/2014/main" id="{435CE83F-C532-4185-9F49-300FE1158F60}"/>
            </a:ext>
          </a:extLst>
        </xdr:cNvPr>
        <xdr:cNvSpPr/>
      </xdr:nvSpPr>
      <xdr:spPr>
        <a:xfrm>
          <a:off x="0" y="3834751"/>
          <a:ext cx="9042400" cy="58419"/>
        </a:xfrm>
        <a:custGeom>
          <a:avLst/>
          <a:gdLst/>
          <a:ahLst/>
          <a:cxnLst/>
          <a:rect l="0" t="0" r="0" b="0"/>
          <a:pathLst>
            <a:path w="9042400" h="58419">
              <a:moveTo>
                <a:pt x="9042019" y="0"/>
              </a:moveTo>
              <a:lnTo>
                <a:pt x="0" y="0"/>
              </a:lnTo>
              <a:lnTo>
                <a:pt x="0" y="19507"/>
              </a:lnTo>
              <a:lnTo>
                <a:pt x="0" y="38112"/>
              </a:lnTo>
              <a:lnTo>
                <a:pt x="0" y="57924"/>
              </a:lnTo>
              <a:lnTo>
                <a:pt x="9042019" y="57924"/>
              </a:lnTo>
              <a:lnTo>
                <a:pt x="9042019" y="38112"/>
              </a:lnTo>
              <a:lnTo>
                <a:pt x="9042019" y="19507"/>
              </a:lnTo>
              <a:lnTo>
                <a:pt x="9042019" y="0"/>
              </a:lnTo>
              <a:close/>
            </a:path>
          </a:pathLst>
        </a:custGeom>
        <a:solidFill>
          <a:srgbClr val="C0C0C0"/>
        </a:solidFill>
      </xdr:spPr>
    </xdr:sp>
    <xdr:clientData/>
  </xdr:oneCellAnchor>
  <xdr:oneCellAnchor>
    <xdr:from>
      <xdr:col>0</xdr:col>
      <xdr:colOff>38049</xdr:colOff>
      <xdr:row>25</xdr:row>
      <xdr:rowOff>38125</xdr:rowOff>
    </xdr:from>
    <xdr:ext cx="8967470" cy="32384"/>
    <xdr:sp macro="" textlink="">
      <xdr:nvSpPr>
        <xdr:cNvPr id="33" name="Shape 5">
          <a:extLst>
            <a:ext uri="{FF2B5EF4-FFF2-40B4-BE49-F238E27FC236}">
              <a16:creationId xmlns:a16="http://schemas.microsoft.com/office/drawing/2014/main" id="{0A9C9663-5313-4749-A59F-521576CCDF3F}"/>
            </a:ext>
          </a:extLst>
        </xdr:cNvPr>
        <xdr:cNvSpPr/>
      </xdr:nvSpPr>
      <xdr:spPr>
        <a:xfrm>
          <a:off x="38049" y="5686450"/>
          <a:ext cx="8967470" cy="32384"/>
        </a:xfrm>
        <a:custGeom>
          <a:avLst/>
          <a:gdLst/>
          <a:ahLst/>
          <a:cxnLst/>
          <a:rect l="0" t="0" r="0" b="0"/>
          <a:pathLst>
            <a:path w="8967470" h="32384">
              <a:moveTo>
                <a:pt x="8967216" y="19735"/>
              </a:moveTo>
              <a:lnTo>
                <a:pt x="0" y="19735"/>
              </a:lnTo>
              <a:lnTo>
                <a:pt x="0" y="32232"/>
              </a:lnTo>
              <a:lnTo>
                <a:pt x="8967216" y="32232"/>
              </a:lnTo>
              <a:lnTo>
                <a:pt x="8967216" y="19735"/>
              </a:lnTo>
              <a:close/>
            </a:path>
            <a:path w="8967470" h="32384">
              <a:moveTo>
                <a:pt x="8967216" y="0"/>
              </a:moveTo>
              <a:lnTo>
                <a:pt x="0" y="0"/>
              </a:lnTo>
              <a:lnTo>
                <a:pt x="0" y="12801"/>
              </a:lnTo>
              <a:lnTo>
                <a:pt x="8967216" y="12801"/>
              </a:lnTo>
              <a:lnTo>
                <a:pt x="8967216" y="0"/>
              </a:lnTo>
              <a:close/>
            </a:path>
          </a:pathLst>
        </a:custGeom>
        <a:solidFill>
          <a:srgbClr val="000080"/>
        </a:solidFill>
      </xdr:spPr>
    </xdr:sp>
    <xdr:clientData/>
  </xdr:oneCellAnchor>
  <xdr:oneCellAnchor>
    <xdr:from>
      <xdr:col>0</xdr:col>
      <xdr:colOff>0</xdr:colOff>
      <xdr:row>260</xdr:row>
      <xdr:rowOff>4557</xdr:rowOff>
    </xdr:from>
    <xdr:ext cx="9042400" cy="59055"/>
    <xdr:sp macro="" textlink="">
      <xdr:nvSpPr>
        <xdr:cNvPr id="47" name="Shape 19">
          <a:extLst>
            <a:ext uri="{FF2B5EF4-FFF2-40B4-BE49-F238E27FC236}">
              <a16:creationId xmlns:a16="http://schemas.microsoft.com/office/drawing/2014/main" id="{52DE68E3-7A3C-4C1B-9A45-AF1F2A323575}"/>
            </a:ext>
          </a:extLst>
        </xdr:cNvPr>
        <xdr:cNvSpPr/>
      </xdr:nvSpPr>
      <xdr:spPr>
        <a:xfrm>
          <a:off x="0" y="56459232"/>
          <a:ext cx="9042400" cy="59055"/>
        </a:xfrm>
        <a:custGeom>
          <a:avLst/>
          <a:gdLst/>
          <a:ahLst/>
          <a:cxnLst/>
          <a:rect l="0" t="0" r="0" b="0"/>
          <a:pathLst>
            <a:path w="9042400" h="59055">
              <a:moveTo>
                <a:pt x="9042019" y="0"/>
              </a:moveTo>
              <a:lnTo>
                <a:pt x="0" y="0"/>
              </a:lnTo>
              <a:lnTo>
                <a:pt x="0" y="20320"/>
              </a:lnTo>
              <a:lnTo>
                <a:pt x="0" y="38112"/>
              </a:lnTo>
              <a:lnTo>
                <a:pt x="0" y="58432"/>
              </a:lnTo>
              <a:lnTo>
                <a:pt x="9042019" y="58432"/>
              </a:lnTo>
              <a:lnTo>
                <a:pt x="9042019" y="38112"/>
              </a:lnTo>
              <a:lnTo>
                <a:pt x="9042019" y="20320"/>
              </a:lnTo>
              <a:lnTo>
                <a:pt x="9042019" y="0"/>
              </a:lnTo>
              <a:close/>
            </a:path>
          </a:pathLst>
        </a:custGeom>
        <a:solidFill>
          <a:srgbClr val="C0C0C0"/>
        </a:solidFill>
      </xdr:spPr>
    </xdr:sp>
    <xdr:clientData/>
  </xdr:oneCellAnchor>
  <xdr:oneCellAnchor>
    <xdr:from>
      <xdr:col>0</xdr:col>
      <xdr:colOff>0</xdr:colOff>
      <xdr:row>289</xdr:row>
      <xdr:rowOff>4560</xdr:rowOff>
    </xdr:from>
    <xdr:ext cx="9042400" cy="59055"/>
    <xdr:sp macro="" textlink="">
      <xdr:nvSpPr>
        <xdr:cNvPr id="49" name="Shape 21">
          <a:extLst>
            <a:ext uri="{FF2B5EF4-FFF2-40B4-BE49-F238E27FC236}">
              <a16:creationId xmlns:a16="http://schemas.microsoft.com/office/drawing/2014/main" id="{016D330E-8DB0-495F-9C4D-66644AB1BCD8}"/>
            </a:ext>
          </a:extLst>
        </xdr:cNvPr>
        <xdr:cNvSpPr/>
      </xdr:nvSpPr>
      <xdr:spPr>
        <a:xfrm>
          <a:off x="0" y="65546085"/>
          <a:ext cx="9042400" cy="59055"/>
        </a:xfrm>
        <a:custGeom>
          <a:avLst/>
          <a:gdLst/>
          <a:ahLst/>
          <a:cxnLst/>
          <a:rect l="0" t="0" r="0" b="0"/>
          <a:pathLst>
            <a:path w="9042400" h="59055">
              <a:moveTo>
                <a:pt x="9042019" y="0"/>
              </a:moveTo>
              <a:lnTo>
                <a:pt x="0" y="0"/>
              </a:lnTo>
              <a:lnTo>
                <a:pt x="0" y="20320"/>
              </a:lnTo>
              <a:lnTo>
                <a:pt x="0" y="38112"/>
              </a:lnTo>
              <a:lnTo>
                <a:pt x="0" y="58432"/>
              </a:lnTo>
              <a:lnTo>
                <a:pt x="9042019" y="58432"/>
              </a:lnTo>
              <a:lnTo>
                <a:pt x="9042019" y="38112"/>
              </a:lnTo>
              <a:lnTo>
                <a:pt x="9042019" y="20320"/>
              </a:lnTo>
              <a:lnTo>
                <a:pt x="9042019" y="0"/>
              </a:lnTo>
              <a:close/>
            </a:path>
          </a:pathLst>
        </a:custGeom>
        <a:solidFill>
          <a:srgbClr val="C0C0C0"/>
        </a:solidFill>
      </xdr:spPr>
    </xdr:sp>
    <xdr:clientData/>
  </xdr:oneCellAnchor>
  <xdr:oneCellAnchor>
    <xdr:from>
      <xdr:col>0</xdr:col>
      <xdr:colOff>0</xdr:colOff>
      <xdr:row>375</xdr:row>
      <xdr:rowOff>4560</xdr:rowOff>
    </xdr:from>
    <xdr:ext cx="9042400" cy="59055"/>
    <xdr:sp macro="" textlink="">
      <xdr:nvSpPr>
        <xdr:cNvPr id="52" name="Shape 24">
          <a:extLst>
            <a:ext uri="{FF2B5EF4-FFF2-40B4-BE49-F238E27FC236}">
              <a16:creationId xmlns:a16="http://schemas.microsoft.com/office/drawing/2014/main" id="{238CC516-ABAD-4913-853C-DEA89F12832C}"/>
            </a:ext>
          </a:extLst>
        </xdr:cNvPr>
        <xdr:cNvSpPr/>
      </xdr:nvSpPr>
      <xdr:spPr>
        <a:xfrm>
          <a:off x="0" y="83414985"/>
          <a:ext cx="9042400" cy="59055"/>
        </a:xfrm>
        <a:custGeom>
          <a:avLst/>
          <a:gdLst/>
          <a:ahLst/>
          <a:cxnLst/>
          <a:rect l="0" t="0" r="0" b="0"/>
          <a:pathLst>
            <a:path w="9042400" h="59055">
              <a:moveTo>
                <a:pt x="9042019" y="0"/>
              </a:moveTo>
              <a:lnTo>
                <a:pt x="0" y="0"/>
              </a:lnTo>
              <a:lnTo>
                <a:pt x="0" y="20320"/>
              </a:lnTo>
              <a:lnTo>
                <a:pt x="0" y="38112"/>
              </a:lnTo>
              <a:lnTo>
                <a:pt x="0" y="58432"/>
              </a:lnTo>
              <a:lnTo>
                <a:pt x="9042019" y="58432"/>
              </a:lnTo>
              <a:lnTo>
                <a:pt x="9042019" y="38112"/>
              </a:lnTo>
              <a:lnTo>
                <a:pt x="9042019" y="20320"/>
              </a:lnTo>
              <a:lnTo>
                <a:pt x="9042019" y="0"/>
              </a:lnTo>
              <a:close/>
            </a:path>
          </a:pathLst>
        </a:custGeom>
        <a:solidFill>
          <a:srgbClr val="C0C0C0"/>
        </a:solidFill>
      </xdr:spPr>
    </xdr:sp>
    <xdr:clientData/>
  </xdr:oneCellAnchor>
  <xdr:oneCellAnchor>
    <xdr:from>
      <xdr:col>0</xdr:col>
      <xdr:colOff>0</xdr:colOff>
      <xdr:row>439</xdr:row>
      <xdr:rowOff>4561</xdr:rowOff>
    </xdr:from>
    <xdr:ext cx="9042400" cy="59055"/>
    <xdr:sp macro="" textlink="">
      <xdr:nvSpPr>
        <xdr:cNvPr id="54" name="Shape 26">
          <a:extLst>
            <a:ext uri="{FF2B5EF4-FFF2-40B4-BE49-F238E27FC236}">
              <a16:creationId xmlns:a16="http://schemas.microsoft.com/office/drawing/2014/main" id="{DBD6018C-3291-4CA3-91F2-EE84629760AA}"/>
            </a:ext>
          </a:extLst>
        </xdr:cNvPr>
        <xdr:cNvSpPr/>
      </xdr:nvSpPr>
      <xdr:spPr>
        <a:xfrm>
          <a:off x="0" y="95416486"/>
          <a:ext cx="9042400" cy="59055"/>
        </a:xfrm>
        <a:custGeom>
          <a:avLst/>
          <a:gdLst/>
          <a:ahLst/>
          <a:cxnLst/>
          <a:rect l="0" t="0" r="0" b="0"/>
          <a:pathLst>
            <a:path w="9042400" h="59055">
              <a:moveTo>
                <a:pt x="9042019" y="0"/>
              </a:moveTo>
              <a:lnTo>
                <a:pt x="0" y="0"/>
              </a:lnTo>
              <a:lnTo>
                <a:pt x="0" y="20320"/>
              </a:lnTo>
              <a:lnTo>
                <a:pt x="0" y="38112"/>
              </a:lnTo>
              <a:lnTo>
                <a:pt x="0" y="58432"/>
              </a:lnTo>
              <a:lnTo>
                <a:pt x="9042019" y="58432"/>
              </a:lnTo>
              <a:lnTo>
                <a:pt x="9042019" y="38112"/>
              </a:lnTo>
              <a:lnTo>
                <a:pt x="9042019" y="20320"/>
              </a:lnTo>
              <a:lnTo>
                <a:pt x="9042019" y="0"/>
              </a:lnTo>
              <a:close/>
            </a:path>
          </a:pathLst>
        </a:custGeom>
        <a:solidFill>
          <a:srgbClr val="C0C0C0"/>
        </a:solidFill>
      </xdr:spPr>
    </xdr:sp>
    <xdr:clientData/>
  </xdr:oneCellAnchor>
  <xdr:oneCellAnchor>
    <xdr:from>
      <xdr:col>0</xdr:col>
      <xdr:colOff>38049</xdr:colOff>
      <xdr:row>442</xdr:row>
      <xdr:rowOff>51330</xdr:rowOff>
    </xdr:from>
    <xdr:ext cx="8967470" cy="31115"/>
    <xdr:sp macro="" textlink="">
      <xdr:nvSpPr>
        <xdr:cNvPr id="55" name="Shape 27">
          <a:extLst>
            <a:ext uri="{FF2B5EF4-FFF2-40B4-BE49-F238E27FC236}">
              <a16:creationId xmlns:a16="http://schemas.microsoft.com/office/drawing/2014/main" id="{956788CA-16B9-45F1-98AF-8EB58F692863}"/>
            </a:ext>
          </a:extLst>
        </xdr:cNvPr>
        <xdr:cNvSpPr/>
      </xdr:nvSpPr>
      <xdr:spPr>
        <a:xfrm>
          <a:off x="38049" y="96425280"/>
          <a:ext cx="8967470" cy="31115"/>
        </a:xfrm>
        <a:custGeom>
          <a:avLst/>
          <a:gdLst/>
          <a:ahLst/>
          <a:cxnLst/>
          <a:rect l="0" t="0" r="0" b="0"/>
          <a:pathLst>
            <a:path w="8967470" h="31115">
              <a:moveTo>
                <a:pt x="8967216" y="18084"/>
              </a:moveTo>
              <a:lnTo>
                <a:pt x="0" y="18084"/>
              </a:lnTo>
              <a:lnTo>
                <a:pt x="0" y="30581"/>
              </a:lnTo>
              <a:lnTo>
                <a:pt x="8967216" y="30581"/>
              </a:lnTo>
              <a:lnTo>
                <a:pt x="8967216" y="18084"/>
              </a:lnTo>
              <a:close/>
            </a:path>
            <a:path w="8967470" h="31115">
              <a:moveTo>
                <a:pt x="8967216" y="0"/>
              </a:moveTo>
              <a:lnTo>
                <a:pt x="0" y="0"/>
              </a:lnTo>
              <a:lnTo>
                <a:pt x="0" y="12801"/>
              </a:lnTo>
              <a:lnTo>
                <a:pt x="8967216" y="12801"/>
              </a:lnTo>
              <a:lnTo>
                <a:pt x="8967216" y="0"/>
              </a:lnTo>
              <a:close/>
            </a:path>
          </a:pathLst>
        </a:custGeom>
        <a:solidFill>
          <a:srgbClr val="000080"/>
        </a:solidFill>
      </xdr:spPr>
    </xdr:sp>
    <xdr:clientData/>
  </xdr:oneCellAnchor>
  <xdr:twoCellAnchor editAs="oneCell">
    <xdr:from>
      <xdr:col>12</xdr:col>
      <xdr:colOff>47625</xdr:colOff>
      <xdr:row>0</xdr:row>
      <xdr:rowOff>600075</xdr:rowOff>
    </xdr:from>
    <xdr:to>
      <xdr:col>20</xdr:col>
      <xdr:colOff>87013</xdr:colOff>
      <xdr:row>0</xdr:row>
      <xdr:rowOff>1200150</xdr:rowOff>
    </xdr:to>
    <xdr:pic>
      <xdr:nvPicPr>
        <xdr:cNvPr id="8" name="Picture 7">
          <a:extLst>
            <a:ext uri="{FF2B5EF4-FFF2-40B4-BE49-F238E27FC236}">
              <a16:creationId xmlns:a16="http://schemas.microsoft.com/office/drawing/2014/main" id="{E975C565-AADF-42E8-895E-BAC56F3B567D}"/>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505200" y="600075"/>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209550</xdr:rowOff>
    </xdr:from>
    <xdr:to>
      <xdr:col>1</xdr:col>
      <xdr:colOff>295275</xdr:colOff>
      <xdr:row>0</xdr:row>
      <xdr:rowOff>840316</xdr:rowOff>
    </xdr:to>
    <xdr:pic>
      <xdr:nvPicPr>
        <xdr:cNvPr id="2" name="Picture 1">
          <a:extLst>
            <a:ext uri="{FF2B5EF4-FFF2-40B4-BE49-F238E27FC236}">
              <a16:creationId xmlns:a16="http://schemas.microsoft.com/office/drawing/2014/main" id="{B41A022D-C7DB-4CD3-A7A4-4F9291FE3FF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704975"/>
          <a:ext cx="1419225" cy="630766"/>
        </a:xfrm>
        <a:prstGeom prst="rect">
          <a:avLst/>
        </a:prstGeom>
      </xdr:spPr>
    </xdr:pic>
    <xdr:clientData/>
  </xdr:twoCellAnchor>
  <xdr:twoCellAnchor editAs="oneCell">
    <xdr:from>
      <xdr:col>0</xdr:col>
      <xdr:colOff>971550</xdr:colOff>
      <xdr:row>33</xdr:row>
      <xdr:rowOff>28576</xdr:rowOff>
    </xdr:from>
    <xdr:to>
      <xdr:col>1</xdr:col>
      <xdr:colOff>1090614</xdr:colOff>
      <xdr:row>35</xdr:row>
      <xdr:rowOff>142876</xdr:rowOff>
    </xdr:to>
    <xdr:pic>
      <xdr:nvPicPr>
        <xdr:cNvPr id="3" name="Picture 2">
          <a:extLst>
            <a:ext uri="{FF2B5EF4-FFF2-40B4-BE49-F238E27FC236}">
              <a16:creationId xmlns:a16="http://schemas.microsoft.com/office/drawing/2014/main" id="{78774973-18E9-4CB3-A52B-B410BCE8542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04875" y="7467601"/>
          <a:ext cx="1243014" cy="552450"/>
        </a:xfrm>
        <a:prstGeom prst="rect">
          <a:avLst/>
        </a:prstGeom>
      </xdr:spPr>
    </xdr:pic>
    <xdr:clientData/>
  </xdr:twoCellAnchor>
  <xdr:twoCellAnchor editAs="oneCell">
    <xdr:from>
      <xdr:col>0</xdr:col>
      <xdr:colOff>1085850</xdr:colOff>
      <xdr:row>72</xdr:row>
      <xdr:rowOff>19050</xdr:rowOff>
    </xdr:from>
    <xdr:to>
      <xdr:col>2</xdr:col>
      <xdr:colOff>4764</xdr:colOff>
      <xdr:row>74</xdr:row>
      <xdr:rowOff>152400</xdr:rowOff>
    </xdr:to>
    <xdr:pic>
      <xdr:nvPicPr>
        <xdr:cNvPr id="4" name="Picture 3">
          <a:extLst>
            <a:ext uri="{FF2B5EF4-FFF2-40B4-BE49-F238E27FC236}">
              <a16:creationId xmlns:a16="http://schemas.microsoft.com/office/drawing/2014/main" id="{A3F75D8F-AD57-4A53-A476-DBAF10BAF32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04875" y="14887575"/>
          <a:ext cx="1243014" cy="552450"/>
        </a:xfrm>
        <a:prstGeom prst="rect">
          <a:avLst/>
        </a:prstGeom>
      </xdr:spPr>
    </xdr:pic>
    <xdr:clientData/>
  </xdr:twoCellAnchor>
  <xdr:twoCellAnchor editAs="oneCell">
    <xdr:from>
      <xdr:col>0</xdr:col>
      <xdr:colOff>0</xdr:colOff>
      <xdr:row>114</xdr:row>
      <xdr:rowOff>85725</xdr:rowOff>
    </xdr:from>
    <xdr:to>
      <xdr:col>0</xdr:col>
      <xdr:colOff>1007270</xdr:colOff>
      <xdr:row>116</xdr:row>
      <xdr:rowOff>161925</xdr:rowOff>
    </xdr:to>
    <xdr:pic>
      <xdr:nvPicPr>
        <xdr:cNvPr id="5" name="Picture 4">
          <a:extLst>
            <a:ext uri="{FF2B5EF4-FFF2-40B4-BE49-F238E27FC236}">
              <a16:creationId xmlns:a16="http://schemas.microsoft.com/office/drawing/2014/main" id="{984D4491-588B-4186-8CEF-3EDDF024DEE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22974300"/>
          <a:ext cx="1007270" cy="447675"/>
        </a:xfrm>
        <a:prstGeom prst="rect">
          <a:avLst/>
        </a:prstGeom>
      </xdr:spPr>
    </xdr:pic>
    <xdr:clientData/>
  </xdr:twoCellAnchor>
  <xdr:twoCellAnchor editAs="oneCell">
    <xdr:from>
      <xdr:col>1</xdr:col>
      <xdr:colOff>0</xdr:colOff>
      <xdr:row>150</xdr:row>
      <xdr:rowOff>28575</xdr:rowOff>
    </xdr:from>
    <xdr:to>
      <xdr:col>2</xdr:col>
      <xdr:colOff>42864</xdr:colOff>
      <xdr:row>153</xdr:row>
      <xdr:rowOff>0</xdr:rowOff>
    </xdr:to>
    <xdr:pic>
      <xdr:nvPicPr>
        <xdr:cNvPr id="6" name="Picture 5">
          <a:extLst>
            <a:ext uri="{FF2B5EF4-FFF2-40B4-BE49-F238E27FC236}">
              <a16:creationId xmlns:a16="http://schemas.microsoft.com/office/drawing/2014/main" id="{DBA72750-DC08-4B4F-9EFC-2BE704C7142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04875" y="29775150"/>
          <a:ext cx="1243014" cy="552450"/>
        </a:xfrm>
        <a:prstGeom prst="rect">
          <a:avLst/>
        </a:prstGeom>
      </xdr:spPr>
    </xdr:pic>
    <xdr:clientData/>
  </xdr:twoCellAnchor>
  <xdr:twoCellAnchor editAs="oneCell">
    <xdr:from>
      <xdr:col>1</xdr:col>
      <xdr:colOff>9525</xdr:colOff>
      <xdr:row>189</xdr:row>
      <xdr:rowOff>28575</xdr:rowOff>
    </xdr:from>
    <xdr:to>
      <xdr:col>2</xdr:col>
      <xdr:colOff>9525</xdr:colOff>
      <xdr:row>191</xdr:row>
      <xdr:rowOff>171449</xdr:rowOff>
    </xdr:to>
    <xdr:pic>
      <xdr:nvPicPr>
        <xdr:cNvPr id="7" name="Picture 6">
          <a:extLst>
            <a:ext uri="{FF2B5EF4-FFF2-40B4-BE49-F238E27FC236}">
              <a16:creationId xmlns:a16="http://schemas.microsoft.com/office/drawing/2014/main" id="{685FD254-D9C6-4520-B822-C5EFD502573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14400" y="37214175"/>
          <a:ext cx="1200150" cy="533399"/>
        </a:xfrm>
        <a:prstGeom prst="rect">
          <a:avLst/>
        </a:prstGeom>
      </xdr:spPr>
    </xdr:pic>
    <xdr:clientData/>
  </xdr:twoCellAnchor>
  <xdr:twoCellAnchor editAs="oneCell">
    <xdr:from>
      <xdr:col>1</xdr:col>
      <xdr:colOff>0</xdr:colOff>
      <xdr:row>228</xdr:row>
      <xdr:rowOff>47625</xdr:rowOff>
    </xdr:from>
    <xdr:to>
      <xdr:col>1</xdr:col>
      <xdr:colOff>1171575</xdr:colOff>
      <xdr:row>230</xdr:row>
      <xdr:rowOff>177799</xdr:rowOff>
    </xdr:to>
    <xdr:pic>
      <xdr:nvPicPr>
        <xdr:cNvPr id="8" name="Picture 7">
          <a:extLst>
            <a:ext uri="{FF2B5EF4-FFF2-40B4-BE49-F238E27FC236}">
              <a16:creationId xmlns:a16="http://schemas.microsoft.com/office/drawing/2014/main" id="{E24CB094-E22A-4749-8416-B2E285F6D88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04875" y="44672250"/>
          <a:ext cx="1171575" cy="520699"/>
        </a:xfrm>
        <a:prstGeom prst="rect">
          <a:avLst/>
        </a:prstGeom>
      </xdr:spPr>
    </xdr:pic>
    <xdr:clientData/>
  </xdr:twoCellAnchor>
  <xdr:twoCellAnchor editAs="oneCell">
    <xdr:from>
      <xdr:col>0</xdr:col>
      <xdr:colOff>1076325</xdr:colOff>
      <xdr:row>267</xdr:row>
      <xdr:rowOff>38100</xdr:rowOff>
    </xdr:from>
    <xdr:to>
      <xdr:col>1</xdr:col>
      <xdr:colOff>1195389</xdr:colOff>
      <xdr:row>270</xdr:row>
      <xdr:rowOff>95250</xdr:rowOff>
    </xdr:to>
    <xdr:pic>
      <xdr:nvPicPr>
        <xdr:cNvPr id="9" name="Picture 8">
          <a:extLst>
            <a:ext uri="{FF2B5EF4-FFF2-40B4-BE49-F238E27FC236}">
              <a16:creationId xmlns:a16="http://schemas.microsoft.com/office/drawing/2014/main" id="{B1B6ED32-857B-4950-86C8-CAE6D699952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04875" y="52101750"/>
          <a:ext cx="1243014" cy="552450"/>
        </a:xfrm>
        <a:prstGeom prst="rect">
          <a:avLst/>
        </a:prstGeom>
      </xdr:spPr>
    </xdr:pic>
    <xdr:clientData/>
  </xdr:twoCellAnchor>
  <xdr:oneCellAnchor>
    <xdr:from>
      <xdr:col>3</xdr:col>
      <xdr:colOff>428625</xdr:colOff>
      <xdr:row>297</xdr:row>
      <xdr:rowOff>9525</xdr:rowOff>
    </xdr:from>
    <xdr:ext cx="184731" cy="264560"/>
    <xdr:sp macro="" textlink="">
      <xdr:nvSpPr>
        <xdr:cNvPr id="10" name="TextBox 9">
          <a:extLst>
            <a:ext uri="{FF2B5EF4-FFF2-40B4-BE49-F238E27FC236}">
              <a16:creationId xmlns:a16="http://schemas.microsoft.com/office/drawing/2014/main" id="{FE81FBA1-0732-42ED-B396-BB6FAB3BFBDA}"/>
            </a:ext>
          </a:extLst>
        </xdr:cNvPr>
        <xdr:cNvSpPr txBox="1"/>
      </xdr:nvSpPr>
      <xdr:spPr>
        <a:xfrm>
          <a:off x="4829175" y="58026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editAs="oneCell">
    <xdr:from>
      <xdr:col>1</xdr:col>
      <xdr:colOff>0</xdr:colOff>
      <xdr:row>305</xdr:row>
      <xdr:rowOff>0</xdr:rowOff>
    </xdr:from>
    <xdr:to>
      <xdr:col>2</xdr:col>
      <xdr:colOff>42864</xdr:colOff>
      <xdr:row>306</xdr:row>
      <xdr:rowOff>342900</xdr:rowOff>
    </xdr:to>
    <xdr:pic>
      <xdr:nvPicPr>
        <xdr:cNvPr id="11" name="Picture 10">
          <a:extLst>
            <a:ext uri="{FF2B5EF4-FFF2-40B4-BE49-F238E27FC236}">
              <a16:creationId xmlns:a16="http://schemas.microsoft.com/office/drawing/2014/main" id="{47993FBC-41CD-407F-93B5-AAA2A2C2C8A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04875" y="59616975"/>
          <a:ext cx="1243014" cy="552450"/>
        </a:xfrm>
        <a:prstGeom prst="rect">
          <a:avLst/>
        </a:prstGeom>
      </xdr:spPr>
    </xdr:pic>
    <xdr:clientData/>
  </xdr:twoCellAnchor>
  <xdr:twoCellAnchor editAs="oneCell">
    <xdr:from>
      <xdr:col>0</xdr:col>
      <xdr:colOff>87630</xdr:colOff>
      <xdr:row>343</xdr:row>
      <xdr:rowOff>108585</xdr:rowOff>
    </xdr:from>
    <xdr:to>
      <xdr:col>1</xdr:col>
      <xdr:colOff>1907</xdr:colOff>
      <xdr:row>346</xdr:row>
      <xdr:rowOff>9103</xdr:rowOff>
    </xdr:to>
    <xdr:pic>
      <xdr:nvPicPr>
        <xdr:cNvPr id="12" name="Picture 11">
          <a:extLst>
            <a:ext uri="{FF2B5EF4-FFF2-40B4-BE49-F238E27FC236}">
              <a16:creationId xmlns:a16="http://schemas.microsoft.com/office/drawing/2014/main" id="{EFF8E6F6-4ACA-414B-8233-784BFA81845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7630" y="67116960"/>
          <a:ext cx="1038227" cy="462493"/>
        </a:xfrm>
        <a:prstGeom prst="rect">
          <a:avLst/>
        </a:prstGeom>
      </xdr:spPr>
    </xdr:pic>
    <xdr:clientData/>
  </xdr:twoCellAnchor>
  <xdr:oneCellAnchor>
    <xdr:from>
      <xdr:col>0</xdr:col>
      <xdr:colOff>60651</xdr:colOff>
      <xdr:row>0</xdr:row>
      <xdr:rowOff>257175</xdr:rowOff>
    </xdr:from>
    <xdr:ext cx="1327553" cy="546176"/>
    <xdr:pic>
      <xdr:nvPicPr>
        <xdr:cNvPr id="13" name="image1.jpeg">
          <a:extLst>
            <a:ext uri="{FF2B5EF4-FFF2-40B4-BE49-F238E27FC236}">
              <a16:creationId xmlns:a16="http://schemas.microsoft.com/office/drawing/2014/main" id="{05C5D153-FC51-4E4D-9F52-D46DDC2672E4}"/>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60651" y="276225"/>
          <a:ext cx="1327553" cy="546176"/>
        </a:xfrm>
        <a:prstGeom prst="rect">
          <a:avLst/>
        </a:prstGeom>
      </xdr:spPr>
    </xdr:pic>
    <xdr:clientData/>
  </xdr:oneCellAnchor>
  <xdr:oneCellAnchor>
    <xdr:from>
      <xdr:col>0</xdr:col>
      <xdr:colOff>0</xdr:colOff>
      <xdr:row>112</xdr:row>
      <xdr:rowOff>71628</xdr:rowOff>
    </xdr:from>
    <xdr:ext cx="1082700" cy="434339"/>
    <xdr:pic>
      <xdr:nvPicPr>
        <xdr:cNvPr id="14" name="image2.jpeg">
          <a:extLst>
            <a:ext uri="{FF2B5EF4-FFF2-40B4-BE49-F238E27FC236}">
              <a16:creationId xmlns:a16="http://schemas.microsoft.com/office/drawing/2014/main" id="{14C08DB3-1548-4E48-A890-75AFED902AAC}"/>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0" y="22912578"/>
          <a:ext cx="1082700" cy="434339"/>
        </a:xfrm>
        <a:prstGeom prst="rect">
          <a:avLst/>
        </a:prstGeom>
      </xdr:spPr>
    </xdr:pic>
    <xdr:clientData/>
  </xdr:oneCellAnchor>
  <xdr:oneCellAnchor>
    <xdr:from>
      <xdr:col>1</xdr:col>
      <xdr:colOff>30167</xdr:colOff>
      <xdr:row>147</xdr:row>
      <xdr:rowOff>184275</xdr:rowOff>
    </xdr:from>
    <xdr:ext cx="1300602" cy="534923"/>
    <xdr:pic>
      <xdr:nvPicPr>
        <xdr:cNvPr id="15" name="image3.jpeg">
          <a:extLst>
            <a:ext uri="{FF2B5EF4-FFF2-40B4-BE49-F238E27FC236}">
              <a16:creationId xmlns:a16="http://schemas.microsoft.com/office/drawing/2014/main" id="{33F1E089-E179-40E0-B1D9-DFCCC95C059D}"/>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096967" y="29521275"/>
          <a:ext cx="1300602" cy="534923"/>
        </a:xfrm>
        <a:prstGeom prst="rect">
          <a:avLst/>
        </a:prstGeom>
      </xdr:spPr>
    </xdr:pic>
    <xdr:clientData/>
  </xdr:oneCellAnchor>
  <xdr:oneCellAnchor>
    <xdr:from>
      <xdr:col>1</xdr:col>
      <xdr:colOff>31847</xdr:colOff>
      <xdr:row>186</xdr:row>
      <xdr:rowOff>179198</xdr:rowOff>
    </xdr:from>
    <xdr:ext cx="1262536" cy="516634"/>
    <xdr:pic>
      <xdr:nvPicPr>
        <xdr:cNvPr id="16" name="image4.jpeg">
          <a:extLst>
            <a:ext uri="{FF2B5EF4-FFF2-40B4-BE49-F238E27FC236}">
              <a16:creationId xmlns:a16="http://schemas.microsoft.com/office/drawing/2014/main" id="{3FAAB529-4352-4517-B93C-6EC93DFE843B}"/>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098647" y="36859973"/>
          <a:ext cx="1262536" cy="516634"/>
        </a:xfrm>
        <a:prstGeom prst="rect">
          <a:avLst/>
        </a:prstGeom>
      </xdr:spPr>
    </xdr:pic>
    <xdr:clientData/>
  </xdr:oneCellAnchor>
  <xdr:oneCellAnchor>
    <xdr:from>
      <xdr:col>1</xdr:col>
      <xdr:colOff>21195</xdr:colOff>
      <xdr:row>226</xdr:row>
      <xdr:rowOff>13970</xdr:rowOff>
    </xdr:from>
    <xdr:ext cx="1232040" cy="504315"/>
    <xdr:pic>
      <xdr:nvPicPr>
        <xdr:cNvPr id="17" name="image5.jpeg">
          <a:extLst>
            <a:ext uri="{FF2B5EF4-FFF2-40B4-BE49-F238E27FC236}">
              <a16:creationId xmlns:a16="http://schemas.microsoft.com/office/drawing/2014/main" id="{949D5279-0151-45AA-BFD3-03C9490DA6CC}"/>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087995" y="44257595"/>
          <a:ext cx="1232040" cy="504315"/>
        </a:xfrm>
        <a:prstGeom prst="rect">
          <a:avLst/>
        </a:prstGeom>
      </xdr:spPr>
    </xdr:pic>
    <xdr:clientData/>
  </xdr:oneCellAnchor>
  <xdr:oneCellAnchor>
    <xdr:from>
      <xdr:col>1</xdr:col>
      <xdr:colOff>30167</xdr:colOff>
      <xdr:row>265</xdr:row>
      <xdr:rowOff>4825</xdr:rowOff>
    </xdr:from>
    <xdr:ext cx="1300602" cy="534923"/>
    <xdr:pic>
      <xdr:nvPicPr>
        <xdr:cNvPr id="18" name="image3.jpeg">
          <a:extLst>
            <a:ext uri="{FF2B5EF4-FFF2-40B4-BE49-F238E27FC236}">
              <a16:creationId xmlns:a16="http://schemas.microsoft.com/office/drawing/2014/main" id="{987CF243-8428-49D2-B180-30F1990DBAD3}"/>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096967" y="51554125"/>
          <a:ext cx="1300602" cy="534923"/>
        </a:xfrm>
        <a:prstGeom prst="rect">
          <a:avLst/>
        </a:prstGeom>
      </xdr:spPr>
    </xdr:pic>
    <xdr:clientData/>
  </xdr:oneCellAnchor>
  <xdr:oneCellAnchor>
    <xdr:from>
      <xdr:col>1</xdr:col>
      <xdr:colOff>4767</xdr:colOff>
      <xdr:row>303</xdr:row>
      <xdr:rowOff>3050</xdr:rowOff>
    </xdr:from>
    <xdr:ext cx="1300602" cy="534923"/>
    <xdr:pic>
      <xdr:nvPicPr>
        <xdr:cNvPr id="19" name="image3.jpeg">
          <a:extLst>
            <a:ext uri="{FF2B5EF4-FFF2-40B4-BE49-F238E27FC236}">
              <a16:creationId xmlns:a16="http://schemas.microsoft.com/office/drawing/2014/main" id="{7491F7BC-F5D1-4BA8-AA3B-3024E2FB9C44}"/>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071567" y="59610500"/>
          <a:ext cx="1300602" cy="534923"/>
        </a:xfrm>
        <a:prstGeom prst="rect">
          <a:avLst/>
        </a:prstGeom>
      </xdr:spPr>
    </xdr:pic>
    <xdr:clientData/>
  </xdr:oneCellAnchor>
  <xdr:oneCellAnchor>
    <xdr:from>
      <xdr:col>0</xdr:col>
      <xdr:colOff>182125</xdr:colOff>
      <xdr:row>339</xdr:row>
      <xdr:rowOff>260054</xdr:rowOff>
    </xdr:from>
    <xdr:ext cx="1115567" cy="446862"/>
    <xdr:pic>
      <xdr:nvPicPr>
        <xdr:cNvPr id="20" name="image6.jpeg">
          <a:extLst>
            <a:ext uri="{FF2B5EF4-FFF2-40B4-BE49-F238E27FC236}">
              <a16:creationId xmlns:a16="http://schemas.microsoft.com/office/drawing/2014/main" id="{BB11228F-6A54-45D9-BB1F-F6C094BB08C3}"/>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82125" y="67192229"/>
          <a:ext cx="1115567" cy="446862"/>
        </a:xfrm>
        <a:prstGeom prst="rect">
          <a:avLst/>
        </a:prstGeom>
      </xdr:spPr>
    </xdr:pic>
    <xdr:clientData/>
  </xdr:oneCellAnchor>
  <xdr:twoCellAnchor editAs="oneCell">
    <xdr:from>
      <xdr:col>5</xdr:col>
      <xdr:colOff>352425</xdr:colOff>
      <xdr:row>0</xdr:row>
      <xdr:rowOff>38100</xdr:rowOff>
    </xdr:from>
    <xdr:to>
      <xdr:col>7</xdr:col>
      <xdr:colOff>439438</xdr:colOff>
      <xdr:row>0</xdr:row>
      <xdr:rowOff>638175</xdr:rowOff>
    </xdr:to>
    <xdr:pic>
      <xdr:nvPicPr>
        <xdr:cNvPr id="22" name="Picture 21">
          <a:extLst>
            <a:ext uri="{FF2B5EF4-FFF2-40B4-BE49-F238E27FC236}">
              <a16:creationId xmlns:a16="http://schemas.microsoft.com/office/drawing/2014/main" id="{00C292E0-3F9D-4B4F-BE92-FB750DBCB608}"/>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7067550" y="1876425"/>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oneCellAnchor>
    <xdr:from>
      <xdr:col>0</xdr:col>
      <xdr:colOff>0</xdr:colOff>
      <xdr:row>3</xdr:row>
      <xdr:rowOff>219075</xdr:rowOff>
    </xdr:from>
    <xdr:ext cx="2333626" cy="657225"/>
    <xdr:pic>
      <xdr:nvPicPr>
        <xdr:cNvPr id="2" name="Picture 1">
          <a:extLst>
            <a:ext uri="{FF2B5EF4-FFF2-40B4-BE49-F238E27FC236}">
              <a16:creationId xmlns:a16="http://schemas.microsoft.com/office/drawing/2014/main" id="{A821F990-097F-4501-ABA8-AE02B0D8A1D6}"/>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4375" b="34375"/>
        <a:stretch/>
      </xdr:blipFill>
      <xdr:spPr>
        <a:xfrm>
          <a:off x="0" y="781050"/>
          <a:ext cx="2333626" cy="657225"/>
        </a:xfrm>
        <a:prstGeom prst="rect">
          <a:avLst/>
        </a:prstGeom>
      </xdr:spPr>
    </xdr:pic>
    <xdr:clientData/>
  </xdr:oneCellAnchor>
  <xdr:twoCellAnchor editAs="oneCell">
    <xdr:from>
      <xdr:col>3</xdr:col>
      <xdr:colOff>333375</xdr:colOff>
      <xdr:row>3</xdr:row>
      <xdr:rowOff>304800</xdr:rowOff>
    </xdr:from>
    <xdr:to>
      <xdr:col>4</xdr:col>
      <xdr:colOff>191788</xdr:colOff>
      <xdr:row>3</xdr:row>
      <xdr:rowOff>904875</xdr:rowOff>
    </xdr:to>
    <xdr:pic>
      <xdr:nvPicPr>
        <xdr:cNvPr id="3" name="Picture 2">
          <a:extLst>
            <a:ext uri="{FF2B5EF4-FFF2-40B4-BE49-F238E27FC236}">
              <a16:creationId xmlns:a16="http://schemas.microsoft.com/office/drawing/2014/main" id="{176173AF-6BED-473B-8375-F483878C539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115175" y="866775"/>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xdr:col>
      <xdr:colOff>304800</xdr:colOff>
      <xdr:row>8</xdr:row>
      <xdr:rowOff>112395</xdr:rowOff>
    </xdr:to>
    <xdr:sp macro="" textlink="">
      <xdr:nvSpPr>
        <xdr:cNvPr id="2" name="AutoShape 1029" descr="Risultati immagini per zdc217">
          <a:extLst>
            <a:ext uri="{FF2B5EF4-FFF2-40B4-BE49-F238E27FC236}">
              <a16:creationId xmlns:a16="http://schemas.microsoft.com/office/drawing/2014/main" id="{8FAF19D3-80FC-4A02-9D4C-7CA7A7933CFD}"/>
            </a:ext>
          </a:extLst>
        </xdr:cNvPr>
        <xdr:cNvSpPr>
          <a:spLocks noChangeAspect="1" noChangeArrowheads="1"/>
        </xdr:cNvSpPr>
      </xdr:nvSpPr>
      <xdr:spPr bwMode="auto">
        <a:xfrm>
          <a:off x="895350" y="3067050"/>
          <a:ext cx="304800" cy="302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0</xdr:colOff>
      <xdr:row>0</xdr:row>
      <xdr:rowOff>0</xdr:rowOff>
    </xdr:from>
    <xdr:to>
      <xdr:col>2</xdr:col>
      <xdr:colOff>628650</xdr:colOff>
      <xdr:row>0</xdr:row>
      <xdr:rowOff>723900</xdr:rowOff>
    </xdr:to>
    <xdr:pic>
      <xdr:nvPicPr>
        <xdr:cNvPr id="3" name="Picture 1" descr="geomax_4c">
          <a:extLst>
            <a:ext uri="{FF2B5EF4-FFF2-40B4-BE49-F238E27FC236}">
              <a16:creationId xmlns:a16="http://schemas.microsoft.com/office/drawing/2014/main" id="{B1B147C0-BA6F-4E68-9F77-872AD2C17FB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241935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65</xdr:row>
      <xdr:rowOff>0</xdr:rowOff>
    </xdr:from>
    <xdr:to>
      <xdr:col>1</xdr:col>
      <xdr:colOff>304800</xdr:colOff>
      <xdr:row>66</xdr:row>
      <xdr:rowOff>112395</xdr:rowOff>
    </xdr:to>
    <xdr:sp macro="" textlink="">
      <xdr:nvSpPr>
        <xdr:cNvPr id="5" name="AutoShape 1029" descr="Risultati immagini per zdc217">
          <a:extLst>
            <a:ext uri="{FF2B5EF4-FFF2-40B4-BE49-F238E27FC236}">
              <a16:creationId xmlns:a16="http://schemas.microsoft.com/office/drawing/2014/main" id="{6C28BC30-A5D0-46FC-B50A-425440C2FAB8}"/>
            </a:ext>
          </a:extLst>
        </xdr:cNvPr>
        <xdr:cNvSpPr>
          <a:spLocks noChangeAspect="1" noChangeArrowheads="1"/>
        </xdr:cNvSpPr>
      </xdr:nvSpPr>
      <xdr:spPr bwMode="auto">
        <a:xfrm>
          <a:off x="895350" y="16525875"/>
          <a:ext cx="304800" cy="302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65</xdr:row>
      <xdr:rowOff>0</xdr:rowOff>
    </xdr:from>
    <xdr:to>
      <xdr:col>1</xdr:col>
      <xdr:colOff>304800</xdr:colOff>
      <xdr:row>66</xdr:row>
      <xdr:rowOff>112395</xdr:rowOff>
    </xdr:to>
    <xdr:sp macro="" textlink="">
      <xdr:nvSpPr>
        <xdr:cNvPr id="6" name="AutoShape 1029" descr="Risultati immagini per zdc217">
          <a:extLst>
            <a:ext uri="{FF2B5EF4-FFF2-40B4-BE49-F238E27FC236}">
              <a16:creationId xmlns:a16="http://schemas.microsoft.com/office/drawing/2014/main" id="{7581955F-DBB0-4402-8C2B-74F327FB7DE9}"/>
            </a:ext>
          </a:extLst>
        </xdr:cNvPr>
        <xdr:cNvSpPr>
          <a:spLocks noChangeAspect="1" noChangeArrowheads="1"/>
        </xdr:cNvSpPr>
      </xdr:nvSpPr>
      <xdr:spPr bwMode="auto">
        <a:xfrm>
          <a:off x="895350" y="16525875"/>
          <a:ext cx="304800" cy="302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65</xdr:row>
      <xdr:rowOff>0</xdr:rowOff>
    </xdr:from>
    <xdr:to>
      <xdr:col>1</xdr:col>
      <xdr:colOff>304800</xdr:colOff>
      <xdr:row>66</xdr:row>
      <xdr:rowOff>112395</xdr:rowOff>
    </xdr:to>
    <xdr:sp macro="" textlink="">
      <xdr:nvSpPr>
        <xdr:cNvPr id="7" name="AutoShape 1029" descr="Risultati immagini per zdc217">
          <a:extLst>
            <a:ext uri="{FF2B5EF4-FFF2-40B4-BE49-F238E27FC236}">
              <a16:creationId xmlns:a16="http://schemas.microsoft.com/office/drawing/2014/main" id="{DCE78D8A-B1D1-4455-A33B-9B4B89D25919}"/>
            </a:ext>
          </a:extLst>
        </xdr:cNvPr>
        <xdr:cNvSpPr>
          <a:spLocks noChangeAspect="1" noChangeArrowheads="1"/>
        </xdr:cNvSpPr>
      </xdr:nvSpPr>
      <xdr:spPr bwMode="auto">
        <a:xfrm>
          <a:off x="895350" y="16525875"/>
          <a:ext cx="304800" cy="302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65</xdr:row>
      <xdr:rowOff>0</xdr:rowOff>
    </xdr:from>
    <xdr:to>
      <xdr:col>1</xdr:col>
      <xdr:colOff>304800</xdr:colOff>
      <xdr:row>66</xdr:row>
      <xdr:rowOff>112395</xdr:rowOff>
    </xdr:to>
    <xdr:sp macro="" textlink="">
      <xdr:nvSpPr>
        <xdr:cNvPr id="8" name="AutoShape 1029" descr="Risultati immagini per zdc217">
          <a:extLst>
            <a:ext uri="{FF2B5EF4-FFF2-40B4-BE49-F238E27FC236}">
              <a16:creationId xmlns:a16="http://schemas.microsoft.com/office/drawing/2014/main" id="{2DC2294E-19DA-40EC-B38E-77C2FC7ECE4F}"/>
            </a:ext>
          </a:extLst>
        </xdr:cNvPr>
        <xdr:cNvSpPr>
          <a:spLocks noChangeAspect="1" noChangeArrowheads="1"/>
        </xdr:cNvSpPr>
      </xdr:nvSpPr>
      <xdr:spPr bwMode="auto">
        <a:xfrm>
          <a:off x="895350" y="16525875"/>
          <a:ext cx="304800" cy="302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112395</xdr:rowOff>
    </xdr:to>
    <xdr:sp macro="" textlink="">
      <xdr:nvSpPr>
        <xdr:cNvPr id="9" name="AutoShape 1029" descr="Risultati immagini per zdc217">
          <a:extLst>
            <a:ext uri="{FF2B5EF4-FFF2-40B4-BE49-F238E27FC236}">
              <a16:creationId xmlns:a16="http://schemas.microsoft.com/office/drawing/2014/main" id="{C8F9A888-3C59-4E99-AA79-BAB56218BF32}"/>
            </a:ext>
          </a:extLst>
        </xdr:cNvPr>
        <xdr:cNvSpPr>
          <a:spLocks noChangeAspect="1" noChangeArrowheads="1"/>
        </xdr:cNvSpPr>
      </xdr:nvSpPr>
      <xdr:spPr bwMode="auto">
        <a:xfrm>
          <a:off x="895350" y="16849725"/>
          <a:ext cx="304800" cy="302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112395</xdr:rowOff>
    </xdr:to>
    <xdr:sp macro="" textlink="">
      <xdr:nvSpPr>
        <xdr:cNvPr id="10" name="AutoShape 1029" descr="Risultati immagini per zdc217">
          <a:extLst>
            <a:ext uri="{FF2B5EF4-FFF2-40B4-BE49-F238E27FC236}">
              <a16:creationId xmlns:a16="http://schemas.microsoft.com/office/drawing/2014/main" id="{EDD86523-D506-4FE6-9FA8-192F23BECDB5}"/>
            </a:ext>
          </a:extLst>
        </xdr:cNvPr>
        <xdr:cNvSpPr>
          <a:spLocks noChangeAspect="1" noChangeArrowheads="1"/>
        </xdr:cNvSpPr>
      </xdr:nvSpPr>
      <xdr:spPr bwMode="auto">
        <a:xfrm>
          <a:off x="895350" y="16849725"/>
          <a:ext cx="304800" cy="302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108585</xdr:rowOff>
    </xdr:to>
    <xdr:sp macro="" textlink="">
      <xdr:nvSpPr>
        <xdr:cNvPr id="11" name="AutoShape 1029" descr="Risultati immagini per zdc217">
          <a:extLst>
            <a:ext uri="{FF2B5EF4-FFF2-40B4-BE49-F238E27FC236}">
              <a16:creationId xmlns:a16="http://schemas.microsoft.com/office/drawing/2014/main" id="{CB49484C-104B-4DDC-B78C-CC4207FD8C2C}"/>
            </a:ext>
          </a:extLst>
        </xdr:cNvPr>
        <xdr:cNvSpPr>
          <a:spLocks noChangeAspect="1" noChangeArrowheads="1"/>
        </xdr:cNvSpPr>
      </xdr:nvSpPr>
      <xdr:spPr bwMode="auto">
        <a:xfrm>
          <a:off x="895350" y="16849725"/>
          <a:ext cx="304800" cy="299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108585</xdr:rowOff>
    </xdr:to>
    <xdr:sp macro="" textlink="">
      <xdr:nvSpPr>
        <xdr:cNvPr id="12" name="AutoShape 1029" descr="Risultati immagini per zdc217">
          <a:extLst>
            <a:ext uri="{FF2B5EF4-FFF2-40B4-BE49-F238E27FC236}">
              <a16:creationId xmlns:a16="http://schemas.microsoft.com/office/drawing/2014/main" id="{35B76BE3-97C2-4348-8836-26C1BA1E0396}"/>
            </a:ext>
          </a:extLst>
        </xdr:cNvPr>
        <xdr:cNvSpPr>
          <a:spLocks noChangeAspect="1" noChangeArrowheads="1"/>
        </xdr:cNvSpPr>
      </xdr:nvSpPr>
      <xdr:spPr bwMode="auto">
        <a:xfrm>
          <a:off x="895350" y="16849725"/>
          <a:ext cx="304800" cy="299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108585</xdr:rowOff>
    </xdr:to>
    <xdr:sp macro="" textlink="">
      <xdr:nvSpPr>
        <xdr:cNvPr id="13" name="AutoShape 1029" descr="Risultati immagini per zdc217">
          <a:extLst>
            <a:ext uri="{FF2B5EF4-FFF2-40B4-BE49-F238E27FC236}">
              <a16:creationId xmlns:a16="http://schemas.microsoft.com/office/drawing/2014/main" id="{58E59BFA-F7B7-4FF3-9F64-686BB1773506}"/>
            </a:ext>
          </a:extLst>
        </xdr:cNvPr>
        <xdr:cNvSpPr>
          <a:spLocks noChangeAspect="1" noChangeArrowheads="1"/>
        </xdr:cNvSpPr>
      </xdr:nvSpPr>
      <xdr:spPr bwMode="auto">
        <a:xfrm>
          <a:off x="895350" y="16849725"/>
          <a:ext cx="304800" cy="299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108585</xdr:rowOff>
    </xdr:to>
    <xdr:sp macro="" textlink="">
      <xdr:nvSpPr>
        <xdr:cNvPr id="14" name="AutoShape 1029" descr="Risultati immagini per zdc217">
          <a:extLst>
            <a:ext uri="{FF2B5EF4-FFF2-40B4-BE49-F238E27FC236}">
              <a16:creationId xmlns:a16="http://schemas.microsoft.com/office/drawing/2014/main" id="{9C863F91-29D5-4A8A-975D-7E01557157F7}"/>
            </a:ext>
          </a:extLst>
        </xdr:cNvPr>
        <xdr:cNvSpPr>
          <a:spLocks noChangeAspect="1" noChangeArrowheads="1"/>
        </xdr:cNvSpPr>
      </xdr:nvSpPr>
      <xdr:spPr bwMode="auto">
        <a:xfrm>
          <a:off x="895350" y="16849725"/>
          <a:ext cx="304800" cy="299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108585</xdr:rowOff>
    </xdr:to>
    <xdr:sp macro="" textlink="">
      <xdr:nvSpPr>
        <xdr:cNvPr id="15" name="AutoShape 1029" descr="Risultati immagini per zdc217">
          <a:extLst>
            <a:ext uri="{FF2B5EF4-FFF2-40B4-BE49-F238E27FC236}">
              <a16:creationId xmlns:a16="http://schemas.microsoft.com/office/drawing/2014/main" id="{17420DCB-0335-4F60-ABD2-0A625CA1784B}"/>
            </a:ext>
          </a:extLst>
        </xdr:cNvPr>
        <xdr:cNvSpPr>
          <a:spLocks noChangeAspect="1" noChangeArrowheads="1"/>
        </xdr:cNvSpPr>
      </xdr:nvSpPr>
      <xdr:spPr bwMode="auto">
        <a:xfrm>
          <a:off x="895350" y="16849725"/>
          <a:ext cx="304800" cy="299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26</xdr:row>
      <xdr:rowOff>0</xdr:rowOff>
    </xdr:from>
    <xdr:to>
      <xdr:col>1</xdr:col>
      <xdr:colOff>304800</xdr:colOff>
      <xdr:row>27</xdr:row>
      <xdr:rowOff>112395</xdr:rowOff>
    </xdr:to>
    <xdr:sp macro="" textlink="">
      <xdr:nvSpPr>
        <xdr:cNvPr id="17" name="AutoShape 1029" descr="Risultati immagini per zdc217">
          <a:extLst>
            <a:ext uri="{FF2B5EF4-FFF2-40B4-BE49-F238E27FC236}">
              <a16:creationId xmlns:a16="http://schemas.microsoft.com/office/drawing/2014/main" id="{CD5F2881-678C-4BF6-B402-06CCEECBC763}"/>
            </a:ext>
          </a:extLst>
        </xdr:cNvPr>
        <xdr:cNvSpPr>
          <a:spLocks noChangeAspect="1" noChangeArrowheads="1"/>
        </xdr:cNvSpPr>
      </xdr:nvSpPr>
      <xdr:spPr bwMode="auto">
        <a:xfrm>
          <a:off x="895350" y="6467475"/>
          <a:ext cx="304800" cy="302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120015</xdr:rowOff>
    </xdr:to>
    <xdr:sp macro="" textlink="">
      <xdr:nvSpPr>
        <xdr:cNvPr id="18" name="AutoShape 1029" descr="Risultati immagini per zdc217">
          <a:extLst>
            <a:ext uri="{FF2B5EF4-FFF2-40B4-BE49-F238E27FC236}">
              <a16:creationId xmlns:a16="http://schemas.microsoft.com/office/drawing/2014/main" id="{4D8DB0FE-0B70-4641-9A0A-F540375D50EF}"/>
            </a:ext>
          </a:extLst>
        </xdr:cNvPr>
        <xdr:cNvSpPr>
          <a:spLocks noChangeAspect="1" noChangeArrowheads="1"/>
        </xdr:cNvSpPr>
      </xdr:nvSpPr>
      <xdr:spPr bwMode="auto">
        <a:xfrm>
          <a:off x="895350" y="16849725"/>
          <a:ext cx="304800" cy="310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114300</xdr:rowOff>
    </xdr:to>
    <xdr:sp macro="" textlink="">
      <xdr:nvSpPr>
        <xdr:cNvPr id="19" name="AutoShape 1029" descr="Risultati immagini per zdc217">
          <a:extLst>
            <a:ext uri="{FF2B5EF4-FFF2-40B4-BE49-F238E27FC236}">
              <a16:creationId xmlns:a16="http://schemas.microsoft.com/office/drawing/2014/main" id="{2FA94A8F-F4BF-4DC4-B6D9-2D545623169E}"/>
            </a:ext>
          </a:extLst>
        </xdr:cNvPr>
        <xdr:cNvSpPr>
          <a:spLocks noChangeAspect="1" noChangeArrowheads="1"/>
        </xdr:cNvSpPr>
      </xdr:nvSpPr>
      <xdr:spPr bwMode="auto">
        <a:xfrm>
          <a:off x="895350" y="168497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114300</xdr:rowOff>
    </xdr:to>
    <xdr:sp macro="" textlink="">
      <xdr:nvSpPr>
        <xdr:cNvPr id="20" name="AutoShape 1029" descr="Risultati immagini per zdc217">
          <a:extLst>
            <a:ext uri="{FF2B5EF4-FFF2-40B4-BE49-F238E27FC236}">
              <a16:creationId xmlns:a16="http://schemas.microsoft.com/office/drawing/2014/main" id="{3863CC3F-C9BD-492D-A64F-2A586CD1BA14}"/>
            </a:ext>
          </a:extLst>
        </xdr:cNvPr>
        <xdr:cNvSpPr>
          <a:spLocks noChangeAspect="1" noChangeArrowheads="1"/>
        </xdr:cNvSpPr>
      </xdr:nvSpPr>
      <xdr:spPr bwMode="auto">
        <a:xfrm>
          <a:off x="895350" y="168497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114300</xdr:rowOff>
    </xdr:to>
    <xdr:sp macro="" textlink="">
      <xdr:nvSpPr>
        <xdr:cNvPr id="21" name="AutoShape 1029" descr="Risultati immagini per zdc217">
          <a:extLst>
            <a:ext uri="{FF2B5EF4-FFF2-40B4-BE49-F238E27FC236}">
              <a16:creationId xmlns:a16="http://schemas.microsoft.com/office/drawing/2014/main" id="{55FC9DFB-3DEC-40E6-984A-9002AAE4E009}"/>
            </a:ext>
          </a:extLst>
        </xdr:cNvPr>
        <xdr:cNvSpPr>
          <a:spLocks noChangeAspect="1" noChangeArrowheads="1"/>
        </xdr:cNvSpPr>
      </xdr:nvSpPr>
      <xdr:spPr bwMode="auto">
        <a:xfrm>
          <a:off x="895350" y="168497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114300</xdr:rowOff>
    </xdr:to>
    <xdr:sp macro="" textlink="">
      <xdr:nvSpPr>
        <xdr:cNvPr id="22" name="AutoShape 1029" descr="Risultati immagini per zdc217">
          <a:extLst>
            <a:ext uri="{FF2B5EF4-FFF2-40B4-BE49-F238E27FC236}">
              <a16:creationId xmlns:a16="http://schemas.microsoft.com/office/drawing/2014/main" id="{E89654A7-40A5-4C22-BF19-7F55CACD6656}"/>
            </a:ext>
          </a:extLst>
        </xdr:cNvPr>
        <xdr:cNvSpPr>
          <a:spLocks noChangeAspect="1" noChangeArrowheads="1"/>
        </xdr:cNvSpPr>
      </xdr:nvSpPr>
      <xdr:spPr bwMode="auto">
        <a:xfrm>
          <a:off x="895350" y="168497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67</xdr:row>
      <xdr:rowOff>0</xdr:rowOff>
    </xdr:from>
    <xdr:to>
      <xdr:col>1</xdr:col>
      <xdr:colOff>304800</xdr:colOff>
      <xdr:row>68</xdr:row>
      <xdr:rowOff>114300</xdr:rowOff>
    </xdr:to>
    <xdr:sp macro="" textlink="">
      <xdr:nvSpPr>
        <xdr:cNvPr id="23" name="AutoShape 1029" descr="Risultati immagini per zdc217">
          <a:extLst>
            <a:ext uri="{FF2B5EF4-FFF2-40B4-BE49-F238E27FC236}">
              <a16:creationId xmlns:a16="http://schemas.microsoft.com/office/drawing/2014/main" id="{6CDA5C3C-A859-4A57-A948-05464E40AD50}"/>
            </a:ext>
          </a:extLst>
        </xdr:cNvPr>
        <xdr:cNvSpPr>
          <a:spLocks noChangeAspect="1" noChangeArrowheads="1"/>
        </xdr:cNvSpPr>
      </xdr:nvSpPr>
      <xdr:spPr bwMode="auto">
        <a:xfrm>
          <a:off x="895350" y="168497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1</xdr:col>
      <xdr:colOff>0</xdr:colOff>
      <xdr:row>7</xdr:row>
      <xdr:rowOff>0</xdr:rowOff>
    </xdr:from>
    <xdr:ext cx="304800" cy="302895"/>
    <xdr:sp macro="" textlink="">
      <xdr:nvSpPr>
        <xdr:cNvPr id="24" name="AutoShape 1029" descr="Risultati immagini per zdc217">
          <a:extLst>
            <a:ext uri="{FF2B5EF4-FFF2-40B4-BE49-F238E27FC236}">
              <a16:creationId xmlns:a16="http://schemas.microsoft.com/office/drawing/2014/main" id="{F1C5D606-B9F0-45DE-A891-B0ADD7374956}"/>
            </a:ext>
          </a:extLst>
        </xdr:cNvPr>
        <xdr:cNvSpPr>
          <a:spLocks noChangeAspect="1" noChangeArrowheads="1"/>
        </xdr:cNvSpPr>
      </xdr:nvSpPr>
      <xdr:spPr bwMode="auto">
        <a:xfrm>
          <a:off x="895350" y="3067050"/>
          <a:ext cx="304800" cy="302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1</xdr:col>
      <xdr:colOff>57150</xdr:colOff>
      <xdr:row>98</xdr:row>
      <xdr:rowOff>152400</xdr:rowOff>
    </xdr:from>
    <xdr:to>
      <xdr:col>1</xdr:col>
      <xdr:colOff>866775</xdr:colOff>
      <xdr:row>98</xdr:row>
      <xdr:rowOff>666750</xdr:rowOff>
    </xdr:to>
    <xdr:pic>
      <xdr:nvPicPr>
        <xdr:cNvPr id="27" name="Picture 2">
          <a:extLst>
            <a:ext uri="{FF2B5EF4-FFF2-40B4-BE49-F238E27FC236}">
              <a16:creationId xmlns:a16="http://schemas.microsoft.com/office/drawing/2014/main" id="{CCEDC478-6B6B-47AB-BAAB-AFFC9B02522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2500" y="10610850"/>
          <a:ext cx="809625"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47625</xdr:colOff>
      <xdr:row>407</xdr:row>
      <xdr:rowOff>238125</xdr:rowOff>
    </xdr:from>
    <xdr:to>
      <xdr:col>1</xdr:col>
      <xdr:colOff>828675</xdr:colOff>
      <xdr:row>407</xdr:row>
      <xdr:rowOff>476250</xdr:rowOff>
    </xdr:to>
    <xdr:pic>
      <xdr:nvPicPr>
        <xdr:cNvPr id="82" name="Picture 1646626">
          <a:extLst>
            <a:ext uri="{FF2B5EF4-FFF2-40B4-BE49-F238E27FC236}">
              <a16:creationId xmlns:a16="http://schemas.microsoft.com/office/drawing/2014/main" id="{DC90F21E-113D-4BE5-BB33-5DFF3A5D614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42975" y="15611475"/>
          <a:ext cx="781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xdr:colOff>
      <xdr:row>477</xdr:row>
      <xdr:rowOff>0</xdr:rowOff>
    </xdr:from>
    <xdr:to>
      <xdr:col>0</xdr:col>
      <xdr:colOff>876300</xdr:colOff>
      <xdr:row>477</xdr:row>
      <xdr:rowOff>0</xdr:rowOff>
    </xdr:to>
    <xdr:pic>
      <xdr:nvPicPr>
        <xdr:cNvPr id="85" name="图片 6" descr="图片1.jpg">
          <a:extLst>
            <a:ext uri="{FF2B5EF4-FFF2-40B4-BE49-F238E27FC236}">
              <a16:creationId xmlns:a16="http://schemas.microsoft.com/office/drawing/2014/main" id="{1ADCF278-4146-4F61-8240-DDE68A0F3B64}"/>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8575" y="10001250"/>
          <a:ext cx="847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9525</xdr:colOff>
      <xdr:row>477</xdr:row>
      <xdr:rowOff>0</xdr:rowOff>
    </xdr:from>
    <xdr:to>
      <xdr:col>3</xdr:col>
      <xdr:colOff>9525</xdr:colOff>
      <xdr:row>477</xdr:row>
      <xdr:rowOff>0</xdr:rowOff>
    </xdr:to>
    <xdr:pic>
      <xdr:nvPicPr>
        <xdr:cNvPr id="86" name="Picture 12">
          <a:extLst>
            <a:ext uri="{FF2B5EF4-FFF2-40B4-BE49-F238E27FC236}">
              <a16:creationId xmlns:a16="http://schemas.microsoft.com/office/drawing/2014/main" id="{A5737D7C-CADC-48C4-8E11-3B9C53CC5242}"/>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 y="10001250"/>
          <a:ext cx="2609850" cy="0"/>
        </a:xfrm>
        <a:prstGeom prst="rect">
          <a:avLst/>
        </a:prstGeom>
        <a:noFill/>
        <a:ln>
          <a:noFill/>
        </a:ln>
        <a:effectLst/>
        <a:extLst>
          <a:ext uri="{909E8E84-426E-40DD-AFC4-6F175D3DCCD1}">
            <a14:hiddenFill xmlns:a14="http://schemas.microsoft.com/office/drawing/2010/main">
              <a:solidFill>
                <a:srgbClr val="AFA280"/>
              </a:solidFill>
            </a14:hiddenFill>
          </a:ext>
          <a:ext uri="{91240B29-F687-4F45-9708-019B960494DF}">
            <a14:hiddenLine xmlns:a14="http://schemas.microsoft.com/office/drawing/2010/main" w="9525"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A7A7A7"/>
                </a:outerShdw>
              </a:effectLst>
            </a14:hiddenEffects>
          </a:ext>
        </a:extLst>
      </xdr:spPr>
    </xdr:pic>
    <xdr:clientData/>
  </xdr:twoCellAnchor>
  <xdr:twoCellAnchor editAs="oneCell">
    <xdr:from>
      <xdr:col>0</xdr:col>
      <xdr:colOff>0</xdr:colOff>
      <xdr:row>418</xdr:row>
      <xdr:rowOff>0</xdr:rowOff>
    </xdr:from>
    <xdr:to>
      <xdr:col>0</xdr:col>
      <xdr:colOff>304800</xdr:colOff>
      <xdr:row>419</xdr:row>
      <xdr:rowOff>114300</xdr:rowOff>
    </xdr:to>
    <xdr:sp macro="" textlink="">
      <xdr:nvSpPr>
        <xdr:cNvPr id="87" name="AutoShape 1026" descr="Risultati immagini per zenith20">
          <a:extLst>
            <a:ext uri="{FF2B5EF4-FFF2-40B4-BE49-F238E27FC236}">
              <a16:creationId xmlns:a16="http://schemas.microsoft.com/office/drawing/2014/main" id="{5DC0CFD3-31DF-4622-90D5-3480C9F84A9A}"/>
            </a:ext>
          </a:extLst>
        </xdr:cNvPr>
        <xdr:cNvSpPr>
          <a:spLocks noChangeAspect="1" noChangeArrowheads="1"/>
        </xdr:cNvSpPr>
      </xdr:nvSpPr>
      <xdr:spPr bwMode="auto">
        <a:xfrm>
          <a:off x="0" y="12477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576</xdr:row>
      <xdr:rowOff>0</xdr:rowOff>
    </xdr:from>
    <xdr:to>
      <xdr:col>1</xdr:col>
      <xdr:colOff>304800</xdr:colOff>
      <xdr:row>577</xdr:row>
      <xdr:rowOff>114300</xdr:rowOff>
    </xdr:to>
    <xdr:sp macro="" textlink="">
      <xdr:nvSpPr>
        <xdr:cNvPr id="110" name="AutoShape 1029" descr="Risultati immagini per zdc217">
          <a:extLst>
            <a:ext uri="{FF2B5EF4-FFF2-40B4-BE49-F238E27FC236}">
              <a16:creationId xmlns:a16="http://schemas.microsoft.com/office/drawing/2014/main" id="{278EE9DD-D77C-4041-92DD-DF5DA0E70446}"/>
            </a:ext>
          </a:extLst>
        </xdr:cNvPr>
        <xdr:cNvSpPr>
          <a:spLocks noChangeAspect="1" noChangeArrowheads="1"/>
        </xdr:cNvSpPr>
      </xdr:nvSpPr>
      <xdr:spPr bwMode="auto">
        <a:xfrm>
          <a:off x="895350" y="501110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601</xdr:row>
      <xdr:rowOff>0</xdr:rowOff>
    </xdr:from>
    <xdr:to>
      <xdr:col>1</xdr:col>
      <xdr:colOff>304800</xdr:colOff>
      <xdr:row>602</xdr:row>
      <xdr:rowOff>120015</xdr:rowOff>
    </xdr:to>
    <xdr:sp macro="" textlink="">
      <xdr:nvSpPr>
        <xdr:cNvPr id="142" name="AutoShape 1029" descr="Risultati immagini per zdc217">
          <a:extLst>
            <a:ext uri="{FF2B5EF4-FFF2-40B4-BE49-F238E27FC236}">
              <a16:creationId xmlns:a16="http://schemas.microsoft.com/office/drawing/2014/main" id="{34602C88-1A86-4AB9-AD7B-0ED3CB6BF873}"/>
            </a:ext>
          </a:extLst>
        </xdr:cNvPr>
        <xdr:cNvSpPr>
          <a:spLocks noChangeAspect="1" noChangeArrowheads="1"/>
        </xdr:cNvSpPr>
      </xdr:nvSpPr>
      <xdr:spPr bwMode="auto">
        <a:xfrm>
          <a:off x="895350" y="14468475"/>
          <a:ext cx="304800" cy="310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770</xdr:row>
      <xdr:rowOff>0</xdr:rowOff>
    </xdr:from>
    <xdr:to>
      <xdr:col>1</xdr:col>
      <xdr:colOff>304800</xdr:colOff>
      <xdr:row>771</xdr:row>
      <xdr:rowOff>120015</xdr:rowOff>
    </xdr:to>
    <xdr:sp macro="" textlink="">
      <xdr:nvSpPr>
        <xdr:cNvPr id="163" name="AutoShape 1029" descr="Risultati immagini per zdc217">
          <a:extLst>
            <a:ext uri="{FF2B5EF4-FFF2-40B4-BE49-F238E27FC236}">
              <a16:creationId xmlns:a16="http://schemas.microsoft.com/office/drawing/2014/main" id="{06E01D6C-5E23-459C-BBBA-324E0B0A4369}"/>
            </a:ext>
          </a:extLst>
        </xdr:cNvPr>
        <xdr:cNvSpPr>
          <a:spLocks noChangeAspect="1" noChangeArrowheads="1"/>
        </xdr:cNvSpPr>
      </xdr:nvSpPr>
      <xdr:spPr bwMode="auto">
        <a:xfrm>
          <a:off x="895350" y="33899475"/>
          <a:ext cx="304800" cy="310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770</xdr:row>
      <xdr:rowOff>0</xdr:rowOff>
    </xdr:from>
    <xdr:to>
      <xdr:col>1</xdr:col>
      <xdr:colOff>304800</xdr:colOff>
      <xdr:row>771</xdr:row>
      <xdr:rowOff>120015</xdr:rowOff>
    </xdr:to>
    <xdr:sp macro="" textlink="">
      <xdr:nvSpPr>
        <xdr:cNvPr id="164" name="AutoShape 1029" descr="Risultati immagini per zdc217">
          <a:extLst>
            <a:ext uri="{FF2B5EF4-FFF2-40B4-BE49-F238E27FC236}">
              <a16:creationId xmlns:a16="http://schemas.microsoft.com/office/drawing/2014/main" id="{DFC29832-8246-45EC-B8F1-7744CE8AD8CC}"/>
            </a:ext>
          </a:extLst>
        </xdr:cNvPr>
        <xdr:cNvSpPr>
          <a:spLocks noChangeAspect="1" noChangeArrowheads="1"/>
        </xdr:cNvSpPr>
      </xdr:nvSpPr>
      <xdr:spPr bwMode="auto">
        <a:xfrm>
          <a:off x="895350" y="33899475"/>
          <a:ext cx="304800" cy="310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1</xdr:col>
      <xdr:colOff>0</xdr:colOff>
      <xdr:row>1014</xdr:row>
      <xdr:rowOff>0</xdr:rowOff>
    </xdr:from>
    <xdr:ext cx="304800" cy="304800"/>
    <xdr:sp macro="" textlink="">
      <xdr:nvSpPr>
        <xdr:cNvPr id="247" name="AutoShape 1029" descr="Risultati immagini per zdc217">
          <a:extLst>
            <a:ext uri="{FF2B5EF4-FFF2-40B4-BE49-F238E27FC236}">
              <a16:creationId xmlns:a16="http://schemas.microsoft.com/office/drawing/2014/main" id="{DA5CAD85-B104-4410-9560-57A4A1F729CF}"/>
            </a:ext>
          </a:extLst>
        </xdr:cNvPr>
        <xdr:cNvSpPr>
          <a:spLocks noChangeAspect="1" noChangeArrowheads="1"/>
        </xdr:cNvSpPr>
      </xdr:nvSpPr>
      <xdr:spPr bwMode="auto">
        <a:xfrm>
          <a:off x="895350" y="30670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1028</xdr:row>
      <xdr:rowOff>0</xdr:rowOff>
    </xdr:from>
    <xdr:ext cx="304800" cy="304800"/>
    <xdr:sp macro="" textlink="">
      <xdr:nvSpPr>
        <xdr:cNvPr id="248" name="AutoShape 1029" descr="Risultati immagini per zdc217">
          <a:extLst>
            <a:ext uri="{FF2B5EF4-FFF2-40B4-BE49-F238E27FC236}">
              <a16:creationId xmlns:a16="http://schemas.microsoft.com/office/drawing/2014/main" id="{B9CBB202-F5B4-4BEC-B537-E49758073A67}"/>
            </a:ext>
          </a:extLst>
        </xdr:cNvPr>
        <xdr:cNvSpPr>
          <a:spLocks noChangeAspect="1" noChangeArrowheads="1"/>
        </xdr:cNvSpPr>
      </xdr:nvSpPr>
      <xdr:spPr bwMode="auto">
        <a:xfrm>
          <a:off x="895350" y="53340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1028</xdr:row>
      <xdr:rowOff>0</xdr:rowOff>
    </xdr:from>
    <xdr:ext cx="304800" cy="304800"/>
    <xdr:sp macro="" textlink="">
      <xdr:nvSpPr>
        <xdr:cNvPr id="249" name="AutoShape 1029" descr="Risultati immagini per zdc217">
          <a:extLst>
            <a:ext uri="{FF2B5EF4-FFF2-40B4-BE49-F238E27FC236}">
              <a16:creationId xmlns:a16="http://schemas.microsoft.com/office/drawing/2014/main" id="{2F9467A3-E5FB-4110-96C0-C5A51EEFCD5A}"/>
            </a:ext>
          </a:extLst>
        </xdr:cNvPr>
        <xdr:cNvSpPr>
          <a:spLocks noChangeAspect="1" noChangeArrowheads="1"/>
        </xdr:cNvSpPr>
      </xdr:nvSpPr>
      <xdr:spPr bwMode="auto">
        <a:xfrm>
          <a:off x="895350" y="53340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1028</xdr:row>
      <xdr:rowOff>0</xdr:rowOff>
    </xdr:from>
    <xdr:ext cx="304800" cy="304800"/>
    <xdr:sp macro="" textlink="">
      <xdr:nvSpPr>
        <xdr:cNvPr id="250" name="AutoShape 1029" descr="Risultati immagini per zdc217">
          <a:extLst>
            <a:ext uri="{FF2B5EF4-FFF2-40B4-BE49-F238E27FC236}">
              <a16:creationId xmlns:a16="http://schemas.microsoft.com/office/drawing/2014/main" id="{3E794898-89EA-486C-9F9F-AFEE6ED6D836}"/>
            </a:ext>
          </a:extLst>
        </xdr:cNvPr>
        <xdr:cNvSpPr>
          <a:spLocks noChangeAspect="1" noChangeArrowheads="1"/>
        </xdr:cNvSpPr>
      </xdr:nvSpPr>
      <xdr:spPr bwMode="auto">
        <a:xfrm>
          <a:off x="895350" y="53340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1028</xdr:row>
      <xdr:rowOff>0</xdr:rowOff>
    </xdr:from>
    <xdr:ext cx="304800" cy="304800"/>
    <xdr:sp macro="" textlink="">
      <xdr:nvSpPr>
        <xdr:cNvPr id="251" name="AutoShape 1029" descr="Risultati immagini per zdc217">
          <a:extLst>
            <a:ext uri="{FF2B5EF4-FFF2-40B4-BE49-F238E27FC236}">
              <a16:creationId xmlns:a16="http://schemas.microsoft.com/office/drawing/2014/main" id="{0F71DE5D-F4FA-463A-894C-9036CA389D26}"/>
            </a:ext>
          </a:extLst>
        </xdr:cNvPr>
        <xdr:cNvSpPr>
          <a:spLocks noChangeAspect="1" noChangeArrowheads="1"/>
        </xdr:cNvSpPr>
      </xdr:nvSpPr>
      <xdr:spPr bwMode="auto">
        <a:xfrm>
          <a:off x="895350" y="53340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1028</xdr:row>
      <xdr:rowOff>0</xdr:rowOff>
    </xdr:from>
    <xdr:ext cx="304800" cy="304800"/>
    <xdr:sp macro="" textlink="">
      <xdr:nvSpPr>
        <xdr:cNvPr id="252" name="AutoShape 1029" descr="Risultati immagini per zdc217">
          <a:extLst>
            <a:ext uri="{FF2B5EF4-FFF2-40B4-BE49-F238E27FC236}">
              <a16:creationId xmlns:a16="http://schemas.microsoft.com/office/drawing/2014/main" id="{CF71E024-3C35-42CD-A2A1-B8003AB1D152}"/>
            </a:ext>
          </a:extLst>
        </xdr:cNvPr>
        <xdr:cNvSpPr>
          <a:spLocks noChangeAspect="1" noChangeArrowheads="1"/>
        </xdr:cNvSpPr>
      </xdr:nvSpPr>
      <xdr:spPr bwMode="auto">
        <a:xfrm>
          <a:off x="895350" y="53340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1028</xdr:row>
      <xdr:rowOff>0</xdr:rowOff>
    </xdr:from>
    <xdr:ext cx="304800" cy="304800"/>
    <xdr:sp macro="" textlink="">
      <xdr:nvSpPr>
        <xdr:cNvPr id="253" name="AutoShape 1029" descr="Risultati immagini per zdc217">
          <a:extLst>
            <a:ext uri="{FF2B5EF4-FFF2-40B4-BE49-F238E27FC236}">
              <a16:creationId xmlns:a16="http://schemas.microsoft.com/office/drawing/2014/main" id="{418CD35D-614F-4FD5-8B6F-23F7D840A915}"/>
            </a:ext>
          </a:extLst>
        </xdr:cNvPr>
        <xdr:cNvSpPr>
          <a:spLocks noChangeAspect="1" noChangeArrowheads="1"/>
        </xdr:cNvSpPr>
      </xdr:nvSpPr>
      <xdr:spPr bwMode="auto">
        <a:xfrm>
          <a:off x="895350" y="53340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1028</xdr:row>
      <xdr:rowOff>0</xdr:rowOff>
    </xdr:from>
    <xdr:ext cx="304800" cy="304800"/>
    <xdr:sp macro="" textlink="">
      <xdr:nvSpPr>
        <xdr:cNvPr id="254" name="AutoShape 1029" descr="Risultati immagini per zdc217">
          <a:extLst>
            <a:ext uri="{FF2B5EF4-FFF2-40B4-BE49-F238E27FC236}">
              <a16:creationId xmlns:a16="http://schemas.microsoft.com/office/drawing/2014/main" id="{FDE94C38-F089-47FF-B1E9-9F43ED08F255}"/>
            </a:ext>
          </a:extLst>
        </xdr:cNvPr>
        <xdr:cNvSpPr>
          <a:spLocks noChangeAspect="1" noChangeArrowheads="1"/>
        </xdr:cNvSpPr>
      </xdr:nvSpPr>
      <xdr:spPr bwMode="auto">
        <a:xfrm>
          <a:off x="895350" y="53340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1028</xdr:row>
      <xdr:rowOff>0</xdr:rowOff>
    </xdr:from>
    <xdr:ext cx="304800" cy="304800"/>
    <xdr:sp macro="" textlink="">
      <xdr:nvSpPr>
        <xdr:cNvPr id="255" name="AutoShape 1029" descr="Risultati immagini per zdc217">
          <a:extLst>
            <a:ext uri="{FF2B5EF4-FFF2-40B4-BE49-F238E27FC236}">
              <a16:creationId xmlns:a16="http://schemas.microsoft.com/office/drawing/2014/main" id="{56E5A703-9073-48F3-94C2-9BDC792A4D00}"/>
            </a:ext>
          </a:extLst>
        </xdr:cNvPr>
        <xdr:cNvSpPr>
          <a:spLocks noChangeAspect="1" noChangeArrowheads="1"/>
        </xdr:cNvSpPr>
      </xdr:nvSpPr>
      <xdr:spPr bwMode="auto">
        <a:xfrm>
          <a:off x="895350" y="53340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1028</xdr:row>
      <xdr:rowOff>0</xdr:rowOff>
    </xdr:from>
    <xdr:ext cx="304800" cy="304800"/>
    <xdr:sp macro="" textlink="">
      <xdr:nvSpPr>
        <xdr:cNvPr id="256" name="AutoShape 1029" descr="Risultati immagini per zdc217">
          <a:extLst>
            <a:ext uri="{FF2B5EF4-FFF2-40B4-BE49-F238E27FC236}">
              <a16:creationId xmlns:a16="http://schemas.microsoft.com/office/drawing/2014/main" id="{E975D8FD-9D5B-445D-9BE9-5A73AFD95EA3}"/>
            </a:ext>
          </a:extLst>
        </xdr:cNvPr>
        <xdr:cNvSpPr>
          <a:spLocks noChangeAspect="1" noChangeArrowheads="1"/>
        </xdr:cNvSpPr>
      </xdr:nvSpPr>
      <xdr:spPr bwMode="auto">
        <a:xfrm>
          <a:off x="895350" y="53340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1028</xdr:row>
      <xdr:rowOff>0</xdr:rowOff>
    </xdr:from>
    <xdr:ext cx="304800" cy="304800"/>
    <xdr:sp macro="" textlink="">
      <xdr:nvSpPr>
        <xdr:cNvPr id="257" name="AutoShape 1029" descr="Risultati immagini per zdc217">
          <a:extLst>
            <a:ext uri="{FF2B5EF4-FFF2-40B4-BE49-F238E27FC236}">
              <a16:creationId xmlns:a16="http://schemas.microsoft.com/office/drawing/2014/main" id="{DC03DF92-5B88-4003-91DC-565CAFA5C0D7}"/>
            </a:ext>
          </a:extLst>
        </xdr:cNvPr>
        <xdr:cNvSpPr>
          <a:spLocks noChangeAspect="1" noChangeArrowheads="1"/>
        </xdr:cNvSpPr>
      </xdr:nvSpPr>
      <xdr:spPr bwMode="auto">
        <a:xfrm>
          <a:off x="895350" y="53340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1028</xdr:row>
      <xdr:rowOff>0</xdr:rowOff>
    </xdr:from>
    <xdr:ext cx="304800" cy="304800"/>
    <xdr:sp macro="" textlink="">
      <xdr:nvSpPr>
        <xdr:cNvPr id="258" name="AutoShape 1029" descr="Risultati immagini per zdc217">
          <a:extLst>
            <a:ext uri="{FF2B5EF4-FFF2-40B4-BE49-F238E27FC236}">
              <a16:creationId xmlns:a16="http://schemas.microsoft.com/office/drawing/2014/main" id="{32554188-3340-4B45-892A-34359547B232}"/>
            </a:ext>
          </a:extLst>
        </xdr:cNvPr>
        <xdr:cNvSpPr>
          <a:spLocks noChangeAspect="1" noChangeArrowheads="1"/>
        </xdr:cNvSpPr>
      </xdr:nvSpPr>
      <xdr:spPr bwMode="auto">
        <a:xfrm>
          <a:off x="895350" y="53340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1028</xdr:row>
      <xdr:rowOff>0</xdr:rowOff>
    </xdr:from>
    <xdr:ext cx="304800" cy="304800"/>
    <xdr:sp macro="" textlink="">
      <xdr:nvSpPr>
        <xdr:cNvPr id="259" name="AutoShape 1029" descr="Risultati immagini per zdc217">
          <a:extLst>
            <a:ext uri="{FF2B5EF4-FFF2-40B4-BE49-F238E27FC236}">
              <a16:creationId xmlns:a16="http://schemas.microsoft.com/office/drawing/2014/main" id="{414BE79F-EDAB-4607-8897-83844899AE3D}"/>
            </a:ext>
          </a:extLst>
        </xdr:cNvPr>
        <xdr:cNvSpPr>
          <a:spLocks noChangeAspect="1" noChangeArrowheads="1"/>
        </xdr:cNvSpPr>
      </xdr:nvSpPr>
      <xdr:spPr bwMode="auto">
        <a:xfrm>
          <a:off x="895350" y="53340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0</xdr:colOff>
      <xdr:row>1014</xdr:row>
      <xdr:rowOff>0</xdr:rowOff>
    </xdr:from>
    <xdr:ext cx="304800" cy="304800"/>
    <xdr:sp macro="" textlink="">
      <xdr:nvSpPr>
        <xdr:cNvPr id="260" name="AutoShape 1029" descr="Risultati immagini per zdc217">
          <a:extLst>
            <a:ext uri="{FF2B5EF4-FFF2-40B4-BE49-F238E27FC236}">
              <a16:creationId xmlns:a16="http://schemas.microsoft.com/office/drawing/2014/main" id="{32556228-3353-43E2-B08B-AA8884D5CA9F}"/>
            </a:ext>
          </a:extLst>
        </xdr:cNvPr>
        <xdr:cNvSpPr>
          <a:spLocks noChangeAspect="1" noChangeArrowheads="1"/>
        </xdr:cNvSpPr>
      </xdr:nvSpPr>
      <xdr:spPr bwMode="auto">
        <a:xfrm>
          <a:off x="895350" y="30670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1</xdr:col>
      <xdr:colOff>0</xdr:colOff>
      <xdr:row>1029</xdr:row>
      <xdr:rowOff>0</xdr:rowOff>
    </xdr:from>
    <xdr:to>
      <xdr:col>1</xdr:col>
      <xdr:colOff>304800</xdr:colOff>
      <xdr:row>1029</xdr:row>
      <xdr:rowOff>304800</xdr:rowOff>
    </xdr:to>
    <xdr:sp macro="" textlink="">
      <xdr:nvSpPr>
        <xdr:cNvPr id="262" name="AutoShape 1029" descr="Risultati immagini per zdc217">
          <a:extLst>
            <a:ext uri="{FF2B5EF4-FFF2-40B4-BE49-F238E27FC236}">
              <a16:creationId xmlns:a16="http://schemas.microsoft.com/office/drawing/2014/main" id="{4F2CB20D-E2A8-4D3A-B911-676468FBAA8D}"/>
            </a:ext>
          </a:extLst>
        </xdr:cNvPr>
        <xdr:cNvSpPr>
          <a:spLocks noChangeAspect="1" noChangeArrowheads="1"/>
        </xdr:cNvSpPr>
      </xdr:nvSpPr>
      <xdr:spPr bwMode="auto">
        <a:xfrm>
          <a:off x="895350" y="54959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1029</xdr:row>
      <xdr:rowOff>0</xdr:rowOff>
    </xdr:from>
    <xdr:to>
      <xdr:col>1</xdr:col>
      <xdr:colOff>304800</xdr:colOff>
      <xdr:row>1029</xdr:row>
      <xdr:rowOff>304800</xdr:rowOff>
    </xdr:to>
    <xdr:sp macro="" textlink="">
      <xdr:nvSpPr>
        <xdr:cNvPr id="263" name="AutoShape 1029" descr="Risultati immagini per zdc217">
          <a:extLst>
            <a:ext uri="{FF2B5EF4-FFF2-40B4-BE49-F238E27FC236}">
              <a16:creationId xmlns:a16="http://schemas.microsoft.com/office/drawing/2014/main" id="{7DA3F276-063D-4253-A887-8A4902DCA658}"/>
            </a:ext>
          </a:extLst>
        </xdr:cNvPr>
        <xdr:cNvSpPr>
          <a:spLocks noChangeAspect="1" noChangeArrowheads="1"/>
        </xdr:cNvSpPr>
      </xdr:nvSpPr>
      <xdr:spPr bwMode="auto">
        <a:xfrm>
          <a:off x="895350" y="54959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1029</xdr:row>
      <xdr:rowOff>0</xdr:rowOff>
    </xdr:from>
    <xdr:to>
      <xdr:col>1</xdr:col>
      <xdr:colOff>304800</xdr:colOff>
      <xdr:row>1029</xdr:row>
      <xdr:rowOff>304800</xdr:rowOff>
    </xdr:to>
    <xdr:sp macro="" textlink="">
      <xdr:nvSpPr>
        <xdr:cNvPr id="264" name="AutoShape 1029" descr="Risultati immagini per zdc217">
          <a:extLst>
            <a:ext uri="{FF2B5EF4-FFF2-40B4-BE49-F238E27FC236}">
              <a16:creationId xmlns:a16="http://schemas.microsoft.com/office/drawing/2014/main" id="{CDA85453-EB96-4182-AE8B-582E87B18B4E}"/>
            </a:ext>
          </a:extLst>
        </xdr:cNvPr>
        <xdr:cNvSpPr>
          <a:spLocks noChangeAspect="1" noChangeArrowheads="1"/>
        </xdr:cNvSpPr>
      </xdr:nvSpPr>
      <xdr:spPr bwMode="auto">
        <a:xfrm>
          <a:off x="895350" y="549592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3438525</xdr:colOff>
      <xdr:row>0</xdr:row>
      <xdr:rowOff>390525</xdr:rowOff>
    </xdr:from>
    <xdr:to>
      <xdr:col>5</xdr:col>
      <xdr:colOff>791863</xdr:colOff>
      <xdr:row>0</xdr:row>
      <xdr:rowOff>990600</xdr:rowOff>
    </xdr:to>
    <xdr:pic>
      <xdr:nvPicPr>
        <xdr:cNvPr id="16" name="Picture 15">
          <a:extLst>
            <a:ext uri="{FF2B5EF4-FFF2-40B4-BE49-F238E27FC236}">
              <a16:creationId xmlns:a16="http://schemas.microsoft.com/office/drawing/2014/main" id="{DCF82A7A-D763-4C2D-927D-8CCBE80D2A1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915025" y="390525"/>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3248025</xdr:colOff>
      <xdr:row>0</xdr:row>
      <xdr:rowOff>190500</xdr:rowOff>
    </xdr:from>
    <xdr:to>
      <xdr:col>2</xdr:col>
      <xdr:colOff>4659013</xdr:colOff>
      <xdr:row>0</xdr:row>
      <xdr:rowOff>790575</xdr:rowOff>
    </xdr:to>
    <xdr:pic>
      <xdr:nvPicPr>
        <xdr:cNvPr id="2" name="Picture 1">
          <a:extLst>
            <a:ext uri="{FF2B5EF4-FFF2-40B4-BE49-F238E27FC236}">
              <a16:creationId xmlns:a16="http://schemas.microsoft.com/office/drawing/2014/main" id="{87061A56-92A1-4C1B-BB18-32D91FE28066}"/>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591175" y="1285875"/>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oneCellAnchor>
    <xdr:from>
      <xdr:col>8</xdr:col>
      <xdr:colOff>29717</xdr:colOff>
      <xdr:row>382</xdr:row>
      <xdr:rowOff>72662</xdr:rowOff>
    </xdr:from>
    <xdr:ext cx="1008380" cy="709295"/>
    <xdr:grpSp>
      <xdr:nvGrpSpPr>
        <xdr:cNvPr id="3" name="Group 5">
          <a:extLst>
            <a:ext uri="{FF2B5EF4-FFF2-40B4-BE49-F238E27FC236}">
              <a16:creationId xmlns:a16="http://schemas.microsoft.com/office/drawing/2014/main" id="{12C334A9-3A26-49FA-9D1F-451BDF866591}"/>
            </a:ext>
          </a:extLst>
        </xdr:cNvPr>
        <xdr:cNvGrpSpPr/>
      </xdr:nvGrpSpPr>
      <xdr:grpSpPr>
        <a:xfrm>
          <a:off x="972692" y="142738112"/>
          <a:ext cx="1008380" cy="709295"/>
          <a:chOff x="0" y="0"/>
          <a:chExt cx="1008380" cy="709295"/>
        </a:xfrm>
      </xdr:grpSpPr>
      <xdr:pic>
        <xdr:nvPicPr>
          <xdr:cNvPr id="4" name="image2.png">
            <a:extLst>
              <a:ext uri="{FF2B5EF4-FFF2-40B4-BE49-F238E27FC236}">
                <a16:creationId xmlns:a16="http://schemas.microsoft.com/office/drawing/2014/main" id="{0F94F381-0936-12E2-51BC-3F02D382769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007960" cy="607555"/>
          </a:xfrm>
          <a:prstGeom prst="rect">
            <a:avLst/>
          </a:prstGeom>
        </xdr:spPr>
      </xdr:pic>
      <xdr:sp macro="" textlink="">
        <xdr:nvSpPr>
          <xdr:cNvPr id="5" name="Shape 7">
            <a:extLst>
              <a:ext uri="{FF2B5EF4-FFF2-40B4-BE49-F238E27FC236}">
                <a16:creationId xmlns:a16="http://schemas.microsoft.com/office/drawing/2014/main" id="{49752B86-8457-A8DC-C6C7-B4EE990C87E2}"/>
              </a:ext>
            </a:extLst>
          </xdr:cNvPr>
          <xdr:cNvSpPr/>
        </xdr:nvSpPr>
        <xdr:spPr>
          <a:xfrm>
            <a:off x="958348" y="651878"/>
            <a:ext cx="0" cy="57150"/>
          </a:xfrm>
          <a:custGeom>
            <a:avLst/>
            <a:gdLst/>
            <a:ahLst/>
            <a:cxnLst/>
            <a:rect l="0" t="0" r="0" b="0"/>
            <a:pathLst>
              <a:path h="57150">
                <a:moveTo>
                  <a:pt x="0" y="0"/>
                </a:moveTo>
                <a:lnTo>
                  <a:pt x="0" y="57150"/>
                </a:lnTo>
              </a:path>
            </a:pathLst>
          </a:custGeom>
          <a:ln w="12700">
            <a:solidFill>
              <a:srgbClr val="000000"/>
            </a:solidFill>
          </a:ln>
        </xdr:spPr>
      </xdr:sp>
      <xdr:sp macro="" textlink="">
        <xdr:nvSpPr>
          <xdr:cNvPr id="6" name="Shape 8">
            <a:extLst>
              <a:ext uri="{FF2B5EF4-FFF2-40B4-BE49-F238E27FC236}">
                <a16:creationId xmlns:a16="http://schemas.microsoft.com/office/drawing/2014/main" id="{673BA05B-F01B-3B02-62AC-319892AFA427}"/>
              </a:ext>
            </a:extLst>
          </xdr:cNvPr>
          <xdr:cNvSpPr/>
        </xdr:nvSpPr>
        <xdr:spPr>
          <a:xfrm>
            <a:off x="20830" y="651878"/>
            <a:ext cx="0" cy="57150"/>
          </a:xfrm>
          <a:custGeom>
            <a:avLst/>
            <a:gdLst/>
            <a:ahLst/>
            <a:cxnLst/>
            <a:rect l="0" t="0" r="0" b="0"/>
            <a:pathLst>
              <a:path h="57150">
                <a:moveTo>
                  <a:pt x="0" y="0"/>
                </a:moveTo>
                <a:lnTo>
                  <a:pt x="0" y="57150"/>
                </a:lnTo>
              </a:path>
            </a:pathLst>
          </a:custGeom>
          <a:ln w="12700">
            <a:solidFill>
              <a:srgbClr val="000000"/>
            </a:solidFill>
          </a:ln>
        </xdr:spPr>
      </xdr:sp>
    </xdr:grpSp>
    <xdr:clientData/>
  </xdr:oneCellAnchor>
  <xdr:oneCellAnchor>
    <xdr:from>
      <xdr:col>9</xdr:col>
      <xdr:colOff>37338</xdr:colOff>
      <xdr:row>380</xdr:row>
      <xdr:rowOff>112114</xdr:rowOff>
    </xdr:from>
    <xdr:ext cx="890487" cy="460400"/>
    <xdr:pic>
      <xdr:nvPicPr>
        <xdr:cNvPr id="7" name="image3.jpeg">
          <a:extLst>
            <a:ext uri="{FF2B5EF4-FFF2-40B4-BE49-F238E27FC236}">
              <a16:creationId xmlns:a16="http://schemas.microsoft.com/office/drawing/2014/main" id="{404DA10E-838F-46C6-AAF1-F036E8FF614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46988" y="140253439"/>
          <a:ext cx="890487" cy="460400"/>
        </a:xfrm>
        <a:prstGeom prst="rect">
          <a:avLst/>
        </a:prstGeom>
      </xdr:spPr>
    </xdr:pic>
    <xdr:clientData/>
  </xdr:oneCellAnchor>
  <xdr:oneCellAnchor>
    <xdr:from>
      <xdr:col>6</xdr:col>
      <xdr:colOff>175762</xdr:colOff>
      <xdr:row>380</xdr:row>
      <xdr:rowOff>142748</xdr:rowOff>
    </xdr:from>
    <xdr:ext cx="57150" cy="151765"/>
    <xdr:grpSp>
      <xdr:nvGrpSpPr>
        <xdr:cNvPr id="8" name="Group 13">
          <a:extLst>
            <a:ext uri="{FF2B5EF4-FFF2-40B4-BE49-F238E27FC236}">
              <a16:creationId xmlns:a16="http://schemas.microsoft.com/office/drawing/2014/main" id="{4E6489DE-8771-4CA7-A3BB-41BFD429CCB0}"/>
            </a:ext>
          </a:extLst>
        </xdr:cNvPr>
        <xdr:cNvGrpSpPr/>
      </xdr:nvGrpSpPr>
      <xdr:grpSpPr>
        <a:xfrm>
          <a:off x="861562" y="141674723"/>
          <a:ext cx="57150" cy="151765"/>
          <a:chOff x="0" y="0"/>
          <a:chExt cx="57150" cy="151765"/>
        </a:xfrm>
      </xdr:grpSpPr>
      <xdr:sp macro="" textlink="">
        <xdr:nvSpPr>
          <xdr:cNvPr id="9" name="Shape 14">
            <a:extLst>
              <a:ext uri="{FF2B5EF4-FFF2-40B4-BE49-F238E27FC236}">
                <a16:creationId xmlns:a16="http://schemas.microsoft.com/office/drawing/2014/main" id="{68D5300E-F549-0C5E-D5D6-87E659832070}"/>
              </a:ext>
            </a:extLst>
          </xdr:cNvPr>
          <xdr:cNvSpPr/>
        </xdr:nvSpPr>
        <xdr:spPr>
          <a:xfrm>
            <a:off x="28575" y="6350"/>
            <a:ext cx="0" cy="145415"/>
          </a:xfrm>
          <a:custGeom>
            <a:avLst/>
            <a:gdLst/>
            <a:ahLst/>
            <a:cxnLst/>
            <a:rect l="0" t="0" r="0" b="0"/>
            <a:pathLst>
              <a:path h="145415">
                <a:moveTo>
                  <a:pt x="0" y="0"/>
                </a:moveTo>
                <a:lnTo>
                  <a:pt x="0" y="145056"/>
                </a:lnTo>
              </a:path>
            </a:pathLst>
          </a:custGeom>
          <a:ln w="12700">
            <a:solidFill>
              <a:srgbClr val="000000"/>
            </a:solidFill>
          </a:ln>
        </xdr:spPr>
      </xdr:sp>
      <xdr:sp macro="" textlink="">
        <xdr:nvSpPr>
          <xdr:cNvPr id="10" name="Shape 15">
            <a:extLst>
              <a:ext uri="{FF2B5EF4-FFF2-40B4-BE49-F238E27FC236}">
                <a16:creationId xmlns:a16="http://schemas.microsoft.com/office/drawing/2014/main" id="{7BFB0D0E-600C-A2D8-F936-6768BB70C72F}"/>
              </a:ext>
            </a:extLst>
          </xdr:cNvPr>
          <xdr:cNvSpPr/>
        </xdr:nvSpPr>
        <xdr:spPr>
          <a:xfrm>
            <a:off x="0" y="6350"/>
            <a:ext cx="57150" cy="0"/>
          </a:xfrm>
          <a:custGeom>
            <a:avLst/>
            <a:gdLst/>
            <a:ahLst/>
            <a:cxnLst/>
            <a:rect l="0" t="0" r="0" b="0"/>
            <a:pathLst>
              <a:path w="57150">
                <a:moveTo>
                  <a:pt x="0" y="0"/>
                </a:moveTo>
                <a:lnTo>
                  <a:pt x="57150" y="0"/>
                </a:lnTo>
              </a:path>
            </a:pathLst>
          </a:custGeom>
          <a:ln w="12700">
            <a:solidFill>
              <a:srgbClr val="000000"/>
            </a:solidFill>
          </a:ln>
        </xdr:spPr>
      </xdr:sp>
    </xdr:grpSp>
    <xdr:clientData/>
  </xdr:oneCellAnchor>
  <xdr:oneCellAnchor>
    <xdr:from>
      <xdr:col>6</xdr:col>
      <xdr:colOff>158813</xdr:colOff>
      <xdr:row>382</xdr:row>
      <xdr:rowOff>122421</xdr:rowOff>
    </xdr:from>
    <xdr:ext cx="57150" cy="217170"/>
    <xdr:grpSp>
      <xdr:nvGrpSpPr>
        <xdr:cNvPr id="11" name="Group 25">
          <a:extLst>
            <a:ext uri="{FF2B5EF4-FFF2-40B4-BE49-F238E27FC236}">
              <a16:creationId xmlns:a16="http://schemas.microsoft.com/office/drawing/2014/main" id="{A2C4415A-DD18-4D8F-BDC6-5B984745ACD1}"/>
            </a:ext>
          </a:extLst>
        </xdr:cNvPr>
        <xdr:cNvGrpSpPr/>
      </xdr:nvGrpSpPr>
      <xdr:grpSpPr>
        <a:xfrm>
          <a:off x="844613" y="142787871"/>
          <a:ext cx="57150" cy="217170"/>
          <a:chOff x="0" y="0"/>
          <a:chExt cx="57150" cy="217170"/>
        </a:xfrm>
      </xdr:grpSpPr>
      <xdr:sp macro="" textlink="">
        <xdr:nvSpPr>
          <xdr:cNvPr id="12" name="Shape 26">
            <a:extLst>
              <a:ext uri="{FF2B5EF4-FFF2-40B4-BE49-F238E27FC236}">
                <a16:creationId xmlns:a16="http://schemas.microsoft.com/office/drawing/2014/main" id="{F28316DC-5C37-A0AD-19B2-E38FCAF4DE6A}"/>
              </a:ext>
            </a:extLst>
          </xdr:cNvPr>
          <xdr:cNvSpPr/>
        </xdr:nvSpPr>
        <xdr:spPr>
          <a:xfrm>
            <a:off x="28575" y="6350"/>
            <a:ext cx="0" cy="210820"/>
          </a:xfrm>
          <a:custGeom>
            <a:avLst/>
            <a:gdLst/>
            <a:ahLst/>
            <a:cxnLst/>
            <a:rect l="0" t="0" r="0" b="0"/>
            <a:pathLst>
              <a:path h="210820">
                <a:moveTo>
                  <a:pt x="0" y="0"/>
                </a:moveTo>
                <a:lnTo>
                  <a:pt x="0" y="210342"/>
                </a:lnTo>
              </a:path>
            </a:pathLst>
          </a:custGeom>
          <a:ln w="12700">
            <a:solidFill>
              <a:srgbClr val="000000"/>
            </a:solidFill>
          </a:ln>
        </xdr:spPr>
      </xdr:sp>
      <xdr:sp macro="" textlink="">
        <xdr:nvSpPr>
          <xdr:cNvPr id="13" name="Shape 27">
            <a:extLst>
              <a:ext uri="{FF2B5EF4-FFF2-40B4-BE49-F238E27FC236}">
                <a16:creationId xmlns:a16="http://schemas.microsoft.com/office/drawing/2014/main" id="{A9AED9FC-0682-E72B-23D8-8E4ACF87B494}"/>
              </a:ext>
            </a:extLst>
          </xdr:cNvPr>
          <xdr:cNvSpPr/>
        </xdr:nvSpPr>
        <xdr:spPr>
          <a:xfrm>
            <a:off x="0" y="6350"/>
            <a:ext cx="57150" cy="0"/>
          </a:xfrm>
          <a:custGeom>
            <a:avLst/>
            <a:gdLst/>
            <a:ahLst/>
            <a:cxnLst/>
            <a:rect l="0" t="0" r="0" b="0"/>
            <a:pathLst>
              <a:path w="57150">
                <a:moveTo>
                  <a:pt x="0" y="0"/>
                </a:moveTo>
                <a:lnTo>
                  <a:pt x="57150" y="0"/>
                </a:lnTo>
              </a:path>
            </a:pathLst>
          </a:custGeom>
          <a:ln w="12700">
            <a:solidFill>
              <a:srgbClr val="000000"/>
            </a:solidFill>
          </a:ln>
        </xdr:spPr>
      </xdr:sp>
    </xdr:grpSp>
    <xdr:clientData/>
  </xdr:oneCellAnchor>
  <xdr:oneCellAnchor>
    <xdr:from>
      <xdr:col>0</xdr:col>
      <xdr:colOff>0</xdr:colOff>
      <xdr:row>398</xdr:row>
      <xdr:rowOff>209805</xdr:rowOff>
    </xdr:from>
    <xdr:ext cx="6743763" cy="3844188"/>
    <xdr:pic>
      <xdr:nvPicPr>
        <xdr:cNvPr id="14" name="image4.png">
          <a:extLst>
            <a:ext uri="{FF2B5EF4-FFF2-40B4-BE49-F238E27FC236}">
              <a16:creationId xmlns:a16="http://schemas.microsoft.com/office/drawing/2014/main" id="{CC0C7E52-37AE-4D69-B87C-267F4159926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149590380"/>
          <a:ext cx="6743763" cy="3844188"/>
        </a:xfrm>
        <a:prstGeom prst="rect">
          <a:avLst/>
        </a:prstGeom>
      </xdr:spPr>
    </xdr:pic>
    <xdr:clientData/>
  </xdr:oneCellAnchor>
  <xdr:oneCellAnchor>
    <xdr:from>
      <xdr:col>4</xdr:col>
      <xdr:colOff>279057</xdr:colOff>
      <xdr:row>396</xdr:row>
      <xdr:rowOff>39682</xdr:rowOff>
    </xdr:from>
    <xdr:ext cx="5632703" cy="3519431"/>
    <xdr:pic>
      <xdr:nvPicPr>
        <xdr:cNvPr id="15" name="image5.png">
          <a:extLst>
            <a:ext uri="{FF2B5EF4-FFF2-40B4-BE49-F238E27FC236}">
              <a16:creationId xmlns:a16="http://schemas.microsoft.com/office/drawing/2014/main" id="{8CC085B7-9D0C-4268-A7B2-8132576A84A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02907" y="145810282"/>
          <a:ext cx="5632703" cy="3519431"/>
        </a:xfrm>
        <a:prstGeom prst="rect">
          <a:avLst/>
        </a:prstGeom>
      </xdr:spPr>
    </xdr:pic>
    <xdr:clientData/>
  </xdr:oneCellAnchor>
  <xdr:oneCellAnchor>
    <xdr:from>
      <xdr:col>4</xdr:col>
      <xdr:colOff>123282</xdr:colOff>
      <xdr:row>526</xdr:row>
      <xdr:rowOff>4</xdr:rowOff>
    </xdr:from>
    <xdr:ext cx="141605" cy="220345"/>
    <xdr:sp macro="" textlink="">
      <xdr:nvSpPr>
        <xdr:cNvPr id="16" name="Shape 32">
          <a:extLst>
            <a:ext uri="{FF2B5EF4-FFF2-40B4-BE49-F238E27FC236}">
              <a16:creationId xmlns:a16="http://schemas.microsoft.com/office/drawing/2014/main" id="{90F830F2-5877-4478-9C77-FD28055AFB53}"/>
            </a:ext>
          </a:extLst>
        </xdr:cNvPr>
        <xdr:cNvSpPr/>
      </xdr:nvSpPr>
      <xdr:spPr>
        <a:xfrm>
          <a:off x="447132" y="177717454"/>
          <a:ext cx="141605" cy="220345"/>
        </a:xfrm>
        <a:custGeom>
          <a:avLst/>
          <a:gdLst/>
          <a:ahLst/>
          <a:cxnLst/>
          <a:rect l="0" t="0" r="0" b="0"/>
          <a:pathLst>
            <a:path w="141605" h="220345">
              <a:moveTo>
                <a:pt x="141452" y="0"/>
              </a:moveTo>
              <a:lnTo>
                <a:pt x="87706" y="0"/>
              </a:lnTo>
              <a:lnTo>
                <a:pt x="0" y="110109"/>
              </a:lnTo>
              <a:lnTo>
                <a:pt x="87706" y="220205"/>
              </a:lnTo>
              <a:lnTo>
                <a:pt x="141452" y="220205"/>
              </a:lnTo>
              <a:lnTo>
                <a:pt x="53733" y="110109"/>
              </a:lnTo>
              <a:lnTo>
                <a:pt x="141452" y="0"/>
              </a:lnTo>
              <a:close/>
            </a:path>
          </a:pathLst>
        </a:custGeom>
        <a:solidFill>
          <a:srgbClr val="000000"/>
        </a:solidFill>
      </xdr:spPr>
    </xdr:sp>
    <xdr:clientData/>
  </xdr:oneCellAnchor>
  <xdr:oneCellAnchor>
    <xdr:from>
      <xdr:col>5</xdr:col>
      <xdr:colOff>47853</xdr:colOff>
      <xdr:row>527</xdr:row>
      <xdr:rowOff>4</xdr:rowOff>
    </xdr:from>
    <xdr:ext cx="487680" cy="229235"/>
    <xdr:sp macro="" textlink="">
      <xdr:nvSpPr>
        <xdr:cNvPr id="17" name="Shape 33">
          <a:extLst>
            <a:ext uri="{FF2B5EF4-FFF2-40B4-BE49-F238E27FC236}">
              <a16:creationId xmlns:a16="http://schemas.microsoft.com/office/drawing/2014/main" id="{6310A669-FA07-49FE-B54A-264DB177DD9D}"/>
            </a:ext>
          </a:extLst>
        </xdr:cNvPr>
        <xdr:cNvSpPr/>
      </xdr:nvSpPr>
      <xdr:spPr>
        <a:xfrm>
          <a:off x="666978" y="177822229"/>
          <a:ext cx="487680" cy="229235"/>
        </a:xfrm>
        <a:custGeom>
          <a:avLst/>
          <a:gdLst/>
          <a:ahLst/>
          <a:cxnLst/>
          <a:rect l="0" t="0" r="0" b="0"/>
          <a:pathLst>
            <a:path w="487680" h="229235">
              <a:moveTo>
                <a:pt x="47205" y="3644"/>
              </a:moveTo>
              <a:lnTo>
                <a:pt x="0" y="3644"/>
              </a:lnTo>
              <a:lnTo>
                <a:pt x="0" y="223253"/>
              </a:lnTo>
              <a:lnTo>
                <a:pt x="47205" y="223253"/>
              </a:lnTo>
              <a:lnTo>
                <a:pt x="47205" y="3644"/>
              </a:lnTo>
              <a:close/>
            </a:path>
            <a:path w="487680" h="229235">
              <a:moveTo>
                <a:pt x="199745" y="4419"/>
              </a:moveTo>
              <a:lnTo>
                <a:pt x="145986" y="4419"/>
              </a:lnTo>
              <a:lnTo>
                <a:pt x="58280" y="114528"/>
              </a:lnTo>
              <a:lnTo>
                <a:pt x="145986" y="224637"/>
              </a:lnTo>
              <a:lnTo>
                <a:pt x="199745" y="224637"/>
              </a:lnTo>
              <a:lnTo>
                <a:pt x="112014" y="114528"/>
              </a:lnTo>
              <a:lnTo>
                <a:pt x="199745" y="4419"/>
              </a:lnTo>
              <a:close/>
            </a:path>
            <a:path w="487680" h="229235">
              <a:moveTo>
                <a:pt x="274904" y="3048"/>
              </a:moveTo>
              <a:lnTo>
                <a:pt x="227698" y="3048"/>
              </a:lnTo>
              <a:lnTo>
                <a:pt x="227698" y="223862"/>
              </a:lnTo>
              <a:lnTo>
                <a:pt x="274904" y="223862"/>
              </a:lnTo>
              <a:lnTo>
                <a:pt x="274904" y="3048"/>
              </a:lnTo>
              <a:close/>
            </a:path>
            <a:path w="487680" h="229235">
              <a:moveTo>
                <a:pt x="487172" y="157467"/>
              </a:moveTo>
              <a:lnTo>
                <a:pt x="480720" y="130873"/>
              </a:lnTo>
              <a:lnTo>
                <a:pt x="463677" y="113576"/>
              </a:lnTo>
              <a:lnTo>
                <a:pt x="439496" y="102603"/>
              </a:lnTo>
              <a:lnTo>
                <a:pt x="390804" y="89560"/>
              </a:lnTo>
              <a:lnTo>
                <a:pt x="375843" y="83718"/>
              </a:lnTo>
              <a:lnTo>
                <a:pt x="366826" y="75539"/>
              </a:lnTo>
              <a:lnTo>
                <a:pt x="363804" y="63042"/>
              </a:lnTo>
              <a:lnTo>
                <a:pt x="366382" y="50800"/>
              </a:lnTo>
              <a:lnTo>
                <a:pt x="373710" y="41389"/>
              </a:lnTo>
              <a:lnTo>
                <a:pt x="385140" y="35344"/>
              </a:lnTo>
              <a:lnTo>
                <a:pt x="400062" y="33197"/>
              </a:lnTo>
              <a:lnTo>
                <a:pt x="419290" y="37363"/>
              </a:lnTo>
              <a:lnTo>
                <a:pt x="429869" y="47091"/>
              </a:lnTo>
              <a:lnTo>
                <a:pt x="434454" y="58254"/>
              </a:lnTo>
              <a:lnTo>
                <a:pt x="435686" y="66700"/>
              </a:lnTo>
              <a:lnTo>
                <a:pt x="481076" y="66700"/>
              </a:lnTo>
              <a:lnTo>
                <a:pt x="468591" y="25895"/>
              </a:lnTo>
              <a:lnTo>
                <a:pt x="419887" y="1143"/>
              </a:lnTo>
              <a:lnTo>
                <a:pt x="402183" y="0"/>
              </a:lnTo>
              <a:lnTo>
                <a:pt x="362750" y="5562"/>
              </a:lnTo>
              <a:lnTo>
                <a:pt x="335673" y="20523"/>
              </a:lnTo>
              <a:lnTo>
                <a:pt x="320078" y="42278"/>
              </a:lnTo>
              <a:lnTo>
                <a:pt x="315074" y="68224"/>
              </a:lnTo>
              <a:lnTo>
                <a:pt x="320370" y="92875"/>
              </a:lnTo>
              <a:lnTo>
                <a:pt x="335940" y="110947"/>
              </a:lnTo>
              <a:lnTo>
                <a:pt x="361340" y="124333"/>
              </a:lnTo>
              <a:lnTo>
                <a:pt x="396100" y="134924"/>
              </a:lnTo>
              <a:lnTo>
                <a:pt x="414439" y="139636"/>
              </a:lnTo>
              <a:lnTo>
                <a:pt x="427469" y="144907"/>
              </a:lnTo>
              <a:lnTo>
                <a:pt x="435254" y="152577"/>
              </a:lnTo>
              <a:lnTo>
                <a:pt x="437832" y="164477"/>
              </a:lnTo>
              <a:lnTo>
                <a:pt x="434911" y="177126"/>
              </a:lnTo>
              <a:lnTo>
                <a:pt x="426567" y="186829"/>
              </a:lnTo>
              <a:lnTo>
                <a:pt x="413423" y="193040"/>
              </a:lnTo>
              <a:lnTo>
                <a:pt x="396100" y="195237"/>
              </a:lnTo>
              <a:lnTo>
                <a:pt x="372770" y="190182"/>
              </a:lnTo>
              <a:lnTo>
                <a:pt x="360959" y="178257"/>
              </a:lnTo>
              <a:lnTo>
                <a:pt x="356730" y="164401"/>
              </a:lnTo>
              <a:lnTo>
                <a:pt x="356196" y="153504"/>
              </a:lnTo>
              <a:lnTo>
                <a:pt x="308076" y="153504"/>
              </a:lnTo>
              <a:lnTo>
                <a:pt x="309664" y="174307"/>
              </a:lnTo>
              <a:lnTo>
                <a:pt x="319189" y="199275"/>
              </a:lnTo>
              <a:lnTo>
                <a:pt x="344487" y="220243"/>
              </a:lnTo>
              <a:lnTo>
                <a:pt x="393357" y="229044"/>
              </a:lnTo>
              <a:lnTo>
                <a:pt x="433717" y="223431"/>
              </a:lnTo>
              <a:lnTo>
                <a:pt x="463105" y="208114"/>
              </a:lnTo>
              <a:lnTo>
                <a:pt x="481076" y="185356"/>
              </a:lnTo>
              <a:lnTo>
                <a:pt x="487172" y="157467"/>
              </a:lnTo>
              <a:close/>
            </a:path>
          </a:pathLst>
        </a:custGeom>
        <a:solidFill>
          <a:srgbClr val="000000"/>
        </a:solidFill>
      </xdr:spPr>
    </xdr:sp>
    <xdr:clientData/>
  </xdr:oneCellAnchor>
  <xdr:oneCellAnchor>
    <xdr:from>
      <xdr:col>2</xdr:col>
      <xdr:colOff>76657</xdr:colOff>
      <xdr:row>522</xdr:row>
      <xdr:rowOff>83450</xdr:rowOff>
    </xdr:from>
    <xdr:ext cx="554355" cy="231775"/>
    <xdr:sp macro="" textlink="">
      <xdr:nvSpPr>
        <xdr:cNvPr id="18" name="Shape 34">
          <a:extLst>
            <a:ext uri="{FF2B5EF4-FFF2-40B4-BE49-F238E27FC236}">
              <a16:creationId xmlns:a16="http://schemas.microsoft.com/office/drawing/2014/main" id="{7F5B6BC6-7864-4735-B999-81F14C587132}"/>
            </a:ext>
          </a:extLst>
        </xdr:cNvPr>
        <xdr:cNvSpPr/>
      </xdr:nvSpPr>
      <xdr:spPr>
        <a:xfrm>
          <a:off x="210007" y="177381800"/>
          <a:ext cx="554355" cy="231775"/>
        </a:xfrm>
        <a:custGeom>
          <a:avLst/>
          <a:gdLst/>
          <a:ahLst/>
          <a:cxnLst/>
          <a:rect l="0" t="0" r="0" b="0"/>
          <a:pathLst>
            <a:path w="554355" h="231775">
              <a:moveTo>
                <a:pt x="47205" y="5486"/>
              </a:moveTo>
              <a:lnTo>
                <a:pt x="0" y="5486"/>
              </a:lnTo>
              <a:lnTo>
                <a:pt x="0" y="226301"/>
              </a:lnTo>
              <a:lnTo>
                <a:pt x="47205" y="226301"/>
              </a:lnTo>
              <a:lnTo>
                <a:pt x="47205" y="5486"/>
              </a:lnTo>
              <a:close/>
            </a:path>
            <a:path w="554355" h="231775">
              <a:moveTo>
                <a:pt x="285394" y="73710"/>
              </a:moveTo>
              <a:lnTo>
                <a:pt x="269570" y="27711"/>
              </a:lnTo>
              <a:lnTo>
                <a:pt x="236220" y="6438"/>
              </a:lnTo>
              <a:lnTo>
                <a:pt x="194640" y="0"/>
              </a:lnTo>
              <a:lnTo>
                <a:pt x="148463" y="7747"/>
              </a:lnTo>
              <a:lnTo>
                <a:pt x="111899" y="30619"/>
              </a:lnTo>
              <a:lnTo>
                <a:pt x="87858" y="68110"/>
              </a:lnTo>
              <a:lnTo>
                <a:pt x="79197" y="119697"/>
              </a:lnTo>
              <a:lnTo>
                <a:pt x="80302" y="138938"/>
              </a:lnTo>
              <a:lnTo>
                <a:pt x="93459" y="182194"/>
              </a:lnTo>
              <a:lnTo>
                <a:pt x="123304" y="213702"/>
              </a:lnTo>
              <a:lnTo>
                <a:pt x="168579" y="229006"/>
              </a:lnTo>
              <a:lnTo>
                <a:pt x="201955" y="231178"/>
              </a:lnTo>
              <a:lnTo>
                <a:pt x="231216" y="229920"/>
              </a:lnTo>
              <a:lnTo>
                <a:pt x="270217" y="222821"/>
              </a:lnTo>
              <a:lnTo>
                <a:pt x="282359" y="109042"/>
              </a:lnTo>
              <a:lnTo>
                <a:pt x="209651" y="109042"/>
              </a:lnTo>
              <a:lnTo>
                <a:pt x="235140" y="145592"/>
              </a:lnTo>
              <a:lnTo>
                <a:pt x="235140" y="191884"/>
              </a:lnTo>
              <a:lnTo>
                <a:pt x="230555" y="193192"/>
              </a:lnTo>
              <a:lnTo>
                <a:pt x="223799" y="194589"/>
              </a:lnTo>
              <a:lnTo>
                <a:pt x="213728" y="195707"/>
              </a:lnTo>
              <a:lnTo>
                <a:pt x="199199" y="196151"/>
              </a:lnTo>
              <a:lnTo>
                <a:pt x="181610" y="194919"/>
              </a:lnTo>
              <a:lnTo>
                <a:pt x="147421" y="177266"/>
              </a:lnTo>
              <a:lnTo>
                <a:pt x="129730" y="131267"/>
              </a:lnTo>
              <a:lnTo>
                <a:pt x="129146" y="118173"/>
              </a:lnTo>
              <a:lnTo>
                <a:pt x="131648" y="90830"/>
              </a:lnTo>
              <a:lnTo>
                <a:pt x="141185" y="63614"/>
              </a:lnTo>
              <a:lnTo>
                <a:pt x="160756" y="42748"/>
              </a:lnTo>
              <a:lnTo>
                <a:pt x="193421" y="34417"/>
              </a:lnTo>
              <a:lnTo>
                <a:pt x="202260" y="35026"/>
              </a:lnTo>
              <a:lnTo>
                <a:pt x="235750" y="59994"/>
              </a:lnTo>
              <a:lnTo>
                <a:pt x="236359" y="73710"/>
              </a:lnTo>
              <a:lnTo>
                <a:pt x="285394" y="73710"/>
              </a:lnTo>
              <a:close/>
            </a:path>
            <a:path w="554355" h="231775">
              <a:moveTo>
                <a:pt x="524649" y="113487"/>
              </a:moveTo>
              <a:lnTo>
                <a:pt x="519430" y="74002"/>
              </a:lnTo>
              <a:lnTo>
                <a:pt x="499287" y="34594"/>
              </a:lnTo>
              <a:lnTo>
                <a:pt x="475297" y="14160"/>
              </a:lnTo>
              <a:lnTo>
                <a:pt x="475297" y="112877"/>
              </a:lnTo>
              <a:lnTo>
                <a:pt x="473989" y="135966"/>
              </a:lnTo>
              <a:lnTo>
                <a:pt x="460387" y="175920"/>
              </a:lnTo>
              <a:lnTo>
                <a:pt x="419265" y="196342"/>
              </a:lnTo>
              <a:lnTo>
                <a:pt x="404710" y="194868"/>
              </a:lnTo>
              <a:lnTo>
                <a:pt x="371259" y="164820"/>
              </a:lnTo>
              <a:lnTo>
                <a:pt x="362915" y="117144"/>
              </a:lnTo>
              <a:lnTo>
                <a:pt x="363677" y="98755"/>
              </a:lnTo>
              <a:lnTo>
                <a:pt x="379056" y="53174"/>
              </a:lnTo>
              <a:lnTo>
                <a:pt x="419557" y="34594"/>
              </a:lnTo>
              <a:lnTo>
                <a:pt x="435635" y="36880"/>
              </a:lnTo>
              <a:lnTo>
                <a:pt x="469823" y="73583"/>
              </a:lnTo>
              <a:lnTo>
                <a:pt x="475297" y="112877"/>
              </a:lnTo>
              <a:lnTo>
                <a:pt x="475297" y="14160"/>
              </a:lnTo>
              <a:lnTo>
                <a:pt x="458622" y="6578"/>
              </a:lnTo>
              <a:lnTo>
                <a:pt x="438200" y="2032"/>
              </a:lnTo>
              <a:lnTo>
                <a:pt x="419265" y="787"/>
              </a:lnTo>
              <a:lnTo>
                <a:pt x="369328" y="10985"/>
              </a:lnTo>
              <a:lnTo>
                <a:pt x="336715" y="37795"/>
              </a:lnTo>
              <a:lnTo>
                <a:pt x="318935" y="75577"/>
              </a:lnTo>
              <a:lnTo>
                <a:pt x="313563" y="118668"/>
              </a:lnTo>
              <a:lnTo>
                <a:pt x="314413" y="136398"/>
              </a:lnTo>
              <a:lnTo>
                <a:pt x="326288" y="180086"/>
              </a:lnTo>
              <a:lnTo>
                <a:pt x="357263" y="214477"/>
              </a:lnTo>
              <a:lnTo>
                <a:pt x="397078" y="229298"/>
              </a:lnTo>
              <a:lnTo>
                <a:pt x="418655" y="231051"/>
              </a:lnTo>
              <a:lnTo>
                <a:pt x="435165" y="230009"/>
              </a:lnTo>
              <a:lnTo>
                <a:pt x="455498" y="225653"/>
              </a:lnTo>
              <a:lnTo>
                <a:pt x="476986" y="216154"/>
              </a:lnTo>
              <a:lnTo>
                <a:pt x="496925" y="199682"/>
              </a:lnTo>
              <a:lnTo>
                <a:pt x="499198" y="196342"/>
              </a:lnTo>
              <a:lnTo>
                <a:pt x="508838" y="182232"/>
              </a:lnTo>
              <a:lnTo>
                <a:pt x="517525" y="161036"/>
              </a:lnTo>
              <a:lnTo>
                <a:pt x="522846" y="137617"/>
              </a:lnTo>
              <a:lnTo>
                <a:pt x="524649" y="113487"/>
              </a:lnTo>
              <a:close/>
            </a:path>
            <a:path w="554355" h="231775">
              <a:moveTo>
                <a:pt x="545490" y="23736"/>
              </a:moveTo>
              <a:lnTo>
                <a:pt x="545007" y="22936"/>
              </a:lnTo>
              <a:lnTo>
                <a:pt x="544614" y="19253"/>
              </a:lnTo>
              <a:lnTo>
                <a:pt x="544271" y="16929"/>
              </a:lnTo>
              <a:lnTo>
                <a:pt x="544131" y="15570"/>
              </a:lnTo>
              <a:lnTo>
                <a:pt x="541820" y="15417"/>
              </a:lnTo>
              <a:lnTo>
                <a:pt x="543013" y="15011"/>
              </a:lnTo>
              <a:lnTo>
                <a:pt x="545007" y="14376"/>
              </a:lnTo>
              <a:lnTo>
                <a:pt x="545007" y="14211"/>
              </a:lnTo>
              <a:lnTo>
                <a:pt x="545007" y="9486"/>
              </a:lnTo>
              <a:lnTo>
                <a:pt x="545007" y="6781"/>
              </a:lnTo>
              <a:lnTo>
                <a:pt x="541667" y="6781"/>
              </a:lnTo>
              <a:lnTo>
                <a:pt x="541667" y="9486"/>
              </a:lnTo>
              <a:lnTo>
                <a:pt x="541667" y="12700"/>
              </a:lnTo>
              <a:lnTo>
                <a:pt x="541248" y="14211"/>
              </a:lnTo>
              <a:lnTo>
                <a:pt x="536460" y="14211"/>
              </a:lnTo>
              <a:lnTo>
                <a:pt x="536460" y="9486"/>
              </a:lnTo>
              <a:lnTo>
                <a:pt x="541667" y="9486"/>
              </a:lnTo>
              <a:lnTo>
                <a:pt x="541667" y="6781"/>
              </a:lnTo>
              <a:lnTo>
                <a:pt x="533260" y="6781"/>
              </a:lnTo>
              <a:lnTo>
                <a:pt x="533260" y="23736"/>
              </a:lnTo>
              <a:lnTo>
                <a:pt x="536536" y="23736"/>
              </a:lnTo>
              <a:lnTo>
                <a:pt x="536536" y="16929"/>
              </a:lnTo>
              <a:lnTo>
                <a:pt x="540702" y="16929"/>
              </a:lnTo>
              <a:lnTo>
                <a:pt x="541020" y="17411"/>
              </a:lnTo>
              <a:lnTo>
                <a:pt x="541248" y="18376"/>
              </a:lnTo>
              <a:lnTo>
                <a:pt x="541337" y="19253"/>
              </a:lnTo>
              <a:lnTo>
                <a:pt x="541820" y="22936"/>
              </a:lnTo>
              <a:lnTo>
                <a:pt x="541896" y="23736"/>
              </a:lnTo>
              <a:lnTo>
                <a:pt x="545490" y="23736"/>
              </a:lnTo>
              <a:close/>
            </a:path>
            <a:path w="554355" h="231775">
              <a:moveTo>
                <a:pt x="554050" y="6692"/>
              </a:moveTo>
              <a:lnTo>
                <a:pt x="551522" y="4318"/>
              </a:lnTo>
              <a:lnTo>
                <a:pt x="551522" y="8089"/>
              </a:lnTo>
              <a:lnTo>
                <a:pt x="551497" y="22250"/>
              </a:lnTo>
              <a:lnTo>
                <a:pt x="545934" y="27927"/>
              </a:lnTo>
              <a:lnTo>
                <a:pt x="531939" y="27927"/>
              </a:lnTo>
              <a:lnTo>
                <a:pt x="526262" y="22250"/>
              </a:lnTo>
              <a:lnTo>
                <a:pt x="526262" y="8089"/>
              </a:lnTo>
              <a:lnTo>
                <a:pt x="532015" y="2578"/>
              </a:lnTo>
              <a:lnTo>
                <a:pt x="545858" y="2578"/>
              </a:lnTo>
              <a:lnTo>
                <a:pt x="551522" y="8089"/>
              </a:lnTo>
              <a:lnTo>
                <a:pt x="551522" y="4318"/>
              </a:lnTo>
              <a:lnTo>
                <a:pt x="549681" y="2578"/>
              </a:lnTo>
              <a:lnTo>
                <a:pt x="547090" y="139"/>
              </a:lnTo>
              <a:lnTo>
                <a:pt x="530860" y="139"/>
              </a:lnTo>
              <a:lnTo>
                <a:pt x="523824" y="6692"/>
              </a:lnTo>
              <a:lnTo>
                <a:pt x="523913" y="23736"/>
              </a:lnTo>
              <a:lnTo>
                <a:pt x="530707" y="30365"/>
              </a:lnTo>
              <a:lnTo>
                <a:pt x="547255" y="30365"/>
              </a:lnTo>
              <a:lnTo>
                <a:pt x="549694" y="27927"/>
              </a:lnTo>
              <a:lnTo>
                <a:pt x="553974" y="23647"/>
              </a:lnTo>
              <a:lnTo>
                <a:pt x="554050" y="6692"/>
              </a:lnTo>
              <a:close/>
            </a:path>
          </a:pathLst>
        </a:custGeom>
        <a:solidFill>
          <a:srgbClr val="000000"/>
        </a:solidFill>
      </xdr:spPr>
    </xdr:sp>
    <xdr:clientData/>
  </xdr:oneCellAnchor>
  <xdr:oneCellAnchor>
    <xdr:from>
      <xdr:col>0</xdr:col>
      <xdr:colOff>0</xdr:colOff>
      <xdr:row>525</xdr:row>
      <xdr:rowOff>90321</xdr:rowOff>
    </xdr:from>
    <xdr:ext cx="1024676" cy="108991"/>
    <xdr:pic>
      <xdr:nvPicPr>
        <xdr:cNvPr id="19" name="image6.png">
          <a:extLst>
            <a:ext uri="{FF2B5EF4-FFF2-40B4-BE49-F238E27FC236}">
              <a16:creationId xmlns:a16="http://schemas.microsoft.com/office/drawing/2014/main" id="{63BD9E25-C044-44F1-8888-2C6E0544573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177702996"/>
          <a:ext cx="1024676" cy="108991"/>
        </a:xfrm>
        <a:prstGeom prst="rect">
          <a:avLst/>
        </a:prstGeom>
      </xdr:spPr>
    </xdr:pic>
    <xdr:clientData/>
  </xdr:oneCellAnchor>
  <xdr:twoCellAnchor editAs="oneCell">
    <xdr:from>
      <xdr:col>23</xdr:col>
      <xdr:colOff>28575</xdr:colOff>
      <xdr:row>0</xdr:row>
      <xdr:rowOff>628650</xdr:rowOff>
    </xdr:from>
    <xdr:to>
      <xdr:col>33</xdr:col>
      <xdr:colOff>39388</xdr:colOff>
      <xdr:row>0</xdr:row>
      <xdr:rowOff>1228725</xdr:rowOff>
    </xdr:to>
    <xdr:pic>
      <xdr:nvPicPr>
        <xdr:cNvPr id="2" name="Picture 1">
          <a:extLst>
            <a:ext uri="{FF2B5EF4-FFF2-40B4-BE49-F238E27FC236}">
              <a16:creationId xmlns:a16="http://schemas.microsoft.com/office/drawing/2014/main" id="{346FE87A-76CE-47A9-90F9-A077398A7173}"/>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924175" y="1514475"/>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1447800</xdr:colOff>
      <xdr:row>0</xdr:row>
      <xdr:rowOff>323850</xdr:rowOff>
    </xdr:from>
    <xdr:to>
      <xdr:col>2</xdr:col>
      <xdr:colOff>2858788</xdr:colOff>
      <xdr:row>0</xdr:row>
      <xdr:rowOff>923925</xdr:rowOff>
    </xdr:to>
    <xdr:pic>
      <xdr:nvPicPr>
        <xdr:cNvPr id="2" name="Picture 1">
          <a:extLst>
            <a:ext uri="{FF2B5EF4-FFF2-40B4-BE49-F238E27FC236}">
              <a16:creationId xmlns:a16="http://schemas.microsoft.com/office/drawing/2014/main" id="{B02BA9E1-D064-4457-B6D6-0F5C09003756}"/>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772650" y="666750"/>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oneCellAnchor>
    <xdr:from>
      <xdr:col>12</xdr:col>
      <xdr:colOff>0</xdr:colOff>
      <xdr:row>1</xdr:row>
      <xdr:rowOff>0</xdr:rowOff>
    </xdr:from>
    <xdr:ext cx="2428875" cy="561975"/>
    <xdr:pic>
      <xdr:nvPicPr>
        <xdr:cNvPr id="68" name="http://mw.lgs-net.com/images/catalog//layout/leica_geosystems.gif" descr="http://mw.lgs-net.com/images/catalog//layout/leica_geosystems.gif">
          <a:hlinkClick xmlns:r="http://schemas.openxmlformats.org/officeDocument/2006/relationships" r:id="rId1"/>
          <a:extLst>
            <a:ext uri="{FF2B5EF4-FFF2-40B4-BE49-F238E27FC236}">
              <a16:creationId xmlns:a16="http://schemas.microsoft.com/office/drawing/2014/main" id="{1FD4D2AD-46C5-4600-9D11-D3B9D4BD088B}"/>
            </a:ext>
          </a:extLst>
        </xdr:cNvPr>
        <xdr:cNvPicPr>
          <a:picLocks noChangeAspect="1" noChangeArrowheads="1"/>
        </xdr:cNvPicPr>
      </xdr:nvPicPr>
      <xdr:blipFill>
        <a:blip xmlns:r="http://schemas.openxmlformats.org/officeDocument/2006/relationships" r:embed="rId2"/>
        <a:srcRect/>
        <a:stretch>
          <a:fillRect/>
        </a:stretch>
      </xdr:blipFill>
      <xdr:spPr bwMode="auto">
        <a:xfrm>
          <a:off x="6934200" y="344850"/>
          <a:ext cx="2428875" cy="561975"/>
        </a:xfrm>
        <a:prstGeom prst="rect">
          <a:avLst/>
        </a:prstGeom>
        <a:noFill/>
        <a:ln w="9525">
          <a:noFill/>
          <a:headEnd/>
          <a:tailEnd/>
        </a:ln>
      </xdr:spPr>
    </xdr:pic>
    <xdr:clientData/>
  </xdr:oneCellAnchor>
  <xdr:oneCellAnchor>
    <xdr:from>
      <xdr:col>0</xdr:col>
      <xdr:colOff>495300</xdr:colOff>
      <xdr:row>8</xdr:row>
      <xdr:rowOff>125775</xdr:rowOff>
    </xdr:from>
    <xdr:ext cx="857250" cy="857250"/>
    <xdr:pic>
      <xdr:nvPicPr>
        <xdr:cNvPr id="71" name="http://store.leica-geosystems.com/images/products/840383.jpg?prodh=WWPC%20LEVELNA300&amp;CCP=" descr="http://store.leica-geosystems.com/images/products/840383.jpg?prodh=WWPC%20LEVELNA300&amp;CCP=">
          <a:extLst>
            <a:ext uri="{FF2B5EF4-FFF2-40B4-BE49-F238E27FC236}">
              <a16:creationId xmlns:a16="http://schemas.microsoft.com/office/drawing/2014/main" id="{78A5ACA2-4BCB-4298-A70A-9FA6A7EC3695}"/>
            </a:ext>
          </a:extLst>
        </xdr:cNvPr>
        <xdr:cNvPicPr>
          <a:picLocks noChangeAspect="1" noChangeArrowheads="1"/>
        </xdr:cNvPicPr>
      </xdr:nvPicPr>
      <xdr:blipFill>
        <a:blip xmlns:r="http://schemas.openxmlformats.org/officeDocument/2006/relationships" r:embed="rId3"/>
        <a:srcRect/>
        <a:stretch>
          <a:fillRect/>
        </a:stretch>
      </xdr:blipFill>
      <xdr:spPr bwMode="auto">
        <a:xfrm>
          <a:off x="495300" y="2240325"/>
          <a:ext cx="857250" cy="857250"/>
        </a:xfrm>
        <a:prstGeom prst="rect">
          <a:avLst/>
        </a:prstGeom>
        <a:noFill/>
        <a:ln w="9525">
          <a:noFill/>
          <a:headEnd/>
          <a:tailEnd/>
        </a:ln>
      </xdr:spPr>
    </xdr:pic>
    <xdr:clientData/>
  </xdr:oneCellAnchor>
  <xdr:oneCellAnchor>
    <xdr:from>
      <xdr:col>0</xdr:col>
      <xdr:colOff>495300</xdr:colOff>
      <xdr:row>17</xdr:row>
      <xdr:rowOff>68625</xdr:rowOff>
    </xdr:from>
    <xdr:ext cx="857250" cy="857250"/>
    <xdr:pic>
      <xdr:nvPicPr>
        <xdr:cNvPr id="74" name="http://store.leica-geosystems.com/images/products/840386.jpg?prodh=WWPC%20LEVELNA500&amp;CCP=" descr="http://store.leica-geosystems.com/images/products/840386.jpg?prodh=WWPC%20LEVELNA500&amp;CCP=">
          <a:extLst>
            <a:ext uri="{FF2B5EF4-FFF2-40B4-BE49-F238E27FC236}">
              <a16:creationId xmlns:a16="http://schemas.microsoft.com/office/drawing/2014/main" id="{93671D9E-BD63-4239-9CFB-DEC357846926}"/>
            </a:ext>
          </a:extLst>
        </xdr:cNvPr>
        <xdr:cNvPicPr>
          <a:picLocks noChangeAspect="1" noChangeArrowheads="1"/>
        </xdr:cNvPicPr>
      </xdr:nvPicPr>
      <xdr:blipFill>
        <a:blip xmlns:r="http://schemas.openxmlformats.org/officeDocument/2006/relationships" r:embed="rId4"/>
        <a:srcRect/>
        <a:stretch>
          <a:fillRect/>
        </a:stretch>
      </xdr:blipFill>
      <xdr:spPr bwMode="auto">
        <a:xfrm>
          <a:off x="495300" y="3935775"/>
          <a:ext cx="857250" cy="857250"/>
        </a:xfrm>
        <a:prstGeom prst="rect">
          <a:avLst/>
        </a:prstGeom>
        <a:noFill/>
        <a:ln w="9525">
          <a:noFill/>
          <a:headEnd/>
          <a:tailEnd/>
        </a:ln>
      </xdr:spPr>
    </xdr:pic>
    <xdr:clientData/>
  </xdr:oneCellAnchor>
  <xdr:oneCellAnchor>
    <xdr:from>
      <xdr:col>0</xdr:col>
      <xdr:colOff>504825</xdr:colOff>
      <xdr:row>26</xdr:row>
      <xdr:rowOff>87675</xdr:rowOff>
    </xdr:from>
    <xdr:ext cx="857250" cy="857250"/>
    <xdr:pic>
      <xdr:nvPicPr>
        <xdr:cNvPr id="77" name="http://store.leica-geosystems.com/images/products/833190.jpg?prodh=WWPC%20LEVELNA700&amp;CCP=" descr="http://store.leica-geosystems.com/images/products/833190.jpg?prodh=WWPC%20LEVELNA700&amp;CCP=">
          <a:extLst>
            <a:ext uri="{FF2B5EF4-FFF2-40B4-BE49-F238E27FC236}">
              <a16:creationId xmlns:a16="http://schemas.microsoft.com/office/drawing/2014/main" id="{51EE7205-BA80-403F-8211-D460711A30BB}"/>
            </a:ext>
          </a:extLst>
        </xdr:cNvPr>
        <xdr:cNvPicPr>
          <a:picLocks noChangeAspect="1" noChangeArrowheads="1"/>
        </xdr:cNvPicPr>
      </xdr:nvPicPr>
      <xdr:blipFill>
        <a:blip xmlns:r="http://schemas.openxmlformats.org/officeDocument/2006/relationships" r:embed="rId5"/>
        <a:srcRect/>
        <a:stretch>
          <a:fillRect/>
        </a:stretch>
      </xdr:blipFill>
      <xdr:spPr bwMode="auto">
        <a:xfrm>
          <a:off x="504825" y="5707425"/>
          <a:ext cx="857250" cy="857250"/>
        </a:xfrm>
        <a:prstGeom prst="rect">
          <a:avLst/>
        </a:prstGeom>
        <a:noFill/>
        <a:ln w="9525">
          <a:noFill/>
          <a:headEnd/>
          <a:tailEnd/>
        </a:ln>
      </xdr:spPr>
    </xdr:pic>
    <xdr:clientData/>
  </xdr:oneCellAnchor>
  <xdr:oneCellAnchor>
    <xdr:from>
      <xdr:col>0</xdr:col>
      <xdr:colOff>0</xdr:colOff>
      <xdr:row>34</xdr:row>
      <xdr:rowOff>125775</xdr:rowOff>
    </xdr:from>
    <xdr:ext cx="857250" cy="857250"/>
    <xdr:pic>
      <xdr:nvPicPr>
        <xdr:cNvPr id="78" name="http://store.leica-geosystems.com/images/products/864856.jpg?prodh=&amp;CCP=" descr="http://store.leica-geosystems.com/images/products/864856.jpg?prodh=&amp;CCP=">
          <a:extLst>
            <a:ext uri="{FF2B5EF4-FFF2-40B4-BE49-F238E27FC236}">
              <a16:creationId xmlns:a16="http://schemas.microsoft.com/office/drawing/2014/main" id="{9C590068-09F7-46A6-BBB5-08999D5A601C}"/>
            </a:ext>
          </a:extLst>
        </xdr:cNvPr>
        <xdr:cNvPicPr>
          <a:picLocks noChangeAspect="1" noChangeArrowheads="1"/>
        </xdr:cNvPicPr>
      </xdr:nvPicPr>
      <xdr:blipFill>
        <a:blip xmlns:r="http://schemas.openxmlformats.org/officeDocument/2006/relationships" r:embed="rId6"/>
        <a:srcRect/>
        <a:stretch>
          <a:fillRect/>
        </a:stretch>
      </xdr:blipFill>
      <xdr:spPr bwMode="auto">
        <a:xfrm>
          <a:off x="0" y="7307625"/>
          <a:ext cx="857250" cy="857250"/>
        </a:xfrm>
        <a:prstGeom prst="rect">
          <a:avLst/>
        </a:prstGeom>
        <a:noFill/>
        <a:ln w="9525">
          <a:noFill/>
          <a:headEnd/>
          <a:tailEnd/>
        </a:ln>
      </xdr:spPr>
    </xdr:pic>
    <xdr:clientData/>
  </xdr:oneCellAnchor>
  <xdr:oneCellAnchor>
    <xdr:from>
      <xdr:col>1</xdr:col>
      <xdr:colOff>57150</xdr:colOff>
      <xdr:row>35</xdr:row>
      <xdr:rowOff>106725</xdr:rowOff>
    </xdr:from>
    <xdr:ext cx="857250" cy="857250"/>
    <xdr:pic>
      <xdr:nvPicPr>
        <xdr:cNvPr id="79" name="http://store.leica-geosystems.com/images/products/767710.jpg?prodh=&amp;CCP=" descr="http://store.leica-geosystems.com/images/products/767710.jpg?prodh=&amp;CCP=">
          <a:extLst>
            <a:ext uri="{FF2B5EF4-FFF2-40B4-BE49-F238E27FC236}">
              <a16:creationId xmlns:a16="http://schemas.microsoft.com/office/drawing/2014/main" id="{1AC6CC08-7C8B-4B42-A8A0-97461A36B846}"/>
            </a:ext>
          </a:extLst>
        </xdr:cNvPr>
        <xdr:cNvPicPr>
          <a:picLocks noChangeAspect="1" noChangeArrowheads="1"/>
        </xdr:cNvPicPr>
      </xdr:nvPicPr>
      <xdr:blipFill>
        <a:blip xmlns:r="http://schemas.openxmlformats.org/officeDocument/2006/relationships" r:embed="rId7"/>
        <a:srcRect/>
        <a:stretch>
          <a:fillRect/>
        </a:stretch>
      </xdr:blipFill>
      <xdr:spPr bwMode="auto">
        <a:xfrm>
          <a:off x="590550" y="7479075"/>
          <a:ext cx="857250" cy="857250"/>
        </a:xfrm>
        <a:prstGeom prst="rect">
          <a:avLst/>
        </a:prstGeom>
        <a:noFill/>
        <a:ln w="9525">
          <a:noFill/>
          <a:headEnd/>
          <a:tailEnd/>
        </a:ln>
      </xdr:spPr>
    </xdr:pic>
    <xdr:clientData/>
  </xdr:oneCellAnchor>
  <xdr:oneCellAnchor>
    <xdr:from>
      <xdr:col>0</xdr:col>
      <xdr:colOff>123825</xdr:colOff>
      <xdr:row>42</xdr:row>
      <xdr:rowOff>135300</xdr:rowOff>
    </xdr:from>
    <xdr:ext cx="857250" cy="723900"/>
    <xdr:pic>
      <xdr:nvPicPr>
        <xdr:cNvPr id="81" name="http://store.leica-geosystems.com/images/products/741882.jpg?prodh=&amp;CCP=" descr="http://store.leica-geosystems.com/images/products/741882.jpg?prodh=&amp;CCP=">
          <a:extLst>
            <a:ext uri="{FF2B5EF4-FFF2-40B4-BE49-F238E27FC236}">
              <a16:creationId xmlns:a16="http://schemas.microsoft.com/office/drawing/2014/main" id="{F9818668-807D-4CF2-9322-0C7EAC9F2228}"/>
            </a:ext>
          </a:extLst>
        </xdr:cNvPr>
        <xdr:cNvPicPr>
          <a:picLocks noChangeAspect="1" noChangeArrowheads="1"/>
        </xdr:cNvPicPr>
      </xdr:nvPicPr>
      <xdr:blipFill>
        <a:blip xmlns:r="http://schemas.openxmlformats.org/officeDocument/2006/relationships" r:embed="rId8"/>
        <a:srcRect/>
        <a:stretch>
          <a:fillRect/>
        </a:stretch>
      </xdr:blipFill>
      <xdr:spPr bwMode="auto">
        <a:xfrm>
          <a:off x="123825" y="8841150"/>
          <a:ext cx="857250" cy="723900"/>
        </a:xfrm>
        <a:prstGeom prst="rect">
          <a:avLst/>
        </a:prstGeom>
        <a:noFill/>
        <a:ln w="9525">
          <a:noFill/>
          <a:headEnd/>
          <a:tailEnd/>
        </a:ln>
      </xdr:spPr>
    </xdr:pic>
    <xdr:clientData/>
  </xdr:oneCellAnchor>
  <xdr:oneCellAnchor>
    <xdr:from>
      <xdr:col>1</xdr:col>
      <xdr:colOff>104775</xdr:colOff>
      <xdr:row>44</xdr:row>
      <xdr:rowOff>78150</xdr:rowOff>
    </xdr:from>
    <xdr:ext cx="857250" cy="857250"/>
    <xdr:pic>
      <xdr:nvPicPr>
        <xdr:cNvPr id="82" name="http://store.leica-geosystems.com/images/products/727588.jpg?prodh=&amp;CCP=" descr="http://store.leica-geosystems.com/images/products/727588.jpg?prodh=&amp;CCP=">
          <a:extLst>
            <a:ext uri="{FF2B5EF4-FFF2-40B4-BE49-F238E27FC236}">
              <a16:creationId xmlns:a16="http://schemas.microsoft.com/office/drawing/2014/main" id="{6563D13E-1A12-495C-A8F3-2FD90984974A}"/>
            </a:ext>
          </a:extLst>
        </xdr:cNvPr>
        <xdr:cNvPicPr>
          <a:picLocks noChangeAspect="1" noChangeArrowheads="1"/>
        </xdr:cNvPicPr>
      </xdr:nvPicPr>
      <xdr:blipFill>
        <a:blip xmlns:r="http://schemas.openxmlformats.org/officeDocument/2006/relationships" r:embed="rId9"/>
        <a:srcRect/>
        <a:stretch>
          <a:fillRect/>
        </a:stretch>
      </xdr:blipFill>
      <xdr:spPr bwMode="auto">
        <a:xfrm>
          <a:off x="638175" y="9165000"/>
          <a:ext cx="857250" cy="857250"/>
        </a:xfrm>
        <a:prstGeom prst="rect">
          <a:avLst/>
        </a:prstGeom>
        <a:noFill/>
        <a:ln w="9525">
          <a:noFill/>
          <a:headEnd/>
          <a:tailEnd/>
        </a:ln>
      </xdr:spPr>
    </xdr:pic>
    <xdr:clientData/>
  </xdr:oneCellAnchor>
  <xdr:oneCellAnchor>
    <xdr:from>
      <xdr:col>0</xdr:col>
      <xdr:colOff>76200</xdr:colOff>
      <xdr:row>47</xdr:row>
      <xdr:rowOff>154350</xdr:rowOff>
    </xdr:from>
    <xdr:ext cx="1047750" cy="1047750"/>
    <xdr:pic>
      <xdr:nvPicPr>
        <xdr:cNvPr id="83" name="http://store.leica-geosystems.com/images/products/868132.jpg?prodh=&amp;CCP=" descr="http://store.leica-geosystems.com/images/products/868132.jpg?prodh=&amp;CCP=">
          <a:extLst>
            <a:ext uri="{FF2B5EF4-FFF2-40B4-BE49-F238E27FC236}">
              <a16:creationId xmlns:a16="http://schemas.microsoft.com/office/drawing/2014/main" id="{1C2A2F9B-0E21-4CA9-8804-EBC51D000077}"/>
            </a:ext>
          </a:extLst>
        </xdr:cNvPr>
        <xdr:cNvPicPr>
          <a:picLocks noChangeAspect="1" noChangeArrowheads="1"/>
        </xdr:cNvPicPr>
      </xdr:nvPicPr>
      <xdr:blipFill>
        <a:blip xmlns:r="http://schemas.openxmlformats.org/officeDocument/2006/relationships" r:embed="rId10"/>
        <a:srcRect/>
        <a:stretch>
          <a:fillRect/>
        </a:stretch>
      </xdr:blipFill>
      <xdr:spPr bwMode="auto">
        <a:xfrm>
          <a:off x="76200" y="9812700"/>
          <a:ext cx="1047750" cy="1047750"/>
        </a:xfrm>
        <a:prstGeom prst="rect">
          <a:avLst/>
        </a:prstGeom>
        <a:noFill/>
        <a:ln w="9525">
          <a:noFill/>
          <a:headEnd/>
          <a:tailEnd/>
        </a:ln>
      </xdr:spPr>
    </xdr:pic>
    <xdr:clientData/>
  </xdr:oneCellAnchor>
  <xdr:oneCellAnchor>
    <xdr:from>
      <xdr:col>0</xdr:col>
      <xdr:colOff>285750</xdr:colOff>
      <xdr:row>52</xdr:row>
      <xdr:rowOff>154350</xdr:rowOff>
    </xdr:from>
    <xdr:ext cx="1104900" cy="1104900"/>
    <xdr:pic>
      <xdr:nvPicPr>
        <xdr:cNvPr id="84" name="http://mw.lgs-net.com/images/catalog/LG1/NA2.jpg" descr="http://mw.lgs-net.com/images/catalog/LG1/NA2.jpg">
          <a:extLst>
            <a:ext uri="{FF2B5EF4-FFF2-40B4-BE49-F238E27FC236}">
              <a16:creationId xmlns:a16="http://schemas.microsoft.com/office/drawing/2014/main" id="{DFBD9EA8-320C-42B9-A386-5B6F07D08919}"/>
            </a:ext>
          </a:extLst>
        </xdr:cNvPr>
        <xdr:cNvPicPr>
          <a:picLocks noChangeAspect="1" noChangeArrowheads="1"/>
        </xdr:cNvPicPr>
      </xdr:nvPicPr>
      <xdr:blipFill>
        <a:blip xmlns:r="http://schemas.openxmlformats.org/officeDocument/2006/relationships" r:embed="rId11"/>
        <a:srcRect/>
        <a:stretch>
          <a:fillRect/>
        </a:stretch>
      </xdr:blipFill>
      <xdr:spPr bwMode="auto">
        <a:xfrm>
          <a:off x="285750" y="11555775"/>
          <a:ext cx="1104900" cy="1104900"/>
        </a:xfrm>
        <a:prstGeom prst="rect">
          <a:avLst/>
        </a:prstGeom>
        <a:noFill/>
        <a:ln w="9525">
          <a:noFill/>
          <a:headEnd/>
          <a:tailEnd/>
        </a:ln>
      </xdr:spPr>
    </xdr:pic>
    <xdr:clientData/>
  </xdr:oneCellAnchor>
  <xdr:oneCellAnchor>
    <xdr:from>
      <xdr:col>0</xdr:col>
      <xdr:colOff>19050</xdr:colOff>
      <xdr:row>62</xdr:row>
      <xdr:rowOff>106725</xdr:rowOff>
    </xdr:from>
    <xdr:ext cx="857250" cy="857250"/>
    <xdr:pic>
      <xdr:nvPicPr>
        <xdr:cNvPr id="85" name="http://store.leica-geosystems.com/images/products/296632.jpg?prodh=LA1XASTANDIS_TRIPO&amp;CCP=" descr="http://store.leica-geosystems.com/images/products/296632.jpg?prodh=LA1XASTANDIS_TRIPO&amp;CCP=">
          <a:extLst>
            <a:ext uri="{FF2B5EF4-FFF2-40B4-BE49-F238E27FC236}">
              <a16:creationId xmlns:a16="http://schemas.microsoft.com/office/drawing/2014/main" id="{B06A90C5-E68D-4CCD-B3F2-FF87ACA83D34}"/>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19050" y="12698775"/>
          <a:ext cx="857250" cy="857250"/>
        </a:xfrm>
        <a:prstGeom prst="rect">
          <a:avLst/>
        </a:prstGeom>
        <a:noFill/>
        <a:ln w="9525">
          <a:noFill/>
          <a:headEnd/>
          <a:tailEnd/>
        </a:ln>
      </xdr:spPr>
    </xdr:pic>
    <xdr:clientData/>
  </xdr:oneCellAnchor>
  <xdr:oneCellAnchor>
    <xdr:from>
      <xdr:col>1</xdr:col>
      <xdr:colOff>276225</xdr:colOff>
      <xdr:row>63</xdr:row>
      <xdr:rowOff>30525</xdr:rowOff>
    </xdr:from>
    <xdr:ext cx="857250" cy="857250"/>
    <xdr:pic>
      <xdr:nvPicPr>
        <xdr:cNvPr id="86" name="http://store.leica-geosystems.com/images/products/328422.jpg?prodh=&amp;CCP=" descr="http://store.leica-geosystems.com/images/products/328422.jpg?prodh=&amp;CCP=">
          <a:extLst>
            <a:ext uri="{FF2B5EF4-FFF2-40B4-BE49-F238E27FC236}">
              <a16:creationId xmlns:a16="http://schemas.microsoft.com/office/drawing/2014/main" id="{0EB85F78-262F-4B03-A352-83E7E6D0777F}"/>
            </a:ext>
          </a:extLst>
        </xdr:cNvPr>
        <xdr:cNvPicPr>
          <a:picLocks noChangeAspect="1" noChangeArrowheads="1"/>
        </xdr:cNvPicPr>
      </xdr:nvPicPr>
      <xdr:blipFill>
        <a:blip xmlns:r="http://schemas.openxmlformats.org/officeDocument/2006/relationships" r:embed="rId13"/>
        <a:srcRect/>
        <a:stretch>
          <a:fillRect/>
        </a:stretch>
      </xdr:blipFill>
      <xdr:spPr bwMode="auto">
        <a:xfrm>
          <a:off x="809625" y="12813075"/>
          <a:ext cx="857250" cy="857250"/>
        </a:xfrm>
        <a:prstGeom prst="rect">
          <a:avLst/>
        </a:prstGeom>
        <a:noFill/>
        <a:ln w="9525">
          <a:noFill/>
          <a:headEnd/>
          <a:tailEnd/>
        </a:ln>
      </xdr:spPr>
    </xdr:pic>
    <xdr:clientData/>
  </xdr:oneCellAnchor>
  <xdr:oneCellAnchor>
    <xdr:from>
      <xdr:col>0</xdr:col>
      <xdr:colOff>0</xdr:colOff>
      <xdr:row>68</xdr:row>
      <xdr:rowOff>21000</xdr:rowOff>
    </xdr:from>
    <xdr:ext cx="857250" cy="342900"/>
    <xdr:pic>
      <xdr:nvPicPr>
        <xdr:cNvPr id="87" name="http://store.leica-geosystems.com/images/products/332200.jpg?prodh=&amp;CCP=" descr="http://store.leica-geosystems.com/images/products/332200.jpg?prodh=&amp;CCP=">
          <a:extLst>
            <a:ext uri="{FF2B5EF4-FFF2-40B4-BE49-F238E27FC236}">
              <a16:creationId xmlns:a16="http://schemas.microsoft.com/office/drawing/2014/main" id="{246A16B4-B4DB-4DD7-B7CB-B9C05B07AF6F}"/>
            </a:ext>
          </a:extLst>
        </xdr:cNvPr>
        <xdr:cNvPicPr>
          <a:picLocks noChangeAspect="1" noChangeArrowheads="1"/>
        </xdr:cNvPicPr>
      </xdr:nvPicPr>
      <xdr:blipFill>
        <a:blip xmlns:r="http://schemas.openxmlformats.org/officeDocument/2006/relationships" r:embed="rId14"/>
        <a:srcRect/>
        <a:stretch>
          <a:fillRect/>
        </a:stretch>
      </xdr:blipFill>
      <xdr:spPr bwMode="auto">
        <a:xfrm>
          <a:off x="0" y="13756050"/>
          <a:ext cx="857250" cy="342900"/>
        </a:xfrm>
        <a:prstGeom prst="rect">
          <a:avLst/>
        </a:prstGeom>
        <a:noFill/>
        <a:ln w="9525">
          <a:noFill/>
          <a:headEnd/>
          <a:tailEnd/>
        </a:ln>
      </xdr:spPr>
    </xdr:pic>
    <xdr:clientData/>
  </xdr:oneCellAnchor>
  <xdr:oneCellAnchor>
    <xdr:from>
      <xdr:col>0</xdr:col>
      <xdr:colOff>0</xdr:colOff>
      <xdr:row>70</xdr:row>
      <xdr:rowOff>106725</xdr:rowOff>
    </xdr:from>
    <xdr:ext cx="857250" cy="857250"/>
    <xdr:pic>
      <xdr:nvPicPr>
        <xdr:cNvPr id="88" name="http://store.leica-geosystems.com/images/products/767710.jpg?prodh=&amp;CCP=" descr="http://store.leica-geosystems.com/images/products/767710.jpg?prodh=&amp;CCP=">
          <a:extLst>
            <a:ext uri="{FF2B5EF4-FFF2-40B4-BE49-F238E27FC236}">
              <a16:creationId xmlns:a16="http://schemas.microsoft.com/office/drawing/2014/main" id="{D507815B-4D07-4522-875B-AD61356BAC11}"/>
            </a:ext>
          </a:extLst>
        </xdr:cNvPr>
        <xdr:cNvPicPr>
          <a:picLocks noChangeAspect="1" noChangeArrowheads="1"/>
        </xdr:cNvPicPr>
      </xdr:nvPicPr>
      <xdr:blipFill>
        <a:blip xmlns:r="http://schemas.openxmlformats.org/officeDocument/2006/relationships" r:embed="rId7"/>
        <a:srcRect/>
        <a:stretch>
          <a:fillRect/>
        </a:stretch>
      </xdr:blipFill>
      <xdr:spPr bwMode="auto">
        <a:xfrm>
          <a:off x="0" y="14222775"/>
          <a:ext cx="857250" cy="857250"/>
        </a:xfrm>
        <a:prstGeom prst="rect">
          <a:avLst/>
        </a:prstGeom>
        <a:noFill/>
        <a:ln w="9525">
          <a:noFill/>
          <a:headEnd/>
          <a:tailEnd/>
        </a:ln>
      </xdr:spPr>
    </xdr:pic>
    <xdr:clientData/>
  </xdr:oneCellAnchor>
  <xdr:oneCellAnchor>
    <xdr:from>
      <xdr:col>1</xdr:col>
      <xdr:colOff>114300</xdr:colOff>
      <xdr:row>68</xdr:row>
      <xdr:rowOff>116250</xdr:rowOff>
    </xdr:from>
    <xdr:ext cx="857250" cy="857250"/>
    <xdr:pic>
      <xdr:nvPicPr>
        <xdr:cNvPr id="89" name="http://store.leica-geosystems.com/images/products/864856.jpg?prodh=&amp;CCP=" descr="http://store.leica-geosystems.com/images/products/864856.jpg?prodh=&amp;CCP=">
          <a:extLst>
            <a:ext uri="{FF2B5EF4-FFF2-40B4-BE49-F238E27FC236}">
              <a16:creationId xmlns:a16="http://schemas.microsoft.com/office/drawing/2014/main" id="{8D65ED73-2DF5-484D-9A59-8E0753DF8C00}"/>
            </a:ext>
          </a:extLst>
        </xdr:cNvPr>
        <xdr:cNvPicPr>
          <a:picLocks noChangeAspect="1" noChangeArrowheads="1"/>
        </xdr:cNvPicPr>
      </xdr:nvPicPr>
      <xdr:blipFill>
        <a:blip xmlns:r="http://schemas.openxmlformats.org/officeDocument/2006/relationships" r:embed="rId6"/>
        <a:srcRect/>
        <a:stretch>
          <a:fillRect/>
        </a:stretch>
      </xdr:blipFill>
      <xdr:spPr bwMode="auto">
        <a:xfrm>
          <a:off x="647700" y="13851300"/>
          <a:ext cx="857250" cy="857250"/>
        </a:xfrm>
        <a:prstGeom prst="rect">
          <a:avLst/>
        </a:prstGeom>
        <a:noFill/>
        <a:ln w="9525">
          <a:noFill/>
          <a:headEnd/>
          <a:tailEnd/>
        </a:ln>
      </xdr:spPr>
    </xdr:pic>
    <xdr:clientData/>
  </xdr:oneCellAnchor>
  <xdr:oneCellAnchor>
    <xdr:from>
      <xdr:col>1</xdr:col>
      <xdr:colOff>0</xdr:colOff>
      <xdr:row>75</xdr:row>
      <xdr:rowOff>21000</xdr:rowOff>
    </xdr:from>
    <xdr:ext cx="857250" cy="857250"/>
    <xdr:pic>
      <xdr:nvPicPr>
        <xdr:cNvPr id="90" name="http://store.leica-geosystems.com/images/products/555636.jpg?prodh=&amp;CCP=" descr="http://store.leica-geosystems.com/images/products/555636.jpg?prodh=&amp;CCP=">
          <a:extLst>
            <a:ext uri="{FF2B5EF4-FFF2-40B4-BE49-F238E27FC236}">
              <a16:creationId xmlns:a16="http://schemas.microsoft.com/office/drawing/2014/main" id="{D2668B47-582D-4E48-8EED-F15774384CA5}"/>
            </a:ext>
          </a:extLst>
        </xdr:cNvPr>
        <xdr:cNvPicPr>
          <a:picLocks noChangeAspect="1" noChangeArrowheads="1"/>
        </xdr:cNvPicPr>
      </xdr:nvPicPr>
      <xdr:blipFill>
        <a:blip xmlns:r="http://schemas.openxmlformats.org/officeDocument/2006/relationships" r:embed="rId15"/>
        <a:srcRect/>
        <a:stretch>
          <a:fillRect/>
        </a:stretch>
      </xdr:blipFill>
      <xdr:spPr bwMode="auto">
        <a:xfrm>
          <a:off x="533400" y="31358250"/>
          <a:ext cx="857250" cy="857250"/>
        </a:xfrm>
        <a:prstGeom prst="rect">
          <a:avLst/>
        </a:prstGeom>
        <a:noFill/>
        <a:ln w="9525">
          <a:noFill/>
          <a:headEnd/>
          <a:tailEnd/>
        </a:ln>
      </xdr:spPr>
    </xdr:pic>
    <xdr:clientData/>
  </xdr:oneCellAnchor>
  <xdr:oneCellAnchor>
    <xdr:from>
      <xdr:col>1</xdr:col>
      <xdr:colOff>0</xdr:colOff>
      <xdr:row>80</xdr:row>
      <xdr:rowOff>21000</xdr:rowOff>
    </xdr:from>
    <xdr:ext cx="817200" cy="817200"/>
    <xdr:pic>
      <xdr:nvPicPr>
        <xdr:cNvPr id="91" name="http://store.leica-geosystems.com/images/products/555638.jpg?prodh=&amp;CCP=" descr="http://store.leica-geosystems.com/images/products/555638.jpg?prodh=&amp;CCP=">
          <a:extLst>
            <a:ext uri="{FF2B5EF4-FFF2-40B4-BE49-F238E27FC236}">
              <a16:creationId xmlns:a16="http://schemas.microsoft.com/office/drawing/2014/main" id="{40A93121-0193-4A2F-AE66-ED406DA6C208}"/>
            </a:ext>
          </a:extLst>
        </xdr:cNvPr>
        <xdr:cNvPicPr>
          <a:picLocks noChangeAspect="1" noChangeArrowheads="1"/>
        </xdr:cNvPicPr>
      </xdr:nvPicPr>
      <xdr:blipFill>
        <a:blip xmlns:r="http://schemas.openxmlformats.org/officeDocument/2006/relationships" r:embed="rId16"/>
        <a:srcRect/>
        <a:stretch>
          <a:fillRect/>
        </a:stretch>
      </xdr:blipFill>
      <xdr:spPr bwMode="auto">
        <a:xfrm>
          <a:off x="533400" y="16042050"/>
          <a:ext cx="817200" cy="817200"/>
        </a:xfrm>
        <a:prstGeom prst="rect">
          <a:avLst/>
        </a:prstGeom>
        <a:noFill/>
        <a:ln w="9525">
          <a:noFill/>
          <a:headEnd/>
          <a:tailEnd/>
        </a:ln>
      </xdr:spPr>
    </xdr:pic>
    <xdr:clientData/>
  </xdr:oneCellAnchor>
  <xdr:oneCellAnchor>
    <xdr:from>
      <xdr:col>0</xdr:col>
      <xdr:colOff>0</xdr:colOff>
      <xdr:row>80</xdr:row>
      <xdr:rowOff>125775</xdr:rowOff>
    </xdr:from>
    <xdr:ext cx="857250" cy="857250"/>
    <xdr:pic>
      <xdr:nvPicPr>
        <xdr:cNvPr id="92" name="http://store.leica-geosystems.com/images/products/555639.jpg?prodh=&amp;CCP=" descr="http://store.leica-geosystems.com/images/products/555639.jpg?prodh=&amp;CCP=">
          <a:extLst>
            <a:ext uri="{FF2B5EF4-FFF2-40B4-BE49-F238E27FC236}">
              <a16:creationId xmlns:a16="http://schemas.microsoft.com/office/drawing/2014/main" id="{9F0556BD-9960-48B0-A8A2-C3938A0AC2EB}"/>
            </a:ext>
          </a:extLst>
        </xdr:cNvPr>
        <xdr:cNvPicPr>
          <a:picLocks noChangeAspect="1" noChangeArrowheads="1"/>
        </xdr:cNvPicPr>
      </xdr:nvPicPr>
      <xdr:blipFill>
        <a:blip xmlns:r="http://schemas.openxmlformats.org/officeDocument/2006/relationships" r:embed="rId17"/>
        <a:srcRect/>
        <a:stretch>
          <a:fillRect/>
        </a:stretch>
      </xdr:blipFill>
      <xdr:spPr bwMode="auto">
        <a:xfrm>
          <a:off x="0" y="16146825"/>
          <a:ext cx="857250" cy="857250"/>
        </a:xfrm>
        <a:prstGeom prst="rect">
          <a:avLst/>
        </a:prstGeom>
        <a:noFill/>
        <a:ln w="9525">
          <a:noFill/>
          <a:headEnd/>
          <a:tailEnd/>
        </a:ln>
      </xdr:spPr>
    </xdr:pic>
    <xdr:clientData/>
  </xdr:oneCellAnchor>
  <xdr:oneCellAnchor>
    <xdr:from>
      <xdr:col>1</xdr:col>
      <xdr:colOff>123825</xdr:colOff>
      <xdr:row>82</xdr:row>
      <xdr:rowOff>182925</xdr:rowOff>
    </xdr:from>
    <xdr:ext cx="857250" cy="857250"/>
    <xdr:pic>
      <xdr:nvPicPr>
        <xdr:cNvPr id="93" name="http://store.leica-geosystems.com/images/products/555641.jpg?prodh=&amp;CCP=" descr="http://store.leica-geosystems.com/images/products/555641.jpg?prodh=&amp;CCP=">
          <a:extLst>
            <a:ext uri="{FF2B5EF4-FFF2-40B4-BE49-F238E27FC236}">
              <a16:creationId xmlns:a16="http://schemas.microsoft.com/office/drawing/2014/main" id="{FD8F2D99-CED9-4598-A31D-3DBFCED5AB9F}"/>
            </a:ext>
          </a:extLst>
        </xdr:cNvPr>
        <xdr:cNvPicPr>
          <a:picLocks noChangeAspect="1" noChangeArrowheads="1"/>
        </xdr:cNvPicPr>
      </xdr:nvPicPr>
      <xdr:blipFill>
        <a:blip xmlns:r="http://schemas.openxmlformats.org/officeDocument/2006/relationships" r:embed="rId18"/>
        <a:srcRect/>
        <a:stretch>
          <a:fillRect/>
        </a:stretch>
      </xdr:blipFill>
      <xdr:spPr bwMode="auto">
        <a:xfrm>
          <a:off x="657225" y="16584975"/>
          <a:ext cx="857250" cy="857250"/>
        </a:xfrm>
        <a:prstGeom prst="rect">
          <a:avLst/>
        </a:prstGeom>
        <a:noFill/>
        <a:ln w="9525">
          <a:noFill/>
          <a:headEnd/>
          <a:tailEnd/>
        </a:ln>
      </xdr:spPr>
    </xdr:pic>
    <xdr:clientData/>
  </xdr:oneCellAnchor>
  <xdr:oneCellAnchor>
    <xdr:from>
      <xdr:col>0</xdr:col>
      <xdr:colOff>228600</xdr:colOff>
      <xdr:row>85</xdr:row>
      <xdr:rowOff>402000</xdr:rowOff>
    </xdr:from>
    <xdr:ext cx="857250" cy="857250"/>
    <xdr:pic>
      <xdr:nvPicPr>
        <xdr:cNvPr id="94" name="http://store.leica-geosystems.com/images/products/555642.jpg?prodh=&amp;CCP=" descr="http://store.leica-geosystems.com/images/products/555642.jpg?prodh=&amp;CCP=">
          <a:extLst>
            <a:ext uri="{FF2B5EF4-FFF2-40B4-BE49-F238E27FC236}">
              <a16:creationId xmlns:a16="http://schemas.microsoft.com/office/drawing/2014/main" id="{2F235613-B46B-4E5B-A6EC-F3017ECF9A9D}"/>
            </a:ext>
          </a:extLst>
        </xdr:cNvPr>
        <xdr:cNvPicPr>
          <a:picLocks noChangeAspect="1" noChangeArrowheads="1"/>
        </xdr:cNvPicPr>
      </xdr:nvPicPr>
      <xdr:blipFill>
        <a:blip xmlns:r="http://schemas.openxmlformats.org/officeDocument/2006/relationships" r:embed="rId19"/>
        <a:srcRect/>
        <a:stretch>
          <a:fillRect/>
        </a:stretch>
      </xdr:blipFill>
      <xdr:spPr bwMode="auto">
        <a:xfrm>
          <a:off x="228600" y="17375550"/>
          <a:ext cx="857250" cy="857250"/>
        </a:xfrm>
        <a:prstGeom prst="rect">
          <a:avLst/>
        </a:prstGeom>
        <a:noFill/>
        <a:ln w="9525">
          <a:noFill/>
          <a:headEnd/>
          <a:tailEnd/>
        </a:ln>
      </xdr:spPr>
    </xdr:pic>
    <xdr:clientData/>
  </xdr:oneCellAnchor>
  <xdr:oneCellAnchor>
    <xdr:from>
      <xdr:col>2</xdr:col>
      <xdr:colOff>247650</xdr:colOff>
      <xdr:row>85</xdr:row>
      <xdr:rowOff>297225</xdr:rowOff>
    </xdr:from>
    <xdr:ext cx="857250" cy="857250"/>
    <xdr:pic>
      <xdr:nvPicPr>
        <xdr:cNvPr id="95" name="http://store.leica-geosystems.com/images/products/197000.jpg?prodh=&amp;CCP=" descr="http://store.leica-geosystems.com/images/products/197000.jpg?prodh=&amp;CCP=">
          <a:extLst>
            <a:ext uri="{FF2B5EF4-FFF2-40B4-BE49-F238E27FC236}">
              <a16:creationId xmlns:a16="http://schemas.microsoft.com/office/drawing/2014/main" id="{5C5D205F-501B-460D-ABDF-90FF54B6D91C}"/>
            </a:ext>
          </a:extLst>
        </xdr:cNvPr>
        <xdr:cNvPicPr>
          <a:picLocks noChangeAspect="1" noChangeArrowheads="1"/>
        </xdr:cNvPicPr>
      </xdr:nvPicPr>
      <xdr:blipFill>
        <a:blip xmlns:r="http://schemas.openxmlformats.org/officeDocument/2006/relationships" r:embed="rId20"/>
        <a:srcRect/>
        <a:stretch>
          <a:fillRect/>
        </a:stretch>
      </xdr:blipFill>
      <xdr:spPr bwMode="auto">
        <a:xfrm>
          <a:off x="1847850" y="17270775"/>
          <a:ext cx="857250" cy="857250"/>
        </a:xfrm>
        <a:prstGeom prst="rect">
          <a:avLst/>
        </a:prstGeom>
        <a:noFill/>
        <a:ln w="9525">
          <a:noFill/>
          <a:headEnd/>
          <a:tailEnd/>
        </a:ln>
      </xdr:spPr>
    </xdr:pic>
    <xdr:clientData/>
  </xdr:oneCellAnchor>
  <xdr:oneCellAnchor>
    <xdr:from>
      <xdr:col>0</xdr:col>
      <xdr:colOff>457200</xdr:colOff>
      <xdr:row>88</xdr:row>
      <xdr:rowOff>135300</xdr:rowOff>
    </xdr:from>
    <xdr:ext cx="857250" cy="857250"/>
    <xdr:pic>
      <xdr:nvPicPr>
        <xdr:cNvPr id="96" name="http://store.leica-geosystems.com/images/products/356121.jpg?prodh=&amp;CCP=" descr="http://store.leica-geosystems.com/images/products/356121.jpg?prodh=&amp;CCP=">
          <a:extLst>
            <a:ext uri="{FF2B5EF4-FFF2-40B4-BE49-F238E27FC236}">
              <a16:creationId xmlns:a16="http://schemas.microsoft.com/office/drawing/2014/main" id="{804280D9-48E5-4D7C-B6A5-5BF99FA8E637}"/>
            </a:ext>
          </a:extLst>
        </xdr:cNvPr>
        <xdr:cNvPicPr>
          <a:picLocks noChangeAspect="1" noChangeArrowheads="1"/>
        </xdr:cNvPicPr>
      </xdr:nvPicPr>
      <xdr:blipFill>
        <a:blip xmlns:r="http://schemas.openxmlformats.org/officeDocument/2006/relationships" r:embed="rId21"/>
        <a:srcRect/>
        <a:stretch>
          <a:fillRect/>
        </a:stretch>
      </xdr:blipFill>
      <xdr:spPr bwMode="auto">
        <a:xfrm>
          <a:off x="457200" y="18794775"/>
          <a:ext cx="857250" cy="857250"/>
        </a:xfrm>
        <a:prstGeom prst="rect">
          <a:avLst/>
        </a:prstGeom>
        <a:noFill/>
        <a:ln w="9525">
          <a:noFill/>
          <a:headEnd/>
          <a:tailEnd/>
        </a:ln>
      </xdr:spPr>
    </xdr:pic>
    <xdr:clientData/>
  </xdr:oneCellAnchor>
  <xdr:oneCellAnchor>
    <xdr:from>
      <xdr:col>0</xdr:col>
      <xdr:colOff>466725</xdr:colOff>
      <xdr:row>86</xdr:row>
      <xdr:rowOff>68625</xdr:rowOff>
    </xdr:from>
    <xdr:ext cx="857250" cy="542925"/>
    <xdr:pic>
      <xdr:nvPicPr>
        <xdr:cNvPr id="97" name="http://store.leica-geosystems.com/images/products/199899.jpg?prodh=&amp;CCP=" descr="http://store.leica-geosystems.com/images/products/199899.jpg?prodh=&amp;CCP=">
          <a:extLst>
            <a:ext uri="{FF2B5EF4-FFF2-40B4-BE49-F238E27FC236}">
              <a16:creationId xmlns:a16="http://schemas.microsoft.com/office/drawing/2014/main" id="{1E1B49CE-B33B-465A-B3B2-4EF397ADD8D3}"/>
            </a:ext>
          </a:extLst>
        </xdr:cNvPr>
        <xdr:cNvPicPr>
          <a:picLocks noChangeAspect="1" noChangeArrowheads="1"/>
        </xdr:cNvPicPr>
      </xdr:nvPicPr>
      <xdr:blipFill>
        <a:blip xmlns:r="http://schemas.openxmlformats.org/officeDocument/2006/relationships" r:embed="rId22"/>
        <a:srcRect/>
        <a:stretch>
          <a:fillRect/>
        </a:stretch>
      </xdr:blipFill>
      <xdr:spPr bwMode="auto">
        <a:xfrm>
          <a:off x="466725" y="18347100"/>
          <a:ext cx="857250" cy="542925"/>
        </a:xfrm>
        <a:prstGeom prst="rect">
          <a:avLst/>
        </a:prstGeom>
        <a:noFill/>
        <a:ln w="9525">
          <a:noFill/>
          <a:headEnd/>
          <a:tailEnd/>
        </a:ln>
      </xdr:spPr>
    </xdr:pic>
    <xdr:clientData/>
  </xdr:oneCellAnchor>
  <xdr:oneCellAnchor>
    <xdr:from>
      <xdr:col>0</xdr:col>
      <xdr:colOff>457200</xdr:colOff>
      <xdr:row>95</xdr:row>
      <xdr:rowOff>49575</xdr:rowOff>
    </xdr:from>
    <xdr:ext cx="857250" cy="857250"/>
    <xdr:pic>
      <xdr:nvPicPr>
        <xdr:cNvPr id="98" name="http://store.leica-geosystems.com/images/products/346475.jpg?prodh=&amp;CCP=" descr="http://store.leica-geosystems.com/images/products/346475.jpg?prodh=&amp;CCP=">
          <a:extLst>
            <a:ext uri="{FF2B5EF4-FFF2-40B4-BE49-F238E27FC236}">
              <a16:creationId xmlns:a16="http://schemas.microsoft.com/office/drawing/2014/main" id="{171DDEE0-5120-4000-A1C9-BBFAAD54C550}"/>
            </a:ext>
          </a:extLst>
        </xdr:cNvPr>
        <xdr:cNvPicPr>
          <a:picLocks noChangeAspect="1" noChangeArrowheads="1"/>
        </xdr:cNvPicPr>
      </xdr:nvPicPr>
      <xdr:blipFill>
        <a:blip xmlns:r="http://schemas.openxmlformats.org/officeDocument/2006/relationships" r:embed="rId23"/>
        <a:srcRect/>
        <a:stretch>
          <a:fillRect/>
        </a:stretch>
      </xdr:blipFill>
      <xdr:spPr bwMode="auto">
        <a:xfrm>
          <a:off x="457200" y="20042550"/>
          <a:ext cx="857250" cy="857250"/>
        </a:xfrm>
        <a:prstGeom prst="rect">
          <a:avLst/>
        </a:prstGeom>
        <a:noFill/>
        <a:ln w="9525">
          <a:noFill/>
          <a:headEnd/>
          <a:tailEnd/>
        </a:ln>
      </xdr:spPr>
    </xdr:pic>
    <xdr:clientData/>
  </xdr:oneCellAnchor>
  <xdr:oneCellAnchor>
    <xdr:from>
      <xdr:col>1</xdr:col>
      <xdr:colOff>0</xdr:colOff>
      <xdr:row>92</xdr:row>
      <xdr:rowOff>97200</xdr:rowOff>
    </xdr:from>
    <xdr:ext cx="857250" cy="504825"/>
    <xdr:pic>
      <xdr:nvPicPr>
        <xdr:cNvPr id="99" name="http://store.leica-geosystems.com/images/products/394787.jpg?prodh=&amp;CCP=" descr="http://store.leica-geosystems.com/images/products/394787.jpg?prodh=&amp;CCP=">
          <a:extLst>
            <a:ext uri="{FF2B5EF4-FFF2-40B4-BE49-F238E27FC236}">
              <a16:creationId xmlns:a16="http://schemas.microsoft.com/office/drawing/2014/main" id="{3094490F-F8A5-4688-BA9A-AE0E724C1E9E}"/>
            </a:ext>
          </a:extLst>
        </xdr:cNvPr>
        <xdr:cNvPicPr>
          <a:picLocks noChangeAspect="1" noChangeArrowheads="1"/>
        </xdr:cNvPicPr>
      </xdr:nvPicPr>
      <xdr:blipFill>
        <a:blip xmlns:r="http://schemas.openxmlformats.org/officeDocument/2006/relationships" r:embed="rId24"/>
        <a:srcRect/>
        <a:stretch>
          <a:fillRect/>
        </a:stretch>
      </xdr:blipFill>
      <xdr:spPr bwMode="auto">
        <a:xfrm>
          <a:off x="533400" y="19518675"/>
          <a:ext cx="857250" cy="504825"/>
        </a:xfrm>
        <a:prstGeom prst="rect">
          <a:avLst/>
        </a:prstGeom>
        <a:noFill/>
        <a:ln w="9525">
          <a:noFill/>
          <a:headEnd/>
          <a:tailEnd/>
        </a:ln>
      </xdr:spPr>
    </xdr:pic>
    <xdr:clientData/>
  </xdr:oneCellAnchor>
  <xdr:oneCellAnchor>
    <xdr:from>
      <xdr:col>2</xdr:col>
      <xdr:colOff>152400</xdr:colOff>
      <xdr:row>95</xdr:row>
      <xdr:rowOff>1950</xdr:rowOff>
    </xdr:from>
    <xdr:ext cx="857250" cy="609600"/>
    <xdr:pic>
      <xdr:nvPicPr>
        <xdr:cNvPr id="100" name="http://store.leica-geosystems.com/images/products/394792.jpg?prodh=&amp;CCP=" descr="http://store.leica-geosystems.com/images/products/394792.jpg?prodh=&amp;CCP=">
          <a:extLst>
            <a:ext uri="{FF2B5EF4-FFF2-40B4-BE49-F238E27FC236}">
              <a16:creationId xmlns:a16="http://schemas.microsoft.com/office/drawing/2014/main" id="{EF3C962F-0BA6-47FC-A510-5BA591F3A04F}"/>
            </a:ext>
          </a:extLst>
        </xdr:cNvPr>
        <xdr:cNvPicPr>
          <a:picLocks noChangeAspect="1" noChangeArrowheads="1"/>
        </xdr:cNvPicPr>
      </xdr:nvPicPr>
      <xdr:blipFill>
        <a:blip xmlns:r="http://schemas.openxmlformats.org/officeDocument/2006/relationships" r:embed="rId25"/>
        <a:srcRect/>
        <a:stretch>
          <a:fillRect/>
        </a:stretch>
      </xdr:blipFill>
      <xdr:spPr bwMode="auto">
        <a:xfrm>
          <a:off x="1752600" y="19994925"/>
          <a:ext cx="857250" cy="609600"/>
        </a:xfrm>
        <a:prstGeom prst="rect">
          <a:avLst/>
        </a:prstGeom>
        <a:noFill/>
        <a:ln w="9525">
          <a:noFill/>
          <a:headEnd/>
          <a:tailEnd/>
        </a:ln>
      </xdr:spPr>
    </xdr:pic>
    <xdr:clientData/>
  </xdr:oneCellAnchor>
  <xdr:oneCellAnchor>
    <xdr:from>
      <xdr:col>12</xdr:col>
      <xdr:colOff>0</xdr:colOff>
      <xdr:row>101</xdr:row>
      <xdr:rowOff>21000</xdr:rowOff>
    </xdr:from>
    <xdr:ext cx="2428875" cy="561975"/>
    <xdr:pic>
      <xdr:nvPicPr>
        <xdr:cNvPr id="101" name="http://mw.lgs-net.com/images/catalog//layout/leica_geosystems.gif" descr="http://mw.lgs-net.com/images/catalog//layout/leica_geosystems.gif">
          <a:hlinkClick xmlns:r="http://schemas.openxmlformats.org/officeDocument/2006/relationships" r:id="rId1"/>
          <a:extLst>
            <a:ext uri="{FF2B5EF4-FFF2-40B4-BE49-F238E27FC236}">
              <a16:creationId xmlns:a16="http://schemas.microsoft.com/office/drawing/2014/main" id="{883169F5-E444-453E-B438-1F9F50C0A7B8}"/>
            </a:ext>
          </a:extLst>
        </xdr:cNvPr>
        <xdr:cNvPicPr>
          <a:picLocks noChangeAspect="1" noChangeArrowheads="1"/>
        </xdr:cNvPicPr>
      </xdr:nvPicPr>
      <xdr:blipFill>
        <a:blip xmlns:r="http://schemas.openxmlformats.org/officeDocument/2006/relationships" r:embed="rId2"/>
        <a:srcRect/>
        <a:stretch>
          <a:fillRect/>
        </a:stretch>
      </xdr:blipFill>
      <xdr:spPr bwMode="auto">
        <a:xfrm>
          <a:off x="6934200" y="344850"/>
          <a:ext cx="2428875" cy="561975"/>
        </a:xfrm>
        <a:prstGeom prst="rect">
          <a:avLst/>
        </a:prstGeom>
        <a:noFill/>
        <a:ln w="9525">
          <a:noFill/>
          <a:headEnd/>
          <a:tailEnd/>
        </a:ln>
      </xdr:spPr>
    </xdr:pic>
    <xdr:clientData/>
  </xdr:oneCellAnchor>
  <xdr:oneCellAnchor>
    <xdr:from>
      <xdr:col>1</xdr:col>
      <xdr:colOff>0</xdr:colOff>
      <xdr:row>108</xdr:row>
      <xdr:rowOff>21000</xdr:rowOff>
    </xdr:from>
    <xdr:ext cx="857250" cy="857250"/>
    <xdr:pic>
      <xdr:nvPicPr>
        <xdr:cNvPr id="102" name="http://mw.lgs-net.com/images/catalog/LG1/RugbyCLH-HOR.jpg" descr="http://mw.lgs-net.com/images/catalog/LG1/RugbyCLH-HOR.jpg">
          <a:extLst>
            <a:ext uri="{FF2B5EF4-FFF2-40B4-BE49-F238E27FC236}">
              <a16:creationId xmlns:a16="http://schemas.microsoft.com/office/drawing/2014/main" id="{A4125A11-41B8-4603-ABBD-F576D8ECE06D}"/>
            </a:ext>
          </a:extLst>
        </xdr:cNvPr>
        <xdr:cNvPicPr>
          <a:picLocks noChangeAspect="1" noChangeArrowheads="1"/>
        </xdr:cNvPicPr>
      </xdr:nvPicPr>
      <xdr:blipFill>
        <a:blip xmlns:r="http://schemas.openxmlformats.org/officeDocument/2006/relationships" r:embed="rId26"/>
        <a:srcRect/>
        <a:stretch>
          <a:fillRect/>
        </a:stretch>
      </xdr:blipFill>
      <xdr:spPr bwMode="auto">
        <a:xfrm>
          <a:off x="533400" y="1773600"/>
          <a:ext cx="857250" cy="857250"/>
        </a:xfrm>
        <a:prstGeom prst="rect">
          <a:avLst/>
        </a:prstGeom>
        <a:noFill/>
        <a:ln w="9525">
          <a:noFill/>
          <a:headEnd/>
          <a:tailEnd/>
        </a:ln>
      </xdr:spPr>
    </xdr:pic>
    <xdr:clientData/>
  </xdr:oneCellAnchor>
  <xdr:oneCellAnchor>
    <xdr:from>
      <xdr:col>1</xdr:col>
      <xdr:colOff>0</xdr:colOff>
      <xdr:row>142</xdr:row>
      <xdr:rowOff>21000</xdr:rowOff>
    </xdr:from>
    <xdr:ext cx="857250" cy="857250"/>
    <xdr:pic>
      <xdr:nvPicPr>
        <xdr:cNvPr id="103" name="http://mw.lgs-net.com/images/catalog/LG1/CLA_ctive.jpg" descr="http://mw.lgs-net.com/images/catalog/LG1/CLA_ctive.jpg">
          <a:extLst>
            <a:ext uri="{FF2B5EF4-FFF2-40B4-BE49-F238E27FC236}">
              <a16:creationId xmlns:a16="http://schemas.microsoft.com/office/drawing/2014/main" id="{8571CBDE-332D-4060-931D-CD06FC7A78A5}"/>
            </a:ext>
          </a:extLst>
        </xdr:cNvPr>
        <xdr:cNvPicPr>
          <a:picLocks noChangeAspect="1" noChangeArrowheads="1"/>
        </xdr:cNvPicPr>
      </xdr:nvPicPr>
      <xdr:blipFill>
        <a:blip xmlns:r="http://schemas.openxmlformats.org/officeDocument/2006/relationships" r:embed="rId27"/>
        <a:srcRect/>
        <a:stretch>
          <a:fillRect/>
        </a:stretch>
      </xdr:blipFill>
      <xdr:spPr bwMode="auto">
        <a:xfrm>
          <a:off x="533400" y="9641250"/>
          <a:ext cx="857250" cy="857250"/>
        </a:xfrm>
        <a:prstGeom prst="rect">
          <a:avLst/>
        </a:prstGeom>
        <a:noFill/>
        <a:ln w="9525">
          <a:noFill/>
          <a:headEnd/>
          <a:tailEnd/>
        </a:ln>
      </xdr:spPr>
    </xdr:pic>
    <xdr:clientData/>
  </xdr:oneCellAnchor>
  <xdr:oneCellAnchor>
    <xdr:from>
      <xdr:col>1</xdr:col>
      <xdr:colOff>0</xdr:colOff>
      <xdr:row>170</xdr:row>
      <xdr:rowOff>21000</xdr:rowOff>
    </xdr:from>
    <xdr:ext cx="857250" cy="857250"/>
    <xdr:pic>
      <xdr:nvPicPr>
        <xdr:cNvPr id="104" name="http://mw.lgs-net.com/images/catalog/LG1/RugbyCLA-ctiveKits.jpg" descr="http://mw.lgs-net.com/images/catalog/LG1/RugbyCLA-ctiveKits.jpg">
          <a:extLst>
            <a:ext uri="{FF2B5EF4-FFF2-40B4-BE49-F238E27FC236}">
              <a16:creationId xmlns:a16="http://schemas.microsoft.com/office/drawing/2014/main" id="{22701A77-A62C-4C4A-B571-63F9F56F0967}"/>
            </a:ext>
          </a:extLst>
        </xdr:cNvPr>
        <xdr:cNvPicPr>
          <a:picLocks noChangeAspect="1" noChangeArrowheads="1"/>
        </xdr:cNvPicPr>
      </xdr:nvPicPr>
      <xdr:blipFill>
        <a:blip xmlns:r="http://schemas.openxmlformats.org/officeDocument/2006/relationships" r:embed="rId27"/>
        <a:srcRect/>
        <a:stretch>
          <a:fillRect/>
        </a:stretch>
      </xdr:blipFill>
      <xdr:spPr bwMode="auto">
        <a:xfrm>
          <a:off x="533400" y="15508650"/>
          <a:ext cx="857250" cy="857250"/>
        </a:xfrm>
        <a:prstGeom prst="rect">
          <a:avLst/>
        </a:prstGeom>
        <a:noFill/>
        <a:ln w="9525">
          <a:noFill/>
          <a:headEnd/>
          <a:tailEnd/>
        </a:ln>
      </xdr:spPr>
    </xdr:pic>
    <xdr:clientData/>
  </xdr:oneCellAnchor>
  <xdr:oneCellAnchor>
    <xdr:from>
      <xdr:col>1</xdr:col>
      <xdr:colOff>0</xdr:colOff>
      <xdr:row>179</xdr:row>
      <xdr:rowOff>21000</xdr:rowOff>
    </xdr:from>
    <xdr:ext cx="857250" cy="857250"/>
    <xdr:pic>
      <xdr:nvPicPr>
        <xdr:cNvPr id="105" name="http://store.leica-geosystems.com/images/products/864848.jpg?prodh=&amp;CCP=" descr="http://store.leica-geosystems.com/images/products/864848.jpg?prodh=&amp;CCP=">
          <a:extLst>
            <a:ext uri="{FF2B5EF4-FFF2-40B4-BE49-F238E27FC236}">
              <a16:creationId xmlns:a16="http://schemas.microsoft.com/office/drawing/2014/main" id="{51CE5F4D-4732-45E6-92D8-042F6FC84CCC}"/>
            </a:ext>
          </a:extLst>
        </xdr:cNvPr>
        <xdr:cNvPicPr>
          <a:picLocks noChangeAspect="1" noChangeArrowheads="1"/>
        </xdr:cNvPicPr>
      </xdr:nvPicPr>
      <xdr:blipFill>
        <a:blip xmlns:r="http://schemas.openxmlformats.org/officeDocument/2006/relationships" r:embed="rId28"/>
        <a:srcRect/>
        <a:stretch>
          <a:fillRect/>
        </a:stretch>
      </xdr:blipFill>
      <xdr:spPr bwMode="auto">
        <a:xfrm>
          <a:off x="533400" y="18842400"/>
          <a:ext cx="857250" cy="857250"/>
        </a:xfrm>
        <a:prstGeom prst="rect">
          <a:avLst/>
        </a:prstGeom>
        <a:noFill/>
        <a:ln w="9525">
          <a:noFill/>
          <a:headEnd/>
          <a:tailEnd/>
        </a:ln>
      </xdr:spPr>
    </xdr:pic>
    <xdr:clientData/>
  </xdr:oneCellAnchor>
  <xdr:oneCellAnchor>
    <xdr:from>
      <xdr:col>1</xdr:col>
      <xdr:colOff>0</xdr:colOff>
      <xdr:row>180</xdr:row>
      <xdr:rowOff>21000</xdr:rowOff>
    </xdr:from>
    <xdr:ext cx="857250" cy="857250"/>
    <xdr:pic>
      <xdr:nvPicPr>
        <xdr:cNvPr id="106" name="http://store.leica-geosystems.com/images/products/789922.jpg?prodh=&amp;CCP=" descr="http://store.leica-geosystems.com/images/products/789922.jpg?prodh=&amp;CCP=">
          <a:extLst>
            <a:ext uri="{FF2B5EF4-FFF2-40B4-BE49-F238E27FC236}">
              <a16:creationId xmlns:a16="http://schemas.microsoft.com/office/drawing/2014/main" id="{FE544738-61D1-4E4C-A616-C3CE0B3680B2}"/>
            </a:ext>
          </a:extLst>
        </xdr:cNvPr>
        <xdr:cNvPicPr>
          <a:picLocks noChangeAspect="1" noChangeArrowheads="1"/>
        </xdr:cNvPicPr>
      </xdr:nvPicPr>
      <xdr:blipFill>
        <a:blip xmlns:r="http://schemas.openxmlformats.org/officeDocument/2006/relationships" r:embed="rId29"/>
        <a:srcRect/>
        <a:stretch>
          <a:fillRect/>
        </a:stretch>
      </xdr:blipFill>
      <xdr:spPr bwMode="auto">
        <a:xfrm>
          <a:off x="533400" y="19728225"/>
          <a:ext cx="857250" cy="857250"/>
        </a:xfrm>
        <a:prstGeom prst="rect">
          <a:avLst/>
        </a:prstGeom>
        <a:noFill/>
        <a:ln w="9525">
          <a:noFill/>
          <a:headEnd/>
          <a:tailEnd/>
        </a:ln>
      </xdr:spPr>
    </xdr:pic>
    <xdr:clientData/>
  </xdr:oneCellAnchor>
  <xdr:oneCellAnchor>
    <xdr:from>
      <xdr:col>1</xdr:col>
      <xdr:colOff>0</xdr:colOff>
      <xdr:row>181</xdr:row>
      <xdr:rowOff>21000</xdr:rowOff>
    </xdr:from>
    <xdr:ext cx="857250" cy="857250"/>
    <xdr:pic>
      <xdr:nvPicPr>
        <xdr:cNvPr id="107" name="http://store.leica-geosystems.com/images/products/789923.jpg?prodh=&amp;CCP=" descr="http://store.leica-geosystems.com/images/products/789923.jpg?prodh=&amp;CCP=">
          <a:extLst>
            <a:ext uri="{FF2B5EF4-FFF2-40B4-BE49-F238E27FC236}">
              <a16:creationId xmlns:a16="http://schemas.microsoft.com/office/drawing/2014/main" id="{0018FFF6-DC7A-4C26-A14A-210435526EAE}"/>
            </a:ext>
          </a:extLst>
        </xdr:cNvPr>
        <xdr:cNvPicPr>
          <a:picLocks noChangeAspect="1" noChangeArrowheads="1"/>
        </xdr:cNvPicPr>
      </xdr:nvPicPr>
      <xdr:blipFill>
        <a:blip xmlns:r="http://schemas.openxmlformats.org/officeDocument/2006/relationships" r:embed="rId30"/>
        <a:srcRect/>
        <a:stretch>
          <a:fillRect/>
        </a:stretch>
      </xdr:blipFill>
      <xdr:spPr bwMode="auto">
        <a:xfrm>
          <a:off x="533400" y="20614050"/>
          <a:ext cx="857250" cy="857250"/>
        </a:xfrm>
        <a:prstGeom prst="rect">
          <a:avLst/>
        </a:prstGeom>
        <a:noFill/>
        <a:ln w="9525">
          <a:noFill/>
          <a:headEnd/>
          <a:tailEnd/>
        </a:ln>
      </xdr:spPr>
    </xdr:pic>
    <xdr:clientData/>
  </xdr:oneCellAnchor>
  <xdr:oneCellAnchor>
    <xdr:from>
      <xdr:col>1</xdr:col>
      <xdr:colOff>0</xdr:colOff>
      <xdr:row>182</xdr:row>
      <xdr:rowOff>21000</xdr:rowOff>
    </xdr:from>
    <xdr:ext cx="857250" cy="857250"/>
    <xdr:pic>
      <xdr:nvPicPr>
        <xdr:cNvPr id="108" name="http://store.leica-geosystems.com/images/products/789924.jpg?prodh=&amp;CCP=" descr="http://store.leica-geosystems.com/images/products/789924.jpg?prodh=&amp;CCP=">
          <a:extLst>
            <a:ext uri="{FF2B5EF4-FFF2-40B4-BE49-F238E27FC236}">
              <a16:creationId xmlns:a16="http://schemas.microsoft.com/office/drawing/2014/main" id="{DA73B50A-71FA-4321-991E-EF910A8F3127}"/>
            </a:ext>
          </a:extLst>
        </xdr:cNvPr>
        <xdr:cNvPicPr>
          <a:picLocks noChangeAspect="1" noChangeArrowheads="1"/>
        </xdr:cNvPicPr>
      </xdr:nvPicPr>
      <xdr:blipFill>
        <a:blip xmlns:r="http://schemas.openxmlformats.org/officeDocument/2006/relationships" r:embed="rId31"/>
        <a:srcRect/>
        <a:stretch>
          <a:fillRect/>
        </a:stretch>
      </xdr:blipFill>
      <xdr:spPr bwMode="auto">
        <a:xfrm>
          <a:off x="533400" y="21499875"/>
          <a:ext cx="857250" cy="857250"/>
        </a:xfrm>
        <a:prstGeom prst="rect">
          <a:avLst/>
        </a:prstGeom>
        <a:noFill/>
        <a:ln w="9525">
          <a:noFill/>
          <a:headEnd/>
          <a:tailEnd/>
        </a:ln>
      </xdr:spPr>
    </xdr:pic>
    <xdr:clientData/>
  </xdr:oneCellAnchor>
  <xdr:oneCellAnchor>
    <xdr:from>
      <xdr:col>1</xdr:col>
      <xdr:colOff>0</xdr:colOff>
      <xdr:row>183</xdr:row>
      <xdr:rowOff>21000</xdr:rowOff>
    </xdr:from>
    <xdr:ext cx="857250" cy="857250"/>
    <xdr:pic>
      <xdr:nvPicPr>
        <xdr:cNvPr id="109" name="http://store.leica-geosystems.com/images/products/835666.jpg?prodh=&amp;CCP=" descr="http://store.leica-geosystems.com/images/products/835666.jpg?prodh=&amp;CCP=">
          <a:extLst>
            <a:ext uri="{FF2B5EF4-FFF2-40B4-BE49-F238E27FC236}">
              <a16:creationId xmlns:a16="http://schemas.microsoft.com/office/drawing/2014/main" id="{B01BBE7C-B2D6-4A57-B610-843D1453BF51}"/>
            </a:ext>
          </a:extLst>
        </xdr:cNvPr>
        <xdr:cNvPicPr>
          <a:picLocks noChangeAspect="1" noChangeArrowheads="1"/>
        </xdr:cNvPicPr>
      </xdr:nvPicPr>
      <xdr:blipFill>
        <a:blip xmlns:r="http://schemas.openxmlformats.org/officeDocument/2006/relationships" r:embed="rId32"/>
        <a:srcRect/>
        <a:stretch>
          <a:fillRect/>
        </a:stretch>
      </xdr:blipFill>
      <xdr:spPr bwMode="auto">
        <a:xfrm>
          <a:off x="533400" y="22385700"/>
          <a:ext cx="857250" cy="857250"/>
        </a:xfrm>
        <a:prstGeom prst="rect">
          <a:avLst/>
        </a:prstGeom>
        <a:noFill/>
        <a:ln w="9525">
          <a:noFill/>
          <a:headEnd/>
          <a:tailEnd/>
        </a:ln>
      </xdr:spPr>
    </xdr:pic>
    <xdr:clientData/>
  </xdr:oneCellAnchor>
  <xdr:oneCellAnchor>
    <xdr:from>
      <xdr:col>1</xdr:col>
      <xdr:colOff>0</xdr:colOff>
      <xdr:row>187</xdr:row>
      <xdr:rowOff>182925</xdr:rowOff>
    </xdr:from>
    <xdr:ext cx="857250" cy="857250"/>
    <xdr:pic>
      <xdr:nvPicPr>
        <xdr:cNvPr id="110" name="http://store.leica-geosystems.com/images/products/864855.jpg?prodh=&amp;CCP=" descr="http://store.leica-geosystems.com/images/products/864855.jpg?prodh=&amp;CCP=">
          <a:extLst>
            <a:ext uri="{FF2B5EF4-FFF2-40B4-BE49-F238E27FC236}">
              <a16:creationId xmlns:a16="http://schemas.microsoft.com/office/drawing/2014/main" id="{2C4753B9-EF06-4EC3-BB88-89B6BCD79519}"/>
            </a:ext>
          </a:extLst>
        </xdr:cNvPr>
        <xdr:cNvPicPr>
          <a:picLocks noChangeAspect="1" noChangeArrowheads="1"/>
        </xdr:cNvPicPr>
      </xdr:nvPicPr>
      <xdr:blipFill>
        <a:blip xmlns:r="http://schemas.openxmlformats.org/officeDocument/2006/relationships" r:embed="rId33"/>
        <a:srcRect/>
        <a:stretch>
          <a:fillRect/>
        </a:stretch>
      </xdr:blipFill>
      <xdr:spPr bwMode="auto">
        <a:xfrm>
          <a:off x="533400" y="41988150"/>
          <a:ext cx="857250" cy="857250"/>
        </a:xfrm>
        <a:prstGeom prst="rect">
          <a:avLst/>
        </a:prstGeom>
        <a:noFill/>
        <a:ln w="9525">
          <a:noFill/>
          <a:headEnd/>
          <a:tailEnd/>
        </a:ln>
      </xdr:spPr>
    </xdr:pic>
    <xdr:clientData/>
  </xdr:oneCellAnchor>
  <xdr:oneCellAnchor>
    <xdr:from>
      <xdr:col>1</xdr:col>
      <xdr:colOff>38100</xdr:colOff>
      <xdr:row>192</xdr:row>
      <xdr:rowOff>154350</xdr:rowOff>
    </xdr:from>
    <xdr:ext cx="857250" cy="857250"/>
    <xdr:pic>
      <xdr:nvPicPr>
        <xdr:cNvPr id="111" name="http://store.leica-geosystems.com/images/products/790434.jpg?prodh=&amp;CCP=" descr="http://store.leica-geosystems.com/images/products/790434.jpg?prodh=&amp;CCP=">
          <a:extLst>
            <a:ext uri="{FF2B5EF4-FFF2-40B4-BE49-F238E27FC236}">
              <a16:creationId xmlns:a16="http://schemas.microsoft.com/office/drawing/2014/main" id="{F2992D8F-1E6D-4BCD-9C81-21AE33B8A3E3}"/>
            </a:ext>
          </a:extLst>
        </xdr:cNvPr>
        <xdr:cNvPicPr>
          <a:picLocks noChangeAspect="1" noChangeArrowheads="1"/>
        </xdr:cNvPicPr>
      </xdr:nvPicPr>
      <xdr:blipFill>
        <a:blip xmlns:r="http://schemas.openxmlformats.org/officeDocument/2006/relationships" r:embed="rId34"/>
        <a:srcRect/>
        <a:stretch>
          <a:fillRect/>
        </a:stretch>
      </xdr:blipFill>
      <xdr:spPr bwMode="auto">
        <a:xfrm>
          <a:off x="571500" y="42912075"/>
          <a:ext cx="857250" cy="857250"/>
        </a:xfrm>
        <a:prstGeom prst="rect">
          <a:avLst/>
        </a:prstGeom>
        <a:noFill/>
        <a:ln w="9525">
          <a:noFill/>
          <a:headEnd/>
          <a:tailEnd/>
        </a:ln>
      </xdr:spPr>
    </xdr:pic>
    <xdr:clientData/>
  </xdr:oneCellAnchor>
  <xdr:oneCellAnchor>
    <xdr:from>
      <xdr:col>2</xdr:col>
      <xdr:colOff>19050</xdr:colOff>
      <xdr:row>193</xdr:row>
      <xdr:rowOff>135300</xdr:rowOff>
    </xdr:from>
    <xdr:ext cx="857250" cy="857250"/>
    <xdr:pic>
      <xdr:nvPicPr>
        <xdr:cNvPr id="112" name="http://store.leica-geosystems.com/images/products/732791.jpg?prodh=&amp;CCP=" descr="http://store.leica-geosystems.com/images/products/732791.jpg?prodh=&amp;CCP=">
          <a:extLst>
            <a:ext uri="{FF2B5EF4-FFF2-40B4-BE49-F238E27FC236}">
              <a16:creationId xmlns:a16="http://schemas.microsoft.com/office/drawing/2014/main" id="{0786D549-3860-4D08-9AE0-E0E90C45DC21}"/>
            </a:ext>
          </a:extLst>
        </xdr:cNvPr>
        <xdr:cNvPicPr>
          <a:picLocks noChangeAspect="1" noChangeArrowheads="1"/>
        </xdr:cNvPicPr>
      </xdr:nvPicPr>
      <xdr:blipFill>
        <a:blip xmlns:r="http://schemas.openxmlformats.org/officeDocument/2006/relationships" r:embed="rId35"/>
        <a:srcRect/>
        <a:stretch>
          <a:fillRect/>
        </a:stretch>
      </xdr:blipFill>
      <xdr:spPr bwMode="auto">
        <a:xfrm>
          <a:off x="1619250" y="43083525"/>
          <a:ext cx="857250" cy="857250"/>
        </a:xfrm>
        <a:prstGeom prst="rect">
          <a:avLst/>
        </a:prstGeom>
        <a:noFill/>
        <a:ln w="9525">
          <a:noFill/>
          <a:headEnd/>
          <a:tailEnd/>
        </a:ln>
      </xdr:spPr>
    </xdr:pic>
    <xdr:clientData/>
  </xdr:oneCellAnchor>
  <xdr:oneCellAnchor>
    <xdr:from>
      <xdr:col>0</xdr:col>
      <xdr:colOff>485775</xdr:colOff>
      <xdr:row>195</xdr:row>
      <xdr:rowOff>173400</xdr:rowOff>
    </xdr:from>
    <xdr:ext cx="857250" cy="857250"/>
    <xdr:pic>
      <xdr:nvPicPr>
        <xdr:cNvPr id="113" name="http://store.leica-geosystems.com/images/products/864849.jpg?prodh=&amp;CCP=" descr="http://store.leica-geosystems.com/images/products/864849.jpg?prodh=&amp;CCP=">
          <a:extLst>
            <a:ext uri="{FF2B5EF4-FFF2-40B4-BE49-F238E27FC236}">
              <a16:creationId xmlns:a16="http://schemas.microsoft.com/office/drawing/2014/main" id="{EB988E32-4B74-4613-9438-197E895253FC}"/>
            </a:ext>
          </a:extLst>
        </xdr:cNvPr>
        <xdr:cNvPicPr>
          <a:picLocks noChangeAspect="1" noChangeArrowheads="1"/>
        </xdr:cNvPicPr>
      </xdr:nvPicPr>
      <xdr:blipFill>
        <a:blip xmlns:r="http://schemas.openxmlformats.org/officeDocument/2006/relationships" r:embed="rId36"/>
        <a:srcRect/>
        <a:stretch>
          <a:fillRect/>
        </a:stretch>
      </xdr:blipFill>
      <xdr:spPr bwMode="auto">
        <a:xfrm>
          <a:off x="485775" y="44521800"/>
          <a:ext cx="857250" cy="857250"/>
        </a:xfrm>
        <a:prstGeom prst="rect">
          <a:avLst/>
        </a:prstGeom>
        <a:noFill/>
        <a:ln w="9525">
          <a:noFill/>
          <a:headEnd/>
          <a:tailEnd/>
        </a:ln>
      </xdr:spPr>
    </xdr:pic>
    <xdr:clientData/>
  </xdr:oneCellAnchor>
  <xdr:oneCellAnchor>
    <xdr:from>
      <xdr:col>1</xdr:col>
      <xdr:colOff>0</xdr:colOff>
      <xdr:row>200</xdr:row>
      <xdr:rowOff>21000</xdr:rowOff>
    </xdr:from>
    <xdr:ext cx="857250" cy="857250"/>
    <xdr:pic>
      <xdr:nvPicPr>
        <xdr:cNvPr id="114" name="http://store.leica-geosystems.com/images/products/864852.jpg?prodh=&amp;CCP=" descr="http://store.leica-geosystems.com/images/products/864852.jpg?prodh=&amp;CCP=">
          <a:extLst>
            <a:ext uri="{FF2B5EF4-FFF2-40B4-BE49-F238E27FC236}">
              <a16:creationId xmlns:a16="http://schemas.microsoft.com/office/drawing/2014/main" id="{972FD751-A35C-4444-AA59-66C515ED001A}"/>
            </a:ext>
          </a:extLst>
        </xdr:cNvPr>
        <xdr:cNvPicPr>
          <a:picLocks noChangeAspect="1" noChangeArrowheads="1"/>
        </xdr:cNvPicPr>
      </xdr:nvPicPr>
      <xdr:blipFill>
        <a:blip xmlns:r="http://schemas.openxmlformats.org/officeDocument/2006/relationships" r:embed="rId37"/>
        <a:srcRect/>
        <a:stretch>
          <a:fillRect/>
        </a:stretch>
      </xdr:blipFill>
      <xdr:spPr bwMode="auto">
        <a:xfrm>
          <a:off x="533400" y="29272275"/>
          <a:ext cx="857250" cy="857250"/>
        </a:xfrm>
        <a:prstGeom prst="rect">
          <a:avLst/>
        </a:prstGeom>
        <a:noFill/>
        <a:ln w="9525">
          <a:noFill/>
          <a:headEnd/>
          <a:tailEnd/>
        </a:ln>
      </xdr:spPr>
    </xdr:pic>
    <xdr:clientData/>
  </xdr:oneCellAnchor>
  <xdr:oneCellAnchor>
    <xdr:from>
      <xdr:col>1</xdr:col>
      <xdr:colOff>0</xdr:colOff>
      <xdr:row>201</xdr:row>
      <xdr:rowOff>21000</xdr:rowOff>
    </xdr:from>
    <xdr:ext cx="857250" cy="857250"/>
    <xdr:pic>
      <xdr:nvPicPr>
        <xdr:cNvPr id="115" name="http://store.leica-geosystems.com/images/products/868138.jpg?prodh=&amp;CCP=" descr="http://store.leica-geosystems.com/images/products/868138.jpg?prodh=&amp;CCP=">
          <a:extLst>
            <a:ext uri="{FF2B5EF4-FFF2-40B4-BE49-F238E27FC236}">
              <a16:creationId xmlns:a16="http://schemas.microsoft.com/office/drawing/2014/main" id="{27D40B0A-F157-44A5-BB14-6A097CF8BADF}"/>
            </a:ext>
          </a:extLst>
        </xdr:cNvPr>
        <xdr:cNvPicPr>
          <a:picLocks noChangeAspect="1" noChangeArrowheads="1"/>
        </xdr:cNvPicPr>
      </xdr:nvPicPr>
      <xdr:blipFill>
        <a:blip xmlns:r="http://schemas.openxmlformats.org/officeDocument/2006/relationships" r:embed="rId38"/>
        <a:srcRect/>
        <a:stretch>
          <a:fillRect/>
        </a:stretch>
      </xdr:blipFill>
      <xdr:spPr bwMode="auto">
        <a:xfrm>
          <a:off x="533400" y="30158100"/>
          <a:ext cx="857250" cy="857250"/>
        </a:xfrm>
        <a:prstGeom prst="rect">
          <a:avLst/>
        </a:prstGeom>
        <a:noFill/>
        <a:ln w="9525">
          <a:noFill/>
          <a:headEnd/>
          <a:tailEnd/>
        </a:ln>
      </xdr:spPr>
    </xdr:pic>
    <xdr:clientData/>
  </xdr:oneCellAnchor>
  <xdr:oneCellAnchor>
    <xdr:from>
      <xdr:col>1</xdr:col>
      <xdr:colOff>0</xdr:colOff>
      <xdr:row>202</xdr:row>
      <xdr:rowOff>21000</xdr:rowOff>
    </xdr:from>
    <xdr:ext cx="857250" cy="857250"/>
    <xdr:pic>
      <xdr:nvPicPr>
        <xdr:cNvPr id="116" name="http://store.leica-geosystems.com/images/products/864857.jpg?prodh=&amp;CCP=" descr="http://store.leica-geosystems.com/images/products/864857.jpg?prodh=&amp;CCP=">
          <a:extLst>
            <a:ext uri="{FF2B5EF4-FFF2-40B4-BE49-F238E27FC236}">
              <a16:creationId xmlns:a16="http://schemas.microsoft.com/office/drawing/2014/main" id="{4EE3C1D7-507E-490D-8E39-B5EE12AB0FB5}"/>
            </a:ext>
          </a:extLst>
        </xdr:cNvPr>
        <xdr:cNvPicPr>
          <a:picLocks noChangeAspect="1" noChangeArrowheads="1"/>
        </xdr:cNvPicPr>
      </xdr:nvPicPr>
      <xdr:blipFill>
        <a:blip xmlns:r="http://schemas.openxmlformats.org/officeDocument/2006/relationships" r:embed="rId39"/>
        <a:srcRect/>
        <a:stretch>
          <a:fillRect/>
        </a:stretch>
      </xdr:blipFill>
      <xdr:spPr bwMode="auto">
        <a:xfrm>
          <a:off x="533400" y="31043925"/>
          <a:ext cx="857250" cy="857250"/>
        </a:xfrm>
        <a:prstGeom prst="rect">
          <a:avLst/>
        </a:prstGeom>
        <a:noFill/>
        <a:ln w="9525">
          <a:noFill/>
          <a:headEnd/>
          <a:tailEnd/>
        </a:ln>
      </xdr:spPr>
    </xdr:pic>
    <xdr:clientData/>
  </xdr:oneCellAnchor>
  <xdr:oneCellAnchor>
    <xdr:from>
      <xdr:col>1</xdr:col>
      <xdr:colOff>0</xdr:colOff>
      <xdr:row>203</xdr:row>
      <xdr:rowOff>21000</xdr:rowOff>
    </xdr:from>
    <xdr:ext cx="857250" cy="857250"/>
    <xdr:pic>
      <xdr:nvPicPr>
        <xdr:cNvPr id="117" name="http://store.leica-geosystems.com/images/products/790417.jpg?prodh=&amp;CCP=" descr="http://store.leica-geosystems.com/images/products/790417.jpg?prodh=&amp;CCP=">
          <a:extLst>
            <a:ext uri="{FF2B5EF4-FFF2-40B4-BE49-F238E27FC236}">
              <a16:creationId xmlns:a16="http://schemas.microsoft.com/office/drawing/2014/main" id="{C3879A5D-19EB-4F8B-918F-E118FC29105B}"/>
            </a:ext>
          </a:extLst>
        </xdr:cNvPr>
        <xdr:cNvPicPr>
          <a:picLocks noChangeAspect="1" noChangeArrowheads="1"/>
        </xdr:cNvPicPr>
      </xdr:nvPicPr>
      <xdr:blipFill>
        <a:blip xmlns:r="http://schemas.openxmlformats.org/officeDocument/2006/relationships" r:embed="rId40"/>
        <a:srcRect/>
        <a:stretch>
          <a:fillRect/>
        </a:stretch>
      </xdr:blipFill>
      <xdr:spPr bwMode="auto">
        <a:xfrm>
          <a:off x="533400" y="31929750"/>
          <a:ext cx="857250" cy="857250"/>
        </a:xfrm>
        <a:prstGeom prst="rect">
          <a:avLst/>
        </a:prstGeom>
        <a:noFill/>
        <a:ln w="9525">
          <a:noFill/>
          <a:headEnd/>
          <a:tailEnd/>
        </a:ln>
      </xdr:spPr>
    </xdr:pic>
    <xdr:clientData/>
  </xdr:oneCellAnchor>
  <xdr:oneCellAnchor>
    <xdr:from>
      <xdr:col>12</xdr:col>
      <xdr:colOff>0</xdr:colOff>
      <xdr:row>210</xdr:row>
      <xdr:rowOff>21000</xdr:rowOff>
    </xdr:from>
    <xdr:ext cx="2428875" cy="561975"/>
    <xdr:pic>
      <xdr:nvPicPr>
        <xdr:cNvPr id="118" name="http://mw.lgs-net.com/images/catalog//layout/leica_geosystems.gif" descr="http://mw.lgs-net.com/images/catalog//layout/leica_geosystems.gif">
          <a:hlinkClick xmlns:r="http://schemas.openxmlformats.org/officeDocument/2006/relationships" r:id="rId1"/>
          <a:extLst>
            <a:ext uri="{FF2B5EF4-FFF2-40B4-BE49-F238E27FC236}">
              <a16:creationId xmlns:a16="http://schemas.microsoft.com/office/drawing/2014/main" id="{8B1CA9F8-3415-4A3F-9019-278A24CDBC4B}"/>
            </a:ext>
          </a:extLst>
        </xdr:cNvPr>
        <xdr:cNvPicPr>
          <a:picLocks noChangeAspect="1" noChangeArrowheads="1"/>
        </xdr:cNvPicPr>
      </xdr:nvPicPr>
      <xdr:blipFill>
        <a:blip xmlns:r="http://schemas.openxmlformats.org/officeDocument/2006/relationships" r:embed="rId2"/>
        <a:srcRect/>
        <a:stretch>
          <a:fillRect/>
        </a:stretch>
      </xdr:blipFill>
      <xdr:spPr bwMode="auto">
        <a:xfrm>
          <a:off x="6934200" y="344850"/>
          <a:ext cx="2428875" cy="561975"/>
        </a:xfrm>
        <a:prstGeom prst="rect">
          <a:avLst/>
        </a:prstGeom>
        <a:noFill/>
        <a:ln w="9525">
          <a:noFill/>
          <a:headEnd/>
          <a:tailEnd/>
        </a:ln>
      </xdr:spPr>
    </xdr:pic>
    <xdr:clientData/>
  </xdr:oneCellAnchor>
  <xdr:oneCellAnchor>
    <xdr:from>
      <xdr:col>1</xdr:col>
      <xdr:colOff>0</xdr:colOff>
      <xdr:row>219</xdr:row>
      <xdr:rowOff>21000</xdr:rowOff>
    </xdr:from>
    <xdr:ext cx="857250" cy="857250"/>
    <xdr:pic>
      <xdr:nvPicPr>
        <xdr:cNvPr id="119" name="http://mw.lgs-net.com/images/catalog/LG1/RugbyH6xx.jpg" descr="http://mw.lgs-net.com/images/catalog/LG1/RugbyH6xx.jpg">
          <a:extLst>
            <a:ext uri="{FF2B5EF4-FFF2-40B4-BE49-F238E27FC236}">
              <a16:creationId xmlns:a16="http://schemas.microsoft.com/office/drawing/2014/main" id="{8E47CF7D-7B01-4F93-AB97-BB381846B0AD}"/>
            </a:ext>
          </a:extLst>
        </xdr:cNvPr>
        <xdr:cNvPicPr>
          <a:picLocks noChangeAspect="1" noChangeArrowheads="1"/>
        </xdr:cNvPicPr>
      </xdr:nvPicPr>
      <xdr:blipFill>
        <a:blip xmlns:r="http://schemas.openxmlformats.org/officeDocument/2006/relationships" r:embed="rId41"/>
        <a:srcRect/>
        <a:stretch>
          <a:fillRect/>
        </a:stretch>
      </xdr:blipFill>
      <xdr:spPr bwMode="auto">
        <a:xfrm>
          <a:off x="533400" y="2126025"/>
          <a:ext cx="857250" cy="857250"/>
        </a:xfrm>
        <a:prstGeom prst="rect">
          <a:avLst/>
        </a:prstGeom>
        <a:noFill/>
        <a:ln w="9525">
          <a:noFill/>
          <a:headEnd/>
          <a:tailEnd/>
        </a:ln>
      </xdr:spPr>
    </xdr:pic>
    <xdr:clientData/>
  </xdr:oneCellAnchor>
  <xdr:oneCellAnchor>
    <xdr:from>
      <xdr:col>1</xdr:col>
      <xdr:colOff>0</xdr:colOff>
      <xdr:row>256</xdr:row>
      <xdr:rowOff>21000</xdr:rowOff>
    </xdr:from>
    <xdr:ext cx="857250" cy="857250"/>
    <xdr:pic>
      <xdr:nvPicPr>
        <xdr:cNvPr id="120" name="http://store.leica-geosystems.com/images/products/6017680.jpg?prodh=WWPC%20LASERRUG600&amp;CCP=" descr="http://store.leica-geosystems.com/images/products/6017680.jpg?prodh=WWPC%20LASERRUG600&amp;CCP=">
          <a:extLst>
            <a:ext uri="{FF2B5EF4-FFF2-40B4-BE49-F238E27FC236}">
              <a16:creationId xmlns:a16="http://schemas.microsoft.com/office/drawing/2014/main" id="{CF64F909-5BF6-4EE9-8AF4-C381BE2DA36E}"/>
            </a:ext>
          </a:extLst>
        </xdr:cNvPr>
        <xdr:cNvPicPr>
          <a:picLocks noChangeAspect="1" noChangeArrowheads="1"/>
        </xdr:cNvPicPr>
      </xdr:nvPicPr>
      <xdr:blipFill>
        <a:blip xmlns:r="http://schemas.openxmlformats.org/officeDocument/2006/relationships" r:embed="rId42"/>
        <a:srcRect/>
        <a:stretch>
          <a:fillRect/>
        </a:stretch>
      </xdr:blipFill>
      <xdr:spPr bwMode="auto">
        <a:xfrm>
          <a:off x="533400" y="23528700"/>
          <a:ext cx="857250" cy="857250"/>
        </a:xfrm>
        <a:prstGeom prst="rect">
          <a:avLst/>
        </a:prstGeom>
        <a:noFill/>
        <a:ln w="9525">
          <a:noFill/>
          <a:headEnd/>
          <a:tailEnd/>
        </a:ln>
      </xdr:spPr>
    </xdr:pic>
    <xdr:clientData/>
  </xdr:oneCellAnchor>
  <xdr:oneCellAnchor>
    <xdr:from>
      <xdr:col>1</xdr:col>
      <xdr:colOff>0</xdr:colOff>
      <xdr:row>257</xdr:row>
      <xdr:rowOff>21000</xdr:rowOff>
    </xdr:from>
    <xdr:ext cx="857250" cy="857250"/>
    <xdr:pic>
      <xdr:nvPicPr>
        <xdr:cNvPr id="121" name="http://store.leica-geosystems.com/images/products/6017681.jpg?prodh=WWPC%20LASERRUG600&amp;CCP=" descr="http://store.leica-geosystems.com/images/products/6017681.jpg?prodh=WWPC%20LASERRUG600&amp;CCP=">
          <a:extLst>
            <a:ext uri="{FF2B5EF4-FFF2-40B4-BE49-F238E27FC236}">
              <a16:creationId xmlns:a16="http://schemas.microsoft.com/office/drawing/2014/main" id="{B0C46F41-EEF9-4C26-A760-514A049FD0A4}"/>
            </a:ext>
          </a:extLst>
        </xdr:cNvPr>
        <xdr:cNvPicPr>
          <a:picLocks noChangeAspect="1" noChangeArrowheads="1"/>
        </xdr:cNvPicPr>
      </xdr:nvPicPr>
      <xdr:blipFill>
        <a:blip xmlns:r="http://schemas.openxmlformats.org/officeDocument/2006/relationships" r:embed="rId42"/>
        <a:srcRect/>
        <a:stretch>
          <a:fillRect/>
        </a:stretch>
      </xdr:blipFill>
      <xdr:spPr bwMode="auto">
        <a:xfrm>
          <a:off x="533400" y="24414525"/>
          <a:ext cx="857250" cy="857250"/>
        </a:xfrm>
        <a:prstGeom prst="rect">
          <a:avLst/>
        </a:prstGeom>
        <a:noFill/>
        <a:ln w="9525">
          <a:noFill/>
          <a:headEnd/>
          <a:tailEnd/>
        </a:ln>
      </xdr:spPr>
    </xdr:pic>
    <xdr:clientData/>
  </xdr:oneCellAnchor>
  <xdr:oneCellAnchor>
    <xdr:from>
      <xdr:col>1</xdr:col>
      <xdr:colOff>0</xdr:colOff>
      <xdr:row>258</xdr:row>
      <xdr:rowOff>21000</xdr:rowOff>
    </xdr:from>
    <xdr:ext cx="857250" cy="857250"/>
    <xdr:pic>
      <xdr:nvPicPr>
        <xdr:cNvPr id="122" name="http://store.leica-geosystems.com/images/products/6017685.jpg?prodh=WWPC%20LASERRUG600&amp;CCP=" descr="http://store.leica-geosystems.com/images/products/6017685.jpg?prodh=WWPC%20LASERRUG600&amp;CCP=">
          <a:extLst>
            <a:ext uri="{FF2B5EF4-FFF2-40B4-BE49-F238E27FC236}">
              <a16:creationId xmlns:a16="http://schemas.microsoft.com/office/drawing/2014/main" id="{4D27F759-E10F-493A-96FF-E1ADB4849524}"/>
            </a:ext>
          </a:extLst>
        </xdr:cNvPr>
        <xdr:cNvPicPr>
          <a:picLocks noChangeAspect="1" noChangeArrowheads="1"/>
        </xdr:cNvPicPr>
      </xdr:nvPicPr>
      <xdr:blipFill>
        <a:blip xmlns:r="http://schemas.openxmlformats.org/officeDocument/2006/relationships" r:embed="rId42"/>
        <a:srcRect/>
        <a:stretch>
          <a:fillRect/>
        </a:stretch>
      </xdr:blipFill>
      <xdr:spPr bwMode="auto">
        <a:xfrm>
          <a:off x="533400" y="25300350"/>
          <a:ext cx="857250" cy="857250"/>
        </a:xfrm>
        <a:prstGeom prst="rect">
          <a:avLst/>
        </a:prstGeom>
        <a:noFill/>
        <a:ln w="9525">
          <a:noFill/>
          <a:headEnd/>
          <a:tailEnd/>
        </a:ln>
      </xdr:spPr>
    </xdr:pic>
    <xdr:clientData/>
  </xdr:oneCellAnchor>
  <xdr:oneCellAnchor>
    <xdr:from>
      <xdr:col>1</xdr:col>
      <xdr:colOff>0</xdr:colOff>
      <xdr:row>259</xdr:row>
      <xdr:rowOff>21000</xdr:rowOff>
    </xdr:from>
    <xdr:ext cx="857250" cy="857250"/>
    <xdr:pic>
      <xdr:nvPicPr>
        <xdr:cNvPr id="123" name="http://store.leica-geosystems.com/images/products/6017686.jpg?prodh=WWPC%20LASERRUG600&amp;CCP=" descr="http://store.leica-geosystems.com/images/products/6017686.jpg?prodh=WWPC%20LASERRUG600&amp;CCP=">
          <a:extLst>
            <a:ext uri="{FF2B5EF4-FFF2-40B4-BE49-F238E27FC236}">
              <a16:creationId xmlns:a16="http://schemas.microsoft.com/office/drawing/2014/main" id="{AD31C11F-F1A4-4839-91EC-4D98917CBB91}"/>
            </a:ext>
          </a:extLst>
        </xdr:cNvPr>
        <xdr:cNvPicPr>
          <a:picLocks noChangeAspect="1" noChangeArrowheads="1"/>
        </xdr:cNvPicPr>
      </xdr:nvPicPr>
      <xdr:blipFill>
        <a:blip xmlns:r="http://schemas.openxmlformats.org/officeDocument/2006/relationships" r:embed="rId42"/>
        <a:srcRect/>
        <a:stretch>
          <a:fillRect/>
        </a:stretch>
      </xdr:blipFill>
      <xdr:spPr bwMode="auto">
        <a:xfrm>
          <a:off x="533400" y="26186175"/>
          <a:ext cx="857250" cy="857250"/>
        </a:xfrm>
        <a:prstGeom prst="rect">
          <a:avLst/>
        </a:prstGeom>
        <a:noFill/>
        <a:ln w="9525">
          <a:noFill/>
          <a:headEnd/>
          <a:tailEnd/>
        </a:ln>
      </xdr:spPr>
    </xdr:pic>
    <xdr:clientData/>
  </xdr:oneCellAnchor>
  <xdr:oneCellAnchor>
    <xdr:from>
      <xdr:col>1</xdr:col>
      <xdr:colOff>0</xdr:colOff>
      <xdr:row>260</xdr:row>
      <xdr:rowOff>21000</xdr:rowOff>
    </xdr:from>
    <xdr:ext cx="857250" cy="857250"/>
    <xdr:pic>
      <xdr:nvPicPr>
        <xdr:cNvPr id="124" name="http://store.leica-geosystems.com/images/products/6017689.jpg?prodh=WWPC%20LASERRUG600&amp;CCP=" descr="http://store.leica-geosystems.com/images/products/6017689.jpg?prodh=WWPC%20LASERRUG600&amp;CCP=">
          <a:extLst>
            <a:ext uri="{FF2B5EF4-FFF2-40B4-BE49-F238E27FC236}">
              <a16:creationId xmlns:a16="http://schemas.microsoft.com/office/drawing/2014/main" id="{964FCBE0-E4D4-4EB8-B510-9268DB249F2E}"/>
            </a:ext>
          </a:extLst>
        </xdr:cNvPr>
        <xdr:cNvPicPr>
          <a:picLocks noChangeAspect="1" noChangeArrowheads="1"/>
        </xdr:cNvPicPr>
      </xdr:nvPicPr>
      <xdr:blipFill>
        <a:blip xmlns:r="http://schemas.openxmlformats.org/officeDocument/2006/relationships" r:embed="rId42"/>
        <a:srcRect/>
        <a:stretch>
          <a:fillRect/>
        </a:stretch>
      </xdr:blipFill>
      <xdr:spPr bwMode="auto">
        <a:xfrm>
          <a:off x="533400" y="27072000"/>
          <a:ext cx="857250" cy="857250"/>
        </a:xfrm>
        <a:prstGeom prst="rect">
          <a:avLst/>
        </a:prstGeom>
        <a:noFill/>
        <a:ln w="9525">
          <a:noFill/>
          <a:headEnd/>
          <a:tailEnd/>
        </a:ln>
      </xdr:spPr>
    </xdr:pic>
    <xdr:clientData/>
  </xdr:oneCellAnchor>
  <xdr:oneCellAnchor>
    <xdr:from>
      <xdr:col>1</xdr:col>
      <xdr:colOff>0</xdr:colOff>
      <xdr:row>261</xdr:row>
      <xdr:rowOff>21000</xdr:rowOff>
    </xdr:from>
    <xdr:ext cx="857250" cy="857250"/>
    <xdr:pic>
      <xdr:nvPicPr>
        <xdr:cNvPr id="125" name="http://store.leica-geosystems.com/images/products/6017690.jpg?prodh=WWPC%20LASERRUG600&amp;CCP=" descr="http://store.leica-geosystems.com/images/products/6017690.jpg?prodh=WWPC%20LASERRUG600&amp;CCP=">
          <a:extLst>
            <a:ext uri="{FF2B5EF4-FFF2-40B4-BE49-F238E27FC236}">
              <a16:creationId xmlns:a16="http://schemas.microsoft.com/office/drawing/2014/main" id="{EC0BAC40-1E72-424C-AAFB-49D653BFECF2}"/>
            </a:ext>
          </a:extLst>
        </xdr:cNvPr>
        <xdr:cNvPicPr>
          <a:picLocks noChangeAspect="1" noChangeArrowheads="1"/>
        </xdr:cNvPicPr>
      </xdr:nvPicPr>
      <xdr:blipFill>
        <a:blip xmlns:r="http://schemas.openxmlformats.org/officeDocument/2006/relationships" r:embed="rId42"/>
        <a:srcRect/>
        <a:stretch>
          <a:fillRect/>
        </a:stretch>
      </xdr:blipFill>
      <xdr:spPr bwMode="auto">
        <a:xfrm>
          <a:off x="533400" y="27957825"/>
          <a:ext cx="857250" cy="857250"/>
        </a:xfrm>
        <a:prstGeom prst="rect">
          <a:avLst/>
        </a:prstGeom>
        <a:noFill/>
        <a:ln w="9525">
          <a:noFill/>
          <a:headEnd/>
          <a:tailEnd/>
        </a:ln>
      </xdr:spPr>
    </xdr:pic>
    <xdr:clientData/>
  </xdr:oneCellAnchor>
  <xdr:oneCellAnchor>
    <xdr:from>
      <xdr:col>1</xdr:col>
      <xdr:colOff>0</xdr:colOff>
      <xdr:row>262</xdr:row>
      <xdr:rowOff>21000</xdr:rowOff>
    </xdr:from>
    <xdr:ext cx="857250" cy="857250"/>
    <xdr:pic>
      <xdr:nvPicPr>
        <xdr:cNvPr id="126" name="http://store.leica-geosystems.com/images/products/6017704.jpg?prodh=WWPC%20LASERRUG600&amp;CCP=" descr="http://store.leica-geosystems.com/images/products/6017704.jpg?prodh=WWPC%20LASERRUG600&amp;CCP=">
          <a:extLst>
            <a:ext uri="{FF2B5EF4-FFF2-40B4-BE49-F238E27FC236}">
              <a16:creationId xmlns:a16="http://schemas.microsoft.com/office/drawing/2014/main" id="{908B2AE4-10E1-439A-B29D-210C6D51C521}"/>
            </a:ext>
          </a:extLst>
        </xdr:cNvPr>
        <xdr:cNvPicPr>
          <a:picLocks noChangeAspect="1" noChangeArrowheads="1"/>
        </xdr:cNvPicPr>
      </xdr:nvPicPr>
      <xdr:blipFill>
        <a:blip xmlns:r="http://schemas.openxmlformats.org/officeDocument/2006/relationships" r:embed="rId42"/>
        <a:srcRect/>
        <a:stretch>
          <a:fillRect/>
        </a:stretch>
      </xdr:blipFill>
      <xdr:spPr bwMode="auto">
        <a:xfrm>
          <a:off x="533400" y="28843650"/>
          <a:ext cx="857250" cy="857250"/>
        </a:xfrm>
        <a:prstGeom prst="rect">
          <a:avLst/>
        </a:prstGeom>
        <a:noFill/>
        <a:ln w="9525">
          <a:noFill/>
          <a:headEnd/>
          <a:tailEnd/>
        </a:ln>
      </xdr:spPr>
    </xdr:pic>
    <xdr:clientData/>
  </xdr:oneCellAnchor>
  <xdr:oneCellAnchor>
    <xdr:from>
      <xdr:col>1</xdr:col>
      <xdr:colOff>0</xdr:colOff>
      <xdr:row>263</xdr:row>
      <xdr:rowOff>21000</xdr:rowOff>
    </xdr:from>
    <xdr:ext cx="857250" cy="857250"/>
    <xdr:pic>
      <xdr:nvPicPr>
        <xdr:cNvPr id="127" name="http://store.leica-geosystems.com/images/products/6017705.jpg?prodh=WWPC%20LASERRUG600&amp;CCP=" descr="http://store.leica-geosystems.com/images/products/6017705.jpg?prodh=WWPC%20LASERRUG600&amp;CCP=">
          <a:extLst>
            <a:ext uri="{FF2B5EF4-FFF2-40B4-BE49-F238E27FC236}">
              <a16:creationId xmlns:a16="http://schemas.microsoft.com/office/drawing/2014/main" id="{2A7F6E8E-E821-41D1-BF70-C4B45E292E2F}"/>
            </a:ext>
          </a:extLst>
        </xdr:cNvPr>
        <xdr:cNvPicPr>
          <a:picLocks noChangeAspect="1" noChangeArrowheads="1"/>
        </xdr:cNvPicPr>
      </xdr:nvPicPr>
      <xdr:blipFill>
        <a:blip xmlns:r="http://schemas.openxmlformats.org/officeDocument/2006/relationships" r:embed="rId42"/>
        <a:srcRect/>
        <a:stretch>
          <a:fillRect/>
        </a:stretch>
      </xdr:blipFill>
      <xdr:spPr bwMode="auto">
        <a:xfrm>
          <a:off x="533400" y="29729475"/>
          <a:ext cx="857250" cy="857250"/>
        </a:xfrm>
        <a:prstGeom prst="rect">
          <a:avLst/>
        </a:prstGeom>
        <a:noFill/>
        <a:ln w="9525">
          <a:noFill/>
          <a:headEnd/>
          <a:tailEnd/>
        </a:ln>
      </xdr:spPr>
    </xdr:pic>
    <xdr:clientData/>
  </xdr:oneCellAnchor>
  <xdr:oneCellAnchor>
    <xdr:from>
      <xdr:col>1</xdr:col>
      <xdr:colOff>0</xdr:colOff>
      <xdr:row>268</xdr:row>
      <xdr:rowOff>21000</xdr:rowOff>
    </xdr:from>
    <xdr:ext cx="857250" cy="857250"/>
    <xdr:pic>
      <xdr:nvPicPr>
        <xdr:cNvPr id="128" name="http://store.leica-geosystems.com/images/products/810945.jpg?prodh=WWPC%20LASERRUG600&amp;CCP=" descr="http://store.leica-geosystems.com/images/products/810945.jpg?prodh=WWPC%20LASERRUG600&amp;CCP=">
          <a:extLst>
            <a:ext uri="{FF2B5EF4-FFF2-40B4-BE49-F238E27FC236}">
              <a16:creationId xmlns:a16="http://schemas.microsoft.com/office/drawing/2014/main" id="{5C9E1013-875D-4761-BE2F-1A651D548A02}"/>
            </a:ext>
          </a:extLst>
        </xdr:cNvPr>
        <xdr:cNvPicPr>
          <a:picLocks noChangeAspect="1" noChangeArrowheads="1"/>
        </xdr:cNvPicPr>
      </xdr:nvPicPr>
      <xdr:blipFill>
        <a:blip xmlns:r="http://schemas.openxmlformats.org/officeDocument/2006/relationships" r:embed="rId41"/>
        <a:srcRect/>
        <a:stretch>
          <a:fillRect/>
        </a:stretch>
      </xdr:blipFill>
      <xdr:spPr bwMode="auto">
        <a:xfrm>
          <a:off x="533400" y="31482075"/>
          <a:ext cx="857250" cy="857250"/>
        </a:xfrm>
        <a:prstGeom prst="rect">
          <a:avLst/>
        </a:prstGeom>
        <a:noFill/>
        <a:ln w="9525">
          <a:noFill/>
          <a:headEnd/>
          <a:tailEnd/>
        </a:ln>
      </xdr:spPr>
    </xdr:pic>
    <xdr:clientData/>
  </xdr:oneCellAnchor>
  <xdr:oneCellAnchor>
    <xdr:from>
      <xdr:col>1</xdr:col>
      <xdr:colOff>0</xdr:colOff>
      <xdr:row>269</xdr:row>
      <xdr:rowOff>21000</xdr:rowOff>
    </xdr:from>
    <xdr:ext cx="857250" cy="857250"/>
    <xdr:pic>
      <xdr:nvPicPr>
        <xdr:cNvPr id="129" name="http://store.leica-geosystems.com/images/products/790359.jpg?prodh=WWPC%20LASERRUG600&amp;CCP=" descr="http://store.leica-geosystems.com/images/products/790359.jpg?prodh=WWPC%20LASERRUG600&amp;CCP=">
          <a:extLst>
            <a:ext uri="{FF2B5EF4-FFF2-40B4-BE49-F238E27FC236}">
              <a16:creationId xmlns:a16="http://schemas.microsoft.com/office/drawing/2014/main" id="{0DE00904-7EAA-4550-B5A5-A1D6F5CC1873}"/>
            </a:ext>
          </a:extLst>
        </xdr:cNvPr>
        <xdr:cNvPicPr>
          <a:picLocks noChangeAspect="1" noChangeArrowheads="1"/>
        </xdr:cNvPicPr>
      </xdr:nvPicPr>
      <xdr:blipFill>
        <a:blip xmlns:r="http://schemas.openxmlformats.org/officeDocument/2006/relationships" r:embed="rId43"/>
        <a:srcRect/>
        <a:stretch>
          <a:fillRect/>
        </a:stretch>
      </xdr:blipFill>
      <xdr:spPr bwMode="auto">
        <a:xfrm>
          <a:off x="533400" y="32367900"/>
          <a:ext cx="857250" cy="857250"/>
        </a:xfrm>
        <a:prstGeom prst="rect">
          <a:avLst/>
        </a:prstGeom>
        <a:noFill/>
        <a:ln w="9525">
          <a:noFill/>
          <a:headEnd/>
          <a:tailEnd/>
        </a:ln>
      </xdr:spPr>
    </xdr:pic>
    <xdr:clientData/>
  </xdr:oneCellAnchor>
  <xdr:oneCellAnchor>
    <xdr:from>
      <xdr:col>1</xdr:col>
      <xdr:colOff>0</xdr:colOff>
      <xdr:row>270</xdr:row>
      <xdr:rowOff>21000</xdr:rowOff>
    </xdr:from>
    <xdr:ext cx="857250" cy="857250"/>
    <xdr:pic>
      <xdr:nvPicPr>
        <xdr:cNvPr id="130" name="http://store.leica-geosystems.com/images/products/790363.jpg?prodh=WWPC%20LASERRUG600&amp;CCP=" descr="http://store.leica-geosystems.com/images/products/790363.jpg?prodh=WWPC%20LASERRUG600&amp;CCP=">
          <a:extLst>
            <a:ext uri="{FF2B5EF4-FFF2-40B4-BE49-F238E27FC236}">
              <a16:creationId xmlns:a16="http://schemas.microsoft.com/office/drawing/2014/main" id="{0AC4228A-6169-4E38-846C-1D945BFEFCB8}"/>
            </a:ext>
          </a:extLst>
        </xdr:cNvPr>
        <xdr:cNvPicPr>
          <a:picLocks noChangeAspect="1" noChangeArrowheads="1"/>
        </xdr:cNvPicPr>
      </xdr:nvPicPr>
      <xdr:blipFill>
        <a:blip xmlns:r="http://schemas.openxmlformats.org/officeDocument/2006/relationships" r:embed="rId44"/>
        <a:srcRect/>
        <a:stretch>
          <a:fillRect/>
        </a:stretch>
      </xdr:blipFill>
      <xdr:spPr bwMode="auto">
        <a:xfrm>
          <a:off x="533400" y="33253725"/>
          <a:ext cx="857250" cy="857250"/>
        </a:xfrm>
        <a:prstGeom prst="rect">
          <a:avLst/>
        </a:prstGeom>
        <a:noFill/>
        <a:ln w="9525">
          <a:noFill/>
          <a:headEnd/>
          <a:tailEnd/>
        </a:ln>
      </xdr:spPr>
    </xdr:pic>
    <xdr:clientData/>
  </xdr:oneCellAnchor>
  <xdr:oneCellAnchor>
    <xdr:from>
      <xdr:col>1</xdr:col>
      <xdr:colOff>0</xdr:colOff>
      <xdr:row>271</xdr:row>
      <xdr:rowOff>21000</xdr:rowOff>
    </xdr:from>
    <xdr:ext cx="857250" cy="857250"/>
    <xdr:pic>
      <xdr:nvPicPr>
        <xdr:cNvPr id="131" name="http://store.leica-geosystems.com/images/products/845495.jpg?prodh=WWPC%20LASERRUG600&amp;CCP=" descr="http://store.leica-geosystems.com/images/products/845495.jpg?prodh=WWPC%20LASERRUG600&amp;CCP=">
          <a:extLst>
            <a:ext uri="{FF2B5EF4-FFF2-40B4-BE49-F238E27FC236}">
              <a16:creationId xmlns:a16="http://schemas.microsoft.com/office/drawing/2014/main" id="{4C0D661E-49F4-4E9F-9DF7-70F59FBB9002}"/>
            </a:ext>
          </a:extLst>
        </xdr:cNvPr>
        <xdr:cNvPicPr>
          <a:picLocks noChangeAspect="1" noChangeArrowheads="1"/>
        </xdr:cNvPicPr>
      </xdr:nvPicPr>
      <xdr:blipFill>
        <a:blip xmlns:r="http://schemas.openxmlformats.org/officeDocument/2006/relationships" r:embed="rId45"/>
        <a:srcRect/>
        <a:stretch>
          <a:fillRect/>
        </a:stretch>
      </xdr:blipFill>
      <xdr:spPr bwMode="auto">
        <a:xfrm>
          <a:off x="533400" y="34139550"/>
          <a:ext cx="857250" cy="857250"/>
        </a:xfrm>
        <a:prstGeom prst="rect">
          <a:avLst/>
        </a:prstGeom>
        <a:noFill/>
        <a:ln w="9525">
          <a:noFill/>
          <a:headEnd/>
          <a:tailEnd/>
        </a:ln>
      </xdr:spPr>
    </xdr:pic>
    <xdr:clientData/>
  </xdr:oneCellAnchor>
  <xdr:oneCellAnchor>
    <xdr:from>
      <xdr:col>1</xdr:col>
      <xdr:colOff>0</xdr:colOff>
      <xdr:row>272</xdr:row>
      <xdr:rowOff>21000</xdr:rowOff>
    </xdr:from>
    <xdr:ext cx="857250" cy="857250"/>
    <xdr:pic>
      <xdr:nvPicPr>
        <xdr:cNvPr id="132" name="http://store.leica-geosystems.com/images/products/790381.jpg?prodh=WWPC%20LASERRUG600&amp;CCP=" descr="http://store.leica-geosystems.com/images/products/790381.jpg?prodh=WWPC%20LASERRUG600&amp;CCP=">
          <a:extLst>
            <a:ext uri="{FF2B5EF4-FFF2-40B4-BE49-F238E27FC236}">
              <a16:creationId xmlns:a16="http://schemas.microsoft.com/office/drawing/2014/main" id="{60230C88-C25F-4FC5-8330-F00B90B28869}"/>
            </a:ext>
          </a:extLst>
        </xdr:cNvPr>
        <xdr:cNvPicPr>
          <a:picLocks noChangeAspect="1" noChangeArrowheads="1"/>
        </xdr:cNvPicPr>
      </xdr:nvPicPr>
      <xdr:blipFill>
        <a:blip xmlns:r="http://schemas.openxmlformats.org/officeDocument/2006/relationships" r:embed="rId42"/>
        <a:srcRect/>
        <a:stretch>
          <a:fillRect/>
        </a:stretch>
      </xdr:blipFill>
      <xdr:spPr bwMode="auto">
        <a:xfrm>
          <a:off x="533400" y="35025375"/>
          <a:ext cx="857250" cy="857250"/>
        </a:xfrm>
        <a:prstGeom prst="rect">
          <a:avLst/>
        </a:prstGeom>
        <a:noFill/>
        <a:ln w="9525">
          <a:noFill/>
          <a:headEnd/>
          <a:tailEnd/>
        </a:ln>
      </xdr:spPr>
    </xdr:pic>
    <xdr:clientData/>
  </xdr:oneCellAnchor>
  <xdr:oneCellAnchor>
    <xdr:from>
      <xdr:col>1</xdr:col>
      <xdr:colOff>0</xdr:colOff>
      <xdr:row>279</xdr:row>
      <xdr:rowOff>21000</xdr:rowOff>
    </xdr:from>
    <xdr:ext cx="857250" cy="857250"/>
    <xdr:pic>
      <xdr:nvPicPr>
        <xdr:cNvPr id="133" name="http://store.leica-geosystems.com/images/products/789922.jpg?prodh=&amp;CCP=" descr="http://store.leica-geosystems.com/images/products/789922.jpg?prodh=&amp;CCP=">
          <a:extLst>
            <a:ext uri="{FF2B5EF4-FFF2-40B4-BE49-F238E27FC236}">
              <a16:creationId xmlns:a16="http://schemas.microsoft.com/office/drawing/2014/main" id="{F54F799E-182F-4B3F-B69A-B180D6311310}"/>
            </a:ext>
          </a:extLst>
        </xdr:cNvPr>
        <xdr:cNvPicPr>
          <a:picLocks noChangeAspect="1" noChangeArrowheads="1"/>
        </xdr:cNvPicPr>
      </xdr:nvPicPr>
      <xdr:blipFill>
        <a:blip xmlns:r="http://schemas.openxmlformats.org/officeDocument/2006/relationships" r:embed="rId29"/>
        <a:srcRect/>
        <a:stretch>
          <a:fillRect/>
        </a:stretch>
      </xdr:blipFill>
      <xdr:spPr bwMode="auto">
        <a:xfrm>
          <a:off x="533400" y="37168500"/>
          <a:ext cx="857250" cy="857250"/>
        </a:xfrm>
        <a:prstGeom prst="rect">
          <a:avLst/>
        </a:prstGeom>
        <a:noFill/>
        <a:ln w="9525">
          <a:noFill/>
          <a:headEnd/>
          <a:tailEnd/>
        </a:ln>
      </xdr:spPr>
    </xdr:pic>
    <xdr:clientData/>
  </xdr:oneCellAnchor>
  <xdr:oneCellAnchor>
    <xdr:from>
      <xdr:col>1</xdr:col>
      <xdr:colOff>0</xdr:colOff>
      <xdr:row>280</xdr:row>
      <xdr:rowOff>21000</xdr:rowOff>
    </xdr:from>
    <xdr:ext cx="857250" cy="857250"/>
    <xdr:pic>
      <xdr:nvPicPr>
        <xdr:cNvPr id="134" name="http://store.leica-geosystems.com/images/products/844745.jpg?prodh=&amp;CCP=" descr="http://store.leica-geosystems.com/images/products/844745.jpg?prodh=&amp;CCP=">
          <a:extLst>
            <a:ext uri="{FF2B5EF4-FFF2-40B4-BE49-F238E27FC236}">
              <a16:creationId xmlns:a16="http://schemas.microsoft.com/office/drawing/2014/main" id="{40BD077D-D27F-4D2E-9CDF-480C5318724D}"/>
            </a:ext>
          </a:extLst>
        </xdr:cNvPr>
        <xdr:cNvPicPr>
          <a:picLocks noChangeAspect="1" noChangeArrowheads="1"/>
        </xdr:cNvPicPr>
      </xdr:nvPicPr>
      <xdr:blipFill>
        <a:blip xmlns:r="http://schemas.openxmlformats.org/officeDocument/2006/relationships" r:embed="rId46"/>
        <a:srcRect/>
        <a:stretch>
          <a:fillRect/>
        </a:stretch>
      </xdr:blipFill>
      <xdr:spPr bwMode="auto">
        <a:xfrm>
          <a:off x="533400" y="38054325"/>
          <a:ext cx="857250" cy="857250"/>
        </a:xfrm>
        <a:prstGeom prst="rect">
          <a:avLst/>
        </a:prstGeom>
        <a:noFill/>
        <a:ln w="9525">
          <a:noFill/>
          <a:headEnd/>
          <a:tailEnd/>
        </a:ln>
      </xdr:spPr>
    </xdr:pic>
    <xdr:clientData/>
  </xdr:oneCellAnchor>
  <xdr:oneCellAnchor>
    <xdr:from>
      <xdr:col>1</xdr:col>
      <xdr:colOff>0</xdr:colOff>
      <xdr:row>281</xdr:row>
      <xdr:rowOff>21000</xdr:rowOff>
    </xdr:from>
    <xdr:ext cx="857250" cy="857250"/>
    <xdr:pic>
      <xdr:nvPicPr>
        <xdr:cNvPr id="135" name="http://store.leica-geosystems.com/images/products/789923.jpg?prodh=&amp;CCP=" descr="http://store.leica-geosystems.com/images/products/789923.jpg?prodh=&amp;CCP=">
          <a:extLst>
            <a:ext uri="{FF2B5EF4-FFF2-40B4-BE49-F238E27FC236}">
              <a16:creationId xmlns:a16="http://schemas.microsoft.com/office/drawing/2014/main" id="{CAD5FB6A-471F-472C-BF2B-FA49A47FE3DF}"/>
            </a:ext>
          </a:extLst>
        </xdr:cNvPr>
        <xdr:cNvPicPr>
          <a:picLocks noChangeAspect="1" noChangeArrowheads="1"/>
        </xdr:cNvPicPr>
      </xdr:nvPicPr>
      <xdr:blipFill>
        <a:blip xmlns:r="http://schemas.openxmlformats.org/officeDocument/2006/relationships" r:embed="rId30"/>
        <a:srcRect/>
        <a:stretch>
          <a:fillRect/>
        </a:stretch>
      </xdr:blipFill>
      <xdr:spPr bwMode="auto">
        <a:xfrm>
          <a:off x="533400" y="38940150"/>
          <a:ext cx="857250" cy="857250"/>
        </a:xfrm>
        <a:prstGeom prst="rect">
          <a:avLst/>
        </a:prstGeom>
        <a:noFill/>
        <a:ln w="9525">
          <a:noFill/>
          <a:headEnd/>
          <a:tailEnd/>
        </a:ln>
      </xdr:spPr>
    </xdr:pic>
    <xdr:clientData/>
  </xdr:oneCellAnchor>
  <xdr:oneCellAnchor>
    <xdr:from>
      <xdr:col>1</xdr:col>
      <xdr:colOff>0</xdr:colOff>
      <xdr:row>282</xdr:row>
      <xdr:rowOff>21000</xdr:rowOff>
    </xdr:from>
    <xdr:ext cx="857250" cy="857250"/>
    <xdr:pic>
      <xdr:nvPicPr>
        <xdr:cNvPr id="136" name="http://store.leica-geosystems.com/images/products/789924.jpg?prodh=&amp;CCP=" descr="http://store.leica-geosystems.com/images/products/789924.jpg?prodh=&amp;CCP=">
          <a:extLst>
            <a:ext uri="{FF2B5EF4-FFF2-40B4-BE49-F238E27FC236}">
              <a16:creationId xmlns:a16="http://schemas.microsoft.com/office/drawing/2014/main" id="{DF8AB32B-0E68-446B-8EED-4CF6E81FE46D}"/>
            </a:ext>
          </a:extLst>
        </xdr:cNvPr>
        <xdr:cNvPicPr>
          <a:picLocks noChangeAspect="1" noChangeArrowheads="1"/>
        </xdr:cNvPicPr>
      </xdr:nvPicPr>
      <xdr:blipFill>
        <a:blip xmlns:r="http://schemas.openxmlformats.org/officeDocument/2006/relationships" r:embed="rId31"/>
        <a:srcRect/>
        <a:stretch>
          <a:fillRect/>
        </a:stretch>
      </xdr:blipFill>
      <xdr:spPr bwMode="auto">
        <a:xfrm>
          <a:off x="533400" y="39825975"/>
          <a:ext cx="857250" cy="857250"/>
        </a:xfrm>
        <a:prstGeom prst="rect">
          <a:avLst/>
        </a:prstGeom>
        <a:noFill/>
        <a:ln w="9525">
          <a:noFill/>
          <a:headEnd/>
          <a:tailEnd/>
        </a:ln>
      </xdr:spPr>
    </xdr:pic>
    <xdr:clientData/>
  </xdr:oneCellAnchor>
  <xdr:oneCellAnchor>
    <xdr:from>
      <xdr:col>1</xdr:col>
      <xdr:colOff>0</xdr:colOff>
      <xdr:row>284</xdr:row>
      <xdr:rowOff>21000</xdr:rowOff>
    </xdr:from>
    <xdr:ext cx="857250" cy="857250"/>
    <xdr:pic>
      <xdr:nvPicPr>
        <xdr:cNvPr id="137" name="http://store.leica-geosystems.com/images/products/835666.jpg?prodh=&amp;CCP=" descr="http://store.leica-geosystems.com/images/products/835666.jpg?prodh=&amp;CCP=">
          <a:extLst>
            <a:ext uri="{FF2B5EF4-FFF2-40B4-BE49-F238E27FC236}">
              <a16:creationId xmlns:a16="http://schemas.microsoft.com/office/drawing/2014/main" id="{5CF81608-CE2F-4AF4-8EFE-49672F6CC076}"/>
            </a:ext>
          </a:extLst>
        </xdr:cNvPr>
        <xdr:cNvPicPr>
          <a:picLocks noChangeAspect="1" noChangeArrowheads="1"/>
        </xdr:cNvPicPr>
      </xdr:nvPicPr>
      <xdr:blipFill>
        <a:blip xmlns:r="http://schemas.openxmlformats.org/officeDocument/2006/relationships" r:embed="rId32"/>
        <a:srcRect/>
        <a:stretch>
          <a:fillRect/>
        </a:stretch>
      </xdr:blipFill>
      <xdr:spPr bwMode="auto">
        <a:xfrm>
          <a:off x="533400" y="40873725"/>
          <a:ext cx="857250" cy="857250"/>
        </a:xfrm>
        <a:prstGeom prst="rect">
          <a:avLst/>
        </a:prstGeom>
        <a:noFill/>
        <a:ln w="9525">
          <a:noFill/>
          <a:headEnd/>
          <a:tailEnd/>
        </a:ln>
      </xdr:spPr>
    </xdr:pic>
    <xdr:clientData/>
  </xdr:oneCellAnchor>
  <xdr:oneCellAnchor>
    <xdr:from>
      <xdr:col>1</xdr:col>
      <xdr:colOff>0</xdr:colOff>
      <xdr:row>291</xdr:row>
      <xdr:rowOff>21000</xdr:rowOff>
    </xdr:from>
    <xdr:ext cx="857250" cy="857250"/>
    <xdr:pic>
      <xdr:nvPicPr>
        <xdr:cNvPr id="138" name="http://store.leica-geosystems.com/images/products/790415.jpg?prodh=&amp;CCP=" descr="http://store.leica-geosystems.com/images/products/790415.jpg?prodh=&amp;CCP=">
          <a:extLst>
            <a:ext uri="{FF2B5EF4-FFF2-40B4-BE49-F238E27FC236}">
              <a16:creationId xmlns:a16="http://schemas.microsoft.com/office/drawing/2014/main" id="{7A7EEEDE-DC39-4C97-9CC9-3C142A59E670}"/>
            </a:ext>
          </a:extLst>
        </xdr:cNvPr>
        <xdr:cNvPicPr>
          <a:picLocks noChangeAspect="1" noChangeArrowheads="1"/>
        </xdr:cNvPicPr>
      </xdr:nvPicPr>
      <xdr:blipFill>
        <a:blip xmlns:r="http://schemas.openxmlformats.org/officeDocument/2006/relationships" r:embed="rId47"/>
        <a:srcRect/>
        <a:stretch>
          <a:fillRect/>
        </a:stretch>
      </xdr:blipFill>
      <xdr:spPr bwMode="auto">
        <a:xfrm>
          <a:off x="533400" y="42950175"/>
          <a:ext cx="857250" cy="857250"/>
        </a:xfrm>
        <a:prstGeom prst="rect">
          <a:avLst/>
        </a:prstGeom>
        <a:noFill/>
        <a:ln w="9525">
          <a:noFill/>
          <a:headEnd/>
          <a:tailEnd/>
        </a:ln>
      </xdr:spPr>
    </xdr:pic>
    <xdr:clientData/>
  </xdr:oneCellAnchor>
  <xdr:oneCellAnchor>
    <xdr:from>
      <xdr:col>1</xdr:col>
      <xdr:colOff>0</xdr:colOff>
      <xdr:row>292</xdr:row>
      <xdr:rowOff>21000</xdr:rowOff>
    </xdr:from>
    <xdr:ext cx="857250" cy="857250"/>
    <xdr:pic>
      <xdr:nvPicPr>
        <xdr:cNvPr id="139" name="http://store.leica-geosystems.com/images/products/790417.jpg?prodh=&amp;CCP=" descr="http://store.leica-geosystems.com/images/products/790417.jpg?prodh=&amp;CCP=">
          <a:extLst>
            <a:ext uri="{FF2B5EF4-FFF2-40B4-BE49-F238E27FC236}">
              <a16:creationId xmlns:a16="http://schemas.microsoft.com/office/drawing/2014/main" id="{E0799498-A8EA-4C84-80AF-05B4953829E9}"/>
            </a:ext>
          </a:extLst>
        </xdr:cNvPr>
        <xdr:cNvPicPr>
          <a:picLocks noChangeAspect="1" noChangeArrowheads="1"/>
        </xdr:cNvPicPr>
      </xdr:nvPicPr>
      <xdr:blipFill>
        <a:blip xmlns:r="http://schemas.openxmlformats.org/officeDocument/2006/relationships" r:embed="rId40"/>
        <a:srcRect/>
        <a:stretch>
          <a:fillRect/>
        </a:stretch>
      </xdr:blipFill>
      <xdr:spPr bwMode="auto">
        <a:xfrm>
          <a:off x="533400" y="43836000"/>
          <a:ext cx="857250" cy="857250"/>
        </a:xfrm>
        <a:prstGeom prst="rect">
          <a:avLst/>
        </a:prstGeom>
        <a:noFill/>
        <a:ln w="9525">
          <a:noFill/>
          <a:headEnd/>
          <a:tailEnd/>
        </a:ln>
      </xdr:spPr>
    </xdr:pic>
    <xdr:clientData/>
  </xdr:oneCellAnchor>
  <xdr:oneCellAnchor>
    <xdr:from>
      <xdr:col>1</xdr:col>
      <xdr:colOff>28575</xdr:colOff>
      <xdr:row>289</xdr:row>
      <xdr:rowOff>135300</xdr:rowOff>
    </xdr:from>
    <xdr:ext cx="857250" cy="857250"/>
    <xdr:pic>
      <xdr:nvPicPr>
        <xdr:cNvPr id="140" name="http://store.leica-geosystems.com/images/products/790418.jpg?prodh=&amp;CCP=" descr="http://store.leica-geosystems.com/images/products/790418.jpg?prodh=&amp;CCP=">
          <a:extLst>
            <a:ext uri="{FF2B5EF4-FFF2-40B4-BE49-F238E27FC236}">
              <a16:creationId xmlns:a16="http://schemas.microsoft.com/office/drawing/2014/main" id="{F5C3ABE8-F3DE-46DC-BF23-C54EA7DD3370}"/>
            </a:ext>
          </a:extLst>
        </xdr:cNvPr>
        <xdr:cNvPicPr>
          <a:picLocks noChangeAspect="1" noChangeArrowheads="1"/>
        </xdr:cNvPicPr>
      </xdr:nvPicPr>
      <xdr:blipFill>
        <a:blip xmlns:r="http://schemas.openxmlformats.org/officeDocument/2006/relationships" r:embed="rId48"/>
        <a:srcRect/>
        <a:stretch>
          <a:fillRect/>
        </a:stretch>
      </xdr:blipFill>
      <xdr:spPr bwMode="auto">
        <a:xfrm>
          <a:off x="561975" y="94528050"/>
          <a:ext cx="857250" cy="857250"/>
        </a:xfrm>
        <a:prstGeom prst="rect">
          <a:avLst/>
        </a:prstGeom>
        <a:noFill/>
        <a:ln w="9525">
          <a:noFill/>
          <a:headEnd/>
          <a:tailEnd/>
        </a:ln>
      </xdr:spPr>
    </xdr:pic>
    <xdr:clientData/>
  </xdr:oneCellAnchor>
  <xdr:oneCellAnchor>
    <xdr:from>
      <xdr:col>0</xdr:col>
      <xdr:colOff>76200</xdr:colOff>
      <xdr:row>293</xdr:row>
      <xdr:rowOff>40050</xdr:rowOff>
    </xdr:from>
    <xdr:ext cx="857250" cy="857250"/>
    <xdr:pic>
      <xdr:nvPicPr>
        <xdr:cNvPr id="141" name="http://store.leica-geosystems.com/images/products/797750.jpg?prodh=&amp;CCP=" descr="http://store.leica-geosystems.com/images/products/797750.jpg?prodh=&amp;CCP=">
          <a:extLst>
            <a:ext uri="{FF2B5EF4-FFF2-40B4-BE49-F238E27FC236}">
              <a16:creationId xmlns:a16="http://schemas.microsoft.com/office/drawing/2014/main" id="{D841D9B2-258B-4FBA-96E5-1A805BBABE3B}"/>
            </a:ext>
          </a:extLst>
        </xdr:cNvPr>
        <xdr:cNvPicPr>
          <a:picLocks noChangeAspect="1" noChangeArrowheads="1"/>
        </xdr:cNvPicPr>
      </xdr:nvPicPr>
      <xdr:blipFill>
        <a:blip xmlns:r="http://schemas.openxmlformats.org/officeDocument/2006/relationships" r:embed="rId49"/>
        <a:srcRect/>
        <a:stretch>
          <a:fillRect/>
        </a:stretch>
      </xdr:blipFill>
      <xdr:spPr bwMode="auto">
        <a:xfrm>
          <a:off x="76200" y="96099675"/>
          <a:ext cx="857250" cy="857250"/>
        </a:xfrm>
        <a:prstGeom prst="rect">
          <a:avLst/>
        </a:prstGeom>
        <a:noFill/>
        <a:ln w="9525">
          <a:noFill/>
          <a:headEnd/>
          <a:tailEnd/>
        </a:ln>
      </xdr:spPr>
    </xdr:pic>
    <xdr:clientData/>
  </xdr:oneCellAnchor>
  <xdr:oneCellAnchor>
    <xdr:from>
      <xdr:col>1</xdr:col>
      <xdr:colOff>0</xdr:colOff>
      <xdr:row>295</xdr:row>
      <xdr:rowOff>21000</xdr:rowOff>
    </xdr:from>
    <xdr:ext cx="857250" cy="857250"/>
    <xdr:pic>
      <xdr:nvPicPr>
        <xdr:cNvPr id="142" name="http://store.leica-geosystems.com/images/products/731957.jpg?prodh=&amp;CCP=" descr="http://store.leica-geosystems.com/images/products/731957.jpg?prodh=&amp;CCP=">
          <a:extLst>
            <a:ext uri="{FF2B5EF4-FFF2-40B4-BE49-F238E27FC236}">
              <a16:creationId xmlns:a16="http://schemas.microsoft.com/office/drawing/2014/main" id="{07529D71-ACAC-4364-866A-00237C4D00C7}"/>
            </a:ext>
          </a:extLst>
        </xdr:cNvPr>
        <xdr:cNvPicPr>
          <a:picLocks noChangeAspect="1" noChangeArrowheads="1"/>
        </xdr:cNvPicPr>
      </xdr:nvPicPr>
      <xdr:blipFill>
        <a:blip xmlns:r="http://schemas.openxmlformats.org/officeDocument/2006/relationships" r:embed="rId50"/>
        <a:srcRect/>
        <a:stretch>
          <a:fillRect/>
        </a:stretch>
      </xdr:blipFill>
      <xdr:spPr bwMode="auto">
        <a:xfrm>
          <a:off x="533400" y="46493475"/>
          <a:ext cx="857250" cy="857250"/>
        </a:xfrm>
        <a:prstGeom prst="rect">
          <a:avLst/>
        </a:prstGeom>
        <a:noFill/>
        <a:ln w="9525">
          <a:noFill/>
          <a:headEnd/>
          <a:tailEnd/>
        </a:ln>
      </xdr:spPr>
    </xdr:pic>
    <xdr:clientData/>
  </xdr:oneCellAnchor>
  <xdr:oneCellAnchor>
    <xdr:from>
      <xdr:col>1</xdr:col>
      <xdr:colOff>0</xdr:colOff>
      <xdr:row>300</xdr:row>
      <xdr:rowOff>21000</xdr:rowOff>
    </xdr:from>
    <xdr:ext cx="857250" cy="857250"/>
    <xdr:pic>
      <xdr:nvPicPr>
        <xdr:cNvPr id="143" name="http://store.leica-geosystems.com/images/products/813922.jpg?prodh=&amp;CCP=" descr="http://store.leica-geosystems.com/images/products/813922.jpg?prodh=&amp;CCP=">
          <a:extLst>
            <a:ext uri="{FF2B5EF4-FFF2-40B4-BE49-F238E27FC236}">
              <a16:creationId xmlns:a16="http://schemas.microsoft.com/office/drawing/2014/main" id="{494287B9-C10A-4A0A-AA5A-569C4180F350}"/>
            </a:ext>
          </a:extLst>
        </xdr:cNvPr>
        <xdr:cNvPicPr>
          <a:picLocks noChangeAspect="1" noChangeArrowheads="1"/>
        </xdr:cNvPicPr>
      </xdr:nvPicPr>
      <xdr:blipFill>
        <a:blip xmlns:r="http://schemas.openxmlformats.org/officeDocument/2006/relationships" r:embed="rId51"/>
        <a:srcRect/>
        <a:stretch>
          <a:fillRect/>
        </a:stretch>
      </xdr:blipFill>
      <xdr:spPr bwMode="auto">
        <a:xfrm>
          <a:off x="533400" y="48246075"/>
          <a:ext cx="857250" cy="857250"/>
        </a:xfrm>
        <a:prstGeom prst="rect">
          <a:avLst/>
        </a:prstGeom>
        <a:noFill/>
        <a:ln w="9525">
          <a:noFill/>
          <a:headEnd/>
          <a:tailEnd/>
        </a:ln>
      </xdr:spPr>
    </xdr:pic>
    <xdr:clientData/>
  </xdr:oneCellAnchor>
  <xdr:oneCellAnchor>
    <xdr:from>
      <xdr:col>1</xdr:col>
      <xdr:colOff>0</xdr:colOff>
      <xdr:row>306</xdr:row>
      <xdr:rowOff>21000</xdr:rowOff>
    </xdr:from>
    <xdr:ext cx="857250" cy="857250"/>
    <xdr:pic>
      <xdr:nvPicPr>
        <xdr:cNvPr id="144" name="http://store.leica-geosystems.com/images/products/790352.jpg?prodh=&amp;CCP=" descr="http://store.leica-geosystems.com/images/products/790352.jpg?prodh=&amp;CCP=">
          <a:extLst>
            <a:ext uri="{FF2B5EF4-FFF2-40B4-BE49-F238E27FC236}">
              <a16:creationId xmlns:a16="http://schemas.microsoft.com/office/drawing/2014/main" id="{5785BD47-FAC4-4D50-8092-7F67669EFABB}"/>
            </a:ext>
          </a:extLst>
        </xdr:cNvPr>
        <xdr:cNvPicPr>
          <a:picLocks noChangeAspect="1" noChangeArrowheads="1"/>
        </xdr:cNvPicPr>
      </xdr:nvPicPr>
      <xdr:blipFill>
        <a:blip xmlns:r="http://schemas.openxmlformats.org/officeDocument/2006/relationships" r:embed="rId52"/>
        <a:srcRect/>
        <a:stretch>
          <a:fillRect/>
        </a:stretch>
      </xdr:blipFill>
      <xdr:spPr bwMode="auto">
        <a:xfrm>
          <a:off x="533400" y="50322525"/>
          <a:ext cx="857250" cy="857250"/>
        </a:xfrm>
        <a:prstGeom prst="rect">
          <a:avLst/>
        </a:prstGeom>
        <a:noFill/>
        <a:ln w="9525">
          <a:noFill/>
          <a:headEnd/>
          <a:tailEnd/>
        </a:ln>
      </xdr:spPr>
    </xdr:pic>
    <xdr:clientData/>
  </xdr:oneCellAnchor>
  <xdr:oneCellAnchor>
    <xdr:from>
      <xdr:col>1</xdr:col>
      <xdr:colOff>0</xdr:colOff>
      <xdr:row>307</xdr:row>
      <xdr:rowOff>21000</xdr:rowOff>
    </xdr:from>
    <xdr:ext cx="857250" cy="857250"/>
    <xdr:pic>
      <xdr:nvPicPr>
        <xdr:cNvPr id="145" name="http://store.leica-geosystems.com/images/products/789933.jpg?prodh=WWPC%20LASERRUG100&amp;CCP=" descr="http://store.leica-geosystems.com/images/products/789933.jpg?prodh=WWPC%20LASERRUG100&amp;CCP=">
          <a:extLst>
            <a:ext uri="{FF2B5EF4-FFF2-40B4-BE49-F238E27FC236}">
              <a16:creationId xmlns:a16="http://schemas.microsoft.com/office/drawing/2014/main" id="{A796341A-0527-4341-8041-438B252793A6}"/>
            </a:ext>
          </a:extLst>
        </xdr:cNvPr>
        <xdr:cNvPicPr>
          <a:picLocks noChangeAspect="1" noChangeArrowheads="1"/>
        </xdr:cNvPicPr>
      </xdr:nvPicPr>
      <xdr:blipFill>
        <a:blip xmlns:r="http://schemas.openxmlformats.org/officeDocument/2006/relationships" r:embed="rId53"/>
        <a:srcRect/>
        <a:stretch>
          <a:fillRect/>
        </a:stretch>
      </xdr:blipFill>
      <xdr:spPr bwMode="auto">
        <a:xfrm>
          <a:off x="533400" y="51208350"/>
          <a:ext cx="857250" cy="857250"/>
        </a:xfrm>
        <a:prstGeom prst="rect">
          <a:avLst/>
        </a:prstGeom>
        <a:noFill/>
        <a:ln w="9525">
          <a:noFill/>
          <a:headEnd/>
          <a:tailEnd/>
        </a:ln>
      </xdr:spPr>
    </xdr:pic>
    <xdr:clientData/>
  </xdr:oneCellAnchor>
  <xdr:oneCellAnchor>
    <xdr:from>
      <xdr:col>1</xdr:col>
      <xdr:colOff>0</xdr:colOff>
      <xdr:row>308</xdr:row>
      <xdr:rowOff>21000</xdr:rowOff>
    </xdr:from>
    <xdr:ext cx="857250" cy="857250"/>
    <xdr:pic>
      <xdr:nvPicPr>
        <xdr:cNvPr id="146" name="http://store.leica-geosystems.com/images/products/732791.jpg?prodh=&amp;CCP=" descr="http://store.leica-geosystems.com/images/products/732791.jpg?prodh=&amp;CCP=">
          <a:extLst>
            <a:ext uri="{FF2B5EF4-FFF2-40B4-BE49-F238E27FC236}">
              <a16:creationId xmlns:a16="http://schemas.microsoft.com/office/drawing/2014/main" id="{B8EDB735-16E7-440D-A0B6-E70B3A503F69}"/>
            </a:ext>
          </a:extLst>
        </xdr:cNvPr>
        <xdr:cNvPicPr>
          <a:picLocks noChangeAspect="1" noChangeArrowheads="1"/>
        </xdr:cNvPicPr>
      </xdr:nvPicPr>
      <xdr:blipFill>
        <a:blip xmlns:r="http://schemas.openxmlformats.org/officeDocument/2006/relationships" r:embed="rId35"/>
        <a:srcRect/>
        <a:stretch>
          <a:fillRect/>
        </a:stretch>
      </xdr:blipFill>
      <xdr:spPr bwMode="auto">
        <a:xfrm>
          <a:off x="533400" y="52094175"/>
          <a:ext cx="857250" cy="857250"/>
        </a:xfrm>
        <a:prstGeom prst="rect">
          <a:avLst/>
        </a:prstGeom>
        <a:noFill/>
        <a:ln w="9525">
          <a:noFill/>
          <a:headEnd/>
          <a:tailEnd/>
        </a:ln>
      </xdr:spPr>
    </xdr:pic>
    <xdr:clientData/>
  </xdr:oneCellAnchor>
  <xdr:oneCellAnchor>
    <xdr:from>
      <xdr:col>1</xdr:col>
      <xdr:colOff>0</xdr:colOff>
      <xdr:row>309</xdr:row>
      <xdr:rowOff>21000</xdr:rowOff>
    </xdr:from>
    <xdr:ext cx="857250" cy="857250"/>
    <xdr:pic>
      <xdr:nvPicPr>
        <xdr:cNvPr id="147" name="http://store.leica-geosystems.com/images/products/849525.jpg?prodh=&amp;CCP=" descr="http://store.leica-geosystems.com/images/products/849525.jpg?prodh=&amp;CCP=">
          <a:extLst>
            <a:ext uri="{FF2B5EF4-FFF2-40B4-BE49-F238E27FC236}">
              <a16:creationId xmlns:a16="http://schemas.microsoft.com/office/drawing/2014/main" id="{05B3B8AA-3AE6-4834-94EA-24F4771388F1}"/>
            </a:ext>
          </a:extLst>
        </xdr:cNvPr>
        <xdr:cNvPicPr>
          <a:picLocks noChangeAspect="1" noChangeArrowheads="1"/>
        </xdr:cNvPicPr>
      </xdr:nvPicPr>
      <xdr:blipFill>
        <a:blip xmlns:r="http://schemas.openxmlformats.org/officeDocument/2006/relationships" r:embed="rId54"/>
        <a:srcRect/>
        <a:stretch>
          <a:fillRect/>
        </a:stretch>
      </xdr:blipFill>
      <xdr:spPr bwMode="auto">
        <a:xfrm>
          <a:off x="533400" y="52980000"/>
          <a:ext cx="857250" cy="857250"/>
        </a:xfrm>
        <a:prstGeom prst="rect">
          <a:avLst/>
        </a:prstGeom>
        <a:noFill/>
        <a:ln w="9525">
          <a:noFill/>
          <a:headEnd/>
          <a:tailEnd/>
        </a:ln>
      </xdr:spPr>
    </xdr:pic>
    <xdr:clientData/>
  </xdr:oneCellAnchor>
  <xdr:oneCellAnchor>
    <xdr:from>
      <xdr:col>1</xdr:col>
      <xdr:colOff>0</xdr:colOff>
      <xdr:row>310</xdr:row>
      <xdr:rowOff>21000</xdr:rowOff>
    </xdr:from>
    <xdr:ext cx="857250" cy="857250"/>
    <xdr:pic>
      <xdr:nvPicPr>
        <xdr:cNvPr id="148" name="http://store.leica-geosystems.com/images/products/772796.jpg?prodh=&amp;CCP=" descr="http://store.leica-geosystems.com/images/products/772796.jpg?prodh=&amp;CCP=">
          <a:extLst>
            <a:ext uri="{FF2B5EF4-FFF2-40B4-BE49-F238E27FC236}">
              <a16:creationId xmlns:a16="http://schemas.microsoft.com/office/drawing/2014/main" id="{6D7A09A0-BBC6-4CE3-B29F-52B191302592}"/>
            </a:ext>
          </a:extLst>
        </xdr:cNvPr>
        <xdr:cNvPicPr>
          <a:picLocks noChangeAspect="1" noChangeArrowheads="1"/>
        </xdr:cNvPicPr>
      </xdr:nvPicPr>
      <xdr:blipFill>
        <a:blip xmlns:r="http://schemas.openxmlformats.org/officeDocument/2006/relationships" r:embed="rId55"/>
        <a:srcRect/>
        <a:stretch>
          <a:fillRect/>
        </a:stretch>
      </xdr:blipFill>
      <xdr:spPr bwMode="auto">
        <a:xfrm>
          <a:off x="533400" y="53865825"/>
          <a:ext cx="857250" cy="857250"/>
        </a:xfrm>
        <a:prstGeom prst="rect">
          <a:avLst/>
        </a:prstGeom>
        <a:noFill/>
        <a:ln w="9525">
          <a:noFill/>
          <a:headEnd/>
          <a:tailEnd/>
        </a:ln>
      </xdr:spPr>
    </xdr:pic>
    <xdr:clientData/>
  </xdr:oneCellAnchor>
  <xdr:oneCellAnchor>
    <xdr:from>
      <xdr:col>1</xdr:col>
      <xdr:colOff>0</xdr:colOff>
      <xdr:row>311</xdr:row>
      <xdr:rowOff>21000</xdr:rowOff>
    </xdr:from>
    <xdr:ext cx="857250" cy="857250"/>
    <xdr:pic>
      <xdr:nvPicPr>
        <xdr:cNvPr id="149" name="http://store.leica-geosystems.com/images/products/790434.jpg?prodh=&amp;CCP=" descr="http://store.leica-geosystems.com/images/products/790434.jpg?prodh=&amp;CCP=">
          <a:extLst>
            <a:ext uri="{FF2B5EF4-FFF2-40B4-BE49-F238E27FC236}">
              <a16:creationId xmlns:a16="http://schemas.microsoft.com/office/drawing/2014/main" id="{D362607C-B027-404C-BA6D-63C7918BEF38}"/>
            </a:ext>
          </a:extLst>
        </xdr:cNvPr>
        <xdr:cNvPicPr>
          <a:picLocks noChangeAspect="1" noChangeArrowheads="1"/>
        </xdr:cNvPicPr>
      </xdr:nvPicPr>
      <xdr:blipFill>
        <a:blip xmlns:r="http://schemas.openxmlformats.org/officeDocument/2006/relationships" r:embed="rId34"/>
        <a:srcRect/>
        <a:stretch>
          <a:fillRect/>
        </a:stretch>
      </xdr:blipFill>
      <xdr:spPr bwMode="auto">
        <a:xfrm>
          <a:off x="533400" y="54751650"/>
          <a:ext cx="857250" cy="857250"/>
        </a:xfrm>
        <a:prstGeom prst="rect">
          <a:avLst/>
        </a:prstGeom>
        <a:noFill/>
        <a:ln w="9525">
          <a:noFill/>
          <a:headEnd/>
          <a:tailEnd/>
        </a:ln>
      </xdr:spPr>
    </xdr:pic>
    <xdr:clientData/>
  </xdr:oneCellAnchor>
  <xdr:oneCellAnchor>
    <xdr:from>
      <xdr:col>1</xdr:col>
      <xdr:colOff>0</xdr:colOff>
      <xdr:row>317</xdr:row>
      <xdr:rowOff>21000</xdr:rowOff>
    </xdr:from>
    <xdr:ext cx="857250" cy="857250"/>
    <xdr:pic>
      <xdr:nvPicPr>
        <xdr:cNvPr id="150" name="http://store.leica-geosystems.com/images/products/768033.jpg?prodh=&amp;CCP=" descr="http://store.leica-geosystems.com/images/products/768033.jpg?prodh=&amp;CCP=">
          <a:extLst>
            <a:ext uri="{FF2B5EF4-FFF2-40B4-BE49-F238E27FC236}">
              <a16:creationId xmlns:a16="http://schemas.microsoft.com/office/drawing/2014/main" id="{99C73FA1-EC69-430F-8D25-62E787783B57}"/>
            </a:ext>
          </a:extLst>
        </xdr:cNvPr>
        <xdr:cNvPicPr>
          <a:picLocks noChangeAspect="1" noChangeArrowheads="1"/>
        </xdr:cNvPicPr>
      </xdr:nvPicPr>
      <xdr:blipFill>
        <a:blip xmlns:r="http://schemas.openxmlformats.org/officeDocument/2006/relationships" r:embed="rId56"/>
        <a:srcRect/>
        <a:stretch>
          <a:fillRect/>
        </a:stretch>
      </xdr:blipFill>
      <xdr:spPr bwMode="auto">
        <a:xfrm>
          <a:off x="533400" y="56666175"/>
          <a:ext cx="857250" cy="857250"/>
        </a:xfrm>
        <a:prstGeom prst="rect">
          <a:avLst/>
        </a:prstGeom>
        <a:noFill/>
        <a:ln w="9525">
          <a:noFill/>
          <a:headEnd/>
          <a:tailEnd/>
        </a:ln>
      </xdr:spPr>
    </xdr:pic>
    <xdr:clientData/>
  </xdr:oneCellAnchor>
  <xdr:oneCellAnchor>
    <xdr:from>
      <xdr:col>1</xdr:col>
      <xdr:colOff>0</xdr:colOff>
      <xdr:row>318</xdr:row>
      <xdr:rowOff>21000</xdr:rowOff>
    </xdr:from>
    <xdr:ext cx="857250" cy="857250"/>
    <xdr:pic>
      <xdr:nvPicPr>
        <xdr:cNvPr id="151" name="http://store.leica-geosystems.com/images/products/767710.jpg?prodh=&amp;CCP=" descr="http://store.leica-geosystems.com/images/products/767710.jpg?prodh=&amp;CCP=">
          <a:extLst>
            <a:ext uri="{FF2B5EF4-FFF2-40B4-BE49-F238E27FC236}">
              <a16:creationId xmlns:a16="http://schemas.microsoft.com/office/drawing/2014/main" id="{9A7833EF-17B8-4B94-AF49-2225482247D3}"/>
            </a:ext>
          </a:extLst>
        </xdr:cNvPr>
        <xdr:cNvPicPr>
          <a:picLocks noChangeAspect="1" noChangeArrowheads="1"/>
        </xdr:cNvPicPr>
      </xdr:nvPicPr>
      <xdr:blipFill>
        <a:blip xmlns:r="http://schemas.openxmlformats.org/officeDocument/2006/relationships" r:embed="rId7"/>
        <a:srcRect/>
        <a:stretch>
          <a:fillRect/>
        </a:stretch>
      </xdr:blipFill>
      <xdr:spPr bwMode="auto">
        <a:xfrm>
          <a:off x="533400" y="57790125"/>
          <a:ext cx="857250" cy="857250"/>
        </a:xfrm>
        <a:prstGeom prst="rect">
          <a:avLst/>
        </a:prstGeom>
        <a:noFill/>
        <a:ln w="9525">
          <a:noFill/>
          <a:headEnd/>
          <a:tailEnd/>
        </a:ln>
      </xdr:spPr>
    </xdr:pic>
    <xdr:clientData/>
  </xdr:oneCellAnchor>
  <xdr:oneCellAnchor>
    <xdr:from>
      <xdr:col>1</xdr:col>
      <xdr:colOff>0</xdr:colOff>
      <xdr:row>319</xdr:row>
      <xdr:rowOff>21000</xdr:rowOff>
    </xdr:from>
    <xdr:ext cx="857250" cy="857250"/>
    <xdr:pic>
      <xdr:nvPicPr>
        <xdr:cNvPr id="152" name="http://store.leica-geosystems.com/images/products/733803.jpg?prodh=&amp;CCP=" descr="http://store.leica-geosystems.com/images/products/733803.jpg?prodh=&amp;CCP=">
          <a:extLst>
            <a:ext uri="{FF2B5EF4-FFF2-40B4-BE49-F238E27FC236}">
              <a16:creationId xmlns:a16="http://schemas.microsoft.com/office/drawing/2014/main" id="{B1ED9F72-1A5B-40D8-94D8-4542384C7B75}"/>
            </a:ext>
          </a:extLst>
        </xdr:cNvPr>
        <xdr:cNvPicPr>
          <a:picLocks noChangeAspect="1" noChangeArrowheads="1"/>
        </xdr:cNvPicPr>
      </xdr:nvPicPr>
      <xdr:blipFill>
        <a:blip xmlns:r="http://schemas.openxmlformats.org/officeDocument/2006/relationships" r:embed="rId57"/>
        <a:srcRect/>
        <a:stretch>
          <a:fillRect/>
        </a:stretch>
      </xdr:blipFill>
      <xdr:spPr bwMode="auto">
        <a:xfrm>
          <a:off x="533400" y="58675950"/>
          <a:ext cx="857250" cy="857250"/>
        </a:xfrm>
        <a:prstGeom prst="rect">
          <a:avLst/>
        </a:prstGeom>
        <a:noFill/>
        <a:ln w="9525">
          <a:noFill/>
          <a:headEnd/>
          <a:tailEnd/>
        </a:ln>
      </xdr:spPr>
    </xdr:pic>
    <xdr:clientData/>
  </xdr:oneCellAnchor>
  <xdr:oneCellAnchor>
    <xdr:from>
      <xdr:col>1</xdr:col>
      <xdr:colOff>0</xdr:colOff>
      <xdr:row>320</xdr:row>
      <xdr:rowOff>21000</xdr:rowOff>
    </xdr:from>
    <xdr:ext cx="857250" cy="857250"/>
    <xdr:pic>
      <xdr:nvPicPr>
        <xdr:cNvPr id="153" name="http://store.leica-geosystems.com/images/products/866196.jpg?prodh=LA1XA&amp;CCP=" descr="http://store.leica-geosystems.com/images/products/866196.jpg?prodh=LA1XA&amp;CCP=">
          <a:extLst>
            <a:ext uri="{FF2B5EF4-FFF2-40B4-BE49-F238E27FC236}">
              <a16:creationId xmlns:a16="http://schemas.microsoft.com/office/drawing/2014/main" id="{DF4A9102-2E37-4CB1-B4A1-DC46D37F8AC2}"/>
            </a:ext>
          </a:extLst>
        </xdr:cNvPr>
        <xdr:cNvPicPr>
          <a:picLocks noChangeAspect="1" noChangeArrowheads="1"/>
        </xdr:cNvPicPr>
      </xdr:nvPicPr>
      <xdr:blipFill>
        <a:blip xmlns:r="http://schemas.openxmlformats.org/officeDocument/2006/relationships" r:embed="rId58"/>
        <a:srcRect/>
        <a:stretch>
          <a:fillRect/>
        </a:stretch>
      </xdr:blipFill>
      <xdr:spPr bwMode="auto">
        <a:xfrm>
          <a:off x="533400" y="59561775"/>
          <a:ext cx="857250" cy="857250"/>
        </a:xfrm>
        <a:prstGeom prst="rect">
          <a:avLst/>
        </a:prstGeom>
        <a:noFill/>
        <a:ln w="9525">
          <a:noFill/>
          <a:headEnd/>
          <a:tailEnd/>
        </a:ln>
      </xdr:spPr>
    </xdr:pic>
    <xdr:clientData/>
  </xdr:oneCellAnchor>
  <xdr:oneCellAnchor>
    <xdr:from>
      <xdr:col>1</xdr:col>
      <xdr:colOff>0</xdr:colOff>
      <xdr:row>321</xdr:row>
      <xdr:rowOff>21000</xdr:rowOff>
    </xdr:from>
    <xdr:ext cx="857250" cy="857250"/>
    <xdr:pic>
      <xdr:nvPicPr>
        <xdr:cNvPr id="154" name="http://store.leica-geosystems.com/images/products/864856.jpg?prodh=&amp;CCP=" descr="http://store.leica-geosystems.com/images/products/864856.jpg?prodh=&amp;CCP=">
          <a:extLst>
            <a:ext uri="{FF2B5EF4-FFF2-40B4-BE49-F238E27FC236}">
              <a16:creationId xmlns:a16="http://schemas.microsoft.com/office/drawing/2014/main" id="{5ECF5E59-3711-43DD-8735-0C214A3FAE4C}"/>
            </a:ext>
          </a:extLst>
        </xdr:cNvPr>
        <xdr:cNvPicPr>
          <a:picLocks noChangeAspect="1" noChangeArrowheads="1"/>
        </xdr:cNvPicPr>
      </xdr:nvPicPr>
      <xdr:blipFill>
        <a:blip xmlns:r="http://schemas.openxmlformats.org/officeDocument/2006/relationships" r:embed="rId6"/>
        <a:srcRect/>
        <a:stretch>
          <a:fillRect/>
        </a:stretch>
      </xdr:blipFill>
      <xdr:spPr bwMode="auto">
        <a:xfrm>
          <a:off x="533400" y="60447600"/>
          <a:ext cx="857250" cy="857250"/>
        </a:xfrm>
        <a:prstGeom prst="rect">
          <a:avLst/>
        </a:prstGeom>
        <a:noFill/>
        <a:ln w="9525">
          <a:noFill/>
          <a:headEnd/>
          <a:tailEnd/>
        </a:ln>
      </xdr:spPr>
    </xdr:pic>
    <xdr:clientData/>
  </xdr:oneCellAnchor>
  <xdr:oneCellAnchor>
    <xdr:from>
      <xdr:col>1</xdr:col>
      <xdr:colOff>0</xdr:colOff>
      <xdr:row>322</xdr:row>
      <xdr:rowOff>21000</xdr:rowOff>
    </xdr:from>
    <xdr:ext cx="857250" cy="857250"/>
    <xdr:pic>
      <xdr:nvPicPr>
        <xdr:cNvPr id="155" name="http://store.leica-geosystems.com/images/products/868132.jpg?prodh=&amp;CCP=" descr="http://store.leica-geosystems.com/images/products/868132.jpg?prodh=&amp;CCP=">
          <a:extLst>
            <a:ext uri="{FF2B5EF4-FFF2-40B4-BE49-F238E27FC236}">
              <a16:creationId xmlns:a16="http://schemas.microsoft.com/office/drawing/2014/main" id="{A729A1A7-C661-40E7-9C93-2633DE720EAC}"/>
            </a:ext>
          </a:extLst>
        </xdr:cNvPr>
        <xdr:cNvPicPr>
          <a:picLocks noChangeAspect="1" noChangeArrowheads="1"/>
        </xdr:cNvPicPr>
      </xdr:nvPicPr>
      <xdr:blipFill>
        <a:blip xmlns:r="http://schemas.openxmlformats.org/officeDocument/2006/relationships" r:embed="rId10"/>
        <a:srcRect/>
        <a:stretch>
          <a:fillRect/>
        </a:stretch>
      </xdr:blipFill>
      <xdr:spPr bwMode="auto">
        <a:xfrm>
          <a:off x="533400" y="61333425"/>
          <a:ext cx="857250" cy="857250"/>
        </a:xfrm>
        <a:prstGeom prst="rect">
          <a:avLst/>
        </a:prstGeom>
        <a:noFill/>
        <a:ln w="9525">
          <a:noFill/>
          <a:headEnd/>
          <a:tailEnd/>
        </a:ln>
      </xdr:spPr>
    </xdr:pic>
    <xdr:clientData/>
  </xdr:oneCellAnchor>
  <xdr:oneCellAnchor>
    <xdr:from>
      <xdr:col>1</xdr:col>
      <xdr:colOff>0</xdr:colOff>
      <xdr:row>323</xdr:row>
      <xdr:rowOff>21000</xdr:rowOff>
    </xdr:from>
    <xdr:ext cx="847725" cy="857250"/>
    <xdr:pic>
      <xdr:nvPicPr>
        <xdr:cNvPr id="156" name="http://store.leica-geosystems.com/images/products/790226.jpg?prodh=&amp;CCP=" descr="http://store.leica-geosystems.com/images/products/790226.jpg?prodh=&amp;CCP=">
          <a:extLst>
            <a:ext uri="{FF2B5EF4-FFF2-40B4-BE49-F238E27FC236}">
              <a16:creationId xmlns:a16="http://schemas.microsoft.com/office/drawing/2014/main" id="{ECD6D07F-2429-4D55-B499-027B2EFDC92A}"/>
            </a:ext>
          </a:extLst>
        </xdr:cNvPr>
        <xdr:cNvPicPr>
          <a:picLocks noChangeAspect="1" noChangeArrowheads="1"/>
        </xdr:cNvPicPr>
      </xdr:nvPicPr>
      <xdr:blipFill>
        <a:blip xmlns:r="http://schemas.openxmlformats.org/officeDocument/2006/relationships" r:embed="rId59"/>
        <a:srcRect/>
        <a:stretch>
          <a:fillRect/>
        </a:stretch>
      </xdr:blipFill>
      <xdr:spPr bwMode="auto">
        <a:xfrm>
          <a:off x="533400" y="62219250"/>
          <a:ext cx="847725" cy="857250"/>
        </a:xfrm>
        <a:prstGeom prst="rect">
          <a:avLst/>
        </a:prstGeom>
        <a:noFill/>
        <a:ln w="9525">
          <a:noFill/>
          <a:headEnd/>
          <a:tailEnd/>
        </a:ln>
      </xdr:spPr>
    </xdr:pic>
    <xdr:clientData/>
  </xdr:oneCellAnchor>
  <xdr:oneCellAnchor>
    <xdr:from>
      <xdr:col>12</xdr:col>
      <xdr:colOff>0</xdr:colOff>
      <xdr:row>330</xdr:row>
      <xdr:rowOff>21000</xdr:rowOff>
    </xdr:from>
    <xdr:ext cx="2428875" cy="561975"/>
    <xdr:pic>
      <xdr:nvPicPr>
        <xdr:cNvPr id="157" name="http://mw.lgs-net.com/images/catalog//layout/leica_geosystems.gif" descr="http://mw.lgs-net.com/images/catalog//layout/leica_geosystems.gif">
          <a:hlinkClick xmlns:r="http://schemas.openxmlformats.org/officeDocument/2006/relationships" r:id="rId1"/>
          <a:extLst>
            <a:ext uri="{FF2B5EF4-FFF2-40B4-BE49-F238E27FC236}">
              <a16:creationId xmlns:a16="http://schemas.microsoft.com/office/drawing/2014/main" id="{5832FE66-AC70-4EC2-AD03-BC4D246AEE18}"/>
            </a:ext>
          </a:extLst>
        </xdr:cNvPr>
        <xdr:cNvPicPr>
          <a:picLocks noChangeAspect="1" noChangeArrowheads="1"/>
        </xdr:cNvPicPr>
      </xdr:nvPicPr>
      <xdr:blipFill>
        <a:blip xmlns:r="http://schemas.openxmlformats.org/officeDocument/2006/relationships" r:embed="rId2"/>
        <a:srcRect/>
        <a:stretch>
          <a:fillRect/>
        </a:stretch>
      </xdr:blipFill>
      <xdr:spPr bwMode="auto">
        <a:xfrm>
          <a:off x="6934200" y="344850"/>
          <a:ext cx="2428875" cy="561975"/>
        </a:xfrm>
        <a:prstGeom prst="rect">
          <a:avLst/>
        </a:prstGeom>
        <a:noFill/>
        <a:ln w="9525">
          <a:noFill/>
          <a:headEnd/>
          <a:tailEnd/>
        </a:ln>
      </xdr:spPr>
    </xdr:pic>
    <xdr:clientData/>
  </xdr:oneCellAnchor>
  <xdr:oneCellAnchor>
    <xdr:from>
      <xdr:col>1</xdr:col>
      <xdr:colOff>0</xdr:colOff>
      <xdr:row>339</xdr:row>
      <xdr:rowOff>21000</xdr:rowOff>
    </xdr:from>
    <xdr:ext cx="857250" cy="857250"/>
    <xdr:pic>
      <xdr:nvPicPr>
        <xdr:cNvPr id="158" name="http://mw.lgs-net.com/images/catalog/LG1/PiperPack.jpg" descr="http://mw.lgs-net.com/images/catalog/LG1/PiperPack.jpg">
          <a:extLst>
            <a:ext uri="{FF2B5EF4-FFF2-40B4-BE49-F238E27FC236}">
              <a16:creationId xmlns:a16="http://schemas.microsoft.com/office/drawing/2014/main" id="{4671D1FB-8252-4E6E-98B5-C27C5756B50C}"/>
            </a:ext>
          </a:extLst>
        </xdr:cNvPr>
        <xdr:cNvPicPr>
          <a:picLocks noChangeAspect="1" noChangeArrowheads="1"/>
        </xdr:cNvPicPr>
      </xdr:nvPicPr>
      <xdr:blipFill>
        <a:blip xmlns:r="http://schemas.openxmlformats.org/officeDocument/2006/relationships" r:embed="rId60"/>
        <a:srcRect/>
        <a:stretch>
          <a:fillRect/>
        </a:stretch>
      </xdr:blipFill>
      <xdr:spPr bwMode="auto">
        <a:xfrm>
          <a:off x="533400" y="2126025"/>
          <a:ext cx="857250" cy="857250"/>
        </a:xfrm>
        <a:prstGeom prst="rect">
          <a:avLst/>
        </a:prstGeom>
        <a:noFill/>
        <a:ln w="9525">
          <a:noFill/>
          <a:headEnd/>
          <a:tailEnd/>
        </a:ln>
      </xdr:spPr>
    </xdr:pic>
    <xdr:clientData/>
  </xdr:oneCellAnchor>
  <xdr:oneCellAnchor>
    <xdr:from>
      <xdr:col>1</xdr:col>
      <xdr:colOff>0</xdr:colOff>
      <xdr:row>355</xdr:row>
      <xdr:rowOff>21000</xdr:rowOff>
    </xdr:from>
    <xdr:ext cx="857250" cy="857250"/>
    <xdr:pic>
      <xdr:nvPicPr>
        <xdr:cNvPr id="159" name="http://store.leica-geosystems.com/images/products/748773.jpg?prodh=WWPC%20LASERBEAMAL&amp;CCP=" descr="http://store.leica-geosystems.com/images/products/748773.jpg?prodh=WWPC%20LASERBEAMAL&amp;CCP=">
          <a:extLst>
            <a:ext uri="{FF2B5EF4-FFF2-40B4-BE49-F238E27FC236}">
              <a16:creationId xmlns:a16="http://schemas.microsoft.com/office/drawing/2014/main" id="{36DF41FE-45AC-4AE4-B59C-17C39D5D13E4}"/>
            </a:ext>
          </a:extLst>
        </xdr:cNvPr>
        <xdr:cNvPicPr>
          <a:picLocks noChangeAspect="1" noChangeArrowheads="1"/>
        </xdr:cNvPicPr>
      </xdr:nvPicPr>
      <xdr:blipFill>
        <a:blip xmlns:r="http://schemas.openxmlformats.org/officeDocument/2006/relationships" r:embed="rId61"/>
        <a:srcRect/>
        <a:stretch>
          <a:fillRect/>
        </a:stretch>
      </xdr:blipFill>
      <xdr:spPr bwMode="auto">
        <a:xfrm>
          <a:off x="533400" y="8603025"/>
          <a:ext cx="857250" cy="857250"/>
        </a:xfrm>
        <a:prstGeom prst="rect">
          <a:avLst/>
        </a:prstGeom>
        <a:noFill/>
        <a:ln w="9525">
          <a:noFill/>
          <a:headEnd/>
          <a:tailEnd/>
        </a:ln>
      </xdr:spPr>
    </xdr:pic>
    <xdr:clientData/>
  </xdr:oneCellAnchor>
  <xdr:oneCellAnchor>
    <xdr:from>
      <xdr:col>1</xdr:col>
      <xdr:colOff>0</xdr:colOff>
      <xdr:row>356</xdr:row>
      <xdr:rowOff>21000</xdr:rowOff>
    </xdr:from>
    <xdr:ext cx="857250" cy="857250"/>
    <xdr:pic>
      <xdr:nvPicPr>
        <xdr:cNvPr id="160" name="http://store.leica-geosystems.com/images/products/748774.jpg?prodh=WWPC%20LASERBEAMAL&amp;CCP=" descr="http://store.leica-geosystems.com/images/products/748774.jpg?prodh=WWPC%20LASERBEAMAL&amp;CCP=">
          <a:extLst>
            <a:ext uri="{FF2B5EF4-FFF2-40B4-BE49-F238E27FC236}">
              <a16:creationId xmlns:a16="http://schemas.microsoft.com/office/drawing/2014/main" id="{B13A60D4-89DF-4DAA-ADA1-97C533EFF34D}"/>
            </a:ext>
          </a:extLst>
        </xdr:cNvPr>
        <xdr:cNvPicPr>
          <a:picLocks noChangeAspect="1" noChangeArrowheads="1"/>
        </xdr:cNvPicPr>
      </xdr:nvPicPr>
      <xdr:blipFill>
        <a:blip xmlns:r="http://schemas.openxmlformats.org/officeDocument/2006/relationships" r:embed="rId61"/>
        <a:srcRect/>
        <a:stretch>
          <a:fillRect/>
        </a:stretch>
      </xdr:blipFill>
      <xdr:spPr bwMode="auto">
        <a:xfrm>
          <a:off x="533400" y="9488850"/>
          <a:ext cx="857250" cy="857250"/>
        </a:xfrm>
        <a:prstGeom prst="rect">
          <a:avLst/>
        </a:prstGeom>
        <a:noFill/>
        <a:ln w="9525">
          <a:noFill/>
          <a:headEnd/>
          <a:tailEnd/>
        </a:ln>
      </xdr:spPr>
    </xdr:pic>
    <xdr:clientData/>
  </xdr:oneCellAnchor>
  <xdr:oneCellAnchor>
    <xdr:from>
      <xdr:col>1</xdr:col>
      <xdr:colOff>0</xdr:colOff>
      <xdr:row>357</xdr:row>
      <xdr:rowOff>21000</xdr:rowOff>
    </xdr:from>
    <xdr:ext cx="857250" cy="857250"/>
    <xdr:pic>
      <xdr:nvPicPr>
        <xdr:cNvPr id="161" name="http://store.leica-geosystems.com/images/products/853810.jpg?prodh=WWPC%20LASERBEAMAL&amp;CCP=" descr="http://store.leica-geosystems.com/images/products/853810.jpg?prodh=WWPC%20LASERBEAMAL&amp;CCP=">
          <a:extLst>
            <a:ext uri="{FF2B5EF4-FFF2-40B4-BE49-F238E27FC236}">
              <a16:creationId xmlns:a16="http://schemas.microsoft.com/office/drawing/2014/main" id="{02635626-C86F-40D4-8917-43514825208A}"/>
            </a:ext>
          </a:extLst>
        </xdr:cNvPr>
        <xdr:cNvPicPr>
          <a:picLocks noChangeAspect="1" noChangeArrowheads="1"/>
        </xdr:cNvPicPr>
      </xdr:nvPicPr>
      <xdr:blipFill>
        <a:blip xmlns:r="http://schemas.openxmlformats.org/officeDocument/2006/relationships" r:embed="rId61"/>
        <a:srcRect/>
        <a:stretch>
          <a:fillRect/>
        </a:stretch>
      </xdr:blipFill>
      <xdr:spPr bwMode="auto">
        <a:xfrm>
          <a:off x="533400" y="10374675"/>
          <a:ext cx="857250" cy="857250"/>
        </a:xfrm>
        <a:prstGeom prst="rect">
          <a:avLst/>
        </a:prstGeom>
        <a:noFill/>
        <a:ln w="9525">
          <a:noFill/>
          <a:headEnd/>
          <a:tailEnd/>
        </a:ln>
      </xdr:spPr>
    </xdr:pic>
    <xdr:clientData/>
  </xdr:oneCellAnchor>
  <xdr:oneCellAnchor>
    <xdr:from>
      <xdr:col>1</xdr:col>
      <xdr:colOff>0</xdr:colOff>
      <xdr:row>365</xdr:row>
      <xdr:rowOff>21000</xdr:rowOff>
    </xdr:from>
    <xdr:ext cx="857250" cy="857250"/>
    <xdr:pic>
      <xdr:nvPicPr>
        <xdr:cNvPr id="162" name="http://mw.lgs-net.com/images/catalog/LG1/PiperGreenPackages.jpg" descr="http://mw.lgs-net.com/images/catalog/LG1/PiperGreenPackages.jpg">
          <a:extLst>
            <a:ext uri="{FF2B5EF4-FFF2-40B4-BE49-F238E27FC236}">
              <a16:creationId xmlns:a16="http://schemas.microsoft.com/office/drawing/2014/main" id="{9E192539-190F-4CB0-AF76-F7D181702868}"/>
            </a:ext>
          </a:extLst>
        </xdr:cNvPr>
        <xdr:cNvPicPr>
          <a:picLocks noChangeAspect="1" noChangeArrowheads="1"/>
        </xdr:cNvPicPr>
      </xdr:nvPicPr>
      <xdr:blipFill>
        <a:blip xmlns:r="http://schemas.openxmlformats.org/officeDocument/2006/relationships" r:embed="rId62"/>
        <a:srcRect/>
        <a:stretch>
          <a:fillRect/>
        </a:stretch>
      </xdr:blipFill>
      <xdr:spPr bwMode="auto">
        <a:xfrm>
          <a:off x="533400" y="12489225"/>
          <a:ext cx="857250" cy="857250"/>
        </a:xfrm>
        <a:prstGeom prst="rect">
          <a:avLst/>
        </a:prstGeom>
        <a:noFill/>
        <a:ln w="9525">
          <a:noFill/>
          <a:headEnd/>
          <a:tailEnd/>
        </a:ln>
      </xdr:spPr>
    </xdr:pic>
    <xdr:clientData/>
  </xdr:oneCellAnchor>
  <xdr:oneCellAnchor>
    <xdr:from>
      <xdr:col>1</xdr:col>
      <xdr:colOff>0</xdr:colOff>
      <xdr:row>374</xdr:row>
      <xdr:rowOff>21000</xdr:rowOff>
    </xdr:from>
    <xdr:ext cx="857250" cy="733425"/>
    <xdr:pic>
      <xdr:nvPicPr>
        <xdr:cNvPr id="163" name="http://store.leica-geosystems.com/images/products/915550.jpg?prodh=WWPC%20LASERBEAMAL&amp;CCP=" descr="http://store.leica-geosystems.com/images/products/915550.jpg?prodh=WWPC%20LASERBEAMAL&amp;CCP=">
          <a:extLst>
            <a:ext uri="{FF2B5EF4-FFF2-40B4-BE49-F238E27FC236}">
              <a16:creationId xmlns:a16="http://schemas.microsoft.com/office/drawing/2014/main" id="{56E8D043-B224-4AD3-BF07-0E2E69549C3A}"/>
            </a:ext>
          </a:extLst>
        </xdr:cNvPr>
        <xdr:cNvPicPr>
          <a:picLocks noChangeAspect="1" noChangeArrowheads="1"/>
        </xdr:cNvPicPr>
      </xdr:nvPicPr>
      <xdr:blipFill>
        <a:blip xmlns:r="http://schemas.openxmlformats.org/officeDocument/2006/relationships" r:embed="rId63"/>
        <a:srcRect/>
        <a:stretch>
          <a:fillRect/>
        </a:stretch>
      </xdr:blipFill>
      <xdr:spPr bwMode="auto">
        <a:xfrm>
          <a:off x="533400" y="15946800"/>
          <a:ext cx="857250" cy="733425"/>
        </a:xfrm>
        <a:prstGeom prst="rect">
          <a:avLst/>
        </a:prstGeom>
        <a:noFill/>
        <a:ln w="9525">
          <a:noFill/>
          <a:headEnd/>
          <a:tailEnd/>
        </a:ln>
      </xdr:spPr>
    </xdr:pic>
    <xdr:clientData/>
  </xdr:oneCellAnchor>
  <xdr:oneCellAnchor>
    <xdr:from>
      <xdr:col>1</xdr:col>
      <xdr:colOff>0</xdr:colOff>
      <xdr:row>375</xdr:row>
      <xdr:rowOff>21000</xdr:rowOff>
    </xdr:from>
    <xdr:ext cx="857250" cy="733425"/>
    <xdr:pic>
      <xdr:nvPicPr>
        <xdr:cNvPr id="164" name="http://store.leica-geosystems.com/images/products/938490.jpg?prodh=WWPC%20LASERBEAMAL&amp;CCP=" descr="http://store.leica-geosystems.com/images/products/938490.jpg?prodh=WWPC%20LASERBEAMAL&amp;CCP=">
          <a:extLst>
            <a:ext uri="{FF2B5EF4-FFF2-40B4-BE49-F238E27FC236}">
              <a16:creationId xmlns:a16="http://schemas.microsoft.com/office/drawing/2014/main" id="{32F53D2B-D0E7-4054-BB58-919BF3728CA1}"/>
            </a:ext>
          </a:extLst>
        </xdr:cNvPr>
        <xdr:cNvPicPr>
          <a:picLocks noChangeAspect="1" noChangeArrowheads="1"/>
        </xdr:cNvPicPr>
      </xdr:nvPicPr>
      <xdr:blipFill>
        <a:blip xmlns:r="http://schemas.openxmlformats.org/officeDocument/2006/relationships" r:embed="rId64"/>
        <a:srcRect/>
        <a:stretch>
          <a:fillRect/>
        </a:stretch>
      </xdr:blipFill>
      <xdr:spPr bwMode="auto">
        <a:xfrm>
          <a:off x="533400" y="16832625"/>
          <a:ext cx="857250" cy="733425"/>
        </a:xfrm>
        <a:prstGeom prst="rect">
          <a:avLst/>
        </a:prstGeom>
        <a:noFill/>
        <a:ln w="9525">
          <a:noFill/>
          <a:headEnd/>
          <a:tailEnd/>
        </a:ln>
      </xdr:spPr>
    </xdr:pic>
    <xdr:clientData/>
  </xdr:oneCellAnchor>
  <xdr:oneCellAnchor>
    <xdr:from>
      <xdr:col>1</xdr:col>
      <xdr:colOff>0</xdr:colOff>
      <xdr:row>380</xdr:row>
      <xdr:rowOff>21000</xdr:rowOff>
    </xdr:from>
    <xdr:ext cx="857250" cy="857250"/>
    <xdr:pic>
      <xdr:nvPicPr>
        <xdr:cNvPr id="165" name="http://store.leica-geosystems.com/images/products/725858.jpg?prodh=&amp;CCP=" descr="http://store.leica-geosystems.com/images/products/725858.jpg?prodh=&amp;CCP=">
          <a:extLst>
            <a:ext uri="{FF2B5EF4-FFF2-40B4-BE49-F238E27FC236}">
              <a16:creationId xmlns:a16="http://schemas.microsoft.com/office/drawing/2014/main" id="{10D53AEB-3CBF-4547-AD13-B6C3682153BB}"/>
            </a:ext>
          </a:extLst>
        </xdr:cNvPr>
        <xdr:cNvPicPr>
          <a:picLocks noChangeAspect="1" noChangeArrowheads="1"/>
        </xdr:cNvPicPr>
      </xdr:nvPicPr>
      <xdr:blipFill>
        <a:blip xmlns:r="http://schemas.openxmlformats.org/officeDocument/2006/relationships" r:embed="rId65"/>
        <a:srcRect/>
        <a:stretch>
          <a:fillRect/>
        </a:stretch>
      </xdr:blipFill>
      <xdr:spPr bwMode="auto">
        <a:xfrm>
          <a:off x="533400" y="18623325"/>
          <a:ext cx="857250" cy="857250"/>
        </a:xfrm>
        <a:prstGeom prst="rect">
          <a:avLst/>
        </a:prstGeom>
        <a:noFill/>
        <a:ln w="9525">
          <a:noFill/>
          <a:headEnd/>
          <a:tailEnd/>
        </a:ln>
      </xdr:spPr>
    </xdr:pic>
    <xdr:clientData/>
  </xdr:oneCellAnchor>
  <xdr:oneCellAnchor>
    <xdr:from>
      <xdr:col>1</xdr:col>
      <xdr:colOff>0</xdr:colOff>
      <xdr:row>381</xdr:row>
      <xdr:rowOff>21000</xdr:rowOff>
    </xdr:from>
    <xdr:ext cx="857250" cy="857250"/>
    <xdr:pic>
      <xdr:nvPicPr>
        <xdr:cNvPr id="166" name="http://store.leica-geosystems.com/images/products/756088.jpg?prodh=&amp;CCP=" descr="http://store.leica-geosystems.com/images/products/756088.jpg?prodh=&amp;CCP=">
          <a:extLst>
            <a:ext uri="{FF2B5EF4-FFF2-40B4-BE49-F238E27FC236}">
              <a16:creationId xmlns:a16="http://schemas.microsoft.com/office/drawing/2014/main" id="{B97FEE94-551B-4118-9BB9-9AF40581CE30}"/>
            </a:ext>
          </a:extLst>
        </xdr:cNvPr>
        <xdr:cNvPicPr>
          <a:picLocks noChangeAspect="1" noChangeArrowheads="1"/>
        </xdr:cNvPicPr>
      </xdr:nvPicPr>
      <xdr:blipFill>
        <a:blip xmlns:r="http://schemas.openxmlformats.org/officeDocument/2006/relationships" r:embed="rId35"/>
        <a:srcRect/>
        <a:stretch>
          <a:fillRect/>
        </a:stretch>
      </xdr:blipFill>
      <xdr:spPr bwMode="auto">
        <a:xfrm>
          <a:off x="533400" y="19509150"/>
          <a:ext cx="857250" cy="857250"/>
        </a:xfrm>
        <a:prstGeom prst="rect">
          <a:avLst/>
        </a:prstGeom>
        <a:noFill/>
        <a:ln w="9525">
          <a:noFill/>
          <a:headEnd/>
          <a:tailEnd/>
        </a:ln>
      </xdr:spPr>
    </xdr:pic>
    <xdr:clientData/>
  </xdr:oneCellAnchor>
  <xdr:oneCellAnchor>
    <xdr:from>
      <xdr:col>1</xdr:col>
      <xdr:colOff>0</xdr:colOff>
      <xdr:row>382</xdr:row>
      <xdr:rowOff>21000</xdr:rowOff>
    </xdr:from>
    <xdr:ext cx="857250" cy="857250"/>
    <xdr:pic>
      <xdr:nvPicPr>
        <xdr:cNvPr id="167" name="http://store.leica-geosystems.com/images/products/757608.jpg?prodh=&amp;CCP=" descr="http://store.leica-geosystems.com/images/products/757608.jpg?prodh=&amp;CCP=">
          <a:extLst>
            <a:ext uri="{FF2B5EF4-FFF2-40B4-BE49-F238E27FC236}">
              <a16:creationId xmlns:a16="http://schemas.microsoft.com/office/drawing/2014/main" id="{6B5476DE-6D32-4CD4-9779-898F4C240C33}"/>
            </a:ext>
          </a:extLst>
        </xdr:cNvPr>
        <xdr:cNvPicPr>
          <a:picLocks noChangeAspect="1" noChangeArrowheads="1"/>
        </xdr:cNvPicPr>
      </xdr:nvPicPr>
      <xdr:blipFill>
        <a:blip xmlns:r="http://schemas.openxmlformats.org/officeDocument/2006/relationships" r:embed="rId66"/>
        <a:srcRect/>
        <a:stretch>
          <a:fillRect/>
        </a:stretch>
      </xdr:blipFill>
      <xdr:spPr bwMode="auto">
        <a:xfrm>
          <a:off x="533400" y="20394975"/>
          <a:ext cx="857250" cy="857250"/>
        </a:xfrm>
        <a:prstGeom prst="rect">
          <a:avLst/>
        </a:prstGeom>
        <a:noFill/>
        <a:ln w="9525">
          <a:noFill/>
          <a:headEnd/>
          <a:tailEnd/>
        </a:ln>
      </xdr:spPr>
    </xdr:pic>
    <xdr:clientData/>
  </xdr:oneCellAnchor>
  <xdr:oneCellAnchor>
    <xdr:from>
      <xdr:col>1</xdr:col>
      <xdr:colOff>0</xdr:colOff>
      <xdr:row>383</xdr:row>
      <xdr:rowOff>21000</xdr:rowOff>
    </xdr:from>
    <xdr:ext cx="600075" cy="857250"/>
    <xdr:pic>
      <xdr:nvPicPr>
        <xdr:cNvPr id="168" name="http://store.leica-geosystems.com/images/products/815613.jpg?prodh=&amp;CCP=" descr="http://store.leica-geosystems.com/images/products/815613.jpg?prodh=&amp;CCP=">
          <a:extLst>
            <a:ext uri="{FF2B5EF4-FFF2-40B4-BE49-F238E27FC236}">
              <a16:creationId xmlns:a16="http://schemas.microsoft.com/office/drawing/2014/main" id="{47B8BFAD-B814-4E06-AC25-C5F5B8BA57CA}"/>
            </a:ext>
          </a:extLst>
        </xdr:cNvPr>
        <xdr:cNvPicPr>
          <a:picLocks noChangeAspect="1" noChangeArrowheads="1"/>
        </xdr:cNvPicPr>
      </xdr:nvPicPr>
      <xdr:blipFill>
        <a:blip xmlns:r="http://schemas.openxmlformats.org/officeDocument/2006/relationships" r:embed="rId67"/>
        <a:srcRect/>
        <a:stretch>
          <a:fillRect/>
        </a:stretch>
      </xdr:blipFill>
      <xdr:spPr bwMode="auto">
        <a:xfrm>
          <a:off x="533400" y="21280800"/>
          <a:ext cx="600075" cy="857250"/>
        </a:xfrm>
        <a:prstGeom prst="rect">
          <a:avLst/>
        </a:prstGeom>
        <a:noFill/>
        <a:ln w="9525">
          <a:noFill/>
          <a:headEnd/>
          <a:tailEnd/>
        </a:ln>
      </xdr:spPr>
    </xdr:pic>
    <xdr:clientData/>
  </xdr:oneCellAnchor>
  <xdr:oneCellAnchor>
    <xdr:from>
      <xdr:col>1</xdr:col>
      <xdr:colOff>0</xdr:colOff>
      <xdr:row>384</xdr:row>
      <xdr:rowOff>21000</xdr:rowOff>
    </xdr:from>
    <xdr:ext cx="590550" cy="857250"/>
    <xdr:pic>
      <xdr:nvPicPr>
        <xdr:cNvPr id="169" name="http://store.leica-geosystems.com/images/products/915443.jpg?prodh=&amp;CCP=" descr="http://store.leica-geosystems.com/images/products/915443.jpg?prodh=&amp;CCP=">
          <a:extLst>
            <a:ext uri="{FF2B5EF4-FFF2-40B4-BE49-F238E27FC236}">
              <a16:creationId xmlns:a16="http://schemas.microsoft.com/office/drawing/2014/main" id="{AB61CE15-0D11-4198-B5A9-2695D0B03BBB}"/>
            </a:ext>
          </a:extLst>
        </xdr:cNvPr>
        <xdr:cNvPicPr>
          <a:picLocks noChangeAspect="1" noChangeArrowheads="1"/>
        </xdr:cNvPicPr>
      </xdr:nvPicPr>
      <xdr:blipFill>
        <a:blip xmlns:r="http://schemas.openxmlformats.org/officeDocument/2006/relationships" r:embed="rId68"/>
        <a:srcRect/>
        <a:stretch>
          <a:fillRect/>
        </a:stretch>
      </xdr:blipFill>
      <xdr:spPr bwMode="auto">
        <a:xfrm>
          <a:off x="533400" y="22166625"/>
          <a:ext cx="590550" cy="857250"/>
        </a:xfrm>
        <a:prstGeom prst="rect">
          <a:avLst/>
        </a:prstGeom>
        <a:noFill/>
        <a:ln w="9525">
          <a:noFill/>
          <a:headEnd/>
          <a:tailEnd/>
        </a:ln>
      </xdr:spPr>
    </xdr:pic>
    <xdr:clientData/>
  </xdr:oneCellAnchor>
  <xdr:oneCellAnchor>
    <xdr:from>
      <xdr:col>1</xdr:col>
      <xdr:colOff>0</xdr:colOff>
      <xdr:row>385</xdr:row>
      <xdr:rowOff>21000</xdr:rowOff>
    </xdr:from>
    <xdr:ext cx="552450" cy="857250"/>
    <xdr:pic>
      <xdr:nvPicPr>
        <xdr:cNvPr id="170" name="http://store.leica-geosystems.com/images/products/915448.jpg?prodh=&amp;CCP=" descr="http://store.leica-geosystems.com/images/products/915448.jpg?prodh=&amp;CCP=">
          <a:extLst>
            <a:ext uri="{FF2B5EF4-FFF2-40B4-BE49-F238E27FC236}">
              <a16:creationId xmlns:a16="http://schemas.microsoft.com/office/drawing/2014/main" id="{E150AE03-FDD3-46B1-B3CC-7362390368B1}"/>
            </a:ext>
          </a:extLst>
        </xdr:cNvPr>
        <xdr:cNvPicPr>
          <a:picLocks noChangeAspect="1" noChangeArrowheads="1"/>
        </xdr:cNvPicPr>
      </xdr:nvPicPr>
      <xdr:blipFill>
        <a:blip xmlns:r="http://schemas.openxmlformats.org/officeDocument/2006/relationships" r:embed="rId69"/>
        <a:srcRect/>
        <a:stretch>
          <a:fillRect/>
        </a:stretch>
      </xdr:blipFill>
      <xdr:spPr bwMode="auto">
        <a:xfrm>
          <a:off x="533400" y="23052450"/>
          <a:ext cx="552450" cy="857250"/>
        </a:xfrm>
        <a:prstGeom prst="rect">
          <a:avLst/>
        </a:prstGeom>
        <a:noFill/>
        <a:ln w="9525">
          <a:noFill/>
          <a:headEnd/>
          <a:tailEnd/>
        </a:ln>
      </xdr:spPr>
    </xdr:pic>
    <xdr:clientData/>
  </xdr:oneCellAnchor>
  <xdr:oneCellAnchor>
    <xdr:from>
      <xdr:col>1</xdr:col>
      <xdr:colOff>0</xdr:colOff>
      <xdr:row>386</xdr:row>
      <xdr:rowOff>21000</xdr:rowOff>
    </xdr:from>
    <xdr:ext cx="333375" cy="857250"/>
    <xdr:pic>
      <xdr:nvPicPr>
        <xdr:cNvPr id="171" name="http://store.leica-geosystems.com/images/products/915449.jpg?prodh=&amp;CCP=" descr="http://store.leica-geosystems.com/images/products/915449.jpg?prodh=&amp;CCP=">
          <a:extLst>
            <a:ext uri="{FF2B5EF4-FFF2-40B4-BE49-F238E27FC236}">
              <a16:creationId xmlns:a16="http://schemas.microsoft.com/office/drawing/2014/main" id="{7427614A-0151-4CAA-A28F-22251527DA6F}"/>
            </a:ext>
          </a:extLst>
        </xdr:cNvPr>
        <xdr:cNvPicPr>
          <a:picLocks noChangeAspect="1" noChangeArrowheads="1"/>
        </xdr:cNvPicPr>
      </xdr:nvPicPr>
      <xdr:blipFill>
        <a:blip xmlns:r="http://schemas.openxmlformats.org/officeDocument/2006/relationships" r:embed="rId70"/>
        <a:srcRect/>
        <a:stretch>
          <a:fillRect/>
        </a:stretch>
      </xdr:blipFill>
      <xdr:spPr bwMode="auto">
        <a:xfrm>
          <a:off x="533400" y="23938275"/>
          <a:ext cx="333375" cy="857250"/>
        </a:xfrm>
        <a:prstGeom prst="rect">
          <a:avLst/>
        </a:prstGeom>
        <a:noFill/>
        <a:ln w="9525">
          <a:noFill/>
          <a:headEnd/>
          <a:tailEnd/>
        </a:ln>
      </xdr:spPr>
    </xdr:pic>
    <xdr:clientData/>
  </xdr:oneCellAnchor>
  <xdr:oneCellAnchor>
    <xdr:from>
      <xdr:col>1</xdr:col>
      <xdr:colOff>0</xdr:colOff>
      <xdr:row>387</xdr:row>
      <xdr:rowOff>21000</xdr:rowOff>
    </xdr:from>
    <xdr:ext cx="647700" cy="857250"/>
    <xdr:pic>
      <xdr:nvPicPr>
        <xdr:cNvPr id="172" name="http://store.leica-geosystems.com/images/products/950336.jpg?prodh=&amp;CCP=" descr="http://store.leica-geosystems.com/images/products/950336.jpg?prodh=&amp;CCP=">
          <a:extLst>
            <a:ext uri="{FF2B5EF4-FFF2-40B4-BE49-F238E27FC236}">
              <a16:creationId xmlns:a16="http://schemas.microsoft.com/office/drawing/2014/main" id="{DEB968F5-B3A6-416C-9C23-F245F05661AD}"/>
            </a:ext>
          </a:extLst>
        </xdr:cNvPr>
        <xdr:cNvPicPr>
          <a:picLocks noChangeAspect="1" noChangeArrowheads="1"/>
        </xdr:cNvPicPr>
      </xdr:nvPicPr>
      <xdr:blipFill>
        <a:blip xmlns:r="http://schemas.openxmlformats.org/officeDocument/2006/relationships" r:embed="rId71"/>
        <a:srcRect/>
        <a:stretch>
          <a:fillRect/>
        </a:stretch>
      </xdr:blipFill>
      <xdr:spPr bwMode="auto">
        <a:xfrm>
          <a:off x="533400" y="24824100"/>
          <a:ext cx="647700" cy="857250"/>
        </a:xfrm>
        <a:prstGeom prst="rect">
          <a:avLst/>
        </a:prstGeom>
        <a:noFill/>
        <a:ln w="9525">
          <a:noFill/>
          <a:headEnd/>
          <a:tailEnd/>
        </a:ln>
      </xdr:spPr>
    </xdr:pic>
    <xdr:clientData/>
  </xdr:oneCellAnchor>
  <xdr:oneCellAnchor>
    <xdr:from>
      <xdr:col>1</xdr:col>
      <xdr:colOff>0</xdr:colOff>
      <xdr:row>392</xdr:row>
      <xdr:rowOff>21000</xdr:rowOff>
    </xdr:from>
    <xdr:ext cx="857250" cy="857250"/>
    <xdr:pic>
      <xdr:nvPicPr>
        <xdr:cNvPr id="173" name="http://store.leica-geosystems.com/images/products/746157.jpg?prodh=&amp;CCP=" descr="http://store.leica-geosystems.com/images/products/746157.jpg?prodh=&amp;CCP=">
          <a:extLst>
            <a:ext uri="{FF2B5EF4-FFF2-40B4-BE49-F238E27FC236}">
              <a16:creationId xmlns:a16="http://schemas.microsoft.com/office/drawing/2014/main" id="{2922F330-AB00-4C57-BD6C-60A074C7FAF5}"/>
            </a:ext>
          </a:extLst>
        </xdr:cNvPr>
        <xdr:cNvPicPr>
          <a:picLocks noChangeAspect="1" noChangeArrowheads="1"/>
        </xdr:cNvPicPr>
      </xdr:nvPicPr>
      <xdr:blipFill>
        <a:blip xmlns:r="http://schemas.openxmlformats.org/officeDocument/2006/relationships" r:embed="rId72"/>
        <a:srcRect/>
        <a:stretch>
          <a:fillRect/>
        </a:stretch>
      </xdr:blipFill>
      <xdr:spPr bwMode="auto">
        <a:xfrm>
          <a:off x="533400" y="26614800"/>
          <a:ext cx="857250" cy="857250"/>
        </a:xfrm>
        <a:prstGeom prst="rect">
          <a:avLst/>
        </a:prstGeom>
        <a:noFill/>
        <a:ln w="9525">
          <a:noFill/>
          <a:headEnd/>
          <a:tailEnd/>
        </a:ln>
      </xdr:spPr>
    </xdr:pic>
    <xdr:clientData/>
  </xdr:oneCellAnchor>
  <xdr:oneCellAnchor>
    <xdr:from>
      <xdr:col>1</xdr:col>
      <xdr:colOff>0</xdr:colOff>
      <xdr:row>393</xdr:row>
      <xdr:rowOff>21000</xdr:rowOff>
    </xdr:from>
    <xdr:ext cx="857250" cy="857250"/>
    <xdr:pic>
      <xdr:nvPicPr>
        <xdr:cNvPr id="174" name="http://store.leica-geosystems.com/images/products/733270.jpg?prodh=WWPC%20ACCESBATC&amp;CCP=" descr="http://store.leica-geosystems.com/images/products/733270.jpg?prodh=WWPC%20ACCESBATC&amp;CCP=">
          <a:extLst>
            <a:ext uri="{FF2B5EF4-FFF2-40B4-BE49-F238E27FC236}">
              <a16:creationId xmlns:a16="http://schemas.microsoft.com/office/drawing/2014/main" id="{61554657-FA6F-4F11-AA64-771662EAEEE1}"/>
            </a:ext>
          </a:extLst>
        </xdr:cNvPr>
        <xdr:cNvPicPr>
          <a:picLocks noChangeAspect="1" noChangeArrowheads="1"/>
        </xdr:cNvPicPr>
      </xdr:nvPicPr>
      <xdr:blipFill>
        <a:blip xmlns:r="http://schemas.openxmlformats.org/officeDocument/2006/relationships" r:embed="rId73"/>
        <a:srcRect/>
        <a:stretch>
          <a:fillRect/>
        </a:stretch>
      </xdr:blipFill>
      <xdr:spPr bwMode="auto">
        <a:xfrm>
          <a:off x="533400" y="27500625"/>
          <a:ext cx="857250" cy="857250"/>
        </a:xfrm>
        <a:prstGeom prst="rect">
          <a:avLst/>
        </a:prstGeom>
        <a:noFill/>
        <a:ln w="9525">
          <a:noFill/>
          <a:headEnd/>
          <a:tailEnd/>
        </a:ln>
      </xdr:spPr>
    </xdr:pic>
    <xdr:clientData/>
  </xdr:oneCellAnchor>
  <xdr:oneCellAnchor>
    <xdr:from>
      <xdr:col>1</xdr:col>
      <xdr:colOff>0</xdr:colOff>
      <xdr:row>394</xdr:row>
      <xdr:rowOff>21000</xdr:rowOff>
    </xdr:from>
    <xdr:ext cx="857250" cy="857250"/>
    <xdr:pic>
      <xdr:nvPicPr>
        <xdr:cNvPr id="175" name="http://store.leica-geosystems.com/images/products/799185.jpg?prodh=&amp;CCP=" descr="http://store.leica-geosystems.com/images/products/799185.jpg?prodh=&amp;CCP=">
          <a:extLst>
            <a:ext uri="{FF2B5EF4-FFF2-40B4-BE49-F238E27FC236}">
              <a16:creationId xmlns:a16="http://schemas.microsoft.com/office/drawing/2014/main" id="{6B8C3851-3160-499F-A812-EAB7A183C582}"/>
            </a:ext>
          </a:extLst>
        </xdr:cNvPr>
        <xdr:cNvPicPr>
          <a:picLocks noChangeAspect="1" noChangeArrowheads="1"/>
        </xdr:cNvPicPr>
      </xdr:nvPicPr>
      <xdr:blipFill>
        <a:blip xmlns:r="http://schemas.openxmlformats.org/officeDocument/2006/relationships" r:embed="rId74"/>
        <a:srcRect/>
        <a:stretch>
          <a:fillRect/>
        </a:stretch>
      </xdr:blipFill>
      <xdr:spPr bwMode="auto">
        <a:xfrm>
          <a:off x="533400" y="28386450"/>
          <a:ext cx="857250" cy="857250"/>
        </a:xfrm>
        <a:prstGeom prst="rect">
          <a:avLst/>
        </a:prstGeom>
        <a:noFill/>
        <a:ln w="9525">
          <a:noFill/>
          <a:headEnd/>
          <a:tailEnd/>
        </a:ln>
      </xdr:spPr>
    </xdr:pic>
    <xdr:clientData/>
  </xdr:oneCellAnchor>
  <xdr:oneCellAnchor>
    <xdr:from>
      <xdr:col>1</xdr:col>
      <xdr:colOff>0</xdr:colOff>
      <xdr:row>395</xdr:row>
      <xdr:rowOff>21000</xdr:rowOff>
    </xdr:from>
    <xdr:ext cx="857250" cy="857250"/>
    <xdr:pic>
      <xdr:nvPicPr>
        <xdr:cNvPr id="176" name="http://store.leica-geosystems.com/images/products/746158.jpg?prodh=&amp;CCP=" descr="http://store.leica-geosystems.com/images/products/746158.jpg?prodh=&amp;CCP=">
          <a:extLst>
            <a:ext uri="{FF2B5EF4-FFF2-40B4-BE49-F238E27FC236}">
              <a16:creationId xmlns:a16="http://schemas.microsoft.com/office/drawing/2014/main" id="{04D7853F-86DE-4445-B68D-95ECA0460D00}"/>
            </a:ext>
          </a:extLst>
        </xdr:cNvPr>
        <xdr:cNvPicPr>
          <a:picLocks noChangeAspect="1" noChangeArrowheads="1"/>
        </xdr:cNvPicPr>
      </xdr:nvPicPr>
      <xdr:blipFill>
        <a:blip xmlns:r="http://schemas.openxmlformats.org/officeDocument/2006/relationships" r:embed="rId75"/>
        <a:srcRect/>
        <a:stretch>
          <a:fillRect/>
        </a:stretch>
      </xdr:blipFill>
      <xdr:spPr bwMode="auto">
        <a:xfrm>
          <a:off x="533400" y="29272275"/>
          <a:ext cx="857250" cy="857250"/>
        </a:xfrm>
        <a:prstGeom prst="rect">
          <a:avLst/>
        </a:prstGeom>
        <a:noFill/>
        <a:ln w="9525">
          <a:noFill/>
          <a:headEnd/>
          <a:tailEnd/>
        </a:ln>
      </xdr:spPr>
    </xdr:pic>
    <xdr:clientData/>
  </xdr:oneCellAnchor>
  <xdr:oneCellAnchor>
    <xdr:from>
      <xdr:col>1</xdr:col>
      <xdr:colOff>0</xdr:colOff>
      <xdr:row>396</xdr:row>
      <xdr:rowOff>21000</xdr:rowOff>
    </xdr:from>
    <xdr:ext cx="857250" cy="857250"/>
    <xdr:pic>
      <xdr:nvPicPr>
        <xdr:cNvPr id="177" name="http://store.leica-geosystems.com/images/products/746160.jpg?prodh=&amp;CCP=" descr="http://store.leica-geosystems.com/images/products/746160.jpg?prodh=&amp;CCP=">
          <a:extLst>
            <a:ext uri="{FF2B5EF4-FFF2-40B4-BE49-F238E27FC236}">
              <a16:creationId xmlns:a16="http://schemas.microsoft.com/office/drawing/2014/main" id="{FB0CC491-DC7E-4E0B-B58D-0B21241AC513}"/>
            </a:ext>
          </a:extLst>
        </xdr:cNvPr>
        <xdr:cNvPicPr>
          <a:picLocks noChangeAspect="1" noChangeArrowheads="1"/>
        </xdr:cNvPicPr>
      </xdr:nvPicPr>
      <xdr:blipFill>
        <a:blip xmlns:r="http://schemas.openxmlformats.org/officeDocument/2006/relationships" r:embed="rId76"/>
        <a:srcRect/>
        <a:stretch>
          <a:fillRect/>
        </a:stretch>
      </xdr:blipFill>
      <xdr:spPr bwMode="auto">
        <a:xfrm>
          <a:off x="533400" y="30158100"/>
          <a:ext cx="857250" cy="857250"/>
        </a:xfrm>
        <a:prstGeom prst="rect">
          <a:avLst/>
        </a:prstGeom>
        <a:noFill/>
        <a:ln w="9525">
          <a:noFill/>
          <a:headEnd/>
          <a:tailEnd/>
        </a:ln>
      </xdr:spPr>
    </xdr:pic>
    <xdr:clientData/>
  </xdr:oneCellAnchor>
  <xdr:oneCellAnchor>
    <xdr:from>
      <xdr:col>1</xdr:col>
      <xdr:colOff>0</xdr:colOff>
      <xdr:row>397</xdr:row>
      <xdr:rowOff>21000</xdr:rowOff>
    </xdr:from>
    <xdr:ext cx="857250" cy="857250"/>
    <xdr:pic>
      <xdr:nvPicPr>
        <xdr:cNvPr id="178" name="http://store.leica-geosystems.com/images/products/746159.jpg?prodh=&amp;CCP=" descr="http://store.leica-geosystems.com/images/products/746159.jpg?prodh=&amp;CCP=">
          <a:extLst>
            <a:ext uri="{FF2B5EF4-FFF2-40B4-BE49-F238E27FC236}">
              <a16:creationId xmlns:a16="http://schemas.microsoft.com/office/drawing/2014/main" id="{BB528CB5-9BC8-48E0-8C9D-DE53B3A652FE}"/>
            </a:ext>
          </a:extLst>
        </xdr:cNvPr>
        <xdr:cNvPicPr>
          <a:picLocks noChangeAspect="1" noChangeArrowheads="1"/>
        </xdr:cNvPicPr>
      </xdr:nvPicPr>
      <xdr:blipFill>
        <a:blip xmlns:r="http://schemas.openxmlformats.org/officeDocument/2006/relationships" r:embed="rId77"/>
        <a:srcRect/>
        <a:stretch>
          <a:fillRect/>
        </a:stretch>
      </xdr:blipFill>
      <xdr:spPr bwMode="auto">
        <a:xfrm>
          <a:off x="533400" y="31043925"/>
          <a:ext cx="857250" cy="857250"/>
        </a:xfrm>
        <a:prstGeom prst="rect">
          <a:avLst/>
        </a:prstGeom>
        <a:noFill/>
        <a:ln w="9525">
          <a:noFill/>
          <a:headEnd/>
          <a:tailEnd/>
        </a:ln>
      </xdr:spPr>
    </xdr:pic>
    <xdr:clientData/>
  </xdr:oneCellAnchor>
  <xdr:oneCellAnchor>
    <xdr:from>
      <xdr:col>1</xdr:col>
      <xdr:colOff>0</xdr:colOff>
      <xdr:row>398</xdr:row>
      <xdr:rowOff>21000</xdr:rowOff>
    </xdr:from>
    <xdr:ext cx="857250" cy="857250"/>
    <xdr:pic>
      <xdr:nvPicPr>
        <xdr:cNvPr id="179" name="http://store.leica-geosystems.com/images/products/746161.jpg?prodh=&amp;CCP=" descr="http://store.leica-geosystems.com/images/products/746161.jpg?prodh=&amp;CCP=">
          <a:extLst>
            <a:ext uri="{FF2B5EF4-FFF2-40B4-BE49-F238E27FC236}">
              <a16:creationId xmlns:a16="http://schemas.microsoft.com/office/drawing/2014/main" id="{C49C92D7-5F3E-4468-B8AC-9A40B9E188F8}"/>
            </a:ext>
          </a:extLst>
        </xdr:cNvPr>
        <xdr:cNvPicPr>
          <a:picLocks noChangeAspect="1" noChangeArrowheads="1"/>
        </xdr:cNvPicPr>
      </xdr:nvPicPr>
      <xdr:blipFill>
        <a:blip xmlns:r="http://schemas.openxmlformats.org/officeDocument/2006/relationships" r:embed="rId78"/>
        <a:srcRect/>
        <a:stretch>
          <a:fillRect/>
        </a:stretch>
      </xdr:blipFill>
      <xdr:spPr bwMode="auto">
        <a:xfrm>
          <a:off x="533400" y="31929750"/>
          <a:ext cx="857250" cy="857250"/>
        </a:xfrm>
        <a:prstGeom prst="rect">
          <a:avLst/>
        </a:prstGeom>
        <a:noFill/>
        <a:ln w="9525">
          <a:noFill/>
          <a:headEnd/>
          <a:tailEnd/>
        </a:ln>
      </xdr:spPr>
    </xdr:pic>
    <xdr:clientData/>
  </xdr:oneCellAnchor>
  <xdr:oneCellAnchor>
    <xdr:from>
      <xdr:col>1</xdr:col>
      <xdr:colOff>0</xdr:colOff>
      <xdr:row>403</xdr:row>
      <xdr:rowOff>21000</xdr:rowOff>
    </xdr:from>
    <xdr:ext cx="857250" cy="857250"/>
    <xdr:pic>
      <xdr:nvPicPr>
        <xdr:cNvPr id="180" name="http://store.leica-geosystems.com/images/products/746155.jpg?prodh=&amp;CCP=" descr="http://store.leica-geosystems.com/images/products/746155.jpg?prodh=&amp;CCP=">
          <a:extLst>
            <a:ext uri="{FF2B5EF4-FFF2-40B4-BE49-F238E27FC236}">
              <a16:creationId xmlns:a16="http://schemas.microsoft.com/office/drawing/2014/main" id="{20966CEB-C2DF-4D0A-BF05-2637195B3FF4}"/>
            </a:ext>
          </a:extLst>
        </xdr:cNvPr>
        <xdr:cNvPicPr>
          <a:picLocks noChangeAspect="1" noChangeArrowheads="1"/>
        </xdr:cNvPicPr>
      </xdr:nvPicPr>
      <xdr:blipFill>
        <a:blip xmlns:r="http://schemas.openxmlformats.org/officeDocument/2006/relationships" r:embed="rId79"/>
        <a:srcRect/>
        <a:stretch>
          <a:fillRect/>
        </a:stretch>
      </xdr:blipFill>
      <xdr:spPr bwMode="auto">
        <a:xfrm>
          <a:off x="533400" y="34263375"/>
          <a:ext cx="857250" cy="857250"/>
        </a:xfrm>
        <a:prstGeom prst="rect">
          <a:avLst/>
        </a:prstGeom>
        <a:noFill/>
        <a:ln w="9525">
          <a:noFill/>
          <a:headEnd/>
          <a:tailEnd/>
        </a:ln>
      </xdr:spPr>
    </xdr:pic>
    <xdr:clientData/>
  </xdr:oneCellAnchor>
  <xdr:oneCellAnchor>
    <xdr:from>
      <xdr:col>1</xdr:col>
      <xdr:colOff>0</xdr:colOff>
      <xdr:row>404</xdr:row>
      <xdr:rowOff>21000</xdr:rowOff>
    </xdr:from>
    <xdr:ext cx="857250" cy="857250"/>
    <xdr:pic>
      <xdr:nvPicPr>
        <xdr:cNvPr id="181" name="http://store.leica-geosystems.com/images/products/746156.jpg?prodh=&amp;CCP=" descr="http://store.leica-geosystems.com/images/products/746156.jpg?prodh=&amp;CCP=">
          <a:extLst>
            <a:ext uri="{FF2B5EF4-FFF2-40B4-BE49-F238E27FC236}">
              <a16:creationId xmlns:a16="http://schemas.microsoft.com/office/drawing/2014/main" id="{AC6F6102-FEC7-496B-BB3E-92F8C52CB072}"/>
            </a:ext>
          </a:extLst>
        </xdr:cNvPr>
        <xdr:cNvPicPr>
          <a:picLocks noChangeAspect="1" noChangeArrowheads="1"/>
        </xdr:cNvPicPr>
      </xdr:nvPicPr>
      <xdr:blipFill>
        <a:blip xmlns:r="http://schemas.openxmlformats.org/officeDocument/2006/relationships" r:embed="rId80"/>
        <a:srcRect/>
        <a:stretch>
          <a:fillRect/>
        </a:stretch>
      </xdr:blipFill>
      <xdr:spPr bwMode="auto">
        <a:xfrm>
          <a:off x="533400" y="35149200"/>
          <a:ext cx="857250" cy="857250"/>
        </a:xfrm>
        <a:prstGeom prst="rect">
          <a:avLst/>
        </a:prstGeom>
        <a:noFill/>
        <a:ln w="9525">
          <a:noFill/>
          <a:headEnd/>
          <a:tailEnd/>
        </a:ln>
      </xdr:spPr>
    </xdr:pic>
    <xdr:clientData/>
  </xdr:oneCellAnchor>
  <xdr:oneCellAnchor>
    <xdr:from>
      <xdr:col>1</xdr:col>
      <xdr:colOff>0</xdr:colOff>
      <xdr:row>405</xdr:row>
      <xdr:rowOff>21000</xdr:rowOff>
    </xdr:from>
    <xdr:ext cx="857250" cy="857250"/>
    <xdr:pic>
      <xdr:nvPicPr>
        <xdr:cNvPr id="182" name="http://store.leica-geosystems.com/images/products/748900.jpg?prodh=&amp;CCP=" descr="http://store.leica-geosystems.com/images/products/748900.jpg?prodh=&amp;CCP=">
          <a:extLst>
            <a:ext uri="{FF2B5EF4-FFF2-40B4-BE49-F238E27FC236}">
              <a16:creationId xmlns:a16="http://schemas.microsoft.com/office/drawing/2014/main" id="{D71A7DCC-39ED-4C2A-91F7-77FDD7F28AFF}"/>
            </a:ext>
          </a:extLst>
        </xdr:cNvPr>
        <xdr:cNvPicPr>
          <a:picLocks noChangeAspect="1" noChangeArrowheads="1"/>
        </xdr:cNvPicPr>
      </xdr:nvPicPr>
      <xdr:blipFill>
        <a:blip xmlns:r="http://schemas.openxmlformats.org/officeDocument/2006/relationships" r:embed="rId81"/>
        <a:srcRect/>
        <a:stretch>
          <a:fillRect/>
        </a:stretch>
      </xdr:blipFill>
      <xdr:spPr bwMode="auto">
        <a:xfrm>
          <a:off x="533400" y="36035025"/>
          <a:ext cx="857250" cy="857250"/>
        </a:xfrm>
        <a:prstGeom prst="rect">
          <a:avLst/>
        </a:prstGeom>
        <a:noFill/>
        <a:ln w="9525">
          <a:noFill/>
          <a:headEnd/>
          <a:tailEnd/>
        </a:ln>
      </xdr:spPr>
    </xdr:pic>
    <xdr:clientData/>
  </xdr:oneCellAnchor>
  <xdr:oneCellAnchor>
    <xdr:from>
      <xdr:col>1</xdr:col>
      <xdr:colOff>0</xdr:colOff>
      <xdr:row>411</xdr:row>
      <xdr:rowOff>21000</xdr:rowOff>
    </xdr:from>
    <xdr:ext cx="857250" cy="857250"/>
    <xdr:pic>
      <xdr:nvPicPr>
        <xdr:cNvPr id="183" name="http://store.leica-geosystems.com/images/products/748790.jpg?prodh=&amp;CCP=" descr="http://store.leica-geosystems.com/images/products/748790.jpg?prodh=&amp;CCP=">
          <a:extLst>
            <a:ext uri="{FF2B5EF4-FFF2-40B4-BE49-F238E27FC236}">
              <a16:creationId xmlns:a16="http://schemas.microsoft.com/office/drawing/2014/main" id="{4E853DD9-E148-46CB-B8C8-3F6921943002}"/>
            </a:ext>
          </a:extLst>
        </xdr:cNvPr>
        <xdr:cNvPicPr>
          <a:picLocks noChangeAspect="1" noChangeArrowheads="1"/>
        </xdr:cNvPicPr>
      </xdr:nvPicPr>
      <xdr:blipFill>
        <a:blip xmlns:r="http://schemas.openxmlformats.org/officeDocument/2006/relationships" r:embed="rId82"/>
        <a:srcRect/>
        <a:stretch>
          <a:fillRect/>
        </a:stretch>
      </xdr:blipFill>
      <xdr:spPr bwMode="auto">
        <a:xfrm>
          <a:off x="533400" y="38301975"/>
          <a:ext cx="857250" cy="857250"/>
        </a:xfrm>
        <a:prstGeom prst="rect">
          <a:avLst/>
        </a:prstGeom>
        <a:noFill/>
        <a:ln w="9525">
          <a:noFill/>
          <a:headEnd/>
          <a:tailEnd/>
        </a:ln>
      </xdr:spPr>
    </xdr:pic>
    <xdr:clientData/>
  </xdr:oneCellAnchor>
  <xdr:oneCellAnchor>
    <xdr:from>
      <xdr:col>12</xdr:col>
      <xdr:colOff>0</xdr:colOff>
      <xdr:row>418</xdr:row>
      <xdr:rowOff>21000</xdr:rowOff>
    </xdr:from>
    <xdr:ext cx="2428875" cy="561975"/>
    <xdr:pic>
      <xdr:nvPicPr>
        <xdr:cNvPr id="184" name="http://mw.lgs-net.com/images/catalog//layout/leica_geosystems.gif" descr="http://mw.lgs-net.com/images/catalog//layout/leica_geosystems.gif">
          <a:hlinkClick xmlns:r="http://schemas.openxmlformats.org/officeDocument/2006/relationships" r:id="rId1"/>
          <a:extLst>
            <a:ext uri="{FF2B5EF4-FFF2-40B4-BE49-F238E27FC236}">
              <a16:creationId xmlns:a16="http://schemas.microsoft.com/office/drawing/2014/main" id="{21C6AD92-A9C3-4211-8AED-E0D230BAB868}"/>
            </a:ext>
          </a:extLst>
        </xdr:cNvPr>
        <xdr:cNvPicPr>
          <a:picLocks noChangeAspect="1" noChangeArrowheads="1"/>
        </xdr:cNvPicPr>
      </xdr:nvPicPr>
      <xdr:blipFill>
        <a:blip xmlns:r="http://schemas.openxmlformats.org/officeDocument/2006/relationships" r:embed="rId2"/>
        <a:srcRect/>
        <a:stretch>
          <a:fillRect/>
        </a:stretch>
      </xdr:blipFill>
      <xdr:spPr bwMode="auto">
        <a:xfrm>
          <a:off x="6934200" y="344850"/>
          <a:ext cx="2428875" cy="561975"/>
        </a:xfrm>
        <a:prstGeom prst="rect">
          <a:avLst/>
        </a:prstGeom>
        <a:noFill/>
        <a:ln w="9525">
          <a:noFill/>
          <a:headEnd/>
          <a:tailEnd/>
        </a:ln>
      </xdr:spPr>
    </xdr:pic>
    <xdr:clientData/>
  </xdr:oneCellAnchor>
  <xdr:oneCellAnchor>
    <xdr:from>
      <xdr:col>1</xdr:col>
      <xdr:colOff>0</xdr:colOff>
      <xdr:row>428</xdr:row>
      <xdr:rowOff>21000</xdr:rowOff>
    </xdr:from>
    <xdr:ext cx="857250" cy="857250"/>
    <xdr:pic>
      <xdr:nvPicPr>
        <xdr:cNvPr id="185" name="http://store.leica-geosystems.com/images/products/742685.jpg?prodh=WWPC%20LASERMACHREC&amp;CCP=" descr="http://store.leica-geosystems.com/images/products/742685.jpg?prodh=WWPC%20LASERMACHREC&amp;CCP=">
          <a:extLst>
            <a:ext uri="{FF2B5EF4-FFF2-40B4-BE49-F238E27FC236}">
              <a16:creationId xmlns:a16="http://schemas.microsoft.com/office/drawing/2014/main" id="{5F56399F-3993-4FFF-BE09-D6E15E85EE95}"/>
            </a:ext>
          </a:extLst>
        </xdr:cNvPr>
        <xdr:cNvPicPr>
          <a:picLocks noChangeAspect="1" noChangeArrowheads="1"/>
        </xdr:cNvPicPr>
      </xdr:nvPicPr>
      <xdr:blipFill>
        <a:blip xmlns:r="http://schemas.openxmlformats.org/officeDocument/2006/relationships" r:embed="rId83"/>
        <a:srcRect/>
        <a:stretch>
          <a:fillRect/>
        </a:stretch>
      </xdr:blipFill>
      <xdr:spPr bwMode="auto">
        <a:xfrm>
          <a:off x="533400" y="2478450"/>
          <a:ext cx="857250" cy="857250"/>
        </a:xfrm>
        <a:prstGeom prst="rect">
          <a:avLst/>
        </a:prstGeom>
        <a:noFill/>
        <a:ln w="9525">
          <a:noFill/>
          <a:headEnd/>
          <a:tailEnd/>
        </a:ln>
      </xdr:spPr>
    </xdr:pic>
    <xdr:clientData/>
  </xdr:oneCellAnchor>
  <xdr:oneCellAnchor>
    <xdr:from>
      <xdr:col>1</xdr:col>
      <xdr:colOff>0</xdr:colOff>
      <xdr:row>429</xdr:row>
      <xdr:rowOff>21000</xdr:rowOff>
    </xdr:from>
    <xdr:ext cx="857250" cy="857250"/>
    <xdr:pic>
      <xdr:nvPicPr>
        <xdr:cNvPr id="186" name="http://store.leica-geosystems.com/images/products/742438.jpg?prodh=&amp;CCP=" descr="http://store.leica-geosystems.com/images/products/742438.jpg?prodh=&amp;CCP=">
          <a:extLst>
            <a:ext uri="{FF2B5EF4-FFF2-40B4-BE49-F238E27FC236}">
              <a16:creationId xmlns:a16="http://schemas.microsoft.com/office/drawing/2014/main" id="{D77397C1-6930-4986-9445-1DDFD4F1E287}"/>
            </a:ext>
          </a:extLst>
        </xdr:cNvPr>
        <xdr:cNvPicPr>
          <a:picLocks noChangeAspect="1" noChangeArrowheads="1"/>
        </xdr:cNvPicPr>
      </xdr:nvPicPr>
      <xdr:blipFill>
        <a:blip xmlns:r="http://schemas.openxmlformats.org/officeDocument/2006/relationships" r:embed="rId84"/>
        <a:srcRect/>
        <a:stretch>
          <a:fillRect/>
        </a:stretch>
      </xdr:blipFill>
      <xdr:spPr bwMode="auto">
        <a:xfrm>
          <a:off x="533400" y="3364275"/>
          <a:ext cx="857250" cy="857250"/>
        </a:xfrm>
        <a:prstGeom prst="rect">
          <a:avLst/>
        </a:prstGeom>
        <a:noFill/>
        <a:ln w="9525">
          <a:noFill/>
          <a:headEnd/>
          <a:tailEnd/>
        </a:ln>
      </xdr:spPr>
    </xdr:pic>
    <xdr:clientData/>
  </xdr:oneCellAnchor>
  <xdr:oneCellAnchor>
    <xdr:from>
      <xdr:col>1</xdr:col>
      <xdr:colOff>0</xdr:colOff>
      <xdr:row>430</xdr:row>
      <xdr:rowOff>21000</xdr:rowOff>
    </xdr:from>
    <xdr:ext cx="857250" cy="857250"/>
    <xdr:pic>
      <xdr:nvPicPr>
        <xdr:cNvPr id="187" name="http://store.leica-geosystems.com/images/products/742440.jpg?prodh=&amp;CCP=" descr="http://store.leica-geosystems.com/images/products/742440.jpg?prodh=&amp;CCP=">
          <a:extLst>
            <a:ext uri="{FF2B5EF4-FFF2-40B4-BE49-F238E27FC236}">
              <a16:creationId xmlns:a16="http://schemas.microsoft.com/office/drawing/2014/main" id="{E0E5ACFC-59FF-4CE2-B2DE-1433A5AB196E}"/>
            </a:ext>
          </a:extLst>
        </xdr:cNvPr>
        <xdr:cNvPicPr>
          <a:picLocks noChangeAspect="1" noChangeArrowheads="1"/>
        </xdr:cNvPicPr>
      </xdr:nvPicPr>
      <xdr:blipFill>
        <a:blip xmlns:r="http://schemas.openxmlformats.org/officeDocument/2006/relationships" r:embed="rId85"/>
        <a:srcRect/>
        <a:stretch>
          <a:fillRect/>
        </a:stretch>
      </xdr:blipFill>
      <xdr:spPr bwMode="auto">
        <a:xfrm>
          <a:off x="533400" y="4250100"/>
          <a:ext cx="857250" cy="857250"/>
        </a:xfrm>
        <a:prstGeom prst="rect">
          <a:avLst/>
        </a:prstGeom>
        <a:noFill/>
        <a:ln w="9525">
          <a:noFill/>
          <a:headEnd/>
          <a:tailEnd/>
        </a:ln>
      </xdr:spPr>
    </xdr:pic>
    <xdr:clientData/>
  </xdr:oneCellAnchor>
  <xdr:oneCellAnchor>
    <xdr:from>
      <xdr:col>1</xdr:col>
      <xdr:colOff>0</xdr:colOff>
      <xdr:row>431</xdr:row>
      <xdr:rowOff>21000</xdr:rowOff>
    </xdr:from>
    <xdr:ext cx="857250" cy="857250"/>
    <xdr:pic>
      <xdr:nvPicPr>
        <xdr:cNvPr id="188" name="http://store.leica-geosystems.com/images/products/742701.jpg?prodh=&amp;CCP=" descr="http://store.leica-geosystems.com/images/products/742701.jpg?prodh=&amp;CCP=">
          <a:extLst>
            <a:ext uri="{FF2B5EF4-FFF2-40B4-BE49-F238E27FC236}">
              <a16:creationId xmlns:a16="http://schemas.microsoft.com/office/drawing/2014/main" id="{AC9964A7-E94B-409E-958C-23596994B4C3}"/>
            </a:ext>
          </a:extLst>
        </xdr:cNvPr>
        <xdr:cNvPicPr>
          <a:picLocks noChangeAspect="1" noChangeArrowheads="1"/>
        </xdr:cNvPicPr>
      </xdr:nvPicPr>
      <xdr:blipFill>
        <a:blip xmlns:r="http://schemas.openxmlformats.org/officeDocument/2006/relationships" r:embed="rId85"/>
        <a:srcRect/>
        <a:stretch>
          <a:fillRect/>
        </a:stretch>
      </xdr:blipFill>
      <xdr:spPr bwMode="auto">
        <a:xfrm>
          <a:off x="533400" y="5135925"/>
          <a:ext cx="857250" cy="857250"/>
        </a:xfrm>
        <a:prstGeom prst="rect">
          <a:avLst/>
        </a:prstGeom>
        <a:noFill/>
        <a:ln w="9525">
          <a:noFill/>
          <a:headEnd/>
          <a:tailEnd/>
        </a:ln>
      </xdr:spPr>
    </xdr:pic>
    <xdr:clientData/>
  </xdr:oneCellAnchor>
  <xdr:oneCellAnchor>
    <xdr:from>
      <xdr:col>1</xdr:col>
      <xdr:colOff>0</xdr:colOff>
      <xdr:row>436</xdr:row>
      <xdr:rowOff>21000</xdr:rowOff>
    </xdr:from>
    <xdr:ext cx="857250" cy="857250"/>
    <xdr:pic>
      <xdr:nvPicPr>
        <xdr:cNvPr id="189" name="http://store.leica-geosystems.com/images/products/817287.jpg?prodh=WWPC%20LASERMACHREC&amp;CCP=" descr="http://store.leica-geosystems.com/images/products/817287.jpg?prodh=WWPC%20LASERMACHREC&amp;CCP=">
          <a:extLst>
            <a:ext uri="{FF2B5EF4-FFF2-40B4-BE49-F238E27FC236}">
              <a16:creationId xmlns:a16="http://schemas.microsoft.com/office/drawing/2014/main" id="{7D29B751-C277-4C37-BE69-9CB47E0E1CF3}"/>
            </a:ext>
          </a:extLst>
        </xdr:cNvPr>
        <xdr:cNvPicPr>
          <a:picLocks noChangeAspect="1" noChangeArrowheads="1"/>
        </xdr:cNvPicPr>
      </xdr:nvPicPr>
      <xdr:blipFill>
        <a:blip xmlns:r="http://schemas.openxmlformats.org/officeDocument/2006/relationships" r:embed="rId86"/>
        <a:srcRect/>
        <a:stretch>
          <a:fillRect/>
        </a:stretch>
      </xdr:blipFill>
      <xdr:spPr bwMode="auto">
        <a:xfrm>
          <a:off x="533400" y="6888525"/>
          <a:ext cx="857250" cy="857250"/>
        </a:xfrm>
        <a:prstGeom prst="rect">
          <a:avLst/>
        </a:prstGeom>
        <a:noFill/>
        <a:ln w="9525">
          <a:noFill/>
          <a:headEnd/>
          <a:tailEnd/>
        </a:ln>
      </xdr:spPr>
    </xdr:pic>
    <xdr:clientData/>
  </xdr:oneCellAnchor>
  <xdr:oneCellAnchor>
    <xdr:from>
      <xdr:col>1</xdr:col>
      <xdr:colOff>0</xdr:colOff>
      <xdr:row>437</xdr:row>
      <xdr:rowOff>21000</xdr:rowOff>
    </xdr:from>
    <xdr:ext cx="857250" cy="857250"/>
    <xdr:pic>
      <xdr:nvPicPr>
        <xdr:cNvPr id="190" name="http://store.leica-geosystems.com/images/products/778855.jpg?prodh=WWPC%20LASERMACHREC&amp;CCP=" descr="http://store.leica-geosystems.com/images/products/778855.jpg?prodh=WWPC%20LASERMACHREC&amp;CCP=">
          <a:extLst>
            <a:ext uri="{FF2B5EF4-FFF2-40B4-BE49-F238E27FC236}">
              <a16:creationId xmlns:a16="http://schemas.microsoft.com/office/drawing/2014/main" id="{CAC0A001-54F8-4A08-B12B-D2D793F7E27B}"/>
            </a:ext>
          </a:extLst>
        </xdr:cNvPr>
        <xdr:cNvPicPr>
          <a:picLocks noChangeAspect="1" noChangeArrowheads="1"/>
        </xdr:cNvPicPr>
      </xdr:nvPicPr>
      <xdr:blipFill>
        <a:blip xmlns:r="http://schemas.openxmlformats.org/officeDocument/2006/relationships" r:embed="rId87"/>
        <a:srcRect/>
        <a:stretch>
          <a:fillRect/>
        </a:stretch>
      </xdr:blipFill>
      <xdr:spPr bwMode="auto">
        <a:xfrm>
          <a:off x="533400" y="7774350"/>
          <a:ext cx="857250" cy="857250"/>
        </a:xfrm>
        <a:prstGeom prst="rect">
          <a:avLst/>
        </a:prstGeom>
        <a:noFill/>
        <a:ln w="9525">
          <a:noFill/>
          <a:headEnd/>
          <a:tailEnd/>
        </a:ln>
      </xdr:spPr>
    </xdr:pic>
    <xdr:clientData/>
  </xdr:oneCellAnchor>
  <xdr:oneCellAnchor>
    <xdr:from>
      <xdr:col>1</xdr:col>
      <xdr:colOff>0</xdr:colOff>
      <xdr:row>438</xdr:row>
      <xdr:rowOff>21000</xdr:rowOff>
    </xdr:from>
    <xdr:ext cx="857250" cy="857250"/>
    <xdr:pic>
      <xdr:nvPicPr>
        <xdr:cNvPr id="191" name="http://store.leica-geosystems.com/images/products/726175.jpg?prodh=WWPC%20LASERMACHREC&amp;CCP=" descr="http://store.leica-geosystems.com/images/products/726175.jpg?prodh=WWPC%20LASERMACHREC&amp;CCP=">
          <a:extLst>
            <a:ext uri="{FF2B5EF4-FFF2-40B4-BE49-F238E27FC236}">
              <a16:creationId xmlns:a16="http://schemas.microsoft.com/office/drawing/2014/main" id="{F319EF5E-193C-4BB9-914D-874689457AF6}"/>
            </a:ext>
          </a:extLst>
        </xdr:cNvPr>
        <xdr:cNvPicPr>
          <a:picLocks noChangeAspect="1" noChangeArrowheads="1"/>
        </xdr:cNvPicPr>
      </xdr:nvPicPr>
      <xdr:blipFill>
        <a:blip xmlns:r="http://schemas.openxmlformats.org/officeDocument/2006/relationships" r:embed="rId88"/>
        <a:srcRect/>
        <a:stretch>
          <a:fillRect/>
        </a:stretch>
      </xdr:blipFill>
      <xdr:spPr bwMode="auto">
        <a:xfrm>
          <a:off x="533400" y="8660175"/>
          <a:ext cx="857250" cy="857250"/>
        </a:xfrm>
        <a:prstGeom prst="rect">
          <a:avLst/>
        </a:prstGeom>
        <a:noFill/>
        <a:ln w="9525">
          <a:noFill/>
          <a:headEnd/>
          <a:tailEnd/>
        </a:ln>
      </xdr:spPr>
    </xdr:pic>
    <xdr:clientData/>
  </xdr:oneCellAnchor>
  <xdr:oneCellAnchor>
    <xdr:from>
      <xdr:col>1</xdr:col>
      <xdr:colOff>0</xdr:colOff>
      <xdr:row>439</xdr:row>
      <xdr:rowOff>21000</xdr:rowOff>
    </xdr:from>
    <xdr:ext cx="857250" cy="857250"/>
    <xdr:pic>
      <xdr:nvPicPr>
        <xdr:cNvPr id="192" name="http://store.leica-geosystems.com/images/products/726176.jpg?prodh=WWPC%20LASERMACHREC&amp;CCP=" descr="http://store.leica-geosystems.com/images/products/726176.jpg?prodh=WWPC%20LASERMACHREC&amp;CCP=">
          <a:extLst>
            <a:ext uri="{FF2B5EF4-FFF2-40B4-BE49-F238E27FC236}">
              <a16:creationId xmlns:a16="http://schemas.microsoft.com/office/drawing/2014/main" id="{8F137A0C-AEA8-4847-84F5-6B0690AADD5B}"/>
            </a:ext>
          </a:extLst>
        </xdr:cNvPr>
        <xdr:cNvPicPr>
          <a:picLocks noChangeAspect="1" noChangeArrowheads="1"/>
        </xdr:cNvPicPr>
      </xdr:nvPicPr>
      <xdr:blipFill>
        <a:blip xmlns:r="http://schemas.openxmlformats.org/officeDocument/2006/relationships" r:embed="rId89"/>
        <a:srcRect/>
        <a:stretch>
          <a:fillRect/>
        </a:stretch>
      </xdr:blipFill>
      <xdr:spPr bwMode="auto">
        <a:xfrm>
          <a:off x="533400" y="9546000"/>
          <a:ext cx="857250" cy="857250"/>
        </a:xfrm>
        <a:prstGeom prst="rect">
          <a:avLst/>
        </a:prstGeom>
        <a:noFill/>
        <a:ln w="9525">
          <a:noFill/>
          <a:headEnd/>
          <a:tailEnd/>
        </a:ln>
      </xdr:spPr>
    </xdr:pic>
    <xdr:clientData/>
  </xdr:oneCellAnchor>
  <xdr:oneCellAnchor>
    <xdr:from>
      <xdr:col>1</xdr:col>
      <xdr:colOff>0</xdr:colOff>
      <xdr:row>444</xdr:row>
      <xdr:rowOff>21000</xdr:rowOff>
    </xdr:from>
    <xdr:ext cx="857250" cy="857250"/>
    <xdr:pic>
      <xdr:nvPicPr>
        <xdr:cNvPr id="193" name="http://store.leica-geosystems.com/images/products/742679.jpg?prodh=&amp;CCP=" descr="http://store.leica-geosystems.com/images/products/742679.jpg?prodh=&amp;CCP=">
          <a:extLst>
            <a:ext uri="{FF2B5EF4-FFF2-40B4-BE49-F238E27FC236}">
              <a16:creationId xmlns:a16="http://schemas.microsoft.com/office/drawing/2014/main" id="{EDBC01AE-3F32-416F-BADF-56C4C942418F}"/>
            </a:ext>
          </a:extLst>
        </xdr:cNvPr>
        <xdr:cNvPicPr>
          <a:picLocks noChangeAspect="1" noChangeArrowheads="1"/>
        </xdr:cNvPicPr>
      </xdr:nvPicPr>
      <xdr:blipFill>
        <a:blip xmlns:r="http://schemas.openxmlformats.org/officeDocument/2006/relationships" r:embed="rId90"/>
        <a:srcRect/>
        <a:stretch>
          <a:fillRect/>
        </a:stretch>
      </xdr:blipFill>
      <xdr:spPr bwMode="auto">
        <a:xfrm>
          <a:off x="533400" y="11298600"/>
          <a:ext cx="857250" cy="857250"/>
        </a:xfrm>
        <a:prstGeom prst="rect">
          <a:avLst/>
        </a:prstGeom>
        <a:noFill/>
        <a:ln w="9525">
          <a:noFill/>
          <a:headEnd/>
          <a:tailEnd/>
        </a:ln>
      </xdr:spPr>
    </xdr:pic>
    <xdr:clientData/>
  </xdr:oneCellAnchor>
  <xdr:oneCellAnchor>
    <xdr:from>
      <xdr:col>1</xdr:col>
      <xdr:colOff>0</xdr:colOff>
      <xdr:row>445</xdr:row>
      <xdr:rowOff>21000</xdr:rowOff>
    </xdr:from>
    <xdr:ext cx="857250" cy="857250"/>
    <xdr:pic>
      <xdr:nvPicPr>
        <xdr:cNvPr id="194" name="http://store.leica-geosystems.com/images/products/742681.jpg?prodh=&amp;CCP=" descr="http://store.leica-geosystems.com/images/products/742681.jpg?prodh=&amp;CCP=">
          <a:extLst>
            <a:ext uri="{FF2B5EF4-FFF2-40B4-BE49-F238E27FC236}">
              <a16:creationId xmlns:a16="http://schemas.microsoft.com/office/drawing/2014/main" id="{BE1F50C6-00AD-4D75-B3EF-92A7409C3BB5}"/>
            </a:ext>
          </a:extLst>
        </xdr:cNvPr>
        <xdr:cNvPicPr>
          <a:picLocks noChangeAspect="1" noChangeArrowheads="1"/>
        </xdr:cNvPicPr>
      </xdr:nvPicPr>
      <xdr:blipFill>
        <a:blip xmlns:r="http://schemas.openxmlformats.org/officeDocument/2006/relationships" r:embed="rId90"/>
        <a:srcRect/>
        <a:stretch>
          <a:fillRect/>
        </a:stretch>
      </xdr:blipFill>
      <xdr:spPr bwMode="auto">
        <a:xfrm>
          <a:off x="533400" y="12184425"/>
          <a:ext cx="857250" cy="857250"/>
        </a:xfrm>
        <a:prstGeom prst="rect">
          <a:avLst/>
        </a:prstGeom>
        <a:noFill/>
        <a:ln w="9525">
          <a:noFill/>
          <a:headEnd/>
          <a:tailEnd/>
        </a:ln>
      </xdr:spPr>
    </xdr:pic>
    <xdr:clientData/>
  </xdr:oneCellAnchor>
  <xdr:oneCellAnchor>
    <xdr:from>
      <xdr:col>1</xdr:col>
      <xdr:colOff>0</xdr:colOff>
      <xdr:row>452</xdr:row>
      <xdr:rowOff>21000</xdr:rowOff>
    </xdr:from>
    <xdr:ext cx="857250" cy="857250"/>
    <xdr:pic>
      <xdr:nvPicPr>
        <xdr:cNvPr id="195" name="http://store.leica-geosystems.com/images/products/6003354.jpg?prodh=&amp;CCP=" descr="http://store.leica-geosystems.com/images/products/6003354.jpg?prodh=&amp;CCP=">
          <a:extLst>
            <a:ext uri="{FF2B5EF4-FFF2-40B4-BE49-F238E27FC236}">
              <a16:creationId xmlns:a16="http://schemas.microsoft.com/office/drawing/2014/main" id="{3DE361F1-28BA-427B-9F8E-8DBD28EB411D}"/>
            </a:ext>
          </a:extLst>
        </xdr:cNvPr>
        <xdr:cNvPicPr>
          <a:picLocks noChangeAspect="1" noChangeArrowheads="1"/>
        </xdr:cNvPicPr>
      </xdr:nvPicPr>
      <xdr:blipFill>
        <a:blip xmlns:r="http://schemas.openxmlformats.org/officeDocument/2006/relationships" r:embed="rId91"/>
        <a:srcRect/>
        <a:stretch>
          <a:fillRect/>
        </a:stretch>
      </xdr:blipFill>
      <xdr:spPr bwMode="auto">
        <a:xfrm>
          <a:off x="533400" y="14327550"/>
          <a:ext cx="857250" cy="857250"/>
        </a:xfrm>
        <a:prstGeom prst="rect">
          <a:avLst/>
        </a:prstGeom>
        <a:noFill/>
        <a:ln w="9525">
          <a:noFill/>
          <a:headEnd/>
          <a:tailEnd/>
        </a:ln>
      </xdr:spPr>
    </xdr:pic>
    <xdr:clientData/>
  </xdr:oneCellAnchor>
  <xdr:oneCellAnchor>
    <xdr:from>
      <xdr:col>1</xdr:col>
      <xdr:colOff>0</xdr:colOff>
      <xdr:row>453</xdr:row>
      <xdr:rowOff>21000</xdr:rowOff>
    </xdr:from>
    <xdr:ext cx="857250" cy="857250"/>
    <xdr:pic>
      <xdr:nvPicPr>
        <xdr:cNvPr id="196" name="http://store.leica-geosystems.com/images/products/6003355.jpg?prodh=&amp;CCP=" descr="http://store.leica-geosystems.com/images/products/6003355.jpg?prodh=&amp;CCP=">
          <a:extLst>
            <a:ext uri="{FF2B5EF4-FFF2-40B4-BE49-F238E27FC236}">
              <a16:creationId xmlns:a16="http://schemas.microsoft.com/office/drawing/2014/main" id="{87DD66AA-FA0F-4AF8-8938-DB8D161E0EAC}"/>
            </a:ext>
          </a:extLst>
        </xdr:cNvPr>
        <xdr:cNvPicPr>
          <a:picLocks noChangeAspect="1" noChangeArrowheads="1"/>
        </xdr:cNvPicPr>
      </xdr:nvPicPr>
      <xdr:blipFill>
        <a:blip xmlns:r="http://schemas.openxmlformats.org/officeDocument/2006/relationships" r:embed="rId91"/>
        <a:srcRect/>
        <a:stretch>
          <a:fillRect/>
        </a:stretch>
      </xdr:blipFill>
      <xdr:spPr bwMode="auto">
        <a:xfrm>
          <a:off x="533400" y="15213375"/>
          <a:ext cx="857250" cy="857250"/>
        </a:xfrm>
        <a:prstGeom prst="rect">
          <a:avLst/>
        </a:prstGeom>
        <a:noFill/>
        <a:ln w="9525">
          <a:noFill/>
          <a:headEnd/>
          <a:tailEnd/>
        </a:ln>
      </xdr:spPr>
    </xdr:pic>
    <xdr:clientData/>
  </xdr:oneCellAnchor>
  <xdr:oneCellAnchor>
    <xdr:from>
      <xdr:col>1</xdr:col>
      <xdr:colOff>0</xdr:colOff>
      <xdr:row>458</xdr:row>
      <xdr:rowOff>21000</xdr:rowOff>
    </xdr:from>
    <xdr:ext cx="857250" cy="857250"/>
    <xdr:pic>
      <xdr:nvPicPr>
        <xdr:cNvPr id="197" name="http://store.leica-geosystems.com/images/products/773557.jpg?prodh=WWPC%20LASERMACHREC&amp;CCP=" descr="http://store.leica-geosystems.com/images/products/773557.jpg?prodh=WWPC%20LASERMACHREC&amp;CCP=">
          <a:extLst>
            <a:ext uri="{FF2B5EF4-FFF2-40B4-BE49-F238E27FC236}">
              <a16:creationId xmlns:a16="http://schemas.microsoft.com/office/drawing/2014/main" id="{CFAF5243-E5FA-4DE7-9BC2-A64108794290}"/>
            </a:ext>
          </a:extLst>
        </xdr:cNvPr>
        <xdr:cNvPicPr>
          <a:picLocks noChangeAspect="1" noChangeArrowheads="1"/>
        </xdr:cNvPicPr>
      </xdr:nvPicPr>
      <xdr:blipFill>
        <a:blip xmlns:r="http://schemas.openxmlformats.org/officeDocument/2006/relationships" r:embed="rId92"/>
        <a:srcRect/>
        <a:stretch>
          <a:fillRect/>
        </a:stretch>
      </xdr:blipFill>
      <xdr:spPr bwMode="auto">
        <a:xfrm>
          <a:off x="533400" y="16965975"/>
          <a:ext cx="857250" cy="857250"/>
        </a:xfrm>
        <a:prstGeom prst="rect">
          <a:avLst/>
        </a:prstGeom>
        <a:noFill/>
        <a:ln w="9525">
          <a:noFill/>
          <a:headEnd/>
          <a:tailEnd/>
        </a:ln>
      </xdr:spPr>
    </xdr:pic>
    <xdr:clientData/>
  </xdr:oneCellAnchor>
  <xdr:oneCellAnchor>
    <xdr:from>
      <xdr:col>1</xdr:col>
      <xdr:colOff>0</xdr:colOff>
      <xdr:row>459</xdr:row>
      <xdr:rowOff>21000</xdr:rowOff>
    </xdr:from>
    <xdr:ext cx="857250" cy="857250"/>
    <xdr:pic>
      <xdr:nvPicPr>
        <xdr:cNvPr id="198" name="http://store.leica-geosystems.com/images/products/773558.jpg?prodh=WWPC%20LASERMACHREC&amp;CCP=" descr="http://store.leica-geosystems.com/images/products/773558.jpg?prodh=WWPC%20LASERMACHREC&amp;CCP=">
          <a:extLst>
            <a:ext uri="{FF2B5EF4-FFF2-40B4-BE49-F238E27FC236}">
              <a16:creationId xmlns:a16="http://schemas.microsoft.com/office/drawing/2014/main" id="{8475F1C1-0739-494C-A448-E4E71A656E48}"/>
            </a:ext>
          </a:extLst>
        </xdr:cNvPr>
        <xdr:cNvPicPr>
          <a:picLocks noChangeAspect="1" noChangeArrowheads="1"/>
        </xdr:cNvPicPr>
      </xdr:nvPicPr>
      <xdr:blipFill>
        <a:blip xmlns:r="http://schemas.openxmlformats.org/officeDocument/2006/relationships" r:embed="rId93"/>
        <a:srcRect/>
        <a:stretch>
          <a:fillRect/>
        </a:stretch>
      </xdr:blipFill>
      <xdr:spPr bwMode="auto">
        <a:xfrm>
          <a:off x="533400" y="17851800"/>
          <a:ext cx="857250" cy="857250"/>
        </a:xfrm>
        <a:prstGeom prst="rect">
          <a:avLst/>
        </a:prstGeom>
        <a:noFill/>
        <a:ln w="9525">
          <a:noFill/>
          <a:headEnd/>
          <a:tailEnd/>
        </a:ln>
      </xdr:spPr>
    </xdr:pic>
    <xdr:clientData/>
  </xdr:oneCellAnchor>
  <xdr:oneCellAnchor>
    <xdr:from>
      <xdr:col>1</xdr:col>
      <xdr:colOff>0</xdr:colOff>
      <xdr:row>460</xdr:row>
      <xdr:rowOff>21000</xdr:rowOff>
    </xdr:from>
    <xdr:ext cx="857250" cy="857250"/>
    <xdr:pic>
      <xdr:nvPicPr>
        <xdr:cNvPr id="199" name="http://store.leica-geosystems.com/images/products/773569.jpg?prodh=WWPC%20LASERMACHREC&amp;CCP=" descr="http://store.leica-geosystems.com/images/products/773569.jpg?prodh=WWPC%20LASERMACHREC&amp;CCP=">
          <a:extLst>
            <a:ext uri="{FF2B5EF4-FFF2-40B4-BE49-F238E27FC236}">
              <a16:creationId xmlns:a16="http://schemas.microsoft.com/office/drawing/2014/main" id="{0380F604-7E2F-4A20-AF3D-D15D806AAAFA}"/>
            </a:ext>
          </a:extLst>
        </xdr:cNvPr>
        <xdr:cNvPicPr>
          <a:picLocks noChangeAspect="1" noChangeArrowheads="1"/>
        </xdr:cNvPicPr>
      </xdr:nvPicPr>
      <xdr:blipFill>
        <a:blip xmlns:r="http://schemas.openxmlformats.org/officeDocument/2006/relationships" r:embed="rId94"/>
        <a:srcRect/>
        <a:stretch>
          <a:fillRect/>
        </a:stretch>
      </xdr:blipFill>
      <xdr:spPr bwMode="auto">
        <a:xfrm>
          <a:off x="533400" y="18737625"/>
          <a:ext cx="857250" cy="857250"/>
        </a:xfrm>
        <a:prstGeom prst="rect">
          <a:avLst/>
        </a:prstGeom>
        <a:noFill/>
        <a:ln w="9525">
          <a:noFill/>
          <a:headEnd/>
          <a:tailEnd/>
        </a:ln>
      </xdr:spPr>
    </xdr:pic>
    <xdr:clientData/>
  </xdr:oneCellAnchor>
  <xdr:oneCellAnchor>
    <xdr:from>
      <xdr:col>1</xdr:col>
      <xdr:colOff>0</xdr:colOff>
      <xdr:row>462</xdr:row>
      <xdr:rowOff>21000</xdr:rowOff>
    </xdr:from>
    <xdr:ext cx="857250" cy="857250"/>
    <xdr:pic>
      <xdr:nvPicPr>
        <xdr:cNvPr id="200" name="http://store.leica-geosystems.com/images/products/773563.jpg?prodh=WWPC%20LASERMACHREC&amp;CCP=" descr="http://store.leica-geosystems.com/images/products/773563.jpg?prodh=WWPC%20LASERMACHREC&amp;CCP=">
          <a:extLst>
            <a:ext uri="{FF2B5EF4-FFF2-40B4-BE49-F238E27FC236}">
              <a16:creationId xmlns:a16="http://schemas.microsoft.com/office/drawing/2014/main" id="{A32F4B69-B6B3-4253-BC1C-0211B69C87DC}"/>
            </a:ext>
          </a:extLst>
        </xdr:cNvPr>
        <xdr:cNvPicPr>
          <a:picLocks noChangeAspect="1" noChangeArrowheads="1"/>
        </xdr:cNvPicPr>
      </xdr:nvPicPr>
      <xdr:blipFill>
        <a:blip xmlns:r="http://schemas.openxmlformats.org/officeDocument/2006/relationships" r:embed="rId92"/>
        <a:srcRect/>
        <a:stretch>
          <a:fillRect/>
        </a:stretch>
      </xdr:blipFill>
      <xdr:spPr bwMode="auto">
        <a:xfrm>
          <a:off x="533400" y="19785375"/>
          <a:ext cx="857250" cy="857250"/>
        </a:xfrm>
        <a:prstGeom prst="rect">
          <a:avLst/>
        </a:prstGeom>
        <a:noFill/>
        <a:ln w="9525">
          <a:noFill/>
          <a:headEnd/>
          <a:tailEnd/>
        </a:ln>
      </xdr:spPr>
    </xdr:pic>
    <xdr:clientData/>
  </xdr:oneCellAnchor>
  <xdr:oneCellAnchor>
    <xdr:from>
      <xdr:col>1</xdr:col>
      <xdr:colOff>0</xdr:colOff>
      <xdr:row>463</xdr:row>
      <xdr:rowOff>21000</xdr:rowOff>
    </xdr:from>
    <xdr:ext cx="857250" cy="857250"/>
    <xdr:pic>
      <xdr:nvPicPr>
        <xdr:cNvPr id="201" name="http://store.leica-geosystems.com/images/products/773564.jpg?prodh=WWPC%20LASERMACHREC&amp;CCP=" descr="http://store.leica-geosystems.com/images/products/773564.jpg?prodh=WWPC%20LASERMACHREC&amp;CCP=">
          <a:extLst>
            <a:ext uri="{FF2B5EF4-FFF2-40B4-BE49-F238E27FC236}">
              <a16:creationId xmlns:a16="http://schemas.microsoft.com/office/drawing/2014/main" id="{6C0E066F-5EBF-4792-924B-4C58CB461EA2}"/>
            </a:ext>
          </a:extLst>
        </xdr:cNvPr>
        <xdr:cNvPicPr>
          <a:picLocks noChangeAspect="1" noChangeArrowheads="1"/>
        </xdr:cNvPicPr>
      </xdr:nvPicPr>
      <xdr:blipFill>
        <a:blip xmlns:r="http://schemas.openxmlformats.org/officeDocument/2006/relationships" r:embed="rId92"/>
        <a:srcRect/>
        <a:stretch>
          <a:fillRect/>
        </a:stretch>
      </xdr:blipFill>
      <xdr:spPr bwMode="auto">
        <a:xfrm>
          <a:off x="533400" y="20671200"/>
          <a:ext cx="857250" cy="857250"/>
        </a:xfrm>
        <a:prstGeom prst="rect">
          <a:avLst/>
        </a:prstGeom>
        <a:noFill/>
        <a:ln w="9525">
          <a:noFill/>
          <a:headEnd/>
          <a:tailEnd/>
        </a:ln>
      </xdr:spPr>
    </xdr:pic>
    <xdr:clientData/>
  </xdr:oneCellAnchor>
  <xdr:oneCellAnchor>
    <xdr:from>
      <xdr:col>1</xdr:col>
      <xdr:colOff>0</xdr:colOff>
      <xdr:row>464</xdr:row>
      <xdr:rowOff>21000</xdr:rowOff>
    </xdr:from>
    <xdr:ext cx="857250" cy="857250"/>
    <xdr:pic>
      <xdr:nvPicPr>
        <xdr:cNvPr id="202" name="http://store.leica-geosystems.com/images/products/773566.jpg?prodh=WWPC%20LASERMACHREC&amp;CCP=" descr="http://store.leica-geosystems.com/images/products/773566.jpg?prodh=WWPC%20LASERMACHREC&amp;CCP=">
          <a:extLst>
            <a:ext uri="{FF2B5EF4-FFF2-40B4-BE49-F238E27FC236}">
              <a16:creationId xmlns:a16="http://schemas.microsoft.com/office/drawing/2014/main" id="{563CE37B-B265-4915-9ACB-08411B68FCA7}"/>
            </a:ext>
          </a:extLst>
        </xdr:cNvPr>
        <xdr:cNvPicPr>
          <a:picLocks noChangeAspect="1" noChangeArrowheads="1"/>
        </xdr:cNvPicPr>
      </xdr:nvPicPr>
      <xdr:blipFill>
        <a:blip xmlns:r="http://schemas.openxmlformats.org/officeDocument/2006/relationships" r:embed="rId93"/>
        <a:srcRect/>
        <a:stretch>
          <a:fillRect/>
        </a:stretch>
      </xdr:blipFill>
      <xdr:spPr bwMode="auto">
        <a:xfrm>
          <a:off x="533400" y="21557025"/>
          <a:ext cx="857250" cy="857250"/>
        </a:xfrm>
        <a:prstGeom prst="rect">
          <a:avLst/>
        </a:prstGeom>
        <a:noFill/>
        <a:ln w="9525">
          <a:noFill/>
          <a:headEnd/>
          <a:tailEnd/>
        </a:ln>
      </xdr:spPr>
    </xdr:pic>
    <xdr:clientData/>
  </xdr:oneCellAnchor>
  <xdr:oneCellAnchor>
    <xdr:from>
      <xdr:col>12</xdr:col>
      <xdr:colOff>0</xdr:colOff>
      <xdr:row>470</xdr:row>
      <xdr:rowOff>21000</xdr:rowOff>
    </xdr:from>
    <xdr:ext cx="2428875" cy="561975"/>
    <xdr:pic>
      <xdr:nvPicPr>
        <xdr:cNvPr id="203" name="http://mw.lgs-net.com/images/catalog//layout/leica_geosystems.gif" descr="http://mw.lgs-net.com/images/catalog//layout/leica_geosystems.gif">
          <a:hlinkClick xmlns:r="http://schemas.openxmlformats.org/officeDocument/2006/relationships" r:id="rId1"/>
          <a:extLst>
            <a:ext uri="{FF2B5EF4-FFF2-40B4-BE49-F238E27FC236}">
              <a16:creationId xmlns:a16="http://schemas.microsoft.com/office/drawing/2014/main" id="{FF01AF8E-B396-4CBB-9166-5753EE994832}"/>
            </a:ext>
          </a:extLst>
        </xdr:cNvPr>
        <xdr:cNvPicPr>
          <a:picLocks noChangeAspect="1" noChangeArrowheads="1"/>
        </xdr:cNvPicPr>
      </xdr:nvPicPr>
      <xdr:blipFill>
        <a:blip xmlns:r="http://schemas.openxmlformats.org/officeDocument/2006/relationships" r:embed="rId2"/>
        <a:srcRect/>
        <a:stretch>
          <a:fillRect/>
        </a:stretch>
      </xdr:blipFill>
      <xdr:spPr bwMode="auto">
        <a:xfrm>
          <a:off x="6934200" y="344850"/>
          <a:ext cx="2428875" cy="561975"/>
        </a:xfrm>
        <a:prstGeom prst="rect">
          <a:avLst/>
        </a:prstGeom>
        <a:noFill/>
        <a:ln w="9525">
          <a:noFill/>
          <a:headEnd/>
          <a:tailEnd/>
        </a:ln>
      </xdr:spPr>
    </xdr:pic>
    <xdr:clientData/>
  </xdr:oneCellAnchor>
  <xdr:oneCellAnchor>
    <xdr:from>
      <xdr:col>1</xdr:col>
      <xdr:colOff>0</xdr:colOff>
      <xdr:row>478</xdr:row>
      <xdr:rowOff>21000</xdr:rowOff>
    </xdr:from>
    <xdr:ext cx="847725" cy="857250"/>
    <xdr:pic>
      <xdr:nvPicPr>
        <xdr:cNvPr id="204" name="http://store.leica-geosystems.com/images/products/6011593.jpg?prodh=&amp;CCP=" descr="http://store.leica-geosystems.com/images/products/6011593.jpg?prodh=&amp;CCP=">
          <a:extLst>
            <a:ext uri="{FF2B5EF4-FFF2-40B4-BE49-F238E27FC236}">
              <a16:creationId xmlns:a16="http://schemas.microsoft.com/office/drawing/2014/main" id="{534B36E1-133F-4778-B83D-724BD09FD0BC}"/>
            </a:ext>
          </a:extLst>
        </xdr:cNvPr>
        <xdr:cNvPicPr>
          <a:picLocks noChangeAspect="1" noChangeArrowheads="1"/>
        </xdr:cNvPicPr>
      </xdr:nvPicPr>
      <xdr:blipFill>
        <a:blip xmlns:r="http://schemas.openxmlformats.org/officeDocument/2006/relationships" r:embed="rId95"/>
        <a:srcRect/>
        <a:stretch>
          <a:fillRect/>
        </a:stretch>
      </xdr:blipFill>
      <xdr:spPr bwMode="auto">
        <a:xfrm>
          <a:off x="533400" y="2126025"/>
          <a:ext cx="847725" cy="857250"/>
        </a:xfrm>
        <a:prstGeom prst="rect">
          <a:avLst/>
        </a:prstGeom>
        <a:noFill/>
        <a:ln w="9525">
          <a:noFill/>
          <a:headEnd/>
          <a:tailEnd/>
        </a:ln>
      </xdr:spPr>
    </xdr:pic>
    <xdr:clientData/>
  </xdr:oneCellAnchor>
  <xdr:oneCellAnchor>
    <xdr:from>
      <xdr:col>1</xdr:col>
      <xdr:colOff>0</xdr:colOff>
      <xdr:row>479</xdr:row>
      <xdr:rowOff>21000</xdr:rowOff>
    </xdr:from>
    <xdr:ext cx="847725" cy="857250"/>
    <xdr:pic>
      <xdr:nvPicPr>
        <xdr:cNvPr id="205" name="http://store.leica-geosystems.com/images/products/6011595.jpg?prodh=&amp;CCP=" descr="http://store.leica-geosystems.com/images/products/6011595.jpg?prodh=&amp;CCP=">
          <a:extLst>
            <a:ext uri="{FF2B5EF4-FFF2-40B4-BE49-F238E27FC236}">
              <a16:creationId xmlns:a16="http://schemas.microsoft.com/office/drawing/2014/main" id="{91E4CB95-D265-4486-B110-6FA6B40922F8}"/>
            </a:ext>
          </a:extLst>
        </xdr:cNvPr>
        <xdr:cNvPicPr>
          <a:picLocks noChangeAspect="1" noChangeArrowheads="1"/>
        </xdr:cNvPicPr>
      </xdr:nvPicPr>
      <xdr:blipFill>
        <a:blip xmlns:r="http://schemas.openxmlformats.org/officeDocument/2006/relationships" r:embed="rId95"/>
        <a:srcRect/>
        <a:stretch>
          <a:fillRect/>
        </a:stretch>
      </xdr:blipFill>
      <xdr:spPr bwMode="auto">
        <a:xfrm>
          <a:off x="533400" y="3583350"/>
          <a:ext cx="847725" cy="857250"/>
        </a:xfrm>
        <a:prstGeom prst="rect">
          <a:avLst/>
        </a:prstGeom>
        <a:noFill/>
        <a:ln w="9525">
          <a:noFill/>
          <a:headEnd/>
          <a:tailEnd/>
        </a:ln>
      </xdr:spPr>
    </xdr:pic>
    <xdr:clientData/>
  </xdr:oneCellAnchor>
  <xdr:oneCellAnchor>
    <xdr:from>
      <xdr:col>1</xdr:col>
      <xdr:colOff>0</xdr:colOff>
      <xdr:row>480</xdr:row>
      <xdr:rowOff>21000</xdr:rowOff>
    </xdr:from>
    <xdr:ext cx="857250" cy="857250"/>
    <xdr:pic>
      <xdr:nvPicPr>
        <xdr:cNvPr id="206" name="http://store.leica-geosystems.com/images/products/6014155.jpg?prodh=&amp;CCP=" descr="http://store.leica-geosystems.com/images/products/6014155.jpg?prodh=&amp;CCP=">
          <a:extLst>
            <a:ext uri="{FF2B5EF4-FFF2-40B4-BE49-F238E27FC236}">
              <a16:creationId xmlns:a16="http://schemas.microsoft.com/office/drawing/2014/main" id="{0B849F49-2D5B-49BA-B1B3-F26E0EB3A275}"/>
            </a:ext>
          </a:extLst>
        </xdr:cNvPr>
        <xdr:cNvPicPr>
          <a:picLocks noChangeAspect="1" noChangeArrowheads="1"/>
        </xdr:cNvPicPr>
      </xdr:nvPicPr>
      <xdr:blipFill>
        <a:blip xmlns:r="http://schemas.openxmlformats.org/officeDocument/2006/relationships" r:embed="rId96"/>
        <a:srcRect/>
        <a:stretch>
          <a:fillRect/>
        </a:stretch>
      </xdr:blipFill>
      <xdr:spPr bwMode="auto">
        <a:xfrm>
          <a:off x="533400" y="5040675"/>
          <a:ext cx="857250" cy="857250"/>
        </a:xfrm>
        <a:prstGeom prst="rect">
          <a:avLst/>
        </a:prstGeom>
        <a:noFill/>
        <a:ln w="9525">
          <a:noFill/>
          <a:headEnd/>
          <a:tailEnd/>
        </a:ln>
      </xdr:spPr>
    </xdr:pic>
    <xdr:clientData/>
  </xdr:oneCellAnchor>
  <xdr:oneCellAnchor>
    <xdr:from>
      <xdr:col>1</xdr:col>
      <xdr:colOff>0</xdr:colOff>
      <xdr:row>481</xdr:row>
      <xdr:rowOff>21000</xdr:rowOff>
    </xdr:from>
    <xdr:ext cx="857250" cy="857250"/>
    <xdr:pic>
      <xdr:nvPicPr>
        <xdr:cNvPr id="207" name="http://store.leica-geosystems.com/images/products/6014157.jpg?prodh=&amp;CCP=" descr="http://store.leica-geosystems.com/images/products/6014157.jpg?prodh=&amp;CCP=">
          <a:extLst>
            <a:ext uri="{FF2B5EF4-FFF2-40B4-BE49-F238E27FC236}">
              <a16:creationId xmlns:a16="http://schemas.microsoft.com/office/drawing/2014/main" id="{0396B0BF-0DCB-4F1F-8916-52B2E5D11330}"/>
            </a:ext>
          </a:extLst>
        </xdr:cNvPr>
        <xdr:cNvPicPr>
          <a:picLocks noChangeAspect="1" noChangeArrowheads="1"/>
        </xdr:cNvPicPr>
      </xdr:nvPicPr>
      <xdr:blipFill>
        <a:blip xmlns:r="http://schemas.openxmlformats.org/officeDocument/2006/relationships" r:embed="rId97"/>
        <a:srcRect/>
        <a:stretch>
          <a:fillRect/>
        </a:stretch>
      </xdr:blipFill>
      <xdr:spPr bwMode="auto">
        <a:xfrm>
          <a:off x="533400" y="6012225"/>
          <a:ext cx="857250" cy="857250"/>
        </a:xfrm>
        <a:prstGeom prst="rect">
          <a:avLst/>
        </a:prstGeom>
        <a:noFill/>
        <a:ln w="9525">
          <a:noFill/>
          <a:headEnd/>
          <a:tailEnd/>
        </a:ln>
      </xdr:spPr>
    </xdr:pic>
    <xdr:clientData/>
  </xdr:oneCellAnchor>
  <xdr:oneCellAnchor>
    <xdr:from>
      <xdr:col>1</xdr:col>
      <xdr:colOff>0</xdr:colOff>
      <xdr:row>482</xdr:row>
      <xdr:rowOff>21000</xdr:rowOff>
    </xdr:from>
    <xdr:ext cx="857250" cy="857250"/>
    <xdr:pic>
      <xdr:nvPicPr>
        <xdr:cNvPr id="208" name="http://store.leica-geosystems.com/images/products/6014159.jpg?prodh=&amp;CCP=" descr="http://store.leica-geosystems.com/images/products/6014159.jpg?prodh=&amp;CCP=">
          <a:extLst>
            <a:ext uri="{FF2B5EF4-FFF2-40B4-BE49-F238E27FC236}">
              <a16:creationId xmlns:a16="http://schemas.microsoft.com/office/drawing/2014/main" id="{2B9AF641-87BD-49FA-AC47-1A38A62F7745}"/>
            </a:ext>
          </a:extLst>
        </xdr:cNvPr>
        <xdr:cNvPicPr>
          <a:picLocks noChangeAspect="1" noChangeArrowheads="1"/>
        </xdr:cNvPicPr>
      </xdr:nvPicPr>
      <xdr:blipFill>
        <a:blip xmlns:r="http://schemas.openxmlformats.org/officeDocument/2006/relationships" r:embed="rId96"/>
        <a:srcRect/>
        <a:stretch>
          <a:fillRect/>
        </a:stretch>
      </xdr:blipFill>
      <xdr:spPr bwMode="auto">
        <a:xfrm>
          <a:off x="533400" y="6983775"/>
          <a:ext cx="857250" cy="857250"/>
        </a:xfrm>
        <a:prstGeom prst="rect">
          <a:avLst/>
        </a:prstGeom>
        <a:noFill/>
        <a:ln w="9525">
          <a:noFill/>
          <a:headEnd/>
          <a:tailEnd/>
        </a:ln>
      </xdr:spPr>
    </xdr:pic>
    <xdr:clientData/>
  </xdr:oneCellAnchor>
  <xdr:oneCellAnchor>
    <xdr:from>
      <xdr:col>1</xdr:col>
      <xdr:colOff>0</xdr:colOff>
      <xdr:row>483</xdr:row>
      <xdr:rowOff>21000</xdr:rowOff>
    </xdr:from>
    <xdr:ext cx="857250" cy="857250"/>
    <xdr:pic>
      <xdr:nvPicPr>
        <xdr:cNvPr id="209" name="http://store.leica-geosystems.com/images/products/6017281.jpg?prodh=&amp;CCP=" descr="http://store.leica-geosystems.com/images/products/6017281.jpg?prodh=&amp;CCP=">
          <a:extLst>
            <a:ext uri="{FF2B5EF4-FFF2-40B4-BE49-F238E27FC236}">
              <a16:creationId xmlns:a16="http://schemas.microsoft.com/office/drawing/2014/main" id="{8472D553-23B4-4A4C-991A-4EF777F5EA55}"/>
            </a:ext>
          </a:extLst>
        </xdr:cNvPr>
        <xdr:cNvPicPr>
          <a:picLocks noChangeAspect="1" noChangeArrowheads="1"/>
        </xdr:cNvPicPr>
      </xdr:nvPicPr>
      <xdr:blipFill>
        <a:blip xmlns:r="http://schemas.openxmlformats.org/officeDocument/2006/relationships" r:embed="rId98"/>
        <a:srcRect/>
        <a:stretch>
          <a:fillRect/>
        </a:stretch>
      </xdr:blipFill>
      <xdr:spPr bwMode="auto">
        <a:xfrm>
          <a:off x="533400" y="7869600"/>
          <a:ext cx="857250" cy="857250"/>
        </a:xfrm>
        <a:prstGeom prst="rect">
          <a:avLst/>
        </a:prstGeom>
        <a:noFill/>
        <a:ln w="9525">
          <a:noFill/>
          <a:headEnd/>
          <a:tailEnd/>
        </a:ln>
      </xdr:spPr>
    </xdr:pic>
    <xdr:clientData/>
  </xdr:oneCellAnchor>
  <xdr:oneCellAnchor>
    <xdr:from>
      <xdr:col>1</xdr:col>
      <xdr:colOff>0</xdr:colOff>
      <xdr:row>484</xdr:row>
      <xdr:rowOff>21000</xdr:rowOff>
    </xdr:from>
    <xdr:ext cx="857250" cy="857250"/>
    <xdr:pic>
      <xdr:nvPicPr>
        <xdr:cNvPr id="210" name="http://store.leica-geosystems.com/images/products/6017282.jpg?prodh=&amp;CCP=" descr="http://store.leica-geosystems.com/images/products/6017282.jpg?prodh=&amp;CCP=">
          <a:extLst>
            <a:ext uri="{FF2B5EF4-FFF2-40B4-BE49-F238E27FC236}">
              <a16:creationId xmlns:a16="http://schemas.microsoft.com/office/drawing/2014/main" id="{0071928F-055F-4095-A813-EC360728F465}"/>
            </a:ext>
          </a:extLst>
        </xdr:cNvPr>
        <xdr:cNvPicPr>
          <a:picLocks noChangeAspect="1" noChangeArrowheads="1"/>
        </xdr:cNvPicPr>
      </xdr:nvPicPr>
      <xdr:blipFill>
        <a:blip xmlns:r="http://schemas.openxmlformats.org/officeDocument/2006/relationships" r:embed="rId99"/>
        <a:srcRect/>
        <a:stretch>
          <a:fillRect/>
        </a:stretch>
      </xdr:blipFill>
      <xdr:spPr bwMode="auto">
        <a:xfrm>
          <a:off x="533400" y="8841150"/>
          <a:ext cx="857250" cy="857250"/>
        </a:xfrm>
        <a:prstGeom prst="rect">
          <a:avLst/>
        </a:prstGeom>
        <a:noFill/>
        <a:ln w="9525">
          <a:noFill/>
          <a:headEnd/>
          <a:tailEnd/>
        </a:ln>
      </xdr:spPr>
    </xdr:pic>
    <xdr:clientData/>
  </xdr:oneCellAnchor>
  <xdr:oneCellAnchor>
    <xdr:from>
      <xdr:col>1</xdr:col>
      <xdr:colOff>0</xdr:colOff>
      <xdr:row>485</xdr:row>
      <xdr:rowOff>21000</xdr:rowOff>
    </xdr:from>
    <xdr:ext cx="857250" cy="857250"/>
    <xdr:pic>
      <xdr:nvPicPr>
        <xdr:cNvPr id="211" name="http://store.leica-geosystems.com/images/products/6014160.jpg?prodh=&amp;CCP=" descr="http://store.leica-geosystems.com/images/products/6014160.jpg?prodh=&amp;CCP=">
          <a:extLst>
            <a:ext uri="{FF2B5EF4-FFF2-40B4-BE49-F238E27FC236}">
              <a16:creationId xmlns:a16="http://schemas.microsoft.com/office/drawing/2014/main" id="{3751C4D0-D6C3-4F44-95A7-F8C7F61B6A9C}"/>
            </a:ext>
          </a:extLst>
        </xdr:cNvPr>
        <xdr:cNvPicPr>
          <a:picLocks noChangeAspect="1" noChangeArrowheads="1"/>
        </xdr:cNvPicPr>
      </xdr:nvPicPr>
      <xdr:blipFill>
        <a:blip xmlns:r="http://schemas.openxmlformats.org/officeDocument/2006/relationships" r:embed="rId100"/>
        <a:srcRect/>
        <a:stretch>
          <a:fillRect/>
        </a:stretch>
      </xdr:blipFill>
      <xdr:spPr bwMode="auto">
        <a:xfrm>
          <a:off x="533400" y="9812700"/>
          <a:ext cx="857250" cy="857250"/>
        </a:xfrm>
        <a:prstGeom prst="rect">
          <a:avLst/>
        </a:prstGeom>
        <a:noFill/>
        <a:ln w="9525">
          <a:noFill/>
          <a:headEnd/>
          <a:tailEnd/>
        </a:ln>
      </xdr:spPr>
    </xdr:pic>
    <xdr:clientData/>
  </xdr:oneCellAnchor>
  <xdr:oneCellAnchor>
    <xdr:from>
      <xdr:col>1</xdr:col>
      <xdr:colOff>0</xdr:colOff>
      <xdr:row>490</xdr:row>
      <xdr:rowOff>21000</xdr:rowOff>
    </xdr:from>
    <xdr:ext cx="857250" cy="857250"/>
    <xdr:pic>
      <xdr:nvPicPr>
        <xdr:cNvPr id="212" name="http://store.leica-geosystems.com/images/products/850268.jpg?prodh=WWPC%20LOCATDD2XX&amp;CCP=" descr="http://store.leica-geosystems.com/images/products/850268.jpg?prodh=WWPC%20LOCATDD2XX&amp;CCP=">
          <a:extLst>
            <a:ext uri="{FF2B5EF4-FFF2-40B4-BE49-F238E27FC236}">
              <a16:creationId xmlns:a16="http://schemas.microsoft.com/office/drawing/2014/main" id="{45614E37-126D-40BB-9DCD-026D5CC4E677}"/>
            </a:ext>
          </a:extLst>
        </xdr:cNvPr>
        <xdr:cNvPicPr>
          <a:picLocks noChangeAspect="1" noChangeArrowheads="1"/>
        </xdr:cNvPicPr>
      </xdr:nvPicPr>
      <xdr:blipFill>
        <a:blip xmlns:r="http://schemas.openxmlformats.org/officeDocument/2006/relationships" r:embed="rId101"/>
        <a:srcRect/>
        <a:stretch>
          <a:fillRect/>
        </a:stretch>
      </xdr:blipFill>
      <xdr:spPr bwMode="auto">
        <a:xfrm>
          <a:off x="533400" y="11603400"/>
          <a:ext cx="857250" cy="857250"/>
        </a:xfrm>
        <a:prstGeom prst="rect">
          <a:avLst/>
        </a:prstGeom>
        <a:noFill/>
        <a:ln w="9525">
          <a:noFill/>
          <a:headEnd/>
          <a:tailEnd/>
        </a:ln>
      </xdr:spPr>
    </xdr:pic>
    <xdr:clientData/>
  </xdr:oneCellAnchor>
  <xdr:oneCellAnchor>
    <xdr:from>
      <xdr:col>1</xdr:col>
      <xdr:colOff>0</xdr:colOff>
      <xdr:row>491</xdr:row>
      <xdr:rowOff>21000</xdr:rowOff>
    </xdr:from>
    <xdr:ext cx="857250" cy="857250"/>
    <xdr:pic>
      <xdr:nvPicPr>
        <xdr:cNvPr id="213" name="http://store.leica-geosystems.com/images/products/850270.jpg?prodh=WWPC%20LOCATDD2XX&amp;CCP=" descr="http://store.leica-geosystems.com/images/products/850270.jpg?prodh=WWPC%20LOCATDD2XX&amp;CCP=">
          <a:extLst>
            <a:ext uri="{FF2B5EF4-FFF2-40B4-BE49-F238E27FC236}">
              <a16:creationId xmlns:a16="http://schemas.microsoft.com/office/drawing/2014/main" id="{8D4B3CFF-0724-4EAC-B385-2D83D5424A32}"/>
            </a:ext>
          </a:extLst>
        </xdr:cNvPr>
        <xdr:cNvPicPr>
          <a:picLocks noChangeAspect="1" noChangeArrowheads="1"/>
        </xdr:cNvPicPr>
      </xdr:nvPicPr>
      <xdr:blipFill>
        <a:blip xmlns:r="http://schemas.openxmlformats.org/officeDocument/2006/relationships" r:embed="rId102"/>
        <a:srcRect/>
        <a:stretch>
          <a:fillRect/>
        </a:stretch>
      </xdr:blipFill>
      <xdr:spPr bwMode="auto">
        <a:xfrm>
          <a:off x="533400" y="13375050"/>
          <a:ext cx="857250" cy="857250"/>
        </a:xfrm>
        <a:prstGeom prst="rect">
          <a:avLst/>
        </a:prstGeom>
        <a:noFill/>
        <a:ln w="9525">
          <a:noFill/>
          <a:headEnd/>
          <a:tailEnd/>
        </a:ln>
      </xdr:spPr>
    </xdr:pic>
    <xdr:clientData/>
  </xdr:oneCellAnchor>
  <xdr:oneCellAnchor>
    <xdr:from>
      <xdr:col>1</xdr:col>
      <xdr:colOff>0</xdr:colOff>
      <xdr:row>496</xdr:row>
      <xdr:rowOff>21000</xdr:rowOff>
    </xdr:from>
    <xdr:ext cx="857250" cy="857250"/>
    <xdr:pic>
      <xdr:nvPicPr>
        <xdr:cNvPr id="214" name="http://store.leica-geosystems.com/images/products/872939.jpg?prodh=WWPC%20LOCATDD1XX&amp;CCP=" descr="http://store.leica-geosystems.com/images/products/872939.jpg?prodh=WWPC%20LOCATDD1XX&amp;CCP=">
          <a:extLst>
            <a:ext uri="{FF2B5EF4-FFF2-40B4-BE49-F238E27FC236}">
              <a16:creationId xmlns:a16="http://schemas.microsoft.com/office/drawing/2014/main" id="{9C1BF4B2-55CA-4348-B7D9-80610283998B}"/>
            </a:ext>
          </a:extLst>
        </xdr:cNvPr>
        <xdr:cNvPicPr>
          <a:picLocks noChangeAspect="1" noChangeArrowheads="1"/>
        </xdr:cNvPicPr>
      </xdr:nvPicPr>
      <xdr:blipFill>
        <a:blip xmlns:r="http://schemas.openxmlformats.org/officeDocument/2006/relationships" r:embed="rId103"/>
        <a:srcRect/>
        <a:stretch>
          <a:fillRect/>
        </a:stretch>
      </xdr:blipFill>
      <xdr:spPr bwMode="auto">
        <a:xfrm>
          <a:off x="533400" y="16223025"/>
          <a:ext cx="857250" cy="857250"/>
        </a:xfrm>
        <a:prstGeom prst="rect">
          <a:avLst/>
        </a:prstGeom>
        <a:noFill/>
        <a:ln w="9525">
          <a:noFill/>
          <a:headEnd/>
          <a:tailEnd/>
        </a:ln>
      </xdr:spPr>
    </xdr:pic>
    <xdr:clientData/>
  </xdr:oneCellAnchor>
  <xdr:oneCellAnchor>
    <xdr:from>
      <xdr:col>1</xdr:col>
      <xdr:colOff>0</xdr:colOff>
      <xdr:row>497</xdr:row>
      <xdr:rowOff>21000</xdr:rowOff>
    </xdr:from>
    <xdr:ext cx="857250" cy="857250"/>
    <xdr:pic>
      <xdr:nvPicPr>
        <xdr:cNvPr id="215" name="http://store.leica-geosystems.com/images/products/872941.jpg?prodh=WWPC%20LOCATDD1XX&amp;CCP=" descr="http://store.leica-geosystems.com/images/products/872941.jpg?prodh=WWPC%20LOCATDD1XX&amp;CCP=">
          <a:extLst>
            <a:ext uri="{FF2B5EF4-FFF2-40B4-BE49-F238E27FC236}">
              <a16:creationId xmlns:a16="http://schemas.microsoft.com/office/drawing/2014/main" id="{F74599D9-D2C5-4640-85C1-6089CD3A79C2}"/>
            </a:ext>
          </a:extLst>
        </xdr:cNvPr>
        <xdr:cNvPicPr>
          <a:picLocks noChangeAspect="1" noChangeArrowheads="1"/>
        </xdr:cNvPicPr>
      </xdr:nvPicPr>
      <xdr:blipFill>
        <a:blip xmlns:r="http://schemas.openxmlformats.org/officeDocument/2006/relationships" r:embed="rId104"/>
        <a:srcRect/>
        <a:stretch>
          <a:fillRect/>
        </a:stretch>
      </xdr:blipFill>
      <xdr:spPr bwMode="auto">
        <a:xfrm>
          <a:off x="533400" y="17518425"/>
          <a:ext cx="857250" cy="857250"/>
        </a:xfrm>
        <a:prstGeom prst="rect">
          <a:avLst/>
        </a:prstGeom>
        <a:noFill/>
        <a:ln w="9525">
          <a:noFill/>
          <a:headEnd/>
          <a:tailEnd/>
        </a:ln>
      </xdr:spPr>
    </xdr:pic>
    <xdr:clientData/>
  </xdr:oneCellAnchor>
  <xdr:oneCellAnchor>
    <xdr:from>
      <xdr:col>1</xdr:col>
      <xdr:colOff>0</xdr:colOff>
      <xdr:row>498</xdr:row>
      <xdr:rowOff>21000</xdr:rowOff>
    </xdr:from>
    <xdr:ext cx="857250" cy="857250"/>
    <xdr:pic>
      <xdr:nvPicPr>
        <xdr:cNvPr id="216" name="http://store.leica-geosystems.com/images/products/949120.jpg?prodh=WWPC%20LOCATDD1XX&amp;CCP=" descr="http://store.leica-geosystems.com/images/products/949120.jpg?prodh=WWPC%20LOCATDD1XX&amp;CCP=">
          <a:extLst>
            <a:ext uri="{FF2B5EF4-FFF2-40B4-BE49-F238E27FC236}">
              <a16:creationId xmlns:a16="http://schemas.microsoft.com/office/drawing/2014/main" id="{7A2A7A3F-563D-4638-A6EC-C42623D4837B}"/>
            </a:ext>
          </a:extLst>
        </xdr:cNvPr>
        <xdr:cNvPicPr>
          <a:picLocks noChangeAspect="1" noChangeArrowheads="1"/>
        </xdr:cNvPicPr>
      </xdr:nvPicPr>
      <xdr:blipFill>
        <a:blip xmlns:r="http://schemas.openxmlformats.org/officeDocument/2006/relationships" r:embed="rId105"/>
        <a:srcRect/>
        <a:stretch>
          <a:fillRect/>
        </a:stretch>
      </xdr:blipFill>
      <xdr:spPr bwMode="auto">
        <a:xfrm>
          <a:off x="533400" y="19137675"/>
          <a:ext cx="857250" cy="857250"/>
        </a:xfrm>
        <a:prstGeom prst="rect">
          <a:avLst/>
        </a:prstGeom>
        <a:noFill/>
        <a:ln w="9525">
          <a:noFill/>
          <a:headEnd/>
          <a:tailEnd/>
        </a:ln>
      </xdr:spPr>
    </xdr:pic>
    <xdr:clientData/>
  </xdr:oneCellAnchor>
  <xdr:oneCellAnchor>
    <xdr:from>
      <xdr:col>1</xdr:col>
      <xdr:colOff>0</xdr:colOff>
      <xdr:row>499</xdr:row>
      <xdr:rowOff>21000</xdr:rowOff>
    </xdr:from>
    <xdr:ext cx="857250" cy="857250"/>
    <xdr:pic>
      <xdr:nvPicPr>
        <xdr:cNvPr id="217" name="http://store.leica-geosystems.com/images/products/949121.jpg?prodh=WWPC%20LOCATDD1XX&amp;CCP=" descr="http://store.leica-geosystems.com/images/products/949121.jpg?prodh=WWPC%20LOCATDD1XX&amp;CCP=">
          <a:extLst>
            <a:ext uri="{FF2B5EF4-FFF2-40B4-BE49-F238E27FC236}">
              <a16:creationId xmlns:a16="http://schemas.microsoft.com/office/drawing/2014/main" id="{4C098B93-6982-4A74-8CCC-3DF7DD9221A5}"/>
            </a:ext>
          </a:extLst>
        </xdr:cNvPr>
        <xdr:cNvPicPr>
          <a:picLocks noChangeAspect="1" noChangeArrowheads="1"/>
        </xdr:cNvPicPr>
      </xdr:nvPicPr>
      <xdr:blipFill>
        <a:blip xmlns:r="http://schemas.openxmlformats.org/officeDocument/2006/relationships" r:embed="rId106"/>
        <a:srcRect/>
        <a:stretch>
          <a:fillRect/>
        </a:stretch>
      </xdr:blipFill>
      <xdr:spPr bwMode="auto">
        <a:xfrm>
          <a:off x="533400" y="20756925"/>
          <a:ext cx="857250" cy="857250"/>
        </a:xfrm>
        <a:prstGeom prst="rect">
          <a:avLst/>
        </a:prstGeom>
        <a:noFill/>
        <a:ln w="9525">
          <a:noFill/>
          <a:headEnd/>
          <a:tailEnd/>
        </a:ln>
      </xdr:spPr>
    </xdr:pic>
    <xdr:clientData/>
  </xdr:oneCellAnchor>
  <xdr:oneCellAnchor>
    <xdr:from>
      <xdr:col>1</xdr:col>
      <xdr:colOff>0</xdr:colOff>
      <xdr:row>504</xdr:row>
      <xdr:rowOff>21000</xdr:rowOff>
    </xdr:from>
    <xdr:ext cx="857250" cy="857250"/>
    <xdr:pic>
      <xdr:nvPicPr>
        <xdr:cNvPr id="218" name="http://store.leica-geosystems.com/images/products/949370.jpg?prodh=WWPC%20LOCATDD1XX&amp;CCP=" descr="http://store.leica-geosystems.com/images/products/949370.jpg?prodh=WWPC%20LOCATDD1XX&amp;CCP=">
          <a:extLst>
            <a:ext uri="{FF2B5EF4-FFF2-40B4-BE49-F238E27FC236}">
              <a16:creationId xmlns:a16="http://schemas.microsoft.com/office/drawing/2014/main" id="{BBB3E7EE-1B77-4BF9-8215-558E7B0B51A0}"/>
            </a:ext>
          </a:extLst>
        </xdr:cNvPr>
        <xdr:cNvPicPr>
          <a:picLocks noChangeAspect="1" noChangeArrowheads="1"/>
        </xdr:cNvPicPr>
      </xdr:nvPicPr>
      <xdr:blipFill>
        <a:blip xmlns:r="http://schemas.openxmlformats.org/officeDocument/2006/relationships" r:embed="rId107"/>
        <a:srcRect/>
        <a:stretch>
          <a:fillRect/>
        </a:stretch>
      </xdr:blipFill>
      <xdr:spPr bwMode="auto">
        <a:xfrm>
          <a:off x="533400" y="23281050"/>
          <a:ext cx="857250" cy="857250"/>
        </a:xfrm>
        <a:prstGeom prst="rect">
          <a:avLst/>
        </a:prstGeom>
        <a:noFill/>
        <a:ln w="9525">
          <a:noFill/>
          <a:headEnd/>
          <a:tailEnd/>
        </a:ln>
      </xdr:spPr>
    </xdr:pic>
    <xdr:clientData/>
  </xdr:oneCellAnchor>
  <xdr:oneCellAnchor>
    <xdr:from>
      <xdr:col>1</xdr:col>
      <xdr:colOff>0</xdr:colOff>
      <xdr:row>505</xdr:row>
      <xdr:rowOff>21000</xdr:rowOff>
    </xdr:from>
    <xdr:ext cx="857250" cy="857250"/>
    <xdr:pic>
      <xdr:nvPicPr>
        <xdr:cNvPr id="219" name="http://store.leica-geosystems.com/images/products/850274.jpg?prodh=WWPC%20LOCATDA2XX&amp;CCP=" descr="http://store.leica-geosystems.com/images/products/850274.jpg?prodh=WWPC%20LOCATDA2XX&amp;CCP=">
          <a:extLst>
            <a:ext uri="{FF2B5EF4-FFF2-40B4-BE49-F238E27FC236}">
              <a16:creationId xmlns:a16="http://schemas.microsoft.com/office/drawing/2014/main" id="{8F6B3CAF-10CE-422B-9A14-9DFDE4FA276B}"/>
            </a:ext>
          </a:extLst>
        </xdr:cNvPr>
        <xdr:cNvPicPr>
          <a:picLocks noChangeAspect="1" noChangeArrowheads="1"/>
        </xdr:cNvPicPr>
      </xdr:nvPicPr>
      <xdr:blipFill>
        <a:blip xmlns:r="http://schemas.openxmlformats.org/officeDocument/2006/relationships" r:embed="rId108"/>
        <a:srcRect/>
        <a:stretch>
          <a:fillRect/>
        </a:stretch>
      </xdr:blipFill>
      <xdr:spPr bwMode="auto">
        <a:xfrm>
          <a:off x="533400" y="24900300"/>
          <a:ext cx="857250" cy="857250"/>
        </a:xfrm>
        <a:prstGeom prst="rect">
          <a:avLst/>
        </a:prstGeom>
        <a:noFill/>
        <a:ln w="9525">
          <a:noFill/>
          <a:headEnd/>
          <a:tailEnd/>
        </a:ln>
      </xdr:spPr>
    </xdr:pic>
    <xdr:clientData/>
  </xdr:oneCellAnchor>
  <xdr:oneCellAnchor>
    <xdr:from>
      <xdr:col>1</xdr:col>
      <xdr:colOff>0</xdr:colOff>
      <xdr:row>506</xdr:row>
      <xdr:rowOff>21000</xdr:rowOff>
    </xdr:from>
    <xdr:ext cx="857250" cy="857250"/>
    <xdr:pic>
      <xdr:nvPicPr>
        <xdr:cNvPr id="220" name="http://store.leica-geosystems.com/images/products/850275.jpg?prodh=WWPC%20LOCATDA2XX&amp;CCP=" descr="http://store.leica-geosystems.com/images/products/850275.jpg?prodh=WWPC%20LOCATDA2XX&amp;CCP=">
          <a:extLst>
            <a:ext uri="{FF2B5EF4-FFF2-40B4-BE49-F238E27FC236}">
              <a16:creationId xmlns:a16="http://schemas.microsoft.com/office/drawing/2014/main" id="{5F7D6E6C-259C-481E-B489-46DA1B648FD5}"/>
            </a:ext>
          </a:extLst>
        </xdr:cNvPr>
        <xdr:cNvPicPr>
          <a:picLocks noChangeAspect="1" noChangeArrowheads="1"/>
        </xdr:cNvPicPr>
      </xdr:nvPicPr>
      <xdr:blipFill>
        <a:blip xmlns:r="http://schemas.openxmlformats.org/officeDocument/2006/relationships" r:embed="rId108"/>
        <a:srcRect/>
        <a:stretch>
          <a:fillRect/>
        </a:stretch>
      </xdr:blipFill>
      <xdr:spPr bwMode="auto">
        <a:xfrm>
          <a:off x="533400" y="26195700"/>
          <a:ext cx="857250" cy="857250"/>
        </a:xfrm>
        <a:prstGeom prst="rect">
          <a:avLst/>
        </a:prstGeom>
        <a:noFill/>
        <a:ln w="9525">
          <a:noFill/>
          <a:headEnd/>
          <a:tailEnd/>
        </a:ln>
      </xdr:spPr>
    </xdr:pic>
    <xdr:clientData/>
  </xdr:oneCellAnchor>
  <xdr:oneCellAnchor>
    <xdr:from>
      <xdr:col>1</xdr:col>
      <xdr:colOff>0</xdr:colOff>
      <xdr:row>513</xdr:row>
      <xdr:rowOff>21000</xdr:rowOff>
    </xdr:from>
    <xdr:ext cx="857250" cy="857250"/>
    <xdr:pic>
      <xdr:nvPicPr>
        <xdr:cNvPr id="221" name="http://store.leica-geosystems.com/images/products/850278.jpg?prodh=&amp;CCP=" descr="http://store.leica-geosystems.com/images/products/850278.jpg?prodh=&amp;CCP=">
          <a:extLst>
            <a:ext uri="{FF2B5EF4-FFF2-40B4-BE49-F238E27FC236}">
              <a16:creationId xmlns:a16="http://schemas.microsoft.com/office/drawing/2014/main" id="{95096719-933A-462B-A9DD-65E861719A0D}"/>
            </a:ext>
          </a:extLst>
        </xdr:cNvPr>
        <xdr:cNvPicPr>
          <a:picLocks noChangeAspect="1" noChangeArrowheads="1"/>
        </xdr:cNvPicPr>
      </xdr:nvPicPr>
      <xdr:blipFill>
        <a:blip xmlns:r="http://schemas.openxmlformats.org/officeDocument/2006/relationships" r:embed="rId109"/>
        <a:srcRect/>
        <a:stretch>
          <a:fillRect/>
        </a:stretch>
      </xdr:blipFill>
      <xdr:spPr bwMode="auto">
        <a:xfrm>
          <a:off x="533400" y="28748400"/>
          <a:ext cx="857250" cy="857250"/>
        </a:xfrm>
        <a:prstGeom prst="rect">
          <a:avLst/>
        </a:prstGeom>
        <a:noFill/>
        <a:ln w="9525">
          <a:noFill/>
          <a:headEnd/>
          <a:tailEnd/>
        </a:ln>
      </xdr:spPr>
    </xdr:pic>
    <xdr:clientData/>
  </xdr:oneCellAnchor>
  <xdr:oneCellAnchor>
    <xdr:from>
      <xdr:col>1</xdr:col>
      <xdr:colOff>0</xdr:colOff>
      <xdr:row>514</xdr:row>
      <xdr:rowOff>21000</xdr:rowOff>
    </xdr:from>
    <xdr:ext cx="857250" cy="857250"/>
    <xdr:pic>
      <xdr:nvPicPr>
        <xdr:cNvPr id="222" name="http://store.leica-geosystems.com/images/products/850279.jpg?prodh=&amp;CCP=" descr="http://store.leica-geosystems.com/images/products/850279.jpg?prodh=&amp;CCP=">
          <a:extLst>
            <a:ext uri="{FF2B5EF4-FFF2-40B4-BE49-F238E27FC236}">
              <a16:creationId xmlns:a16="http://schemas.microsoft.com/office/drawing/2014/main" id="{A75CE14B-9FA4-41E4-8EC2-A72BB97E31E7}"/>
            </a:ext>
          </a:extLst>
        </xdr:cNvPr>
        <xdr:cNvPicPr>
          <a:picLocks noChangeAspect="1" noChangeArrowheads="1"/>
        </xdr:cNvPicPr>
      </xdr:nvPicPr>
      <xdr:blipFill>
        <a:blip xmlns:r="http://schemas.openxmlformats.org/officeDocument/2006/relationships" r:embed="rId109"/>
        <a:srcRect/>
        <a:stretch>
          <a:fillRect/>
        </a:stretch>
      </xdr:blipFill>
      <xdr:spPr bwMode="auto">
        <a:xfrm>
          <a:off x="533400" y="29634225"/>
          <a:ext cx="857250" cy="857250"/>
        </a:xfrm>
        <a:prstGeom prst="rect">
          <a:avLst/>
        </a:prstGeom>
        <a:noFill/>
        <a:ln w="9525">
          <a:noFill/>
          <a:headEnd/>
          <a:tailEnd/>
        </a:ln>
      </xdr:spPr>
    </xdr:pic>
    <xdr:clientData/>
  </xdr:oneCellAnchor>
  <xdr:oneCellAnchor>
    <xdr:from>
      <xdr:col>1</xdr:col>
      <xdr:colOff>0</xdr:colOff>
      <xdr:row>519</xdr:row>
      <xdr:rowOff>21000</xdr:rowOff>
    </xdr:from>
    <xdr:ext cx="857250" cy="857250"/>
    <xdr:pic>
      <xdr:nvPicPr>
        <xdr:cNvPr id="223" name="http://store.leica-geosystems.com/images/products/850280.jpg?prodh=&amp;CCP=" descr="http://store.leica-geosystems.com/images/products/850280.jpg?prodh=&amp;CCP=">
          <a:extLst>
            <a:ext uri="{FF2B5EF4-FFF2-40B4-BE49-F238E27FC236}">
              <a16:creationId xmlns:a16="http://schemas.microsoft.com/office/drawing/2014/main" id="{BB9DF9AA-AC74-4E2D-9B49-3BDD1DE6E273}"/>
            </a:ext>
          </a:extLst>
        </xdr:cNvPr>
        <xdr:cNvPicPr>
          <a:picLocks noChangeAspect="1" noChangeArrowheads="1"/>
        </xdr:cNvPicPr>
      </xdr:nvPicPr>
      <xdr:blipFill>
        <a:blip xmlns:r="http://schemas.openxmlformats.org/officeDocument/2006/relationships" r:embed="rId110"/>
        <a:srcRect/>
        <a:stretch>
          <a:fillRect/>
        </a:stretch>
      </xdr:blipFill>
      <xdr:spPr bwMode="auto">
        <a:xfrm>
          <a:off x="533400" y="31386825"/>
          <a:ext cx="857250" cy="857250"/>
        </a:xfrm>
        <a:prstGeom prst="rect">
          <a:avLst/>
        </a:prstGeom>
        <a:noFill/>
        <a:ln w="9525">
          <a:noFill/>
          <a:headEnd/>
          <a:tailEnd/>
        </a:ln>
      </xdr:spPr>
    </xdr:pic>
    <xdr:clientData/>
  </xdr:oneCellAnchor>
  <xdr:oneCellAnchor>
    <xdr:from>
      <xdr:col>1</xdr:col>
      <xdr:colOff>0</xdr:colOff>
      <xdr:row>520</xdr:row>
      <xdr:rowOff>21000</xdr:rowOff>
    </xdr:from>
    <xdr:ext cx="857250" cy="857250"/>
    <xdr:pic>
      <xdr:nvPicPr>
        <xdr:cNvPr id="224" name="http://store.leica-geosystems.com/images/products/850281.jpg?prodh=&amp;CCP=" descr="http://store.leica-geosystems.com/images/products/850281.jpg?prodh=&amp;CCP=">
          <a:extLst>
            <a:ext uri="{FF2B5EF4-FFF2-40B4-BE49-F238E27FC236}">
              <a16:creationId xmlns:a16="http://schemas.microsoft.com/office/drawing/2014/main" id="{A329F374-2007-4496-8FAF-16DBD3DE9E86}"/>
            </a:ext>
          </a:extLst>
        </xdr:cNvPr>
        <xdr:cNvPicPr>
          <a:picLocks noChangeAspect="1" noChangeArrowheads="1"/>
        </xdr:cNvPicPr>
      </xdr:nvPicPr>
      <xdr:blipFill>
        <a:blip xmlns:r="http://schemas.openxmlformats.org/officeDocument/2006/relationships" r:embed="rId111"/>
        <a:srcRect/>
        <a:stretch>
          <a:fillRect/>
        </a:stretch>
      </xdr:blipFill>
      <xdr:spPr bwMode="auto">
        <a:xfrm>
          <a:off x="533400" y="32272650"/>
          <a:ext cx="857250" cy="857250"/>
        </a:xfrm>
        <a:prstGeom prst="rect">
          <a:avLst/>
        </a:prstGeom>
        <a:noFill/>
        <a:ln w="9525">
          <a:noFill/>
          <a:headEnd/>
          <a:tailEnd/>
        </a:ln>
      </xdr:spPr>
    </xdr:pic>
    <xdr:clientData/>
  </xdr:oneCellAnchor>
  <xdr:oneCellAnchor>
    <xdr:from>
      <xdr:col>1</xdr:col>
      <xdr:colOff>0</xdr:colOff>
      <xdr:row>525</xdr:row>
      <xdr:rowOff>21000</xdr:rowOff>
    </xdr:from>
    <xdr:ext cx="857250" cy="857250"/>
    <xdr:pic>
      <xdr:nvPicPr>
        <xdr:cNvPr id="225" name="http://store.leica-geosystems.com/images/products/850284.jpg?prodh=&amp;CCP=" descr="http://store.leica-geosystems.com/images/products/850284.jpg?prodh=&amp;CCP=">
          <a:extLst>
            <a:ext uri="{FF2B5EF4-FFF2-40B4-BE49-F238E27FC236}">
              <a16:creationId xmlns:a16="http://schemas.microsoft.com/office/drawing/2014/main" id="{AD444ED2-D22A-49CC-AC0B-D1CF1C9FC1DE}"/>
            </a:ext>
          </a:extLst>
        </xdr:cNvPr>
        <xdr:cNvPicPr>
          <a:picLocks noChangeAspect="1" noChangeArrowheads="1"/>
        </xdr:cNvPicPr>
      </xdr:nvPicPr>
      <xdr:blipFill>
        <a:blip xmlns:r="http://schemas.openxmlformats.org/officeDocument/2006/relationships" r:embed="rId112"/>
        <a:srcRect/>
        <a:stretch>
          <a:fillRect/>
        </a:stretch>
      </xdr:blipFill>
      <xdr:spPr bwMode="auto">
        <a:xfrm>
          <a:off x="533400" y="34025250"/>
          <a:ext cx="857250" cy="857250"/>
        </a:xfrm>
        <a:prstGeom prst="rect">
          <a:avLst/>
        </a:prstGeom>
        <a:noFill/>
        <a:ln w="9525">
          <a:noFill/>
          <a:headEnd/>
          <a:tailEnd/>
        </a:ln>
      </xdr:spPr>
    </xdr:pic>
    <xdr:clientData/>
  </xdr:oneCellAnchor>
  <xdr:oneCellAnchor>
    <xdr:from>
      <xdr:col>1</xdr:col>
      <xdr:colOff>0</xdr:colOff>
      <xdr:row>530</xdr:row>
      <xdr:rowOff>21000</xdr:rowOff>
    </xdr:from>
    <xdr:ext cx="857250" cy="857250"/>
    <xdr:pic>
      <xdr:nvPicPr>
        <xdr:cNvPr id="226" name="http://store.leica-geosystems.com/images/products/850288.jpg?prodh=&amp;CCP=" descr="http://store.leica-geosystems.com/images/products/850288.jpg?prodh=&amp;CCP=">
          <a:extLst>
            <a:ext uri="{FF2B5EF4-FFF2-40B4-BE49-F238E27FC236}">
              <a16:creationId xmlns:a16="http://schemas.microsoft.com/office/drawing/2014/main" id="{AFA38CC8-9A78-431B-A290-6D6660C87506}"/>
            </a:ext>
          </a:extLst>
        </xdr:cNvPr>
        <xdr:cNvPicPr>
          <a:picLocks noChangeAspect="1" noChangeArrowheads="1"/>
        </xdr:cNvPicPr>
      </xdr:nvPicPr>
      <xdr:blipFill>
        <a:blip xmlns:r="http://schemas.openxmlformats.org/officeDocument/2006/relationships" r:embed="rId113"/>
        <a:srcRect/>
        <a:stretch>
          <a:fillRect/>
        </a:stretch>
      </xdr:blipFill>
      <xdr:spPr bwMode="auto">
        <a:xfrm>
          <a:off x="533400" y="35777850"/>
          <a:ext cx="857250" cy="857250"/>
        </a:xfrm>
        <a:prstGeom prst="rect">
          <a:avLst/>
        </a:prstGeom>
        <a:noFill/>
        <a:ln w="9525">
          <a:noFill/>
          <a:headEnd/>
          <a:tailEnd/>
        </a:ln>
      </xdr:spPr>
    </xdr:pic>
    <xdr:clientData/>
  </xdr:oneCellAnchor>
  <xdr:oneCellAnchor>
    <xdr:from>
      <xdr:col>1</xdr:col>
      <xdr:colOff>0</xdr:colOff>
      <xdr:row>531</xdr:row>
      <xdr:rowOff>21000</xdr:rowOff>
    </xdr:from>
    <xdr:ext cx="857250" cy="857250"/>
    <xdr:pic>
      <xdr:nvPicPr>
        <xdr:cNvPr id="227" name="http://store.leica-geosystems.com/images/products/850289.jpg?prodh=&amp;CCP=" descr="http://store.leica-geosystems.com/images/products/850289.jpg?prodh=&amp;CCP=">
          <a:extLst>
            <a:ext uri="{FF2B5EF4-FFF2-40B4-BE49-F238E27FC236}">
              <a16:creationId xmlns:a16="http://schemas.microsoft.com/office/drawing/2014/main" id="{CBC8AB35-8517-445F-88D4-9811E1162B18}"/>
            </a:ext>
          </a:extLst>
        </xdr:cNvPr>
        <xdr:cNvPicPr>
          <a:picLocks noChangeAspect="1" noChangeArrowheads="1"/>
        </xdr:cNvPicPr>
      </xdr:nvPicPr>
      <xdr:blipFill>
        <a:blip xmlns:r="http://schemas.openxmlformats.org/officeDocument/2006/relationships" r:embed="rId114"/>
        <a:srcRect/>
        <a:stretch>
          <a:fillRect/>
        </a:stretch>
      </xdr:blipFill>
      <xdr:spPr bwMode="auto">
        <a:xfrm>
          <a:off x="533400" y="36663675"/>
          <a:ext cx="857250" cy="857250"/>
        </a:xfrm>
        <a:prstGeom prst="rect">
          <a:avLst/>
        </a:prstGeom>
        <a:noFill/>
        <a:ln w="9525">
          <a:noFill/>
          <a:headEnd/>
          <a:tailEnd/>
        </a:ln>
      </xdr:spPr>
    </xdr:pic>
    <xdr:clientData/>
  </xdr:oneCellAnchor>
  <xdr:oneCellAnchor>
    <xdr:from>
      <xdr:col>1</xdr:col>
      <xdr:colOff>0</xdr:colOff>
      <xdr:row>532</xdr:row>
      <xdr:rowOff>21000</xdr:rowOff>
    </xdr:from>
    <xdr:ext cx="857250" cy="857250"/>
    <xdr:pic>
      <xdr:nvPicPr>
        <xdr:cNvPr id="228" name="http://store.leica-geosystems.com/images/products/850290.jpg?prodh=&amp;CCP=" descr="http://store.leica-geosystems.com/images/products/850290.jpg?prodh=&amp;CCP=">
          <a:extLst>
            <a:ext uri="{FF2B5EF4-FFF2-40B4-BE49-F238E27FC236}">
              <a16:creationId xmlns:a16="http://schemas.microsoft.com/office/drawing/2014/main" id="{AFBDB57C-B6B7-4AC9-B0CE-1A3A9A7AEDF8}"/>
            </a:ext>
          </a:extLst>
        </xdr:cNvPr>
        <xdr:cNvPicPr>
          <a:picLocks noChangeAspect="1" noChangeArrowheads="1"/>
        </xdr:cNvPicPr>
      </xdr:nvPicPr>
      <xdr:blipFill>
        <a:blip xmlns:r="http://schemas.openxmlformats.org/officeDocument/2006/relationships" r:embed="rId115"/>
        <a:srcRect/>
        <a:stretch>
          <a:fillRect/>
        </a:stretch>
      </xdr:blipFill>
      <xdr:spPr bwMode="auto">
        <a:xfrm>
          <a:off x="533400" y="37549500"/>
          <a:ext cx="857250" cy="857250"/>
        </a:xfrm>
        <a:prstGeom prst="rect">
          <a:avLst/>
        </a:prstGeom>
        <a:noFill/>
        <a:ln w="9525">
          <a:noFill/>
          <a:headEnd/>
          <a:tailEnd/>
        </a:ln>
      </xdr:spPr>
    </xdr:pic>
    <xdr:clientData/>
  </xdr:oneCellAnchor>
  <xdr:oneCellAnchor>
    <xdr:from>
      <xdr:col>1</xdr:col>
      <xdr:colOff>0</xdr:colOff>
      <xdr:row>533</xdr:row>
      <xdr:rowOff>21000</xdr:rowOff>
    </xdr:from>
    <xdr:ext cx="857250" cy="857250"/>
    <xdr:pic>
      <xdr:nvPicPr>
        <xdr:cNvPr id="229" name="http://store.leica-geosystems.com/images/products/850291.jpg?prodh=WWPC%20LASER&amp;CCP=" descr="http://store.leica-geosystems.com/images/products/850291.jpg?prodh=WWPC%20LASER&amp;CCP=">
          <a:extLst>
            <a:ext uri="{FF2B5EF4-FFF2-40B4-BE49-F238E27FC236}">
              <a16:creationId xmlns:a16="http://schemas.microsoft.com/office/drawing/2014/main" id="{AF08983E-3647-4B74-BA0B-B300CE7F2262}"/>
            </a:ext>
          </a:extLst>
        </xdr:cNvPr>
        <xdr:cNvPicPr>
          <a:picLocks noChangeAspect="1" noChangeArrowheads="1"/>
        </xdr:cNvPicPr>
      </xdr:nvPicPr>
      <xdr:blipFill>
        <a:blip xmlns:r="http://schemas.openxmlformats.org/officeDocument/2006/relationships" r:embed="rId116"/>
        <a:srcRect/>
        <a:stretch>
          <a:fillRect/>
        </a:stretch>
      </xdr:blipFill>
      <xdr:spPr bwMode="auto">
        <a:xfrm>
          <a:off x="533400" y="38435325"/>
          <a:ext cx="857250" cy="857250"/>
        </a:xfrm>
        <a:prstGeom prst="rect">
          <a:avLst/>
        </a:prstGeom>
        <a:noFill/>
        <a:ln w="9525">
          <a:noFill/>
          <a:headEnd/>
          <a:tailEnd/>
        </a:ln>
      </xdr:spPr>
    </xdr:pic>
    <xdr:clientData/>
  </xdr:oneCellAnchor>
  <xdr:oneCellAnchor>
    <xdr:from>
      <xdr:col>1</xdr:col>
      <xdr:colOff>0</xdr:colOff>
      <xdr:row>534</xdr:row>
      <xdr:rowOff>21000</xdr:rowOff>
    </xdr:from>
    <xdr:ext cx="857250" cy="857250"/>
    <xdr:pic>
      <xdr:nvPicPr>
        <xdr:cNvPr id="230" name="http://store.leica-geosystems.com/images/products/856131.jpg?prodh=WWPC%20LASER&amp;CCP=" descr="http://store.leica-geosystems.com/images/products/856131.jpg?prodh=WWPC%20LASER&amp;CCP=">
          <a:extLst>
            <a:ext uri="{FF2B5EF4-FFF2-40B4-BE49-F238E27FC236}">
              <a16:creationId xmlns:a16="http://schemas.microsoft.com/office/drawing/2014/main" id="{10AC9B58-35A6-4C07-AC1A-1E4252139DD8}"/>
            </a:ext>
          </a:extLst>
        </xdr:cNvPr>
        <xdr:cNvPicPr>
          <a:picLocks noChangeAspect="1" noChangeArrowheads="1"/>
        </xdr:cNvPicPr>
      </xdr:nvPicPr>
      <xdr:blipFill>
        <a:blip xmlns:r="http://schemas.openxmlformats.org/officeDocument/2006/relationships" r:embed="rId117"/>
        <a:srcRect/>
        <a:stretch>
          <a:fillRect/>
        </a:stretch>
      </xdr:blipFill>
      <xdr:spPr bwMode="auto">
        <a:xfrm>
          <a:off x="533400" y="39406875"/>
          <a:ext cx="857250" cy="857250"/>
        </a:xfrm>
        <a:prstGeom prst="rect">
          <a:avLst/>
        </a:prstGeom>
        <a:noFill/>
        <a:ln w="9525">
          <a:noFill/>
          <a:headEnd/>
          <a:tailEnd/>
        </a:ln>
      </xdr:spPr>
    </xdr:pic>
    <xdr:clientData/>
  </xdr:oneCellAnchor>
  <xdr:oneCellAnchor>
    <xdr:from>
      <xdr:col>1</xdr:col>
      <xdr:colOff>0</xdr:colOff>
      <xdr:row>539</xdr:row>
      <xdr:rowOff>21000</xdr:rowOff>
    </xdr:from>
    <xdr:ext cx="857250" cy="857250"/>
    <xdr:pic>
      <xdr:nvPicPr>
        <xdr:cNvPr id="231" name="http://store.leica-geosystems.com/images/products/850276.jpg?prodh=WWPC%20LASER&amp;CCP=" descr="http://store.leica-geosystems.com/images/products/850276.jpg?prodh=WWPC%20LASER&amp;CCP=">
          <a:extLst>
            <a:ext uri="{FF2B5EF4-FFF2-40B4-BE49-F238E27FC236}">
              <a16:creationId xmlns:a16="http://schemas.microsoft.com/office/drawing/2014/main" id="{AA28CDD1-368B-434C-926F-94D7A7CC39B5}"/>
            </a:ext>
          </a:extLst>
        </xdr:cNvPr>
        <xdr:cNvPicPr>
          <a:picLocks noChangeAspect="1" noChangeArrowheads="1"/>
        </xdr:cNvPicPr>
      </xdr:nvPicPr>
      <xdr:blipFill>
        <a:blip xmlns:r="http://schemas.openxmlformats.org/officeDocument/2006/relationships" r:embed="rId118"/>
        <a:srcRect/>
        <a:stretch>
          <a:fillRect/>
        </a:stretch>
      </xdr:blipFill>
      <xdr:spPr bwMode="auto">
        <a:xfrm>
          <a:off x="533400" y="41159475"/>
          <a:ext cx="857250" cy="857250"/>
        </a:xfrm>
        <a:prstGeom prst="rect">
          <a:avLst/>
        </a:prstGeom>
        <a:noFill/>
        <a:ln w="9525">
          <a:noFill/>
          <a:headEnd/>
          <a:tailEnd/>
        </a:ln>
      </xdr:spPr>
    </xdr:pic>
    <xdr:clientData/>
  </xdr:oneCellAnchor>
  <xdr:oneCellAnchor>
    <xdr:from>
      <xdr:col>1</xdr:col>
      <xdr:colOff>0</xdr:colOff>
      <xdr:row>540</xdr:row>
      <xdr:rowOff>21000</xdr:rowOff>
    </xdr:from>
    <xdr:ext cx="857250" cy="857250"/>
    <xdr:pic>
      <xdr:nvPicPr>
        <xdr:cNvPr id="232" name="http://store.leica-geosystems.com/images/products/850277.jpg?prodh=&amp;CCP=" descr="http://store.leica-geosystems.com/images/products/850277.jpg?prodh=&amp;CCP=">
          <a:extLst>
            <a:ext uri="{FF2B5EF4-FFF2-40B4-BE49-F238E27FC236}">
              <a16:creationId xmlns:a16="http://schemas.microsoft.com/office/drawing/2014/main" id="{388A9232-4D8D-4883-B80A-D7F00A4556B5}"/>
            </a:ext>
          </a:extLst>
        </xdr:cNvPr>
        <xdr:cNvPicPr>
          <a:picLocks noChangeAspect="1" noChangeArrowheads="1"/>
        </xdr:cNvPicPr>
      </xdr:nvPicPr>
      <xdr:blipFill>
        <a:blip xmlns:r="http://schemas.openxmlformats.org/officeDocument/2006/relationships" r:embed="rId119"/>
        <a:srcRect/>
        <a:stretch>
          <a:fillRect/>
        </a:stretch>
      </xdr:blipFill>
      <xdr:spPr bwMode="auto">
        <a:xfrm>
          <a:off x="533400" y="42045300"/>
          <a:ext cx="857250" cy="857250"/>
        </a:xfrm>
        <a:prstGeom prst="rect">
          <a:avLst/>
        </a:prstGeom>
        <a:noFill/>
        <a:ln w="9525">
          <a:noFill/>
          <a:headEnd/>
          <a:tailEnd/>
        </a:ln>
      </xdr:spPr>
    </xdr:pic>
    <xdr:clientData/>
  </xdr:oneCellAnchor>
  <xdr:oneCellAnchor>
    <xdr:from>
      <xdr:col>1</xdr:col>
      <xdr:colOff>0</xdr:colOff>
      <xdr:row>541</xdr:row>
      <xdr:rowOff>21000</xdr:rowOff>
    </xdr:from>
    <xdr:ext cx="847725" cy="857250"/>
    <xdr:pic>
      <xdr:nvPicPr>
        <xdr:cNvPr id="233" name="http://store.leica-geosystems.com/images/products/872942.jpg?prodh=&amp;CCP=" descr="http://store.leica-geosystems.com/images/products/872942.jpg?prodh=&amp;CCP=">
          <a:extLst>
            <a:ext uri="{FF2B5EF4-FFF2-40B4-BE49-F238E27FC236}">
              <a16:creationId xmlns:a16="http://schemas.microsoft.com/office/drawing/2014/main" id="{3C6EC615-3305-48DE-82EF-8F18185406C9}"/>
            </a:ext>
          </a:extLst>
        </xdr:cNvPr>
        <xdr:cNvPicPr>
          <a:picLocks noChangeAspect="1" noChangeArrowheads="1"/>
        </xdr:cNvPicPr>
      </xdr:nvPicPr>
      <xdr:blipFill>
        <a:blip xmlns:r="http://schemas.openxmlformats.org/officeDocument/2006/relationships" r:embed="rId120"/>
        <a:srcRect/>
        <a:stretch>
          <a:fillRect/>
        </a:stretch>
      </xdr:blipFill>
      <xdr:spPr bwMode="auto">
        <a:xfrm>
          <a:off x="533400" y="42931125"/>
          <a:ext cx="847725" cy="857250"/>
        </a:xfrm>
        <a:prstGeom prst="rect">
          <a:avLst/>
        </a:prstGeom>
        <a:noFill/>
        <a:ln w="9525">
          <a:noFill/>
          <a:headEnd/>
          <a:tailEnd/>
        </a:ln>
      </xdr:spPr>
    </xdr:pic>
    <xdr:clientData/>
  </xdr:oneCellAnchor>
  <xdr:oneCellAnchor>
    <xdr:from>
      <xdr:col>1</xdr:col>
      <xdr:colOff>0</xdr:colOff>
      <xdr:row>546</xdr:row>
      <xdr:rowOff>21000</xdr:rowOff>
    </xdr:from>
    <xdr:ext cx="857250" cy="857250"/>
    <xdr:pic>
      <xdr:nvPicPr>
        <xdr:cNvPr id="234" name="http://store.leica-geosystems.com/images/products/845900.jpg?prodh=&amp;CCP=" descr="http://store.leica-geosystems.com/images/products/845900.jpg?prodh=&amp;CCP=">
          <a:extLst>
            <a:ext uri="{FF2B5EF4-FFF2-40B4-BE49-F238E27FC236}">
              <a16:creationId xmlns:a16="http://schemas.microsoft.com/office/drawing/2014/main" id="{1A4EB848-2A1B-478B-80F9-09BC8FE44CB4}"/>
            </a:ext>
          </a:extLst>
        </xdr:cNvPr>
        <xdr:cNvPicPr>
          <a:picLocks noChangeAspect="1" noChangeArrowheads="1"/>
        </xdr:cNvPicPr>
      </xdr:nvPicPr>
      <xdr:blipFill>
        <a:blip xmlns:r="http://schemas.openxmlformats.org/officeDocument/2006/relationships" r:embed="rId121"/>
        <a:srcRect/>
        <a:stretch>
          <a:fillRect/>
        </a:stretch>
      </xdr:blipFill>
      <xdr:spPr bwMode="auto">
        <a:xfrm>
          <a:off x="533400" y="44683725"/>
          <a:ext cx="857250" cy="857250"/>
        </a:xfrm>
        <a:prstGeom prst="rect">
          <a:avLst/>
        </a:prstGeom>
        <a:noFill/>
        <a:ln w="9525">
          <a:noFill/>
          <a:headEnd/>
          <a:tailEnd/>
        </a:ln>
      </xdr:spPr>
    </xdr:pic>
    <xdr:clientData/>
  </xdr:oneCellAnchor>
  <xdr:oneCellAnchor>
    <xdr:from>
      <xdr:col>1</xdr:col>
      <xdr:colOff>0</xdr:colOff>
      <xdr:row>547</xdr:row>
      <xdr:rowOff>21000</xdr:rowOff>
    </xdr:from>
    <xdr:ext cx="857250" cy="857250"/>
    <xdr:pic>
      <xdr:nvPicPr>
        <xdr:cNvPr id="235" name="http://store.leica-geosystems.com/images/products/790417.jpg?prodh=&amp;CCP=" descr="http://store.leica-geosystems.com/images/products/790417.jpg?prodh=&amp;CCP=">
          <a:extLst>
            <a:ext uri="{FF2B5EF4-FFF2-40B4-BE49-F238E27FC236}">
              <a16:creationId xmlns:a16="http://schemas.microsoft.com/office/drawing/2014/main" id="{724E4B53-B6B6-4A5B-B3BE-214E6FAB0084}"/>
            </a:ext>
          </a:extLst>
        </xdr:cNvPr>
        <xdr:cNvPicPr>
          <a:picLocks noChangeAspect="1" noChangeArrowheads="1"/>
        </xdr:cNvPicPr>
      </xdr:nvPicPr>
      <xdr:blipFill>
        <a:blip xmlns:r="http://schemas.openxmlformats.org/officeDocument/2006/relationships" r:embed="rId40"/>
        <a:srcRect/>
        <a:stretch>
          <a:fillRect/>
        </a:stretch>
      </xdr:blipFill>
      <xdr:spPr bwMode="auto">
        <a:xfrm>
          <a:off x="533400" y="45569550"/>
          <a:ext cx="857250" cy="857250"/>
        </a:xfrm>
        <a:prstGeom prst="rect">
          <a:avLst/>
        </a:prstGeom>
        <a:noFill/>
        <a:ln w="9525">
          <a:noFill/>
          <a:headEnd/>
          <a:tailEnd/>
        </a:ln>
      </xdr:spPr>
    </xdr:pic>
    <xdr:clientData/>
  </xdr:oneCellAnchor>
  <xdr:oneCellAnchor>
    <xdr:from>
      <xdr:col>1</xdr:col>
      <xdr:colOff>0</xdr:colOff>
      <xdr:row>548</xdr:row>
      <xdr:rowOff>21000</xdr:rowOff>
    </xdr:from>
    <xdr:ext cx="857250" cy="857250"/>
    <xdr:pic>
      <xdr:nvPicPr>
        <xdr:cNvPr id="236" name="http://store.leica-geosystems.com/images/products/797750.jpg?prodh=&amp;CCP=" descr="http://store.leica-geosystems.com/images/products/797750.jpg?prodh=&amp;CCP=">
          <a:extLst>
            <a:ext uri="{FF2B5EF4-FFF2-40B4-BE49-F238E27FC236}">
              <a16:creationId xmlns:a16="http://schemas.microsoft.com/office/drawing/2014/main" id="{233A8130-C412-4838-B584-8AA08FDAD4F0}"/>
            </a:ext>
          </a:extLst>
        </xdr:cNvPr>
        <xdr:cNvPicPr>
          <a:picLocks noChangeAspect="1" noChangeArrowheads="1"/>
        </xdr:cNvPicPr>
      </xdr:nvPicPr>
      <xdr:blipFill>
        <a:blip xmlns:r="http://schemas.openxmlformats.org/officeDocument/2006/relationships" r:embed="rId49"/>
        <a:srcRect/>
        <a:stretch>
          <a:fillRect/>
        </a:stretch>
      </xdr:blipFill>
      <xdr:spPr bwMode="auto">
        <a:xfrm>
          <a:off x="533400" y="46455375"/>
          <a:ext cx="857250" cy="857250"/>
        </a:xfrm>
        <a:prstGeom prst="rect">
          <a:avLst/>
        </a:prstGeom>
        <a:noFill/>
        <a:ln w="9525">
          <a:noFill/>
          <a:headEnd/>
          <a:tailEnd/>
        </a:ln>
      </xdr:spPr>
    </xdr:pic>
    <xdr:clientData/>
  </xdr:oneCellAnchor>
  <xdr:oneCellAnchor>
    <xdr:from>
      <xdr:col>1</xdr:col>
      <xdr:colOff>0</xdr:colOff>
      <xdr:row>553</xdr:row>
      <xdr:rowOff>21000</xdr:rowOff>
    </xdr:from>
    <xdr:ext cx="857250" cy="857250"/>
    <xdr:pic>
      <xdr:nvPicPr>
        <xdr:cNvPr id="237" name="http://store.leica-geosystems.com/images/products/850287.jpg?prodh=&amp;CCP=" descr="http://store.leica-geosystems.com/images/products/850287.jpg?prodh=&amp;CCP=">
          <a:extLst>
            <a:ext uri="{FF2B5EF4-FFF2-40B4-BE49-F238E27FC236}">
              <a16:creationId xmlns:a16="http://schemas.microsoft.com/office/drawing/2014/main" id="{7640D93E-41FD-4B68-8632-A02CA84B3610}"/>
            </a:ext>
          </a:extLst>
        </xdr:cNvPr>
        <xdr:cNvPicPr>
          <a:picLocks noChangeAspect="1" noChangeArrowheads="1"/>
        </xdr:cNvPicPr>
      </xdr:nvPicPr>
      <xdr:blipFill>
        <a:blip xmlns:r="http://schemas.openxmlformats.org/officeDocument/2006/relationships" r:embed="rId122"/>
        <a:srcRect/>
        <a:stretch>
          <a:fillRect/>
        </a:stretch>
      </xdr:blipFill>
      <xdr:spPr bwMode="auto">
        <a:xfrm>
          <a:off x="533400" y="48207975"/>
          <a:ext cx="857250" cy="857250"/>
        </a:xfrm>
        <a:prstGeom prst="rect">
          <a:avLst/>
        </a:prstGeom>
        <a:noFill/>
        <a:ln w="9525">
          <a:noFill/>
          <a:headEnd/>
          <a:tailEnd/>
        </a:ln>
      </xdr:spPr>
    </xdr:pic>
    <xdr:clientData/>
  </xdr:oneCellAnchor>
  <xdr:oneCellAnchor>
    <xdr:from>
      <xdr:col>12</xdr:col>
      <xdr:colOff>0</xdr:colOff>
      <xdr:row>556</xdr:row>
      <xdr:rowOff>21000</xdr:rowOff>
    </xdr:from>
    <xdr:ext cx="2428875" cy="561975"/>
    <xdr:pic>
      <xdr:nvPicPr>
        <xdr:cNvPr id="238" name="http://mw.lgs-net.com/images/catalog//layout/leica_geosystems.gif" descr="http://mw.lgs-net.com/images/catalog//layout/leica_geosystems.gif">
          <a:hlinkClick xmlns:r="http://schemas.openxmlformats.org/officeDocument/2006/relationships" r:id="rId1"/>
          <a:extLst>
            <a:ext uri="{FF2B5EF4-FFF2-40B4-BE49-F238E27FC236}">
              <a16:creationId xmlns:a16="http://schemas.microsoft.com/office/drawing/2014/main" id="{B2A525C4-6A94-4029-A539-F4104BFF3A5C}"/>
            </a:ext>
          </a:extLst>
        </xdr:cNvPr>
        <xdr:cNvPicPr>
          <a:picLocks noChangeAspect="1" noChangeArrowheads="1"/>
        </xdr:cNvPicPr>
      </xdr:nvPicPr>
      <xdr:blipFill>
        <a:blip xmlns:r="http://schemas.openxmlformats.org/officeDocument/2006/relationships" r:embed="rId2"/>
        <a:srcRect/>
        <a:stretch>
          <a:fillRect/>
        </a:stretch>
      </xdr:blipFill>
      <xdr:spPr bwMode="auto">
        <a:xfrm>
          <a:off x="6934200" y="344850"/>
          <a:ext cx="2428875" cy="561975"/>
        </a:xfrm>
        <a:prstGeom prst="rect">
          <a:avLst/>
        </a:prstGeom>
        <a:noFill/>
        <a:ln w="9525">
          <a:noFill/>
          <a:headEnd/>
          <a:tailEnd/>
        </a:ln>
      </xdr:spPr>
    </xdr:pic>
    <xdr:clientData/>
  </xdr:oneCellAnchor>
  <xdr:oneCellAnchor>
    <xdr:from>
      <xdr:col>1</xdr:col>
      <xdr:colOff>0</xdr:colOff>
      <xdr:row>564</xdr:row>
      <xdr:rowOff>21000</xdr:rowOff>
    </xdr:from>
    <xdr:ext cx="847725" cy="857250"/>
    <xdr:pic>
      <xdr:nvPicPr>
        <xdr:cNvPr id="239" name="http://store.leica-geosystems.com/images/products/6011141.jpg?prodh=&amp;CCP=" descr="http://store.leica-geosystems.com/images/products/6011141.jpg?prodh=&amp;CCP=">
          <a:extLst>
            <a:ext uri="{FF2B5EF4-FFF2-40B4-BE49-F238E27FC236}">
              <a16:creationId xmlns:a16="http://schemas.microsoft.com/office/drawing/2014/main" id="{4586EF81-35E5-4D36-AF51-8DADCB50F62B}"/>
            </a:ext>
          </a:extLst>
        </xdr:cNvPr>
        <xdr:cNvPicPr>
          <a:picLocks noChangeAspect="1" noChangeArrowheads="1"/>
        </xdr:cNvPicPr>
      </xdr:nvPicPr>
      <xdr:blipFill>
        <a:blip xmlns:r="http://schemas.openxmlformats.org/officeDocument/2006/relationships" r:embed="rId123"/>
        <a:srcRect/>
        <a:stretch>
          <a:fillRect/>
        </a:stretch>
      </xdr:blipFill>
      <xdr:spPr bwMode="auto">
        <a:xfrm>
          <a:off x="533400" y="2126025"/>
          <a:ext cx="847725" cy="857250"/>
        </a:xfrm>
        <a:prstGeom prst="rect">
          <a:avLst/>
        </a:prstGeom>
        <a:noFill/>
        <a:ln w="9525">
          <a:noFill/>
          <a:headEnd/>
          <a:tailEnd/>
        </a:ln>
      </xdr:spPr>
    </xdr:pic>
    <xdr:clientData/>
  </xdr:oneCellAnchor>
  <xdr:oneCellAnchor>
    <xdr:from>
      <xdr:col>1</xdr:col>
      <xdr:colOff>0</xdr:colOff>
      <xdr:row>565</xdr:row>
      <xdr:rowOff>21000</xdr:rowOff>
    </xdr:from>
    <xdr:ext cx="847725" cy="857250"/>
    <xdr:pic>
      <xdr:nvPicPr>
        <xdr:cNvPr id="240" name="http://store.leica-geosystems.com/images/products/6011142.jpg?prodh=&amp;CCP=" descr="http://store.leica-geosystems.com/images/products/6011142.jpg?prodh=&amp;CCP=">
          <a:extLst>
            <a:ext uri="{FF2B5EF4-FFF2-40B4-BE49-F238E27FC236}">
              <a16:creationId xmlns:a16="http://schemas.microsoft.com/office/drawing/2014/main" id="{688A3B69-9BAD-4E64-A344-1FA8E4C2AB09}"/>
            </a:ext>
          </a:extLst>
        </xdr:cNvPr>
        <xdr:cNvPicPr>
          <a:picLocks noChangeAspect="1" noChangeArrowheads="1"/>
        </xdr:cNvPicPr>
      </xdr:nvPicPr>
      <xdr:blipFill>
        <a:blip xmlns:r="http://schemas.openxmlformats.org/officeDocument/2006/relationships" r:embed="rId123"/>
        <a:srcRect/>
        <a:stretch>
          <a:fillRect/>
        </a:stretch>
      </xdr:blipFill>
      <xdr:spPr bwMode="auto">
        <a:xfrm>
          <a:off x="533400" y="3097575"/>
          <a:ext cx="847725" cy="857250"/>
        </a:xfrm>
        <a:prstGeom prst="rect">
          <a:avLst/>
        </a:prstGeom>
        <a:noFill/>
        <a:ln w="9525">
          <a:noFill/>
          <a:headEnd/>
          <a:tailEnd/>
        </a:ln>
      </xdr:spPr>
    </xdr:pic>
    <xdr:clientData/>
  </xdr:oneCellAnchor>
  <xdr:oneCellAnchor>
    <xdr:from>
      <xdr:col>1</xdr:col>
      <xdr:colOff>0</xdr:colOff>
      <xdr:row>571</xdr:row>
      <xdr:rowOff>21000</xdr:rowOff>
    </xdr:from>
    <xdr:ext cx="857250" cy="857250"/>
    <xdr:pic>
      <xdr:nvPicPr>
        <xdr:cNvPr id="241" name="http://store.leica-geosystems.com/images/products/818699.jpg?prodh=WWPC%20LOCATULTRA&amp;CCP=" descr="http://store.leica-geosystems.com/images/products/818699.jpg?prodh=WWPC%20LOCATULTRA&amp;CCP=">
          <a:extLst>
            <a:ext uri="{FF2B5EF4-FFF2-40B4-BE49-F238E27FC236}">
              <a16:creationId xmlns:a16="http://schemas.microsoft.com/office/drawing/2014/main" id="{BBCB4D34-E443-46E1-8DA1-6F34EC357663}"/>
            </a:ext>
          </a:extLst>
        </xdr:cNvPr>
        <xdr:cNvPicPr>
          <a:picLocks noChangeAspect="1" noChangeArrowheads="1"/>
        </xdr:cNvPicPr>
      </xdr:nvPicPr>
      <xdr:blipFill>
        <a:blip xmlns:r="http://schemas.openxmlformats.org/officeDocument/2006/relationships" r:embed="rId124"/>
        <a:srcRect/>
        <a:stretch>
          <a:fillRect/>
        </a:stretch>
      </xdr:blipFill>
      <xdr:spPr bwMode="auto">
        <a:xfrm>
          <a:off x="533400" y="5450250"/>
          <a:ext cx="857250" cy="857250"/>
        </a:xfrm>
        <a:prstGeom prst="rect">
          <a:avLst/>
        </a:prstGeom>
        <a:noFill/>
        <a:ln w="9525">
          <a:noFill/>
          <a:headEnd/>
          <a:tailEnd/>
        </a:ln>
      </xdr:spPr>
    </xdr:pic>
    <xdr:clientData/>
  </xdr:oneCellAnchor>
  <xdr:oneCellAnchor>
    <xdr:from>
      <xdr:col>1</xdr:col>
      <xdr:colOff>0</xdr:colOff>
      <xdr:row>572</xdr:row>
      <xdr:rowOff>21000</xdr:rowOff>
    </xdr:from>
    <xdr:ext cx="857250" cy="857250"/>
    <xdr:pic>
      <xdr:nvPicPr>
        <xdr:cNvPr id="242" name="http://store.leica-geosystems.com/images/products/818698.jpg?prodh=WWPC%20LOCATULTRA&amp;CCP=" descr="http://store.leica-geosystems.com/images/products/818698.jpg?prodh=WWPC%20LOCATULTRA&amp;CCP=">
          <a:extLst>
            <a:ext uri="{FF2B5EF4-FFF2-40B4-BE49-F238E27FC236}">
              <a16:creationId xmlns:a16="http://schemas.microsoft.com/office/drawing/2014/main" id="{727E3CFE-A4C6-4B22-B6E6-DB5641C593D7}"/>
            </a:ext>
          </a:extLst>
        </xdr:cNvPr>
        <xdr:cNvPicPr>
          <a:picLocks noChangeAspect="1" noChangeArrowheads="1"/>
        </xdr:cNvPicPr>
      </xdr:nvPicPr>
      <xdr:blipFill>
        <a:blip xmlns:r="http://schemas.openxmlformats.org/officeDocument/2006/relationships" r:embed="rId125"/>
        <a:srcRect/>
        <a:stretch>
          <a:fillRect/>
        </a:stretch>
      </xdr:blipFill>
      <xdr:spPr bwMode="auto">
        <a:xfrm>
          <a:off x="533400" y="6336075"/>
          <a:ext cx="857250" cy="857250"/>
        </a:xfrm>
        <a:prstGeom prst="rect">
          <a:avLst/>
        </a:prstGeom>
        <a:noFill/>
        <a:ln w="9525">
          <a:noFill/>
          <a:headEnd/>
          <a:tailEnd/>
        </a:ln>
      </xdr:spPr>
    </xdr:pic>
    <xdr:clientData/>
  </xdr:oneCellAnchor>
  <xdr:oneCellAnchor>
    <xdr:from>
      <xdr:col>1</xdr:col>
      <xdr:colOff>0</xdr:colOff>
      <xdr:row>576</xdr:row>
      <xdr:rowOff>21000</xdr:rowOff>
    </xdr:from>
    <xdr:ext cx="857250" cy="857250"/>
    <xdr:pic>
      <xdr:nvPicPr>
        <xdr:cNvPr id="243" name="http://mw.lgs-net.com/images/catalog/LG1/UltraSigTrans.jpg" descr="http://mw.lgs-net.com/images/catalog/LG1/UltraSigTrans.jpg">
          <a:extLst>
            <a:ext uri="{FF2B5EF4-FFF2-40B4-BE49-F238E27FC236}">
              <a16:creationId xmlns:a16="http://schemas.microsoft.com/office/drawing/2014/main" id="{0C5385CB-1F34-41EA-A803-614BB196E2DC}"/>
            </a:ext>
          </a:extLst>
        </xdr:cNvPr>
        <xdr:cNvPicPr>
          <a:picLocks noChangeAspect="1" noChangeArrowheads="1"/>
        </xdr:cNvPicPr>
      </xdr:nvPicPr>
      <xdr:blipFill>
        <a:blip xmlns:r="http://schemas.openxmlformats.org/officeDocument/2006/relationships" r:embed="rId126"/>
        <a:srcRect/>
        <a:stretch>
          <a:fillRect/>
        </a:stretch>
      </xdr:blipFill>
      <xdr:spPr bwMode="auto">
        <a:xfrm>
          <a:off x="533400" y="7774350"/>
          <a:ext cx="857250" cy="857250"/>
        </a:xfrm>
        <a:prstGeom prst="rect">
          <a:avLst/>
        </a:prstGeom>
        <a:noFill/>
        <a:ln w="9525">
          <a:noFill/>
          <a:headEnd/>
          <a:tailEnd/>
        </a:ln>
      </xdr:spPr>
    </xdr:pic>
    <xdr:clientData/>
  </xdr:oneCellAnchor>
  <xdr:oneCellAnchor>
    <xdr:from>
      <xdr:col>1</xdr:col>
      <xdr:colOff>0</xdr:colOff>
      <xdr:row>584</xdr:row>
      <xdr:rowOff>21000</xdr:rowOff>
    </xdr:from>
    <xdr:ext cx="857250" cy="857250"/>
    <xdr:pic>
      <xdr:nvPicPr>
        <xdr:cNvPr id="244" name="http://mw.lgs-net.com/images/catalog/LG1/UltraAcc.jpg" descr="http://mw.lgs-net.com/images/catalog/LG1/UltraAcc.jpg">
          <a:extLst>
            <a:ext uri="{FF2B5EF4-FFF2-40B4-BE49-F238E27FC236}">
              <a16:creationId xmlns:a16="http://schemas.microsoft.com/office/drawing/2014/main" id="{71974B94-93D7-44C7-B90C-9F9AFE06EBD8}"/>
            </a:ext>
          </a:extLst>
        </xdr:cNvPr>
        <xdr:cNvPicPr>
          <a:picLocks noChangeAspect="1" noChangeArrowheads="1"/>
        </xdr:cNvPicPr>
      </xdr:nvPicPr>
      <xdr:blipFill>
        <a:blip xmlns:r="http://schemas.openxmlformats.org/officeDocument/2006/relationships" r:embed="rId127"/>
        <a:srcRect/>
        <a:stretch>
          <a:fillRect/>
        </a:stretch>
      </xdr:blipFill>
      <xdr:spPr bwMode="auto">
        <a:xfrm>
          <a:off x="533400" y="9326925"/>
          <a:ext cx="857250" cy="857250"/>
        </a:xfrm>
        <a:prstGeom prst="rect">
          <a:avLst/>
        </a:prstGeom>
        <a:noFill/>
        <a:ln w="9525">
          <a:noFill/>
          <a:headEnd/>
          <a:tailEnd/>
        </a:ln>
      </xdr:spPr>
    </xdr:pic>
    <xdr:clientData/>
  </xdr:oneCellAnchor>
  <xdr:oneCellAnchor>
    <xdr:from>
      <xdr:col>12</xdr:col>
      <xdr:colOff>0</xdr:colOff>
      <xdr:row>0</xdr:row>
      <xdr:rowOff>21000</xdr:rowOff>
    </xdr:from>
    <xdr:ext cx="2428875" cy="561975"/>
    <xdr:pic>
      <xdr:nvPicPr>
        <xdr:cNvPr id="2" name="http://mw.lgs-net.com/images/catalog//layout/leica_geosystems.gif" descr="http://mw.lgs-net.com/images/catalog//layout/leica_geosystems.gif">
          <a:hlinkClick xmlns:r="http://schemas.openxmlformats.org/officeDocument/2006/relationships" r:id="rId1"/>
          <a:extLst>
            <a:ext uri="{FF2B5EF4-FFF2-40B4-BE49-F238E27FC236}">
              <a16:creationId xmlns:a16="http://schemas.microsoft.com/office/drawing/2014/main" id="{B020B2F6-1ED3-4209-9645-94376FE6E022}"/>
            </a:ext>
          </a:extLst>
        </xdr:cNvPr>
        <xdr:cNvPicPr>
          <a:picLocks noChangeAspect="1" noChangeArrowheads="1"/>
        </xdr:cNvPicPr>
      </xdr:nvPicPr>
      <xdr:blipFill>
        <a:blip xmlns:r="http://schemas.openxmlformats.org/officeDocument/2006/relationships" r:embed="rId2"/>
        <a:srcRect/>
        <a:stretch>
          <a:fillRect/>
        </a:stretch>
      </xdr:blipFill>
      <xdr:spPr bwMode="auto">
        <a:xfrm>
          <a:off x="7448550" y="21000"/>
          <a:ext cx="2428875" cy="561975"/>
        </a:xfrm>
        <a:prstGeom prst="rect">
          <a:avLst/>
        </a:prstGeom>
        <a:noFill/>
        <a:ln w="9525">
          <a:noFill/>
          <a:headEnd/>
          <a:tailEnd/>
        </a:ln>
      </xdr:spPr>
    </xdr:pic>
    <xdr:clientData/>
  </xdr:oneCellAnchor>
  <xdr:twoCellAnchor editAs="oneCell">
    <xdr:from>
      <xdr:col>9</xdr:col>
      <xdr:colOff>180975</xdr:colOff>
      <xdr:row>0</xdr:row>
      <xdr:rowOff>85726</xdr:rowOff>
    </xdr:from>
    <xdr:to>
      <xdr:col>11</xdr:col>
      <xdr:colOff>228600</xdr:colOff>
      <xdr:row>0</xdr:row>
      <xdr:rowOff>561975</xdr:rowOff>
    </xdr:to>
    <xdr:pic>
      <xdr:nvPicPr>
        <xdr:cNvPr id="3" name="Picture 2">
          <a:extLst>
            <a:ext uri="{FF2B5EF4-FFF2-40B4-BE49-F238E27FC236}">
              <a16:creationId xmlns:a16="http://schemas.microsoft.com/office/drawing/2014/main" id="{C8C30EA4-B30F-48E2-8938-C2926B4D282D}"/>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6505575" y="276226"/>
          <a:ext cx="1114425" cy="476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oneCellAnchor>
    <xdr:from>
      <xdr:col>12</xdr:col>
      <xdr:colOff>0</xdr:colOff>
      <xdr:row>0</xdr:row>
      <xdr:rowOff>21000</xdr:rowOff>
    </xdr:from>
    <xdr:ext cx="2428875" cy="561975"/>
    <xdr:pic>
      <xdr:nvPicPr>
        <xdr:cNvPr id="2" name="http://mw.lgs-net.com/images/catalog//layout/leica_geosystems.gif" descr="http://mw.lgs-net.com/images/catalog//layout/leica_geosystems.gif">
          <a:hlinkClick xmlns:r="http://schemas.openxmlformats.org/officeDocument/2006/relationships" r:id="rId1"/>
          <a:extLst>
            <a:ext uri="{FF2B5EF4-FFF2-40B4-BE49-F238E27FC236}">
              <a16:creationId xmlns:a16="http://schemas.microsoft.com/office/drawing/2014/main" id="{98E94471-169C-4BEF-B612-A2106CF4B6BB}"/>
            </a:ext>
          </a:extLst>
        </xdr:cNvPr>
        <xdr:cNvPicPr>
          <a:picLocks noChangeAspect="1" noChangeArrowheads="1"/>
        </xdr:cNvPicPr>
      </xdr:nvPicPr>
      <xdr:blipFill>
        <a:blip xmlns:r="http://schemas.openxmlformats.org/officeDocument/2006/relationships" r:embed="rId2"/>
        <a:srcRect/>
        <a:stretch>
          <a:fillRect/>
        </a:stretch>
      </xdr:blipFill>
      <xdr:spPr bwMode="auto">
        <a:xfrm>
          <a:off x="6934200" y="344850"/>
          <a:ext cx="2428875" cy="561975"/>
        </a:xfrm>
        <a:prstGeom prst="rect">
          <a:avLst/>
        </a:prstGeom>
        <a:noFill/>
        <a:ln w="9525">
          <a:noFill/>
          <a:headEnd/>
          <a:tailEnd/>
        </a:ln>
      </xdr:spPr>
    </xdr:pic>
    <xdr:clientData/>
  </xdr:oneCellAnchor>
  <xdr:oneCellAnchor>
    <xdr:from>
      <xdr:col>0</xdr:col>
      <xdr:colOff>114300</xdr:colOff>
      <xdr:row>5</xdr:row>
      <xdr:rowOff>40050</xdr:rowOff>
    </xdr:from>
    <xdr:ext cx="857250" cy="857250"/>
    <xdr:pic>
      <xdr:nvPicPr>
        <xdr:cNvPr id="3" name="http://store.leica-geosystems.com/images/products/950908.jpg?prodh=WWPC%20DISTOD5&amp;CCP=" descr="http://store.leica-geosystems.com/images/products/950908.jpg?prodh=WWPC%20DISTOD5&amp;CCP=">
          <a:extLst>
            <a:ext uri="{FF2B5EF4-FFF2-40B4-BE49-F238E27FC236}">
              <a16:creationId xmlns:a16="http://schemas.microsoft.com/office/drawing/2014/main" id="{BDE9261B-2F24-4324-906B-A3E287F0B7C9}"/>
            </a:ext>
          </a:extLst>
        </xdr:cNvPr>
        <xdr:cNvPicPr>
          <a:picLocks noChangeAspect="1" noChangeArrowheads="1"/>
        </xdr:cNvPicPr>
      </xdr:nvPicPr>
      <xdr:blipFill>
        <a:blip xmlns:r="http://schemas.openxmlformats.org/officeDocument/2006/relationships" r:embed="rId3"/>
        <a:srcRect/>
        <a:stretch>
          <a:fillRect/>
        </a:stretch>
      </xdr:blipFill>
      <xdr:spPr bwMode="auto">
        <a:xfrm>
          <a:off x="114300" y="2345100"/>
          <a:ext cx="857250" cy="857250"/>
        </a:xfrm>
        <a:prstGeom prst="rect">
          <a:avLst/>
        </a:prstGeom>
        <a:noFill/>
        <a:ln w="9525">
          <a:noFill/>
          <a:headEnd/>
          <a:tailEnd/>
        </a:ln>
      </xdr:spPr>
    </xdr:pic>
    <xdr:clientData/>
  </xdr:oneCellAnchor>
  <xdr:oneCellAnchor>
    <xdr:from>
      <xdr:col>0</xdr:col>
      <xdr:colOff>200025</xdr:colOff>
      <xdr:row>6</xdr:row>
      <xdr:rowOff>30525</xdr:rowOff>
    </xdr:from>
    <xdr:ext cx="857250" cy="857250"/>
    <xdr:pic>
      <xdr:nvPicPr>
        <xdr:cNvPr id="4" name="http://store.leica-geosystems.com/images/products/950879.jpg?prodh=&amp;CCP=" descr="http://store.leica-geosystems.com/images/products/950879.jpg?prodh=&amp;CCP=">
          <a:extLst>
            <a:ext uri="{FF2B5EF4-FFF2-40B4-BE49-F238E27FC236}">
              <a16:creationId xmlns:a16="http://schemas.microsoft.com/office/drawing/2014/main" id="{B90009A3-6BE1-48A8-887A-54A361DD1BFA}"/>
            </a:ext>
          </a:extLst>
        </xdr:cNvPr>
        <xdr:cNvPicPr>
          <a:picLocks noChangeAspect="1" noChangeArrowheads="1"/>
        </xdr:cNvPicPr>
      </xdr:nvPicPr>
      <xdr:blipFill>
        <a:blip xmlns:r="http://schemas.openxmlformats.org/officeDocument/2006/relationships" r:embed="rId4"/>
        <a:srcRect/>
        <a:stretch>
          <a:fillRect/>
        </a:stretch>
      </xdr:blipFill>
      <xdr:spPr bwMode="auto">
        <a:xfrm>
          <a:off x="200025" y="3240450"/>
          <a:ext cx="857250" cy="857250"/>
        </a:xfrm>
        <a:prstGeom prst="rect">
          <a:avLst/>
        </a:prstGeom>
        <a:noFill/>
        <a:ln w="9525">
          <a:noFill/>
          <a:headEnd/>
          <a:tailEnd/>
        </a:ln>
      </xdr:spPr>
    </xdr:pic>
    <xdr:clientData/>
  </xdr:oneCellAnchor>
  <xdr:oneCellAnchor>
    <xdr:from>
      <xdr:col>0</xdr:col>
      <xdr:colOff>76200</xdr:colOff>
      <xdr:row>16</xdr:row>
      <xdr:rowOff>11475</xdr:rowOff>
    </xdr:from>
    <xdr:ext cx="857250" cy="857250"/>
    <xdr:pic>
      <xdr:nvPicPr>
        <xdr:cNvPr id="5" name="http://store.leica-geosystems.com/images/products/864982.jpg?prodh=WWPC%20DISTODST360&amp;CCP=" descr="http://store.leica-geosystems.com/images/products/864982.jpg?prodh=WWPC%20DISTODST360&amp;CCP=">
          <a:extLst>
            <a:ext uri="{FF2B5EF4-FFF2-40B4-BE49-F238E27FC236}">
              <a16:creationId xmlns:a16="http://schemas.microsoft.com/office/drawing/2014/main" id="{F8769A10-08BD-4EB2-864A-0C2D9216836E}"/>
            </a:ext>
          </a:extLst>
        </xdr:cNvPr>
        <xdr:cNvPicPr>
          <a:picLocks noChangeAspect="1" noChangeArrowheads="1"/>
        </xdr:cNvPicPr>
      </xdr:nvPicPr>
      <xdr:blipFill>
        <a:blip xmlns:r="http://schemas.openxmlformats.org/officeDocument/2006/relationships" r:embed="rId5"/>
        <a:srcRect/>
        <a:stretch>
          <a:fillRect/>
        </a:stretch>
      </xdr:blipFill>
      <xdr:spPr bwMode="auto">
        <a:xfrm>
          <a:off x="76200" y="5555025"/>
          <a:ext cx="857250" cy="857250"/>
        </a:xfrm>
        <a:prstGeom prst="rect">
          <a:avLst/>
        </a:prstGeom>
        <a:noFill/>
        <a:ln w="9525">
          <a:noFill/>
          <a:headEnd/>
          <a:tailEnd/>
        </a:ln>
      </xdr:spPr>
    </xdr:pic>
    <xdr:clientData/>
  </xdr:oneCellAnchor>
  <xdr:oneCellAnchor>
    <xdr:from>
      <xdr:col>0</xdr:col>
      <xdr:colOff>66675</xdr:colOff>
      <xdr:row>17</xdr:row>
      <xdr:rowOff>78150</xdr:rowOff>
    </xdr:from>
    <xdr:ext cx="857250" cy="857250"/>
    <xdr:pic>
      <xdr:nvPicPr>
        <xdr:cNvPr id="6" name="http://store.leica-geosystems.com/images/products/848783.jpg?prodh=WWPC%20DISTODST360&amp;CCP=" descr="http://store.leica-geosystems.com/images/products/848783.jpg?prodh=WWPC%20DISTODST360&amp;CCP=">
          <a:extLst>
            <a:ext uri="{FF2B5EF4-FFF2-40B4-BE49-F238E27FC236}">
              <a16:creationId xmlns:a16="http://schemas.microsoft.com/office/drawing/2014/main" id="{A567B3CA-29ED-4DE4-B887-189D633453D5}"/>
            </a:ext>
          </a:extLst>
        </xdr:cNvPr>
        <xdr:cNvPicPr>
          <a:picLocks noChangeAspect="1" noChangeArrowheads="1"/>
        </xdr:cNvPicPr>
      </xdr:nvPicPr>
      <xdr:blipFill>
        <a:blip xmlns:r="http://schemas.openxmlformats.org/officeDocument/2006/relationships" r:embed="rId6"/>
        <a:srcRect/>
        <a:stretch>
          <a:fillRect/>
        </a:stretch>
      </xdr:blipFill>
      <xdr:spPr bwMode="auto">
        <a:xfrm>
          <a:off x="66675" y="6526575"/>
          <a:ext cx="857250" cy="857250"/>
        </a:xfrm>
        <a:prstGeom prst="rect">
          <a:avLst/>
        </a:prstGeom>
        <a:noFill/>
        <a:ln w="9525">
          <a:noFill/>
          <a:headEnd/>
          <a:tailEnd/>
        </a:ln>
      </xdr:spPr>
    </xdr:pic>
    <xdr:clientData/>
  </xdr:oneCellAnchor>
  <xdr:oneCellAnchor>
    <xdr:from>
      <xdr:col>0</xdr:col>
      <xdr:colOff>66675</xdr:colOff>
      <xdr:row>18</xdr:row>
      <xdr:rowOff>21000</xdr:rowOff>
    </xdr:from>
    <xdr:ext cx="857250" cy="857250"/>
    <xdr:pic>
      <xdr:nvPicPr>
        <xdr:cNvPr id="7" name="http://store.leica-geosystems.com/images/products/950909.jpg?prodh=WWPC%20DISTOX6&amp;CCP=" descr="http://store.leica-geosystems.com/images/products/950909.jpg?prodh=WWPC%20DISTOX6&amp;CCP=">
          <a:extLst>
            <a:ext uri="{FF2B5EF4-FFF2-40B4-BE49-F238E27FC236}">
              <a16:creationId xmlns:a16="http://schemas.microsoft.com/office/drawing/2014/main" id="{7D001915-9310-4905-9454-7E7C760EF465}"/>
            </a:ext>
          </a:extLst>
        </xdr:cNvPr>
        <xdr:cNvPicPr>
          <a:picLocks noChangeAspect="1" noChangeArrowheads="1"/>
        </xdr:cNvPicPr>
      </xdr:nvPicPr>
      <xdr:blipFill>
        <a:blip xmlns:r="http://schemas.openxmlformats.org/officeDocument/2006/relationships" r:embed="rId7"/>
        <a:srcRect/>
        <a:stretch>
          <a:fillRect/>
        </a:stretch>
      </xdr:blipFill>
      <xdr:spPr bwMode="auto">
        <a:xfrm>
          <a:off x="66675" y="7440975"/>
          <a:ext cx="857250" cy="857250"/>
        </a:xfrm>
        <a:prstGeom prst="rect">
          <a:avLst/>
        </a:prstGeom>
        <a:noFill/>
        <a:ln w="9525">
          <a:noFill/>
          <a:headEnd/>
          <a:tailEnd/>
        </a:ln>
      </xdr:spPr>
    </xdr:pic>
    <xdr:clientData/>
  </xdr:oneCellAnchor>
  <xdr:oneCellAnchor>
    <xdr:from>
      <xdr:col>0</xdr:col>
      <xdr:colOff>104775</xdr:colOff>
      <xdr:row>19</xdr:row>
      <xdr:rowOff>40050</xdr:rowOff>
    </xdr:from>
    <xdr:ext cx="857250" cy="857250"/>
    <xdr:pic>
      <xdr:nvPicPr>
        <xdr:cNvPr id="8" name="http://store.leica-geosystems.com/images/products/946095.jpg?prodh=WWPC%20DISTODST360X&amp;CCP=" descr="http://store.leica-geosystems.com/images/products/946095.jpg?prodh=WWPC%20DISTODST360X&amp;CCP=">
          <a:extLst>
            <a:ext uri="{FF2B5EF4-FFF2-40B4-BE49-F238E27FC236}">
              <a16:creationId xmlns:a16="http://schemas.microsoft.com/office/drawing/2014/main" id="{76DCBC2D-4296-40D7-AA81-21625744C09E}"/>
            </a:ext>
          </a:extLst>
        </xdr:cNvPr>
        <xdr:cNvPicPr>
          <a:picLocks noChangeAspect="1" noChangeArrowheads="1"/>
        </xdr:cNvPicPr>
      </xdr:nvPicPr>
      <xdr:blipFill>
        <a:blip xmlns:r="http://schemas.openxmlformats.org/officeDocument/2006/relationships" r:embed="rId8"/>
        <a:srcRect/>
        <a:stretch>
          <a:fillRect/>
        </a:stretch>
      </xdr:blipFill>
      <xdr:spPr bwMode="auto">
        <a:xfrm>
          <a:off x="104775" y="8393475"/>
          <a:ext cx="857250" cy="857250"/>
        </a:xfrm>
        <a:prstGeom prst="rect">
          <a:avLst/>
        </a:prstGeom>
        <a:noFill/>
        <a:ln w="9525">
          <a:noFill/>
          <a:headEnd/>
          <a:tailEnd/>
        </a:ln>
      </xdr:spPr>
    </xdr:pic>
    <xdr:clientData/>
  </xdr:oneCellAnchor>
  <xdr:oneCellAnchor>
    <xdr:from>
      <xdr:col>0</xdr:col>
      <xdr:colOff>142875</xdr:colOff>
      <xdr:row>20</xdr:row>
      <xdr:rowOff>11475</xdr:rowOff>
    </xdr:from>
    <xdr:ext cx="857250" cy="857250"/>
    <xdr:pic>
      <xdr:nvPicPr>
        <xdr:cNvPr id="9" name="http://store.leica-geosystems.com/images/products/6018772.jpg?prodh=&amp;CCP=" descr="http://store.leica-geosystems.com/images/products/6018772.jpg?prodh=&amp;CCP=">
          <a:extLst>
            <a:ext uri="{FF2B5EF4-FFF2-40B4-BE49-F238E27FC236}">
              <a16:creationId xmlns:a16="http://schemas.microsoft.com/office/drawing/2014/main" id="{4CCF5FBA-BF2F-4673-92FE-4C2064ED5C1B}"/>
            </a:ext>
          </a:extLst>
        </xdr:cNvPr>
        <xdr:cNvPicPr>
          <a:picLocks noChangeAspect="1" noChangeArrowheads="1"/>
        </xdr:cNvPicPr>
      </xdr:nvPicPr>
      <xdr:blipFill>
        <a:blip xmlns:r="http://schemas.openxmlformats.org/officeDocument/2006/relationships" r:embed="rId9"/>
        <a:srcRect/>
        <a:stretch>
          <a:fillRect/>
        </a:stretch>
      </xdr:blipFill>
      <xdr:spPr bwMode="auto">
        <a:xfrm>
          <a:off x="142875" y="9260250"/>
          <a:ext cx="857250" cy="857250"/>
        </a:xfrm>
        <a:prstGeom prst="rect">
          <a:avLst/>
        </a:prstGeom>
        <a:noFill/>
        <a:ln w="9525">
          <a:noFill/>
          <a:headEnd/>
          <a:tailEnd/>
        </a:ln>
      </xdr:spPr>
    </xdr:pic>
    <xdr:clientData/>
  </xdr:oneCellAnchor>
  <xdr:oneCellAnchor>
    <xdr:from>
      <xdr:col>0</xdr:col>
      <xdr:colOff>0</xdr:colOff>
      <xdr:row>25</xdr:row>
      <xdr:rowOff>240075</xdr:rowOff>
    </xdr:from>
    <xdr:ext cx="1655400" cy="1655400"/>
    <xdr:pic>
      <xdr:nvPicPr>
        <xdr:cNvPr id="10" name="http://store.leica-geosystems.com/images/products/887900.jpg?prodh=WWPC%20DISTOS910&amp;CCP=" descr="http://store.leica-geosystems.com/images/products/887900.jpg?prodh=WWPC%20DISTOS910&amp;CCP=">
          <a:extLst>
            <a:ext uri="{FF2B5EF4-FFF2-40B4-BE49-F238E27FC236}">
              <a16:creationId xmlns:a16="http://schemas.microsoft.com/office/drawing/2014/main" id="{CAE981CB-DA85-465F-9C6A-8D6DF7CC31DA}"/>
            </a:ext>
          </a:extLst>
        </xdr:cNvPr>
        <xdr:cNvPicPr>
          <a:picLocks noChangeAspect="1" noChangeArrowheads="1"/>
        </xdr:cNvPicPr>
      </xdr:nvPicPr>
      <xdr:blipFill>
        <a:blip xmlns:r="http://schemas.openxmlformats.org/officeDocument/2006/relationships" r:embed="rId10"/>
        <a:srcRect/>
        <a:stretch>
          <a:fillRect/>
        </a:stretch>
      </xdr:blipFill>
      <xdr:spPr bwMode="auto">
        <a:xfrm>
          <a:off x="0" y="11012850"/>
          <a:ext cx="1655400" cy="1655400"/>
        </a:xfrm>
        <a:prstGeom prst="rect">
          <a:avLst/>
        </a:prstGeom>
        <a:noFill/>
        <a:ln w="9525">
          <a:noFill/>
          <a:headEnd/>
          <a:tailEnd/>
        </a:ln>
      </xdr:spPr>
    </xdr:pic>
    <xdr:clientData/>
  </xdr:oneCellAnchor>
  <xdr:oneCellAnchor>
    <xdr:from>
      <xdr:col>0</xdr:col>
      <xdr:colOff>76200</xdr:colOff>
      <xdr:row>26</xdr:row>
      <xdr:rowOff>402000</xdr:rowOff>
    </xdr:from>
    <xdr:ext cx="1522050" cy="1522050"/>
    <xdr:pic>
      <xdr:nvPicPr>
        <xdr:cNvPr id="11" name="http://store.leica-geosystems.com/images/products/950878.jpg?prodh=&amp;CCP=" descr="http://store.leica-geosystems.com/images/products/950878.jpg?prodh=&amp;CCP=">
          <a:extLst>
            <a:ext uri="{FF2B5EF4-FFF2-40B4-BE49-F238E27FC236}">
              <a16:creationId xmlns:a16="http://schemas.microsoft.com/office/drawing/2014/main" id="{5B755D77-447B-4D5D-80C0-2AD23E3E3BAA}"/>
            </a:ext>
          </a:extLst>
        </xdr:cNvPr>
        <xdr:cNvPicPr>
          <a:picLocks noChangeAspect="1" noChangeArrowheads="1"/>
        </xdr:cNvPicPr>
      </xdr:nvPicPr>
      <xdr:blipFill>
        <a:blip xmlns:r="http://schemas.openxmlformats.org/officeDocument/2006/relationships" r:embed="rId11"/>
        <a:srcRect/>
        <a:stretch>
          <a:fillRect/>
        </a:stretch>
      </xdr:blipFill>
      <xdr:spPr bwMode="auto">
        <a:xfrm>
          <a:off x="76200" y="13622700"/>
          <a:ext cx="1522050" cy="1522050"/>
        </a:xfrm>
        <a:prstGeom prst="rect">
          <a:avLst/>
        </a:prstGeom>
        <a:noFill/>
        <a:ln w="9525">
          <a:noFill/>
          <a:headEnd/>
          <a:tailEnd/>
        </a:ln>
      </xdr:spPr>
    </xdr:pic>
    <xdr:clientData/>
  </xdr:oneCellAnchor>
  <xdr:oneCellAnchor>
    <xdr:from>
      <xdr:col>0</xdr:col>
      <xdr:colOff>28575</xdr:colOff>
      <xdr:row>31</xdr:row>
      <xdr:rowOff>11475</xdr:rowOff>
    </xdr:from>
    <xdr:ext cx="1257299" cy="857250"/>
    <xdr:pic>
      <xdr:nvPicPr>
        <xdr:cNvPr id="12" name="http://store.leica-geosystems.com/images/products/812806.jpg?prodh=WWPC%20DISTOE7100&amp;CCP=" descr="http://store.leica-geosystems.com/images/products/812806.jpg?prodh=WWPC%20DISTOE7100&amp;CCP=">
          <a:extLst>
            <a:ext uri="{FF2B5EF4-FFF2-40B4-BE49-F238E27FC236}">
              <a16:creationId xmlns:a16="http://schemas.microsoft.com/office/drawing/2014/main" id="{EB650117-CF0A-40A5-8AF4-FC4144A10254}"/>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28575" y="16584975"/>
          <a:ext cx="1257299" cy="857250"/>
        </a:xfrm>
        <a:prstGeom prst="rect">
          <a:avLst/>
        </a:prstGeom>
        <a:noFill/>
        <a:ln w="9525">
          <a:noFill/>
          <a:headEnd/>
          <a:tailEnd/>
        </a:ln>
      </xdr:spPr>
    </xdr:pic>
    <xdr:clientData/>
  </xdr:oneCellAnchor>
  <xdr:oneCellAnchor>
    <xdr:from>
      <xdr:col>0</xdr:col>
      <xdr:colOff>161924</xdr:colOff>
      <xdr:row>32</xdr:row>
      <xdr:rowOff>221025</xdr:rowOff>
    </xdr:from>
    <xdr:ext cx="1000125" cy="857250"/>
    <xdr:pic>
      <xdr:nvPicPr>
        <xdr:cNvPr id="13" name="http://store.leica-geosystems.com/images/products/838725.jpg?prodh=WWPC%20DISTOD2&amp;CCP=" descr="http://store.leica-geosystems.com/images/products/838725.jpg?prodh=WWPC%20DISTOD2&amp;CCP=">
          <a:extLst>
            <a:ext uri="{FF2B5EF4-FFF2-40B4-BE49-F238E27FC236}">
              <a16:creationId xmlns:a16="http://schemas.microsoft.com/office/drawing/2014/main" id="{650B304F-AC53-44C8-80DB-131C9D0D1BF0}"/>
            </a:ext>
          </a:extLst>
        </xdr:cNvPr>
        <xdr:cNvPicPr>
          <a:picLocks noChangeAspect="1" noChangeArrowheads="1"/>
        </xdr:cNvPicPr>
      </xdr:nvPicPr>
      <xdr:blipFill>
        <a:blip xmlns:r="http://schemas.openxmlformats.org/officeDocument/2006/relationships" r:embed="rId13"/>
        <a:srcRect/>
        <a:stretch>
          <a:fillRect/>
        </a:stretch>
      </xdr:blipFill>
      <xdr:spPr bwMode="auto">
        <a:xfrm>
          <a:off x="161924" y="17756550"/>
          <a:ext cx="1000125" cy="857250"/>
        </a:xfrm>
        <a:prstGeom prst="rect">
          <a:avLst/>
        </a:prstGeom>
        <a:noFill/>
        <a:ln w="9525">
          <a:noFill/>
          <a:headEnd/>
          <a:tailEnd/>
        </a:ln>
      </xdr:spPr>
    </xdr:pic>
    <xdr:clientData/>
  </xdr:oneCellAnchor>
  <xdr:oneCellAnchor>
    <xdr:from>
      <xdr:col>0</xdr:col>
      <xdr:colOff>314325</xdr:colOff>
      <xdr:row>37</xdr:row>
      <xdr:rowOff>40050</xdr:rowOff>
    </xdr:from>
    <xdr:ext cx="857250" cy="857250"/>
    <xdr:pic>
      <xdr:nvPicPr>
        <xdr:cNvPr id="14" name="http://store.leica-geosystems.com/images/products/792320.jpg?prodh=WWPC%20DISTOE7500&amp;CCP=" descr="http://store.leica-geosystems.com/images/products/792320.jpg?prodh=WWPC%20DISTOE7500&amp;CCP=">
          <a:extLst>
            <a:ext uri="{FF2B5EF4-FFF2-40B4-BE49-F238E27FC236}">
              <a16:creationId xmlns:a16="http://schemas.microsoft.com/office/drawing/2014/main" id="{F1AF6F52-A351-4F80-924E-94C671A29E07}"/>
            </a:ext>
          </a:extLst>
        </xdr:cNvPr>
        <xdr:cNvPicPr>
          <a:picLocks noChangeAspect="1" noChangeArrowheads="1"/>
        </xdr:cNvPicPr>
      </xdr:nvPicPr>
      <xdr:blipFill>
        <a:blip xmlns:r="http://schemas.openxmlformats.org/officeDocument/2006/relationships" r:embed="rId14"/>
        <a:srcRect/>
        <a:stretch>
          <a:fillRect/>
        </a:stretch>
      </xdr:blipFill>
      <xdr:spPr bwMode="auto">
        <a:xfrm>
          <a:off x="314325" y="19718700"/>
          <a:ext cx="857250" cy="857250"/>
        </a:xfrm>
        <a:prstGeom prst="rect">
          <a:avLst/>
        </a:prstGeom>
        <a:noFill/>
        <a:ln w="9525">
          <a:noFill/>
          <a:headEnd/>
          <a:tailEnd/>
        </a:ln>
      </xdr:spPr>
    </xdr:pic>
    <xdr:clientData/>
  </xdr:oneCellAnchor>
  <xdr:oneCellAnchor>
    <xdr:from>
      <xdr:col>0</xdr:col>
      <xdr:colOff>266700</xdr:colOff>
      <xdr:row>38</xdr:row>
      <xdr:rowOff>106725</xdr:rowOff>
    </xdr:from>
    <xdr:ext cx="857250" cy="857250"/>
    <xdr:pic>
      <xdr:nvPicPr>
        <xdr:cNvPr id="15" name="http://store.leica-geosystems.com/images/products/799097.jpg?prodh=WWPC%20DISTOD810&amp;CCP=" descr="http://store.leica-geosystems.com/images/products/799097.jpg?prodh=WWPC%20DISTOD810&amp;CCP=">
          <a:extLst>
            <a:ext uri="{FF2B5EF4-FFF2-40B4-BE49-F238E27FC236}">
              <a16:creationId xmlns:a16="http://schemas.microsoft.com/office/drawing/2014/main" id="{E3B45995-7309-4341-8BE8-644226A6E1C2}"/>
            </a:ext>
          </a:extLst>
        </xdr:cNvPr>
        <xdr:cNvPicPr>
          <a:picLocks noChangeAspect="1" noChangeArrowheads="1"/>
        </xdr:cNvPicPr>
      </xdr:nvPicPr>
      <xdr:blipFill>
        <a:blip xmlns:r="http://schemas.openxmlformats.org/officeDocument/2006/relationships" r:embed="rId15"/>
        <a:srcRect/>
        <a:stretch>
          <a:fillRect/>
        </a:stretch>
      </xdr:blipFill>
      <xdr:spPr bwMode="auto">
        <a:xfrm>
          <a:off x="266700" y="20918850"/>
          <a:ext cx="857250" cy="857250"/>
        </a:xfrm>
        <a:prstGeom prst="rect">
          <a:avLst/>
        </a:prstGeom>
        <a:noFill/>
        <a:ln w="9525">
          <a:noFill/>
          <a:headEnd/>
          <a:tailEnd/>
        </a:ln>
      </xdr:spPr>
    </xdr:pic>
    <xdr:clientData/>
  </xdr:oneCellAnchor>
  <xdr:oneCellAnchor>
    <xdr:from>
      <xdr:col>0</xdr:col>
      <xdr:colOff>9525</xdr:colOff>
      <xdr:row>39</xdr:row>
      <xdr:rowOff>221025</xdr:rowOff>
    </xdr:from>
    <xdr:ext cx="1333500" cy="1333500"/>
    <xdr:pic>
      <xdr:nvPicPr>
        <xdr:cNvPr id="16" name="http://store.leica-geosystems.com/images/products/806648.jpg?prodh=WWPC%20DISTOD810&amp;CCP=" descr="http://store.leica-geosystems.com/images/products/806648.jpg?prodh=WWPC%20DISTOD810&amp;CCP=">
          <a:extLst>
            <a:ext uri="{FF2B5EF4-FFF2-40B4-BE49-F238E27FC236}">
              <a16:creationId xmlns:a16="http://schemas.microsoft.com/office/drawing/2014/main" id="{290A0895-9559-4598-B549-12FC8A2ED82D}"/>
            </a:ext>
          </a:extLst>
        </xdr:cNvPr>
        <xdr:cNvPicPr>
          <a:picLocks noChangeAspect="1" noChangeArrowheads="1"/>
        </xdr:cNvPicPr>
      </xdr:nvPicPr>
      <xdr:blipFill>
        <a:blip xmlns:r="http://schemas.openxmlformats.org/officeDocument/2006/relationships" r:embed="rId16"/>
        <a:srcRect/>
        <a:stretch>
          <a:fillRect/>
        </a:stretch>
      </xdr:blipFill>
      <xdr:spPr bwMode="auto">
        <a:xfrm>
          <a:off x="9525" y="22033275"/>
          <a:ext cx="1333500" cy="1333500"/>
        </a:xfrm>
        <a:prstGeom prst="rect">
          <a:avLst/>
        </a:prstGeom>
        <a:noFill/>
        <a:ln w="9525">
          <a:noFill/>
          <a:headEnd/>
          <a:tailEnd/>
        </a:ln>
      </xdr:spPr>
    </xdr:pic>
    <xdr:clientData/>
  </xdr:oneCellAnchor>
  <xdr:oneCellAnchor>
    <xdr:from>
      <xdr:col>0</xdr:col>
      <xdr:colOff>228600</xdr:colOff>
      <xdr:row>44</xdr:row>
      <xdr:rowOff>459150</xdr:rowOff>
    </xdr:from>
    <xdr:ext cx="1064850" cy="1064850"/>
    <xdr:pic>
      <xdr:nvPicPr>
        <xdr:cNvPr id="17" name="http://store.leica-geosystems.com/images/products/808183.jpg?prodh=WWPC%20DISTOS910&amp;CCP=" descr="http://store.leica-geosystems.com/images/products/808183.jpg?prodh=WWPC%20DISTOS910&amp;CCP=">
          <a:extLst>
            <a:ext uri="{FF2B5EF4-FFF2-40B4-BE49-F238E27FC236}">
              <a16:creationId xmlns:a16="http://schemas.microsoft.com/office/drawing/2014/main" id="{43F16B8D-A6A5-457B-A4A2-5588D418FE71}"/>
            </a:ext>
          </a:extLst>
        </xdr:cNvPr>
        <xdr:cNvPicPr>
          <a:picLocks noChangeAspect="1" noChangeArrowheads="1"/>
        </xdr:cNvPicPr>
      </xdr:nvPicPr>
      <xdr:blipFill>
        <a:blip xmlns:r="http://schemas.openxmlformats.org/officeDocument/2006/relationships" r:embed="rId17"/>
        <a:srcRect/>
        <a:stretch>
          <a:fillRect/>
        </a:stretch>
      </xdr:blipFill>
      <xdr:spPr bwMode="auto">
        <a:xfrm>
          <a:off x="228600" y="24966975"/>
          <a:ext cx="1064850" cy="1064850"/>
        </a:xfrm>
        <a:prstGeom prst="rect">
          <a:avLst/>
        </a:prstGeom>
        <a:noFill/>
        <a:ln w="9525">
          <a:noFill/>
          <a:headEnd/>
          <a:tailEnd/>
        </a:ln>
      </xdr:spPr>
    </xdr:pic>
    <xdr:clientData/>
  </xdr:oneCellAnchor>
  <xdr:oneCellAnchor>
    <xdr:from>
      <xdr:col>0</xdr:col>
      <xdr:colOff>276225</xdr:colOff>
      <xdr:row>52</xdr:row>
      <xdr:rowOff>125775</xdr:rowOff>
    </xdr:from>
    <xdr:ext cx="857250" cy="857250"/>
    <xdr:pic>
      <xdr:nvPicPr>
        <xdr:cNvPr id="18" name="http://store.leica-geosystems.com/images/products/757938.jpg?prodh=&amp;CCP=" descr="http://store.leica-geosystems.com/images/products/757938.jpg?prodh=&amp;CCP=">
          <a:extLst>
            <a:ext uri="{FF2B5EF4-FFF2-40B4-BE49-F238E27FC236}">
              <a16:creationId xmlns:a16="http://schemas.microsoft.com/office/drawing/2014/main" id="{FE077BE2-0270-4235-9C4A-63AB5D5014FE}"/>
            </a:ext>
          </a:extLst>
        </xdr:cNvPr>
        <xdr:cNvPicPr>
          <a:picLocks noChangeAspect="1" noChangeArrowheads="1"/>
        </xdr:cNvPicPr>
      </xdr:nvPicPr>
      <xdr:blipFill>
        <a:blip xmlns:r="http://schemas.openxmlformats.org/officeDocument/2006/relationships" r:embed="rId18"/>
        <a:srcRect/>
        <a:stretch>
          <a:fillRect/>
        </a:stretch>
      </xdr:blipFill>
      <xdr:spPr bwMode="auto">
        <a:xfrm>
          <a:off x="276225" y="27624450"/>
          <a:ext cx="857250" cy="857250"/>
        </a:xfrm>
        <a:prstGeom prst="rect">
          <a:avLst/>
        </a:prstGeom>
        <a:noFill/>
        <a:ln w="9525">
          <a:noFill/>
          <a:headEnd/>
          <a:tailEnd/>
        </a:ln>
      </xdr:spPr>
    </xdr:pic>
    <xdr:clientData/>
  </xdr:oneCellAnchor>
  <xdr:oneCellAnchor>
    <xdr:from>
      <xdr:col>0</xdr:col>
      <xdr:colOff>228600</xdr:colOff>
      <xdr:row>53</xdr:row>
      <xdr:rowOff>221025</xdr:rowOff>
    </xdr:from>
    <xdr:ext cx="857250" cy="857250"/>
    <xdr:pic>
      <xdr:nvPicPr>
        <xdr:cNvPr id="19" name="http://store.leica-geosystems.com/images/products/760143.jpg?prodh=&amp;CCP=" descr="http://store.leica-geosystems.com/images/products/760143.jpg?prodh=&amp;CCP=">
          <a:extLst>
            <a:ext uri="{FF2B5EF4-FFF2-40B4-BE49-F238E27FC236}">
              <a16:creationId xmlns:a16="http://schemas.microsoft.com/office/drawing/2014/main" id="{8ECDC79E-79B9-4509-A8D7-323CE620A4B2}"/>
            </a:ext>
          </a:extLst>
        </xdr:cNvPr>
        <xdr:cNvPicPr>
          <a:picLocks noChangeAspect="1" noChangeArrowheads="1"/>
        </xdr:cNvPicPr>
      </xdr:nvPicPr>
      <xdr:blipFill>
        <a:blip xmlns:r="http://schemas.openxmlformats.org/officeDocument/2006/relationships" r:embed="rId19"/>
        <a:srcRect/>
        <a:stretch>
          <a:fillRect/>
        </a:stretch>
      </xdr:blipFill>
      <xdr:spPr bwMode="auto">
        <a:xfrm>
          <a:off x="228600" y="29053200"/>
          <a:ext cx="857250" cy="857250"/>
        </a:xfrm>
        <a:prstGeom prst="rect">
          <a:avLst/>
        </a:prstGeom>
        <a:noFill/>
        <a:ln w="9525">
          <a:noFill/>
          <a:headEnd/>
          <a:tailEnd/>
        </a:ln>
      </xdr:spPr>
    </xdr:pic>
    <xdr:clientData/>
  </xdr:oneCellAnchor>
  <xdr:oneCellAnchor>
    <xdr:from>
      <xdr:col>0</xdr:col>
      <xdr:colOff>161925</xdr:colOff>
      <xdr:row>54</xdr:row>
      <xdr:rowOff>306750</xdr:rowOff>
    </xdr:from>
    <xdr:ext cx="857250" cy="857250"/>
    <xdr:pic>
      <xdr:nvPicPr>
        <xdr:cNvPr id="20" name="http://store.leica-geosystems.com/images/products/762198.jpg?prodh=&amp;CCP=" descr="http://store.leica-geosystems.com/images/products/762198.jpg?prodh=&amp;CCP=">
          <a:extLst>
            <a:ext uri="{FF2B5EF4-FFF2-40B4-BE49-F238E27FC236}">
              <a16:creationId xmlns:a16="http://schemas.microsoft.com/office/drawing/2014/main" id="{639E26B6-6C50-4399-9CC9-E4DE513E8B35}"/>
            </a:ext>
          </a:extLst>
        </xdr:cNvPr>
        <xdr:cNvPicPr>
          <a:picLocks noChangeAspect="1" noChangeArrowheads="1"/>
        </xdr:cNvPicPr>
      </xdr:nvPicPr>
      <xdr:blipFill>
        <a:blip xmlns:r="http://schemas.openxmlformats.org/officeDocument/2006/relationships" r:embed="rId20"/>
        <a:srcRect/>
        <a:stretch>
          <a:fillRect/>
        </a:stretch>
      </xdr:blipFill>
      <xdr:spPr bwMode="auto">
        <a:xfrm>
          <a:off x="161925" y="30501000"/>
          <a:ext cx="857250" cy="857250"/>
        </a:xfrm>
        <a:prstGeom prst="rect">
          <a:avLst/>
        </a:prstGeom>
        <a:noFill/>
        <a:ln w="9525">
          <a:noFill/>
          <a:headEnd/>
          <a:tailEnd/>
        </a:ln>
      </xdr:spPr>
    </xdr:pic>
    <xdr:clientData/>
  </xdr:oneCellAnchor>
  <xdr:oneCellAnchor>
    <xdr:from>
      <xdr:col>0</xdr:col>
      <xdr:colOff>219075</xdr:colOff>
      <xdr:row>55</xdr:row>
      <xdr:rowOff>211500</xdr:rowOff>
    </xdr:from>
    <xdr:ext cx="857250" cy="857250"/>
    <xdr:pic>
      <xdr:nvPicPr>
        <xdr:cNvPr id="21" name="http://store.leica-geosystems.com/images/products/766560.jpg?prodh=&amp;CCP=" descr="http://store.leica-geosystems.com/images/products/766560.jpg?prodh=&amp;CCP=">
          <a:extLst>
            <a:ext uri="{FF2B5EF4-FFF2-40B4-BE49-F238E27FC236}">
              <a16:creationId xmlns:a16="http://schemas.microsoft.com/office/drawing/2014/main" id="{3C77546A-F1CB-48C5-B54B-F3C389292543}"/>
            </a:ext>
          </a:extLst>
        </xdr:cNvPr>
        <xdr:cNvPicPr>
          <a:picLocks noChangeAspect="1" noChangeArrowheads="1"/>
        </xdr:cNvPicPr>
      </xdr:nvPicPr>
      <xdr:blipFill>
        <a:blip xmlns:r="http://schemas.openxmlformats.org/officeDocument/2006/relationships" r:embed="rId21"/>
        <a:srcRect/>
        <a:stretch>
          <a:fillRect/>
        </a:stretch>
      </xdr:blipFill>
      <xdr:spPr bwMode="auto">
        <a:xfrm>
          <a:off x="219075" y="31948800"/>
          <a:ext cx="857250" cy="857250"/>
        </a:xfrm>
        <a:prstGeom prst="rect">
          <a:avLst/>
        </a:prstGeom>
        <a:noFill/>
        <a:ln w="9525">
          <a:noFill/>
          <a:headEnd/>
          <a:tailEnd/>
        </a:ln>
      </xdr:spPr>
    </xdr:pic>
    <xdr:clientData/>
  </xdr:oneCellAnchor>
  <xdr:oneCellAnchor>
    <xdr:from>
      <xdr:col>0</xdr:col>
      <xdr:colOff>276225</xdr:colOff>
      <xdr:row>56</xdr:row>
      <xdr:rowOff>249600</xdr:rowOff>
    </xdr:from>
    <xdr:ext cx="857250" cy="857250"/>
    <xdr:pic>
      <xdr:nvPicPr>
        <xdr:cNvPr id="22" name="http://store.leica-geosystems.com/images/products/778359.jpg?prodh=&amp;CCP=" descr="http://store.leica-geosystems.com/images/products/778359.jpg?prodh=&amp;CCP=">
          <a:extLst>
            <a:ext uri="{FF2B5EF4-FFF2-40B4-BE49-F238E27FC236}">
              <a16:creationId xmlns:a16="http://schemas.microsoft.com/office/drawing/2014/main" id="{2F0814E8-7D84-4BE1-8C33-8CFD0ED7573F}"/>
            </a:ext>
          </a:extLst>
        </xdr:cNvPr>
        <xdr:cNvPicPr>
          <a:picLocks noChangeAspect="1" noChangeArrowheads="1"/>
        </xdr:cNvPicPr>
      </xdr:nvPicPr>
      <xdr:blipFill>
        <a:blip xmlns:r="http://schemas.openxmlformats.org/officeDocument/2006/relationships" r:embed="rId22"/>
        <a:srcRect/>
        <a:stretch>
          <a:fillRect/>
        </a:stretch>
      </xdr:blipFill>
      <xdr:spPr bwMode="auto">
        <a:xfrm>
          <a:off x="276225" y="33272775"/>
          <a:ext cx="857250" cy="857250"/>
        </a:xfrm>
        <a:prstGeom prst="rect">
          <a:avLst/>
        </a:prstGeom>
        <a:noFill/>
        <a:ln w="9525">
          <a:noFill/>
          <a:headEnd/>
          <a:tailEnd/>
        </a:ln>
      </xdr:spPr>
    </xdr:pic>
    <xdr:clientData/>
  </xdr:oneCellAnchor>
  <xdr:oneCellAnchor>
    <xdr:from>
      <xdr:col>0</xdr:col>
      <xdr:colOff>200025</xdr:colOff>
      <xdr:row>57</xdr:row>
      <xdr:rowOff>11475</xdr:rowOff>
    </xdr:from>
    <xdr:ext cx="857250" cy="857250"/>
    <xdr:pic>
      <xdr:nvPicPr>
        <xdr:cNvPr id="23" name="http://store.leica-geosystems.com/images/products/780117.jpg?prodh=&amp;CCP=" descr="http://store.leica-geosystems.com/images/products/780117.jpg?prodh=&amp;CCP=">
          <a:extLst>
            <a:ext uri="{FF2B5EF4-FFF2-40B4-BE49-F238E27FC236}">
              <a16:creationId xmlns:a16="http://schemas.microsoft.com/office/drawing/2014/main" id="{D90EB181-6C4D-496D-9ADC-3FC86988C016}"/>
            </a:ext>
          </a:extLst>
        </xdr:cNvPr>
        <xdr:cNvPicPr>
          <a:picLocks noChangeAspect="1" noChangeArrowheads="1"/>
        </xdr:cNvPicPr>
      </xdr:nvPicPr>
      <xdr:blipFill>
        <a:blip xmlns:r="http://schemas.openxmlformats.org/officeDocument/2006/relationships" r:embed="rId23"/>
        <a:srcRect/>
        <a:stretch>
          <a:fillRect/>
        </a:stretch>
      </xdr:blipFill>
      <xdr:spPr bwMode="auto">
        <a:xfrm>
          <a:off x="200025" y="34358625"/>
          <a:ext cx="857250" cy="857250"/>
        </a:xfrm>
        <a:prstGeom prst="rect">
          <a:avLst/>
        </a:prstGeom>
        <a:noFill/>
        <a:ln w="9525">
          <a:noFill/>
          <a:headEnd/>
          <a:tailEnd/>
        </a:ln>
      </xdr:spPr>
    </xdr:pic>
    <xdr:clientData/>
  </xdr:oneCellAnchor>
  <xdr:oneCellAnchor>
    <xdr:from>
      <xdr:col>0</xdr:col>
      <xdr:colOff>247650</xdr:colOff>
      <xdr:row>58</xdr:row>
      <xdr:rowOff>49575</xdr:rowOff>
    </xdr:from>
    <xdr:ext cx="857250" cy="857250"/>
    <xdr:pic>
      <xdr:nvPicPr>
        <xdr:cNvPr id="24" name="http://store.leica-geosystems.com/images/products/788956.jpg?prodh=&amp;CCP=" descr="http://store.leica-geosystems.com/images/products/788956.jpg?prodh=&amp;CCP=">
          <a:extLst>
            <a:ext uri="{FF2B5EF4-FFF2-40B4-BE49-F238E27FC236}">
              <a16:creationId xmlns:a16="http://schemas.microsoft.com/office/drawing/2014/main" id="{89444E8B-DD9A-439B-AB23-C9EA5A7ED54C}"/>
            </a:ext>
          </a:extLst>
        </xdr:cNvPr>
        <xdr:cNvPicPr>
          <a:picLocks noChangeAspect="1" noChangeArrowheads="1"/>
        </xdr:cNvPicPr>
      </xdr:nvPicPr>
      <xdr:blipFill>
        <a:blip xmlns:r="http://schemas.openxmlformats.org/officeDocument/2006/relationships" r:embed="rId24"/>
        <a:srcRect/>
        <a:stretch>
          <a:fillRect/>
        </a:stretch>
      </xdr:blipFill>
      <xdr:spPr bwMode="auto">
        <a:xfrm>
          <a:off x="247650" y="35187300"/>
          <a:ext cx="857250" cy="857250"/>
        </a:xfrm>
        <a:prstGeom prst="rect">
          <a:avLst/>
        </a:prstGeom>
        <a:noFill/>
        <a:ln w="9525">
          <a:noFill/>
          <a:headEnd/>
          <a:tailEnd/>
        </a:ln>
      </xdr:spPr>
    </xdr:pic>
    <xdr:clientData/>
  </xdr:oneCellAnchor>
  <xdr:oneCellAnchor>
    <xdr:from>
      <xdr:col>0</xdr:col>
      <xdr:colOff>238125</xdr:colOff>
      <xdr:row>59</xdr:row>
      <xdr:rowOff>173400</xdr:rowOff>
    </xdr:from>
    <xdr:ext cx="857250" cy="857250"/>
    <xdr:pic>
      <xdr:nvPicPr>
        <xdr:cNvPr id="25" name="http://store.leica-geosystems.com/images/products/788956.jpg?prodh=&amp;CCP=" descr="http://store.leica-geosystems.com/images/products/788956.jpg?prodh=&amp;CCP=">
          <a:extLst>
            <a:ext uri="{FF2B5EF4-FFF2-40B4-BE49-F238E27FC236}">
              <a16:creationId xmlns:a16="http://schemas.microsoft.com/office/drawing/2014/main" id="{B0B53F19-3E0A-4BBD-B349-9319EBE745E9}"/>
            </a:ext>
          </a:extLst>
        </xdr:cNvPr>
        <xdr:cNvPicPr>
          <a:picLocks noChangeAspect="1" noChangeArrowheads="1"/>
        </xdr:cNvPicPr>
      </xdr:nvPicPr>
      <xdr:blipFill>
        <a:blip xmlns:r="http://schemas.openxmlformats.org/officeDocument/2006/relationships" r:embed="rId24"/>
        <a:srcRect/>
        <a:stretch>
          <a:fillRect/>
        </a:stretch>
      </xdr:blipFill>
      <xdr:spPr bwMode="auto">
        <a:xfrm>
          <a:off x="238125" y="36273150"/>
          <a:ext cx="857250" cy="857250"/>
        </a:xfrm>
        <a:prstGeom prst="rect">
          <a:avLst/>
        </a:prstGeom>
        <a:noFill/>
        <a:ln w="9525">
          <a:noFill/>
          <a:headEnd/>
          <a:tailEnd/>
        </a:ln>
      </xdr:spPr>
    </xdr:pic>
    <xdr:clientData/>
  </xdr:oneCellAnchor>
  <xdr:oneCellAnchor>
    <xdr:from>
      <xdr:col>0</xdr:col>
      <xdr:colOff>200025</xdr:colOff>
      <xdr:row>60</xdr:row>
      <xdr:rowOff>78150</xdr:rowOff>
    </xdr:from>
    <xdr:ext cx="857250" cy="857250"/>
    <xdr:pic>
      <xdr:nvPicPr>
        <xdr:cNvPr id="26" name="http://store.leica-geosystems.com/images/products/790937.jpg?prodh=&amp;CCP=" descr="http://store.leica-geosystems.com/images/products/790937.jpg?prodh=&amp;CCP=">
          <a:extLst>
            <a:ext uri="{FF2B5EF4-FFF2-40B4-BE49-F238E27FC236}">
              <a16:creationId xmlns:a16="http://schemas.microsoft.com/office/drawing/2014/main" id="{68D1DB69-ED1F-4E5F-A8E0-C790A4AE5EA5}"/>
            </a:ext>
          </a:extLst>
        </xdr:cNvPr>
        <xdr:cNvPicPr>
          <a:picLocks noChangeAspect="1" noChangeArrowheads="1"/>
        </xdr:cNvPicPr>
      </xdr:nvPicPr>
      <xdr:blipFill>
        <a:blip xmlns:r="http://schemas.openxmlformats.org/officeDocument/2006/relationships" r:embed="rId25"/>
        <a:srcRect/>
        <a:stretch>
          <a:fillRect/>
        </a:stretch>
      </xdr:blipFill>
      <xdr:spPr bwMode="auto">
        <a:xfrm>
          <a:off x="200025" y="37597125"/>
          <a:ext cx="857250" cy="857250"/>
        </a:xfrm>
        <a:prstGeom prst="rect">
          <a:avLst/>
        </a:prstGeom>
        <a:noFill/>
        <a:ln w="9525">
          <a:noFill/>
          <a:headEnd/>
          <a:tailEnd/>
        </a:ln>
      </xdr:spPr>
    </xdr:pic>
    <xdr:clientData/>
  </xdr:oneCellAnchor>
  <xdr:oneCellAnchor>
    <xdr:from>
      <xdr:col>0</xdr:col>
      <xdr:colOff>276225</xdr:colOff>
      <xdr:row>61</xdr:row>
      <xdr:rowOff>154350</xdr:rowOff>
    </xdr:from>
    <xdr:ext cx="857250" cy="819150"/>
    <xdr:pic>
      <xdr:nvPicPr>
        <xdr:cNvPr id="27" name="http://store.leica-geosystems.com/images/products/975718.jpg?prodh=&amp;CCP=" descr="http://store.leica-geosystems.com/images/products/975718.jpg?prodh=&amp;CCP=">
          <a:extLst>
            <a:ext uri="{FF2B5EF4-FFF2-40B4-BE49-F238E27FC236}">
              <a16:creationId xmlns:a16="http://schemas.microsoft.com/office/drawing/2014/main" id="{21A0232A-23E1-433F-BA11-EC0FB5A02128}"/>
            </a:ext>
          </a:extLst>
        </xdr:cNvPr>
        <xdr:cNvPicPr>
          <a:picLocks noChangeAspect="1" noChangeArrowheads="1"/>
        </xdr:cNvPicPr>
      </xdr:nvPicPr>
      <xdr:blipFill>
        <a:blip xmlns:r="http://schemas.openxmlformats.org/officeDocument/2006/relationships" r:embed="rId26"/>
        <a:srcRect/>
        <a:stretch>
          <a:fillRect/>
        </a:stretch>
      </xdr:blipFill>
      <xdr:spPr bwMode="auto">
        <a:xfrm>
          <a:off x="276225" y="38806800"/>
          <a:ext cx="857250" cy="819150"/>
        </a:xfrm>
        <a:prstGeom prst="rect">
          <a:avLst/>
        </a:prstGeom>
        <a:noFill/>
        <a:ln w="9525">
          <a:noFill/>
          <a:headEnd/>
          <a:tailEnd/>
        </a:ln>
      </xdr:spPr>
    </xdr:pic>
    <xdr:clientData/>
  </xdr:oneCellAnchor>
  <xdr:oneCellAnchor>
    <xdr:from>
      <xdr:col>0</xdr:col>
      <xdr:colOff>161925</xdr:colOff>
      <xdr:row>62</xdr:row>
      <xdr:rowOff>106725</xdr:rowOff>
    </xdr:from>
    <xdr:ext cx="857250" cy="857250"/>
    <xdr:pic>
      <xdr:nvPicPr>
        <xdr:cNvPr id="28" name="http://store.leica-geosystems.com/images/products/806679.jpg?prodh=&amp;CCP=" descr="http://store.leica-geosystems.com/images/products/806679.jpg?prodh=&amp;CCP=">
          <a:extLst>
            <a:ext uri="{FF2B5EF4-FFF2-40B4-BE49-F238E27FC236}">
              <a16:creationId xmlns:a16="http://schemas.microsoft.com/office/drawing/2014/main" id="{8EDCCE63-826B-44C7-970B-22D0BDF37896}"/>
            </a:ext>
          </a:extLst>
        </xdr:cNvPr>
        <xdr:cNvPicPr>
          <a:picLocks noChangeAspect="1" noChangeArrowheads="1"/>
        </xdr:cNvPicPr>
      </xdr:nvPicPr>
      <xdr:blipFill>
        <a:blip xmlns:r="http://schemas.openxmlformats.org/officeDocument/2006/relationships" r:embed="rId27"/>
        <a:srcRect/>
        <a:stretch>
          <a:fillRect/>
        </a:stretch>
      </xdr:blipFill>
      <xdr:spPr bwMode="auto">
        <a:xfrm>
          <a:off x="161925" y="39902175"/>
          <a:ext cx="857250" cy="857250"/>
        </a:xfrm>
        <a:prstGeom prst="rect">
          <a:avLst/>
        </a:prstGeom>
        <a:noFill/>
        <a:ln w="9525">
          <a:noFill/>
          <a:headEnd/>
          <a:tailEnd/>
        </a:ln>
      </xdr:spPr>
    </xdr:pic>
    <xdr:clientData/>
  </xdr:oneCellAnchor>
  <xdr:oneCellAnchor>
    <xdr:from>
      <xdr:col>0</xdr:col>
      <xdr:colOff>123825</xdr:colOff>
      <xdr:row>63</xdr:row>
      <xdr:rowOff>68625</xdr:rowOff>
    </xdr:from>
    <xdr:ext cx="857250" cy="857250"/>
    <xdr:pic>
      <xdr:nvPicPr>
        <xdr:cNvPr id="29" name="http://store.leica-geosystems.com/images/products/812798.jpg?prodh=&amp;CCP=" descr="http://store.leica-geosystems.com/images/products/812798.jpg?prodh=&amp;CCP=">
          <a:extLst>
            <a:ext uri="{FF2B5EF4-FFF2-40B4-BE49-F238E27FC236}">
              <a16:creationId xmlns:a16="http://schemas.microsoft.com/office/drawing/2014/main" id="{6F132E46-7CED-4CF1-9411-2B9614A26276}"/>
            </a:ext>
          </a:extLst>
        </xdr:cNvPr>
        <xdr:cNvPicPr>
          <a:picLocks noChangeAspect="1" noChangeArrowheads="1"/>
        </xdr:cNvPicPr>
      </xdr:nvPicPr>
      <xdr:blipFill>
        <a:blip xmlns:r="http://schemas.openxmlformats.org/officeDocument/2006/relationships" r:embed="rId28"/>
        <a:srcRect/>
        <a:stretch>
          <a:fillRect/>
        </a:stretch>
      </xdr:blipFill>
      <xdr:spPr bwMode="auto">
        <a:xfrm>
          <a:off x="123825" y="40978500"/>
          <a:ext cx="857250" cy="857250"/>
        </a:xfrm>
        <a:prstGeom prst="rect">
          <a:avLst/>
        </a:prstGeom>
        <a:noFill/>
        <a:ln w="9525">
          <a:noFill/>
          <a:headEnd/>
          <a:tailEnd/>
        </a:ln>
      </xdr:spPr>
    </xdr:pic>
    <xdr:clientData/>
  </xdr:oneCellAnchor>
  <xdr:oneCellAnchor>
    <xdr:from>
      <xdr:col>0</xdr:col>
      <xdr:colOff>266700</xdr:colOff>
      <xdr:row>64</xdr:row>
      <xdr:rowOff>135300</xdr:rowOff>
    </xdr:from>
    <xdr:ext cx="857250" cy="857250"/>
    <xdr:pic>
      <xdr:nvPicPr>
        <xdr:cNvPr id="30" name="http://store.leica-geosystems.com/images/products/813168.jpg?prodh=&amp;CCP=" descr="http://store.leica-geosystems.com/images/products/813168.jpg?prodh=&amp;CCP=">
          <a:extLst>
            <a:ext uri="{FF2B5EF4-FFF2-40B4-BE49-F238E27FC236}">
              <a16:creationId xmlns:a16="http://schemas.microsoft.com/office/drawing/2014/main" id="{36E9375D-CB96-46B0-8421-4F80C274EB9B}"/>
            </a:ext>
          </a:extLst>
        </xdr:cNvPr>
        <xdr:cNvPicPr>
          <a:picLocks noChangeAspect="1" noChangeArrowheads="1"/>
        </xdr:cNvPicPr>
      </xdr:nvPicPr>
      <xdr:blipFill>
        <a:blip xmlns:r="http://schemas.openxmlformats.org/officeDocument/2006/relationships" r:embed="rId29"/>
        <a:srcRect/>
        <a:stretch>
          <a:fillRect/>
        </a:stretch>
      </xdr:blipFill>
      <xdr:spPr bwMode="auto">
        <a:xfrm>
          <a:off x="266700" y="42150075"/>
          <a:ext cx="857250" cy="857250"/>
        </a:xfrm>
        <a:prstGeom prst="rect">
          <a:avLst/>
        </a:prstGeom>
        <a:noFill/>
        <a:ln w="9525">
          <a:noFill/>
          <a:headEnd/>
          <a:tailEnd/>
        </a:ln>
      </xdr:spPr>
    </xdr:pic>
    <xdr:clientData/>
  </xdr:oneCellAnchor>
  <xdr:oneCellAnchor>
    <xdr:from>
      <xdr:col>0</xdr:col>
      <xdr:colOff>200025</xdr:colOff>
      <xdr:row>65</xdr:row>
      <xdr:rowOff>230550</xdr:rowOff>
    </xdr:from>
    <xdr:ext cx="857250" cy="857250"/>
    <xdr:pic>
      <xdr:nvPicPr>
        <xdr:cNvPr id="31" name="http://store.leica-geosystems.com/images/products/817354.jpg?prodh=&amp;CCP=" descr="http://store.leica-geosystems.com/images/products/817354.jpg?prodh=&amp;CCP=">
          <a:extLst>
            <a:ext uri="{FF2B5EF4-FFF2-40B4-BE49-F238E27FC236}">
              <a16:creationId xmlns:a16="http://schemas.microsoft.com/office/drawing/2014/main" id="{F18B204A-12BF-4265-AC29-1FB3797A83FB}"/>
            </a:ext>
          </a:extLst>
        </xdr:cNvPr>
        <xdr:cNvPicPr>
          <a:picLocks noChangeAspect="1" noChangeArrowheads="1"/>
        </xdr:cNvPicPr>
      </xdr:nvPicPr>
      <xdr:blipFill>
        <a:blip xmlns:r="http://schemas.openxmlformats.org/officeDocument/2006/relationships" r:embed="rId30"/>
        <a:srcRect/>
        <a:stretch>
          <a:fillRect/>
        </a:stretch>
      </xdr:blipFill>
      <xdr:spPr bwMode="auto">
        <a:xfrm>
          <a:off x="200025" y="43283550"/>
          <a:ext cx="857250" cy="857250"/>
        </a:xfrm>
        <a:prstGeom prst="rect">
          <a:avLst/>
        </a:prstGeom>
        <a:noFill/>
        <a:ln w="9525">
          <a:noFill/>
          <a:headEnd/>
          <a:tailEnd/>
        </a:ln>
      </xdr:spPr>
    </xdr:pic>
    <xdr:clientData/>
  </xdr:oneCellAnchor>
  <xdr:oneCellAnchor>
    <xdr:from>
      <xdr:col>0</xdr:col>
      <xdr:colOff>200025</xdr:colOff>
      <xdr:row>66</xdr:row>
      <xdr:rowOff>106725</xdr:rowOff>
    </xdr:from>
    <xdr:ext cx="857250" cy="857250"/>
    <xdr:pic>
      <xdr:nvPicPr>
        <xdr:cNvPr id="32" name="http://store.leica-geosystems.com/images/products/820943.jpg?prodh=&amp;CCP=" descr="http://store.leica-geosystems.com/images/products/820943.jpg?prodh=&amp;CCP=">
          <a:extLst>
            <a:ext uri="{FF2B5EF4-FFF2-40B4-BE49-F238E27FC236}">
              <a16:creationId xmlns:a16="http://schemas.microsoft.com/office/drawing/2014/main" id="{197402B2-201E-4C06-8D0C-4A545488E9F0}"/>
            </a:ext>
          </a:extLst>
        </xdr:cNvPr>
        <xdr:cNvPicPr>
          <a:picLocks noChangeAspect="1" noChangeArrowheads="1"/>
        </xdr:cNvPicPr>
      </xdr:nvPicPr>
      <xdr:blipFill>
        <a:blip xmlns:r="http://schemas.openxmlformats.org/officeDocument/2006/relationships" r:embed="rId31"/>
        <a:srcRect/>
        <a:stretch>
          <a:fillRect/>
        </a:stretch>
      </xdr:blipFill>
      <xdr:spPr bwMode="auto">
        <a:xfrm>
          <a:off x="200025" y="44712300"/>
          <a:ext cx="857250" cy="857250"/>
        </a:xfrm>
        <a:prstGeom prst="rect">
          <a:avLst/>
        </a:prstGeom>
        <a:noFill/>
        <a:ln w="9525">
          <a:noFill/>
          <a:headEnd/>
          <a:tailEnd/>
        </a:ln>
      </xdr:spPr>
    </xdr:pic>
    <xdr:clientData/>
  </xdr:oneCellAnchor>
  <xdr:oneCellAnchor>
    <xdr:from>
      <xdr:col>0</xdr:col>
      <xdr:colOff>209550</xdr:colOff>
      <xdr:row>67</xdr:row>
      <xdr:rowOff>125775</xdr:rowOff>
    </xdr:from>
    <xdr:ext cx="857250" cy="857250"/>
    <xdr:pic>
      <xdr:nvPicPr>
        <xdr:cNvPr id="33" name="http://store.leica-geosystems.com/images/products/828416.jpg?prodh=LD1DXSTANDZACC&amp;CCP=" descr="http://store.leica-geosystems.com/images/products/828416.jpg?prodh=LD1DXSTANDZACC&amp;CCP=">
          <a:extLst>
            <a:ext uri="{FF2B5EF4-FFF2-40B4-BE49-F238E27FC236}">
              <a16:creationId xmlns:a16="http://schemas.microsoft.com/office/drawing/2014/main" id="{3475E745-D5F9-4C3D-99F7-78E741E70356}"/>
            </a:ext>
          </a:extLst>
        </xdr:cNvPr>
        <xdr:cNvPicPr>
          <a:picLocks noChangeAspect="1" noChangeArrowheads="1"/>
        </xdr:cNvPicPr>
      </xdr:nvPicPr>
      <xdr:blipFill>
        <a:blip xmlns:r="http://schemas.openxmlformats.org/officeDocument/2006/relationships" r:embed="rId32"/>
        <a:srcRect/>
        <a:stretch>
          <a:fillRect/>
        </a:stretch>
      </xdr:blipFill>
      <xdr:spPr bwMode="auto">
        <a:xfrm>
          <a:off x="209550" y="45645750"/>
          <a:ext cx="857250" cy="857250"/>
        </a:xfrm>
        <a:prstGeom prst="rect">
          <a:avLst/>
        </a:prstGeom>
        <a:noFill/>
        <a:ln w="9525">
          <a:noFill/>
          <a:headEnd/>
          <a:tailEnd/>
        </a:ln>
      </xdr:spPr>
    </xdr:pic>
    <xdr:clientData/>
  </xdr:oneCellAnchor>
  <xdr:oneCellAnchor>
    <xdr:from>
      <xdr:col>0</xdr:col>
      <xdr:colOff>180975</xdr:colOff>
      <xdr:row>68</xdr:row>
      <xdr:rowOff>249600</xdr:rowOff>
    </xdr:from>
    <xdr:ext cx="857250" cy="857250"/>
    <xdr:pic>
      <xdr:nvPicPr>
        <xdr:cNvPr id="34" name="http://store.leica-geosystems.com/images/products/828426.jpg?prodh=LD1DLSTANDZACC&amp;CCP=" descr="http://store.leica-geosystems.com/images/products/828426.jpg?prodh=LD1DLSTANDZACC&amp;CCP=">
          <a:extLst>
            <a:ext uri="{FF2B5EF4-FFF2-40B4-BE49-F238E27FC236}">
              <a16:creationId xmlns:a16="http://schemas.microsoft.com/office/drawing/2014/main" id="{86771B22-B172-4C75-9099-9A9EF494E2DC}"/>
            </a:ext>
          </a:extLst>
        </xdr:cNvPr>
        <xdr:cNvPicPr>
          <a:picLocks noChangeAspect="1" noChangeArrowheads="1"/>
        </xdr:cNvPicPr>
      </xdr:nvPicPr>
      <xdr:blipFill>
        <a:blip xmlns:r="http://schemas.openxmlformats.org/officeDocument/2006/relationships" r:embed="rId33"/>
        <a:srcRect/>
        <a:stretch>
          <a:fillRect/>
        </a:stretch>
      </xdr:blipFill>
      <xdr:spPr bwMode="auto">
        <a:xfrm>
          <a:off x="180975" y="46884000"/>
          <a:ext cx="857250" cy="857250"/>
        </a:xfrm>
        <a:prstGeom prst="rect">
          <a:avLst/>
        </a:prstGeom>
        <a:noFill/>
        <a:ln w="9525">
          <a:noFill/>
          <a:headEnd/>
          <a:tailEnd/>
        </a:ln>
      </xdr:spPr>
    </xdr:pic>
    <xdr:clientData/>
  </xdr:oneCellAnchor>
  <xdr:oneCellAnchor>
    <xdr:from>
      <xdr:col>0</xdr:col>
      <xdr:colOff>104775</xdr:colOff>
      <xdr:row>69</xdr:row>
      <xdr:rowOff>125775</xdr:rowOff>
    </xdr:from>
    <xdr:ext cx="857250" cy="857250"/>
    <xdr:pic>
      <xdr:nvPicPr>
        <xdr:cNvPr id="35" name="http://store.leica-geosystems.com/images/products/837817.jpg?prodh=&amp;CCP=" descr="http://store.leica-geosystems.com/images/products/837817.jpg?prodh=&amp;CCP=">
          <a:extLst>
            <a:ext uri="{FF2B5EF4-FFF2-40B4-BE49-F238E27FC236}">
              <a16:creationId xmlns:a16="http://schemas.microsoft.com/office/drawing/2014/main" id="{8D3916D8-B848-4A9D-9E85-D2CBEC1CCD02}"/>
            </a:ext>
          </a:extLst>
        </xdr:cNvPr>
        <xdr:cNvPicPr>
          <a:picLocks noChangeAspect="1" noChangeArrowheads="1"/>
        </xdr:cNvPicPr>
      </xdr:nvPicPr>
      <xdr:blipFill>
        <a:blip xmlns:r="http://schemas.openxmlformats.org/officeDocument/2006/relationships" r:embed="rId34"/>
        <a:srcRect/>
        <a:stretch>
          <a:fillRect/>
        </a:stretch>
      </xdr:blipFill>
      <xdr:spPr bwMode="auto">
        <a:xfrm>
          <a:off x="104775" y="48160350"/>
          <a:ext cx="857250" cy="857250"/>
        </a:xfrm>
        <a:prstGeom prst="rect">
          <a:avLst/>
        </a:prstGeom>
        <a:noFill/>
        <a:ln w="9525">
          <a:noFill/>
          <a:headEnd/>
          <a:tailEnd/>
        </a:ln>
      </xdr:spPr>
    </xdr:pic>
    <xdr:clientData/>
  </xdr:oneCellAnchor>
  <xdr:oneCellAnchor>
    <xdr:from>
      <xdr:col>0</xdr:col>
      <xdr:colOff>152400</xdr:colOff>
      <xdr:row>70</xdr:row>
      <xdr:rowOff>21000</xdr:rowOff>
    </xdr:from>
    <xdr:ext cx="857250" cy="857250"/>
    <xdr:pic>
      <xdr:nvPicPr>
        <xdr:cNvPr id="36" name="http://store.leica-geosystems.com/images/products/843093.jpg?prodh=&amp;CCP=" descr="http://store.leica-geosystems.com/images/products/843093.jpg?prodh=&amp;CCP=">
          <a:extLst>
            <a:ext uri="{FF2B5EF4-FFF2-40B4-BE49-F238E27FC236}">
              <a16:creationId xmlns:a16="http://schemas.microsoft.com/office/drawing/2014/main" id="{EBB9BC31-81A4-4C72-9A5F-5D6765887FF3}"/>
            </a:ext>
          </a:extLst>
        </xdr:cNvPr>
        <xdr:cNvPicPr>
          <a:picLocks noChangeAspect="1" noChangeArrowheads="1"/>
        </xdr:cNvPicPr>
      </xdr:nvPicPr>
      <xdr:blipFill>
        <a:blip xmlns:r="http://schemas.openxmlformats.org/officeDocument/2006/relationships" r:embed="rId35"/>
        <a:srcRect/>
        <a:stretch>
          <a:fillRect/>
        </a:stretch>
      </xdr:blipFill>
      <xdr:spPr bwMode="auto">
        <a:xfrm>
          <a:off x="152400" y="49255725"/>
          <a:ext cx="857250" cy="857250"/>
        </a:xfrm>
        <a:prstGeom prst="rect">
          <a:avLst/>
        </a:prstGeom>
        <a:noFill/>
        <a:ln w="9525">
          <a:noFill/>
          <a:headEnd/>
          <a:tailEnd/>
        </a:ln>
      </xdr:spPr>
    </xdr:pic>
    <xdr:clientData/>
  </xdr:oneCellAnchor>
  <xdr:oneCellAnchor>
    <xdr:from>
      <xdr:col>0</xdr:col>
      <xdr:colOff>123825</xdr:colOff>
      <xdr:row>71</xdr:row>
      <xdr:rowOff>259125</xdr:rowOff>
    </xdr:from>
    <xdr:ext cx="857250" cy="857250"/>
    <xdr:pic>
      <xdr:nvPicPr>
        <xdr:cNvPr id="37" name="http://store.leica-geosystems.com/images/products/845810.jpg?prodh=&amp;CCP=" descr="http://store.leica-geosystems.com/images/products/845810.jpg?prodh=&amp;CCP=">
          <a:extLst>
            <a:ext uri="{FF2B5EF4-FFF2-40B4-BE49-F238E27FC236}">
              <a16:creationId xmlns:a16="http://schemas.microsoft.com/office/drawing/2014/main" id="{F90AC51C-DA89-4721-A1A3-38E24B7B65C1}"/>
            </a:ext>
          </a:extLst>
        </xdr:cNvPr>
        <xdr:cNvPicPr>
          <a:picLocks noChangeAspect="1" noChangeArrowheads="1"/>
        </xdr:cNvPicPr>
      </xdr:nvPicPr>
      <xdr:blipFill>
        <a:blip xmlns:r="http://schemas.openxmlformats.org/officeDocument/2006/relationships" r:embed="rId36"/>
        <a:srcRect/>
        <a:stretch>
          <a:fillRect/>
        </a:stretch>
      </xdr:blipFill>
      <xdr:spPr bwMode="auto">
        <a:xfrm>
          <a:off x="123825" y="50370150"/>
          <a:ext cx="857250" cy="857250"/>
        </a:xfrm>
        <a:prstGeom prst="rect">
          <a:avLst/>
        </a:prstGeom>
        <a:noFill/>
        <a:ln w="9525">
          <a:noFill/>
          <a:headEnd/>
          <a:tailEnd/>
        </a:ln>
      </xdr:spPr>
    </xdr:pic>
    <xdr:clientData/>
  </xdr:oneCellAnchor>
  <xdr:oneCellAnchor>
    <xdr:from>
      <xdr:col>0</xdr:col>
      <xdr:colOff>247650</xdr:colOff>
      <xdr:row>72</xdr:row>
      <xdr:rowOff>240075</xdr:rowOff>
    </xdr:from>
    <xdr:ext cx="857250" cy="857250"/>
    <xdr:pic>
      <xdr:nvPicPr>
        <xdr:cNvPr id="38" name="http://store.leica-geosystems.com/images/products/848788.jpg?prodh=LD1DLSTANDZACC&amp;CCP=" descr="http://store.leica-geosystems.com/images/products/848788.jpg?prodh=LD1DLSTANDZACC&amp;CCP=">
          <a:extLst>
            <a:ext uri="{FF2B5EF4-FFF2-40B4-BE49-F238E27FC236}">
              <a16:creationId xmlns:a16="http://schemas.microsoft.com/office/drawing/2014/main" id="{164337CC-2260-4D8A-A8F5-47CAF06F321C}"/>
            </a:ext>
          </a:extLst>
        </xdr:cNvPr>
        <xdr:cNvPicPr>
          <a:picLocks noChangeAspect="1" noChangeArrowheads="1"/>
        </xdr:cNvPicPr>
      </xdr:nvPicPr>
      <xdr:blipFill>
        <a:blip xmlns:r="http://schemas.openxmlformats.org/officeDocument/2006/relationships" r:embed="rId37"/>
        <a:srcRect/>
        <a:stretch>
          <a:fillRect/>
        </a:stretch>
      </xdr:blipFill>
      <xdr:spPr bwMode="auto">
        <a:xfrm>
          <a:off x="247650" y="51656025"/>
          <a:ext cx="857250" cy="857250"/>
        </a:xfrm>
        <a:prstGeom prst="rect">
          <a:avLst/>
        </a:prstGeom>
        <a:noFill/>
        <a:ln w="9525">
          <a:noFill/>
          <a:headEnd/>
          <a:tailEnd/>
        </a:ln>
      </xdr:spPr>
    </xdr:pic>
    <xdr:clientData/>
  </xdr:oneCellAnchor>
  <xdr:oneCellAnchor>
    <xdr:from>
      <xdr:col>0</xdr:col>
      <xdr:colOff>85725</xdr:colOff>
      <xdr:row>73</xdr:row>
      <xdr:rowOff>68625</xdr:rowOff>
    </xdr:from>
    <xdr:ext cx="1009650" cy="1009650"/>
    <xdr:pic>
      <xdr:nvPicPr>
        <xdr:cNvPr id="39" name="http://store.leica-geosystems.com/images/products/6012352.jpg?prodh=&amp;CCP=" descr="http://store.leica-geosystems.com/images/products/6012352.jpg?prodh=&amp;CCP=">
          <a:extLst>
            <a:ext uri="{FF2B5EF4-FFF2-40B4-BE49-F238E27FC236}">
              <a16:creationId xmlns:a16="http://schemas.microsoft.com/office/drawing/2014/main" id="{A8834785-0FFF-4320-AD28-1BE7A748EE3E}"/>
            </a:ext>
          </a:extLst>
        </xdr:cNvPr>
        <xdr:cNvPicPr>
          <a:picLocks noChangeAspect="1" noChangeArrowheads="1"/>
        </xdr:cNvPicPr>
      </xdr:nvPicPr>
      <xdr:blipFill>
        <a:blip xmlns:r="http://schemas.openxmlformats.org/officeDocument/2006/relationships" r:embed="rId38"/>
        <a:srcRect/>
        <a:stretch>
          <a:fillRect/>
        </a:stretch>
      </xdr:blipFill>
      <xdr:spPr bwMode="auto">
        <a:xfrm>
          <a:off x="85725" y="52751400"/>
          <a:ext cx="1009650" cy="1009650"/>
        </a:xfrm>
        <a:prstGeom prst="rect">
          <a:avLst/>
        </a:prstGeom>
        <a:noFill/>
        <a:ln w="9525">
          <a:noFill/>
          <a:headEnd/>
          <a:tailEnd/>
        </a:ln>
      </xdr:spPr>
    </xdr:pic>
    <xdr:clientData/>
  </xdr:oneCellAnchor>
  <xdr:oneCellAnchor>
    <xdr:from>
      <xdr:col>0</xdr:col>
      <xdr:colOff>228600</xdr:colOff>
      <xdr:row>74</xdr:row>
      <xdr:rowOff>373425</xdr:rowOff>
    </xdr:from>
    <xdr:ext cx="857250" cy="857250"/>
    <xdr:pic>
      <xdr:nvPicPr>
        <xdr:cNvPr id="40" name="http://store.leica-geosystems.com/images/products/723385.jpg?prodh=&amp;CCP=" descr="http://store.leica-geosystems.com/images/products/723385.jpg?prodh=&amp;CCP=">
          <a:extLst>
            <a:ext uri="{FF2B5EF4-FFF2-40B4-BE49-F238E27FC236}">
              <a16:creationId xmlns:a16="http://schemas.microsoft.com/office/drawing/2014/main" id="{DE52139A-D570-4B16-9AA5-8ACD1854A120}"/>
            </a:ext>
          </a:extLst>
        </xdr:cNvPr>
        <xdr:cNvPicPr>
          <a:picLocks noChangeAspect="1" noChangeArrowheads="1"/>
        </xdr:cNvPicPr>
      </xdr:nvPicPr>
      <xdr:blipFill>
        <a:blip xmlns:r="http://schemas.openxmlformats.org/officeDocument/2006/relationships" r:embed="rId39"/>
        <a:srcRect/>
        <a:stretch>
          <a:fillRect/>
        </a:stretch>
      </xdr:blipFill>
      <xdr:spPr bwMode="auto">
        <a:xfrm>
          <a:off x="228600" y="54065850"/>
          <a:ext cx="857250" cy="857250"/>
        </a:xfrm>
        <a:prstGeom prst="rect">
          <a:avLst/>
        </a:prstGeom>
        <a:noFill/>
        <a:ln w="9525">
          <a:noFill/>
          <a:headEnd/>
          <a:tailEnd/>
        </a:ln>
      </xdr:spPr>
    </xdr:pic>
    <xdr:clientData/>
  </xdr:oneCellAnchor>
  <xdr:oneCellAnchor>
    <xdr:from>
      <xdr:col>0</xdr:col>
      <xdr:colOff>247650</xdr:colOff>
      <xdr:row>75</xdr:row>
      <xdr:rowOff>97200</xdr:rowOff>
    </xdr:from>
    <xdr:ext cx="857250" cy="857250"/>
    <xdr:pic>
      <xdr:nvPicPr>
        <xdr:cNvPr id="41" name="http://store.leica-geosystems.com/images/products/723774.jpg?prodh=&amp;CCP=" descr="http://store.leica-geosystems.com/images/products/723774.jpg?prodh=&amp;CCP=">
          <a:extLst>
            <a:ext uri="{FF2B5EF4-FFF2-40B4-BE49-F238E27FC236}">
              <a16:creationId xmlns:a16="http://schemas.microsoft.com/office/drawing/2014/main" id="{A66990D8-A93E-400C-AA91-C4982E6194C4}"/>
            </a:ext>
          </a:extLst>
        </xdr:cNvPr>
        <xdr:cNvPicPr>
          <a:picLocks noChangeAspect="1" noChangeArrowheads="1"/>
        </xdr:cNvPicPr>
      </xdr:nvPicPr>
      <xdr:blipFill>
        <a:blip xmlns:r="http://schemas.openxmlformats.org/officeDocument/2006/relationships" r:embed="rId40"/>
        <a:srcRect/>
        <a:stretch>
          <a:fillRect/>
        </a:stretch>
      </xdr:blipFill>
      <xdr:spPr bwMode="auto">
        <a:xfrm>
          <a:off x="247650" y="55246950"/>
          <a:ext cx="857250" cy="857250"/>
        </a:xfrm>
        <a:prstGeom prst="rect">
          <a:avLst/>
        </a:prstGeom>
        <a:noFill/>
        <a:ln w="9525">
          <a:noFill/>
          <a:headEnd/>
          <a:tailEnd/>
        </a:ln>
      </xdr:spPr>
    </xdr:pic>
    <xdr:clientData/>
  </xdr:oneCellAnchor>
  <xdr:oneCellAnchor>
    <xdr:from>
      <xdr:col>0</xdr:col>
      <xdr:colOff>238125</xdr:colOff>
      <xdr:row>83</xdr:row>
      <xdr:rowOff>21000</xdr:rowOff>
    </xdr:from>
    <xdr:ext cx="857250" cy="857250"/>
    <xdr:pic>
      <xdr:nvPicPr>
        <xdr:cNvPr id="42" name="http://store.leica-geosystems.com/images/products/792294.jpg?prodh=&amp;CCP=" descr="http://store.leica-geosystems.com/images/products/792294.jpg?prodh=&amp;CCP=">
          <a:extLst>
            <a:ext uri="{FF2B5EF4-FFF2-40B4-BE49-F238E27FC236}">
              <a16:creationId xmlns:a16="http://schemas.microsoft.com/office/drawing/2014/main" id="{95DD283A-CFA3-42C7-B6F9-D3609BEB1BD7}"/>
            </a:ext>
          </a:extLst>
        </xdr:cNvPr>
        <xdr:cNvPicPr>
          <a:picLocks noChangeAspect="1" noChangeArrowheads="1"/>
        </xdr:cNvPicPr>
      </xdr:nvPicPr>
      <xdr:blipFill>
        <a:blip xmlns:r="http://schemas.openxmlformats.org/officeDocument/2006/relationships" r:embed="rId41"/>
        <a:srcRect/>
        <a:stretch>
          <a:fillRect/>
        </a:stretch>
      </xdr:blipFill>
      <xdr:spPr bwMode="auto">
        <a:xfrm>
          <a:off x="238125" y="57504375"/>
          <a:ext cx="857250" cy="857250"/>
        </a:xfrm>
        <a:prstGeom prst="rect">
          <a:avLst/>
        </a:prstGeom>
        <a:noFill/>
        <a:ln w="9525">
          <a:noFill/>
          <a:headEnd/>
          <a:tailEnd/>
        </a:ln>
      </xdr:spPr>
    </xdr:pic>
    <xdr:clientData/>
  </xdr:oneCellAnchor>
  <xdr:oneCellAnchor>
    <xdr:from>
      <xdr:col>0</xdr:col>
      <xdr:colOff>200025</xdr:colOff>
      <xdr:row>84</xdr:row>
      <xdr:rowOff>125775</xdr:rowOff>
    </xdr:from>
    <xdr:ext cx="857250" cy="857250"/>
    <xdr:pic>
      <xdr:nvPicPr>
        <xdr:cNvPr id="43" name="http://store.leica-geosystems.com/images/products/792311.jpg?prodh=&amp;CCP=" descr="http://store.leica-geosystems.com/images/products/792311.jpg?prodh=&amp;CCP=">
          <a:extLst>
            <a:ext uri="{FF2B5EF4-FFF2-40B4-BE49-F238E27FC236}">
              <a16:creationId xmlns:a16="http://schemas.microsoft.com/office/drawing/2014/main" id="{24418825-3A41-4142-AF53-46F30C26936F}"/>
            </a:ext>
          </a:extLst>
        </xdr:cNvPr>
        <xdr:cNvPicPr>
          <a:picLocks noChangeAspect="1" noChangeArrowheads="1"/>
        </xdr:cNvPicPr>
      </xdr:nvPicPr>
      <xdr:blipFill>
        <a:blip xmlns:r="http://schemas.openxmlformats.org/officeDocument/2006/relationships" r:embed="rId42"/>
        <a:srcRect/>
        <a:stretch>
          <a:fillRect/>
        </a:stretch>
      </xdr:blipFill>
      <xdr:spPr bwMode="auto">
        <a:xfrm>
          <a:off x="200025" y="58599750"/>
          <a:ext cx="857250" cy="857250"/>
        </a:xfrm>
        <a:prstGeom prst="rect">
          <a:avLst/>
        </a:prstGeom>
        <a:noFill/>
        <a:ln w="9525">
          <a:noFill/>
          <a:headEnd/>
          <a:tailEnd/>
        </a:ln>
      </xdr:spPr>
    </xdr:pic>
    <xdr:clientData/>
  </xdr:oneCellAnchor>
  <xdr:oneCellAnchor>
    <xdr:from>
      <xdr:col>0</xdr:col>
      <xdr:colOff>219075</xdr:colOff>
      <xdr:row>85</xdr:row>
      <xdr:rowOff>154350</xdr:rowOff>
    </xdr:from>
    <xdr:ext cx="857250" cy="847725"/>
    <xdr:pic>
      <xdr:nvPicPr>
        <xdr:cNvPr id="44" name="http://store.leica-geosystems.com/images/products/799092.jpg?prodh=&amp;CCP=" descr="http://store.leica-geosystems.com/images/products/799092.jpg?prodh=&amp;CCP=">
          <a:extLst>
            <a:ext uri="{FF2B5EF4-FFF2-40B4-BE49-F238E27FC236}">
              <a16:creationId xmlns:a16="http://schemas.microsoft.com/office/drawing/2014/main" id="{80CB748E-F09B-42D0-BF3E-84DE4E5DA655}"/>
            </a:ext>
          </a:extLst>
        </xdr:cNvPr>
        <xdr:cNvPicPr>
          <a:picLocks noChangeAspect="1" noChangeArrowheads="1"/>
        </xdr:cNvPicPr>
      </xdr:nvPicPr>
      <xdr:blipFill>
        <a:blip xmlns:r="http://schemas.openxmlformats.org/officeDocument/2006/relationships" r:embed="rId43"/>
        <a:srcRect/>
        <a:stretch>
          <a:fillRect/>
        </a:stretch>
      </xdr:blipFill>
      <xdr:spPr bwMode="auto">
        <a:xfrm>
          <a:off x="219075" y="59838000"/>
          <a:ext cx="857250" cy="847725"/>
        </a:xfrm>
        <a:prstGeom prst="rect">
          <a:avLst/>
        </a:prstGeom>
        <a:noFill/>
        <a:ln w="9525">
          <a:noFill/>
          <a:headEnd/>
          <a:tailEnd/>
        </a:ln>
      </xdr:spPr>
    </xdr:pic>
    <xdr:clientData/>
  </xdr:oneCellAnchor>
  <xdr:oneCellAnchor>
    <xdr:from>
      <xdr:col>0</xdr:col>
      <xdr:colOff>276225</xdr:colOff>
      <xdr:row>86</xdr:row>
      <xdr:rowOff>59100</xdr:rowOff>
    </xdr:from>
    <xdr:ext cx="857250" cy="857250"/>
    <xdr:pic>
      <xdr:nvPicPr>
        <xdr:cNvPr id="45" name="http://store.leica-geosystems.com/images/products/799301.jpg?prodh=&amp;CCP=" descr="http://store.leica-geosystems.com/images/products/799301.jpg?prodh=&amp;CCP=">
          <a:extLst>
            <a:ext uri="{FF2B5EF4-FFF2-40B4-BE49-F238E27FC236}">
              <a16:creationId xmlns:a16="http://schemas.microsoft.com/office/drawing/2014/main" id="{0366E292-82FD-45F2-A7EF-00271F1AA215}"/>
            </a:ext>
          </a:extLst>
        </xdr:cNvPr>
        <xdr:cNvPicPr>
          <a:picLocks noChangeAspect="1" noChangeArrowheads="1"/>
        </xdr:cNvPicPr>
      </xdr:nvPicPr>
      <xdr:blipFill>
        <a:blip xmlns:r="http://schemas.openxmlformats.org/officeDocument/2006/relationships" r:embed="rId44"/>
        <a:srcRect/>
        <a:stretch>
          <a:fillRect/>
        </a:stretch>
      </xdr:blipFill>
      <xdr:spPr bwMode="auto">
        <a:xfrm>
          <a:off x="276225" y="60809550"/>
          <a:ext cx="857250" cy="857250"/>
        </a:xfrm>
        <a:prstGeom prst="rect">
          <a:avLst/>
        </a:prstGeom>
        <a:noFill/>
        <a:ln w="9525">
          <a:noFill/>
          <a:headEnd/>
          <a:tailEnd/>
        </a:ln>
      </xdr:spPr>
    </xdr:pic>
    <xdr:clientData/>
  </xdr:oneCellAnchor>
  <xdr:oneCellAnchor>
    <xdr:from>
      <xdr:col>0</xdr:col>
      <xdr:colOff>257175</xdr:colOff>
      <xdr:row>87</xdr:row>
      <xdr:rowOff>78150</xdr:rowOff>
    </xdr:from>
    <xdr:ext cx="857250" cy="857250"/>
    <xdr:pic>
      <xdr:nvPicPr>
        <xdr:cNvPr id="46" name="http://store.leica-geosystems.com/images/products/806566.jpg?prodh=&amp;CCP=" descr="http://store.leica-geosystems.com/images/products/806566.jpg?prodh=&amp;CCP=">
          <a:extLst>
            <a:ext uri="{FF2B5EF4-FFF2-40B4-BE49-F238E27FC236}">
              <a16:creationId xmlns:a16="http://schemas.microsoft.com/office/drawing/2014/main" id="{265E6557-F432-436A-BC26-C7A8AB164001}"/>
            </a:ext>
          </a:extLst>
        </xdr:cNvPr>
        <xdr:cNvPicPr>
          <a:picLocks noChangeAspect="1" noChangeArrowheads="1"/>
        </xdr:cNvPicPr>
      </xdr:nvPicPr>
      <xdr:blipFill>
        <a:blip xmlns:r="http://schemas.openxmlformats.org/officeDocument/2006/relationships" r:embed="rId45"/>
        <a:srcRect/>
        <a:stretch>
          <a:fillRect/>
        </a:stretch>
      </xdr:blipFill>
      <xdr:spPr bwMode="auto">
        <a:xfrm>
          <a:off x="257175" y="61914450"/>
          <a:ext cx="857250" cy="857250"/>
        </a:xfrm>
        <a:prstGeom prst="rect">
          <a:avLst/>
        </a:prstGeom>
        <a:noFill/>
        <a:ln w="9525">
          <a:noFill/>
          <a:headEnd/>
          <a:tailEnd/>
        </a:ln>
      </xdr:spPr>
    </xdr:pic>
    <xdr:clientData/>
  </xdr:oneCellAnchor>
  <xdr:oneCellAnchor>
    <xdr:from>
      <xdr:col>0</xdr:col>
      <xdr:colOff>228600</xdr:colOff>
      <xdr:row>88</xdr:row>
      <xdr:rowOff>106725</xdr:rowOff>
    </xdr:from>
    <xdr:ext cx="857250" cy="857250"/>
    <xdr:pic>
      <xdr:nvPicPr>
        <xdr:cNvPr id="47" name="http://store.leica-geosystems.com/images/products/806678.jpg?prodh=LD1DXSTANDZACC&amp;CCP=" descr="http://store.leica-geosystems.com/images/products/806678.jpg?prodh=LD1DXSTANDZACC&amp;CCP=">
          <a:extLst>
            <a:ext uri="{FF2B5EF4-FFF2-40B4-BE49-F238E27FC236}">
              <a16:creationId xmlns:a16="http://schemas.microsoft.com/office/drawing/2014/main" id="{7ED3C4F3-5FAB-4C21-A1E2-2AB29E386E15}"/>
            </a:ext>
          </a:extLst>
        </xdr:cNvPr>
        <xdr:cNvPicPr>
          <a:picLocks noChangeAspect="1" noChangeArrowheads="1"/>
        </xdr:cNvPicPr>
      </xdr:nvPicPr>
      <xdr:blipFill>
        <a:blip xmlns:r="http://schemas.openxmlformats.org/officeDocument/2006/relationships" r:embed="rId46"/>
        <a:srcRect/>
        <a:stretch>
          <a:fillRect/>
        </a:stretch>
      </xdr:blipFill>
      <xdr:spPr bwMode="auto">
        <a:xfrm>
          <a:off x="228600" y="62895525"/>
          <a:ext cx="857250" cy="857250"/>
        </a:xfrm>
        <a:prstGeom prst="rect">
          <a:avLst/>
        </a:prstGeom>
        <a:noFill/>
        <a:ln w="9525">
          <a:noFill/>
          <a:headEnd/>
          <a:tailEnd/>
        </a:ln>
      </xdr:spPr>
    </xdr:pic>
    <xdr:clientData/>
  </xdr:oneCellAnchor>
  <xdr:oneCellAnchor>
    <xdr:from>
      <xdr:col>0</xdr:col>
      <xdr:colOff>200025</xdr:colOff>
      <xdr:row>89</xdr:row>
      <xdr:rowOff>68625</xdr:rowOff>
    </xdr:from>
    <xdr:ext cx="857250" cy="857250"/>
    <xdr:pic>
      <xdr:nvPicPr>
        <xdr:cNvPr id="48" name="http://store.leica-geosystems.com/images/products/823023.jpg?prodh=&amp;CCP=" descr="http://store.leica-geosystems.com/images/products/823023.jpg?prodh=&amp;CCP=">
          <a:extLst>
            <a:ext uri="{FF2B5EF4-FFF2-40B4-BE49-F238E27FC236}">
              <a16:creationId xmlns:a16="http://schemas.microsoft.com/office/drawing/2014/main" id="{E85A25AB-E23D-4FAD-ADB6-5D4E0C132795}"/>
            </a:ext>
          </a:extLst>
        </xdr:cNvPr>
        <xdr:cNvPicPr>
          <a:picLocks noChangeAspect="1" noChangeArrowheads="1"/>
        </xdr:cNvPicPr>
      </xdr:nvPicPr>
      <xdr:blipFill>
        <a:blip xmlns:r="http://schemas.openxmlformats.org/officeDocument/2006/relationships" r:embed="rId47"/>
        <a:srcRect/>
        <a:stretch>
          <a:fillRect/>
        </a:stretch>
      </xdr:blipFill>
      <xdr:spPr bwMode="auto">
        <a:xfrm>
          <a:off x="200025" y="63886125"/>
          <a:ext cx="857250" cy="857250"/>
        </a:xfrm>
        <a:prstGeom prst="rect">
          <a:avLst/>
        </a:prstGeom>
        <a:noFill/>
        <a:ln w="9525">
          <a:noFill/>
          <a:headEnd/>
          <a:tailEnd/>
        </a:ln>
      </xdr:spPr>
    </xdr:pic>
    <xdr:clientData/>
  </xdr:oneCellAnchor>
  <xdr:oneCellAnchor>
    <xdr:from>
      <xdr:col>0</xdr:col>
      <xdr:colOff>161925</xdr:colOff>
      <xdr:row>90</xdr:row>
      <xdr:rowOff>173400</xdr:rowOff>
    </xdr:from>
    <xdr:ext cx="857250" cy="857250"/>
    <xdr:pic>
      <xdr:nvPicPr>
        <xdr:cNvPr id="49" name="http://store.leica-geosystems.com/images/products/823206.jpg?prodh=&amp;CCP=" descr="http://store.leica-geosystems.com/images/products/823206.jpg?prodh=&amp;CCP=">
          <a:extLst>
            <a:ext uri="{FF2B5EF4-FFF2-40B4-BE49-F238E27FC236}">
              <a16:creationId xmlns:a16="http://schemas.microsoft.com/office/drawing/2014/main" id="{D1C47528-6BFB-4141-9B2D-DEE0078C0FAB}"/>
            </a:ext>
          </a:extLst>
        </xdr:cNvPr>
        <xdr:cNvPicPr>
          <a:picLocks noChangeAspect="1" noChangeArrowheads="1"/>
        </xdr:cNvPicPr>
      </xdr:nvPicPr>
      <xdr:blipFill>
        <a:blip xmlns:r="http://schemas.openxmlformats.org/officeDocument/2006/relationships" r:embed="rId47"/>
        <a:srcRect/>
        <a:stretch>
          <a:fillRect/>
        </a:stretch>
      </xdr:blipFill>
      <xdr:spPr bwMode="auto">
        <a:xfrm>
          <a:off x="161925" y="65343450"/>
          <a:ext cx="857250" cy="857250"/>
        </a:xfrm>
        <a:prstGeom prst="rect">
          <a:avLst/>
        </a:prstGeom>
        <a:noFill/>
        <a:ln w="9525">
          <a:noFill/>
          <a:headEnd/>
          <a:tailEnd/>
        </a:ln>
      </xdr:spPr>
    </xdr:pic>
    <xdr:clientData/>
  </xdr:oneCellAnchor>
  <xdr:oneCellAnchor>
    <xdr:from>
      <xdr:col>0</xdr:col>
      <xdr:colOff>276225</xdr:colOff>
      <xdr:row>91</xdr:row>
      <xdr:rowOff>30525</xdr:rowOff>
    </xdr:from>
    <xdr:ext cx="857250" cy="857250"/>
    <xdr:pic>
      <xdr:nvPicPr>
        <xdr:cNvPr id="50" name="http://store.leica-geosystems.com/images/products/838704.jpg?prodh=&amp;CCP=" descr="http://store.leica-geosystems.com/images/products/838704.jpg?prodh=&amp;CCP=">
          <a:extLst>
            <a:ext uri="{FF2B5EF4-FFF2-40B4-BE49-F238E27FC236}">
              <a16:creationId xmlns:a16="http://schemas.microsoft.com/office/drawing/2014/main" id="{F498E2F1-189B-42FC-8F79-F9E9737595D6}"/>
            </a:ext>
          </a:extLst>
        </xdr:cNvPr>
        <xdr:cNvPicPr>
          <a:picLocks noChangeAspect="1" noChangeArrowheads="1"/>
        </xdr:cNvPicPr>
      </xdr:nvPicPr>
      <xdr:blipFill>
        <a:blip xmlns:r="http://schemas.openxmlformats.org/officeDocument/2006/relationships" r:embed="rId48"/>
        <a:srcRect/>
        <a:stretch>
          <a:fillRect/>
        </a:stretch>
      </xdr:blipFill>
      <xdr:spPr bwMode="auto">
        <a:xfrm>
          <a:off x="276225" y="66400725"/>
          <a:ext cx="857250" cy="857250"/>
        </a:xfrm>
        <a:prstGeom prst="rect">
          <a:avLst/>
        </a:prstGeom>
        <a:noFill/>
        <a:ln w="9525">
          <a:noFill/>
          <a:headEnd/>
          <a:tailEnd/>
        </a:ln>
      </xdr:spPr>
    </xdr:pic>
    <xdr:clientData/>
  </xdr:oneCellAnchor>
  <xdr:oneCellAnchor>
    <xdr:from>
      <xdr:col>0</xdr:col>
      <xdr:colOff>276225</xdr:colOff>
      <xdr:row>92</xdr:row>
      <xdr:rowOff>125775</xdr:rowOff>
    </xdr:from>
    <xdr:ext cx="857250" cy="857250"/>
    <xdr:pic>
      <xdr:nvPicPr>
        <xdr:cNvPr id="51" name="http://store.leica-geosystems.com/images/products/960635.jpg?prodh=&amp;CCP=" descr="http://store.leica-geosystems.com/images/products/960635.jpg?prodh=&amp;CCP=">
          <a:extLst>
            <a:ext uri="{FF2B5EF4-FFF2-40B4-BE49-F238E27FC236}">
              <a16:creationId xmlns:a16="http://schemas.microsoft.com/office/drawing/2014/main" id="{FD9F6FB3-DE70-4249-92FC-31FFEC1AF210}"/>
            </a:ext>
          </a:extLst>
        </xdr:cNvPr>
        <xdr:cNvPicPr>
          <a:picLocks noChangeAspect="1" noChangeArrowheads="1"/>
        </xdr:cNvPicPr>
      </xdr:nvPicPr>
      <xdr:blipFill>
        <a:blip xmlns:r="http://schemas.openxmlformats.org/officeDocument/2006/relationships" r:embed="rId49"/>
        <a:srcRect/>
        <a:stretch>
          <a:fillRect/>
        </a:stretch>
      </xdr:blipFill>
      <xdr:spPr bwMode="auto">
        <a:xfrm>
          <a:off x="276225" y="67343700"/>
          <a:ext cx="857250" cy="857250"/>
        </a:xfrm>
        <a:prstGeom prst="rect">
          <a:avLst/>
        </a:prstGeom>
        <a:noFill/>
        <a:ln w="9525">
          <a:noFill/>
          <a:headEnd/>
          <a:tailEnd/>
        </a:ln>
      </xdr:spPr>
    </xdr:pic>
    <xdr:clientData/>
  </xdr:oneCellAnchor>
  <xdr:oneCellAnchor>
    <xdr:from>
      <xdr:col>0</xdr:col>
      <xdr:colOff>142875</xdr:colOff>
      <xdr:row>93</xdr:row>
      <xdr:rowOff>106725</xdr:rowOff>
    </xdr:from>
    <xdr:ext cx="857250" cy="857250"/>
    <xdr:pic>
      <xdr:nvPicPr>
        <xdr:cNvPr id="52" name="http://store.leica-geosystems.com/images/products/799301.jpg?prodh=&amp;CCP=" descr="http://store.leica-geosystems.com/images/products/799301.jpg?prodh=&amp;CCP=">
          <a:extLst>
            <a:ext uri="{FF2B5EF4-FFF2-40B4-BE49-F238E27FC236}">
              <a16:creationId xmlns:a16="http://schemas.microsoft.com/office/drawing/2014/main" id="{715C52CB-9AB2-4836-A4AD-6393478FCACB}"/>
            </a:ext>
          </a:extLst>
        </xdr:cNvPr>
        <xdr:cNvPicPr>
          <a:picLocks noChangeAspect="1" noChangeArrowheads="1"/>
        </xdr:cNvPicPr>
      </xdr:nvPicPr>
      <xdr:blipFill>
        <a:blip xmlns:r="http://schemas.openxmlformats.org/officeDocument/2006/relationships" r:embed="rId44"/>
        <a:srcRect/>
        <a:stretch>
          <a:fillRect/>
        </a:stretch>
      </xdr:blipFill>
      <xdr:spPr bwMode="auto">
        <a:xfrm>
          <a:off x="142875" y="68362875"/>
          <a:ext cx="857250" cy="857250"/>
        </a:xfrm>
        <a:prstGeom prst="rect">
          <a:avLst/>
        </a:prstGeom>
        <a:noFill/>
        <a:ln w="9525">
          <a:noFill/>
          <a:headEnd/>
          <a:tailEnd/>
        </a:ln>
      </xdr:spPr>
    </xdr:pic>
    <xdr:clientData/>
  </xdr:oneCellAnchor>
  <xdr:oneCellAnchor>
    <xdr:from>
      <xdr:col>0</xdr:col>
      <xdr:colOff>66675</xdr:colOff>
      <xdr:row>94</xdr:row>
      <xdr:rowOff>1950</xdr:rowOff>
    </xdr:from>
    <xdr:ext cx="857250" cy="857250"/>
    <xdr:pic>
      <xdr:nvPicPr>
        <xdr:cNvPr id="53" name="http://store.leica-geosystems.com/images/products/969877.jpg?prodh=&amp;CCP=" descr="http://store.leica-geosystems.com/images/products/969877.jpg?prodh=&amp;CCP=">
          <a:extLst>
            <a:ext uri="{FF2B5EF4-FFF2-40B4-BE49-F238E27FC236}">
              <a16:creationId xmlns:a16="http://schemas.microsoft.com/office/drawing/2014/main" id="{D11690FE-6223-4630-8866-6DC9651BB511}"/>
            </a:ext>
          </a:extLst>
        </xdr:cNvPr>
        <xdr:cNvPicPr>
          <a:picLocks noChangeAspect="1" noChangeArrowheads="1"/>
        </xdr:cNvPicPr>
      </xdr:nvPicPr>
      <xdr:blipFill>
        <a:blip xmlns:r="http://schemas.openxmlformats.org/officeDocument/2006/relationships" r:embed="rId50"/>
        <a:srcRect/>
        <a:stretch>
          <a:fillRect/>
        </a:stretch>
      </xdr:blipFill>
      <xdr:spPr bwMode="auto">
        <a:xfrm>
          <a:off x="66675" y="69248700"/>
          <a:ext cx="857250" cy="857250"/>
        </a:xfrm>
        <a:prstGeom prst="rect">
          <a:avLst/>
        </a:prstGeom>
        <a:noFill/>
        <a:ln w="9525">
          <a:noFill/>
          <a:headEnd/>
          <a:tailEnd/>
        </a:ln>
      </xdr:spPr>
    </xdr:pic>
    <xdr:clientData/>
  </xdr:oneCellAnchor>
  <xdr:oneCellAnchor>
    <xdr:from>
      <xdr:col>0</xdr:col>
      <xdr:colOff>114300</xdr:colOff>
      <xdr:row>95</xdr:row>
      <xdr:rowOff>268650</xdr:rowOff>
    </xdr:from>
    <xdr:ext cx="857250" cy="857250"/>
    <xdr:pic>
      <xdr:nvPicPr>
        <xdr:cNvPr id="54" name="http://store.leica-geosystems.com/images/products/983872.jpg?prodh=&amp;CCP=" descr="http://store.leica-geosystems.com/images/products/983872.jpg?prodh=&amp;CCP=">
          <a:extLst>
            <a:ext uri="{FF2B5EF4-FFF2-40B4-BE49-F238E27FC236}">
              <a16:creationId xmlns:a16="http://schemas.microsoft.com/office/drawing/2014/main" id="{4A4C8FB0-ADD4-40E2-A709-5B9450E870EA}"/>
            </a:ext>
          </a:extLst>
        </xdr:cNvPr>
        <xdr:cNvPicPr>
          <a:picLocks noChangeAspect="1" noChangeArrowheads="1"/>
        </xdr:cNvPicPr>
      </xdr:nvPicPr>
      <xdr:blipFill>
        <a:blip xmlns:r="http://schemas.openxmlformats.org/officeDocument/2006/relationships" r:embed="rId51"/>
        <a:srcRect/>
        <a:stretch>
          <a:fillRect/>
        </a:stretch>
      </xdr:blipFill>
      <xdr:spPr bwMode="auto">
        <a:xfrm>
          <a:off x="114300" y="70410750"/>
          <a:ext cx="857250" cy="857250"/>
        </a:xfrm>
        <a:prstGeom prst="rect">
          <a:avLst/>
        </a:prstGeom>
        <a:noFill/>
        <a:ln w="9525">
          <a:noFill/>
          <a:headEnd/>
          <a:tailEnd/>
        </a:ln>
      </xdr:spPr>
    </xdr:pic>
    <xdr:clientData/>
  </xdr:oneCellAnchor>
  <xdr:oneCellAnchor>
    <xdr:from>
      <xdr:col>0</xdr:col>
      <xdr:colOff>123825</xdr:colOff>
      <xdr:row>96</xdr:row>
      <xdr:rowOff>59100</xdr:rowOff>
    </xdr:from>
    <xdr:ext cx="857250" cy="857250"/>
    <xdr:pic>
      <xdr:nvPicPr>
        <xdr:cNvPr id="55" name="http://store.leica-geosystems.com/images/products/969879.jpg?prodh=&amp;CCP=" descr="http://store.leica-geosystems.com/images/products/969879.jpg?prodh=&amp;CCP=">
          <a:extLst>
            <a:ext uri="{FF2B5EF4-FFF2-40B4-BE49-F238E27FC236}">
              <a16:creationId xmlns:a16="http://schemas.microsoft.com/office/drawing/2014/main" id="{DD8CE996-FCD8-4B3E-BBAF-9E11B1BE75DB}"/>
            </a:ext>
          </a:extLst>
        </xdr:cNvPr>
        <xdr:cNvPicPr>
          <a:picLocks noChangeAspect="1" noChangeArrowheads="1"/>
        </xdr:cNvPicPr>
      </xdr:nvPicPr>
      <xdr:blipFill>
        <a:blip xmlns:r="http://schemas.openxmlformats.org/officeDocument/2006/relationships" r:embed="rId52"/>
        <a:srcRect/>
        <a:stretch>
          <a:fillRect/>
        </a:stretch>
      </xdr:blipFill>
      <xdr:spPr bwMode="auto">
        <a:xfrm>
          <a:off x="123825" y="71610900"/>
          <a:ext cx="857250" cy="857250"/>
        </a:xfrm>
        <a:prstGeom prst="rect">
          <a:avLst/>
        </a:prstGeom>
        <a:noFill/>
        <a:ln w="9525">
          <a:noFill/>
          <a:headEnd/>
          <a:tailEnd/>
        </a:ln>
      </xdr:spPr>
    </xdr:pic>
    <xdr:clientData/>
  </xdr:oneCellAnchor>
  <xdr:oneCellAnchor>
    <xdr:from>
      <xdr:col>0</xdr:col>
      <xdr:colOff>247650</xdr:colOff>
      <xdr:row>97</xdr:row>
      <xdr:rowOff>78150</xdr:rowOff>
    </xdr:from>
    <xdr:ext cx="857250" cy="857250"/>
    <xdr:pic>
      <xdr:nvPicPr>
        <xdr:cNvPr id="56" name="http://store.leica-geosystems.com/images/products/962211.jpg?prodh=&amp;CCP=" descr="http://store.leica-geosystems.com/images/products/962211.jpg?prodh=&amp;CCP=">
          <a:extLst>
            <a:ext uri="{FF2B5EF4-FFF2-40B4-BE49-F238E27FC236}">
              <a16:creationId xmlns:a16="http://schemas.microsoft.com/office/drawing/2014/main" id="{3BF033E9-9B52-4B89-AF15-AA660653481C}"/>
            </a:ext>
          </a:extLst>
        </xdr:cNvPr>
        <xdr:cNvPicPr>
          <a:picLocks noChangeAspect="1" noChangeArrowheads="1"/>
        </xdr:cNvPicPr>
      </xdr:nvPicPr>
      <xdr:blipFill>
        <a:blip xmlns:r="http://schemas.openxmlformats.org/officeDocument/2006/relationships" r:embed="rId53"/>
        <a:srcRect/>
        <a:stretch>
          <a:fillRect/>
        </a:stretch>
      </xdr:blipFill>
      <xdr:spPr bwMode="auto">
        <a:xfrm>
          <a:off x="247650" y="72658650"/>
          <a:ext cx="857250" cy="857250"/>
        </a:xfrm>
        <a:prstGeom prst="rect">
          <a:avLst/>
        </a:prstGeom>
        <a:noFill/>
        <a:ln w="9525">
          <a:noFill/>
          <a:headEnd/>
          <a:tailEnd/>
        </a:ln>
      </xdr:spPr>
    </xdr:pic>
    <xdr:clientData/>
  </xdr:oneCellAnchor>
  <xdr:oneCellAnchor>
    <xdr:from>
      <xdr:col>0</xdr:col>
      <xdr:colOff>142875</xdr:colOff>
      <xdr:row>97</xdr:row>
      <xdr:rowOff>792525</xdr:rowOff>
    </xdr:from>
    <xdr:ext cx="857250" cy="857250"/>
    <xdr:pic>
      <xdr:nvPicPr>
        <xdr:cNvPr id="57" name="http://store.leica-geosystems.com/images/products/983877.jpg?prodh=&amp;CCP=" descr="http://store.leica-geosystems.com/images/products/983877.jpg?prodh=&amp;CCP=">
          <a:extLst>
            <a:ext uri="{FF2B5EF4-FFF2-40B4-BE49-F238E27FC236}">
              <a16:creationId xmlns:a16="http://schemas.microsoft.com/office/drawing/2014/main" id="{0223551D-5843-4C08-A876-B7C4A1E1EED5}"/>
            </a:ext>
          </a:extLst>
        </xdr:cNvPr>
        <xdr:cNvPicPr>
          <a:picLocks noChangeAspect="1" noChangeArrowheads="1"/>
        </xdr:cNvPicPr>
      </xdr:nvPicPr>
      <xdr:blipFill>
        <a:blip xmlns:r="http://schemas.openxmlformats.org/officeDocument/2006/relationships" r:embed="rId54"/>
        <a:srcRect/>
        <a:stretch>
          <a:fillRect/>
        </a:stretch>
      </xdr:blipFill>
      <xdr:spPr bwMode="auto">
        <a:xfrm>
          <a:off x="142875" y="73373025"/>
          <a:ext cx="857250" cy="857250"/>
        </a:xfrm>
        <a:prstGeom prst="rect">
          <a:avLst/>
        </a:prstGeom>
        <a:noFill/>
        <a:ln w="9525">
          <a:noFill/>
          <a:headEnd/>
          <a:tailEnd/>
        </a:ln>
      </xdr:spPr>
    </xdr:pic>
    <xdr:clientData/>
  </xdr:oneCellAnchor>
  <xdr:oneCellAnchor>
    <xdr:from>
      <xdr:col>0</xdr:col>
      <xdr:colOff>76200</xdr:colOff>
      <xdr:row>99</xdr:row>
      <xdr:rowOff>1950</xdr:rowOff>
    </xdr:from>
    <xdr:ext cx="857250" cy="857250"/>
    <xdr:pic>
      <xdr:nvPicPr>
        <xdr:cNvPr id="58" name="http://store.leica-geosystems.com/images/products/979672.jpg?prodh=&amp;CCP=" descr="http://store.leica-geosystems.com/images/products/979672.jpg?prodh=&amp;CCP=">
          <a:extLst>
            <a:ext uri="{FF2B5EF4-FFF2-40B4-BE49-F238E27FC236}">
              <a16:creationId xmlns:a16="http://schemas.microsoft.com/office/drawing/2014/main" id="{74094CC7-E823-4FAB-BBBB-6DD1D944D0E5}"/>
            </a:ext>
          </a:extLst>
        </xdr:cNvPr>
        <xdr:cNvPicPr>
          <a:picLocks noChangeAspect="1" noChangeArrowheads="1"/>
        </xdr:cNvPicPr>
      </xdr:nvPicPr>
      <xdr:blipFill>
        <a:blip xmlns:r="http://schemas.openxmlformats.org/officeDocument/2006/relationships" r:embed="rId55"/>
        <a:srcRect/>
        <a:stretch>
          <a:fillRect/>
        </a:stretch>
      </xdr:blipFill>
      <xdr:spPr bwMode="auto">
        <a:xfrm>
          <a:off x="76200" y="74306475"/>
          <a:ext cx="857250" cy="857250"/>
        </a:xfrm>
        <a:prstGeom prst="rect">
          <a:avLst/>
        </a:prstGeom>
        <a:noFill/>
        <a:ln w="9525">
          <a:noFill/>
          <a:headEnd/>
          <a:tailEnd/>
        </a:ln>
      </xdr:spPr>
    </xdr:pic>
    <xdr:clientData/>
  </xdr:oneCellAnchor>
  <xdr:oneCellAnchor>
    <xdr:from>
      <xdr:col>0</xdr:col>
      <xdr:colOff>142875</xdr:colOff>
      <xdr:row>99</xdr:row>
      <xdr:rowOff>1592625</xdr:rowOff>
    </xdr:from>
    <xdr:ext cx="857250" cy="857250"/>
    <xdr:pic>
      <xdr:nvPicPr>
        <xdr:cNvPr id="59" name="http://store.leica-geosystems.com/images/products/979673.jpg?prodh=&amp;CCP=" descr="http://store.leica-geosystems.com/images/products/979673.jpg?prodh=&amp;CCP=">
          <a:extLst>
            <a:ext uri="{FF2B5EF4-FFF2-40B4-BE49-F238E27FC236}">
              <a16:creationId xmlns:a16="http://schemas.microsoft.com/office/drawing/2014/main" id="{2F897A86-1851-4EE6-A30A-9D9756D7FCC2}"/>
            </a:ext>
          </a:extLst>
        </xdr:cNvPr>
        <xdr:cNvPicPr>
          <a:picLocks noChangeAspect="1" noChangeArrowheads="1"/>
        </xdr:cNvPicPr>
      </xdr:nvPicPr>
      <xdr:blipFill>
        <a:blip xmlns:r="http://schemas.openxmlformats.org/officeDocument/2006/relationships" r:embed="rId56"/>
        <a:srcRect/>
        <a:stretch>
          <a:fillRect/>
        </a:stretch>
      </xdr:blipFill>
      <xdr:spPr bwMode="auto">
        <a:xfrm>
          <a:off x="142875" y="75897150"/>
          <a:ext cx="857250" cy="857250"/>
        </a:xfrm>
        <a:prstGeom prst="rect">
          <a:avLst/>
        </a:prstGeom>
        <a:noFill/>
        <a:ln w="9525">
          <a:noFill/>
          <a:headEnd/>
          <a:tailEnd/>
        </a:ln>
      </xdr:spPr>
    </xdr:pic>
    <xdr:clientData/>
  </xdr:oneCellAnchor>
  <xdr:oneCellAnchor>
    <xdr:from>
      <xdr:col>0</xdr:col>
      <xdr:colOff>228600</xdr:colOff>
      <xdr:row>108</xdr:row>
      <xdr:rowOff>30525</xdr:rowOff>
    </xdr:from>
    <xdr:ext cx="857250" cy="857250"/>
    <xdr:pic>
      <xdr:nvPicPr>
        <xdr:cNvPr id="60" name="http://store.leica-geosystems.com/images/products/864989.jpg?prodh=&amp;CCP=" descr="http://store.leica-geosystems.com/images/products/864989.jpg?prodh=&amp;CCP=">
          <a:extLst>
            <a:ext uri="{FF2B5EF4-FFF2-40B4-BE49-F238E27FC236}">
              <a16:creationId xmlns:a16="http://schemas.microsoft.com/office/drawing/2014/main" id="{CEF772FD-AD02-4240-9027-B419AE35EB05}"/>
            </a:ext>
          </a:extLst>
        </xdr:cNvPr>
        <xdr:cNvPicPr>
          <a:picLocks noChangeAspect="1" noChangeArrowheads="1"/>
        </xdr:cNvPicPr>
      </xdr:nvPicPr>
      <xdr:blipFill>
        <a:blip xmlns:r="http://schemas.openxmlformats.org/officeDocument/2006/relationships" r:embed="rId57"/>
        <a:srcRect/>
        <a:stretch>
          <a:fillRect/>
        </a:stretch>
      </xdr:blipFill>
      <xdr:spPr bwMode="auto">
        <a:xfrm>
          <a:off x="228600" y="78192675"/>
          <a:ext cx="857250" cy="857250"/>
        </a:xfrm>
        <a:prstGeom prst="rect">
          <a:avLst/>
        </a:prstGeom>
        <a:noFill/>
        <a:ln w="9525">
          <a:noFill/>
          <a:headEnd/>
          <a:tailEnd/>
        </a:ln>
      </xdr:spPr>
    </xdr:pic>
    <xdr:clientData/>
  </xdr:oneCellAnchor>
  <xdr:oneCellAnchor>
    <xdr:from>
      <xdr:col>0</xdr:col>
      <xdr:colOff>209550</xdr:colOff>
      <xdr:row>109</xdr:row>
      <xdr:rowOff>163875</xdr:rowOff>
    </xdr:from>
    <xdr:ext cx="857250" cy="857250"/>
    <xdr:pic>
      <xdr:nvPicPr>
        <xdr:cNvPr id="61" name="http://store.leica-geosystems.com/images/products/837757.jpg?prodh=&amp;CCP=" descr="http://store.leica-geosystems.com/images/products/837757.jpg?prodh=&amp;CCP=">
          <a:extLst>
            <a:ext uri="{FF2B5EF4-FFF2-40B4-BE49-F238E27FC236}">
              <a16:creationId xmlns:a16="http://schemas.microsoft.com/office/drawing/2014/main" id="{09068385-1470-4314-94E1-4D9A74A27F6C}"/>
            </a:ext>
          </a:extLst>
        </xdr:cNvPr>
        <xdr:cNvPicPr>
          <a:picLocks noChangeAspect="1" noChangeArrowheads="1"/>
        </xdr:cNvPicPr>
      </xdr:nvPicPr>
      <xdr:blipFill>
        <a:blip xmlns:r="http://schemas.openxmlformats.org/officeDocument/2006/relationships" r:embed="rId58"/>
        <a:srcRect/>
        <a:stretch>
          <a:fillRect/>
        </a:stretch>
      </xdr:blipFill>
      <xdr:spPr bwMode="auto">
        <a:xfrm>
          <a:off x="209550" y="79288050"/>
          <a:ext cx="857250" cy="857250"/>
        </a:xfrm>
        <a:prstGeom prst="rect">
          <a:avLst/>
        </a:prstGeom>
        <a:noFill/>
        <a:ln w="9525">
          <a:noFill/>
          <a:headEnd/>
          <a:tailEnd/>
        </a:ln>
      </xdr:spPr>
    </xdr:pic>
    <xdr:clientData/>
  </xdr:oneCellAnchor>
  <xdr:oneCellAnchor>
    <xdr:from>
      <xdr:col>0</xdr:col>
      <xdr:colOff>152400</xdr:colOff>
      <xdr:row>110</xdr:row>
      <xdr:rowOff>49575</xdr:rowOff>
    </xdr:from>
    <xdr:ext cx="857250" cy="857250"/>
    <xdr:pic>
      <xdr:nvPicPr>
        <xdr:cNvPr id="62" name="http://store.leica-geosystems.com/images/products/848439.jpg?prodh=&amp;CCP=" descr="http://store.leica-geosystems.com/images/products/848439.jpg?prodh=&amp;CCP=">
          <a:extLst>
            <a:ext uri="{FF2B5EF4-FFF2-40B4-BE49-F238E27FC236}">
              <a16:creationId xmlns:a16="http://schemas.microsoft.com/office/drawing/2014/main" id="{C50928DC-91ED-4A31-8C42-FC9E99855CB5}"/>
            </a:ext>
          </a:extLst>
        </xdr:cNvPr>
        <xdr:cNvPicPr>
          <a:picLocks noChangeAspect="1" noChangeArrowheads="1"/>
        </xdr:cNvPicPr>
      </xdr:nvPicPr>
      <xdr:blipFill>
        <a:blip xmlns:r="http://schemas.openxmlformats.org/officeDocument/2006/relationships" r:embed="rId59"/>
        <a:srcRect/>
        <a:stretch>
          <a:fillRect/>
        </a:stretch>
      </xdr:blipFill>
      <xdr:spPr bwMode="auto">
        <a:xfrm>
          <a:off x="152400" y="80345325"/>
          <a:ext cx="857250" cy="857250"/>
        </a:xfrm>
        <a:prstGeom prst="rect">
          <a:avLst/>
        </a:prstGeom>
        <a:noFill/>
        <a:ln w="9525">
          <a:noFill/>
          <a:headEnd/>
          <a:tailEnd/>
        </a:ln>
      </xdr:spPr>
    </xdr:pic>
    <xdr:clientData/>
  </xdr:oneCellAnchor>
  <xdr:oneCellAnchor>
    <xdr:from>
      <xdr:col>0</xdr:col>
      <xdr:colOff>85725</xdr:colOff>
      <xdr:row>111</xdr:row>
      <xdr:rowOff>68625</xdr:rowOff>
    </xdr:from>
    <xdr:ext cx="857250" cy="857250"/>
    <xdr:pic>
      <xdr:nvPicPr>
        <xdr:cNvPr id="63" name="http://store.leica-geosystems.com/images/products/946095.jpg?prodh=WWPC%20DISTODST360X&amp;CCP=" descr="http://store.leica-geosystems.com/images/products/946095.jpg?prodh=WWPC%20DISTODST360X&amp;CCP=">
          <a:extLst>
            <a:ext uri="{FF2B5EF4-FFF2-40B4-BE49-F238E27FC236}">
              <a16:creationId xmlns:a16="http://schemas.microsoft.com/office/drawing/2014/main" id="{AFE1E9D5-AC9B-46B4-8A6B-C5B603A9B08F}"/>
            </a:ext>
          </a:extLst>
        </xdr:cNvPr>
        <xdr:cNvPicPr>
          <a:picLocks noChangeAspect="1" noChangeArrowheads="1"/>
        </xdr:cNvPicPr>
      </xdr:nvPicPr>
      <xdr:blipFill>
        <a:blip xmlns:r="http://schemas.openxmlformats.org/officeDocument/2006/relationships" r:embed="rId8"/>
        <a:srcRect/>
        <a:stretch>
          <a:fillRect/>
        </a:stretch>
      </xdr:blipFill>
      <xdr:spPr bwMode="auto">
        <a:xfrm>
          <a:off x="85725" y="81221625"/>
          <a:ext cx="857250" cy="857250"/>
        </a:xfrm>
        <a:prstGeom prst="rect">
          <a:avLst/>
        </a:prstGeom>
        <a:noFill/>
        <a:ln w="9525">
          <a:noFill/>
          <a:headEnd/>
          <a:tailEnd/>
        </a:ln>
      </xdr:spPr>
    </xdr:pic>
    <xdr:clientData/>
  </xdr:oneCellAnchor>
  <xdr:oneCellAnchor>
    <xdr:from>
      <xdr:col>0</xdr:col>
      <xdr:colOff>152400</xdr:colOff>
      <xdr:row>112</xdr:row>
      <xdr:rowOff>78150</xdr:rowOff>
    </xdr:from>
    <xdr:ext cx="857250" cy="857250"/>
    <xdr:pic>
      <xdr:nvPicPr>
        <xdr:cNvPr id="64" name="http://store.leica-geosystems.com/images/products/983879.jpg?prodh=&amp;CCP=" descr="http://store.leica-geosystems.com/images/products/983879.jpg?prodh=&amp;CCP=">
          <a:extLst>
            <a:ext uri="{FF2B5EF4-FFF2-40B4-BE49-F238E27FC236}">
              <a16:creationId xmlns:a16="http://schemas.microsoft.com/office/drawing/2014/main" id="{863AF948-D9C5-4337-8A3A-79CF43FF4E0B}"/>
            </a:ext>
          </a:extLst>
        </xdr:cNvPr>
        <xdr:cNvPicPr>
          <a:picLocks noChangeAspect="1" noChangeArrowheads="1"/>
        </xdr:cNvPicPr>
      </xdr:nvPicPr>
      <xdr:blipFill>
        <a:blip xmlns:r="http://schemas.openxmlformats.org/officeDocument/2006/relationships" r:embed="rId60"/>
        <a:srcRect/>
        <a:stretch>
          <a:fillRect/>
        </a:stretch>
      </xdr:blipFill>
      <xdr:spPr bwMode="auto">
        <a:xfrm>
          <a:off x="152400" y="82174125"/>
          <a:ext cx="857250" cy="857250"/>
        </a:xfrm>
        <a:prstGeom prst="rect">
          <a:avLst/>
        </a:prstGeom>
        <a:noFill/>
        <a:ln w="9525">
          <a:noFill/>
          <a:headEnd/>
          <a:tailEnd/>
        </a:ln>
      </xdr:spPr>
    </xdr:pic>
    <xdr:clientData/>
  </xdr:oneCellAnchor>
  <xdr:oneCellAnchor>
    <xdr:from>
      <xdr:col>0</xdr:col>
      <xdr:colOff>257175</xdr:colOff>
      <xdr:row>113</xdr:row>
      <xdr:rowOff>1950</xdr:rowOff>
    </xdr:from>
    <xdr:ext cx="857250" cy="857250"/>
    <xdr:pic>
      <xdr:nvPicPr>
        <xdr:cNvPr id="65" name="http://store.leica-geosystems.com/images/products/969877.jpg?prodh=&amp;CCP=" descr="http://store.leica-geosystems.com/images/products/969877.jpg?prodh=&amp;CCP=">
          <a:extLst>
            <a:ext uri="{FF2B5EF4-FFF2-40B4-BE49-F238E27FC236}">
              <a16:creationId xmlns:a16="http://schemas.microsoft.com/office/drawing/2014/main" id="{5A6FB8C4-D8BD-4EC7-8530-E24EC86C2FB8}"/>
            </a:ext>
          </a:extLst>
        </xdr:cNvPr>
        <xdr:cNvPicPr>
          <a:picLocks noChangeAspect="1" noChangeArrowheads="1"/>
        </xdr:cNvPicPr>
      </xdr:nvPicPr>
      <xdr:blipFill>
        <a:blip xmlns:r="http://schemas.openxmlformats.org/officeDocument/2006/relationships" r:embed="rId50"/>
        <a:srcRect/>
        <a:stretch>
          <a:fillRect/>
        </a:stretch>
      </xdr:blipFill>
      <xdr:spPr bwMode="auto">
        <a:xfrm>
          <a:off x="257175" y="82936125"/>
          <a:ext cx="857250" cy="857250"/>
        </a:xfrm>
        <a:prstGeom prst="rect">
          <a:avLst/>
        </a:prstGeom>
        <a:noFill/>
        <a:ln w="9525">
          <a:noFill/>
          <a:headEnd/>
          <a:tailEnd/>
        </a:ln>
      </xdr:spPr>
    </xdr:pic>
    <xdr:clientData/>
  </xdr:oneCellAnchor>
  <xdr:oneCellAnchor>
    <xdr:from>
      <xdr:col>0</xdr:col>
      <xdr:colOff>247650</xdr:colOff>
      <xdr:row>114</xdr:row>
      <xdr:rowOff>116250</xdr:rowOff>
    </xdr:from>
    <xdr:ext cx="857250" cy="857250"/>
    <xdr:pic>
      <xdr:nvPicPr>
        <xdr:cNvPr id="66" name="http://store.leica-geosystems.com/images/products/969880.jpg?prodh=&amp;CCP=" descr="http://store.leica-geosystems.com/images/products/969880.jpg?prodh=&amp;CCP=">
          <a:extLst>
            <a:ext uri="{FF2B5EF4-FFF2-40B4-BE49-F238E27FC236}">
              <a16:creationId xmlns:a16="http://schemas.microsoft.com/office/drawing/2014/main" id="{B655EFA2-D776-4028-A524-92928C5A3627}"/>
            </a:ext>
          </a:extLst>
        </xdr:cNvPr>
        <xdr:cNvPicPr>
          <a:picLocks noChangeAspect="1" noChangeArrowheads="1"/>
        </xdr:cNvPicPr>
      </xdr:nvPicPr>
      <xdr:blipFill>
        <a:blip xmlns:r="http://schemas.openxmlformats.org/officeDocument/2006/relationships" r:embed="rId61"/>
        <a:srcRect/>
        <a:stretch>
          <a:fillRect/>
        </a:stretch>
      </xdr:blipFill>
      <xdr:spPr bwMode="auto">
        <a:xfrm>
          <a:off x="247650" y="83945775"/>
          <a:ext cx="857250" cy="857250"/>
        </a:xfrm>
        <a:prstGeom prst="rect">
          <a:avLst/>
        </a:prstGeom>
        <a:noFill/>
        <a:ln w="9525">
          <a:noFill/>
          <a:headEnd/>
          <a:tailEnd/>
        </a:ln>
      </xdr:spPr>
    </xdr:pic>
    <xdr:clientData/>
  </xdr:oneCellAnchor>
  <xdr:oneCellAnchor>
    <xdr:from>
      <xdr:col>0</xdr:col>
      <xdr:colOff>180975</xdr:colOff>
      <xdr:row>115</xdr:row>
      <xdr:rowOff>144825</xdr:rowOff>
    </xdr:from>
    <xdr:ext cx="857250" cy="857250"/>
    <xdr:pic>
      <xdr:nvPicPr>
        <xdr:cNvPr id="67" name="http://store.leica-geosystems.com/images/products/983874.jpg?prodh=&amp;CCP=" descr="http://store.leica-geosystems.com/images/products/983874.jpg?prodh=&amp;CCP=">
          <a:extLst>
            <a:ext uri="{FF2B5EF4-FFF2-40B4-BE49-F238E27FC236}">
              <a16:creationId xmlns:a16="http://schemas.microsoft.com/office/drawing/2014/main" id="{DD89DA97-A0D3-495E-98CB-5EF1751A1962}"/>
            </a:ext>
          </a:extLst>
        </xdr:cNvPr>
        <xdr:cNvPicPr>
          <a:picLocks noChangeAspect="1" noChangeArrowheads="1"/>
        </xdr:cNvPicPr>
      </xdr:nvPicPr>
      <xdr:blipFill>
        <a:blip xmlns:r="http://schemas.openxmlformats.org/officeDocument/2006/relationships" r:embed="rId62"/>
        <a:srcRect/>
        <a:stretch>
          <a:fillRect/>
        </a:stretch>
      </xdr:blipFill>
      <xdr:spPr bwMode="auto">
        <a:xfrm>
          <a:off x="180975" y="84993525"/>
          <a:ext cx="857250" cy="857250"/>
        </a:xfrm>
        <a:prstGeom prst="rect">
          <a:avLst/>
        </a:prstGeom>
        <a:noFill/>
        <a:ln w="9525">
          <a:noFill/>
          <a:headEnd/>
          <a:tailEnd/>
        </a:ln>
      </xdr:spPr>
    </xdr:pic>
    <xdr:clientData/>
  </xdr:oneCellAnchor>
  <xdr:oneCellAnchor>
    <xdr:from>
      <xdr:col>0</xdr:col>
      <xdr:colOff>219075</xdr:colOff>
      <xdr:row>115</xdr:row>
      <xdr:rowOff>1240200</xdr:rowOff>
    </xdr:from>
    <xdr:ext cx="857250" cy="857250"/>
    <xdr:pic>
      <xdr:nvPicPr>
        <xdr:cNvPr id="68" name="http://store.leica-geosystems.com/images/products/962211.jpg?prodh=&amp;CCP=" descr="http://store.leica-geosystems.com/images/products/962211.jpg?prodh=&amp;CCP=">
          <a:extLst>
            <a:ext uri="{FF2B5EF4-FFF2-40B4-BE49-F238E27FC236}">
              <a16:creationId xmlns:a16="http://schemas.microsoft.com/office/drawing/2014/main" id="{40D13CA6-A01C-40BE-804F-75431212E4FA}"/>
            </a:ext>
          </a:extLst>
        </xdr:cNvPr>
        <xdr:cNvPicPr>
          <a:picLocks noChangeAspect="1" noChangeArrowheads="1"/>
        </xdr:cNvPicPr>
      </xdr:nvPicPr>
      <xdr:blipFill>
        <a:blip xmlns:r="http://schemas.openxmlformats.org/officeDocument/2006/relationships" r:embed="rId53"/>
        <a:srcRect/>
        <a:stretch>
          <a:fillRect/>
        </a:stretch>
      </xdr:blipFill>
      <xdr:spPr bwMode="auto">
        <a:xfrm>
          <a:off x="219075" y="86088900"/>
          <a:ext cx="857250" cy="857250"/>
        </a:xfrm>
        <a:prstGeom prst="rect">
          <a:avLst/>
        </a:prstGeom>
        <a:noFill/>
        <a:ln w="9525">
          <a:noFill/>
          <a:headEnd/>
          <a:tailEnd/>
        </a:ln>
      </xdr:spPr>
    </xdr:pic>
    <xdr:clientData/>
  </xdr:oneCellAnchor>
  <xdr:oneCellAnchor>
    <xdr:from>
      <xdr:col>0</xdr:col>
      <xdr:colOff>200025</xdr:colOff>
      <xdr:row>116</xdr:row>
      <xdr:rowOff>925875</xdr:rowOff>
    </xdr:from>
    <xdr:ext cx="857250" cy="857250"/>
    <xdr:pic>
      <xdr:nvPicPr>
        <xdr:cNvPr id="69" name="http://store.leica-geosystems.com/images/products/983878.jpg?prodh=&amp;CCP=" descr="http://store.leica-geosystems.com/images/products/983878.jpg?prodh=&amp;CCP=">
          <a:extLst>
            <a:ext uri="{FF2B5EF4-FFF2-40B4-BE49-F238E27FC236}">
              <a16:creationId xmlns:a16="http://schemas.microsoft.com/office/drawing/2014/main" id="{102EEF0D-55AE-48C0-8FE9-93083D3525CB}"/>
            </a:ext>
          </a:extLst>
        </xdr:cNvPr>
        <xdr:cNvPicPr>
          <a:picLocks noChangeAspect="1" noChangeArrowheads="1"/>
        </xdr:cNvPicPr>
      </xdr:nvPicPr>
      <xdr:blipFill>
        <a:blip xmlns:r="http://schemas.openxmlformats.org/officeDocument/2006/relationships" r:embed="rId63"/>
        <a:srcRect/>
        <a:stretch>
          <a:fillRect/>
        </a:stretch>
      </xdr:blipFill>
      <xdr:spPr bwMode="auto">
        <a:xfrm>
          <a:off x="200025" y="87022350"/>
          <a:ext cx="857250" cy="857250"/>
        </a:xfrm>
        <a:prstGeom prst="rect">
          <a:avLst/>
        </a:prstGeom>
        <a:noFill/>
        <a:ln w="9525">
          <a:noFill/>
          <a:headEnd/>
          <a:tailEnd/>
        </a:ln>
      </xdr:spPr>
    </xdr:pic>
    <xdr:clientData/>
  </xdr:oneCellAnchor>
  <xdr:oneCellAnchor>
    <xdr:from>
      <xdr:col>0</xdr:col>
      <xdr:colOff>161925</xdr:colOff>
      <xdr:row>118</xdr:row>
      <xdr:rowOff>49575</xdr:rowOff>
    </xdr:from>
    <xdr:ext cx="857250" cy="857250"/>
    <xdr:pic>
      <xdr:nvPicPr>
        <xdr:cNvPr id="70" name="http://store.leica-geosystems.com/images/products/979672.jpg?prodh=&amp;CCP=" descr="http://store.leica-geosystems.com/images/products/979672.jpg?prodh=&amp;CCP=">
          <a:extLst>
            <a:ext uri="{FF2B5EF4-FFF2-40B4-BE49-F238E27FC236}">
              <a16:creationId xmlns:a16="http://schemas.microsoft.com/office/drawing/2014/main" id="{74B3D711-A9F1-48A7-B63B-B0F1A1313678}"/>
            </a:ext>
          </a:extLst>
        </xdr:cNvPr>
        <xdr:cNvPicPr>
          <a:picLocks noChangeAspect="1" noChangeArrowheads="1"/>
        </xdr:cNvPicPr>
      </xdr:nvPicPr>
      <xdr:blipFill>
        <a:blip xmlns:r="http://schemas.openxmlformats.org/officeDocument/2006/relationships" r:embed="rId55"/>
        <a:srcRect/>
        <a:stretch>
          <a:fillRect/>
        </a:stretch>
      </xdr:blipFill>
      <xdr:spPr bwMode="auto">
        <a:xfrm>
          <a:off x="161925" y="88060575"/>
          <a:ext cx="857250" cy="857250"/>
        </a:xfrm>
        <a:prstGeom prst="rect">
          <a:avLst/>
        </a:prstGeom>
        <a:noFill/>
        <a:ln w="9525">
          <a:noFill/>
          <a:headEnd/>
          <a:tailEnd/>
        </a:ln>
      </xdr:spPr>
    </xdr:pic>
    <xdr:clientData/>
  </xdr:oneCellAnchor>
  <xdr:oneCellAnchor>
    <xdr:from>
      <xdr:col>0</xdr:col>
      <xdr:colOff>228600</xdr:colOff>
      <xdr:row>118</xdr:row>
      <xdr:rowOff>1059225</xdr:rowOff>
    </xdr:from>
    <xdr:ext cx="857250" cy="857250"/>
    <xdr:pic>
      <xdr:nvPicPr>
        <xdr:cNvPr id="71" name="http://store.leica-geosystems.com/images/products/979673.jpg?prodh=&amp;CCP=" descr="http://store.leica-geosystems.com/images/products/979673.jpg?prodh=&amp;CCP=">
          <a:extLst>
            <a:ext uri="{FF2B5EF4-FFF2-40B4-BE49-F238E27FC236}">
              <a16:creationId xmlns:a16="http://schemas.microsoft.com/office/drawing/2014/main" id="{71753268-286C-4027-B45F-D6B06E608C58}"/>
            </a:ext>
          </a:extLst>
        </xdr:cNvPr>
        <xdr:cNvPicPr>
          <a:picLocks noChangeAspect="1" noChangeArrowheads="1"/>
        </xdr:cNvPicPr>
      </xdr:nvPicPr>
      <xdr:blipFill>
        <a:blip xmlns:r="http://schemas.openxmlformats.org/officeDocument/2006/relationships" r:embed="rId56"/>
        <a:srcRect/>
        <a:stretch>
          <a:fillRect/>
        </a:stretch>
      </xdr:blipFill>
      <xdr:spPr bwMode="auto">
        <a:xfrm>
          <a:off x="228600" y="89070225"/>
          <a:ext cx="857250" cy="857250"/>
        </a:xfrm>
        <a:prstGeom prst="rect">
          <a:avLst/>
        </a:prstGeom>
        <a:noFill/>
        <a:ln w="9525">
          <a:noFill/>
          <a:headEnd/>
          <a:tailEnd/>
        </a:ln>
      </xdr:spPr>
    </xdr:pic>
    <xdr:clientData/>
  </xdr:oneCellAnchor>
  <xdr:oneCellAnchor>
    <xdr:from>
      <xdr:col>0</xdr:col>
      <xdr:colOff>161925</xdr:colOff>
      <xdr:row>120</xdr:row>
      <xdr:rowOff>21000</xdr:rowOff>
    </xdr:from>
    <xdr:ext cx="857250" cy="857250"/>
    <xdr:pic>
      <xdr:nvPicPr>
        <xdr:cNvPr id="72" name="http://store.leica-geosystems.com/images/products/6012352.jpg?prodh=&amp;CCP=" descr="http://store.leica-geosystems.com/images/products/6012352.jpg?prodh=&amp;CCP=">
          <a:extLst>
            <a:ext uri="{FF2B5EF4-FFF2-40B4-BE49-F238E27FC236}">
              <a16:creationId xmlns:a16="http://schemas.microsoft.com/office/drawing/2014/main" id="{F91D1AC1-70AF-4566-8D56-02955275D43A}"/>
            </a:ext>
          </a:extLst>
        </xdr:cNvPr>
        <xdr:cNvPicPr>
          <a:picLocks noChangeAspect="1" noChangeArrowheads="1"/>
        </xdr:cNvPicPr>
      </xdr:nvPicPr>
      <xdr:blipFill>
        <a:blip xmlns:r="http://schemas.openxmlformats.org/officeDocument/2006/relationships" r:embed="rId38"/>
        <a:srcRect/>
        <a:stretch>
          <a:fillRect/>
        </a:stretch>
      </xdr:blipFill>
      <xdr:spPr bwMode="auto">
        <a:xfrm>
          <a:off x="161925" y="90394200"/>
          <a:ext cx="857250" cy="857250"/>
        </a:xfrm>
        <a:prstGeom prst="rect">
          <a:avLst/>
        </a:prstGeom>
        <a:noFill/>
        <a:ln w="9525">
          <a:noFill/>
          <a:headEnd/>
          <a:tailEnd/>
        </a:ln>
      </xdr:spPr>
    </xdr:pic>
    <xdr:clientData/>
  </xdr:oneCellAnchor>
  <xdr:oneCellAnchor>
    <xdr:from>
      <xdr:col>0</xdr:col>
      <xdr:colOff>161925</xdr:colOff>
      <xdr:row>127</xdr:row>
      <xdr:rowOff>173400</xdr:rowOff>
    </xdr:from>
    <xdr:ext cx="857250" cy="857250"/>
    <xdr:pic>
      <xdr:nvPicPr>
        <xdr:cNvPr id="73" name="http://store.leica-geosystems.com/images/products/828414.jpg?prodh=&amp;CCP=" descr="http://store.leica-geosystems.com/images/products/828414.jpg?prodh=&amp;CCP=">
          <a:extLst>
            <a:ext uri="{FF2B5EF4-FFF2-40B4-BE49-F238E27FC236}">
              <a16:creationId xmlns:a16="http://schemas.microsoft.com/office/drawing/2014/main" id="{D6AA4C47-1FD6-4F2F-BA19-D866C740FCFC}"/>
            </a:ext>
          </a:extLst>
        </xdr:cNvPr>
        <xdr:cNvPicPr>
          <a:picLocks noChangeAspect="1" noChangeArrowheads="1"/>
        </xdr:cNvPicPr>
      </xdr:nvPicPr>
      <xdr:blipFill>
        <a:blip xmlns:r="http://schemas.openxmlformats.org/officeDocument/2006/relationships" r:embed="rId64"/>
        <a:srcRect/>
        <a:stretch>
          <a:fillRect/>
        </a:stretch>
      </xdr:blipFill>
      <xdr:spPr bwMode="auto">
        <a:xfrm>
          <a:off x="161925" y="92746875"/>
          <a:ext cx="857250" cy="857250"/>
        </a:xfrm>
        <a:prstGeom prst="rect">
          <a:avLst/>
        </a:prstGeom>
        <a:noFill/>
        <a:ln w="9525">
          <a:noFill/>
          <a:headEnd/>
          <a:tailEnd/>
        </a:ln>
      </xdr:spPr>
    </xdr:pic>
    <xdr:clientData/>
  </xdr:oneCellAnchor>
  <xdr:oneCellAnchor>
    <xdr:from>
      <xdr:col>0</xdr:col>
      <xdr:colOff>219075</xdr:colOff>
      <xdr:row>128</xdr:row>
      <xdr:rowOff>916350</xdr:rowOff>
    </xdr:from>
    <xdr:ext cx="857250" cy="857250"/>
    <xdr:pic>
      <xdr:nvPicPr>
        <xdr:cNvPr id="74" name="http://store.leica-geosystems.com/images/products/819574.jpg?prodh=LD1DXSTANDZACC&amp;CCP=" descr="http://store.leica-geosystems.com/images/products/819574.jpg?prodh=LD1DXSTANDZACC&amp;CCP=">
          <a:extLst>
            <a:ext uri="{FF2B5EF4-FFF2-40B4-BE49-F238E27FC236}">
              <a16:creationId xmlns:a16="http://schemas.microsoft.com/office/drawing/2014/main" id="{0CA0402B-4022-46E3-AF2C-3B88970CB3FD}"/>
            </a:ext>
          </a:extLst>
        </xdr:cNvPr>
        <xdr:cNvPicPr>
          <a:picLocks noChangeAspect="1" noChangeArrowheads="1"/>
        </xdr:cNvPicPr>
      </xdr:nvPicPr>
      <xdr:blipFill>
        <a:blip xmlns:r="http://schemas.openxmlformats.org/officeDocument/2006/relationships" r:embed="rId65"/>
        <a:srcRect/>
        <a:stretch>
          <a:fillRect/>
        </a:stretch>
      </xdr:blipFill>
      <xdr:spPr bwMode="auto">
        <a:xfrm>
          <a:off x="219075" y="93680325"/>
          <a:ext cx="857250" cy="857250"/>
        </a:xfrm>
        <a:prstGeom prst="rect">
          <a:avLst/>
        </a:prstGeom>
        <a:noFill/>
        <a:ln w="9525">
          <a:noFill/>
          <a:headEnd/>
          <a:tailEnd/>
        </a:ln>
      </xdr:spPr>
    </xdr:pic>
    <xdr:clientData/>
  </xdr:oneCellAnchor>
  <xdr:oneCellAnchor>
    <xdr:from>
      <xdr:col>0</xdr:col>
      <xdr:colOff>323850</xdr:colOff>
      <xdr:row>130</xdr:row>
      <xdr:rowOff>221025</xdr:rowOff>
    </xdr:from>
    <xdr:ext cx="857250" cy="857250"/>
    <xdr:pic>
      <xdr:nvPicPr>
        <xdr:cNvPr id="75" name="http://store.leica-geosystems.com/images/products/817873.jpg?prodh=&amp;CCP=" descr="http://store.leica-geosystems.com/images/products/817873.jpg?prodh=&amp;CCP=">
          <a:extLst>
            <a:ext uri="{FF2B5EF4-FFF2-40B4-BE49-F238E27FC236}">
              <a16:creationId xmlns:a16="http://schemas.microsoft.com/office/drawing/2014/main" id="{E6435CDE-604E-4F83-BA5E-DE4303C5743B}"/>
            </a:ext>
          </a:extLst>
        </xdr:cNvPr>
        <xdr:cNvPicPr>
          <a:picLocks noChangeAspect="1" noChangeArrowheads="1"/>
        </xdr:cNvPicPr>
      </xdr:nvPicPr>
      <xdr:blipFill>
        <a:blip xmlns:r="http://schemas.openxmlformats.org/officeDocument/2006/relationships" r:embed="rId66"/>
        <a:srcRect/>
        <a:stretch>
          <a:fillRect/>
        </a:stretch>
      </xdr:blipFill>
      <xdr:spPr bwMode="auto">
        <a:xfrm>
          <a:off x="323850" y="94204200"/>
          <a:ext cx="857250" cy="857250"/>
        </a:xfrm>
        <a:prstGeom prst="rect">
          <a:avLst/>
        </a:prstGeom>
        <a:noFill/>
        <a:ln w="9525">
          <a:noFill/>
          <a:headEnd/>
          <a:tailEnd/>
        </a:ln>
      </xdr:spPr>
    </xdr:pic>
    <xdr:clientData/>
  </xdr:oneCellAnchor>
  <xdr:oneCellAnchor>
    <xdr:from>
      <xdr:col>0</xdr:col>
      <xdr:colOff>190500</xdr:colOff>
      <xdr:row>131</xdr:row>
      <xdr:rowOff>106725</xdr:rowOff>
    </xdr:from>
    <xdr:ext cx="857250" cy="857250"/>
    <xdr:pic>
      <xdr:nvPicPr>
        <xdr:cNvPr id="76" name="http://store.leica-geosystems.com/images/products/828427.jpg?prodh=LD1DXSTANDZACC&amp;CCP=" descr="http://store.leica-geosystems.com/images/products/828427.jpg?prodh=LD1DXSTANDZACC&amp;CCP=">
          <a:extLst>
            <a:ext uri="{FF2B5EF4-FFF2-40B4-BE49-F238E27FC236}">
              <a16:creationId xmlns:a16="http://schemas.microsoft.com/office/drawing/2014/main" id="{442EEE6F-BB68-49DD-A3DD-5C1F78F89257}"/>
            </a:ext>
          </a:extLst>
        </xdr:cNvPr>
        <xdr:cNvPicPr>
          <a:picLocks noChangeAspect="1" noChangeArrowheads="1"/>
        </xdr:cNvPicPr>
      </xdr:nvPicPr>
      <xdr:blipFill>
        <a:blip xmlns:r="http://schemas.openxmlformats.org/officeDocument/2006/relationships" r:embed="rId67"/>
        <a:srcRect/>
        <a:stretch>
          <a:fillRect/>
        </a:stretch>
      </xdr:blipFill>
      <xdr:spPr bwMode="auto">
        <a:xfrm>
          <a:off x="190500" y="96185400"/>
          <a:ext cx="857250" cy="857250"/>
        </a:xfrm>
        <a:prstGeom prst="rect">
          <a:avLst/>
        </a:prstGeom>
        <a:noFill/>
        <a:ln w="9525">
          <a:noFill/>
          <a:headEnd/>
          <a:tailEnd/>
        </a:ln>
      </xdr:spPr>
    </xdr:pic>
    <xdr:clientData/>
  </xdr:oneCellAnchor>
  <xdr:oneCellAnchor>
    <xdr:from>
      <xdr:col>0</xdr:col>
      <xdr:colOff>0</xdr:colOff>
      <xdr:row>132</xdr:row>
      <xdr:rowOff>11475</xdr:rowOff>
    </xdr:from>
    <xdr:ext cx="857250" cy="857250"/>
    <xdr:pic>
      <xdr:nvPicPr>
        <xdr:cNvPr id="77" name="http://store.leica-geosystems.com/images/products/806678.jpg?prodh=LD1DXSTANDZACC&amp;CCP=" descr="http://store.leica-geosystems.com/images/products/806678.jpg?prodh=LD1DXSTANDZACC&amp;CCP=">
          <a:extLst>
            <a:ext uri="{FF2B5EF4-FFF2-40B4-BE49-F238E27FC236}">
              <a16:creationId xmlns:a16="http://schemas.microsoft.com/office/drawing/2014/main" id="{402B137E-3EFC-4466-8432-56ECFF4F071C}"/>
            </a:ext>
          </a:extLst>
        </xdr:cNvPr>
        <xdr:cNvPicPr>
          <a:picLocks noChangeAspect="1" noChangeArrowheads="1"/>
        </xdr:cNvPicPr>
      </xdr:nvPicPr>
      <xdr:blipFill>
        <a:blip xmlns:r="http://schemas.openxmlformats.org/officeDocument/2006/relationships" r:embed="rId46"/>
        <a:srcRect/>
        <a:stretch>
          <a:fillRect/>
        </a:stretch>
      </xdr:blipFill>
      <xdr:spPr bwMode="auto">
        <a:xfrm>
          <a:off x="0" y="96280650"/>
          <a:ext cx="857250" cy="857250"/>
        </a:xfrm>
        <a:prstGeom prst="rect">
          <a:avLst/>
        </a:prstGeom>
        <a:noFill/>
        <a:ln w="9525">
          <a:noFill/>
          <a:headEnd/>
          <a:tailEnd/>
        </a:ln>
      </xdr:spPr>
    </xdr:pic>
    <xdr:clientData/>
  </xdr:oneCellAnchor>
  <xdr:oneCellAnchor>
    <xdr:from>
      <xdr:col>0</xdr:col>
      <xdr:colOff>180975</xdr:colOff>
      <xdr:row>132</xdr:row>
      <xdr:rowOff>983025</xdr:rowOff>
    </xdr:from>
    <xdr:ext cx="857250" cy="857250"/>
    <xdr:pic>
      <xdr:nvPicPr>
        <xdr:cNvPr id="78" name="http://store.leica-geosystems.com/images/products/838704.jpg?prodh=&amp;CCP=" descr="http://store.leica-geosystems.com/images/products/838704.jpg?prodh=&amp;CCP=">
          <a:extLst>
            <a:ext uri="{FF2B5EF4-FFF2-40B4-BE49-F238E27FC236}">
              <a16:creationId xmlns:a16="http://schemas.microsoft.com/office/drawing/2014/main" id="{AB0DE4FA-B29F-464E-81AD-22C954E46FEC}"/>
            </a:ext>
          </a:extLst>
        </xdr:cNvPr>
        <xdr:cNvPicPr>
          <a:picLocks noChangeAspect="1" noChangeArrowheads="1"/>
        </xdr:cNvPicPr>
      </xdr:nvPicPr>
      <xdr:blipFill>
        <a:blip xmlns:r="http://schemas.openxmlformats.org/officeDocument/2006/relationships" r:embed="rId48"/>
        <a:srcRect/>
        <a:stretch>
          <a:fillRect/>
        </a:stretch>
      </xdr:blipFill>
      <xdr:spPr bwMode="auto">
        <a:xfrm>
          <a:off x="180975" y="98195175"/>
          <a:ext cx="857250" cy="857250"/>
        </a:xfrm>
        <a:prstGeom prst="rect">
          <a:avLst/>
        </a:prstGeom>
        <a:noFill/>
        <a:ln w="9525">
          <a:noFill/>
          <a:headEnd/>
          <a:tailEnd/>
        </a:ln>
      </xdr:spPr>
    </xdr:pic>
    <xdr:clientData/>
  </xdr:oneCellAnchor>
  <xdr:oneCellAnchor>
    <xdr:from>
      <xdr:col>0</xdr:col>
      <xdr:colOff>247650</xdr:colOff>
      <xdr:row>133</xdr:row>
      <xdr:rowOff>582975</xdr:rowOff>
    </xdr:from>
    <xdr:ext cx="857250" cy="857250"/>
    <xdr:pic>
      <xdr:nvPicPr>
        <xdr:cNvPr id="79" name="http://store.leica-geosystems.com/images/products/845185.jpg?prodh=&amp;CCP=" descr="http://store.leica-geosystems.com/images/products/845185.jpg?prodh=&amp;CCP=">
          <a:extLst>
            <a:ext uri="{FF2B5EF4-FFF2-40B4-BE49-F238E27FC236}">
              <a16:creationId xmlns:a16="http://schemas.microsoft.com/office/drawing/2014/main" id="{6FFC9600-E724-49A7-A234-19817A15B539}"/>
            </a:ext>
          </a:extLst>
        </xdr:cNvPr>
        <xdr:cNvPicPr>
          <a:picLocks noChangeAspect="1" noChangeArrowheads="1"/>
        </xdr:cNvPicPr>
      </xdr:nvPicPr>
      <xdr:blipFill>
        <a:blip xmlns:r="http://schemas.openxmlformats.org/officeDocument/2006/relationships" r:embed="rId68"/>
        <a:srcRect/>
        <a:stretch>
          <a:fillRect/>
        </a:stretch>
      </xdr:blipFill>
      <xdr:spPr bwMode="auto">
        <a:xfrm>
          <a:off x="247650" y="98947650"/>
          <a:ext cx="857250" cy="857250"/>
        </a:xfrm>
        <a:prstGeom prst="rect">
          <a:avLst/>
        </a:prstGeom>
        <a:noFill/>
        <a:ln w="9525">
          <a:noFill/>
          <a:headEnd/>
          <a:tailEnd/>
        </a:ln>
      </xdr:spPr>
    </xdr:pic>
    <xdr:clientData/>
  </xdr:oneCellAnchor>
  <xdr:oneCellAnchor>
    <xdr:from>
      <xdr:col>0</xdr:col>
      <xdr:colOff>133350</xdr:colOff>
      <xdr:row>134</xdr:row>
      <xdr:rowOff>640125</xdr:rowOff>
    </xdr:from>
    <xdr:ext cx="857250" cy="857250"/>
    <xdr:pic>
      <xdr:nvPicPr>
        <xdr:cNvPr id="80" name="http://store.leica-geosystems.com/images/products/887899.jpg?prodh=&amp;CCP=" descr="http://store.leica-geosystems.com/images/products/887899.jpg?prodh=&amp;CCP=">
          <a:extLst>
            <a:ext uri="{FF2B5EF4-FFF2-40B4-BE49-F238E27FC236}">
              <a16:creationId xmlns:a16="http://schemas.microsoft.com/office/drawing/2014/main" id="{4ED28FF7-B38B-4CBC-A1CD-FED4F315EE5F}"/>
            </a:ext>
          </a:extLst>
        </xdr:cNvPr>
        <xdr:cNvPicPr>
          <a:picLocks noChangeAspect="1" noChangeArrowheads="1"/>
        </xdr:cNvPicPr>
      </xdr:nvPicPr>
      <xdr:blipFill>
        <a:blip xmlns:r="http://schemas.openxmlformats.org/officeDocument/2006/relationships" r:embed="rId57"/>
        <a:srcRect/>
        <a:stretch>
          <a:fillRect/>
        </a:stretch>
      </xdr:blipFill>
      <xdr:spPr bwMode="auto">
        <a:xfrm>
          <a:off x="133350" y="99662025"/>
          <a:ext cx="857250" cy="857250"/>
        </a:xfrm>
        <a:prstGeom prst="rect">
          <a:avLst/>
        </a:prstGeom>
        <a:noFill/>
        <a:ln w="9525">
          <a:noFill/>
          <a:headEnd/>
          <a:tailEnd/>
        </a:ln>
      </xdr:spPr>
    </xdr:pic>
    <xdr:clientData/>
  </xdr:oneCellAnchor>
  <xdr:oneCellAnchor>
    <xdr:from>
      <xdr:col>11</xdr:col>
      <xdr:colOff>0</xdr:colOff>
      <xdr:row>138</xdr:row>
      <xdr:rowOff>21000</xdr:rowOff>
    </xdr:from>
    <xdr:ext cx="2428875" cy="561975"/>
    <xdr:pic>
      <xdr:nvPicPr>
        <xdr:cNvPr id="81" name="http://mw.lgs-net.com/images/catalog//layout/leica_geosystems.gif" descr="http://mw.lgs-net.com/images/catalog//layout/leica_geosystems.gif">
          <a:hlinkClick xmlns:r="http://schemas.openxmlformats.org/officeDocument/2006/relationships" r:id="rId1"/>
          <a:extLst>
            <a:ext uri="{FF2B5EF4-FFF2-40B4-BE49-F238E27FC236}">
              <a16:creationId xmlns:a16="http://schemas.microsoft.com/office/drawing/2014/main" id="{ED4C2A01-AB0A-4105-9575-9689363E015A}"/>
            </a:ext>
          </a:extLst>
        </xdr:cNvPr>
        <xdr:cNvPicPr>
          <a:picLocks noChangeAspect="1" noChangeArrowheads="1"/>
        </xdr:cNvPicPr>
      </xdr:nvPicPr>
      <xdr:blipFill>
        <a:blip xmlns:r="http://schemas.openxmlformats.org/officeDocument/2006/relationships" r:embed="rId2"/>
        <a:srcRect/>
        <a:stretch>
          <a:fillRect/>
        </a:stretch>
      </xdr:blipFill>
      <xdr:spPr bwMode="auto">
        <a:xfrm>
          <a:off x="6934200" y="344850"/>
          <a:ext cx="2428875" cy="561975"/>
        </a:xfrm>
        <a:prstGeom prst="rect">
          <a:avLst/>
        </a:prstGeom>
        <a:noFill/>
        <a:ln w="9525">
          <a:noFill/>
          <a:headEnd/>
          <a:tailEnd/>
        </a:ln>
      </xdr:spPr>
    </xdr:pic>
    <xdr:clientData/>
  </xdr:oneCellAnchor>
  <xdr:oneCellAnchor>
    <xdr:from>
      <xdr:col>0</xdr:col>
      <xdr:colOff>76200</xdr:colOff>
      <xdr:row>146</xdr:row>
      <xdr:rowOff>306750</xdr:rowOff>
    </xdr:from>
    <xdr:ext cx="857250" cy="857250"/>
    <xdr:pic>
      <xdr:nvPicPr>
        <xdr:cNvPr id="95" name="http://store.leica-geosystems.com/images/products/848435.jpg?prodh=WWPC%20LASERL2&amp;CCP=" descr="http://store.leica-geosystems.com/images/products/848435.jpg?prodh=WWPC%20LASERL2&amp;CCP=">
          <a:extLst>
            <a:ext uri="{FF2B5EF4-FFF2-40B4-BE49-F238E27FC236}">
              <a16:creationId xmlns:a16="http://schemas.microsoft.com/office/drawing/2014/main" id="{05A5CB4B-0C0A-4AED-89CB-45E43BEB1742}"/>
            </a:ext>
          </a:extLst>
        </xdr:cNvPr>
        <xdr:cNvPicPr>
          <a:picLocks noChangeAspect="1" noChangeArrowheads="1"/>
        </xdr:cNvPicPr>
      </xdr:nvPicPr>
      <xdr:blipFill>
        <a:blip xmlns:r="http://schemas.openxmlformats.org/officeDocument/2006/relationships" r:embed="rId69"/>
        <a:srcRect/>
        <a:stretch>
          <a:fillRect/>
        </a:stretch>
      </xdr:blipFill>
      <xdr:spPr bwMode="auto">
        <a:xfrm>
          <a:off x="76200" y="102824325"/>
          <a:ext cx="857250" cy="857250"/>
        </a:xfrm>
        <a:prstGeom prst="rect">
          <a:avLst/>
        </a:prstGeom>
        <a:noFill/>
        <a:ln w="9525">
          <a:noFill/>
          <a:headEnd/>
          <a:tailEnd/>
        </a:ln>
      </xdr:spPr>
    </xdr:pic>
    <xdr:clientData/>
  </xdr:oneCellAnchor>
  <xdr:oneCellAnchor>
    <xdr:from>
      <xdr:col>0</xdr:col>
      <xdr:colOff>28575</xdr:colOff>
      <xdr:row>147</xdr:row>
      <xdr:rowOff>430574</xdr:rowOff>
    </xdr:from>
    <xdr:ext cx="1019174" cy="1019175"/>
    <xdr:pic>
      <xdr:nvPicPr>
        <xdr:cNvPr id="96" name="http://store.leica-geosystems.com/images/products/864413.jpg?prodh=WWPC%20LASERL2&amp;CCP=" descr="http://store.leica-geosystems.com/images/products/864413.jpg?prodh=WWPC%20LASERL2&amp;CCP=">
          <a:extLst>
            <a:ext uri="{FF2B5EF4-FFF2-40B4-BE49-F238E27FC236}">
              <a16:creationId xmlns:a16="http://schemas.microsoft.com/office/drawing/2014/main" id="{4D9B8146-B48E-481B-953B-2781F784020C}"/>
            </a:ext>
          </a:extLst>
        </xdr:cNvPr>
        <xdr:cNvPicPr>
          <a:picLocks noChangeAspect="1" noChangeArrowheads="1"/>
        </xdr:cNvPicPr>
      </xdr:nvPicPr>
      <xdr:blipFill>
        <a:blip xmlns:r="http://schemas.openxmlformats.org/officeDocument/2006/relationships" r:embed="rId70"/>
        <a:srcRect/>
        <a:stretch>
          <a:fillRect/>
        </a:stretch>
      </xdr:blipFill>
      <xdr:spPr bwMode="auto">
        <a:xfrm>
          <a:off x="28575" y="104234024"/>
          <a:ext cx="1019174" cy="1019175"/>
        </a:xfrm>
        <a:prstGeom prst="rect">
          <a:avLst/>
        </a:prstGeom>
        <a:noFill/>
        <a:ln w="9525">
          <a:noFill/>
          <a:headEnd/>
          <a:tailEnd/>
        </a:ln>
      </xdr:spPr>
    </xdr:pic>
    <xdr:clientData/>
  </xdr:oneCellAnchor>
  <xdr:oneCellAnchor>
    <xdr:from>
      <xdr:col>0</xdr:col>
      <xdr:colOff>0</xdr:colOff>
      <xdr:row>151</xdr:row>
      <xdr:rowOff>11475</xdr:rowOff>
    </xdr:from>
    <xdr:ext cx="857250" cy="857250"/>
    <xdr:pic>
      <xdr:nvPicPr>
        <xdr:cNvPr id="97" name="http://store.leica-geosystems.com/images/products/912932.jpg?prodh=WWPC%20LASERL2G&amp;CCP=" descr="http://store.leica-geosystems.com/images/products/912932.jpg?prodh=WWPC%20LASERL2G&amp;CCP=">
          <a:extLst>
            <a:ext uri="{FF2B5EF4-FFF2-40B4-BE49-F238E27FC236}">
              <a16:creationId xmlns:a16="http://schemas.microsoft.com/office/drawing/2014/main" id="{AE69D134-9D40-4DC9-ABB0-D19305440EAC}"/>
            </a:ext>
          </a:extLst>
        </xdr:cNvPr>
        <xdr:cNvPicPr>
          <a:picLocks noChangeAspect="1" noChangeArrowheads="1"/>
        </xdr:cNvPicPr>
      </xdr:nvPicPr>
      <xdr:blipFill>
        <a:blip xmlns:r="http://schemas.openxmlformats.org/officeDocument/2006/relationships" r:embed="rId71"/>
        <a:srcRect/>
        <a:stretch>
          <a:fillRect/>
        </a:stretch>
      </xdr:blipFill>
      <xdr:spPr bwMode="auto">
        <a:xfrm rot="21330506">
          <a:off x="0" y="107510625"/>
          <a:ext cx="857250" cy="857250"/>
        </a:xfrm>
        <a:prstGeom prst="rect">
          <a:avLst/>
        </a:prstGeom>
        <a:noFill/>
        <a:ln w="9525">
          <a:noFill/>
          <a:headEnd/>
          <a:tailEnd/>
        </a:ln>
      </xdr:spPr>
    </xdr:pic>
    <xdr:clientData/>
  </xdr:oneCellAnchor>
  <xdr:oneCellAnchor>
    <xdr:from>
      <xdr:col>0</xdr:col>
      <xdr:colOff>104775</xdr:colOff>
      <xdr:row>149</xdr:row>
      <xdr:rowOff>316275</xdr:rowOff>
    </xdr:from>
    <xdr:ext cx="990600" cy="990600"/>
    <xdr:pic>
      <xdr:nvPicPr>
        <xdr:cNvPr id="98" name="http://store.leica-geosystems.com/images/products/864420.jpg?prodh=WWPC%20LASERL2G&amp;CCP=" descr="http://store.leica-geosystems.com/images/products/864420.jpg?prodh=WWPC%20LASERL2G&amp;CCP=">
          <a:extLst>
            <a:ext uri="{FF2B5EF4-FFF2-40B4-BE49-F238E27FC236}">
              <a16:creationId xmlns:a16="http://schemas.microsoft.com/office/drawing/2014/main" id="{2C2C3737-EFE4-42E0-ADE5-080F0C3A57D2}"/>
            </a:ext>
          </a:extLst>
        </xdr:cNvPr>
        <xdr:cNvPicPr>
          <a:picLocks noChangeAspect="1" noChangeArrowheads="1"/>
        </xdr:cNvPicPr>
      </xdr:nvPicPr>
      <xdr:blipFill>
        <a:blip xmlns:r="http://schemas.openxmlformats.org/officeDocument/2006/relationships" r:embed="rId72"/>
        <a:srcRect/>
        <a:stretch>
          <a:fillRect/>
        </a:stretch>
      </xdr:blipFill>
      <xdr:spPr bwMode="auto">
        <a:xfrm>
          <a:off x="104775" y="107053425"/>
          <a:ext cx="990600" cy="990600"/>
        </a:xfrm>
        <a:prstGeom prst="rect">
          <a:avLst/>
        </a:prstGeom>
        <a:noFill/>
        <a:ln w="9525">
          <a:noFill/>
          <a:headEnd/>
          <a:tailEnd/>
        </a:ln>
      </xdr:spPr>
    </xdr:pic>
    <xdr:clientData/>
  </xdr:oneCellAnchor>
  <xdr:oneCellAnchor>
    <xdr:from>
      <xdr:col>0</xdr:col>
      <xdr:colOff>85725</xdr:colOff>
      <xdr:row>150</xdr:row>
      <xdr:rowOff>344850</xdr:rowOff>
    </xdr:from>
    <xdr:ext cx="1007700" cy="1007700"/>
    <xdr:pic>
      <xdr:nvPicPr>
        <xdr:cNvPr id="99" name="http://store.leica-geosystems.com/images/products/864427.jpg?prodh=WWPC%20LASERP5&amp;CCP=" descr="http://store.leica-geosystems.com/images/products/864427.jpg?prodh=WWPC%20LASERP5&amp;CCP=">
          <a:extLst>
            <a:ext uri="{FF2B5EF4-FFF2-40B4-BE49-F238E27FC236}">
              <a16:creationId xmlns:a16="http://schemas.microsoft.com/office/drawing/2014/main" id="{36845D07-1102-4A9E-A219-FBD3C7C00E80}"/>
            </a:ext>
          </a:extLst>
        </xdr:cNvPr>
        <xdr:cNvPicPr>
          <a:picLocks noChangeAspect="1" noChangeArrowheads="1"/>
        </xdr:cNvPicPr>
      </xdr:nvPicPr>
      <xdr:blipFill>
        <a:blip xmlns:r="http://schemas.openxmlformats.org/officeDocument/2006/relationships" r:embed="rId73"/>
        <a:srcRect/>
        <a:stretch>
          <a:fillRect/>
        </a:stretch>
      </xdr:blipFill>
      <xdr:spPr bwMode="auto">
        <a:xfrm>
          <a:off x="85725" y="108453600"/>
          <a:ext cx="1007700" cy="1007700"/>
        </a:xfrm>
        <a:prstGeom prst="rect">
          <a:avLst/>
        </a:prstGeom>
        <a:noFill/>
        <a:ln w="9525">
          <a:noFill/>
          <a:headEnd/>
          <a:tailEnd/>
        </a:ln>
      </xdr:spPr>
    </xdr:pic>
    <xdr:clientData/>
  </xdr:oneCellAnchor>
  <xdr:oneCellAnchor>
    <xdr:from>
      <xdr:col>0</xdr:col>
      <xdr:colOff>0</xdr:colOff>
      <xdr:row>151</xdr:row>
      <xdr:rowOff>21000</xdr:rowOff>
    </xdr:from>
    <xdr:ext cx="857250" cy="857250"/>
    <xdr:pic>
      <xdr:nvPicPr>
        <xdr:cNvPr id="100" name="http://store.leica-geosystems.com/images/products/864431.jpg?prodh=WWPC%20LASERL2P5&amp;CCP=" descr="http://store.leica-geosystems.com/images/products/864431.jpg?prodh=WWPC%20LASERL2P5&amp;CCP=">
          <a:extLst>
            <a:ext uri="{FF2B5EF4-FFF2-40B4-BE49-F238E27FC236}">
              <a16:creationId xmlns:a16="http://schemas.microsoft.com/office/drawing/2014/main" id="{F63FBC48-BCC6-4353-BEEC-999EF656FB1A}"/>
            </a:ext>
          </a:extLst>
        </xdr:cNvPr>
        <xdr:cNvPicPr>
          <a:picLocks noChangeAspect="1" noChangeArrowheads="1"/>
        </xdr:cNvPicPr>
      </xdr:nvPicPr>
      <xdr:blipFill>
        <a:blip xmlns:r="http://schemas.openxmlformats.org/officeDocument/2006/relationships" r:embed="rId74"/>
        <a:srcRect/>
        <a:stretch>
          <a:fillRect/>
        </a:stretch>
      </xdr:blipFill>
      <xdr:spPr bwMode="auto">
        <a:xfrm>
          <a:off x="533400" y="8098200"/>
          <a:ext cx="857250" cy="857250"/>
        </a:xfrm>
        <a:prstGeom prst="rect">
          <a:avLst/>
        </a:prstGeom>
        <a:noFill/>
        <a:ln w="9525">
          <a:noFill/>
          <a:headEnd/>
          <a:tailEnd/>
        </a:ln>
      </xdr:spPr>
    </xdr:pic>
    <xdr:clientData/>
  </xdr:oneCellAnchor>
  <xdr:oneCellAnchor>
    <xdr:from>
      <xdr:col>0</xdr:col>
      <xdr:colOff>9525</xdr:colOff>
      <xdr:row>152</xdr:row>
      <xdr:rowOff>544875</xdr:rowOff>
    </xdr:from>
    <xdr:ext cx="857250" cy="857250"/>
    <xdr:pic>
      <xdr:nvPicPr>
        <xdr:cNvPr id="101" name="http://store.leica-geosystems.com/images/products/864435.jpg?prodh=WWPC%20LASERL2P5G&amp;CCP=" descr="http://store.leica-geosystems.com/images/products/864435.jpg?prodh=WWPC%20LASERL2P5G&amp;CCP=">
          <a:extLst>
            <a:ext uri="{FF2B5EF4-FFF2-40B4-BE49-F238E27FC236}">
              <a16:creationId xmlns:a16="http://schemas.microsoft.com/office/drawing/2014/main" id="{0273D925-B542-4D46-B67F-F24F001E41DF}"/>
            </a:ext>
          </a:extLst>
        </xdr:cNvPr>
        <xdr:cNvPicPr>
          <a:picLocks noChangeAspect="1" noChangeArrowheads="1"/>
        </xdr:cNvPicPr>
      </xdr:nvPicPr>
      <xdr:blipFill>
        <a:blip xmlns:r="http://schemas.openxmlformats.org/officeDocument/2006/relationships" r:embed="rId75"/>
        <a:srcRect/>
        <a:stretch>
          <a:fillRect/>
        </a:stretch>
      </xdr:blipFill>
      <xdr:spPr bwMode="auto">
        <a:xfrm>
          <a:off x="9525" y="112330275"/>
          <a:ext cx="857250" cy="857250"/>
        </a:xfrm>
        <a:prstGeom prst="rect">
          <a:avLst/>
        </a:prstGeom>
        <a:noFill/>
        <a:ln w="9525">
          <a:noFill/>
          <a:headEnd/>
          <a:tailEnd/>
        </a:ln>
      </xdr:spPr>
    </xdr:pic>
    <xdr:clientData/>
  </xdr:oneCellAnchor>
  <xdr:oneCellAnchor>
    <xdr:from>
      <xdr:col>0</xdr:col>
      <xdr:colOff>38100</xdr:colOff>
      <xdr:row>153</xdr:row>
      <xdr:rowOff>592500</xdr:rowOff>
    </xdr:from>
    <xdr:ext cx="857250" cy="857250"/>
    <xdr:pic>
      <xdr:nvPicPr>
        <xdr:cNvPr id="102" name="http://store.leica-geosystems.com/images/products/834838.jpg?prodh=WWPC%20LASERL4P1&amp;CCP=" descr="http://store.leica-geosystems.com/images/products/834838.jpg?prodh=WWPC%20LASERL4P1&amp;CCP=">
          <a:extLst>
            <a:ext uri="{FF2B5EF4-FFF2-40B4-BE49-F238E27FC236}">
              <a16:creationId xmlns:a16="http://schemas.microsoft.com/office/drawing/2014/main" id="{E90E7B5D-F81A-47A9-92C3-2FC334D27154}"/>
            </a:ext>
          </a:extLst>
        </xdr:cNvPr>
        <xdr:cNvPicPr>
          <a:picLocks noChangeAspect="1" noChangeArrowheads="1"/>
        </xdr:cNvPicPr>
      </xdr:nvPicPr>
      <xdr:blipFill>
        <a:blip xmlns:r="http://schemas.openxmlformats.org/officeDocument/2006/relationships" r:embed="rId76"/>
        <a:srcRect/>
        <a:stretch>
          <a:fillRect/>
        </a:stretch>
      </xdr:blipFill>
      <xdr:spPr bwMode="auto">
        <a:xfrm>
          <a:off x="38100" y="114606750"/>
          <a:ext cx="857250" cy="857250"/>
        </a:xfrm>
        <a:prstGeom prst="rect">
          <a:avLst/>
        </a:prstGeom>
        <a:noFill/>
        <a:ln w="9525">
          <a:noFill/>
          <a:headEnd/>
          <a:tailEnd/>
        </a:ln>
      </xdr:spPr>
    </xdr:pic>
    <xdr:clientData/>
  </xdr:oneCellAnchor>
  <xdr:oneCellAnchor>
    <xdr:from>
      <xdr:col>0</xdr:col>
      <xdr:colOff>95250</xdr:colOff>
      <xdr:row>154</xdr:row>
      <xdr:rowOff>506775</xdr:rowOff>
    </xdr:from>
    <xdr:ext cx="857250" cy="857250"/>
    <xdr:pic>
      <xdr:nvPicPr>
        <xdr:cNvPr id="103" name="http://store.leica-geosystems.com/images/products/784437.jpg?prodh=WWPC%20LASERML90%2f180&amp;CCP=" descr="http://store.leica-geosystems.com/images/products/784437.jpg?prodh=WWPC%20LASERML90%2f180&amp;CCP=">
          <a:extLst>
            <a:ext uri="{FF2B5EF4-FFF2-40B4-BE49-F238E27FC236}">
              <a16:creationId xmlns:a16="http://schemas.microsoft.com/office/drawing/2014/main" id="{C62943AA-3D60-432C-8F88-88A93D6A657A}"/>
            </a:ext>
          </a:extLst>
        </xdr:cNvPr>
        <xdr:cNvPicPr>
          <a:picLocks noChangeAspect="1" noChangeArrowheads="1"/>
        </xdr:cNvPicPr>
      </xdr:nvPicPr>
      <xdr:blipFill>
        <a:blip xmlns:r="http://schemas.openxmlformats.org/officeDocument/2006/relationships" r:embed="rId77"/>
        <a:srcRect/>
        <a:stretch>
          <a:fillRect/>
        </a:stretch>
      </xdr:blipFill>
      <xdr:spPr bwMode="auto">
        <a:xfrm>
          <a:off x="95250" y="116359350"/>
          <a:ext cx="857250" cy="857250"/>
        </a:xfrm>
        <a:prstGeom prst="rect">
          <a:avLst/>
        </a:prstGeom>
        <a:noFill/>
        <a:ln w="9525">
          <a:noFill/>
          <a:headEnd/>
          <a:tailEnd/>
        </a:ln>
      </xdr:spPr>
    </xdr:pic>
    <xdr:clientData/>
  </xdr:oneCellAnchor>
  <xdr:oneCellAnchor>
    <xdr:from>
      <xdr:col>0</xdr:col>
      <xdr:colOff>0</xdr:colOff>
      <xdr:row>155</xdr:row>
      <xdr:rowOff>201975</xdr:rowOff>
    </xdr:from>
    <xdr:ext cx="857250" cy="857250"/>
    <xdr:pic>
      <xdr:nvPicPr>
        <xdr:cNvPr id="104" name="http://store.leica-geosystems.com/images/products/918976.jpg?prodh=WWPC%20LASERL6R&amp;CCP=" descr="http://store.leica-geosystems.com/images/products/918976.jpg?prodh=WWPC%20LASERL6R&amp;CCP=">
          <a:extLst>
            <a:ext uri="{FF2B5EF4-FFF2-40B4-BE49-F238E27FC236}">
              <a16:creationId xmlns:a16="http://schemas.microsoft.com/office/drawing/2014/main" id="{FA87A666-AC03-460A-BF06-FA2E4A109B5D}"/>
            </a:ext>
          </a:extLst>
        </xdr:cNvPr>
        <xdr:cNvPicPr>
          <a:picLocks noChangeAspect="1" noChangeArrowheads="1"/>
        </xdr:cNvPicPr>
      </xdr:nvPicPr>
      <xdr:blipFill>
        <a:blip xmlns:r="http://schemas.openxmlformats.org/officeDocument/2006/relationships" r:embed="rId78"/>
        <a:srcRect/>
        <a:stretch>
          <a:fillRect/>
        </a:stretch>
      </xdr:blipFill>
      <xdr:spPr bwMode="auto">
        <a:xfrm>
          <a:off x="0" y="117673800"/>
          <a:ext cx="857250" cy="857250"/>
        </a:xfrm>
        <a:prstGeom prst="rect">
          <a:avLst/>
        </a:prstGeom>
        <a:noFill/>
        <a:ln w="9525">
          <a:noFill/>
          <a:headEnd/>
          <a:tailEnd/>
        </a:ln>
      </xdr:spPr>
    </xdr:pic>
    <xdr:clientData/>
  </xdr:oneCellAnchor>
  <xdr:oneCellAnchor>
    <xdr:from>
      <xdr:col>0</xdr:col>
      <xdr:colOff>57150</xdr:colOff>
      <xdr:row>156</xdr:row>
      <xdr:rowOff>478200</xdr:rowOff>
    </xdr:from>
    <xdr:ext cx="857250" cy="857250"/>
    <xdr:pic>
      <xdr:nvPicPr>
        <xdr:cNvPr id="105" name="http://store.leica-geosystems.com/images/products/918977.jpg?prodh=WWPC%20LASERL6G&amp;CCP=" descr="http://store.leica-geosystems.com/images/products/918977.jpg?prodh=WWPC%20LASERL6G&amp;CCP=">
          <a:extLst>
            <a:ext uri="{FF2B5EF4-FFF2-40B4-BE49-F238E27FC236}">
              <a16:creationId xmlns:a16="http://schemas.microsoft.com/office/drawing/2014/main" id="{5018D6CA-8DDC-442F-A6AB-453CAD73761D}"/>
            </a:ext>
          </a:extLst>
        </xdr:cNvPr>
        <xdr:cNvPicPr>
          <a:picLocks noChangeAspect="1" noChangeArrowheads="1"/>
        </xdr:cNvPicPr>
      </xdr:nvPicPr>
      <xdr:blipFill>
        <a:blip xmlns:r="http://schemas.openxmlformats.org/officeDocument/2006/relationships" r:embed="rId79"/>
        <a:srcRect/>
        <a:stretch>
          <a:fillRect/>
        </a:stretch>
      </xdr:blipFill>
      <xdr:spPr bwMode="auto">
        <a:xfrm>
          <a:off x="57150" y="118950150"/>
          <a:ext cx="857250" cy="857250"/>
        </a:xfrm>
        <a:prstGeom prst="rect">
          <a:avLst/>
        </a:prstGeom>
        <a:noFill/>
        <a:ln w="9525">
          <a:noFill/>
          <a:headEnd/>
          <a:tailEnd/>
        </a:ln>
      </xdr:spPr>
    </xdr:pic>
    <xdr:clientData/>
  </xdr:oneCellAnchor>
  <xdr:oneCellAnchor>
    <xdr:from>
      <xdr:col>0</xdr:col>
      <xdr:colOff>19050</xdr:colOff>
      <xdr:row>157</xdr:row>
      <xdr:rowOff>468675</xdr:rowOff>
    </xdr:from>
    <xdr:ext cx="857250" cy="857250"/>
    <xdr:pic>
      <xdr:nvPicPr>
        <xdr:cNvPr id="106" name="http://store.leica-geosystems.com/images/products/912969.jpg?prodh=WWPC%20LASERL6R&amp;CCP=" descr="http://store.leica-geosystems.com/images/products/912969.jpg?prodh=WWPC%20LASERL6R&amp;CCP=">
          <a:extLst>
            <a:ext uri="{FF2B5EF4-FFF2-40B4-BE49-F238E27FC236}">
              <a16:creationId xmlns:a16="http://schemas.microsoft.com/office/drawing/2014/main" id="{36931193-CA9D-43E7-99F1-FF56F058BB92}"/>
            </a:ext>
          </a:extLst>
        </xdr:cNvPr>
        <xdr:cNvPicPr>
          <a:picLocks noChangeAspect="1" noChangeArrowheads="1"/>
        </xdr:cNvPicPr>
      </xdr:nvPicPr>
      <xdr:blipFill>
        <a:blip xmlns:r="http://schemas.openxmlformats.org/officeDocument/2006/relationships" r:embed="rId80"/>
        <a:srcRect/>
        <a:stretch>
          <a:fillRect/>
        </a:stretch>
      </xdr:blipFill>
      <xdr:spPr bwMode="auto">
        <a:xfrm>
          <a:off x="19050" y="119988375"/>
          <a:ext cx="857250" cy="857250"/>
        </a:xfrm>
        <a:prstGeom prst="rect">
          <a:avLst/>
        </a:prstGeom>
        <a:noFill/>
        <a:ln w="9525">
          <a:noFill/>
          <a:headEnd/>
          <a:tailEnd/>
        </a:ln>
      </xdr:spPr>
    </xdr:pic>
    <xdr:clientData/>
  </xdr:oneCellAnchor>
  <xdr:oneCellAnchor>
    <xdr:from>
      <xdr:col>0</xdr:col>
      <xdr:colOff>0</xdr:colOff>
      <xdr:row>158</xdr:row>
      <xdr:rowOff>478200</xdr:rowOff>
    </xdr:from>
    <xdr:ext cx="857250" cy="857250"/>
    <xdr:pic>
      <xdr:nvPicPr>
        <xdr:cNvPr id="107" name="http://store.leica-geosystems.com/images/products/912971.jpg?prodh=WWPC%20LASERL6G&amp;CCP=" descr="http://store.leica-geosystems.com/images/products/912971.jpg?prodh=WWPC%20LASERL6G&amp;CCP=">
          <a:extLst>
            <a:ext uri="{FF2B5EF4-FFF2-40B4-BE49-F238E27FC236}">
              <a16:creationId xmlns:a16="http://schemas.microsoft.com/office/drawing/2014/main" id="{4DFA3FE2-D91B-42C0-BF8B-59EDB136256C}"/>
            </a:ext>
          </a:extLst>
        </xdr:cNvPr>
        <xdr:cNvPicPr>
          <a:picLocks noChangeAspect="1" noChangeArrowheads="1"/>
        </xdr:cNvPicPr>
      </xdr:nvPicPr>
      <xdr:blipFill>
        <a:blip xmlns:r="http://schemas.openxmlformats.org/officeDocument/2006/relationships" r:embed="rId81"/>
        <a:srcRect/>
        <a:stretch>
          <a:fillRect/>
        </a:stretch>
      </xdr:blipFill>
      <xdr:spPr bwMode="auto">
        <a:xfrm>
          <a:off x="0" y="120950400"/>
          <a:ext cx="857250" cy="857250"/>
        </a:xfrm>
        <a:prstGeom prst="rect">
          <a:avLst/>
        </a:prstGeom>
        <a:noFill/>
        <a:ln w="9525">
          <a:noFill/>
          <a:headEnd/>
          <a:tailEnd/>
        </a:ln>
      </xdr:spPr>
    </xdr:pic>
    <xdr:clientData/>
  </xdr:oneCellAnchor>
  <xdr:oneCellAnchor>
    <xdr:from>
      <xdr:col>0</xdr:col>
      <xdr:colOff>123825</xdr:colOff>
      <xdr:row>148</xdr:row>
      <xdr:rowOff>352425</xdr:rowOff>
    </xdr:from>
    <xdr:ext cx="857250" cy="857250"/>
    <xdr:pic>
      <xdr:nvPicPr>
        <xdr:cNvPr id="108" name="http://store.leica-geosystems.com/images/products/912932.jpg?prodh=WWPC%20LASERL2G&amp;CCP=" descr="http://store.leica-geosystems.com/images/products/912932.jpg?prodh=WWPC%20LASERL2G&amp;CCP=">
          <a:extLst>
            <a:ext uri="{FF2B5EF4-FFF2-40B4-BE49-F238E27FC236}">
              <a16:creationId xmlns:a16="http://schemas.microsoft.com/office/drawing/2014/main" id="{6F6DB1B6-81F3-41CC-AC4D-2AC9EA7D9756}"/>
            </a:ext>
          </a:extLst>
        </xdr:cNvPr>
        <xdr:cNvPicPr>
          <a:picLocks noChangeAspect="1" noChangeArrowheads="1"/>
        </xdr:cNvPicPr>
      </xdr:nvPicPr>
      <xdr:blipFill>
        <a:blip xmlns:r="http://schemas.openxmlformats.org/officeDocument/2006/relationships" r:embed="rId71"/>
        <a:srcRect/>
        <a:stretch>
          <a:fillRect/>
        </a:stretch>
      </xdr:blipFill>
      <xdr:spPr bwMode="auto">
        <a:xfrm>
          <a:off x="123825" y="105756075"/>
          <a:ext cx="857250" cy="857250"/>
        </a:xfrm>
        <a:prstGeom prst="rect">
          <a:avLst/>
        </a:prstGeom>
        <a:noFill/>
        <a:ln w="9525">
          <a:noFill/>
          <a:headEnd/>
          <a:tailEnd/>
        </a:ln>
      </xdr:spPr>
    </xdr:pic>
    <xdr:clientData/>
  </xdr:oneCellAnchor>
  <xdr:oneCellAnchor>
    <xdr:from>
      <xdr:col>0</xdr:col>
      <xdr:colOff>0</xdr:colOff>
      <xdr:row>163</xdr:row>
      <xdr:rowOff>316275</xdr:rowOff>
    </xdr:from>
    <xdr:ext cx="857250" cy="857250"/>
    <xdr:pic>
      <xdr:nvPicPr>
        <xdr:cNvPr id="280" name="http://store.leica-geosystems.com/images/products/757938.jpg?prodh=&amp;CCP=" descr="http://store.leica-geosystems.com/images/products/757938.jpg?prodh=&amp;CCP=">
          <a:extLst>
            <a:ext uri="{FF2B5EF4-FFF2-40B4-BE49-F238E27FC236}">
              <a16:creationId xmlns:a16="http://schemas.microsoft.com/office/drawing/2014/main" id="{A45D2216-CD2A-407C-81A2-73302B93F93B}"/>
            </a:ext>
          </a:extLst>
        </xdr:cNvPr>
        <xdr:cNvPicPr>
          <a:picLocks noChangeAspect="1" noChangeArrowheads="1"/>
        </xdr:cNvPicPr>
      </xdr:nvPicPr>
      <xdr:blipFill>
        <a:blip xmlns:r="http://schemas.openxmlformats.org/officeDocument/2006/relationships" r:embed="rId18"/>
        <a:srcRect/>
        <a:stretch>
          <a:fillRect/>
        </a:stretch>
      </xdr:blipFill>
      <xdr:spPr bwMode="auto">
        <a:xfrm>
          <a:off x="0" y="124731825"/>
          <a:ext cx="857250" cy="857250"/>
        </a:xfrm>
        <a:prstGeom prst="rect">
          <a:avLst/>
        </a:prstGeom>
        <a:noFill/>
        <a:ln w="9525">
          <a:noFill/>
          <a:headEnd/>
          <a:tailEnd/>
        </a:ln>
      </xdr:spPr>
    </xdr:pic>
    <xdr:clientData/>
  </xdr:oneCellAnchor>
  <xdr:oneCellAnchor>
    <xdr:from>
      <xdr:col>0</xdr:col>
      <xdr:colOff>142875</xdr:colOff>
      <xdr:row>164</xdr:row>
      <xdr:rowOff>182925</xdr:rowOff>
    </xdr:from>
    <xdr:ext cx="628650" cy="857250"/>
    <xdr:pic>
      <xdr:nvPicPr>
        <xdr:cNvPr id="281" name="http://store.leica-geosystems.com/images/products/758830.jpg?prodh=&amp;CCP=" descr="http://store.leica-geosystems.com/images/products/758830.jpg?prodh=&amp;CCP=">
          <a:extLst>
            <a:ext uri="{FF2B5EF4-FFF2-40B4-BE49-F238E27FC236}">
              <a16:creationId xmlns:a16="http://schemas.microsoft.com/office/drawing/2014/main" id="{77A6BAD8-BFC2-41B2-9226-9023737CD69F}"/>
            </a:ext>
          </a:extLst>
        </xdr:cNvPr>
        <xdr:cNvPicPr>
          <a:picLocks noChangeAspect="1" noChangeArrowheads="1"/>
        </xdr:cNvPicPr>
      </xdr:nvPicPr>
      <xdr:blipFill>
        <a:blip xmlns:r="http://schemas.openxmlformats.org/officeDocument/2006/relationships" r:embed="rId82"/>
        <a:srcRect/>
        <a:stretch>
          <a:fillRect/>
        </a:stretch>
      </xdr:blipFill>
      <xdr:spPr bwMode="auto">
        <a:xfrm>
          <a:off x="142875" y="126227250"/>
          <a:ext cx="628650" cy="857250"/>
        </a:xfrm>
        <a:prstGeom prst="rect">
          <a:avLst/>
        </a:prstGeom>
        <a:noFill/>
        <a:ln w="9525">
          <a:noFill/>
          <a:headEnd/>
          <a:tailEnd/>
        </a:ln>
      </xdr:spPr>
    </xdr:pic>
    <xdr:clientData/>
  </xdr:oneCellAnchor>
  <xdr:oneCellAnchor>
    <xdr:from>
      <xdr:col>0</xdr:col>
      <xdr:colOff>19050</xdr:colOff>
      <xdr:row>165</xdr:row>
      <xdr:rowOff>259125</xdr:rowOff>
    </xdr:from>
    <xdr:ext cx="857250" cy="857250"/>
    <xdr:pic>
      <xdr:nvPicPr>
        <xdr:cNvPr id="282" name="http://store.leica-geosystems.com/images/products/758831.jpg?prodh=&amp;CCP=" descr="http://store.leica-geosystems.com/images/products/758831.jpg?prodh=&amp;CCP=">
          <a:extLst>
            <a:ext uri="{FF2B5EF4-FFF2-40B4-BE49-F238E27FC236}">
              <a16:creationId xmlns:a16="http://schemas.microsoft.com/office/drawing/2014/main" id="{2C0DF868-1C9F-44D5-B62A-D52A5FD3CFD9}"/>
            </a:ext>
          </a:extLst>
        </xdr:cNvPr>
        <xdr:cNvPicPr>
          <a:picLocks noChangeAspect="1" noChangeArrowheads="1"/>
        </xdr:cNvPicPr>
      </xdr:nvPicPr>
      <xdr:blipFill>
        <a:blip xmlns:r="http://schemas.openxmlformats.org/officeDocument/2006/relationships" r:embed="rId83"/>
        <a:srcRect/>
        <a:stretch>
          <a:fillRect/>
        </a:stretch>
      </xdr:blipFill>
      <xdr:spPr bwMode="auto">
        <a:xfrm>
          <a:off x="19050" y="127570275"/>
          <a:ext cx="857250" cy="857250"/>
        </a:xfrm>
        <a:prstGeom prst="rect">
          <a:avLst/>
        </a:prstGeom>
        <a:noFill/>
        <a:ln w="9525">
          <a:noFill/>
          <a:headEnd/>
          <a:tailEnd/>
        </a:ln>
      </xdr:spPr>
    </xdr:pic>
    <xdr:clientData/>
  </xdr:oneCellAnchor>
  <xdr:oneCellAnchor>
    <xdr:from>
      <xdr:col>0</xdr:col>
      <xdr:colOff>0</xdr:colOff>
      <xdr:row>166</xdr:row>
      <xdr:rowOff>221025</xdr:rowOff>
    </xdr:from>
    <xdr:ext cx="857250" cy="857250"/>
    <xdr:pic>
      <xdr:nvPicPr>
        <xdr:cNvPr id="283" name="http://store.leica-geosystems.com/images/products/758839.jpg?prodh=&amp;CCP=" descr="http://store.leica-geosystems.com/images/products/758839.jpg?prodh=&amp;CCP=">
          <a:extLst>
            <a:ext uri="{FF2B5EF4-FFF2-40B4-BE49-F238E27FC236}">
              <a16:creationId xmlns:a16="http://schemas.microsoft.com/office/drawing/2014/main" id="{9075A193-5631-4CD1-B0AA-42E43E560FDD}"/>
            </a:ext>
          </a:extLst>
        </xdr:cNvPr>
        <xdr:cNvPicPr>
          <a:picLocks noChangeAspect="1" noChangeArrowheads="1"/>
        </xdr:cNvPicPr>
      </xdr:nvPicPr>
      <xdr:blipFill>
        <a:blip xmlns:r="http://schemas.openxmlformats.org/officeDocument/2006/relationships" r:embed="rId84"/>
        <a:srcRect/>
        <a:stretch>
          <a:fillRect/>
        </a:stretch>
      </xdr:blipFill>
      <xdr:spPr bwMode="auto">
        <a:xfrm>
          <a:off x="0" y="128760900"/>
          <a:ext cx="857250" cy="857250"/>
        </a:xfrm>
        <a:prstGeom prst="rect">
          <a:avLst/>
        </a:prstGeom>
        <a:noFill/>
        <a:ln w="9525">
          <a:noFill/>
          <a:headEnd/>
          <a:tailEnd/>
        </a:ln>
      </xdr:spPr>
    </xdr:pic>
    <xdr:clientData/>
  </xdr:oneCellAnchor>
  <xdr:oneCellAnchor>
    <xdr:from>
      <xdr:col>0</xdr:col>
      <xdr:colOff>0</xdr:colOff>
      <xdr:row>167</xdr:row>
      <xdr:rowOff>21000</xdr:rowOff>
    </xdr:from>
    <xdr:ext cx="200025" cy="857250"/>
    <xdr:pic>
      <xdr:nvPicPr>
        <xdr:cNvPr id="284" name="http://store.leica-geosystems.com/images/products/761762.jpg?prodh=&amp;CCP=" descr="http://store.leica-geosystems.com/images/products/761762.jpg?prodh=&amp;CCP=">
          <a:extLst>
            <a:ext uri="{FF2B5EF4-FFF2-40B4-BE49-F238E27FC236}">
              <a16:creationId xmlns:a16="http://schemas.microsoft.com/office/drawing/2014/main" id="{4062FEF0-E20C-40BC-962E-438371B9E32A}"/>
            </a:ext>
          </a:extLst>
        </xdr:cNvPr>
        <xdr:cNvPicPr>
          <a:picLocks noChangeAspect="1" noChangeArrowheads="1"/>
        </xdr:cNvPicPr>
      </xdr:nvPicPr>
      <xdr:blipFill>
        <a:blip xmlns:r="http://schemas.openxmlformats.org/officeDocument/2006/relationships" r:embed="rId85"/>
        <a:srcRect/>
        <a:stretch>
          <a:fillRect/>
        </a:stretch>
      </xdr:blipFill>
      <xdr:spPr bwMode="auto">
        <a:xfrm>
          <a:off x="533400" y="23223900"/>
          <a:ext cx="200025" cy="857250"/>
        </a:xfrm>
        <a:prstGeom prst="rect">
          <a:avLst/>
        </a:prstGeom>
        <a:noFill/>
        <a:ln w="9525">
          <a:noFill/>
          <a:headEnd/>
          <a:tailEnd/>
        </a:ln>
      </xdr:spPr>
    </xdr:pic>
    <xdr:clientData/>
  </xdr:oneCellAnchor>
  <xdr:oneCellAnchor>
    <xdr:from>
      <xdr:col>0</xdr:col>
      <xdr:colOff>0</xdr:colOff>
      <xdr:row>168</xdr:row>
      <xdr:rowOff>154350</xdr:rowOff>
    </xdr:from>
    <xdr:ext cx="857250" cy="857250"/>
    <xdr:pic>
      <xdr:nvPicPr>
        <xdr:cNvPr id="285" name="http://store.leica-geosystems.com/images/products/772796.jpg?prodh=&amp;CCP=" descr="http://store.leica-geosystems.com/images/products/772796.jpg?prodh=&amp;CCP=">
          <a:extLst>
            <a:ext uri="{FF2B5EF4-FFF2-40B4-BE49-F238E27FC236}">
              <a16:creationId xmlns:a16="http://schemas.microsoft.com/office/drawing/2014/main" id="{363EB27E-4009-460B-A490-B81EC8C34305}"/>
            </a:ext>
          </a:extLst>
        </xdr:cNvPr>
        <xdr:cNvPicPr>
          <a:picLocks noChangeAspect="1" noChangeArrowheads="1"/>
        </xdr:cNvPicPr>
      </xdr:nvPicPr>
      <xdr:blipFill>
        <a:blip xmlns:r="http://schemas.openxmlformats.org/officeDocument/2006/relationships" r:embed="rId86"/>
        <a:srcRect/>
        <a:stretch>
          <a:fillRect/>
        </a:stretch>
      </xdr:blipFill>
      <xdr:spPr bwMode="auto">
        <a:xfrm>
          <a:off x="0" y="131056425"/>
          <a:ext cx="857250" cy="857250"/>
        </a:xfrm>
        <a:prstGeom prst="rect">
          <a:avLst/>
        </a:prstGeom>
        <a:noFill/>
        <a:ln w="9525">
          <a:noFill/>
          <a:headEnd/>
          <a:tailEnd/>
        </a:ln>
      </xdr:spPr>
    </xdr:pic>
    <xdr:clientData/>
  </xdr:oneCellAnchor>
  <xdr:oneCellAnchor>
    <xdr:from>
      <xdr:col>0</xdr:col>
      <xdr:colOff>0</xdr:colOff>
      <xdr:row>169</xdr:row>
      <xdr:rowOff>173400</xdr:rowOff>
    </xdr:from>
    <xdr:ext cx="857250" cy="638175"/>
    <xdr:pic>
      <xdr:nvPicPr>
        <xdr:cNvPr id="286" name="http://store.leica-geosystems.com/images/products/777281.jpg?prodh=&amp;CCP=" descr="http://store.leica-geosystems.com/images/products/777281.jpg?prodh=&amp;CCP=">
          <a:extLst>
            <a:ext uri="{FF2B5EF4-FFF2-40B4-BE49-F238E27FC236}">
              <a16:creationId xmlns:a16="http://schemas.microsoft.com/office/drawing/2014/main" id="{95DEFFD3-5247-4FDB-B174-2B03DE383DB9}"/>
            </a:ext>
          </a:extLst>
        </xdr:cNvPr>
        <xdr:cNvPicPr>
          <a:picLocks noChangeAspect="1" noChangeArrowheads="1"/>
        </xdr:cNvPicPr>
      </xdr:nvPicPr>
      <xdr:blipFill>
        <a:blip xmlns:r="http://schemas.openxmlformats.org/officeDocument/2006/relationships" r:embed="rId87"/>
        <a:srcRect/>
        <a:stretch>
          <a:fillRect/>
        </a:stretch>
      </xdr:blipFill>
      <xdr:spPr bwMode="auto">
        <a:xfrm>
          <a:off x="0" y="132066075"/>
          <a:ext cx="857250" cy="638175"/>
        </a:xfrm>
        <a:prstGeom prst="rect">
          <a:avLst/>
        </a:prstGeom>
        <a:noFill/>
        <a:ln w="9525">
          <a:noFill/>
          <a:headEnd/>
          <a:tailEnd/>
        </a:ln>
      </xdr:spPr>
    </xdr:pic>
    <xdr:clientData/>
  </xdr:oneCellAnchor>
  <xdr:oneCellAnchor>
    <xdr:from>
      <xdr:col>0</xdr:col>
      <xdr:colOff>0</xdr:colOff>
      <xdr:row>170</xdr:row>
      <xdr:rowOff>163875</xdr:rowOff>
    </xdr:from>
    <xdr:ext cx="857250" cy="638175"/>
    <xdr:pic>
      <xdr:nvPicPr>
        <xdr:cNvPr id="287" name="http://store.leica-geosystems.com/images/products/777282.jpg?prodh=&amp;CCP=" descr="http://store.leica-geosystems.com/images/products/777282.jpg?prodh=&amp;CCP=">
          <a:extLst>
            <a:ext uri="{FF2B5EF4-FFF2-40B4-BE49-F238E27FC236}">
              <a16:creationId xmlns:a16="http://schemas.microsoft.com/office/drawing/2014/main" id="{0334C50C-4DB2-404C-828D-2E37ABB49DDA}"/>
            </a:ext>
          </a:extLst>
        </xdr:cNvPr>
        <xdr:cNvPicPr>
          <a:picLocks noChangeAspect="1" noChangeArrowheads="1"/>
        </xdr:cNvPicPr>
      </xdr:nvPicPr>
      <xdr:blipFill>
        <a:blip xmlns:r="http://schemas.openxmlformats.org/officeDocument/2006/relationships" r:embed="rId88"/>
        <a:srcRect/>
        <a:stretch>
          <a:fillRect/>
        </a:stretch>
      </xdr:blipFill>
      <xdr:spPr bwMode="auto">
        <a:xfrm>
          <a:off x="0" y="133018575"/>
          <a:ext cx="857250" cy="638175"/>
        </a:xfrm>
        <a:prstGeom prst="rect">
          <a:avLst/>
        </a:prstGeom>
        <a:noFill/>
        <a:ln w="9525">
          <a:noFill/>
          <a:headEnd/>
          <a:tailEnd/>
        </a:ln>
      </xdr:spPr>
    </xdr:pic>
    <xdr:clientData/>
  </xdr:oneCellAnchor>
  <xdr:oneCellAnchor>
    <xdr:from>
      <xdr:col>0</xdr:col>
      <xdr:colOff>0</xdr:colOff>
      <xdr:row>171</xdr:row>
      <xdr:rowOff>316275</xdr:rowOff>
    </xdr:from>
    <xdr:ext cx="857250" cy="857250"/>
    <xdr:pic>
      <xdr:nvPicPr>
        <xdr:cNvPr id="288" name="http://store.leica-geosystems.com/images/products/780117.jpg?prodh=&amp;CCP=" descr="http://store.leica-geosystems.com/images/products/780117.jpg?prodh=&amp;CCP=">
          <a:extLst>
            <a:ext uri="{FF2B5EF4-FFF2-40B4-BE49-F238E27FC236}">
              <a16:creationId xmlns:a16="http://schemas.microsoft.com/office/drawing/2014/main" id="{BB251D67-7F7F-4D27-9BA6-D98C2D4110BB}"/>
            </a:ext>
          </a:extLst>
        </xdr:cNvPr>
        <xdr:cNvPicPr>
          <a:picLocks noChangeAspect="1" noChangeArrowheads="1"/>
        </xdr:cNvPicPr>
      </xdr:nvPicPr>
      <xdr:blipFill>
        <a:blip xmlns:r="http://schemas.openxmlformats.org/officeDocument/2006/relationships" r:embed="rId23"/>
        <a:srcRect/>
        <a:stretch>
          <a:fillRect/>
        </a:stretch>
      </xdr:blipFill>
      <xdr:spPr bwMode="auto">
        <a:xfrm>
          <a:off x="0" y="133990125"/>
          <a:ext cx="857250" cy="857250"/>
        </a:xfrm>
        <a:prstGeom prst="rect">
          <a:avLst/>
        </a:prstGeom>
        <a:noFill/>
        <a:ln w="9525">
          <a:noFill/>
          <a:headEnd/>
          <a:tailEnd/>
        </a:ln>
      </xdr:spPr>
    </xdr:pic>
    <xdr:clientData/>
  </xdr:oneCellAnchor>
  <xdr:oneCellAnchor>
    <xdr:from>
      <xdr:col>0</xdr:col>
      <xdr:colOff>66675</xdr:colOff>
      <xdr:row>172</xdr:row>
      <xdr:rowOff>392475</xdr:rowOff>
    </xdr:from>
    <xdr:ext cx="857250" cy="390525"/>
    <xdr:pic>
      <xdr:nvPicPr>
        <xdr:cNvPr id="289" name="http://store.leica-geosystems.com/images/products/784968.jpg?prodh=&amp;CCP=" descr="http://store.leica-geosystems.com/images/products/784968.jpg?prodh=&amp;CCP=">
          <a:extLst>
            <a:ext uri="{FF2B5EF4-FFF2-40B4-BE49-F238E27FC236}">
              <a16:creationId xmlns:a16="http://schemas.microsoft.com/office/drawing/2014/main" id="{2A3E478A-BF1B-4F18-AD7B-5594E71A786F}"/>
            </a:ext>
          </a:extLst>
        </xdr:cNvPr>
        <xdr:cNvPicPr>
          <a:picLocks noChangeAspect="1" noChangeArrowheads="1"/>
        </xdr:cNvPicPr>
      </xdr:nvPicPr>
      <xdr:blipFill>
        <a:blip xmlns:r="http://schemas.openxmlformats.org/officeDocument/2006/relationships" r:embed="rId89"/>
        <a:srcRect/>
        <a:stretch>
          <a:fillRect/>
        </a:stretch>
      </xdr:blipFill>
      <xdr:spPr bwMode="auto">
        <a:xfrm>
          <a:off x="66675" y="134933100"/>
          <a:ext cx="857250" cy="390525"/>
        </a:xfrm>
        <a:prstGeom prst="rect">
          <a:avLst/>
        </a:prstGeom>
        <a:noFill/>
        <a:ln w="9525">
          <a:noFill/>
          <a:headEnd/>
          <a:tailEnd/>
        </a:ln>
      </xdr:spPr>
    </xdr:pic>
    <xdr:clientData/>
  </xdr:oneCellAnchor>
  <xdr:oneCellAnchor>
    <xdr:from>
      <xdr:col>0</xdr:col>
      <xdr:colOff>0</xdr:colOff>
      <xdr:row>173</xdr:row>
      <xdr:rowOff>221025</xdr:rowOff>
    </xdr:from>
    <xdr:ext cx="857250" cy="542925"/>
    <xdr:pic>
      <xdr:nvPicPr>
        <xdr:cNvPr id="290" name="http://store.leica-geosystems.com/images/products/790511.jpg?prodh=&amp;CCP=" descr="http://store.leica-geosystems.com/images/products/790511.jpg?prodh=&amp;CCP=">
          <a:extLst>
            <a:ext uri="{FF2B5EF4-FFF2-40B4-BE49-F238E27FC236}">
              <a16:creationId xmlns:a16="http://schemas.microsoft.com/office/drawing/2014/main" id="{43DAF08B-0392-4351-AC34-3BD5A9A90801}"/>
            </a:ext>
          </a:extLst>
        </xdr:cNvPr>
        <xdr:cNvPicPr>
          <a:picLocks noChangeAspect="1" noChangeArrowheads="1"/>
        </xdr:cNvPicPr>
      </xdr:nvPicPr>
      <xdr:blipFill>
        <a:blip xmlns:r="http://schemas.openxmlformats.org/officeDocument/2006/relationships" r:embed="rId90"/>
        <a:srcRect/>
        <a:stretch>
          <a:fillRect/>
        </a:stretch>
      </xdr:blipFill>
      <xdr:spPr bwMode="auto">
        <a:xfrm>
          <a:off x="0" y="135723675"/>
          <a:ext cx="857250" cy="542925"/>
        </a:xfrm>
        <a:prstGeom prst="rect">
          <a:avLst/>
        </a:prstGeom>
        <a:noFill/>
        <a:ln w="9525">
          <a:noFill/>
          <a:headEnd/>
          <a:tailEnd/>
        </a:ln>
      </xdr:spPr>
    </xdr:pic>
    <xdr:clientData/>
  </xdr:oneCellAnchor>
  <xdr:oneCellAnchor>
    <xdr:from>
      <xdr:col>0</xdr:col>
      <xdr:colOff>19050</xdr:colOff>
      <xdr:row>174</xdr:row>
      <xdr:rowOff>211500</xdr:rowOff>
    </xdr:from>
    <xdr:ext cx="857250" cy="657225"/>
    <xdr:pic>
      <xdr:nvPicPr>
        <xdr:cNvPr id="291" name="http://store.leica-geosystems.com/images/products/796058.jpg?prodh=&amp;CCP=" descr="http://store.leica-geosystems.com/images/products/796058.jpg?prodh=&amp;CCP=">
          <a:extLst>
            <a:ext uri="{FF2B5EF4-FFF2-40B4-BE49-F238E27FC236}">
              <a16:creationId xmlns:a16="http://schemas.microsoft.com/office/drawing/2014/main" id="{008AD3FE-06BC-4C47-9538-05609A3A17BD}"/>
            </a:ext>
          </a:extLst>
        </xdr:cNvPr>
        <xdr:cNvPicPr>
          <a:picLocks noChangeAspect="1" noChangeArrowheads="1"/>
        </xdr:cNvPicPr>
      </xdr:nvPicPr>
      <xdr:blipFill>
        <a:blip xmlns:r="http://schemas.openxmlformats.org/officeDocument/2006/relationships" r:embed="rId91"/>
        <a:srcRect/>
        <a:stretch>
          <a:fillRect/>
        </a:stretch>
      </xdr:blipFill>
      <xdr:spPr bwMode="auto">
        <a:xfrm>
          <a:off x="19050" y="136580925"/>
          <a:ext cx="857250" cy="657225"/>
        </a:xfrm>
        <a:prstGeom prst="rect">
          <a:avLst/>
        </a:prstGeom>
        <a:noFill/>
        <a:ln w="9525">
          <a:noFill/>
          <a:headEnd/>
          <a:tailEnd/>
        </a:ln>
      </xdr:spPr>
    </xdr:pic>
    <xdr:clientData/>
  </xdr:oneCellAnchor>
  <xdr:oneCellAnchor>
    <xdr:from>
      <xdr:col>0</xdr:col>
      <xdr:colOff>9525</xdr:colOff>
      <xdr:row>175</xdr:row>
      <xdr:rowOff>240075</xdr:rowOff>
    </xdr:from>
    <xdr:ext cx="857250" cy="723900"/>
    <xdr:pic>
      <xdr:nvPicPr>
        <xdr:cNvPr id="292" name="http://store.leica-geosystems.com/images/products/817871.jpg?prodh=&amp;CCP=" descr="http://store.leica-geosystems.com/images/products/817871.jpg?prodh=&amp;CCP=">
          <a:extLst>
            <a:ext uri="{FF2B5EF4-FFF2-40B4-BE49-F238E27FC236}">
              <a16:creationId xmlns:a16="http://schemas.microsoft.com/office/drawing/2014/main" id="{840A62C5-BAB6-43FD-8EA5-689E00D543B7}"/>
            </a:ext>
          </a:extLst>
        </xdr:cNvPr>
        <xdr:cNvPicPr>
          <a:picLocks noChangeAspect="1" noChangeArrowheads="1"/>
        </xdr:cNvPicPr>
      </xdr:nvPicPr>
      <xdr:blipFill>
        <a:blip xmlns:r="http://schemas.openxmlformats.org/officeDocument/2006/relationships" r:embed="rId92"/>
        <a:srcRect/>
        <a:stretch>
          <a:fillRect/>
        </a:stretch>
      </xdr:blipFill>
      <xdr:spPr bwMode="auto">
        <a:xfrm>
          <a:off x="9525" y="137733450"/>
          <a:ext cx="857250" cy="723900"/>
        </a:xfrm>
        <a:prstGeom prst="rect">
          <a:avLst/>
        </a:prstGeom>
        <a:noFill/>
        <a:ln w="9525">
          <a:noFill/>
          <a:headEnd/>
          <a:tailEnd/>
        </a:ln>
      </xdr:spPr>
    </xdr:pic>
    <xdr:clientData/>
  </xdr:oneCellAnchor>
  <xdr:oneCellAnchor>
    <xdr:from>
      <xdr:col>0</xdr:col>
      <xdr:colOff>19050</xdr:colOff>
      <xdr:row>176</xdr:row>
      <xdr:rowOff>306750</xdr:rowOff>
    </xdr:from>
    <xdr:ext cx="857250" cy="857250"/>
    <xdr:pic>
      <xdr:nvPicPr>
        <xdr:cNvPr id="293" name="http://store.leica-geosystems.com/images/products/823195.jpg?prodh=&amp;CCP=" descr="http://store.leica-geosystems.com/images/products/823195.jpg?prodh=&amp;CCP=">
          <a:extLst>
            <a:ext uri="{FF2B5EF4-FFF2-40B4-BE49-F238E27FC236}">
              <a16:creationId xmlns:a16="http://schemas.microsoft.com/office/drawing/2014/main" id="{7AFC9985-183C-443D-8766-15E500D9ABE6}"/>
            </a:ext>
          </a:extLst>
        </xdr:cNvPr>
        <xdr:cNvPicPr>
          <a:picLocks noChangeAspect="1" noChangeArrowheads="1"/>
        </xdr:cNvPicPr>
      </xdr:nvPicPr>
      <xdr:blipFill>
        <a:blip xmlns:r="http://schemas.openxmlformats.org/officeDocument/2006/relationships" r:embed="rId93"/>
        <a:srcRect/>
        <a:stretch>
          <a:fillRect/>
        </a:stretch>
      </xdr:blipFill>
      <xdr:spPr bwMode="auto">
        <a:xfrm>
          <a:off x="19050" y="138847875"/>
          <a:ext cx="857250" cy="857250"/>
        </a:xfrm>
        <a:prstGeom prst="rect">
          <a:avLst/>
        </a:prstGeom>
        <a:noFill/>
        <a:ln w="9525">
          <a:noFill/>
          <a:headEnd/>
          <a:tailEnd/>
        </a:ln>
      </xdr:spPr>
    </xdr:pic>
    <xdr:clientData/>
  </xdr:oneCellAnchor>
  <xdr:oneCellAnchor>
    <xdr:from>
      <xdr:col>0</xdr:col>
      <xdr:colOff>9525</xdr:colOff>
      <xdr:row>177</xdr:row>
      <xdr:rowOff>259125</xdr:rowOff>
    </xdr:from>
    <xdr:ext cx="857250" cy="857250"/>
    <xdr:pic>
      <xdr:nvPicPr>
        <xdr:cNvPr id="294" name="http://store.leica-geosystems.com/images/products/828426.jpg?prodh=LD1DLSTANDZACC&amp;CCP=" descr="http://store.leica-geosystems.com/images/products/828426.jpg?prodh=LD1DLSTANDZACC&amp;CCP=">
          <a:extLst>
            <a:ext uri="{FF2B5EF4-FFF2-40B4-BE49-F238E27FC236}">
              <a16:creationId xmlns:a16="http://schemas.microsoft.com/office/drawing/2014/main" id="{54C95760-CB07-438E-A1E7-913A1CD4330D}"/>
            </a:ext>
          </a:extLst>
        </xdr:cNvPr>
        <xdr:cNvPicPr>
          <a:picLocks noChangeAspect="1" noChangeArrowheads="1"/>
        </xdr:cNvPicPr>
      </xdr:nvPicPr>
      <xdr:blipFill>
        <a:blip xmlns:r="http://schemas.openxmlformats.org/officeDocument/2006/relationships" r:embed="rId33"/>
        <a:srcRect/>
        <a:stretch>
          <a:fillRect/>
        </a:stretch>
      </xdr:blipFill>
      <xdr:spPr bwMode="auto">
        <a:xfrm>
          <a:off x="9525" y="140333775"/>
          <a:ext cx="857250" cy="857250"/>
        </a:xfrm>
        <a:prstGeom prst="rect">
          <a:avLst/>
        </a:prstGeom>
        <a:noFill/>
        <a:ln w="9525">
          <a:noFill/>
          <a:headEnd/>
          <a:tailEnd/>
        </a:ln>
      </xdr:spPr>
    </xdr:pic>
    <xdr:clientData/>
  </xdr:oneCellAnchor>
  <xdr:oneCellAnchor>
    <xdr:from>
      <xdr:col>0</xdr:col>
      <xdr:colOff>0</xdr:colOff>
      <xdr:row>178</xdr:row>
      <xdr:rowOff>21000</xdr:rowOff>
    </xdr:from>
    <xdr:ext cx="857250" cy="647700"/>
    <xdr:pic>
      <xdr:nvPicPr>
        <xdr:cNvPr id="295" name="http://store.leica-geosystems.com/images/products/834534.jpg?prodh=&amp;CCP=" descr="http://store.leica-geosystems.com/images/products/834534.jpg?prodh=&amp;CCP=">
          <a:extLst>
            <a:ext uri="{FF2B5EF4-FFF2-40B4-BE49-F238E27FC236}">
              <a16:creationId xmlns:a16="http://schemas.microsoft.com/office/drawing/2014/main" id="{B5410CD3-58E7-493F-AD63-6E89F024F5DF}"/>
            </a:ext>
          </a:extLst>
        </xdr:cNvPr>
        <xdr:cNvPicPr>
          <a:picLocks noChangeAspect="1" noChangeArrowheads="1"/>
        </xdr:cNvPicPr>
      </xdr:nvPicPr>
      <xdr:blipFill>
        <a:blip xmlns:r="http://schemas.openxmlformats.org/officeDocument/2006/relationships" r:embed="rId94"/>
        <a:srcRect/>
        <a:stretch>
          <a:fillRect/>
        </a:stretch>
      </xdr:blipFill>
      <xdr:spPr bwMode="auto">
        <a:xfrm>
          <a:off x="533400" y="32967975"/>
          <a:ext cx="857250" cy="647700"/>
        </a:xfrm>
        <a:prstGeom prst="rect">
          <a:avLst/>
        </a:prstGeom>
        <a:noFill/>
        <a:ln w="9525">
          <a:noFill/>
          <a:headEnd/>
          <a:tailEnd/>
        </a:ln>
      </xdr:spPr>
    </xdr:pic>
    <xdr:clientData/>
  </xdr:oneCellAnchor>
  <xdr:oneCellAnchor>
    <xdr:from>
      <xdr:col>0</xdr:col>
      <xdr:colOff>0</xdr:colOff>
      <xdr:row>179</xdr:row>
      <xdr:rowOff>21000</xdr:rowOff>
    </xdr:from>
    <xdr:ext cx="857250" cy="590550"/>
    <xdr:pic>
      <xdr:nvPicPr>
        <xdr:cNvPr id="296" name="http://store.leica-geosystems.com/images/products/834839.jpg?prodh=&amp;CCP=" descr="http://store.leica-geosystems.com/images/products/834839.jpg?prodh=&amp;CCP=">
          <a:extLst>
            <a:ext uri="{FF2B5EF4-FFF2-40B4-BE49-F238E27FC236}">
              <a16:creationId xmlns:a16="http://schemas.microsoft.com/office/drawing/2014/main" id="{795B126E-D230-4309-B7AE-08D6138B959D}"/>
            </a:ext>
          </a:extLst>
        </xdr:cNvPr>
        <xdr:cNvPicPr>
          <a:picLocks noChangeAspect="1" noChangeArrowheads="1"/>
        </xdr:cNvPicPr>
      </xdr:nvPicPr>
      <xdr:blipFill>
        <a:blip xmlns:r="http://schemas.openxmlformats.org/officeDocument/2006/relationships" r:embed="rId95"/>
        <a:srcRect/>
        <a:stretch>
          <a:fillRect/>
        </a:stretch>
      </xdr:blipFill>
      <xdr:spPr bwMode="auto">
        <a:xfrm>
          <a:off x="533400" y="33853800"/>
          <a:ext cx="857250" cy="590550"/>
        </a:xfrm>
        <a:prstGeom prst="rect">
          <a:avLst/>
        </a:prstGeom>
        <a:noFill/>
        <a:ln w="9525">
          <a:noFill/>
          <a:headEnd/>
          <a:tailEnd/>
        </a:ln>
      </xdr:spPr>
    </xdr:pic>
    <xdr:clientData/>
  </xdr:oneCellAnchor>
  <xdr:oneCellAnchor>
    <xdr:from>
      <xdr:col>0</xdr:col>
      <xdr:colOff>0</xdr:colOff>
      <xdr:row>180</xdr:row>
      <xdr:rowOff>306750</xdr:rowOff>
    </xdr:from>
    <xdr:ext cx="857250" cy="647700"/>
    <xdr:pic>
      <xdr:nvPicPr>
        <xdr:cNvPr id="297" name="http://store.leica-geosystems.com/images/products/834848.jpg?prodh=&amp;CCP=" descr="http://store.leica-geosystems.com/images/products/834848.jpg?prodh=&amp;CCP=">
          <a:extLst>
            <a:ext uri="{FF2B5EF4-FFF2-40B4-BE49-F238E27FC236}">
              <a16:creationId xmlns:a16="http://schemas.microsoft.com/office/drawing/2014/main" id="{C8492313-DADC-4013-A130-938AA7E9DB0A}"/>
            </a:ext>
          </a:extLst>
        </xdr:cNvPr>
        <xdr:cNvPicPr>
          <a:picLocks noChangeAspect="1" noChangeArrowheads="1"/>
        </xdr:cNvPicPr>
      </xdr:nvPicPr>
      <xdr:blipFill>
        <a:blip xmlns:r="http://schemas.openxmlformats.org/officeDocument/2006/relationships" r:embed="rId96"/>
        <a:srcRect/>
        <a:stretch>
          <a:fillRect/>
        </a:stretch>
      </xdr:blipFill>
      <xdr:spPr bwMode="auto">
        <a:xfrm>
          <a:off x="0" y="144496200"/>
          <a:ext cx="857250" cy="647700"/>
        </a:xfrm>
        <a:prstGeom prst="rect">
          <a:avLst/>
        </a:prstGeom>
        <a:noFill/>
        <a:ln w="9525">
          <a:noFill/>
          <a:headEnd/>
          <a:tailEnd/>
        </a:ln>
      </xdr:spPr>
    </xdr:pic>
    <xdr:clientData/>
  </xdr:oneCellAnchor>
  <xdr:oneCellAnchor>
    <xdr:from>
      <xdr:col>0</xdr:col>
      <xdr:colOff>9525</xdr:colOff>
      <xdr:row>181</xdr:row>
      <xdr:rowOff>211500</xdr:rowOff>
    </xdr:from>
    <xdr:ext cx="857250" cy="857250"/>
    <xdr:pic>
      <xdr:nvPicPr>
        <xdr:cNvPr id="298" name="http://store.leica-geosystems.com/images/products/834849.jpg?prodh=&amp;CCP=" descr="http://store.leica-geosystems.com/images/products/834849.jpg?prodh=&amp;CCP=">
          <a:extLst>
            <a:ext uri="{FF2B5EF4-FFF2-40B4-BE49-F238E27FC236}">
              <a16:creationId xmlns:a16="http://schemas.microsoft.com/office/drawing/2014/main" id="{6A7511EE-2313-4DE4-A21E-786CF4AA13C4}"/>
            </a:ext>
          </a:extLst>
        </xdr:cNvPr>
        <xdr:cNvPicPr>
          <a:picLocks noChangeAspect="1" noChangeArrowheads="1"/>
        </xdr:cNvPicPr>
      </xdr:nvPicPr>
      <xdr:blipFill>
        <a:blip xmlns:r="http://schemas.openxmlformats.org/officeDocument/2006/relationships" r:embed="rId97"/>
        <a:srcRect/>
        <a:stretch>
          <a:fillRect/>
        </a:stretch>
      </xdr:blipFill>
      <xdr:spPr bwMode="auto">
        <a:xfrm>
          <a:off x="9525" y="149630175"/>
          <a:ext cx="857250" cy="857250"/>
        </a:xfrm>
        <a:prstGeom prst="rect">
          <a:avLst/>
        </a:prstGeom>
        <a:noFill/>
        <a:ln w="9525">
          <a:noFill/>
          <a:headEnd/>
          <a:tailEnd/>
        </a:ln>
      </xdr:spPr>
    </xdr:pic>
    <xdr:clientData/>
  </xdr:oneCellAnchor>
  <xdr:oneCellAnchor>
    <xdr:from>
      <xdr:col>0</xdr:col>
      <xdr:colOff>0</xdr:colOff>
      <xdr:row>182</xdr:row>
      <xdr:rowOff>297225</xdr:rowOff>
    </xdr:from>
    <xdr:ext cx="857250" cy="561975"/>
    <xdr:pic>
      <xdr:nvPicPr>
        <xdr:cNvPr id="299" name="http://store.leica-geosystems.com/images/products/834850.jpg?prodh=&amp;CCP=" descr="http://store.leica-geosystems.com/images/products/834850.jpg?prodh=&amp;CCP=">
          <a:extLst>
            <a:ext uri="{FF2B5EF4-FFF2-40B4-BE49-F238E27FC236}">
              <a16:creationId xmlns:a16="http://schemas.microsoft.com/office/drawing/2014/main" id="{D74E25F8-155D-40F9-9FBE-28D4BAD60A6A}"/>
            </a:ext>
          </a:extLst>
        </xdr:cNvPr>
        <xdr:cNvPicPr>
          <a:picLocks noChangeAspect="1" noChangeArrowheads="1"/>
        </xdr:cNvPicPr>
      </xdr:nvPicPr>
      <xdr:blipFill>
        <a:blip xmlns:r="http://schemas.openxmlformats.org/officeDocument/2006/relationships" r:embed="rId98"/>
        <a:srcRect/>
        <a:stretch>
          <a:fillRect/>
        </a:stretch>
      </xdr:blipFill>
      <xdr:spPr bwMode="auto">
        <a:xfrm>
          <a:off x="0" y="150801750"/>
          <a:ext cx="857250" cy="561975"/>
        </a:xfrm>
        <a:prstGeom prst="rect">
          <a:avLst/>
        </a:prstGeom>
        <a:noFill/>
        <a:ln w="9525">
          <a:noFill/>
          <a:headEnd/>
          <a:tailEnd/>
        </a:ln>
      </xdr:spPr>
    </xdr:pic>
    <xdr:clientData/>
  </xdr:oneCellAnchor>
  <xdr:oneCellAnchor>
    <xdr:from>
      <xdr:col>0</xdr:col>
      <xdr:colOff>0</xdr:colOff>
      <xdr:row>183</xdr:row>
      <xdr:rowOff>211500</xdr:rowOff>
    </xdr:from>
    <xdr:ext cx="857250" cy="857250"/>
    <xdr:pic>
      <xdr:nvPicPr>
        <xdr:cNvPr id="300" name="http://store.leica-geosystems.com/images/products/835249.jpg?prodh=&amp;CCP=" descr="http://store.leica-geosystems.com/images/products/835249.jpg?prodh=&amp;CCP=">
          <a:extLst>
            <a:ext uri="{FF2B5EF4-FFF2-40B4-BE49-F238E27FC236}">
              <a16:creationId xmlns:a16="http://schemas.microsoft.com/office/drawing/2014/main" id="{E5B63104-7C36-467C-8858-4224CCA08C81}"/>
            </a:ext>
          </a:extLst>
        </xdr:cNvPr>
        <xdr:cNvPicPr>
          <a:picLocks noChangeAspect="1" noChangeArrowheads="1"/>
        </xdr:cNvPicPr>
      </xdr:nvPicPr>
      <xdr:blipFill>
        <a:blip xmlns:r="http://schemas.openxmlformats.org/officeDocument/2006/relationships" r:embed="rId99"/>
        <a:srcRect/>
        <a:stretch>
          <a:fillRect/>
        </a:stretch>
      </xdr:blipFill>
      <xdr:spPr bwMode="auto">
        <a:xfrm>
          <a:off x="0" y="151649475"/>
          <a:ext cx="857250" cy="857250"/>
        </a:xfrm>
        <a:prstGeom prst="rect">
          <a:avLst/>
        </a:prstGeom>
        <a:noFill/>
        <a:ln w="9525">
          <a:noFill/>
          <a:headEnd/>
          <a:tailEnd/>
        </a:ln>
      </xdr:spPr>
    </xdr:pic>
    <xdr:clientData/>
  </xdr:oneCellAnchor>
  <xdr:oneCellAnchor>
    <xdr:from>
      <xdr:col>0</xdr:col>
      <xdr:colOff>0</xdr:colOff>
      <xdr:row>184</xdr:row>
      <xdr:rowOff>297225</xdr:rowOff>
    </xdr:from>
    <xdr:ext cx="857250" cy="571500"/>
    <xdr:pic>
      <xdr:nvPicPr>
        <xdr:cNvPr id="301" name="http://store.leica-geosystems.com/images/products/835711.jpg?prodh=&amp;CCP=" descr="http://store.leica-geosystems.com/images/products/835711.jpg?prodh=&amp;CCP=">
          <a:extLst>
            <a:ext uri="{FF2B5EF4-FFF2-40B4-BE49-F238E27FC236}">
              <a16:creationId xmlns:a16="http://schemas.microsoft.com/office/drawing/2014/main" id="{027A685B-8B7F-493C-9845-79E42A5A67F6}"/>
            </a:ext>
          </a:extLst>
        </xdr:cNvPr>
        <xdr:cNvPicPr>
          <a:picLocks noChangeAspect="1" noChangeArrowheads="1"/>
        </xdr:cNvPicPr>
      </xdr:nvPicPr>
      <xdr:blipFill>
        <a:blip xmlns:r="http://schemas.openxmlformats.org/officeDocument/2006/relationships" r:embed="rId100"/>
        <a:srcRect/>
        <a:stretch>
          <a:fillRect/>
        </a:stretch>
      </xdr:blipFill>
      <xdr:spPr bwMode="auto">
        <a:xfrm>
          <a:off x="0" y="152678175"/>
          <a:ext cx="857250" cy="571500"/>
        </a:xfrm>
        <a:prstGeom prst="rect">
          <a:avLst/>
        </a:prstGeom>
        <a:noFill/>
        <a:ln w="9525">
          <a:noFill/>
          <a:headEnd/>
          <a:tailEnd/>
        </a:ln>
      </xdr:spPr>
    </xdr:pic>
    <xdr:clientData/>
  </xdr:oneCellAnchor>
  <xdr:oneCellAnchor>
    <xdr:from>
      <xdr:col>0</xdr:col>
      <xdr:colOff>0</xdr:colOff>
      <xdr:row>185</xdr:row>
      <xdr:rowOff>201975</xdr:rowOff>
    </xdr:from>
    <xdr:ext cx="857250" cy="857250"/>
    <xdr:pic>
      <xdr:nvPicPr>
        <xdr:cNvPr id="302" name="http://store.leica-geosystems.com/images/products/837096.jpg?prodh=&amp;CCP=" descr="http://store.leica-geosystems.com/images/products/837096.jpg?prodh=&amp;CCP=">
          <a:extLst>
            <a:ext uri="{FF2B5EF4-FFF2-40B4-BE49-F238E27FC236}">
              <a16:creationId xmlns:a16="http://schemas.microsoft.com/office/drawing/2014/main" id="{05E083CD-2A33-4EA4-B898-5420E65EC3ED}"/>
            </a:ext>
          </a:extLst>
        </xdr:cNvPr>
        <xdr:cNvPicPr>
          <a:picLocks noChangeAspect="1" noChangeArrowheads="1"/>
        </xdr:cNvPicPr>
      </xdr:nvPicPr>
      <xdr:blipFill>
        <a:blip xmlns:r="http://schemas.openxmlformats.org/officeDocument/2006/relationships" r:embed="rId101"/>
        <a:srcRect/>
        <a:stretch>
          <a:fillRect/>
        </a:stretch>
      </xdr:blipFill>
      <xdr:spPr bwMode="auto">
        <a:xfrm>
          <a:off x="0" y="153573525"/>
          <a:ext cx="857250" cy="857250"/>
        </a:xfrm>
        <a:prstGeom prst="rect">
          <a:avLst/>
        </a:prstGeom>
        <a:noFill/>
        <a:ln w="9525">
          <a:noFill/>
          <a:headEnd/>
          <a:tailEnd/>
        </a:ln>
      </xdr:spPr>
    </xdr:pic>
    <xdr:clientData/>
  </xdr:oneCellAnchor>
  <xdr:oneCellAnchor>
    <xdr:from>
      <xdr:col>0</xdr:col>
      <xdr:colOff>19050</xdr:colOff>
      <xdr:row>186</xdr:row>
      <xdr:rowOff>468675</xdr:rowOff>
    </xdr:from>
    <xdr:ext cx="857250" cy="685800"/>
    <xdr:pic>
      <xdr:nvPicPr>
        <xdr:cNvPr id="303" name="http://store.leica-geosystems.com/images/products/838757.jpg?prodh=&amp;CCP=" descr="http://store.leica-geosystems.com/images/products/838757.jpg?prodh=&amp;CCP=">
          <a:extLst>
            <a:ext uri="{FF2B5EF4-FFF2-40B4-BE49-F238E27FC236}">
              <a16:creationId xmlns:a16="http://schemas.microsoft.com/office/drawing/2014/main" id="{57F598DE-EEF4-4E5D-9341-7CB33E241826}"/>
            </a:ext>
          </a:extLst>
        </xdr:cNvPr>
        <xdr:cNvPicPr>
          <a:picLocks noChangeAspect="1" noChangeArrowheads="1"/>
        </xdr:cNvPicPr>
      </xdr:nvPicPr>
      <xdr:blipFill>
        <a:blip xmlns:r="http://schemas.openxmlformats.org/officeDocument/2006/relationships" r:embed="rId102"/>
        <a:srcRect/>
        <a:stretch>
          <a:fillRect/>
        </a:stretch>
      </xdr:blipFill>
      <xdr:spPr bwMode="auto">
        <a:xfrm>
          <a:off x="19050" y="155126100"/>
          <a:ext cx="857250" cy="685800"/>
        </a:xfrm>
        <a:prstGeom prst="rect">
          <a:avLst/>
        </a:prstGeom>
        <a:noFill/>
        <a:ln w="9525">
          <a:noFill/>
          <a:headEnd/>
          <a:tailEnd/>
        </a:ln>
      </xdr:spPr>
    </xdr:pic>
    <xdr:clientData/>
  </xdr:oneCellAnchor>
  <xdr:oneCellAnchor>
    <xdr:from>
      <xdr:col>0</xdr:col>
      <xdr:colOff>76200</xdr:colOff>
      <xdr:row>187</xdr:row>
      <xdr:rowOff>344850</xdr:rowOff>
    </xdr:from>
    <xdr:ext cx="857250" cy="733425"/>
    <xdr:pic>
      <xdr:nvPicPr>
        <xdr:cNvPr id="304" name="http://store.leica-geosystems.com/images/products/840483.jpg?prodh=&amp;CCP=" descr="http://store.leica-geosystems.com/images/products/840483.jpg?prodh=&amp;CCP=">
          <a:extLst>
            <a:ext uri="{FF2B5EF4-FFF2-40B4-BE49-F238E27FC236}">
              <a16:creationId xmlns:a16="http://schemas.microsoft.com/office/drawing/2014/main" id="{393BE6A6-F6FF-45FF-8A13-CCA9DB231A4A}"/>
            </a:ext>
          </a:extLst>
        </xdr:cNvPr>
        <xdr:cNvPicPr>
          <a:picLocks noChangeAspect="1" noChangeArrowheads="1"/>
        </xdr:cNvPicPr>
      </xdr:nvPicPr>
      <xdr:blipFill>
        <a:blip xmlns:r="http://schemas.openxmlformats.org/officeDocument/2006/relationships" r:embed="rId103"/>
        <a:srcRect/>
        <a:stretch>
          <a:fillRect/>
        </a:stretch>
      </xdr:blipFill>
      <xdr:spPr bwMode="auto">
        <a:xfrm>
          <a:off x="76200" y="151458975"/>
          <a:ext cx="857250" cy="733425"/>
        </a:xfrm>
        <a:prstGeom prst="rect">
          <a:avLst/>
        </a:prstGeom>
        <a:noFill/>
        <a:ln w="9525">
          <a:noFill/>
          <a:headEnd/>
          <a:tailEnd/>
        </a:ln>
      </xdr:spPr>
    </xdr:pic>
    <xdr:clientData/>
  </xdr:oneCellAnchor>
  <xdr:oneCellAnchor>
    <xdr:from>
      <xdr:col>0</xdr:col>
      <xdr:colOff>0</xdr:colOff>
      <xdr:row>188</xdr:row>
      <xdr:rowOff>306750</xdr:rowOff>
    </xdr:from>
    <xdr:ext cx="857250" cy="857250"/>
    <xdr:pic>
      <xdr:nvPicPr>
        <xdr:cNvPr id="305" name="http://store.leica-geosystems.com/images/products/842427.jpg?prodh=&amp;CCP=" descr="http://store.leica-geosystems.com/images/products/842427.jpg?prodh=&amp;CCP=">
          <a:extLst>
            <a:ext uri="{FF2B5EF4-FFF2-40B4-BE49-F238E27FC236}">
              <a16:creationId xmlns:a16="http://schemas.microsoft.com/office/drawing/2014/main" id="{2BC9FB38-C1AB-4E5D-AFE9-B4EAFB7FA148}"/>
            </a:ext>
          </a:extLst>
        </xdr:cNvPr>
        <xdr:cNvPicPr>
          <a:picLocks noChangeAspect="1" noChangeArrowheads="1"/>
        </xdr:cNvPicPr>
      </xdr:nvPicPr>
      <xdr:blipFill>
        <a:blip xmlns:r="http://schemas.openxmlformats.org/officeDocument/2006/relationships" r:embed="rId104"/>
        <a:srcRect/>
        <a:stretch>
          <a:fillRect/>
        </a:stretch>
      </xdr:blipFill>
      <xdr:spPr bwMode="auto">
        <a:xfrm>
          <a:off x="0" y="152792475"/>
          <a:ext cx="857250" cy="857250"/>
        </a:xfrm>
        <a:prstGeom prst="rect">
          <a:avLst/>
        </a:prstGeom>
        <a:noFill/>
        <a:ln w="9525">
          <a:noFill/>
          <a:headEnd/>
          <a:tailEnd/>
        </a:ln>
      </xdr:spPr>
    </xdr:pic>
    <xdr:clientData/>
  </xdr:oneCellAnchor>
  <xdr:oneCellAnchor>
    <xdr:from>
      <xdr:col>0</xdr:col>
      <xdr:colOff>0</xdr:colOff>
      <xdr:row>189</xdr:row>
      <xdr:rowOff>306750</xdr:rowOff>
    </xdr:from>
    <xdr:ext cx="857250" cy="857250"/>
    <xdr:pic>
      <xdr:nvPicPr>
        <xdr:cNvPr id="306" name="http://store.leica-geosystems.com/images/products/845031.jpg?prodh=&amp;CCP=" descr="http://store.leica-geosystems.com/images/products/845031.jpg?prodh=&amp;CCP=">
          <a:extLst>
            <a:ext uri="{FF2B5EF4-FFF2-40B4-BE49-F238E27FC236}">
              <a16:creationId xmlns:a16="http://schemas.microsoft.com/office/drawing/2014/main" id="{BF321B80-654C-4CF9-B955-E4E2C1BA4FE2}"/>
            </a:ext>
          </a:extLst>
        </xdr:cNvPr>
        <xdr:cNvPicPr>
          <a:picLocks noChangeAspect="1" noChangeArrowheads="1"/>
        </xdr:cNvPicPr>
      </xdr:nvPicPr>
      <xdr:blipFill>
        <a:blip xmlns:r="http://schemas.openxmlformats.org/officeDocument/2006/relationships" r:embed="rId105"/>
        <a:srcRect/>
        <a:stretch>
          <a:fillRect/>
        </a:stretch>
      </xdr:blipFill>
      <xdr:spPr bwMode="auto">
        <a:xfrm>
          <a:off x="0" y="154011675"/>
          <a:ext cx="857250" cy="857250"/>
        </a:xfrm>
        <a:prstGeom prst="rect">
          <a:avLst/>
        </a:prstGeom>
        <a:noFill/>
        <a:ln w="9525">
          <a:noFill/>
          <a:headEnd/>
          <a:tailEnd/>
        </a:ln>
      </xdr:spPr>
    </xdr:pic>
    <xdr:clientData/>
  </xdr:oneCellAnchor>
  <xdr:oneCellAnchor>
    <xdr:from>
      <xdr:col>0</xdr:col>
      <xdr:colOff>9525</xdr:colOff>
      <xdr:row>190</xdr:row>
      <xdr:rowOff>249600</xdr:rowOff>
    </xdr:from>
    <xdr:ext cx="857250" cy="628650"/>
    <xdr:pic>
      <xdr:nvPicPr>
        <xdr:cNvPr id="307" name="http://store.leica-geosystems.com/images/products/854554.jpg?prodh=&amp;CCP=" descr="http://store.leica-geosystems.com/images/products/854554.jpg?prodh=&amp;CCP=">
          <a:extLst>
            <a:ext uri="{FF2B5EF4-FFF2-40B4-BE49-F238E27FC236}">
              <a16:creationId xmlns:a16="http://schemas.microsoft.com/office/drawing/2014/main" id="{9D2758C1-63B6-4AE7-B7C7-77B6A031BB23}"/>
            </a:ext>
          </a:extLst>
        </xdr:cNvPr>
        <xdr:cNvPicPr>
          <a:picLocks noChangeAspect="1" noChangeArrowheads="1"/>
        </xdr:cNvPicPr>
      </xdr:nvPicPr>
      <xdr:blipFill>
        <a:blip xmlns:r="http://schemas.openxmlformats.org/officeDocument/2006/relationships" r:embed="rId106"/>
        <a:srcRect/>
        <a:stretch>
          <a:fillRect/>
        </a:stretch>
      </xdr:blipFill>
      <xdr:spPr bwMode="auto">
        <a:xfrm>
          <a:off x="9525" y="153106800"/>
          <a:ext cx="857250" cy="628650"/>
        </a:xfrm>
        <a:prstGeom prst="rect">
          <a:avLst/>
        </a:prstGeom>
        <a:noFill/>
        <a:ln w="9525">
          <a:noFill/>
          <a:headEnd/>
          <a:tailEnd/>
        </a:ln>
      </xdr:spPr>
    </xdr:pic>
    <xdr:clientData/>
  </xdr:oneCellAnchor>
  <xdr:oneCellAnchor>
    <xdr:from>
      <xdr:col>0</xdr:col>
      <xdr:colOff>9525</xdr:colOff>
      <xdr:row>191</xdr:row>
      <xdr:rowOff>230550</xdr:rowOff>
    </xdr:from>
    <xdr:ext cx="857250" cy="857250"/>
    <xdr:pic>
      <xdr:nvPicPr>
        <xdr:cNvPr id="308" name="http://store.leica-geosystems.com/images/products/866090.jpg?prodh=WWPC%20LASERRGR200&amp;CCP=" descr="http://store.leica-geosystems.com/images/products/866090.jpg?prodh=WWPC%20LASERRGR200&amp;CCP=">
          <a:extLst>
            <a:ext uri="{FF2B5EF4-FFF2-40B4-BE49-F238E27FC236}">
              <a16:creationId xmlns:a16="http://schemas.microsoft.com/office/drawing/2014/main" id="{28271CE7-1CC4-478D-B87E-FB6C77FC92A1}"/>
            </a:ext>
          </a:extLst>
        </xdr:cNvPr>
        <xdr:cNvPicPr>
          <a:picLocks noChangeAspect="1" noChangeArrowheads="1"/>
        </xdr:cNvPicPr>
      </xdr:nvPicPr>
      <xdr:blipFill>
        <a:blip xmlns:r="http://schemas.openxmlformats.org/officeDocument/2006/relationships" r:embed="rId107"/>
        <a:srcRect/>
        <a:stretch>
          <a:fillRect/>
        </a:stretch>
      </xdr:blipFill>
      <xdr:spPr bwMode="auto">
        <a:xfrm>
          <a:off x="9525" y="154135500"/>
          <a:ext cx="857250" cy="857250"/>
        </a:xfrm>
        <a:prstGeom prst="rect">
          <a:avLst/>
        </a:prstGeom>
        <a:noFill/>
        <a:ln w="9525">
          <a:noFill/>
          <a:headEnd/>
          <a:tailEnd/>
        </a:ln>
      </xdr:spPr>
    </xdr:pic>
    <xdr:clientData/>
  </xdr:oneCellAnchor>
  <xdr:oneCellAnchor>
    <xdr:from>
      <xdr:col>0</xdr:col>
      <xdr:colOff>0</xdr:colOff>
      <xdr:row>193</xdr:row>
      <xdr:rowOff>268650</xdr:rowOff>
    </xdr:from>
    <xdr:ext cx="857250" cy="857250"/>
    <xdr:pic>
      <xdr:nvPicPr>
        <xdr:cNvPr id="309" name="http://store.leica-geosystems.com/images/products/866094.jpg?prodh=&amp;CCP=" descr="http://store.leica-geosystems.com/images/products/866094.jpg?prodh=&amp;CCP=">
          <a:extLst>
            <a:ext uri="{FF2B5EF4-FFF2-40B4-BE49-F238E27FC236}">
              <a16:creationId xmlns:a16="http://schemas.microsoft.com/office/drawing/2014/main" id="{70C61D51-C036-4A80-AF7E-00987C91F5AB}"/>
            </a:ext>
          </a:extLst>
        </xdr:cNvPr>
        <xdr:cNvPicPr>
          <a:picLocks noChangeAspect="1" noChangeArrowheads="1"/>
        </xdr:cNvPicPr>
      </xdr:nvPicPr>
      <xdr:blipFill>
        <a:blip xmlns:r="http://schemas.openxmlformats.org/officeDocument/2006/relationships" r:embed="rId108"/>
        <a:srcRect/>
        <a:stretch>
          <a:fillRect/>
        </a:stretch>
      </xdr:blipFill>
      <xdr:spPr bwMode="auto">
        <a:xfrm>
          <a:off x="0" y="156164325"/>
          <a:ext cx="857250" cy="857250"/>
        </a:xfrm>
        <a:prstGeom prst="rect">
          <a:avLst/>
        </a:prstGeom>
        <a:noFill/>
        <a:ln w="9525">
          <a:noFill/>
          <a:headEnd/>
          <a:tailEnd/>
        </a:ln>
      </xdr:spPr>
    </xdr:pic>
    <xdr:clientData/>
  </xdr:oneCellAnchor>
  <xdr:oneCellAnchor>
    <xdr:from>
      <xdr:col>0</xdr:col>
      <xdr:colOff>0</xdr:colOff>
      <xdr:row>194</xdr:row>
      <xdr:rowOff>192450</xdr:rowOff>
    </xdr:from>
    <xdr:ext cx="857250" cy="857250"/>
    <xdr:pic>
      <xdr:nvPicPr>
        <xdr:cNvPr id="310" name="http://store.leica-geosystems.com/images/products/866095.jpg?prodh=&amp;CCP=" descr="http://store.leica-geosystems.com/images/products/866095.jpg?prodh=&amp;CCP=">
          <a:extLst>
            <a:ext uri="{FF2B5EF4-FFF2-40B4-BE49-F238E27FC236}">
              <a16:creationId xmlns:a16="http://schemas.microsoft.com/office/drawing/2014/main" id="{10829011-8805-4943-A4A1-DEE186BF4B2E}"/>
            </a:ext>
          </a:extLst>
        </xdr:cNvPr>
        <xdr:cNvPicPr>
          <a:picLocks noChangeAspect="1" noChangeArrowheads="1"/>
        </xdr:cNvPicPr>
      </xdr:nvPicPr>
      <xdr:blipFill>
        <a:blip xmlns:r="http://schemas.openxmlformats.org/officeDocument/2006/relationships" r:embed="rId109"/>
        <a:srcRect/>
        <a:stretch>
          <a:fillRect/>
        </a:stretch>
      </xdr:blipFill>
      <xdr:spPr bwMode="auto">
        <a:xfrm>
          <a:off x="0" y="157926450"/>
          <a:ext cx="857250" cy="857250"/>
        </a:xfrm>
        <a:prstGeom prst="rect">
          <a:avLst/>
        </a:prstGeom>
        <a:noFill/>
        <a:ln w="9525">
          <a:noFill/>
          <a:headEnd/>
          <a:tailEnd/>
        </a:ln>
      </xdr:spPr>
    </xdr:pic>
    <xdr:clientData/>
  </xdr:oneCellAnchor>
  <xdr:oneCellAnchor>
    <xdr:from>
      <xdr:col>0</xdr:col>
      <xdr:colOff>0</xdr:colOff>
      <xdr:row>195</xdr:row>
      <xdr:rowOff>421050</xdr:rowOff>
    </xdr:from>
    <xdr:ext cx="857250" cy="857250"/>
    <xdr:pic>
      <xdr:nvPicPr>
        <xdr:cNvPr id="311" name="http://store.leica-geosystems.com/images/products/866096.jpg?prodh=&amp;CCP=" descr="http://store.leica-geosystems.com/images/products/866096.jpg?prodh=&amp;CCP=">
          <a:extLst>
            <a:ext uri="{FF2B5EF4-FFF2-40B4-BE49-F238E27FC236}">
              <a16:creationId xmlns:a16="http://schemas.microsoft.com/office/drawing/2014/main" id="{13A0106B-C265-4AEF-A60B-776144B429D2}"/>
            </a:ext>
          </a:extLst>
        </xdr:cNvPr>
        <xdr:cNvPicPr>
          <a:picLocks noChangeAspect="1" noChangeArrowheads="1"/>
        </xdr:cNvPicPr>
      </xdr:nvPicPr>
      <xdr:blipFill>
        <a:blip xmlns:r="http://schemas.openxmlformats.org/officeDocument/2006/relationships" r:embed="rId110"/>
        <a:srcRect/>
        <a:stretch>
          <a:fillRect/>
        </a:stretch>
      </xdr:blipFill>
      <xdr:spPr bwMode="auto">
        <a:xfrm>
          <a:off x="0" y="159288525"/>
          <a:ext cx="857250" cy="857250"/>
        </a:xfrm>
        <a:prstGeom prst="rect">
          <a:avLst/>
        </a:prstGeom>
        <a:noFill/>
        <a:ln w="9525">
          <a:noFill/>
          <a:headEnd/>
          <a:tailEnd/>
        </a:ln>
      </xdr:spPr>
    </xdr:pic>
    <xdr:clientData/>
  </xdr:oneCellAnchor>
  <xdr:oneCellAnchor>
    <xdr:from>
      <xdr:col>0</xdr:col>
      <xdr:colOff>0</xdr:colOff>
      <xdr:row>196</xdr:row>
      <xdr:rowOff>382950</xdr:rowOff>
    </xdr:from>
    <xdr:ext cx="857250" cy="857250"/>
    <xdr:pic>
      <xdr:nvPicPr>
        <xdr:cNvPr id="312" name="http://store.leica-geosystems.com/images/products/866130.jpg?prodh=&amp;CCP=" descr="http://store.leica-geosystems.com/images/products/866130.jpg?prodh=&amp;CCP=">
          <a:extLst>
            <a:ext uri="{FF2B5EF4-FFF2-40B4-BE49-F238E27FC236}">
              <a16:creationId xmlns:a16="http://schemas.microsoft.com/office/drawing/2014/main" id="{4E009FDB-7063-4691-BC2B-F99EC9CD9F8A}"/>
            </a:ext>
          </a:extLst>
        </xdr:cNvPr>
        <xdr:cNvPicPr>
          <a:picLocks noChangeAspect="1" noChangeArrowheads="1"/>
        </xdr:cNvPicPr>
      </xdr:nvPicPr>
      <xdr:blipFill>
        <a:blip xmlns:r="http://schemas.openxmlformats.org/officeDocument/2006/relationships" r:embed="rId111"/>
        <a:srcRect/>
        <a:stretch>
          <a:fillRect/>
        </a:stretch>
      </xdr:blipFill>
      <xdr:spPr bwMode="auto">
        <a:xfrm>
          <a:off x="0" y="161384025"/>
          <a:ext cx="857250" cy="857250"/>
        </a:xfrm>
        <a:prstGeom prst="rect">
          <a:avLst/>
        </a:prstGeom>
        <a:noFill/>
        <a:ln w="9525">
          <a:noFill/>
          <a:headEnd/>
          <a:tailEnd/>
        </a:ln>
      </xdr:spPr>
    </xdr:pic>
    <xdr:clientData/>
  </xdr:oneCellAnchor>
  <xdr:oneCellAnchor>
    <xdr:from>
      <xdr:col>0</xdr:col>
      <xdr:colOff>0</xdr:colOff>
      <xdr:row>197</xdr:row>
      <xdr:rowOff>316275</xdr:rowOff>
    </xdr:from>
    <xdr:ext cx="857250" cy="857250"/>
    <xdr:pic>
      <xdr:nvPicPr>
        <xdr:cNvPr id="313" name="http://store.leica-geosystems.com/images/products/866131.jpg?prodh=LD1LLSTANDLINO&amp;CCP=" descr="http://store.leica-geosystems.com/images/products/866131.jpg?prodh=LD1LLSTANDLINO&amp;CCP=">
          <a:extLst>
            <a:ext uri="{FF2B5EF4-FFF2-40B4-BE49-F238E27FC236}">
              <a16:creationId xmlns:a16="http://schemas.microsoft.com/office/drawing/2014/main" id="{AA8347A3-0306-404B-BF79-48CDD86A846C}"/>
            </a:ext>
          </a:extLst>
        </xdr:cNvPr>
        <xdr:cNvPicPr>
          <a:picLocks noChangeAspect="1" noChangeArrowheads="1"/>
        </xdr:cNvPicPr>
      </xdr:nvPicPr>
      <xdr:blipFill>
        <a:blip xmlns:r="http://schemas.openxmlformats.org/officeDocument/2006/relationships" r:embed="rId112"/>
        <a:srcRect/>
        <a:stretch>
          <a:fillRect/>
        </a:stretch>
      </xdr:blipFill>
      <xdr:spPr bwMode="auto">
        <a:xfrm>
          <a:off x="0" y="161403075"/>
          <a:ext cx="857250" cy="857250"/>
        </a:xfrm>
        <a:prstGeom prst="rect">
          <a:avLst/>
        </a:prstGeom>
        <a:noFill/>
        <a:ln w="9525">
          <a:noFill/>
          <a:headEnd/>
          <a:tailEnd/>
        </a:ln>
      </xdr:spPr>
    </xdr:pic>
    <xdr:clientData/>
  </xdr:oneCellAnchor>
  <xdr:oneCellAnchor>
    <xdr:from>
      <xdr:col>0</xdr:col>
      <xdr:colOff>0</xdr:colOff>
      <xdr:row>198</xdr:row>
      <xdr:rowOff>478200</xdr:rowOff>
    </xdr:from>
    <xdr:ext cx="857250" cy="857250"/>
    <xdr:pic>
      <xdr:nvPicPr>
        <xdr:cNvPr id="314" name="http://store.leica-geosystems.com/images/products/866132.jpg?prodh=&amp;CCP=" descr="http://store.leica-geosystems.com/images/products/866132.jpg?prodh=&amp;CCP=">
          <a:extLst>
            <a:ext uri="{FF2B5EF4-FFF2-40B4-BE49-F238E27FC236}">
              <a16:creationId xmlns:a16="http://schemas.microsoft.com/office/drawing/2014/main" id="{F166E17C-F645-48B8-AA84-AA7326DE2EC7}"/>
            </a:ext>
          </a:extLst>
        </xdr:cNvPr>
        <xdr:cNvPicPr>
          <a:picLocks noChangeAspect="1" noChangeArrowheads="1"/>
        </xdr:cNvPicPr>
      </xdr:nvPicPr>
      <xdr:blipFill>
        <a:blip xmlns:r="http://schemas.openxmlformats.org/officeDocument/2006/relationships" r:embed="rId113"/>
        <a:srcRect/>
        <a:stretch>
          <a:fillRect/>
        </a:stretch>
      </xdr:blipFill>
      <xdr:spPr bwMode="auto">
        <a:xfrm>
          <a:off x="0" y="162793725"/>
          <a:ext cx="857250" cy="857250"/>
        </a:xfrm>
        <a:prstGeom prst="rect">
          <a:avLst/>
        </a:prstGeom>
        <a:noFill/>
        <a:ln w="9525">
          <a:noFill/>
          <a:headEnd/>
          <a:tailEnd/>
        </a:ln>
      </xdr:spPr>
    </xdr:pic>
    <xdr:clientData/>
  </xdr:oneCellAnchor>
  <xdr:oneCellAnchor>
    <xdr:from>
      <xdr:col>0</xdr:col>
      <xdr:colOff>19050</xdr:colOff>
      <xdr:row>199</xdr:row>
      <xdr:rowOff>335325</xdr:rowOff>
    </xdr:from>
    <xdr:ext cx="857250" cy="857250"/>
    <xdr:pic>
      <xdr:nvPicPr>
        <xdr:cNvPr id="315" name="http://store.leica-geosystems.com/images/products/866133.jpg?prodh=&amp;CCP=" descr="http://store.leica-geosystems.com/images/products/866133.jpg?prodh=&amp;CCP=">
          <a:extLst>
            <a:ext uri="{FF2B5EF4-FFF2-40B4-BE49-F238E27FC236}">
              <a16:creationId xmlns:a16="http://schemas.microsoft.com/office/drawing/2014/main" id="{F6978222-6EAB-4F1D-96CE-FBDE23ED0D86}"/>
            </a:ext>
          </a:extLst>
        </xdr:cNvPr>
        <xdr:cNvPicPr>
          <a:picLocks noChangeAspect="1" noChangeArrowheads="1"/>
        </xdr:cNvPicPr>
      </xdr:nvPicPr>
      <xdr:blipFill>
        <a:blip xmlns:r="http://schemas.openxmlformats.org/officeDocument/2006/relationships" r:embed="rId114"/>
        <a:srcRect/>
        <a:stretch>
          <a:fillRect/>
        </a:stretch>
      </xdr:blipFill>
      <xdr:spPr bwMode="auto">
        <a:xfrm>
          <a:off x="19050" y="163755750"/>
          <a:ext cx="857250" cy="857250"/>
        </a:xfrm>
        <a:prstGeom prst="rect">
          <a:avLst/>
        </a:prstGeom>
        <a:noFill/>
        <a:ln w="9525">
          <a:noFill/>
          <a:headEnd/>
          <a:tailEnd/>
        </a:ln>
      </xdr:spPr>
    </xdr:pic>
    <xdr:clientData/>
  </xdr:oneCellAnchor>
  <xdr:oneCellAnchor>
    <xdr:from>
      <xdr:col>0</xdr:col>
      <xdr:colOff>0</xdr:colOff>
      <xdr:row>200</xdr:row>
      <xdr:rowOff>173400</xdr:rowOff>
    </xdr:from>
    <xdr:ext cx="857250" cy="857250"/>
    <xdr:pic>
      <xdr:nvPicPr>
        <xdr:cNvPr id="316" name="http://store.leica-geosystems.com/images/products/866144.jpg?prodh=&amp;CCP=" descr="http://store.leica-geosystems.com/images/products/866144.jpg?prodh=&amp;CCP=">
          <a:extLst>
            <a:ext uri="{FF2B5EF4-FFF2-40B4-BE49-F238E27FC236}">
              <a16:creationId xmlns:a16="http://schemas.microsoft.com/office/drawing/2014/main" id="{4721E77D-1954-45FB-91C6-524136038868}"/>
            </a:ext>
          </a:extLst>
        </xdr:cNvPr>
        <xdr:cNvPicPr>
          <a:picLocks noChangeAspect="1" noChangeArrowheads="1"/>
        </xdr:cNvPicPr>
      </xdr:nvPicPr>
      <xdr:blipFill>
        <a:blip xmlns:r="http://schemas.openxmlformats.org/officeDocument/2006/relationships" r:embed="rId115"/>
        <a:srcRect/>
        <a:stretch>
          <a:fillRect/>
        </a:stretch>
      </xdr:blipFill>
      <xdr:spPr bwMode="auto">
        <a:xfrm>
          <a:off x="0" y="164603475"/>
          <a:ext cx="857250" cy="857250"/>
        </a:xfrm>
        <a:prstGeom prst="rect">
          <a:avLst/>
        </a:prstGeom>
        <a:noFill/>
        <a:ln w="9525">
          <a:noFill/>
          <a:headEnd/>
          <a:tailEnd/>
        </a:ln>
      </xdr:spPr>
    </xdr:pic>
    <xdr:clientData/>
  </xdr:oneCellAnchor>
  <xdr:oneCellAnchor>
    <xdr:from>
      <xdr:col>0</xdr:col>
      <xdr:colOff>0</xdr:colOff>
      <xdr:row>201</xdr:row>
      <xdr:rowOff>373425</xdr:rowOff>
    </xdr:from>
    <xdr:ext cx="857250" cy="857250"/>
    <xdr:pic>
      <xdr:nvPicPr>
        <xdr:cNvPr id="317" name="http://store.leica-geosystems.com/images/products/866151.jpg?prodh=&amp;CCP=" descr="http://store.leica-geosystems.com/images/products/866151.jpg?prodh=&amp;CCP=">
          <a:extLst>
            <a:ext uri="{FF2B5EF4-FFF2-40B4-BE49-F238E27FC236}">
              <a16:creationId xmlns:a16="http://schemas.microsoft.com/office/drawing/2014/main" id="{54D311A7-E7D0-43E5-B9C7-A2A00392D96A}"/>
            </a:ext>
          </a:extLst>
        </xdr:cNvPr>
        <xdr:cNvPicPr>
          <a:picLocks noChangeAspect="1" noChangeArrowheads="1"/>
        </xdr:cNvPicPr>
      </xdr:nvPicPr>
      <xdr:blipFill>
        <a:blip xmlns:r="http://schemas.openxmlformats.org/officeDocument/2006/relationships" r:embed="rId108"/>
        <a:srcRect/>
        <a:stretch>
          <a:fillRect/>
        </a:stretch>
      </xdr:blipFill>
      <xdr:spPr bwMode="auto">
        <a:xfrm>
          <a:off x="0" y="165803625"/>
          <a:ext cx="857250" cy="857250"/>
        </a:xfrm>
        <a:prstGeom prst="rect">
          <a:avLst/>
        </a:prstGeom>
        <a:noFill/>
        <a:ln w="9525">
          <a:noFill/>
          <a:headEnd/>
          <a:tailEnd/>
        </a:ln>
      </xdr:spPr>
    </xdr:pic>
    <xdr:clientData/>
  </xdr:oneCellAnchor>
  <xdr:oneCellAnchor>
    <xdr:from>
      <xdr:col>0</xdr:col>
      <xdr:colOff>0</xdr:colOff>
      <xdr:row>202</xdr:row>
      <xdr:rowOff>335325</xdr:rowOff>
    </xdr:from>
    <xdr:ext cx="857250" cy="857250"/>
    <xdr:pic>
      <xdr:nvPicPr>
        <xdr:cNvPr id="318" name="http://store.leica-geosystems.com/images/products/866152.jpg?prodh=&amp;CCP=" descr="http://store.leica-geosystems.com/images/products/866152.jpg?prodh=&amp;CCP=">
          <a:extLst>
            <a:ext uri="{FF2B5EF4-FFF2-40B4-BE49-F238E27FC236}">
              <a16:creationId xmlns:a16="http://schemas.microsoft.com/office/drawing/2014/main" id="{C96B17CD-A2F1-4862-BE81-E67CA9E60E71}"/>
            </a:ext>
          </a:extLst>
        </xdr:cNvPr>
        <xdr:cNvPicPr>
          <a:picLocks noChangeAspect="1" noChangeArrowheads="1"/>
        </xdr:cNvPicPr>
      </xdr:nvPicPr>
      <xdr:blipFill>
        <a:blip xmlns:r="http://schemas.openxmlformats.org/officeDocument/2006/relationships" r:embed="rId108"/>
        <a:srcRect/>
        <a:stretch>
          <a:fillRect/>
        </a:stretch>
      </xdr:blipFill>
      <xdr:spPr bwMode="auto">
        <a:xfrm>
          <a:off x="0" y="166756125"/>
          <a:ext cx="857250" cy="857250"/>
        </a:xfrm>
        <a:prstGeom prst="rect">
          <a:avLst/>
        </a:prstGeom>
        <a:noFill/>
        <a:ln w="9525">
          <a:noFill/>
          <a:headEnd/>
          <a:tailEnd/>
        </a:ln>
      </xdr:spPr>
    </xdr:pic>
    <xdr:clientData/>
  </xdr:oneCellAnchor>
  <xdr:oneCellAnchor>
    <xdr:from>
      <xdr:col>0</xdr:col>
      <xdr:colOff>0</xdr:colOff>
      <xdr:row>203</xdr:row>
      <xdr:rowOff>249600</xdr:rowOff>
    </xdr:from>
    <xdr:ext cx="857250" cy="857250"/>
    <xdr:pic>
      <xdr:nvPicPr>
        <xdr:cNvPr id="319" name="http://store.leica-geosystems.com/images/products/866153.jpg?prodh=&amp;CCP=" descr="http://store.leica-geosystems.com/images/products/866153.jpg?prodh=&amp;CCP=">
          <a:extLst>
            <a:ext uri="{FF2B5EF4-FFF2-40B4-BE49-F238E27FC236}">
              <a16:creationId xmlns:a16="http://schemas.microsoft.com/office/drawing/2014/main" id="{FB7824FE-09FB-4C3E-9BA8-11F02C586EFA}"/>
            </a:ext>
          </a:extLst>
        </xdr:cNvPr>
        <xdr:cNvPicPr>
          <a:picLocks noChangeAspect="1" noChangeArrowheads="1"/>
        </xdr:cNvPicPr>
      </xdr:nvPicPr>
      <xdr:blipFill>
        <a:blip xmlns:r="http://schemas.openxmlformats.org/officeDocument/2006/relationships" r:embed="rId116"/>
        <a:srcRect/>
        <a:stretch>
          <a:fillRect/>
        </a:stretch>
      </xdr:blipFill>
      <xdr:spPr bwMode="auto">
        <a:xfrm>
          <a:off x="0" y="167832450"/>
          <a:ext cx="857250" cy="857250"/>
        </a:xfrm>
        <a:prstGeom prst="rect">
          <a:avLst/>
        </a:prstGeom>
        <a:noFill/>
        <a:ln w="9525">
          <a:noFill/>
          <a:headEnd/>
          <a:tailEnd/>
        </a:ln>
      </xdr:spPr>
    </xdr:pic>
    <xdr:clientData/>
  </xdr:oneCellAnchor>
  <xdr:oneCellAnchor>
    <xdr:from>
      <xdr:col>0</xdr:col>
      <xdr:colOff>47625</xdr:colOff>
      <xdr:row>204</xdr:row>
      <xdr:rowOff>582975</xdr:rowOff>
    </xdr:from>
    <xdr:ext cx="857250" cy="857250"/>
    <xdr:pic>
      <xdr:nvPicPr>
        <xdr:cNvPr id="320" name="http://store.leica-geosystems.com/images/products/866161.jpg?prodh=&amp;CCP=" descr="http://store.leica-geosystems.com/images/products/866161.jpg?prodh=&amp;CCP=">
          <a:extLst>
            <a:ext uri="{FF2B5EF4-FFF2-40B4-BE49-F238E27FC236}">
              <a16:creationId xmlns:a16="http://schemas.microsoft.com/office/drawing/2014/main" id="{DEC0DAE5-6D98-46FC-AF5D-4237FCF254EC}"/>
            </a:ext>
          </a:extLst>
        </xdr:cNvPr>
        <xdr:cNvPicPr>
          <a:picLocks noChangeAspect="1" noChangeArrowheads="1"/>
        </xdr:cNvPicPr>
      </xdr:nvPicPr>
      <xdr:blipFill>
        <a:blip xmlns:r="http://schemas.openxmlformats.org/officeDocument/2006/relationships" r:embed="rId108"/>
        <a:srcRect/>
        <a:stretch>
          <a:fillRect/>
        </a:stretch>
      </xdr:blipFill>
      <xdr:spPr bwMode="auto">
        <a:xfrm>
          <a:off x="47625" y="169499325"/>
          <a:ext cx="857250" cy="857250"/>
        </a:xfrm>
        <a:prstGeom prst="rect">
          <a:avLst/>
        </a:prstGeom>
        <a:noFill/>
        <a:ln w="9525">
          <a:noFill/>
          <a:headEnd/>
          <a:tailEnd/>
        </a:ln>
      </xdr:spPr>
    </xdr:pic>
    <xdr:clientData/>
  </xdr:oneCellAnchor>
  <xdr:oneCellAnchor>
    <xdr:from>
      <xdr:col>0</xdr:col>
      <xdr:colOff>0</xdr:colOff>
      <xdr:row>205</xdr:row>
      <xdr:rowOff>354375</xdr:rowOff>
    </xdr:from>
    <xdr:ext cx="857250" cy="857250"/>
    <xdr:pic>
      <xdr:nvPicPr>
        <xdr:cNvPr id="321" name="http://store.leica-geosystems.com/images/products/866162.jpg?prodh=&amp;CCP=" descr="http://store.leica-geosystems.com/images/products/866162.jpg?prodh=&amp;CCP=">
          <a:extLst>
            <a:ext uri="{FF2B5EF4-FFF2-40B4-BE49-F238E27FC236}">
              <a16:creationId xmlns:a16="http://schemas.microsoft.com/office/drawing/2014/main" id="{72D6686C-F9D0-4935-9936-6F8A4226B838}"/>
            </a:ext>
          </a:extLst>
        </xdr:cNvPr>
        <xdr:cNvPicPr>
          <a:picLocks noChangeAspect="1" noChangeArrowheads="1"/>
        </xdr:cNvPicPr>
      </xdr:nvPicPr>
      <xdr:blipFill>
        <a:blip xmlns:r="http://schemas.openxmlformats.org/officeDocument/2006/relationships" r:embed="rId117"/>
        <a:srcRect/>
        <a:stretch>
          <a:fillRect/>
        </a:stretch>
      </xdr:blipFill>
      <xdr:spPr bwMode="auto">
        <a:xfrm>
          <a:off x="0" y="170223225"/>
          <a:ext cx="857250" cy="857250"/>
        </a:xfrm>
        <a:prstGeom prst="rect">
          <a:avLst/>
        </a:prstGeom>
        <a:noFill/>
        <a:ln w="9525">
          <a:noFill/>
          <a:headEnd/>
          <a:tailEnd/>
        </a:ln>
      </xdr:spPr>
    </xdr:pic>
    <xdr:clientData/>
  </xdr:oneCellAnchor>
  <xdr:oneCellAnchor>
    <xdr:from>
      <xdr:col>0</xdr:col>
      <xdr:colOff>0</xdr:colOff>
      <xdr:row>206</xdr:row>
      <xdr:rowOff>192450</xdr:rowOff>
    </xdr:from>
    <xdr:ext cx="857250" cy="857250"/>
    <xdr:pic>
      <xdr:nvPicPr>
        <xdr:cNvPr id="322" name="http://store.leica-geosystems.com/images/products/866167.jpg?prodh=&amp;CCP=" descr="http://store.leica-geosystems.com/images/products/866167.jpg?prodh=&amp;CCP=">
          <a:extLst>
            <a:ext uri="{FF2B5EF4-FFF2-40B4-BE49-F238E27FC236}">
              <a16:creationId xmlns:a16="http://schemas.microsoft.com/office/drawing/2014/main" id="{088392CB-ADB7-440C-8F09-C84CB3629D32}"/>
            </a:ext>
          </a:extLst>
        </xdr:cNvPr>
        <xdr:cNvPicPr>
          <a:picLocks noChangeAspect="1" noChangeArrowheads="1"/>
        </xdr:cNvPicPr>
      </xdr:nvPicPr>
      <xdr:blipFill>
        <a:blip xmlns:r="http://schemas.openxmlformats.org/officeDocument/2006/relationships" r:embed="rId118"/>
        <a:srcRect/>
        <a:stretch>
          <a:fillRect/>
        </a:stretch>
      </xdr:blipFill>
      <xdr:spPr bwMode="auto">
        <a:xfrm>
          <a:off x="0" y="171185250"/>
          <a:ext cx="857250" cy="857250"/>
        </a:xfrm>
        <a:prstGeom prst="rect">
          <a:avLst/>
        </a:prstGeom>
        <a:noFill/>
        <a:ln w="9525">
          <a:noFill/>
          <a:headEnd/>
          <a:tailEnd/>
        </a:ln>
      </xdr:spPr>
    </xdr:pic>
    <xdr:clientData/>
  </xdr:oneCellAnchor>
  <xdr:oneCellAnchor>
    <xdr:from>
      <xdr:col>0</xdr:col>
      <xdr:colOff>0</xdr:colOff>
      <xdr:row>207</xdr:row>
      <xdr:rowOff>402000</xdr:rowOff>
    </xdr:from>
    <xdr:ext cx="857250" cy="685800"/>
    <xdr:pic>
      <xdr:nvPicPr>
        <xdr:cNvPr id="323" name="http://store.leica-geosystems.com/images/products/866177.jpg?prodh=&amp;CCP=" descr="http://store.leica-geosystems.com/images/products/866177.jpg?prodh=&amp;CCP=">
          <a:extLst>
            <a:ext uri="{FF2B5EF4-FFF2-40B4-BE49-F238E27FC236}">
              <a16:creationId xmlns:a16="http://schemas.microsoft.com/office/drawing/2014/main" id="{2A1D2D7F-53D2-4F86-ABEA-325962624452}"/>
            </a:ext>
          </a:extLst>
        </xdr:cNvPr>
        <xdr:cNvPicPr>
          <a:picLocks noChangeAspect="1" noChangeArrowheads="1"/>
        </xdr:cNvPicPr>
      </xdr:nvPicPr>
      <xdr:blipFill>
        <a:blip xmlns:r="http://schemas.openxmlformats.org/officeDocument/2006/relationships" r:embed="rId119"/>
        <a:srcRect/>
        <a:stretch>
          <a:fillRect/>
        </a:stretch>
      </xdr:blipFill>
      <xdr:spPr bwMode="auto">
        <a:xfrm>
          <a:off x="0" y="172299675"/>
          <a:ext cx="857250" cy="685800"/>
        </a:xfrm>
        <a:prstGeom prst="rect">
          <a:avLst/>
        </a:prstGeom>
        <a:noFill/>
        <a:ln w="9525">
          <a:noFill/>
          <a:headEnd/>
          <a:tailEnd/>
        </a:ln>
      </xdr:spPr>
    </xdr:pic>
    <xdr:clientData/>
  </xdr:oneCellAnchor>
  <xdr:oneCellAnchor>
    <xdr:from>
      <xdr:col>0</xdr:col>
      <xdr:colOff>9525</xdr:colOff>
      <xdr:row>208</xdr:row>
      <xdr:rowOff>392475</xdr:rowOff>
    </xdr:from>
    <xdr:ext cx="857250" cy="857250"/>
    <xdr:pic>
      <xdr:nvPicPr>
        <xdr:cNvPr id="324" name="http://store.leica-geosystems.com/images/products/921250.jpg?prodh=&amp;CCP=" descr="http://store.leica-geosystems.com/images/products/921250.jpg?prodh=&amp;CCP=">
          <a:extLst>
            <a:ext uri="{FF2B5EF4-FFF2-40B4-BE49-F238E27FC236}">
              <a16:creationId xmlns:a16="http://schemas.microsoft.com/office/drawing/2014/main" id="{7F4DC71A-02BD-4D4D-B798-F1F39D169AAA}"/>
            </a:ext>
          </a:extLst>
        </xdr:cNvPr>
        <xdr:cNvPicPr>
          <a:picLocks noChangeAspect="1" noChangeArrowheads="1"/>
        </xdr:cNvPicPr>
      </xdr:nvPicPr>
      <xdr:blipFill>
        <a:blip xmlns:r="http://schemas.openxmlformats.org/officeDocument/2006/relationships" r:embed="rId120"/>
        <a:srcRect/>
        <a:stretch>
          <a:fillRect/>
        </a:stretch>
      </xdr:blipFill>
      <xdr:spPr bwMode="auto">
        <a:xfrm>
          <a:off x="9525" y="173395050"/>
          <a:ext cx="857250" cy="857250"/>
        </a:xfrm>
        <a:prstGeom prst="rect">
          <a:avLst/>
        </a:prstGeom>
        <a:noFill/>
        <a:ln w="9525">
          <a:noFill/>
          <a:headEnd/>
          <a:tailEnd/>
        </a:ln>
      </xdr:spPr>
    </xdr:pic>
    <xdr:clientData/>
  </xdr:oneCellAnchor>
  <xdr:oneCellAnchor>
    <xdr:from>
      <xdr:col>0</xdr:col>
      <xdr:colOff>0</xdr:colOff>
      <xdr:row>209</xdr:row>
      <xdr:rowOff>354375</xdr:rowOff>
    </xdr:from>
    <xdr:ext cx="857250" cy="857250"/>
    <xdr:pic>
      <xdr:nvPicPr>
        <xdr:cNvPr id="325" name="http://store.leica-geosystems.com/images/products/913012.jpg?prodh=&amp;CCP=" descr="http://store.leica-geosystems.com/images/products/913012.jpg?prodh=&amp;CCP=">
          <a:extLst>
            <a:ext uri="{FF2B5EF4-FFF2-40B4-BE49-F238E27FC236}">
              <a16:creationId xmlns:a16="http://schemas.microsoft.com/office/drawing/2014/main" id="{3D53EE7C-D51A-480D-BB47-76FDFD9D4A78}"/>
            </a:ext>
          </a:extLst>
        </xdr:cNvPr>
        <xdr:cNvPicPr>
          <a:picLocks noChangeAspect="1" noChangeArrowheads="1"/>
        </xdr:cNvPicPr>
      </xdr:nvPicPr>
      <xdr:blipFill>
        <a:blip xmlns:r="http://schemas.openxmlformats.org/officeDocument/2006/relationships" r:embed="rId121"/>
        <a:srcRect/>
        <a:stretch>
          <a:fillRect/>
        </a:stretch>
      </xdr:blipFill>
      <xdr:spPr bwMode="auto">
        <a:xfrm>
          <a:off x="0" y="174499950"/>
          <a:ext cx="857250" cy="857250"/>
        </a:xfrm>
        <a:prstGeom prst="rect">
          <a:avLst/>
        </a:prstGeom>
        <a:noFill/>
        <a:ln w="9525">
          <a:noFill/>
          <a:headEnd/>
          <a:tailEnd/>
        </a:ln>
      </xdr:spPr>
    </xdr:pic>
    <xdr:clientData/>
  </xdr:oneCellAnchor>
  <xdr:oneCellAnchor>
    <xdr:from>
      <xdr:col>0</xdr:col>
      <xdr:colOff>19050</xdr:colOff>
      <xdr:row>210</xdr:row>
      <xdr:rowOff>573450</xdr:rowOff>
    </xdr:from>
    <xdr:ext cx="857250" cy="857250"/>
    <xdr:pic>
      <xdr:nvPicPr>
        <xdr:cNvPr id="326" name="http://store.leica-geosystems.com/images/products/913330.jpg?prodh=&amp;CCP=" descr="http://store.leica-geosystems.com/images/products/913330.jpg?prodh=&amp;CCP=">
          <a:extLst>
            <a:ext uri="{FF2B5EF4-FFF2-40B4-BE49-F238E27FC236}">
              <a16:creationId xmlns:a16="http://schemas.microsoft.com/office/drawing/2014/main" id="{CE5B3DFF-0F9D-4A11-8ED1-E7BA05709E27}"/>
            </a:ext>
          </a:extLst>
        </xdr:cNvPr>
        <xdr:cNvPicPr>
          <a:picLocks noChangeAspect="1" noChangeArrowheads="1"/>
        </xdr:cNvPicPr>
      </xdr:nvPicPr>
      <xdr:blipFill>
        <a:blip xmlns:r="http://schemas.openxmlformats.org/officeDocument/2006/relationships" r:embed="rId122"/>
        <a:srcRect/>
        <a:stretch>
          <a:fillRect/>
        </a:stretch>
      </xdr:blipFill>
      <xdr:spPr bwMode="auto">
        <a:xfrm>
          <a:off x="19050" y="175804875"/>
          <a:ext cx="857250" cy="857250"/>
        </a:xfrm>
        <a:prstGeom prst="rect">
          <a:avLst/>
        </a:prstGeom>
        <a:noFill/>
        <a:ln w="9525">
          <a:noFill/>
          <a:headEnd/>
          <a:tailEnd/>
        </a:ln>
      </xdr:spPr>
    </xdr:pic>
    <xdr:clientData/>
  </xdr:oneCellAnchor>
  <xdr:oneCellAnchor>
    <xdr:from>
      <xdr:col>0</xdr:col>
      <xdr:colOff>57150</xdr:colOff>
      <xdr:row>211</xdr:row>
      <xdr:rowOff>306750</xdr:rowOff>
    </xdr:from>
    <xdr:ext cx="857250" cy="857250"/>
    <xdr:pic>
      <xdr:nvPicPr>
        <xdr:cNvPr id="327" name="http://store.leica-geosystems.com/images/products/913014.jpg?prodh=&amp;CCP=" descr="http://store.leica-geosystems.com/images/products/913014.jpg?prodh=&amp;CCP=">
          <a:extLst>
            <a:ext uri="{FF2B5EF4-FFF2-40B4-BE49-F238E27FC236}">
              <a16:creationId xmlns:a16="http://schemas.microsoft.com/office/drawing/2014/main" id="{7C05494C-E628-4CBE-A4C1-E99923DED59C}"/>
            </a:ext>
          </a:extLst>
        </xdr:cNvPr>
        <xdr:cNvPicPr>
          <a:picLocks noChangeAspect="1" noChangeArrowheads="1"/>
        </xdr:cNvPicPr>
      </xdr:nvPicPr>
      <xdr:blipFill>
        <a:blip xmlns:r="http://schemas.openxmlformats.org/officeDocument/2006/relationships" r:embed="rId123"/>
        <a:srcRect/>
        <a:stretch>
          <a:fillRect/>
        </a:stretch>
      </xdr:blipFill>
      <xdr:spPr bwMode="auto">
        <a:xfrm>
          <a:off x="57150" y="176614500"/>
          <a:ext cx="857250" cy="857250"/>
        </a:xfrm>
        <a:prstGeom prst="rect">
          <a:avLst/>
        </a:prstGeom>
        <a:noFill/>
        <a:ln w="9525">
          <a:noFill/>
          <a:headEnd/>
          <a:tailEnd/>
        </a:ln>
      </xdr:spPr>
    </xdr:pic>
    <xdr:clientData/>
  </xdr:oneCellAnchor>
  <xdr:oneCellAnchor>
    <xdr:from>
      <xdr:col>0</xdr:col>
      <xdr:colOff>0</xdr:colOff>
      <xdr:row>212</xdr:row>
      <xdr:rowOff>373425</xdr:rowOff>
    </xdr:from>
    <xdr:ext cx="857250" cy="857250"/>
    <xdr:pic>
      <xdr:nvPicPr>
        <xdr:cNvPr id="328" name="http://store.leica-geosystems.com/images/products/921691.jpg?prodh=&amp;CCP=" descr="http://store.leica-geosystems.com/images/products/921691.jpg?prodh=&amp;CCP=">
          <a:extLst>
            <a:ext uri="{FF2B5EF4-FFF2-40B4-BE49-F238E27FC236}">
              <a16:creationId xmlns:a16="http://schemas.microsoft.com/office/drawing/2014/main" id="{B9652594-A4B0-4C9F-9598-7B3F7220B898}"/>
            </a:ext>
          </a:extLst>
        </xdr:cNvPr>
        <xdr:cNvPicPr>
          <a:picLocks noChangeAspect="1" noChangeArrowheads="1"/>
        </xdr:cNvPicPr>
      </xdr:nvPicPr>
      <xdr:blipFill>
        <a:blip xmlns:r="http://schemas.openxmlformats.org/officeDocument/2006/relationships" r:embed="rId124"/>
        <a:srcRect/>
        <a:stretch>
          <a:fillRect/>
        </a:stretch>
      </xdr:blipFill>
      <xdr:spPr bwMode="auto">
        <a:xfrm>
          <a:off x="0" y="177938475"/>
          <a:ext cx="857250" cy="857250"/>
        </a:xfrm>
        <a:prstGeom prst="rect">
          <a:avLst/>
        </a:prstGeom>
        <a:noFill/>
        <a:ln w="9525">
          <a:noFill/>
          <a:headEnd/>
          <a:tailEnd/>
        </a:ln>
      </xdr:spPr>
    </xdr:pic>
    <xdr:clientData/>
  </xdr:oneCellAnchor>
  <xdr:oneCellAnchor>
    <xdr:from>
      <xdr:col>0</xdr:col>
      <xdr:colOff>38100</xdr:colOff>
      <xdr:row>213</xdr:row>
      <xdr:rowOff>335325</xdr:rowOff>
    </xdr:from>
    <xdr:ext cx="857250" cy="857250"/>
    <xdr:pic>
      <xdr:nvPicPr>
        <xdr:cNvPr id="329" name="http://store.leica-geosystems.com/images/products/913015.jpg?prodh=&amp;CCP=" descr="http://store.leica-geosystems.com/images/products/913015.jpg?prodh=&amp;CCP=">
          <a:extLst>
            <a:ext uri="{FF2B5EF4-FFF2-40B4-BE49-F238E27FC236}">
              <a16:creationId xmlns:a16="http://schemas.microsoft.com/office/drawing/2014/main" id="{F0717FA4-D42E-4AE4-8A12-AF2A546C377F}"/>
            </a:ext>
          </a:extLst>
        </xdr:cNvPr>
        <xdr:cNvPicPr>
          <a:picLocks noChangeAspect="1" noChangeArrowheads="1"/>
        </xdr:cNvPicPr>
      </xdr:nvPicPr>
      <xdr:blipFill>
        <a:blip xmlns:r="http://schemas.openxmlformats.org/officeDocument/2006/relationships" r:embed="rId125"/>
        <a:srcRect/>
        <a:stretch>
          <a:fillRect/>
        </a:stretch>
      </xdr:blipFill>
      <xdr:spPr bwMode="auto">
        <a:xfrm>
          <a:off x="38100" y="178795725"/>
          <a:ext cx="857250" cy="857250"/>
        </a:xfrm>
        <a:prstGeom prst="rect">
          <a:avLst/>
        </a:prstGeom>
        <a:noFill/>
        <a:ln w="9525">
          <a:noFill/>
          <a:headEnd/>
          <a:tailEnd/>
        </a:ln>
      </xdr:spPr>
    </xdr:pic>
    <xdr:clientData/>
  </xdr:oneCellAnchor>
  <xdr:oneCellAnchor>
    <xdr:from>
      <xdr:col>0</xdr:col>
      <xdr:colOff>57150</xdr:colOff>
      <xdr:row>214</xdr:row>
      <xdr:rowOff>335325</xdr:rowOff>
    </xdr:from>
    <xdr:ext cx="857250" cy="857250"/>
    <xdr:pic>
      <xdr:nvPicPr>
        <xdr:cNvPr id="330" name="http://store.leica-geosystems.com/images/products/913331.jpg?prodh=&amp;CCP=" descr="http://store.leica-geosystems.com/images/products/913331.jpg?prodh=&amp;CCP=">
          <a:extLst>
            <a:ext uri="{FF2B5EF4-FFF2-40B4-BE49-F238E27FC236}">
              <a16:creationId xmlns:a16="http://schemas.microsoft.com/office/drawing/2014/main" id="{AA1C9E03-A664-4499-961D-CE16229FD073}"/>
            </a:ext>
          </a:extLst>
        </xdr:cNvPr>
        <xdr:cNvPicPr>
          <a:picLocks noChangeAspect="1" noChangeArrowheads="1"/>
        </xdr:cNvPicPr>
      </xdr:nvPicPr>
      <xdr:blipFill>
        <a:blip xmlns:r="http://schemas.openxmlformats.org/officeDocument/2006/relationships" r:embed="rId126"/>
        <a:srcRect/>
        <a:stretch>
          <a:fillRect/>
        </a:stretch>
      </xdr:blipFill>
      <xdr:spPr bwMode="auto">
        <a:xfrm>
          <a:off x="57150" y="179662500"/>
          <a:ext cx="857250" cy="857250"/>
        </a:xfrm>
        <a:prstGeom prst="rect">
          <a:avLst/>
        </a:prstGeom>
        <a:noFill/>
        <a:ln w="9525">
          <a:noFill/>
          <a:headEnd/>
          <a:tailEnd/>
        </a:ln>
      </xdr:spPr>
    </xdr:pic>
    <xdr:clientData/>
  </xdr:oneCellAnchor>
  <xdr:oneCellAnchor>
    <xdr:from>
      <xdr:col>0</xdr:col>
      <xdr:colOff>0</xdr:colOff>
      <xdr:row>215</xdr:row>
      <xdr:rowOff>21000</xdr:rowOff>
    </xdr:from>
    <xdr:ext cx="857250" cy="857250"/>
    <xdr:pic>
      <xdr:nvPicPr>
        <xdr:cNvPr id="331" name="http://store.leica-geosystems.com/images/products/913332.jpg?prodh=&amp;CCP=" descr="http://store.leica-geosystems.com/images/products/913332.jpg?prodh=&amp;CCP=">
          <a:extLst>
            <a:ext uri="{FF2B5EF4-FFF2-40B4-BE49-F238E27FC236}">
              <a16:creationId xmlns:a16="http://schemas.microsoft.com/office/drawing/2014/main" id="{5C32F4E9-66AE-42E1-BE26-3B8016D2DE80}"/>
            </a:ext>
          </a:extLst>
        </xdr:cNvPr>
        <xdr:cNvPicPr>
          <a:picLocks noChangeAspect="1" noChangeArrowheads="1"/>
        </xdr:cNvPicPr>
      </xdr:nvPicPr>
      <xdr:blipFill>
        <a:blip xmlns:r="http://schemas.openxmlformats.org/officeDocument/2006/relationships" r:embed="rId127"/>
        <a:srcRect/>
        <a:stretch>
          <a:fillRect/>
        </a:stretch>
      </xdr:blipFill>
      <xdr:spPr bwMode="auto">
        <a:xfrm>
          <a:off x="533400" y="65105325"/>
          <a:ext cx="857250" cy="857250"/>
        </a:xfrm>
        <a:prstGeom prst="rect">
          <a:avLst/>
        </a:prstGeom>
        <a:noFill/>
        <a:ln w="9525">
          <a:noFill/>
          <a:headEnd/>
          <a:tailEnd/>
        </a:ln>
      </xdr:spPr>
    </xdr:pic>
    <xdr:clientData/>
  </xdr:oneCellAnchor>
  <xdr:oneCellAnchor>
    <xdr:from>
      <xdr:col>0</xdr:col>
      <xdr:colOff>9525</xdr:colOff>
      <xdr:row>216</xdr:row>
      <xdr:rowOff>268650</xdr:rowOff>
    </xdr:from>
    <xdr:ext cx="857250" cy="857250"/>
    <xdr:pic>
      <xdr:nvPicPr>
        <xdr:cNvPr id="332" name="http://store.leica-geosystems.com/images/products/913334.jpg?prodh=&amp;CCP=" descr="http://store.leica-geosystems.com/images/products/913334.jpg?prodh=&amp;CCP=">
          <a:extLst>
            <a:ext uri="{FF2B5EF4-FFF2-40B4-BE49-F238E27FC236}">
              <a16:creationId xmlns:a16="http://schemas.microsoft.com/office/drawing/2014/main" id="{D48FCFB6-A77D-4CFF-B3D3-3D4B21262450}"/>
            </a:ext>
          </a:extLst>
        </xdr:cNvPr>
        <xdr:cNvPicPr>
          <a:picLocks noChangeAspect="1" noChangeArrowheads="1"/>
        </xdr:cNvPicPr>
      </xdr:nvPicPr>
      <xdr:blipFill>
        <a:blip xmlns:r="http://schemas.openxmlformats.org/officeDocument/2006/relationships" r:embed="rId128"/>
        <a:srcRect/>
        <a:stretch>
          <a:fillRect/>
        </a:stretch>
      </xdr:blipFill>
      <xdr:spPr bwMode="auto">
        <a:xfrm>
          <a:off x="9525" y="181748475"/>
          <a:ext cx="857250" cy="857250"/>
        </a:xfrm>
        <a:prstGeom prst="rect">
          <a:avLst/>
        </a:prstGeom>
        <a:noFill/>
        <a:ln w="9525">
          <a:noFill/>
          <a:headEnd/>
          <a:tailEnd/>
        </a:ln>
      </xdr:spPr>
    </xdr:pic>
    <xdr:clientData/>
  </xdr:oneCellAnchor>
  <xdr:oneCellAnchor>
    <xdr:from>
      <xdr:col>0</xdr:col>
      <xdr:colOff>19050</xdr:colOff>
      <xdr:row>217</xdr:row>
      <xdr:rowOff>240075</xdr:rowOff>
    </xdr:from>
    <xdr:ext cx="857250" cy="857250"/>
    <xdr:pic>
      <xdr:nvPicPr>
        <xdr:cNvPr id="333" name="http://store.leica-geosystems.com/images/products/913335.jpg?prodh=&amp;CCP=" descr="http://store.leica-geosystems.com/images/products/913335.jpg?prodh=&amp;CCP=">
          <a:extLst>
            <a:ext uri="{FF2B5EF4-FFF2-40B4-BE49-F238E27FC236}">
              <a16:creationId xmlns:a16="http://schemas.microsoft.com/office/drawing/2014/main" id="{253A0960-CAE5-4BCD-A786-2CEF36BD685B}"/>
            </a:ext>
          </a:extLst>
        </xdr:cNvPr>
        <xdr:cNvPicPr>
          <a:picLocks noChangeAspect="1" noChangeArrowheads="1"/>
        </xdr:cNvPicPr>
      </xdr:nvPicPr>
      <xdr:blipFill>
        <a:blip xmlns:r="http://schemas.openxmlformats.org/officeDocument/2006/relationships" r:embed="rId129"/>
        <a:srcRect/>
        <a:stretch>
          <a:fillRect/>
        </a:stretch>
      </xdr:blipFill>
      <xdr:spPr bwMode="auto">
        <a:xfrm>
          <a:off x="19050" y="182558100"/>
          <a:ext cx="857250" cy="857250"/>
        </a:xfrm>
        <a:prstGeom prst="rect">
          <a:avLst/>
        </a:prstGeom>
        <a:noFill/>
        <a:ln w="9525">
          <a:noFill/>
          <a:headEnd/>
          <a:tailEnd/>
        </a:ln>
      </xdr:spPr>
    </xdr:pic>
    <xdr:clientData/>
  </xdr:oneCellAnchor>
  <xdr:oneCellAnchor>
    <xdr:from>
      <xdr:col>0</xdr:col>
      <xdr:colOff>38100</xdr:colOff>
      <xdr:row>218</xdr:row>
      <xdr:rowOff>354375</xdr:rowOff>
    </xdr:from>
    <xdr:ext cx="857250" cy="857250"/>
    <xdr:pic>
      <xdr:nvPicPr>
        <xdr:cNvPr id="334" name="http://store.leica-geosystems.com/images/products/913024.jpg?prodh=&amp;CCP=" descr="http://store.leica-geosystems.com/images/products/913024.jpg?prodh=&amp;CCP=">
          <a:extLst>
            <a:ext uri="{FF2B5EF4-FFF2-40B4-BE49-F238E27FC236}">
              <a16:creationId xmlns:a16="http://schemas.microsoft.com/office/drawing/2014/main" id="{633058D0-10F3-42F2-BAD5-55946EB66556}"/>
            </a:ext>
          </a:extLst>
        </xdr:cNvPr>
        <xdr:cNvPicPr>
          <a:picLocks noChangeAspect="1" noChangeArrowheads="1"/>
        </xdr:cNvPicPr>
      </xdr:nvPicPr>
      <xdr:blipFill>
        <a:blip xmlns:r="http://schemas.openxmlformats.org/officeDocument/2006/relationships" r:embed="rId130"/>
        <a:srcRect/>
        <a:stretch>
          <a:fillRect/>
        </a:stretch>
      </xdr:blipFill>
      <xdr:spPr bwMode="auto">
        <a:xfrm>
          <a:off x="38100" y="183358200"/>
          <a:ext cx="857250" cy="857250"/>
        </a:xfrm>
        <a:prstGeom prst="rect">
          <a:avLst/>
        </a:prstGeom>
        <a:noFill/>
        <a:ln w="9525">
          <a:noFill/>
          <a:headEnd/>
          <a:tailEnd/>
        </a:ln>
      </xdr:spPr>
    </xdr:pic>
    <xdr:clientData/>
  </xdr:oneCellAnchor>
  <xdr:oneCellAnchor>
    <xdr:from>
      <xdr:col>0</xdr:col>
      <xdr:colOff>0</xdr:colOff>
      <xdr:row>219</xdr:row>
      <xdr:rowOff>363900</xdr:rowOff>
    </xdr:from>
    <xdr:ext cx="857250" cy="533400"/>
    <xdr:pic>
      <xdr:nvPicPr>
        <xdr:cNvPr id="335" name="http://store.leica-geosystems.com/images/products/960622.jpg?prodh=&amp;CCP=" descr="http://store.leica-geosystems.com/images/products/960622.jpg?prodh=&amp;CCP=">
          <a:extLst>
            <a:ext uri="{FF2B5EF4-FFF2-40B4-BE49-F238E27FC236}">
              <a16:creationId xmlns:a16="http://schemas.microsoft.com/office/drawing/2014/main" id="{78939DFD-B735-41FC-9ED4-4272CECE36DA}"/>
            </a:ext>
          </a:extLst>
        </xdr:cNvPr>
        <xdr:cNvPicPr>
          <a:picLocks noChangeAspect="1" noChangeArrowheads="1"/>
        </xdr:cNvPicPr>
      </xdr:nvPicPr>
      <xdr:blipFill>
        <a:blip xmlns:r="http://schemas.openxmlformats.org/officeDocument/2006/relationships" r:embed="rId131"/>
        <a:srcRect/>
        <a:stretch>
          <a:fillRect/>
        </a:stretch>
      </xdr:blipFill>
      <xdr:spPr bwMode="auto">
        <a:xfrm>
          <a:off x="0" y="184253550"/>
          <a:ext cx="857250" cy="533400"/>
        </a:xfrm>
        <a:prstGeom prst="rect">
          <a:avLst/>
        </a:prstGeom>
        <a:noFill/>
        <a:ln w="9525">
          <a:noFill/>
          <a:headEnd/>
          <a:tailEnd/>
        </a:ln>
      </xdr:spPr>
    </xdr:pic>
    <xdr:clientData/>
  </xdr:oneCellAnchor>
  <xdr:oneCellAnchor>
    <xdr:from>
      <xdr:col>0</xdr:col>
      <xdr:colOff>0</xdr:colOff>
      <xdr:row>220</xdr:row>
      <xdr:rowOff>240075</xdr:rowOff>
    </xdr:from>
    <xdr:ext cx="857250" cy="819150"/>
    <xdr:pic>
      <xdr:nvPicPr>
        <xdr:cNvPr id="336" name="http://store.leica-geosystems.com/images/products/975718.jpg?prodh=&amp;CCP=" descr="http://store.leica-geosystems.com/images/products/975718.jpg?prodh=&amp;CCP=">
          <a:extLst>
            <a:ext uri="{FF2B5EF4-FFF2-40B4-BE49-F238E27FC236}">
              <a16:creationId xmlns:a16="http://schemas.microsoft.com/office/drawing/2014/main" id="{7737F3B5-AB7B-4E28-9B9B-512E44195FEB}"/>
            </a:ext>
          </a:extLst>
        </xdr:cNvPr>
        <xdr:cNvPicPr>
          <a:picLocks noChangeAspect="1" noChangeArrowheads="1"/>
        </xdr:cNvPicPr>
      </xdr:nvPicPr>
      <xdr:blipFill>
        <a:blip xmlns:r="http://schemas.openxmlformats.org/officeDocument/2006/relationships" r:embed="rId26"/>
        <a:srcRect/>
        <a:stretch>
          <a:fillRect/>
        </a:stretch>
      </xdr:blipFill>
      <xdr:spPr bwMode="auto">
        <a:xfrm>
          <a:off x="0" y="185444175"/>
          <a:ext cx="857250" cy="819150"/>
        </a:xfrm>
        <a:prstGeom prst="rect">
          <a:avLst/>
        </a:prstGeom>
        <a:noFill/>
        <a:ln w="9525">
          <a:noFill/>
          <a:headEnd/>
          <a:tailEnd/>
        </a:ln>
      </xdr:spPr>
    </xdr:pic>
    <xdr:clientData/>
  </xdr:oneCellAnchor>
  <xdr:oneCellAnchor>
    <xdr:from>
      <xdr:col>0</xdr:col>
      <xdr:colOff>219075</xdr:colOff>
      <xdr:row>10</xdr:row>
      <xdr:rowOff>21000</xdr:rowOff>
    </xdr:from>
    <xdr:ext cx="857250" cy="857250"/>
    <xdr:pic>
      <xdr:nvPicPr>
        <xdr:cNvPr id="337" name="http://store.leica-geosystems.com/images/products/850834.jpg?prodh=WWPC%20DISTOX3&amp;CCP=" descr="http://store.leica-geosystems.com/images/products/850834.jpg?prodh=WWPC%20DISTOX3&amp;CCP=">
          <a:extLst>
            <a:ext uri="{FF2B5EF4-FFF2-40B4-BE49-F238E27FC236}">
              <a16:creationId xmlns:a16="http://schemas.microsoft.com/office/drawing/2014/main" id="{08C8203B-1987-4F10-ACAD-53933CA4FE63}"/>
            </a:ext>
          </a:extLst>
        </xdr:cNvPr>
        <xdr:cNvPicPr>
          <a:picLocks noChangeAspect="1" noChangeArrowheads="1"/>
        </xdr:cNvPicPr>
      </xdr:nvPicPr>
      <xdr:blipFill>
        <a:blip xmlns:r="http://schemas.openxmlformats.org/officeDocument/2006/relationships" r:embed="rId132"/>
        <a:srcRect/>
        <a:stretch>
          <a:fillRect/>
        </a:stretch>
      </xdr:blipFill>
      <xdr:spPr bwMode="auto">
        <a:xfrm>
          <a:off x="219075" y="4802550"/>
          <a:ext cx="857250" cy="857250"/>
        </a:xfrm>
        <a:prstGeom prst="rect">
          <a:avLst/>
        </a:prstGeom>
        <a:noFill/>
        <a:ln w="9525">
          <a:noFill/>
          <a:headEnd/>
          <a:tailEnd/>
        </a:ln>
      </xdr:spPr>
    </xdr:pic>
    <xdr:clientData/>
  </xdr:oneCellAnchor>
  <xdr:oneCellAnchor>
    <xdr:from>
      <xdr:col>0</xdr:col>
      <xdr:colOff>161925</xdr:colOff>
      <xdr:row>11</xdr:row>
      <xdr:rowOff>11475</xdr:rowOff>
    </xdr:from>
    <xdr:ext cx="857250" cy="857250"/>
    <xdr:pic>
      <xdr:nvPicPr>
        <xdr:cNvPr id="338" name="http://store.leica-geosystems.com/images/products/855138.jpg?prodh=WWPC%20DISTOX4&amp;CCP=" descr="http://store.leica-geosystems.com/images/products/855138.jpg?prodh=WWPC%20DISTOX4&amp;CCP=">
          <a:extLst>
            <a:ext uri="{FF2B5EF4-FFF2-40B4-BE49-F238E27FC236}">
              <a16:creationId xmlns:a16="http://schemas.microsoft.com/office/drawing/2014/main" id="{05CBE16D-60E4-4C8D-866D-E2F970FDDF43}"/>
            </a:ext>
          </a:extLst>
        </xdr:cNvPr>
        <xdr:cNvPicPr>
          <a:picLocks noChangeAspect="1" noChangeArrowheads="1"/>
        </xdr:cNvPicPr>
      </xdr:nvPicPr>
      <xdr:blipFill>
        <a:blip xmlns:r="http://schemas.openxmlformats.org/officeDocument/2006/relationships" r:embed="rId133"/>
        <a:srcRect/>
        <a:stretch>
          <a:fillRect/>
        </a:stretch>
      </xdr:blipFill>
      <xdr:spPr bwMode="auto">
        <a:xfrm>
          <a:off x="161925" y="5859825"/>
          <a:ext cx="857250" cy="857250"/>
        </a:xfrm>
        <a:prstGeom prst="rect">
          <a:avLst/>
        </a:prstGeom>
        <a:noFill/>
        <a:ln w="9525">
          <a:noFill/>
          <a:headEnd/>
          <a:tailEnd/>
        </a:ln>
      </xdr:spPr>
    </xdr:pic>
    <xdr:clientData/>
  </xdr:oneCellAnchor>
  <xdr:oneCellAnchor>
    <xdr:from>
      <xdr:col>0</xdr:col>
      <xdr:colOff>171450</xdr:colOff>
      <xdr:row>12</xdr:row>
      <xdr:rowOff>59100</xdr:rowOff>
    </xdr:from>
    <xdr:ext cx="857250" cy="857250"/>
    <xdr:pic>
      <xdr:nvPicPr>
        <xdr:cNvPr id="339" name="http://store.leica-geosystems.com/images/products/846805.jpg?prodh=WWPC%20DISTOD1&amp;CCP=" descr="http://store.leica-geosystems.com/images/products/846805.jpg?prodh=WWPC%20DISTOD1&amp;CCP=">
          <a:extLst>
            <a:ext uri="{FF2B5EF4-FFF2-40B4-BE49-F238E27FC236}">
              <a16:creationId xmlns:a16="http://schemas.microsoft.com/office/drawing/2014/main" id="{AA0793A6-76C1-4D41-8A0F-9C0E8CA1E386}"/>
            </a:ext>
          </a:extLst>
        </xdr:cNvPr>
        <xdr:cNvPicPr>
          <a:picLocks noChangeAspect="1" noChangeArrowheads="1"/>
        </xdr:cNvPicPr>
      </xdr:nvPicPr>
      <xdr:blipFill>
        <a:blip xmlns:r="http://schemas.openxmlformats.org/officeDocument/2006/relationships" r:embed="rId134"/>
        <a:srcRect/>
        <a:stretch>
          <a:fillRect/>
        </a:stretch>
      </xdr:blipFill>
      <xdr:spPr bwMode="auto">
        <a:xfrm>
          <a:off x="171450" y="6964725"/>
          <a:ext cx="857250" cy="857250"/>
        </a:xfrm>
        <a:prstGeom prst="rect">
          <a:avLst/>
        </a:prstGeom>
        <a:noFill/>
        <a:ln w="9525">
          <a:noFill/>
          <a:headEnd/>
          <a:tailEnd/>
        </a:ln>
      </xdr:spPr>
    </xdr:pic>
    <xdr:clientData/>
  </xdr:oneCellAnchor>
  <xdr:twoCellAnchor editAs="oneCell">
    <xdr:from>
      <xdr:col>9</xdr:col>
      <xdr:colOff>180975</xdr:colOff>
      <xdr:row>0</xdr:row>
      <xdr:rowOff>85725</xdr:rowOff>
    </xdr:from>
    <xdr:to>
      <xdr:col>11</xdr:col>
      <xdr:colOff>372763</xdr:colOff>
      <xdr:row>0</xdr:row>
      <xdr:rowOff>685800</xdr:rowOff>
    </xdr:to>
    <xdr:pic>
      <xdr:nvPicPr>
        <xdr:cNvPr id="340" name="Picture 339">
          <a:extLst>
            <a:ext uri="{FF2B5EF4-FFF2-40B4-BE49-F238E27FC236}">
              <a16:creationId xmlns:a16="http://schemas.microsoft.com/office/drawing/2014/main" id="{907DB07C-5D2B-4DE5-B70B-1E3029BF0FA1}"/>
            </a:ext>
          </a:extLst>
        </xdr:cNvPr>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val="0"/>
            </a:ext>
          </a:extLst>
        </a:blip>
        <a:srcRect/>
        <a:stretch>
          <a:fillRect/>
        </a:stretch>
      </xdr:blipFill>
      <xdr:spPr bwMode="auto">
        <a:xfrm>
          <a:off x="5667375" y="657225"/>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6</xdr:col>
      <xdr:colOff>523875</xdr:colOff>
      <xdr:row>0</xdr:row>
      <xdr:rowOff>266700</xdr:rowOff>
    </xdr:from>
    <xdr:to>
      <xdr:col>6</xdr:col>
      <xdr:colOff>1934863</xdr:colOff>
      <xdr:row>0</xdr:row>
      <xdr:rowOff>866775</xdr:rowOff>
    </xdr:to>
    <xdr:pic>
      <xdr:nvPicPr>
        <xdr:cNvPr id="2" name="Picture 1">
          <a:extLst>
            <a:ext uri="{FF2B5EF4-FFF2-40B4-BE49-F238E27FC236}">
              <a16:creationId xmlns:a16="http://schemas.microsoft.com/office/drawing/2014/main" id="{663E2916-ADFE-4FCA-B398-FAE1F0C7D8F4}"/>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829425" y="266700"/>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1</xdr:colOff>
      <xdr:row>6</xdr:row>
      <xdr:rowOff>1</xdr:rowOff>
    </xdr:from>
    <xdr:to>
      <xdr:col>5</xdr:col>
      <xdr:colOff>60961</xdr:colOff>
      <xdr:row>7</xdr:row>
      <xdr:rowOff>0</xdr:rowOff>
    </xdr:to>
    <xdr:grpSp>
      <xdr:nvGrpSpPr>
        <xdr:cNvPr id="2" name="Group 1" descr="masthead graphic with product bar code">
          <a:extLst>
            <a:ext uri="{FF2B5EF4-FFF2-40B4-BE49-F238E27FC236}">
              <a16:creationId xmlns:a16="http://schemas.microsoft.com/office/drawing/2014/main" id="{3FAE03AB-B244-4F55-AFB8-056B83A160D2}"/>
            </a:ext>
          </a:extLst>
        </xdr:cNvPr>
        <xdr:cNvGrpSpPr/>
      </xdr:nvGrpSpPr>
      <xdr:grpSpPr>
        <a:xfrm>
          <a:off x="200026" y="3048001"/>
          <a:ext cx="10414635" cy="609599"/>
          <a:chOff x="200025" y="438149"/>
          <a:chExt cx="11639550" cy="600076"/>
        </a:xfrm>
        <a:solidFill>
          <a:srgbClr val="CE181E"/>
        </a:solidFill>
      </xdr:grpSpPr>
      <xdr:sp macro="" textlink="">
        <xdr:nvSpPr>
          <xdr:cNvPr id="3" name="Rectangle 2">
            <a:extLst>
              <a:ext uri="{FF2B5EF4-FFF2-40B4-BE49-F238E27FC236}">
                <a16:creationId xmlns:a16="http://schemas.microsoft.com/office/drawing/2014/main" id="{877773AD-5652-2A46-F7D6-CD65C3B5977D}"/>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4" name="TextBox 3">
            <a:extLst>
              <a:ext uri="{FF2B5EF4-FFF2-40B4-BE49-F238E27FC236}">
                <a16:creationId xmlns:a16="http://schemas.microsoft.com/office/drawing/2014/main" id="{5A77FAEC-85A2-B35A-2B6F-03291C85481F}"/>
              </a:ext>
            </a:extLst>
          </xdr:cNvPr>
          <xdr:cNvSpPr txBox="1"/>
        </xdr:nvSpPr>
        <xdr:spPr>
          <a:xfrm>
            <a:off x="2384953" y="438150"/>
            <a:ext cx="3971926"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Software Pricing</a:t>
            </a:r>
          </a:p>
        </xdr:txBody>
      </xdr:sp>
    </xdr:grpSp>
    <xdr:clientData/>
  </xdr:twoCellAnchor>
  <xdr:twoCellAnchor editAs="oneCell">
    <xdr:from>
      <xdr:col>1</xdr:col>
      <xdr:colOff>268942</xdr:colOff>
      <xdr:row>6</xdr:row>
      <xdr:rowOff>60752</xdr:rowOff>
    </xdr:from>
    <xdr:to>
      <xdr:col>1</xdr:col>
      <xdr:colOff>1314292</xdr:colOff>
      <xdr:row>6</xdr:row>
      <xdr:rowOff>552450</xdr:rowOff>
    </xdr:to>
    <xdr:pic>
      <xdr:nvPicPr>
        <xdr:cNvPr id="5" name="Picture 4">
          <a:extLst>
            <a:ext uri="{FF2B5EF4-FFF2-40B4-BE49-F238E27FC236}">
              <a16:creationId xmlns:a16="http://schemas.microsoft.com/office/drawing/2014/main" id="{843AF2C4-6C59-4DE8-A3F7-0C63F9FD774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8967" y="1651427"/>
          <a:ext cx="1045350" cy="491698"/>
        </a:xfrm>
        <a:prstGeom prst="rect">
          <a:avLst/>
        </a:prstGeom>
      </xdr:spPr>
    </xdr:pic>
    <xdr:clientData/>
  </xdr:twoCellAnchor>
  <xdr:twoCellAnchor>
    <xdr:from>
      <xdr:col>1</xdr:col>
      <xdr:colOff>1</xdr:colOff>
      <xdr:row>19</xdr:row>
      <xdr:rowOff>1</xdr:rowOff>
    </xdr:from>
    <xdr:to>
      <xdr:col>5</xdr:col>
      <xdr:colOff>60961</xdr:colOff>
      <xdr:row>20</xdr:row>
      <xdr:rowOff>0</xdr:rowOff>
    </xdr:to>
    <xdr:grpSp>
      <xdr:nvGrpSpPr>
        <xdr:cNvPr id="6" name="Group 5" descr="masthead graphic with product bar code">
          <a:extLst>
            <a:ext uri="{FF2B5EF4-FFF2-40B4-BE49-F238E27FC236}">
              <a16:creationId xmlns:a16="http://schemas.microsoft.com/office/drawing/2014/main" id="{7AF95273-ECEC-4AA7-98A0-87E35346E25A}"/>
            </a:ext>
          </a:extLst>
        </xdr:cNvPr>
        <xdr:cNvGrpSpPr/>
      </xdr:nvGrpSpPr>
      <xdr:grpSpPr>
        <a:xfrm>
          <a:off x="200026" y="7543801"/>
          <a:ext cx="10414635" cy="600074"/>
          <a:chOff x="200025" y="438149"/>
          <a:chExt cx="11639550" cy="600076"/>
        </a:xfrm>
        <a:solidFill>
          <a:srgbClr val="CE181E"/>
        </a:solidFill>
      </xdr:grpSpPr>
      <xdr:sp macro="" textlink="">
        <xdr:nvSpPr>
          <xdr:cNvPr id="7" name="Rectangle 6">
            <a:extLst>
              <a:ext uri="{FF2B5EF4-FFF2-40B4-BE49-F238E27FC236}">
                <a16:creationId xmlns:a16="http://schemas.microsoft.com/office/drawing/2014/main" id="{5A651003-8CCB-86C8-FADA-8C4AFB2C66E2}"/>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8" name="TextBox 7">
            <a:extLst>
              <a:ext uri="{FF2B5EF4-FFF2-40B4-BE49-F238E27FC236}">
                <a16:creationId xmlns:a16="http://schemas.microsoft.com/office/drawing/2014/main" id="{F571A65B-BB6E-BF5A-1186-06DA302C72CA}"/>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(AMS)</a:t>
            </a:r>
            <a:r>
              <a:rPr lang="en-GB" sz="1800" baseline="0">
                <a:solidFill>
                  <a:schemeClr val="bg1"/>
                </a:solidFill>
                <a:latin typeface="+mj-lt"/>
              </a:rPr>
              <a:t> </a:t>
            </a:r>
            <a:r>
              <a:rPr lang="en-GB" sz="1800">
                <a:solidFill>
                  <a:schemeClr val="bg1"/>
                </a:solidFill>
                <a:latin typeface="+mj-lt"/>
              </a:rPr>
              <a:t>Annual Maintenance Subscription Pricing</a:t>
            </a:r>
          </a:p>
        </xdr:txBody>
      </xdr:sp>
    </xdr:grpSp>
    <xdr:clientData/>
  </xdr:twoCellAnchor>
  <xdr:oneCellAnchor>
    <xdr:from>
      <xdr:col>1</xdr:col>
      <xdr:colOff>268942</xdr:colOff>
      <xdr:row>19</xdr:row>
      <xdr:rowOff>60752</xdr:rowOff>
    </xdr:from>
    <xdr:ext cx="1039905" cy="424462"/>
    <xdr:pic>
      <xdr:nvPicPr>
        <xdr:cNvPr id="9" name="Picture 8">
          <a:extLst>
            <a:ext uri="{FF2B5EF4-FFF2-40B4-BE49-F238E27FC236}">
              <a16:creationId xmlns:a16="http://schemas.microsoft.com/office/drawing/2014/main" id="{8DFE0E7D-1027-4F92-AB3D-5C443FA3F43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8967" y="6042452"/>
          <a:ext cx="1039905" cy="424462"/>
        </a:xfrm>
        <a:prstGeom prst="rect">
          <a:avLst/>
        </a:prstGeom>
      </xdr:spPr>
    </xdr:pic>
    <xdr:clientData/>
  </xdr:oneCellAnchor>
  <xdr:twoCellAnchor>
    <xdr:from>
      <xdr:col>1</xdr:col>
      <xdr:colOff>1</xdr:colOff>
      <xdr:row>32</xdr:row>
      <xdr:rowOff>1</xdr:rowOff>
    </xdr:from>
    <xdr:to>
      <xdr:col>5</xdr:col>
      <xdr:colOff>60961</xdr:colOff>
      <xdr:row>33</xdr:row>
      <xdr:rowOff>0</xdr:rowOff>
    </xdr:to>
    <xdr:grpSp>
      <xdr:nvGrpSpPr>
        <xdr:cNvPr id="10" name="Group 9" descr="masthead graphic with product bar code">
          <a:extLst>
            <a:ext uri="{FF2B5EF4-FFF2-40B4-BE49-F238E27FC236}">
              <a16:creationId xmlns:a16="http://schemas.microsoft.com/office/drawing/2014/main" id="{C97B6E80-C15D-4E0E-B77B-19BC7D13D308}"/>
            </a:ext>
          </a:extLst>
        </xdr:cNvPr>
        <xdr:cNvGrpSpPr/>
      </xdr:nvGrpSpPr>
      <xdr:grpSpPr>
        <a:xfrm>
          <a:off x="200026" y="12030076"/>
          <a:ext cx="10414635" cy="600074"/>
          <a:chOff x="200025" y="438149"/>
          <a:chExt cx="11639550" cy="600076"/>
        </a:xfrm>
        <a:solidFill>
          <a:srgbClr val="CE181E"/>
        </a:solidFill>
      </xdr:grpSpPr>
      <xdr:sp macro="" textlink="">
        <xdr:nvSpPr>
          <xdr:cNvPr id="11" name="Rectangle 10">
            <a:extLst>
              <a:ext uri="{FF2B5EF4-FFF2-40B4-BE49-F238E27FC236}">
                <a16:creationId xmlns:a16="http://schemas.microsoft.com/office/drawing/2014/main" id="{2489B947-E9AA-3B48-DE3B-A9C49517EF41}"/>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2" name="TextBox 11">
            <a:extLst>
              <a:ext uri="{FF2B5EF4-FFF2-40B4-BE49-F238E27FC236}">
                <a16:creationId xmlns:a16="http://schemas.microsoft.com/office/drawing/2014/main" id="{35391F97-2FCE-BEF5-D45F-035C3189C63F}"/>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Upgrades</a:t>
            </a:r>
          </a:p>
        </xdr:txBody>
      </xdr:sp>
    </xdr:grpSp>
    <xdr:clientData/>
  </xdr:twoCellAnchor>
  <xdr:oneCellAnchor>
    <xdr:from>
      <xdr:col>1</xdr:col>
      <xdr:colOff>268942</xdr:colOff>
      <xdr:row>32</xdr:row>
      <xdr:rowOff>60752</xdr:rowOff>
    </xdr:from>
    <xdr:ext cx="1039905" cy="424462"/>
    <xdr:pic>
      <xdr:nvPicPr>
        <xdr:cNvPr id="13" name="Picture 12">
          <a:extLst>
            <a:ext uri="{FF2B5EF4-FFF2-40B4-BE49-F238E27FC236}">
              <a16:creationId xmlns:a16="http://schemas.microsoft.com/office/drawing/2014/main" id="{5FDC1E26-4258-4EE2-B0FF-F5EE37DF47D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8967" y="10519202"/>
          <a:ext cx="1039905" cy="424462"/>
        </a:xfrm>
        <a:prstGeom prst="rect">
          <a:avLst/>
        </a:prstGeom>
      </xdr:spPr>
    </xdr:pic>
    <xdr:clientData/>
  </xdr:oneCellAnchor>
  <xdr:twoCellAnchor>
    <xdr:from>
      <xdr:col>1</xdr:col>
      <xdr:colOff>1</xdr:colOff>
      <xdr:row>60</xdr:row>
      <xdr:rowOff>1</xdr:rowOff>
    </xdr:from>
    <xdr:to>
      <xdr:col>5</xdr:col>
      <xdr:colOff>60961</xdr:colOff>
      <xdr:row>61</xdr:row>
      <xdr:rowOff>0</xdr:rowOff>
    </xdr:to>
    <xdr:grpSp>
      <xdr:nvGrpSpPr>
        <xdr:cNvPr id="14" name="Group 13" descr="masthead graphic with product bar code">
          <a:extLst>
            <a:ext uri="{FF2B5EF4-FFF2-40B4-BE49-F238E27FC236}">
              <a16:creationId xmlns:a16="http://schemas.microsoft.com/office/drawing/2014/main" id="{7F9D3DDA-9333-4741-B5B0-CB0EC729757A}"/>
            </a:ext>
          </a:extLst>
        </xdr:cNvPr>
        <xdr:cNvGrpSpPr/>
      </xdr:nvGrpSpPr>
      <xdr:grpSpPr>
        <a:xfrm>
          <a:off x="200026" y="22231351"/>
          <a:ext cx="10414635" cy="600074"/>
          <a:chOff x="200025" y="438149"/>
          <a:chExt cx="11639550" cy="600076"/>
        </a:xfrm>
        <a:solidFill>
          <a:srgbClr val="CE181E"/>
        </a:solidFill>
      </xdr:grpSpPr>
      <xdr:sp macro="" textlink="">
        <xdr:nvSpPr>
          <xdr:cNvPr id="15" name="Rectangle 14">
            <a:extLst>
              <a:ext uri="{FF2B5EF4-FFF2-40B4-BE49-F238E27FC236}">
                <a16:creationId xmlns:a16="http://schemas.microsoft.com/office/drawing/2014/main" id="{FA492C15-B0D0-D55A-44B5-EA12F6310EAA}"/>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6" name="TextBox 15">
            <a:extLst>
              <a:ext uri="{FF2B5EF4-FFF2-40B4-BE49-F238E27FC236}">
                <a16:creationId xmlns:a16="http://schemas.microsoft.com/office/drawing/2014/main" id="{0D298A24-DAAE-27BB-10B8-079B253BAD27}"/>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Crossgrades</a:t>
            </a:r>
          </a:p>
        </xdr:txBody>
      </xdr:sp>
    </xdr:grpSp>
    <xdr:clientData/>
  </xdr:twoCellAnchor>
  <xdr:oneCellAnchor>
    <xdr:from>
      <xdr:col>1</xdr:col>
      <xdr:colOff>268942</xdr:colOff>
      <xdr:row>60</xdr:row>
      <xdr:rowOff>60752</xdr:rowOff>
    </xdr:from>
    <xdr:ext cx="1039905" cy="424462"/>
    <xdr:pic>
      <xdr:nvPicPr>
        <xdr:cNvPr id="17" name="Picture 16">
          <a:extLst>
            <a:ext uri="{FF2B5EF4-FFF2-40B4-BE49-F238E27FC236}">
              <a16:creationId xmlns:a16="http://schemas.microsoft.com/office/drawing/2014/main" id="{2BB31631-AA2F-4B66-B3A5-834652DB386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8967" y="20710952"/>
          <a:ext cx="1039905" cy="424462"/>
        </a:xfrm>
        <a:prstGeom prst="rect">
          <a:avLst/>
        </a:prstGeom>
      </xdr:spPr>
    </xdr:pic>
    <xdr:clientData/>
  </xdr:oneCellAnchor>
  <xdr:twoCellAnchor>
    <xdr:from>
      <xdr:col>1</xdr:col>
      <xdr:colOff>1</xdr:colOff>
      <xdr:row>82</xdr:row>
      <xdr:rowOff>1</xdr:rowOff>
    </xdr:from>
    <xdr:to>
      <xdr:col>5</xdr:col>
      <xdr:colOff>60961</xdr:colOff>
      <xdr:row>83</xdr:row>
      <xdr:rowOff>0</xdr:rowOff>
    </xdr:to>
    <xdr:grpSp>
      <xdr:nvGrpSpPr>
        <xdr:cNvPr id="34" name="Group 33" descr="masthead graphic with product bar code">
          <a:extLst>
            <a:ext uri="{FF2B5EF4-FFF2-40B4-BE49-F238E27FC236}">
              <a16:creationId xmlns:a16="http://schemas.microsoft.com/office/drawing/2014/main" id="{EB5C1E7E-D87F-4D70-B600-C5554F31F61C}"/>
            </a:ext>
          </a:extLst>
        </xdr:cNvPr>
        <xdr:cNvGrpSpPr/>
      </xdr:nvGrpSpPr>
      <xdr:grpSpPr>
        <a:xfrm>
          <a:off x="200026" y="30146626"/>
          <a:ext cx="10414635" cy="514349"/>
          <a:chOff x="200025" y="438149"/>
          <a:chExt cx="11639550" cy="600076"/>
        </a:xfrm>
        <a:solidFill>
          <a:srgbClr val="817053"/>
        </a:solidFill>
      </xdr:grpSpPr>
      <xdr:sp macro="" textlink="">
        <xdr:nvSpPr>
          <xdr:cNvPr id="35" name="Rectangle 34">
            <a:extLst>
              <a:ext uri="{FF2B5EF4-FFF2-40B4-BE49-F238E27FC236}">
                <a16:creationId xmlns:a16="http://schemas.microsoft.com/office/drawing/2014/main" id="{C124B2D2-E3C2-E7B3-2735-5C2C67518886}"/>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36" name="TextBox 35">
            <a:extLst>
              <a:ext uri="{FF2B5EF4-FFF2-40B4-BE49-F238E27FC236}">
                <a16:creationId xmlns:a16="http://schemas.microsoft.com/office/drawing/2014/main" id="{91B0661D-68C1-38D9-DE33-0B1EA94CA73F}"/>
              </a:ext>
            </a:extLst>
          </xdr:cNvPr>
          <xdr:cNvSpPr txBox="1"/>
        </xdr:nvSpPr>
        <xdr:spPr>
          <a:xfrm>
            <a:off x="2384953" y="438150"/>
            <a:ext cx="3971926"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Software Pricing</a:t>
            </a:r>
          </a:p>
        </xdr:txBody>
      </xdr:sp>
    </xdr:grpSp>
    <xdr:clientData/>
  </xdr:twoCellAnchor>
  <xdr:twoCellAnchor editAs="oneCell">
    <xdr:from>
      <xdr:col>1</xdr:col>
      <xdr:colOff>268942</xdr:colOff>
      <xdr:row>82</xdr:row>
      <xdr:rowOff>61800</xdr:rowOff>
    </xdr:from>
    <xdr:to>
      <xdr:col>1</xdr:col>
      <xdr:colOff>1314292</xdr:colOff>
      <xdr:row>82</xdr:row>
      <xdr:rowOff>492874</xdr:rowOff>
    </xdr:to>
    <xdr:pic>
      <xdr:nvPicPr>
        <xdr:cNvPr id="37" name="Picture 36">
          <a:extLst>
            <a:ext uri="{FF2B5EF4-FFF2-40B4-BE49-F238E27FC236}">
              <a16:creationId xmlns:a16="http://schemas.microsoft.com/office/drawing/2014/main" id="{A4320E16-E721-4E31-99A1-A44ECE97831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468967" y="1566750"/>
          <a:ext cx="1045350" cy="431074"/>
        </a:xfrm>
        <a:prstGeom prst="rect">
          <a:avLst/>
        </a:prstGeom>
      </xdr:spPr>
    </xdr:pic>
    <xdr:clientData/>
  </xdr:twoCellAnchor>
  <xdr:twoCellAnchor>
    <xdr:from>
      <xdr:col>1</xdr:col>
      <xdr:colOff>1</xdr:colOff>
      <xdr:row>92</xdr:row>
      <xdr:rowOff>1</xdr:rowOff>
    </xdr:from>
    <xdr:to>
      <xdr:col>5</xdr:col>
      <xdr:colOff>60961</xdr:colOff>
      <xdr:row>93</xdr:row>
      <xdr:rowOff>0</xdr:rowOff>
    </xdr:to>
    <xdr:grpSp>
      <xdr:nvGrpSpPr>
        <xdr:cNvPr id="38" name="Group 37" descr="masthead graphic with product bar code">
          <a:extLst>
            <a:ext uri="{FF2B5EF4-FFF2-40B4-BE49-F238E27FC236}">
              <a16:creationId xmlns:a16="http://schemas.microsoft.com/office/drawing/2014/main" id="{33B5766B-0164-4798-9B21-5ED242FB3B55}"/>
            </a:ext>
          </a:extLst>
        </xdr:cNvPr>
        <xdr:cNvGrpSpPr/>
      </xdr:nvGrpSpPr>
      <xdr:grpSpPr>
        <a:xfrm>
          <a:off x="200026" y="34089976"/>
          <a:ext cx="10414635" cy="504824"/>
          <a:chOff x="200025" y="438149"/>
          <a:chExt cx="11639550" cy="600076"/>
        </a:xfrm>
        <a:solidFill>
          <a:srgbClr val="817053"/>
        </a:solidFill>
      </xdr:grpSpPr>
      <xdr:sp macro="" textlink="">
        <xdr:nvSpPr>
          <xdr:cNvPr id="39" name="Rectangle 38">
            <a:extLst>
              <a:ext uri="{FF2B5EF4-FFF2-40B4-BE49-F238E27FC236}">
                <a16:creationId xmlns:a16="http://schemas.microsoft.com/office/drawing/2014/main" id="{C001A53E-0B33-49B8-A46E-83053C79F54F}"/>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40" name="TextBox 39">
            <a:extLst>
              <a:ext uri="{FF2B5EF4-FFF2-40B4-BE49-F238E27FC236}">
                <a16:creationId xmlns:a16="http://schemas.microsoft.com/office/drawing/2014/main" id="{B5B5940D-9D94-186F-BC0B-6A94F22D1C16}"/>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(AMS)</a:t>
            </a:r>
            <a:r>
              <a:rPr lang="en-GB" sz="1800" baseline="0">
                <a:solidFill>
                  <a:schemeClr val="bg1"/>
                </a:solidFill>
                <a:latin typeface="+mj-lt"/>
              </a:rPr>
              <a:t> </a:t>
            </a:r>
            <a:r>
              <a:rPr lang="en-GB" sz="1800">
                <a:solidFill>
                  <a:schemeClr val="bg1"/>
                </a:solidFill>
                <a:latin typeface="+mj-lt"/>
              </a:rPr>
              <a:t>Annual Maintenance Subscription Pricing</a:t>
            </a:r>
          </a:p>
        </xdr:txBody>
      </xdr:sp>
    </xdr:grpSp>
    <xdr:clientData/>
  </xdr:twoCellAnchor>
  <xdr:oneCellAnchor>
    <xdr:from>
      <xdr:col>1</xdr:col>
      <xdr:colOff>268942</xdr:colOff>
      <xdr:row>92</xdr:row>
      <xdr:rowOff>61800</xdr:rowOff>
    </xdr:from>
    <xdr:ext cx="1039905" cy="422366"/>
    <xdr:pic>
      <xdr:nvPicPr>
        <xdr:cNvPr id="41" name="Picture 40">
          <a:extLst>
            <a:ext uri="{FF2B5EF4-FFF2-40B4-BE49-F238E27FC236}">
              <a16:creationId xmlns:a16="http://schemas.microsoft.com/office/drawing/2014/main" id="{08711587-291E-4109-92DA-DE9B17AAAA5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468967" y="4900500"/>
          <a:ext cx="1039905" cy="422366"/>
        </a:xfrm>
        <a:prstGeom prst="rect">
          <a:avLst/>
        </a:prstGeom>
      </xdr:spPr>
    </xdr:pic>
    <xdr:clientData/>
  </xdr:oneCellAnchor>
  <xdr:twoCellAnchor>
    <xdr:from>
      <xdr:col>1</xdr:col>
      <xdr:colOff>1</xdr:colOff>
      <xdr:row>102</xdr:row>
      <xdr:rowOff>1</xdr:rowOff>
    </xdr:from>
    <xdr:to>
      <xdr:col>5</xdr:col>
      <xdr:colOff>60961</xdr:colOff>
      <xdr:row>103</xdr:row>
      <xdr:rowOff>0</xdr:rowOff>
    </xdr:to>
    <xdr:grpSp>
      <xdr:nvGrpSpPr>
        <xdr:cNvPr id="42" name="Group 41" descr="masthead graphic with product bar code">
          <a:extLst>
            <a:ext uri="{FF2B5EF4-FFF2-40B4-BE49-F238E27FC236}">
              <a16:creationId xmlns:a16="http://schemas.microsoft.com/office/drawing/2014/main" id="{78455660-8D35-42B4-836C-03FFFFF082B9}"/>
            </a:ext>
          </a:extLst>
        </xdr:cNvPr>
        <xdr:cNvGrpSpPr/>
      </xdr:nvGrpSpPr>
      <xdr:grpSpPr>
        <a:xfrm>
          <a:off x="200026" y="38023801"/>
          <a:ext cx="10414635" cy="533399"/>
          <a:chOff x="200025" y="438149"/>
          <a:chExt cx="11639550" cy="600076"/>
        </a:xfrm>
        <a:solidFill>
          <a:srgbClr val="817053"/>
        </a:solidFill>
      </xdr:grpSpPr>
      <xdr:sp macro="" textlink="">
        <xdr:nvSpPr>
          <xdr:cNvPr id="43" name="Rectangle 42">
            <a:extLst>
              <a:ext uri="{FF2B5EF4-FFF2-40B4-BE49-F238E27FC236}">
                <a16:creationId xmlns:a16="http://schemas.microsoft.com/office/drawing/2014/main" id="{4FCA9915-3C9E-9F81-7F5E-64CF3076E175}"/>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44" name="TextBox 43">
            <a:extLst>
              <a:ext uri="{FF2B5EF4-FFF2-40B4-BE49-F238E27FC236}">
                <a16:creationId xmlns:a16="http://schemas.microsoft.com/office/drawing/2014/main" id="{E9014158-2747-34C0-71F4-3F772B418D10}"/>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Upgrades</a:t>
            </a:r>
          </a:p>
        </xdr:txBody>
      </xdr:sp>
    </xdr:grpSp>
    <xdr:clientData/>
  </xdr:twoCellAnchor>
  <xdr:oneCellAnchor>
    <xdr:from>
      <xdr:col>1</xdr:col>
      <xdr:colOff>268942</xdr:colOff>
      <xdr:row>102</xdr:row>
      <xdr:rowOff>61800</xdr:rowOff>
    </xdr:from>
    <xdr:ext cx="1039905" cy="422366"/>
    <xdr:pic>
      <xdr:nvPicPr>
        <xdr:cNvPr id="45" name="Picture 44">
          <a:extLst>
            <a:ext uri="{FF2B5EF4-FFF2-40B4-BE49-F238E27FC236}">
              <a16:creationId xmlns:a16="http://schemas.microsoft.com/office/drawing/2014/main" id="{3C21162D-91A3-48CE-8F49-1D8F77D560B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468967" y="8234250"/>
          <a:ext cx="1039905" cy="422366"/>
        </a:xfrm>
        <a:prstGeom prst="rect">
          <a:avLst/>
        </a:prstGeom>
      </xdr:spPr>
    </xdr:pic>
    <xdr:clientData/>
  </xdr:oneCellAnchor>
  <xdr:twoCellAnchor>
    <xdr:from>
      <xdr:col>1</xdr:col>
      <xdr:colOff>1</xdr:colOff>
      <xdr:row>118</xdr:row>
      <xdr:rowOff>1</xdr:rowOff>
    </xdr:from>
    <xdr:to>
      <xdr:col>5</xdr:col>
      <xdr:colOff>60961</xdr:colOff>
      <xdr:row>119</xdr:row>
      <xdr:rowOff>0</xdr:rowOff>
    </xdr:to>
    <xdr:grpSp>
      <xdr:nvGrpSpPr>
        <xdr:cNvPr id="46" name="Group 45" descr="masthead graphic with product bar code">
          <a:extLst>
            <a:ext uri="{FF2B5EF4-FFF2-40B4-BE49-F238E27FC236}">
              <a16:creationId xmlns:a16="http://schemas.microsoft.com/office/drawing/2014/main" id="{06920BDF-97F6-463E-83BF-714D3260109F}"/>
            </a:ext>
          </a:extLst>
        </xdr:cNvPr>
        <xdr:cNvGrpSpPr/>
      </xdr:nvGrpSpPr>
      <xdr:grpSpPr>
        <a:xfrm>
          <a:off x="200026" y="44272201"/>
          <a:ext cx="10414635" cy="561974"/>
          <a:chOff x="200025" y="438149"/>
          <a:chExt cx="11639550" cy="600076"/>
        </a:xfrm>
        <a:solidFill>
          <a:srgbClr val="817053"/>
        </a:solidFill>
      </xdr:grpSpPr>
      <xdr:sp macro="" textlink="">
        <xdr:nvSpPr>
          <xdr:cNvPr id="47" name="Rectangle 46">
            <a:extLst>
              <a:ext uri="{FF2B5EF4-FFF2-40B4-BE49-F238E27FC236}">
                <a16:creationId xmlns:a16="http://schemas.microsoft.com/office/drawing/2014/main" id="{E0192536-C3C1-DF09-DBA9-827C7DC2BAA0}"/>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48" name="TextBox 47">
            <a:extLst>
              <a:ext uri="{FF2B5EF4-FFF2-40B4-BE49-F238E27FC236}">
                <a16:creationId xmlns:a16="http://schemas.microsoft.com/office/drawing/2014/main" id="{F6AF3B42-F631-0887-C5C5-6C9E324CD922}"/>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Crossgrades</a:t>
            </a:r>
          </a:p>
        </xdr:txBody>
      </xdr:sp>
    </xdr:grpSp>
    <xdr:clientData/>
  </xdr:twoCellAnchor>
  <xdr:oneCellAnchor>
    <xdr:from>
      <xdr:col>1</xdr:col>
      <xdr:colOff>268942</xdr:colOff>
      <xdr:row>118</xdr:row>
      <xdr:rowOff>61800</xdr:rowOff>
    </xdr:from>
    <xdr:ext cx="1039905" cy="422366"/>
    <xdr:pic>
      <xdr:nvPicPr>
        <xdr:cNvPr id="49" name="Picture 48">
          <a:extLst>
            <a:ext uri="{FF2B5EF4-FFF2-40B4-BE49-F238E27FC236}">
              <a16:creationId xmlns:a16="http://schemas.microsoft.com/office/drawing/2014/main" id="{50C41848-485D-41A9-B751-6BC35A4A49E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468967" y="13854000"/>
          <a:ext cx="1039905" cy="422366"/>
        </a:xfrm>
        <a:prstGeom prst="rect">
          <a:avLst/>
        </a:prstGeom>
      </xdr:spPr>
    </xdr:pic>
    <xdr:clientData/>
  </xdr:oneCellAnchor>
  <xdr:twoCellAnchor>
    <xdr:from>
      <xdr:col>1</xdr:col>
      <xdr:colOff>1</xdr:colOff>
      <xdr:row>141</xdr:row>
      <xdr:rowOff>1</xdr:rowOff>
    </xdr:from>
    <xdr:to>
      <xdr:col>5</xdr:col>
      <xdr:colOff>60961</xdr:colOff>
      <xdr:row>142</xdr:row>
      <xdr:rowOff>0</xdr:rowOff>
    </xdr:to>
    <xdr:grpSp>
      <xdr:nvGrpSpPr>
        <xdr:cNvPr id="50" name="Group 49" descr="masthead graphic with product bar code">
          <a:extLst>
            <a:ext uri="{FF2B5EF4-FFF2-40B4-BE49-F238E27FC236}">
              <a16:creationId xmlns:a16="http://schemas.microsoft.com/office/drawing/2014/main" id="{83E7682D-6B13-4B70-80FB-6C2D7F5253CF}"/>
            </a:ext>
          </a:extLst>
        </xdr:cNvPr>
        <xdr:cNvGrpSpPr/>
      </xdr:nvGrpSpPr>
      <xdr:grpSpPr>
        <a:xfrm>
          <a:off x="200026" y="53282851"/>
          <a:ext cx="10414635" cy="581024"/>
          <a:chOff x="200025" y="438149"/>
          <a:chExt cx="11639550" cy="600076"/>
        </a:xfrm>
        <a:solidFill>
          <a:srgbClr val="608338"/>
        </a:solidFill>
      </xdr:grpSpPr>
      <xdr:sp macro="" textlink="">
        <xdr:nvSpPr>
          <xdr:cNvPr id="51" name="Rectangle 50">
            <a:extLst>
              <a:ext uri="{FF2B5EF4-FFF2-40B4-BE49-F238E27FC236}">
                <a16:creationId xmlns:a16="http://schemas.microsoft.com/office/drawing/2014/main" id="{965465C9-CBF4-15CB-1811-3482AE914C19}"/>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52" name="TextBox 51">
            <a:extLst>
              <a:ext uri="{FF2B5EF4-FFF2-40B4-BE49-F238E27FC236}">
                <a16:creationId xmlns:a16="http://schemas.microsoft.com/office/drawing/2014/main" id="{40D5CBFE-AD83-C19D-56A0-02F31143BB77}"/>
              </a:ext>
            </a:extLst>
          </xdr:cNvPr>
          <xdr:cNvSpPr txBox="1"/>
        </xdr:nvSpPr>
        <xdr:spPr>
          <a:xfrm>
            <a:off x="2384953" y="438150"/>
            <a:ext cx="3971926"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Software Pricing</a:t>
            </a:r>
          </a:p>
        </xdr:txBody>
      </xdr:sp>
    </xdr:grpSp>
    <xdr:clientData/>
  </xdr:twoCellAnchor>
  <xdr:twoCellAnchor editAs="oneCell">
    <xdr:from>
      <xdr:col>1</xdr:col>
      <xdr:colOff>347743</xdr:colOff>
      <xdr:row>141</xdr:row>
      <xdr:rowOff>94068</xdr:rowOff>
    </xdr:from>
    <xdr:to>
      <xdr:col>1</xdr:col>
      <xdr:colOff>1227868</xdr:colOff>
      <xdr:row>141</xdr:row>
      <xdr:rowOff>454075</xdr:rowOff>
    </xdr:to>
    <xdr:pic>
      <xdr:nvPicPr>
        <xdr:cNvPr id="53" name="Picture 52">
          <a:extLst>
            <a:ext uri="{FF2B5EF4-FFF2-40B4-BE49-F238E27FC236}">
              <a16:creationId xmlns:a16="http://schemas.microsoft.com/office/drawing/2014/main" id="{764F3DBB-ACDA-43C0-A267-64890BA20B0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547768" y="1599018"/>
          <a:ext cx="880125" cy="360007"/>
        </a:xfrm>
        <a:prstGeom prst="rect">
          <a:avLst/>
        </a:prstGeom>
      </xdr:spPr>
    </xdr:pic>
    <xdr:clientData/>
  </xdr:twoCellAnchor>
  <xdr:twoCellAnchor>
    <xdr:from>
      <xdr:col>1</xdr:col>
      <xdr:colOff>1</xdr:colOff>
      <xdr:row>154</xdr:row>
      <xdr:rowOff>1</xdr:rowOff>
    </xdr:from>
    <xdr:to>
      <xdr:col>5</xdr:col>
      <xdr:colOff>60961</xdr:colOff>
      <xdr:row>155</xdr:row>
      <xdr:rowOff>0</xdr:rowOff>
    </xdr:to>
    <xdr:grpSp>
      <xdr:nvGrpSpPr>
        <xdr:cNvPr id="54" name="Group 53" descr="masthead graphic with product bar code">
          <a:extLst>
            <a:ext uri="{FF2B5EF4-FFF2-40B4-BE49-F238E27FC236}">
              <a16:creationId xmlns:a16="http://schemas.microsoft.com/office/drawing/2014/main" id="{9FE7A1AE-DE12-424F-B8CF-6C097B07557B}"/>
            </a:ext>
          </a:extLst>
        </xdr:cNvPr>
        <xdr:cNvGrpSpPr/>
      </xdr:nvGrpSpPr>
      <xdr:grpSpPr>
        <a:xfrm>
          <a:off x="200026" y="58435876"/>
          <a:ext cx="10414635" cy="523874"/>
          <a:chOff x="200025" y="438149"/>
          <a:chExt cx="11639550" cy="600076"/>
        </a:xfrm>
        <a:solidFill>
          <a:srgbClr val="4A9997"/>
        </a:solidFill>
      </xdr:grpSpPr>
      <xdr:sp macro="" textlink="">
        <xdr:nvSpPr>
          <xdr:cNvPr id="55" name="Rectangle 54">
            <a:extLst>
              <a:ext uri="{FF2B5EF4-FFF2-40B4-BE49-F238E27FC236}">
                <a16:creationId xmlns:a16="http://schemas.microsoft.com/office/drawing/2014/main" id="{28797C7F-B4F1-FE54-6E19-682EB5EC34CB}"/>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56" name="TextBox 55">
            <a:extLst>
              <a:ext uri="{FF2B5EF4-FFF2-40B4-BE49-F238E27FC236}">
                <a16:creationId xmlns:a16="http://schemas.microsoft.com/office/drawing/2014/main" id="{71ED8E5C-D1C5-6765-A994-24F1E4B51C80}"/>
              </a:ext>
            </a:extLst>
          </xdr:cNvPr>
          <xdr:cNvSpPr txBox="1"/>
        </xdr:nvSpPr>
        <xdr:spPr>
          <a:xfrm>
            <a:off x="2384953" y="438150"/>
            <a:ext cx="3971926"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Software Pricing</a:t>
            </a:r>
          </a:p>
        </xdr:txBody>
      </xdr:sp>
    </xdr:grpSp>
    <xdr:clientData/>
  </xdr:twoCellAnchor>
  <xdr:twoCellAnchor editAs="oneCell">
    <xdr:from>
      <xdr:col>1</xdr:col>
      <xdr:colOff>268942</xdr:colOff>
      <xdr:row>154</xdr:row>
      <xdr:rowOff>94068</xdr:rowOff>
    </xdr:from>
    <xdr:to>
      <xdr:col>1</xdr:col>
      <xdr:colOff>1315381</xdr:colOff>
      <xdr:row>154</xdr:row>
      <xdr:rowOff>454075</xdr:rowOff>
    </xdr:to>
    <xdr:pic>
      <xdr:nvPicPr>
        <xdr:cNvPr id="57" name="Picture 56">
          <a:extLst>
            <a:ext uri="{FF2B5EF4-FFF2-40B4-BE49-F238E27FC236}">
              <a16:creationId xmlns:a16="http://schemas.microsoft.com/office/drawing/2014/main" id="{8F2EF48A-081A-4834-8CC6-82276724754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468967" y="1599018"/>
          <a:ext cx="1046439" cy="360007"/>
        </a:xfrm>
        <a:prstGeom prst="rect">
          <a:avLst/>
        </a:prstGeom>
      </xdr:spPr>
    </xdr:pic>
    <xdr:clientData/>
  </xdr:twoCellAnchor>
  <xdr:twoCellAnchor>
    <xdr:from>
      <xdr:col>1</xdr:col>
      <xdr:colOff>1</xdr:colOff>
      <xdr:row>169</xdr:row>
      <xdr:rowOff>1</xdr:rowOff>
    </xdr:from>
    <xdr:to>
      <xdr:col>5</xdr:col>
      <xdr:colOff>60961</xdr:colOff>
      <xdr:row>170</xdr:row>
      <xdr:rowOff>0</xdr:rowOff>
    </xdr:to>
    <xdr:grpSp>
      <xdr:nvGrpSpPr>
        <xdr:cNvPr id="58" name="Group 57" descr="masthead graphic with product bar code">
          <a:extLst>
            <a:ext uri="{FF2B5EF4-FFF2-40B4-BE49-F238E27FC236}">
              <a16:creationId xmlns:a16="http://schemas.microsoft.com/office/drawing/2014/main" id="{7F290920-7F2F-4702-AEBE-385CD173E692}"/>
            </a:ext>
          </a:extLst>
        </xdr:cNvPr>
        <xdr:cNvGrpSpPr/>
      </xdr:nvGrpSpPr>
      <xdr:grpSpPr>
        <a:xfrm>
          <a:off x="200026" y="64293751"/>
          <a:ext cx="10414635" cy="533399"/>
          <a:chOff x="200025" y="438149"/>
          <a:chExt cx="11639550" cy="600076"/>
        </a:xfrm>
        <a:solidFill>
          <a:srgbClr val="4A9997"/>
        </a:solidFill>
      </xdr:grpSpPr>
      <xdr:sp macro="" textlink="">
        <xdr:nvSpPr>
          <xdr:cNvPr id="59" name="Rectangle 58">
            <a:extLst>
              <a:ext uri="{FF2B5EF4-FFF2-40B4-BE49-F238E27FC236}">
                <a16:creationId xmlns:a16="http://schemas.microsoft.com/office/drawing/2014/main" id="{0D28A741-62D7-3B23-ABCC-86224CF1CB84}"/>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60" name="TextBox 59">
            <a:extLst>
              <a:ext uri="{FF2B5EF4-FFF2-40B4-BE49-F238E27FC236}">
                <a16:creationId xmlns:a16="http://schemas.microsoft.com/office/drawing/2014/main" id="{BF196C0C-0589-CE3D-C363-BCA264A26E72}"/>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(AMS)</a:t>
            </a:r>
            <a:r>
              <a:rPr lang="en-GB" sz="1800" baseline="0">
                <a:solidFill>
                  <a:schemeClr val="bg1"/>
                </a:solidFill>
                <a:latin typeface="+mj-lt"/>
              </a:rPr>
              <a:t> </a:t>
            </a:r>
            <a:r>
              <a:rPr lang="en-GB" sz="1800">
                <a:solidFill>
                  <a:schemeClr val="bg1"/>
                </a:solidFill>
                <a:latin typeface="+mj-lt"/>
              </a:rPr>
              <a:t>Annual Maintenance Subscription Pricing</a:t>
            </a:r>
          </a:p>
        </xdr:txBody>
      </xdr:sp>
    </xdr:grpSp>
    <xdr:clientData/>
  </xdr:twoCellAnchor>
  <xdr:oneCellAnchor>
    <xdr:from>
      <xdr:col>1</xdr:col>
      <xdr:colOff>268942</xdr:colOff>
      <xdr:row>169</xdr:row>
      <xdr:rowOff>94068</xdr:rowOff>
    </xdr:from>
    <xdr:ext cx="1039905" cy="357830"/>
    <xdr:pic>
      <xdr:nvPicPr>
        <xdr:cNvPr id="61" name="Picture 60">
          <a:extLst>
            <a:ext uri="{FF2B5EF4-FFF2-40B4-BE49-F238E27FC236}">
              <a16:creationId xmlns:a16="http://schemas.microsoft.com/office/drawing/2014/main" id="{0077E406-EEDD-4587-A858-B98963BCF50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468967" y="6837768"/>
          <a:ext cx="1039905" cy="357830"/>
        </a:xfrm>
        <a:prstGeom prst="rect">
          <a:avLst/>
        </a:prstGeom>
      </xdr:spPr>
    </xdr:pic>
    <xdr:clientData/>
  </xdr:oneCellAnchor>
  <xdr:twoCellAnchor>
    <xdr:from>
      <xdr:col>1</xdr:col>
      <xdr:colOff>1</xdr:colOff>
      <xdr:row>184</xdr:row>
      <xdr:rowOff>1</xdr:rowOff>
    </xdr:from>
    <xdr:to>
      <xdr:col>5</xdr:col>
      <xdr:colOff>60961</xdr:colOff>
      <xdr:row>185</xdr:row>
      <xdr:rowOff>0</xdr:rowOff>
    </xdr:to>
    <xdr:grpSp>
      <xdr:nvGrpSpPr>
        <xdr:cNvPr id="62" name="Group 61" descr="masthead graphic with product bar code">
          <a:extLst>
            <a:ext uri="{FF2B5EF4-FFF2-40B4-BE49-F238E27FC236}">
              <a16:creationId xmlns:a16="http://schemas.microsoft.com/office/drawing/2014/main" id="{9585A429-E39B-4A8C-830B-E08E36E66312}"/>
            </a:ext>
          </a:extLst>
        </xdr:cNvPr>
        <xdr:cNvGrpSpPr/>
      </xdr:nvGrpSpPr>
      <xdr:grpSpPr>
        <a:xfrm>
          <a:off x="200026" y="70161151"/>
          <a:ext cx="10414635" cy="485774"/>
          <a:chOff x="200025" y="438149"/>
          <a:chExt cx="11639550" cy="600076"/>
        </a:xfrm>
        <a:solidFill>
          <a:srgbClr val="4A9997"/>
        </a:solidFill>
      </xdr:grpSpPr>
      <xdr:sp macro="" textlink="">
        <xdr:nvSpPr>
          <xdr:cNvPr id="63" name="Rectangle 62">
            <a:extLst>
              <a:ext uri="{FF2B5EF4-FFF2-40B4-BE49-F238E27FC236}">
                <a16:creationId xmlns:a16="http://schemas.microsoft.com/office/drawing/2014/main" id="{2BD1D2AB-3603-0173-9190-AC4F248826B0}"/>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64" name="TextBox 63">
            <a:extLst>
              <a:ext uri="{FF2B5EF4-FFF2-40B4-BE49-F238E27FC236}">
                <a16:creationId xmlns:a16="http://schemas.microsoft.com/office/drawing/2014/main" id="{D6B4D91C-9F46-248D-40B4-C60164B2DFFF}"/>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Upgrades</a:t>
            </a:r>
          </a:p>
        </xdr:txBody>
      </xdr:sp>
    </xdr:grpSp>
    <xdr:clientData/>
  </xdr:twoCellAnchor>
  <xdr:oneCellAnchor>
    <xdr:from>
      <xdr:col>1</xdr:col>
      <xdr:colOff>268942</xdr:colOff>
      <xdr:row>184</xdr:row>
      <xdr:rowOff>94068</xdr:rowOff>
    </xdr:from>
    <xdr:ext cx="1039905" cy="357830"/>
    <xdr:pic>
      <xdr:nvPicPr>
        <xdr:cNvPr id="65" name="Picture 64">
          <a:extLst>
            <a:ext uri="{FF2B5EF4-FFF2-40B4-BE49-F238E27FC236}">
              <a16:creationId xmlns:a16="http://schemas.microsoft.com/office/drawing/2014/main" id="{22087C52-B01D-411E-A1C2-5E753C69907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468967" y="12076518"/>
          <a:ext cx="1039905" cy="357830"/>
        </a:xfrm>
        <a:prstGeom prst="rect">
          <a:avLst/>
        </a:prstGeom>
      </xdr:spPr>
    </xdr:pic>
    <xdr:clientData/>
  </xdr:oneCellAnchor>
  <xdr:twoCellAnchor>
    <xdr:from>
      <xdr:col>1</xdr:col>
      <xdr:colOff>1</xdr:colOff>
      <xdr:row>220</xdr:row>
      <xdr:rowOff>1</xdr:rowOff>
    </xdr:from>
    <xdr:to>
      <xdr:col>5</xdr:col>
      <xdr:colOff>60961</xdr:colOff>
      <xdr:row>221</xdr:row>
      <xdr:rowOff>0</xdr:rowOff>
    </xdr:to>
    <xdr:grpSp>
      <xdr:nvGrpSpPr>
        <xdr:cNvPr id="66" name="Group 65" descr="masthead graphic with product bar code">
          <a:extLst>
            <a:ext uri="{FF2B5EF4-FFF2-40B4-BE49-F238E27FC236}">
              <a16:creationId xmlns:a16="http://schemas.microsoft.com/office/drawing/2014/main" id="{53F3F778-5599-4BAA-A67D-88BEC8CBD5C5}"/>
            </a:ext>
          </a:extLst>
        </xdr:cNvPr>
        <xdr:cNvGrpSpPr/>
      </xdr:nvGrpSpPr>
      <xdr:grpSpPr>
        <a:xfrm>
          <a:off x="200026" y="83981926"/>
          <a:ext cx="10414635" cy="523874"/>
          <a:chOff x="200025" y="438149"/>
          <a:chExt cx="11639550" cy="600076"/>
        </a:xfrm>
        <a:solidFill>
          <a:srgbClr val="4A9997"/>
        </a:solidFill>
      </xdr:grpSpPr>
      <xdr:sp macro="" textlink="">
        <xdr:nvSpPr>
          <xdr:cNvPr id="67" name="Rectangle 66">
            <a:extLst>
              <a:ext uri="{FF2B5EF4-FFF2-40B4-BE49-F238E27FC236}">
                <a16:creationId xmlns:a16="http://schemas.microsoft.com/office/drawing/2014/main" id="{4233E276-17C8-C88B-0B31-B89A6787A68A}"/>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68" name="TextBox 67">
            <a:extLst>
              <a:ext uri="{FF2B5EF4-FFF2-40B4-BE49-F238E27FC236}">
                <a16:creationId xmlns:a16="http://schemas.microsoft.com/office/drawing/2014/main" id="{2FF624E1-4C24-AAF2-D6AF-331F7F9ECC4A}"/>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Crossgrades</a:t>
            </a:r>
          </a:p>
        </xdr:txBody>
      </xdr:sp>
    </xdr:grpSp>
    <xdr:clientData/>
  </xdr:twoCellAnchor>
  <xdr:oneCellAnchor>
    <xdr:from>
      <xdr:col>1</xdr:col>
      <xdr:colOff>268942</xdr:colOff>
      <xdr:row>220</xdr:row>
      <xdr:rowOff>94068</xdr:rowOff>
    </xdr:from>
    <xdr:ext cx="1039905" cy="357830"/>
    <xdr:pic>
      <xdr:nvPicPr>
        <xdr:cNvPr id="69" name="Picture 68">
          <a:extLst>
            <a:ext uri="{FF2B5EF4-FFF2-40B4-BE49-F238E27FC236}">
              <a16:creationId xmlns:a16="http://schemas.microsoft.com/office/drawing/2014/main" id="{38F6136F-E96B-41EE-9777-E0CA5CA1846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468967" y="25316268"/>
          <a:ext cx="1039905" cy="357830"/>
        </a:xfrm>
        <a:prstGeom prst="rect">
          <a:avLst/>
        </a:prstGeom>
      </xdr:spPr>
    </xdr:pic>
    <xdr:clientData/>
  </xdr:oneCellAnchor>
  <xdr:twoCellAnchor>
    <xdr:from>
      <xdr:col>1</xdr:col>
      <xdr:colOff>1</xdr:colOff>
      <xdr:row>253</xdr:row>
      <xdr:rowOff>1</xdr:rowOff>
    </xdr:from>
    <xdr:to>
      <xdr:col>5</xdr:col>
      <xdr:colOff>60961</xdr:colOff>
      <xdr:row>254</xdr:row>
      <xdr:rowOff>0</xdr:rowOff>
    </xdr:to>
    <xdr:grpSp>
      <xdr:nvGrpSpPr>
        <xdr:cNvPr id="70" name="Group 69" descr="masthead graphic with product bar code">
          <a:extLst>
            <a:ext uri="{FF2B5EF4-FFF2-40B4-BE49-F238E27FC236}">
              <a16:creationId xmlns:a16="http://schemas.microsoft.com/office/drawing/2014/main" id="{1456DE18-4E17-41D2-AC14-FA1A50DF13BD}"/>
            </a:ext>
          </a:extLst>
        </xdr:cNvPr>
        <xdr:cNvGrpSpPr/>
      </xdr:nvGrpSpPr>
      <xdr:grpSpPr>
        <a:xfrm>
          <a:off x="200026" y="96764476"/>
          <a:ext cx="10414635" cy="514349"/>
          <a:chOff x="200025" y="438149"/>
          <a:chExt cx="11639550" cy="600076"/>
        </a:xfrm>
        <a:solidFill>
          <a:srgbClr val="134A86"/>
        </a:solidFill>
      </xdr:grpSpPr>
      <xdr:sp macro="" textlink="">
        <xdr:nvSpPr>
          <xdr:cNvPr id="71" name="Rectangle 70">
            <a:extLst>
              <a:ext uri="{FF2B5EF4-FFF2-40B4-BE49-F238E27FC236}">
                <a16:creationId xmlns:a16="http://schemas.microsoft.com/office/drawing/2014/main" id="{ACB76F03-C060-B11C-3236-D74F98B7FC55}"/>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72" name="TextBox 71">
            <a:extLst>
              <a:ext uri="{FF2B5EF4-FFF2-40B4-BE49-F238E27FC236}">
                <a16:creationId xmlns:a16="http://schemas.microsoft.com/office/drawing/2014/main" id="{2185F977-71C2-10E7-5D0C-CB4FC07EF3ED}"/>
              </a:ext>
            </a:extLst>
          </xdr:cNvPr>
          <xdr:cNvSpPr txBox="1"/>
        </xdr:nvSpPr>
        <xdr:spPr>
          <a:xfrm>
            <a:off x="2384953" y="438150"/>
            <a:ext cx="3971926"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Software Pricing</a:t>
            </a:r>
          </a:p>
        </xdr:txBody>
      </xdr:sp>
    </xdr:grpSp>
    <xdr:clientData/>
  </xdr:twoCellAnchor>
  <xdr:twoCellAnchor editAs="oneCell">
    <xdr:from>
      <xdr:col>1</xdr:col>
      <xdr:colOff>268942</xdr:colOff>
      <xdr:row>253</xdr:row>
      <xdr:rowOff>159677</xdr:rowOff>
    </xdr:from>
    <xdr:to>
      <xdr:col>1</xdr:col>
      <xdr:colOff>1315381</xdr:colOff>
      <xdr:row>253</xdr:row>
      <xdr:rowOff>384111</xdr:rowOff>
    </xdr:to>
    <xdr:pic>
      <xdr:nvPicPr>
        <xdr:cNvPr id="73" name="Picture 72">
          <a:extLst>
            <a:ext uri="{FF2B5EF4-FFF2-40B4-BE49-F238E27FC236}">
              <a16:creationId xmlns:a16="http://schemas.microsoft.com/office/drawing/2014/main" id="{4F1D0832-0994-4939-9403-BD93F86A921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468967" y="1664627"/>
          <a:ext cx="1046439" cy="224434"/>
        </a:xfrm>
        <a:prstGeom prst="rect">
          <a:avLst/>
        </a:prstGeom>
      </xdr:spPr>
    </xdr:pic>
    <xdr:clientData/>
  </xdr:twoCellAnchor>
  <xdr:twoCellAnchor>
    <xdr:from>
      <xdr:col>1</xdr:col>
      <xdr:colOff>1</xdr:colOff>
      <xdr:row>264</xdr:row>
      <xdr:rowOff>1</xdr:rowOff>
    </xdr:from>
    <xdr:to>
      <xdr:col>5</xdr:col>
      <xdr:colOff>60961</xdr:colOff>
      <xdr:row>265</xdr:row>
      <xdr:rowOff>0</xdr:rowOff>
    </xdr:to>
    <xdr:grpSp>
      <xdr:nvGrpSpPr>
        <xdr:cNvPr id="74" name="Group 73" descr="masthead graphic with product bar code">
          <a:extLst>
            <a:ext uri="{FF2B5EF4-FFF2-40B4-BE49-F238E27FC236}">
              <a16:creationId xmlns:a16="http://schemas.microsoft.com/office/drawing/2014/main" id="{E07AA07F-D3E3-40A8-97DE-D450E5BB65E8}"/>
            </a:ext>
          </a:extLst>
        </xdr:cNvPr>
        <xdr:cNvGrpSpPr/>
      </xdr:nvGrpSpPr>
      <xdr:grpSpPr>
        <a:xfrm>
          <a:off x="200026" y="101088826"/>
          <a:ext cx="10414635" cy="504824"/>
          <a:chOff x="200025" y="438149"/>
          <a:chExt cx="11639550" cy="600076"/>
        </a:xfrm>
        <a:solidFill>
          <a:srgbClr val="134A86"/>
        </a:solidFill>
      </xdr:grpSpPr>
      <xdr:sp macro="" textlink="">
        <xdr:nvSpPr>
          <xdr:cNvPr id="75" name="Rectangle 74">
            <a:extLst>
              <a:ext uri="{FF2B5EF4-FFF2-40B4-BE49-F238E27FC236}">
                <a16:creationId xmlns:a16="http://schemas.microsoft.com/office/drawing/2014/main" id="{1316477C-DC71-7388-E4B9-BBE6ED3F2D23}"/>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76" name="TextBox 75">
            <a:extLst>
              <a:ext uri="{FF2B5EF4-FFF2-40B4-BE49-F238E27FC236}">
                <a16:creationId xmlns:a16="http://schemas.microsoft.com/office/drawing/2014/main" id="{B71A04C4-D01D-1553-A4A8-1ED22A0B6B1C}"/>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(AMS)</a:t>
            </a:r>
            <a:r>
              <a:rPr lang="en-GB" sz="1800" baseline="0">
                <a:solidFill>
                  <a:schemeClr val="bg1"/>
                </a:solidFill>
                <a:latin typeface="+mj-lt"/>
              </a:rPr>
              <a:t> </a:t>
            </a:r>
            <a:r>
              <a:rPr lang="en-GB" sz="1800">
                <a:solidFill>
                  <a:schemeClr val="bg1"/>
                </a:solidFill>
                <a:latin typeface="+mj-lt"/>
              </a:rPr>
              <a:t>Annual Maintenance Subscription Pricing</a:t>
            </a:r>
          </a:p>
        </xdr:txBody>
      </xdr:sp>
    </xdr:grpSp>
    <xdr:clientData/>
  </xdr:twoCellAnchor>
  <xdr:oneCellAnchor>
    <xdr:from>
      <xdr:col>1</xdr:col>
      <xdr:colOff>268942</xdr:colOff>
      <xdr:row>264</xdr:row>
      <xdr:rowOff>159677</xdr:rowOff>
    </xdr:from>
    <xdr:ext cx="1039905" cy="226611"/>
    <xdr:pic>
      <xdr:nvPicPr>
        <xdr:cNvPr id="77" name="Picture 76">
          <a:extLst>
            <a:ext uri="{FF2B5EF4-FFF2-40B4-BE49-F238E27FC236}">
              <a16:creationId xmlns:a16="http://schemas.microsoft.com/office/drawing/2014/main" id="{C38AB5FF-C112-49C0-8A76-3D38CA5482F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468967" y="5379377"/>
          <a:ext cx="1039905" cy="226611"/>
        </a:xfrm>
        <a:prstGeom prst="rect">
          <a:avLst/>
        </a:prstGeom>
      </xdr:spPr>
    </xdr:pic>
    <xdr:clientData/>
  </xdr:oneCellAnchor>
  <xdr:twoCellAnchor>
    <xdr:from>
      <xdr:col>1</xdr:col>
      <xdr:colOff>1</xdr:colOff>
      <xdr:row>275</xdr:row>
      <xdr:rowOff>1</xdr:rowOff>
    </xdr:from>
    <xdr:to>
      <xdr:col>5</xdr:col>
      <xdr:colOff>60961</xdr:colOff>
      <xdr:row>276</xdr:row>
      <xdr:rowOff>0</xdr:rowOff>
    </xdr:to>
    <xdr:grpSp>
      <xdr:nvGrpSpPr>
        <xdr:cNvPr id="78" name="Group 77" descr="masthead graphic with product bar code">
          <a:extLst>
            <a:ext uri="{FF2B5EF4-FFF2-40B4-BE49-F238E27FC236}">
              <a16:creationId xmlns:a16="http://schemas.microsoft.com/office/drawing/2014/main" id="{EBE66A38-C5FE-4649-A71D-B2EC33D4B8DE}"/>
            </a:ext>
          </a:extLst>
        </xdr:cNvPr>
        <xdr:cNvGrpSpPr/>
      </xdr:nvGrpSpPr>
      <xdr:grpSpPr>
        <a:xfrm>
          <a:off x="200026" y="105403651"/>
          <a:ext cx="10414635" cy="552449"/>
          <a:chOff x="200025" y="438149"/>
          <a:chExt cx="11639550" cy="600076"/>
        </a:xfrm>
        <a:solidFill>
          <a:srgbClr val="134A86"/>
        </a:solidFill>
      </xdr:grpSpPr>
      <xdr:sp macro="" textlink="">
        <xdr:nvSpPr>
          <xdr:cNvPr id="79" name="Rectangle 78">
            <a:extLst>
              <a:ext uri="{FF2B5EF4-FFF2-40B4-BE49-F238E27FC236}">
                <a16:creationId xmlns:a16="http://schemas.microsoft.com/office/drawing/2014/main" id="{C7D67426-8E2F-DB28-BD0E-FBCF88A56526}"/>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80" name="TextBox 79">
            <a:extLst>
              <a:ext uri="{FF2B5EF4-FFF2-40B4-BE49-F238E27FC236}">
                <a16:creationId xmlns:a16="http://schemas.microsoft.com/office/drawing/2014/main" id="{723C02E8-9CB3-1A4E-2DB2-FBAFF26E3059}"/>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Upgrades</a:t>
            </a:r>
          </a:p>
        </xdr:txBody>
      </xdr:sp>
    </xdr:grpSp>
    <xdr:clientData/>
  </xdr:twoCellAnchor>
  <xdr:oneCellAnchor>
    <xdr:from>
      <xdr:col>1</xdr:col>
      <xdr:colOff>268942</xdr:colOff>
      <xdr:row>275</xdr:row>
      <xdr:rowOff>159677</xdr:rowOff>
    </xdr:from>
    <xdr:ext cx="1039905" cy="226611"/>
    <xdr:pic>
      <xdr:nvPicPr>
        <xdr:cNvPr id="81" name="Picture 80">
          <a:extLst>
            <a:ext uri="{FF2B5EF4-FFF2-40B4-BE49-F238E27FC236}">
              <a16:creationId xmlns:a16="http://schemas.microsoft.com/office/drawing/2014/main" id="{C64A7148-7973-4129-AAD5-CDB1F67BDAE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468967" y="9094127"/>
          <a:ext cx="1039905" cy="226611"/>
        </a:xfrm>
        <a:prstGeom prst="rect">
          <a:avLst/>
        </a:prstGeom>
      </xdr:spPr>
    </xdr:pic>
    <xdr:clientData/>
  </xdr:oneCellAnchor>
  <xdr:twoCellAnchor>
    <xdr:from>
      <xdr:col>1</xdr:col>
      <xdr:colOff>1</xdr:colOff>
      <xdr:row>292</xdr:row>
      <xdr:rowOff>1</xdr:rowOff>
    </xdr:from>
    <xdr:to>
      <xdr:col>5</xdr:col>
      <xdr:colOff>60961</xdr:colOff>
      <xdr:row>293</xdr:row>
      <xdr:rowOff>0</xdr:rowOff>
    </xdr:to>
    <xdr:grpSp>
      <xdr:nvGrpSpPr>
        <xdr:cNvPr id="82" name="Group 81" descr="masthead graphic with product bar code">
          <a:extLst>
            <a:ext uri="{FF2B5EF4-FFF2-40B4-BE49-F238E27FC236}">
              <a16:creationId xmlns:a16="http://schemas.microsoft.com/office/drawing/2014/main" id="{59CC5562-7AA6-42FD-86CF-25BF96321437}"/>
            </a:ext>
          </a:extLst>
        </xdr:cNvPr>
        <xdr:cNvGrpSpPr/>
      </xdr:nvGrpSpPr>
      <xdr:grpSpPr>
        <a:xfrm>
          <a:off x="200026" y="112052101"/>
          <a:ext cx="10414635" cy="571499"/>
          <a:chOff x="200025" y="438149"/>
          <a:chExt cx="11639550" cy="600076"/>
        </a:xfrm>
        <a:solidFill>
          <a:srgbClr val="134A86"/>
        </a:solidFill>
      </xdr:grpSpPr>
      <xdr:sp macro="" textlink="">
        <xdr:nvSpPr>
          <xdr:cNvPr id="83" name="Rectangle 82">
            <a:extLst>
              <a:ext uri="{FF2B5EF4-FFF2-40B4-BE49-F238E27FC236}">
                <a16:creationId xmlns:a16="http://schemas.microsoft.com/office/drawing/2014/main" id="{C2A5505A-24C6-E201-AD33-DAF02CFC0054}"/>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84" name="TextBox 83">
            <a:extLst>
              <a:ext uri="{FF2B5EF4-FFF2-40B4-BE49-F238E27FC236}">
                <a16:creationId xmlns:a16="http://schemas.microsoft.com/office/drawing/2014/main" id="{B332C0A3-EF16-B941-E45B-19F95FFA991E}"/>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Crossgrades</a:t>
            </a:r>
          </a:p>
        </xdr:txBody>
      </xdr:sp>
    </xdr:grpSp>
    <xdr:clientData/>
  </xdr:twoCellAnchor>
  <xdr:oneCellAnchor>
    <xdr:from>
      <xdr:col>1</xdr:col>
      <xdr:colOff>268942</xdr:colOff>
      <xdr:row>292</xdr:row>
      <xdr:rowOff>159677</xdr:rowOff>
    </xdr:from>
    <xdr:ext cx="1039905" cy="226611"/>
    <xdr:pic>
      <xdr:nvPicPr>
        <xdr:cNvPr id="85" name="Picture 84">
          <a:extLst>
            <a:ext uri="{FF2B5EF4-FFF2-40B4-BE49-F238E27FC236}">
              <a16:creationId xmlns:a16="http://schemas.microsoft.com/office/drawing/2014/main" id="{761F1A1C-56C5-4519-AFD7-0618BB53EA2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468967" y="15094877"/>
          <a:ext cx="1039905" cy="226611"/>
        </a:xfrm>
        <a:prstGeom prst="rect">
          <a:avLst/>
        </a:prstGeom>
      </xdr:spPr>
    </xdr:pic>
    <xdr:clientData/>
  </xdr:oneCellAnchor>
  <xdr:twoCellAnchor>
    <xdr:from>
      <xdr:col>1</xdr:col>
      <xdr:colOff>1</xdr:colOff>
      <xdr:row>305</xdr:row>
      <xdr:rowOff>1</xdr:rowOff>
    </xdr:from>
    <xdr:to>
      <xdr:col>5</xdr:col>
      <xdr:colOff>60961</xdr:colOff>
      <xdr:row>306</xdr:row>
      <xdr:rowOff>0</xdr:rowOff>
    </xdr:to>
    <xdr:grpSp>
      <xdr:nvGrpSpPr>
        <xdr:cNvPr id="86" name="Group 85" descr="masthead graphic with product bar code">
          <a:extLst>
            <a:ext uri="{FF2B5EF4-FFF2-40B4-BE49-F238E27FC236}">
              <a16:creationId xmlns:a16="http://schemas.microsoft.com/office/drawing/2014/main" id="{FEFE74A6-3D0A-4E20-83D7-6521B3297DA3}"/>
            </a:ext>
          </a:extLst>
        </xdr:cNvPr>
        <xdr:cNvGrpSpPr/>
      </xdr:nvGrpSpPr>
      <xdr:grpSpPr>
        <a:xfrm>
          <a:off x="200026" y="117290851"/>
          <a:ext cx="10414635" cy="561974"/>
          <a:chOff x="200025" y="438149"/>
          <a:chExt cx="11639550" cy="600076"/>
        </a:xfrm>
        <a:solidFill>
          <a:srgbClr val="A4C439"/>
        </a:solidFill>
      </xdr:grpSpPr>
      <xdr:sp macro="" textlink="">
        <xdr:nvSpPr>
          <xdr:cNvPr id="87" name="Rectangle 86">
            <a:extLst>
              <a:ext uri="{FF2B5EF4-FFF2-40B4-BE49-F238E27FC236}">
                <a16:creationId xmlns:a16="http://schemas.microsoft.com/office/drawing/2014/main" id="{4754FECF-DEC3-D983-59B1-41C30E1157A0}"/>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88" name="TextBox 87">
            <a:extLst>
              <a:ext uri="{FF2B5EF4-FFF2-40B4-BE49-F238E27FC236}">
                <a16:creationId xmlns:a16="http://schemas.microsoft.com/office/drawing/2014/main" id="{7A5D9005-E566-1956-11D5-3814B8563728}"/>
              </a:ext>
            </a:extLst>
          </xdr:cNvPr>
          <xdr:cNvSpPr txBox="1"/>
        </xdr:nvSpPr>
        <xdr:spPr>
          <a:xfrm>
            <a:off x="2384953" y="438150"/>
            <a:ext cx="3971926"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Software Pricing</a:t>
            </a:r>
          </a:p>
        </xdr:txBody>
      </xdr:sp>
    </xdr:grpSp>
    <xdr:clientData/>
  </xdr:twoCellAnchor>
  <xdr:twoCellAnchor editAs="oneCell">
    <xdr:from>
      <xdr:col>1</xdr:col>
      <xdr:colOff>256279</xdr:colOff>
      <xdr:row>305</xdr:row>
      <xdr:rowOff>71719</xdr:rowOff>
    </xdr:from>
    <xdr:to>
      <xdr:col>1</xdr:col>
      <xdr:colOff>1446636</xdr:colOff>
      <xdr:row>305</xdr:row>
      <xdr:rowOff>493609</xdr:rowOff>
    </xdr:to>
    <xdr:pic>
      <xdr:nvPicPr>
        <xdr:cNvPr id="89" name="Picture 88">
          <a:extLst>
            <a:ext uri="{FF2B5EF4-FFF2-40B4-BE49-F238E27FC236}">
              <a16:creationId xmlns:a16="http://schemas.microsoft.com/office/drawing/2014/main" id="{21A90A30-DCB2-4C5E-B1B7-765B5A823E0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456304" y="1576669"/>
          <a:ext cx="1190357" cy="421890"/>
        </a:xfrm>
        <a:prstGeom prst="rect">
          <a:avLst/>
        </a:prstGeom>
      </xdr:spPr>
    </xdr:pic>
    <xdr:clientData/>
  </xdr:twoCellAnchor>
  <xdr:twoCellAnchor>
    <xdr:from>
      <xdr:col>1</xdr:col>
      <xdr:colOff>1</xdr:colOff>
      <xdr:row>315</xdr:row>
      <xdr:rowOff>1</xdr:rowOff>
    </xdr:from>
    <xdr:to>
      <xdr:col>5</xdr:col>
      <xdr:colOff>60961</xdr:colOff>
      <xdr:row>316</xdr:row>
      <xdr:rowOff>0</xdr:rowOff>
    </xdr:to>
    <xdr:grpSp>
      <xdr:nvGrpSpPr>
        <xdr:cNvPr id="90" name="Group 89" descr="masthead graphic with product bar code">
          <a:extLst>
            <a:ext uri="{FF2B5EF4-FFF2-40B4-BE49-F238E27FC236}">
              <a16:creationId xmlns:a16="http://schemas.microsoft.com/office/drawing/2014/main" id="{ABBC6C5E-A802-4ACD-92D5-8C4BC46C31DE}"/>
            </a:ext>
          </a:extLst>
        </xdr:cNvPr>
        <xdr:cNvGrpSpPr/>
      </xdr:nvGrpSpPr>
      <xdr:grpSpPr>
        <a:xfrm>
          <a:off x="200026" y="121281826"/>
          <a:ext cx="10414635" cy="561974"/>
          <a:chOff x="200025" y="438149"/>
          <a:chExt cx="11639550" cy="600076"/>
        </a:xfrm>
        <a:solidFill>
          <a:srgbClr val="A4C439"/>
        </a:solidFill>
      </xdr:grpSpPr>
      <xdr:sp macro="" textlink="">
        <xdr:nvSpPr>
          <xdr:cNvPr id="91" name="Rectangle 90">
            <a:extLst>
              <a:ext uri="{FF2B5EF4-FFF2-40B4-BE49-F238E27FC236}">
                <a16:creationId xmlns:a16="http://schemas.microsoft.com/office/drawing/2014/main" id="{F4FB9DE6-E108-21E8-73A3-92B1669A6759}"/>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92" name="TextBox 91">
            <a:extLst>
              <a:ext uri="{FF2B5EF4-FFF2-40B4-BE49-F238E27FC236}">
                <a16:creationId xmlns:a16="http://schemas.microsoft.com/office/drawing/2014/main" id="{7E104F07-784E-EA87-06D0-6AEFABCD75F5}"/>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(AMS)</a:t>
            </a:r>
            <a:r>
              <a:rPr lang="en-GB" sz="1800" baseline="0">
                <a:solidFill>
                  <a:schemeClr val="bg1"/>
                </a:solidFill>
                <a:latin typeface="+mj-lt"/>
              </a:rPr>
              <a:t> </a:t>
            </a:r>
            <a:r>
              <a:rPr lang="en-GB" sz="1800">
                <a:solidFill>
                  <a:schemeClr val="bg1"/>
                </a:solidFill>
                <a:latin typeface="+mj-lt"/>
              </a:rPr>
              <a:t>Annual Maintenance Subscription Pricing</a:t>
            </a:r>
          </a:p>
        </xdr:txBody>
      </xdr:sp>
    </xdr:grpSp>
    <xdr:clientData/>
  </xdr:twoCellAnchor>
  <xdr:twoCellAnchor editAs="oneCell">
    <xdr:from>
      <xdr:col>1</xdr:col>
      <xdr:colOff>283173</xdr:colOff>
      <xdr:row>315</xdr:row>
      <xdr:rowOff>89648</xdr:rowOff>
    </xdr:from>
    <xdr:to>
      <xdr:col>1</xdr:col>
      <xdr:colOff>1468085</xdr:colOff>
      <xdr:row>315</xdr:row>
      <xdr:rowOff>498476</xdr:rowOff>
    </xdr:to>
    <xdr:pic>
      <xdr:nvPicPr>
        <xdr:cNvPr id="93" name="Picture 92">
          <a:extLst>
            <a:ext uri="{FF2B5EF4-FFF2-40B4-BE49-F238E27FC236}">
              <a16:creationId xmlns:a16="http://schemas.microsoft.com/office/drawing/2014/main" id="{A6280623-E7BA-452A-8E78-FC8EDAB46BB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483198" y="4928348"/>
          <a:ext cx="1184912" cy="408828"/>
        </a:xfrm>
        <a:prstGeom prst="rect">
          <a:avLst/>
        </a:prstGeom>
      </xdr:spPr>
    </xdr:pic>
    <xdr:clientData/>
  </xdr:twoCellAnchor>
  <xdr:twoCellAnchor>
    <xdr:from>
      <xdr:col>1</xdr:col>
      <xdr:colOff>1</xdr:colOff>
      <xdr:row>324</xdr:row>
      <xdr:rowOff>1</xdr:rowOff>
    </xdr:from>
    <xdr:to>
      <xdr:col>5</xdr:col>
      <xdr:colOff>60961</xdr:colOff>
      <xdr:row>325</xdr:row>
      <xdr:rowOff>0</xdr:rowOff>
    </xdr:to>
    <xdr:grpSp>
      <xdr:nvGrpSpPr>
        <xdr:cNvPr id="94" name="Group 93" descr="masthead graphic with product bar code">
          <a:extLst>
            <a:ext uri="{FF2B5EF4-FFF2-40B4-BE49-F238E27FC236}">
              <a16:creationId xmlns:a16="http://schemas.microsoft.com/office/drawing/2014/main" id="{D4499B95-A92B-4C98-9A78-CB6977820473}"/>
            </a:ext>
          </a:extLst>
        </xdr:cNvPr>
        <xdr:cNvGrpSpPr/>
      </xdr:nvGrpSpPr>
      <xdr:grpSpPr>
        <a:xfrm>
          <a:off x="200026" y="124891801"/>
          <a:ext cx="10414635" cy="380999"/>
          <a:chOff x="200025" y="438149"/>
          <a:chExt cx="11639550" cy="600076"/>
        </a:xfrm>
        <a:solidFill>
          <a:srgbClr val="134A86"/>
        </a:solidFill>
      </xdr:grpSpPr>
      <xdr:sp macro="" textlink="">
        <xdr:nvSpPr>
          <xdr:cNvPr id="95" name="Rectangle 94">
            <a:extLst>
              <a:ext uri="{FF2B5EF4-FFF2-40B4-BE49-F238E27FC236}">
                <a16:creationId xmlns:a16="http://schemas.microsoft.com/office/drawing/2014/main" id="{C6ED9952-87F2-0AFD-0039-39F5B796E5AA}"/>
              </a:ext>
            </a:extLst>
          </xdr:cNvPr>
          <xdr:cNvSpPr/>
        </xdr:nvSpPr>
        <xdr:spPr>
          <a:xfrm>
            <a:off x="200025" y="438149"/>
            <a:ext cx="11639550" cy="600075"/>
          </a:xfrm>
          <a:prstGeom prst="rect">
            <a:avLst/>
          </a:prstGeom>
          <a:solidFill>
            <a:srgbClr val="A4C43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96" name="TextBox 95">
            <a:extLst>
              <a:ext uri="{FF2B5EF4-FFF2-40B4-BE49-F238E27FC236}">
                <a16:creationId xmlns:a16="http://schemas.microsoft.com/office/drawing/2014/main" id="{DC087ABC-2C96-DFC6-6DAA-190209FA0CA1}"/>
              </a:ext>
            </a:extLst>
          </xdr:cNvPr>
          <xdr:cNvSpPr txBox="1"/>
        </xdr:nvSpPr>
        <xdr:spPr>
          <a:xfrm>
            <a:off x="2384952" y="438150"/>
            <a:ext cx="7032137" cy="600075"/>
          </a:xfrm>
          <a:prstGeom prst="rect">
            <a:avLst/>
          </a:prstGeom>
          <a:solidFill>
            <a:srgbClr val="A4C43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Upgrades</a:t>
            </a:r>
          </a:p>
        </xdr:txBody>
      </xdr:sp>
    </xdr:grpSp>
    <xdr:clientData/>
  </xdr:twoCellAnchor>
  <xdr:oneCellAnchor>
    <xdr:from>
      <xdr:col>1</xdr:col>
      <xdr:colOff>460815</xdr:colOff>
      <xdr:row>324</xdr:row>
      <xdr:rowOff>159677</xdr:rowOff>
    </xdr:from>
    <xdr:ext cx="656158" cy="226611"/>
    <xdr:pic>
      <xdr:nvPicPr>
        <xdr:cNvPr id="97" name="Picture 96">
          <a:extLst>
            <a:ext uri="{FF2B5EF4-FFF2-40B4-BE49-F238E27FC236}">
              <a16:creationId xmlns:a16="http://schemas.microsoft.com/office/drawing/2014/main" id="{4EB694FF-1F23-435C-9EDC-EF74D757B90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660840" y="7951127"/>
          <a:ext cx="656158" cy="226611"/>
        </a:xfrm>
        <a:prstGeom prst="rect">
          <a:avLst/>
        </a:prstGeom>
      </xdr:spPr>
    </xdr:pic>
    <xdr:clientData/>
  </xdr:oneCellAnchor>
  <xdr:twoCellAnchor>
    <xdr:from>
      <xdr:col>1</xdr:col>
      <xdr:colOff>1</xdr:colOff>
      <xdr:row>324</xdr:row>
      <xdr:rowOff>1</xdr:rowOff>
    </xdr:from>
    <xdr:to>
      <xdr:col>5</xdr:col>
      <xdr:colOff>60961</xdr:colOff>
      <xdr:row>325</xdr:row>
      <xdr:rowOff>0</xdr:rowOff>
    </xdr:to>
    <xdr:grpSp>
      <xdr:nvGrpSpPr>
        <xdr:cNvPr id="98" name="Group 97" descr="masthead graphic with product bar code">
          <a:extLst>
            <a:ext uri="{FF2B5EF4-FFF2-40B4-BE49-F238E27FC236}">
              <a16:creationId xmlns:a16="http://schemas.microsoft.com/office/drawing/2014/main" id="{79A57A09-B483-4EB2-A5DE-03FBDA0151A1}"/>
            </a:ext>
          </a:extLst>
        </xdr:cNvPr>
        <xdr:cNvGrpSpPr/>
      </xdr:nvGrpSpPr>
      <xdr:grpSpPr>
        <a:xfrm>
          <a:off x="200026" y="124891801"/>
          <a:ext cx="10414635" cy="380999"/>
          <a:chOff x="200025" y="438149"/>
          <a:chExt cx="11639550" cy="600076"/>
        </a:xfrm>
        <a:solidFill>
          <a:srgbClr val="A4C439"/>
        </a:solidFill>
      </xdr:grpSpPr>
      <xdr:sp macro="" textlink="">
        <xdr:nvSpPr>
          <xdr:cNvPr id="99" name="Rectangle 98">
            <a:extLst>
              <a:ext uri="{FF2B5EF4-FFF2-40B4-BE49-F238E27FC236}">
                <a16:creationId xmlns:a16="http://schemas.microsoft.com/office/drawing/2014/main" id="{65E0BA5A-3F4B-91FD-416F-FE3750520E90}"/>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00" name="TextBox 99">
            <a:extLst>
              <a:ext uri="{FF2B5EF4-FFF2-40B4-BE49-F238E27FC236}">
                <a16:creationId xmlns:a16="http://schemas.microsoft.com/office/drawing/2014/main" id="{907CB06F-DE97-73C1-7540-287A0ACD6B6E}"/>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Upgrades</a:t>
            </a:r>
          </a:p>
        </xdr:txBody>
      </xdr:sp>
    </xdr:grpSp>
    <xdr:clientData/>
  </xdr:twoCellAnchor>
  <xdr:oneCellAnchor>
    <xdr:from>
      <xdr:col>1</xdr:col>
      <xdr:colOff>283173</xdr:colOff>
      <xdr:row>324</xdr:row>
      <xdr:rowOff>89648</xdr:rowOff>
    </xdr:from>
    <xdr:ext cx="1184912" cy="408828"/>
    <xdr:pic>
      <xdr:nvPicPr>
        <xdr:cNvPr id="101" name="Picture 100">
          <a:extLst>
            <a:ext uri="{FF2B5EF4-FFF2-40B4-BE49-F238E27FC236}">
              <a16:creationId xmlns:a16="http://schemas.microsoft.com/office/drawing/2014/main" id="{9F663AAF-9DEC-4913-A7F5-338F17E30F9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483198" y="7881098"/>
          <a:ext cx="1184912" cy="408828"/>
        </a:xfrm>
        <a:prstGeom prst="rect">
          <a:avLst/>
        </a:prstGeom>
      </xdr:spPr>
    </xdr:pic>
    <xdr:clientData/>
  </xdr:oneCellAnchor>
  <xdr:twoCellAnchor>
    <xdr:from>
      <xdr:col>1</xdr:col>
      <xdr:colOff>1</xdr:colOff>
      <xdr:row>337</xdr:row>
      <xdr:rowOff>1</xdr:rowOff>
    </xdr:from>
    <xdr:to>
      <xdr:col>5</xdr:col>
      <xdr:colOff>59872</xdr:colOff>
      <xdr:row>338</xdr:row>
      <xdr:rowOff>0</xdr:rowOff>
    </xdr:to>
    <xdr:grpSp>
      <xdr:nvGrpSpPr>
        <xdr:cNvPr id="102" name="Group 101" descr="masthead graphic with product bar code">
          <a:extLst>
            <a:ext uri="{FF2B5EF4-FFF2-40B4-BE49-F238E27FC236}">
              <a16:creationId xmlns:a16="http://schemas.microsoft.com/office/drawing/2014/main" id="{972F9ED6-7CAF-47EB-A193-9F363F1907E6}"/>
            </a:ext>
          </a:extLst>
        </xdr:cNvPr>
        <xdr:cNvGrpSpPr/>
      </xdr:nvGrpSpPr>
      <xdr:grpSpPr>
        <a:xfrm>
          <a:off x="200026" y="129844801"/>
          <a:ext cx="10413546" cy="380999"/>
          <a:chOff x="200025" y="438149"/>
          <a:chExt cx="11639550" cy="600076"/>
        </a:xfrm>
        <a:solidFill>
          <a:srgbClr val="4093FF"/>
        </a:solidFill>
      </xdr:grpSpPr>
      <xdr:sp macro="" textlink="">
        <xdr:nvSpPr>
          <xdr:cNvPr id="103" name="Rectangle 102">
            <a:extLst>
              <a:ext uri="{FF2B5EF4-FFF2-40B4-BE49-F238E27FC236}">
                <a16:creationId xmlns:a16="http://schemas.microsoft.com/office/drawing/2014/main" id="{C1A55F66-61CA-7A1C-A4E6-8574E1A988E6}"/>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04" name="TextBox 103">
            <a:extLst>
              <a:ext uri="{FF2B5EF4-FFF2-40B4-BE49-F238E27FC236}">
                <a16:creationId xmlns:a16="http://schemas.microsoft.com/office/drawing/2014/main" id="{2E934F0E-E603-A906-D152-6AAABE1563A6}"/>
              </a:ext>
            </a:extLst>
          </xdr:cNvPr>
          <xdr:cNvSpPr txBox="1"/>
        </xdr:nvSpPr>
        <xdr:spPr>
          <a:xfrm>
            <a:off x="2384953" y="438150"/>
            <a:ext cx="3971926"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Software Pricing</a:t>
            </a:r>
          </a:p>
        </xdr:txBody>
      </xdr:sp>
    </xdr:grpSp>
    <xdr:clientData/>
  </xdr:twoCellAnchor>
  <xdr:twoCellAnchor editAs="oneCell">
    <xdr:from>
      <xdr:col>1</xdr:col>
      <xdr:colOff>258456</xdr:colOff>
      <xdr:row>337</xdr:row>
      <xdr:rowOff>73951</xdr:rowOff>
    </xdr:from>
    <xdr:to>
      <xdr:col>1</xdr:col>
      <xdr:colOff>1446636</xdr:colOff>
      <xdr:row>338</xdr:row>
      <xdr:rowOff>112553</xdr:rowOff>
    </xdr:to>
    <xdr:pic>
      <xdr:nvPicPr>
        <xdr:cNvPr id="105" name="Picture 104">
          <a:extLst>
            <a:ext uri="{FF2B5EF4-FFF2-40B4-BE49-F238E27FC236}">
              <a16:creationId xmlns:a16="http://schemas.microsoft.com/office/drawing/2014/main" id="{A0C0B8CF-49CC-4BB8-BADC-51BB8387498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458481" y="1578901"/>
          <a:ext cx="1188180" cy="419602"/>
        </a:xfrm>
        <a:prstGeom prst="rect">
          <a:avLst/>
        </a:prstGeom>
      </xdr:spPr>
    </xdr:pic>
    <xdr:clientData/>
  </xdr:twoCellAnchor>
  <xdr:twoCellAnchor>
    <xdr:from>
      <xdr:col>1</xdr:col>
      <xdr:colOff>1</xdr:colOff>
      <xdr:row>349</xdr:row>
      <xdr:rowOff>1</xdr:rowOff>
    </xdr:from>
    <xdr:to>
      <xdr:col>5</xdr:col>
      <xdr:colOff>59872</xdr:colOff>
      <xdr:row>350</xdr:row>
      <xdr:rowOff>0</xdr:rowOff>
    </xdr:to>
    <xdr:grpSp>
      <xdr:nvGrpSpPr>
        <xdr:cNvPr id="106" name="Group 105" descr="masthead graphic with product bar code">
          <a:extLst>
            <a:ext uri="{FF2B5EF4-FFF2-40B4-BE49-F238E27FC236}">
              <a16:creationId xmlns:a16="http://schemas.microsoft.com/office/drawing/2014/main" id="{7A3A9034-1D50-4A63-9FD8-68E5E0FAC9EE}"/>
            </a:ext>
          </a:extLst>
        </xdr:cNvPr>
        <xdr:cNvGrpSpPr/>
      </xdr:nvGrpSpPr>
      <xdr:grpSpPr>
        <a:xfrm>
          <a:off x="200026" y="134416801"/>
          <a:ext cx="10413546" cy="380999"/>
          <a:chOff x="200025" y="438149"/>
          <a:chExt cx="11639550" cy="600076"/>
        </a:xfrm>
        <a:solidFill>
          <a:srgbClr val="4093FF"/>
        </a:solidFill>
      </xdr:grpSpPr>
      <xdr:sp macro="" textlink="">
        <xdr:nvSpPr>
          <xdr:cNvPr id="107" name="Rectangle 106">
            <a:extLst>
              <a:ext uri="{FF2B5EF4-FFF2-40B4-BE49-F238E27FC236}">
                <a16:creationId xmlns:a16="http://schemas.microsoft.com/office/drawing/2014/main" id="{081E2A16-133B-6B99-D7FA-7FB86155BA38}"/>
              </a:ext>
            </a:extLst>
          </xdr:cNvPr>
          <xdr:cNvSpPr/>
        </xdr:nvSpPr>
        <xdr:spPr>
          <a:xfrm>
            <a:off x="200025" y="438149"/>
            <a:ext cx="11639550" cy="600075"/>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08" name="TextBox 107">
            <a:extLst>
              <a:ext uri="{FF2B5EF4-FFF2-40B4-BE49-F238E27FC236}">
                <a16:creationId xmlns:a16="http://schemas.microsoft.com/office/drawing/2014/main" id="{AC99B472-B086-9EB9-D0C4-EC6BA36DF9F3}"/>
              </a:ext>
            </a:extLst>
          </xdr:cNvPr>
          <xdr:cNvSpPr txBox="1"/>
        </xdr:nvSpPr>
        <xdr:spPr>
          <a:xfrm>
            <a:off x="2384952" y="438150"/>
            <a:ext cx="7032137" cy="600075"/>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0"/>
          <a:lstStyle/>
          <a:p>
            <a:r>
              <a:rPr lang="en-GB" sz="1800">
                <a:solidFill>
                  <a:schemeClr val="bg1"/>
                </a:solidFill>
                <a:latin typeface="+mj-lt"/>
              </a:rPr>
              <a:t>(AMS)</a:t>
            </a:r>
            <a:r>
              <a:rPr lang="en-GB" sz="1800" baseline="0">
                <a:solidFill>
                  <a:schemeClr val="bg1"/>
                </a:solidFill>
                <a:latin typeface="+mj-lt"/>
              </a:rPr>
              <a:t> </a:t>
            </a:r>
            <a:r>
              <a:rPr lang="en-GB" sz="1800">
                <a:solidFill>
                  <a:schemeClr val="bg1"/>
                </a:solidFill>
                <a:latin typeface="+mj-lt"/>
              </a:rPr>
              <a:t>Annual Maintenance Subscription Pricing</a:t>
            </a:r>
          </a:p>
        </xdr:txBody>
      </xdr:sp>
    </xdr:grpSp>
    <xdr:clientData/>
  </xdr:twoCellAnchor>
  <xdr:twoCellAnchor editAs="oneCell">
    <xdr:from>
      <xdr:col>1</xdr:col>
      <xdr:colOff>298880</xdr:colOff>
      <xdr:row>349</xdr:row>
      <xdr:rowOff>90737</xdr:rowOff>
    </xdr:from>
    <xdr:to>
      <xdr:col>1</xdr:col>
      <xdr:colOff>1451290</xdr:colOff>
      <xdr:row>350</xdr:row>
      <xdr:rowOff>117476</xdr:rowOff>
    </xdr:to>
    <xdr:pic>
      <xdr:nvPicPr>
        <xdr:cNvPr id="109" name="Picture 108">
          <a:extLst>
            <a:ext uri="{FF2B5EF4-FFF2-40B4-BE49-F238E27FC236}">
              <a16:creationId xmlns:a16="http://schemas.microsoft.com/office/drawing/2014/main" id="{D7A95603-9644-49AA-9E68-FED84111961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498905" y="5691437"/>
          <a:ext cx="1152410" cy="407739"/>
        </a:xfrm>
        <a:prstGeom prst="rect">
          <a:avLst/>
        </a:prstGeom>
      </xdr:spPr>
    </xdr:pic>
    <xdr:clientData/>
  </xdr:twoCellAnchor>
  <xdr:twoCellAnchor editAs="oneCell">
    <xdr:from>
      <xdr:col>3</xdr:col>
      <xdr:colOff>371475</xdr:colOff>
      <xdr:row>0</xdr:row>
      <xdr:rowOff>323850</xdr:rowOff>
    </xdr:from>
    <xdr:to>
      <xdr:col>3</xdr:col>
      <xdr:colOff>1782463</xdr:colOff>
      <xdr:row>0</xdr:row>
      <xdr:rowOff>923925</xdr:rowOff>
    </xdr:to>
    <xdr:pic>
      <xdr:nvPicPr>
        <xdr:cNvPr id="19" name="Picture 18">
          <a:extLst>
            <a:ext uri="{FF2B5EF4-FFF2-40B4-BE49-F238E27FC236}">
              <a16:creationId xmlns:a16="http://schemas.microsoft.com/office/drawing/2014/main" id="{934A76A5-4823-4A57-A520-DFE0349B29AD}"/>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5467350" y="323850"/>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4191000</xdr:colOff>
      <xdr:row>0</xdr:row>
      <xdr:rowOff>123825</xdr:rowOff>
    </xdr:from>
    <xdr:to>
      <xdr:col>1</xdr:col>
      <xdr:colOff>5601988</xdr:colOff>
      <xdr:row>0</xdr:row>
      <xdr:rowOff>723900</xdr:rowOff>
    </xdr:to>
    <xdr:pic>
      <xdr:nvPicPr>
        <xdr:cNvPr id="3" name="Picture 2">
          <a:extLst>
            <a:ext uri="{FF2B5EF4-FFF2-40B4-BE49-F238E27FC236}">
              <a16:creationId xmlns:a16="http://schemas.microsoft.com/office/drawing/2014/main" id="{05CF5409-2F29-44EA-BD41-007317094D02}"/>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495925" y="457200"/>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oneCellAnchor>
    <xdr:from>
      <xdr:col>0</xdr:col>
      <xdr:colOff>41064</xdr:colOff>
      <xdr:row>0</xdr:row>
      <xdr:rowOff>200025</xdr:rowOff>
    </xdr:from>
    <xdr:ext cx="2344158" cy="378830"/>
    <xdr:pic>
      <xdr:nvPicPr>
        <xdr:cNvPr id="2" name="image1.png">
          <a:extLst>
            <a:ext uri="{FF2B5EF4-FFF2-40B4-BE49-F238E27FC236}">
              <a16:creationId xmlns:a16="http://schemas.microsoft.com/office/drawing/2014/main" id="{123A0803-65BE-4DCA-8EC3-F387B18BE31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1064" y="200025"/>
          <a:ext cx="2344158" cy="378830"/>
        </a:xfrm>
        <a:prstGeom prst="rect">
          <a:avLst/>
        </a:prstGeom>
      </xdr:spPr>
    </xdr:pic>
    <xdr:clientData/>
  </xdr:oneCellAnchor>
  <xdr:oneCellAnchor>
    <xdr:from>
      <xdr:col>0</xdr:col>
      <xdr:colOff>1204959</xdr:colOff>
      <xdr:row>0</xdr:row>
      <xdr:rowOff>828675</xdr:rowOff>
    </xdr:from>
    <xdr:ext cx="758435" cy="192587"/>
    <xdr:pic>
      <xdr:nvPicPr>
        <xdr:cNvPr id="3" name="image2.jpeg">
          <a:extLst>
            <a:ext uri="{FF2B5EF4-FFF2-40B4-BE49-F238E27FC236}">
              <a16:creationId xmlns:a16="http://schemas.microsoft.com/office/drawing/2014/main" id="{FAC026ED-7EFD-44A6-AB73-17AF5C5BBA7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04959" y="828675"/>
          <a:ext cx="758435" cy="192587"/>
        </a:xfrm>
        <a:prstGeom prst="rect">
          <a:avLst/>
        </a:prstGeom>
      </xdr:spPr>
    </xdr:pic>
    <xdr:clientData/>
  </xdr:oneCellAnchor>
  <xdr:oneCellAnchor>
    <xdr:from>
      <xdr:col>1</xdr:col>
      <xdr:colOff>901954</xdr:colOff>
      <xdr:row>32</xdr:row>
      <xdr:rowOff>69579</xdr:rowOff>
    </xdr:from>
    <xdr:ext cx="1793722" cy="1111338"/>
    <xdr:grpSp>
      <xdr:nvGrpSpPr>
        <xdr:cNvPr id="8" name="Group 8">
          <a:extLst>
            <a:ext uri="{FF2B5EF4-FFF2-40B4-BE49-F238E27FC236}">
              <a16:creationId xmlns:a16="http://schemas.microsoft.com/office/drawing/2014/main" id="{41EC85F8-4CB1-49CF-BD3F-9E4AB168A3CB}"/>
            </a:ext>
          </a:extLst>
        </xdr:cNvPr>
        <xdr:cNvGrpSpPr/>
      </xdr:nvGrpSpPr>
      <xdr:grpSpPr>
        <a:xfrm>
          <a:off x="3540379" y="11109054"/>
          <a:ext cx="1793722" cy="1111338"/>
          <a:chOff x="0" y="133350"/>
          <a:chExt cx="1793722" cy="1111338"/>
        </a:xfrm>
      </xdr:grpSpPr>
      <xdr:pic>
        <xdr:nvPicPr>
          <xdr:cNvPr id="9" name="image6.jpeg">
            <a:extLst>
              <a:ext uri="{FF2B5EF4-FFF2-40B4-BE49-F238E27FC236}">
                <a16:creationId xmlns:a16="http://schemas.microsoft.com/office/drawing/2014/main" id="{B0475D11-8BB9-CAD4-82EB-E2DAFE49737B}"/>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1041" y="322656"/>
            <a:ext cx="1648955" cy="922032"/>
          </a:xfrm>
          <a:prstGeom prst="rect">
            <a:avLst/>
          </a:prstGeom>
        </xdr:spPr>
      </xdr:pic>
      <xdr:pic>
        <xdr:nvPicPr>
          <xdr:cNvPr id="10" name="image7.jpeg">
            <a:extLst>
              <a:ext uri="{FF2B5EF4-FFF2-40B4-BE49-F238E27FC236}">
                <a16:creationId xmlns:a16="http://schemas.microsoft.com/office/drawing/2014/main" id="{1228E8A1-F834-A191-42D6-C0E4399905F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133350"/>
            <a:ext cx="1793722" cy="504418"/>
          </a:xfrm>
          <a:prstGeom prst="rect">
            <a:avLst/>
          </a:prstGeom>
        </xdr:spPr>
      </xdr:pic>
    </xdr:grpSp>
    <xdr:clientData/>
  </xdr:oneCellAnchor>
  <xdr:oneCellAnchor>
    <xdr:from>
      <xdr:col>1</xdr:col>
      <xdr:colOff>797572</xdr:colOff>
      <xdr:row>4</xdr:row>
      <xdr:rowOff>73122</xdr:rowOff>
    </xdr:from>
    <xdr:ext cx="1853196" cy="696455"/>
    <xdr:pic>
      <xdr:nvPicPr>
        <xdr:cNvPr id="11" name="image8.jpeg">
          <a:extLst>
            <a:ext uri="{FF2B5EF4-FFF2-40B4-BE49-F238E27FC236}">
              <a16:creationId xmlns:a16="http://schemas.microsoft.com/office/drawing/2014/main" id="{BC772D27-B2FD-4D7E-BF51-EBD27EB1B8E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435997" y="2263872"/>
          <a:ext cx="1853196" cy="696455"/>
        </a:xfrm>
        <a:prstGeom prst="rect">
          <a:avLst/>
        </a:prstGeom>
      </xdr:spPr>
    </xdr:pic>
    <xdr:clientData/>
  </xdr:oneCellAnchor>
  <xdr:oneCellAnchor>
    <xdr:from>
      <xdr:col>1</xdr:col>
      <xdr:colOff>756043</xdr:colOff>
      <xdr:row>10</xdr:row>
      <xdr:rowOff>81873</xdr:rowOff>
    </xdr:from>
    <xdr:ext cx="1958327" cy="891527"/>
    <xdr:pic>
      <xdr:nvPicPr>
        <xdr:cNvPr id="12" name="image9.jpeg">
          <a:extLst>
            <a:ext uri="{FF2B5EF4-FFF2-40B4-BE49-F238E27FC236}">
              <a16:creationId xmlns:a16="http://schemas.microsoft.com/office/drawing/2014/main" id="{9AAC24F9-5423-4843-B290-53F901CFB30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394468" y="4234773"/>
          <a:ext cx="1958327" cy="891527"/>
        </a:xfrm>
        <a:prstGeom prst="rect">
          <a:avLst/>
        </a:prstGeom>
      </xdr:spPr>
    </xdr:pic>
    <xdr:clientData/>
  </xdr:oneCellAnchor>
  <xdr:oneCellAnchor>
    <xdr:from>
      <xdr:col>1</xdr:col>
      <xdr:colOff>1039469</xdr:colOff>
      <xdr:row>24</xdr:row>
      <xdr:rowOff>146757</xdr:rowOff>
    </xdr:from>
    <xdr:ext cx="1715135" cy="1049020"/>
    <xdr:grpSp>
      <xdr:nvGrpSpPr>
        <xdr:cNvPr id="13" name="Group 13">
          <a:extLst>
            <a:ext uri="{FF2B5EF4-FFF2-40B4-BE49-F238E27FC236}">
              <a16:creationId xmlns:a16="http://schemas.microsoft.com/office/drawing/2014/main" id="{AFB176EA-C643-4DA5-9BCC-F848B55023E8}"/>
            </a:ext>
          </a:extLst>
        </xdr:cNvPr>
        <xdr:cNvGrpSpPr/>
      </xdr:nvGrpSpPr>
      <xdr:grpSpPr>
        <a:xfrm>
          <a:off x="3677894" y="8909757"/>
          <a:ext cx="1715135" cy="1049020"/>
          <a:chOff x="0" y="0"/>
          <a:chExt cx="1715135" cy="1049020"/>
        </a:xfrm>
      </xdr:grpSpPr>
      <xdr:pic>
        <xdr:nvPicPr>
          <xdr:cNvPr id="14" name="image10.jpeg">
            <a:extLst>
              <a:ext uri="{FF2B5EF4-FFF2-40B4-BE49-F238E27FC236}">
                <a16:creationId xmlns:a16="http://schemas.microsoft.com/office/drawing/2014/main" id="{2160F491-1B53-E7BF-F033-CD70D638B37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1613890" cy="544055"/>
          </a:xfrm>
          <a:prstGeom prst="rect">
            <a:avLst/>
          </a:prstGeom>
        </xdr:spPr>
      </xdr:pic>
      <xdr:pic>
        <xdr:nvPicPr>
          <xdr:cNvPr id="15" name="image11.jpeg">
            <a:extLst>
              <a:ext uri="{FF2B5EF4-FFF2-40B4-BE49-F238E27FC236}">
                <a16:creationId xmlns:a16="http://schemas.microsoft.com/office/drawing/2014/main" id="{9021AE2C-25D4-81FF-E6D7-32BA289A7E5C}"/>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06006" y="300240"/>
            <a:ext cx="1208532" cy="748296"/>
          </a:xfrm>
          <a:prstGeom prst="rect">
            <a:avLst/>
          </a:prstGeom>
        </xdr:spPr>
      </xdr:pic>
      <xdr:pic>
        <xdr:nvPicPr>
          <xdr:cNvPr id="16" name="image12.jpeg">
            <a:extLst>
              <a:ext uri="{FF2B5EF4-FFF2-40B4-BE49-F238E27FC236}">
                <a16:creationId xmlns:a16="http://schemas.microsoft.com/office/drawing/2014/main" id="{29B0B34D-4582-5642-3F7B-B9C553CBAF57}"/>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80810" y="501408"/>
            <a:ext cx="358127" cy="390118"/>
          </a:xfrm>
          <a:prstGeom prst="rect">
            <a:avLst/>
          </a:prstGeom>
        </xdr:spPr>
      </xdr:pic>
    </xdr:grpSp>
    <xdr:clientData/>
  </xdr:oneCellAnchor>
  <xdr:oneCellAnchor>
    <xdr:from>
      <xdr:col>1</xdr:col>
      <xdr:colOff>1110754</xdr:colOff>
      <xdr:row>17</xdr:row>
      <xdr:rowOff>341867</xdr:rowOff>
    </xdr:from>
    <xdr:ext cx="1807463" cy="853427"/>
    <xdr:pic>
      <xdr:nvPicPr>
        <xdr:cNvPr id="17" name="image13.jpeg">
          <a:extLst>
            <a:ext uri="{FF2B5EF4-FFF2-40B4-BE49-F238E27FC236}">
              <a16:creationId xmlns:a16="http://schemas.microsoft.com/office/drawing/2014/main" id="{8DC6809A-00F5-413D-A012-398CD6C714D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749179" y="6704567"/>
          <a:ext cx="1807463" cy="853427"/>
        </a:xfrm>
        <a:prstGeom prst="rect">
          <a:avLst/>
        </a:prstGeom>
      </xdr:spPr>
    </xdr:pic>
    <xdr:clientData/>
  </xdr:oneCellAnchor>
  <xdr:oneCellAnchor>
    <xdr:from>
      <xdr:col>1</xdr:col>
      <xdr:colOff>784225</xdr:colOff>
      <xdr:row>37</xdr:row>
      <xdr:rowOff>85835</xdr:rowOff>
    </xdr:from>
    <xdr:ext cx="2048268" cy="553186"/>
    <xdr:pic>
      <xdr:nvPicPr>
        <xdr:cNvPr id="18" name="image14.jpeg">
          <a:extLst>
            <a:ext uri="{FF2B5EF4-FFF2-40B4-BE49-F238E27FC236}">
              <a16:creationId xmlns:a16="http://schemas.microsoft.com/office/drawing/2014/main" id="{B5B23AAB-2858-4310-B09A-A358F1DB405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422650" y="11372960"/>
          <a:ext cx="2048268" cy="553186"/>
        </a:xfrm>
        <a:prstGeom prst="rect">
          <a:avLst/>
        </a:prstGeom>
      </xdr:spPr>
    </xdr:pic>
    <xdr:clientData/>
  </xdr:oneCellAnchor>
  <xdr:oneCellAnchor>
    <xdr:from>
      <xdr:col>1</xdr:col>
      <xdr:colOff>855459</xdr:colOff>
      <xdr:row>51</xdr:row>
      <xdr:rowOff>281125</xdr:rowOff>
    </xdr:from>
    <xdr:ext cx="1906536" cy="515086"/>
    <xdr:pic>
      <xdr:nvPicPr>
        <xdr:cNvPr id="19" name="image15.jpeg">
          <a:extLst>
            <a:ext uri="{FF2B5EF4-FFF2-40B4-BE49-F238E27FC236}">
              <a16:creationId xmlns:a16="http://schemas.microsoft.com/office/drawing/2014/main" id="{571CCB0C-F0BA-40CD-86E7-64A5EA95D675}"/>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3493884" y="21874300"/>
          <a:ext cx="1906536" cy="515086"/>
        </a:xfrm>
        <a:prstGeom prst="rect">
          <a:avLst/>
        </a:prstGeom>
      </xdr:spPr>
    </xdr:pic>
    <xdr:clientData/>
  </xdr:oneCellAnchor>
  <xdr:oneCellAnchor>
    <xdr:from>
      <xdr:col>1</xdr:col>
      <xdr:colOff>632732</xdr:colOff>
      <xdr:row>44</xdr:row>
      <xdr:rowOff>390044</xdr:rowOff>
    </xdr:from>
    <xdr:ext cx="1815464" cy="883285"/>
    <xdr:grpSp>
      <xdr:nvGrpSpPr>
        <xdr:cNvPr id="20" name="Group 20">
          <a:extLst>
            <a:ext uri="{FF2B5EF4-FFF2-40B4-BE49-F238E27FC236}">
              <a16:creationId xmlns:a16="http://schemas.microsoft.com/office/drawing/2014/main" id="{9304E703-6D75-4DF1-8E81-5E3669D92019}"/>
            </a:ext>
          </a:extLst>
        </xdr:cNvPr>
        <xdr:cNvGrpSpPr/>
      </xdr:nvGrpSpPr>
      <xdr:grpSpPr>
        <a:xfrm>
          <a:off x="3271157" y="15487169"/>
          <a:ext cx="1815464" cy="883285"/>
          <a:chOff x="0" y="0"/>
          <a:chExt cx="1815464" cy="883285"/>
        </a:xfrm>
      </xdr:grpSpPr>
      <xdr:pic>
        <xdr:nvPicPr>
          <xdr:cNvPr id="21" name="image16.jpeg">
            <a:extLst>
              <a:ext uri="{FF2B5EF4-FFF2-40B4-BE49-F238E27FC236}">
                <a16:creationId xmlns:a16="http://schemas.microsoft.com/office/drawing/2014/main" id="{ECD82D98-6EBA-69C5-8D8A-72F5CEF1567A}"/>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0" y="0"/>
            <a:ext cx="1814938" cy="398734"/>
          </a:xfrm>
          <a:prstGeom prst="rect">
            <a:avLst/>
          </a:prstGeom>
        </xdr:spPr>
      </xdr:pic>
      <xdr:pic>
        <xdr:nvPicPr>
          <xdr:cNvPr id="22" name="image17.jpeg">
            <a:extLst>
              <a:ext uri="{FF2B5EF4-FFF2-40B4-BE49-F238E27FC236}">
                <a16:creationId xmlns:a16="http://schemas.microsoft.com/office/drawing/2014/main" id="{B68CEE95-4F55-BB61-DEF0-CAA6F1AC904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41573" y="357515"/>
            <a:ext cx="1551432" cy="525754"/>
          </a:xfrm>
          <a:prstGeom prst="rect">
            <a:avLst/>
          </a:prstGeom>
        </xdr:spPr>
      </xdr:pic>
    </xdr:grpSp>
    <xdr:clientData/>
  </xdr:oneCellAnchor>
  <xdr:oneCellAnchor>
    <xdr:from>
      <xdr:col>1</xdr:col>
      <xdr:colOff>586463</xdr:colOff>
      <xdr:row>44</xdr:row>
      <xdr:rowOff>1603294</xdr:rowOff>
    </xdr:from>
    <xdr:ext cx="1776095" cy="760730"/>
    <xdr:grpSp>
      <xdr:nvGrpSpPr>
        <xdr:cNvPr id="23" name="Group 23">
          <a:extLst>
            <a:ext uri="{FF2B5EF4-FFF2-40B4-BE49-F238E27FC236}">
              <a16:creationId xmlns:a16="http://schemas.microsoft.com/office/drawing/2014/main" id="{FFE8DD89-678D-4B46-A0D4-1820826021F0}"/>
            </a:ext>
          </a:extLst>
        </xdr:cNvPr>
        <xdr:cNvGrpSpPr/>
      </xdr:nvGrpSpPr>
      <xdr:grpSpPr>
        <a:xfrm>
          <a:off x="3224888" y="16700419"/>
          <a:ext cx="1776095" cy="760730"/>
          <a:chOff x="0" y="0"/>
          <a:chExt cx="1776095" cy="760730"/>
        </a:xfrm>
      </xdr:grpSpPr>
      <xdr:pic>
        <xdr:nvPicPr>
          <xdr:cNvPr id="24" name="image16.jpeg">
            <a:extLst>
              <a:ext uri="{FF2B5EF4-FFF2-40B4-BE49-F238E27FC236}">
                <a16:creationId xmlns:a16="http://schemas.microsoft.com/office/drawing/2014/main" id="{5C82F46F-00CC-0F14-8F1A-7FEE8EF0C4E9}"/>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0" y="0"/>
            <a:ext cx="1727070" cy="395000"/>
          </a:xfrm>
          <a:prstGeom prst="rect">
            <a:avLst/>
          </a:prstGeom>
        </xdr:spPr>
      </xdr:pic>
      <xdr:pic>
        <xdr:nvPicPr>
          <xdr:cNvPr id="25" name="image18.jpeg">
            <a:extLst>
              <a:ext uri="{FF2B5EF4-FFF2-40B4-BE49-F238E27FC236}">
                <a16:creationId xmlns:a16="http://schemas.microsoft.com/office/drawing/2014/main" id="{1E2C0104-2F64-0BB1-943E-039E4F5A3234}"/>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64970" y="316932"/>
            <a:ext cx="1610855" cy="443496"/>
          </a:xfrm>
          <a:prstGeom prst="rect">
            <a:avLst/>
          </a:prstGeom>
        </xdr:spPr>
      </xdr:pic>
    </xdr:grpSp>
    <xdr:clientData/>
  </xdr:oneCellAnchor>
  <xdr:oneCellAnchor>
    <xdr:from>
      <xdr:col>1</xdr:col>
      <xdr:colOff>1444472</xdr:colOff>
      <xdr:row>53</xdr:row>
      <xdr:rowOff>226377</xdr:rowOff>
    </xdr:from>
    <xdr:ext cx="658495" cy="1350645"/>
    <xdr:grpSp>
      <xdr:nvGrpSpPr>
        <xdr:cNvPr id="26" name="Group 26">
          <a:extLst>
            <a:ext uri="{FF2B5EF4-FFF2-40B4-BE49-F238E27FC236}">
              <a16:creationId xmlns:a16="http://schemas.microsoft.com/office/drawing/2014/main" id="{FF47D932-E45C-4945-8003-4BFCDA2D4D68}"/>
            </a:ext>
          </a:extLst>
        </xdr:cNvPr>
        <xdr:cNvGrpSpPr/>
      </xdr:nvGrpSpPr>
      <xdr:grpSpPr>
        <a:xfrm>
          <a:off x="4082897" y="23229252"/>
          <a:ext cx="658495" cy="1350645"/>
          <a:chOff x="0" y="0"/>
          <a:chExt cx="658495" cy="1350645"/>
        </a:xfrm>
      </xdr:grpSpPr>
      <xdr:pic>
        <xdr:nvPicPr>
          <xdr:cNvPr id="27" name="image19.jpeg">
            <a:extLst>
              <a:ext uri="{FF2B5EF4-FFF2-40B4-BE49-F238E27FC236}">
                <a16:creationId xmlns:a16="http://schemas.microsoft.com/office/drawing/2014/main" id="{D5334ADC-4807-013A-E053-D699F377B05D}"/>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60045" y="0"/>
            <a:ext cx="498322" cy="790968"/>
          </a:xfrm>
          <a:prstGeom prst="rect">
            <a:avLst/>
          </a:prstGeom>
        </xdr:spPr>
      </xdr:pic>
      <xdr:pic>
        <xdr:nvPicPr>
          <xdr:cNvPr id="28" name="image20.jpeg">
            <a:extLst>
              <a:ext uri="{FF2B5EF4-FFF2-40B4-BE49-F238E27FC236}">
                <a16:creationId xmlns:a16="http://schemas.microsoft.com/office/drawing/2014/main" id="{15B9C3DE-544F-0309-77F1-520E5E2D29C4}"/>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0" y="752868"/>
            <a:ext cx="640054" cy="597395"/>
          </a:xfrm>
          <a:prstGeom prst="rect">
            <a:avLst/>
          </a:prstGeom>
        </xdr:spPr>
      </xdr:pic>
    </xdr:grpSp>
    <xdr:clientData/>
  </xdr:oneCellAnchor>
  <xdr:oneCellAnchor>
    <xdr:from>
      <xdr:col>1</xdr:col>
      <xdr:colOff>1378597</xdr:colOff>
      <xdr:row>48</xdr:row>
      <xdr:rowOff>8763</xdr:rowOff>
    </xdr:from>
    <xdr:ext cx="2153386" cy="440423"/>
    <xdr:pic>
      <xdr:nvPicPr>
        <xdr:cNvPr id="29" name="image21.jpeg">
          <a:extLst>
            <a:ext uri="{FF2B5EF4-FFF2-40B4-BE49-F238E27FC236}">
              <a16:creationId xmlns:a16="http://schemas.microsoft.com/office/drawing/2014/main" id="{033A6DB0-EACD-4351-A853-F81B59A5D8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017022" y="16706088"/>
          <a:ext cx="2153386" cy="440423"/>
        </a:xfrm>
        <a:prstGeom prst="rect">
          <a:avLst/>
        </a:prstGeom>
      </xdr:spPr>
    </xdr:pic>
    <xdr:clientData/>
  </xdr:oneCellAnchor>
  <xdr:oneCellAnchor>
    <xdr:from>
      <xdr:col>1</xdr:col>
      <xdr:colOff>1391145</xdr:colOff>
      <xdr:row>47</xdr:row>
      <xdr:rowOff>179895</xdr:rowOff>
    </xdr:from>
    <xdr:ext cx="2153386" cy="399300"/>
    <xdr:pic>
      <xdr:nvPicPr>
        <xdr:cNvPr id="30" name="image22.jpeg">
          <a:extLst>
            <a:ext uri="{FF2B5EF4-FFF2-40B4-BE49-F238E27FC236}">
              <a16:creationId xmlns:a16="http://schemas.microsoft.com/office/drawing/2014/main" id="{CDE3A8A9-8259-4E93-9DC6-AE1B0AC4DE59}"/>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4029570" y="16324770"/>
          <a:ext cx="2153386" cy="399300"/>
        </a:xfrm>
        <a:prstGeom prst="rect">
          <a:avLst/>
        </a:prstGeom>
      </xdr:spPr>
    </xdr:pic>
    <xdr:clientData/>
  </xdr:oneCellAnchor>
  <xdr:oneCellAnchor>
    <xdr:from>
      <xdr:col>1</xdr:col>
      <xdr:colOff>1615579</xdr:colOff>
      <xdr:row>49</xdr:row>
      <xdr:rowOff>117348</xdr:rowOff>
    </xdr:from>
    <xdr:ext cx="1042390" cy="647700"/>
    <xdr:pic>
      <xdr:nvPicPr>
        <xdr:cNvPr id="31" name="image11.jpeg">
          <a:extLst>
            <a:ext uri="{FF2B5EF4-FFF2-40B4-BE49-F238E27FC236}">
              <a16:creationId xmlns:a16="http://schemas.microsoft.com/office/drawing/2014/main" id="{047CC11C-2794-4B7F-8466-EE1B3F1D217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254004" y="17443323"/>
          <a:ext cx="1042390" cy="647700"/>
        </a:xfrm>
        <a:prstGeom prst="rect">
          <a:avLst/>
        </a:prstGeom>
      </xdr:spPr>
    </xdr:pic>
    <xdr:clientData/>
  </xdr:oneCellAnchor>
  <xdr:oneCellAnchor>
    <xdr:from>
      <xdr:col>1</xdr:col>
      <xdr:colOff>886714</xdr:colOff>
      <xdr:row>50</xdr:row>
      <xdr:rowOff>248798</xdr:rowOff>
    </xdr:from>
    <xdr:ext cx="1549895" cy="824496"/>
    <xdr:pic>
      <xdr:nvPicPr>
        <xdr:cNvPr id="32" name="image23.jpeg">
          <a:extLst>
            <a:ext uri="{FF2B5EF4-FFF2-40B4-BE49-F238E27FC236}">
              <a16:creationId xmlns:a16="http://schemas.microsoft.com/office/drawing/2014/main" id="{23C6DF1A-97A8-42CA-80DA-BF43194AFC47}"/>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3525139" y="20622773"/>
          <a:ext cx="1549895" cy="824496"/>
        </a:xfrm>
        <a:prstGeom prst="rect">
          <a:avLst/>
        </a:prstGeom>
      </xdr:spPr>
    </xdr:pic>
    <xdr:clientData/>
  </xdr:oneCellAnchor>
  <xdr:oneCellAnchor>
    <xdr:from>
      <xdr:col>1</xdr:col>
      <xdr:colOff>1506982</xdr:colOff>
      <xdr:row>54</xdr:row>
      <xdr:rowOff>88779</xdr:rowOff>
    </xdr:from>
    <xdr:ext cx="472427" cy="460222"/>
    <xdr:pic>
      <xdr:nvPicPr>
        <xdr:cNvPr id="33" name="image24.jpeg">
          <a:extLst>
            <a:ext uri="{FF2B5EF4-FFF2-40B4-BE49-F238E27FC236}">
              <a16:creationId xmlns:a16="http://schemas.microsoft.com/office/drawing/2014/main" id="{0C381183-D1CB-4804-9264-7B91A79CD33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145407" y="24796629"/>
          <a:ext cx="472427" cy="460222"/>
        </a:xfrm>
        <a:prstGeom prst="rect">
          <a:avLst/>
        </a:prstGeom>
      </xdr:spPr>
    </xdr:pic>
    <xdr:clientData/>
  </xdr:oneCellAnchor>
  <xdr:oneCellAnchor>
    <xdr:from>
      <xdr:col>1</xdr:col>
      <xdr:colOff>800989</xdr:colOff>
      <xdr:row>65</xdr:row>
      <xdr:rowOff>130581</xdr:rowOff>
    </xdr:from>
    <xdr:ext cx="1712963" cy="1010920"/>
    <xdr:pic>
      <xdr:nvPicPr>
        <xdr:cNvPr id="34" name="image25.png">
          <a:extLst>
            <a:ext uri="{FF2B5EF4-FFF2-40B4-BE49-F238E27FC236}">
              <a16:creationId xmlns:a16="http://schemas.microsoft.com/office/drawing/2014/main" id="{CC6E6244-EA8D-46DD-9048-4FEAFB1DE6EB}"/>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439414" y="33830031"/>
          <a:ext cx="1712963" cy="1010920"/>
        </a:xfrm>
        <a:prstGeom prst="rect">
          <a:avLst/>
        </a:prstGeom>
      </xdr:spPr>
    </xdr:pic>
    <xdr:clientData/>
  </xdr:oneCellAnchor>
  <xdr:oneCellAnchor>
    <xdr:from>
      <xdr:col>1</xdr:col>
      <xdr:colOff>1722640</xdr:colOff>
      <xdr:row>59</xdr:row>
      <xdr:rowOff>246507</xdr:rowOff>
    </xdr:from>
    <xdr:ext cx="1740395" cy="1085100"/>
    <xdr:pic>
      <xdr:nvPicPr>
        <xdr:cNvPr id="35" name="image26.jpeg">
          <a:extLst>
            <a:ext uri="{FF2B5EF4-FFF2-40B4-BE49-F238E27FC236}">
              <a16:creationId xmlns:a16="http://schemas.microsoft.com/office/drawing/2014/main" id="{415920A0-8004-42D0-B6AF-A4EE0ABAE5E5}"/>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361065" y="20563332"/>
          <a:ext cx="1740395" cy="1085100"/>
        </a:xfrm>
        <a:prstGeom prst="rect">
          <a:avLst/>
        </a:prstGeom>
      </xdr:spPr>
    </xdr:pic>
    <xdr:clientData/>
  </xdr:oneCellAnchor>
  <xdr:oneCellAnchor>
    <xdr:from>
      <xdr:col>1</xdr:col>
      <xdr:colOff>1235722</xdr:colOff>
      <xdr:row>60</xdr:row>
      <xdr:rowOff>131237</xdr:rowOff>
    </xdr:from>
    <xdr:ext cx="2098522" cy="1280109"/>
    <xdr:pic>
      <xdr:nvPicPr>
        <xdr:cNvPr id="36" name="image27.png">
          <a:extLst>
            <a:ext uri="{FF2B5EF4-FFF2-40B4-BE49-F238E27FC236}">
              <a16:creationId xmlns:a16="http://schemas.microsoft.com/office/drawing/2014/main" id="{DB207EDF-7040-4919-8C08-C2222939C98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874147" y="22076837"/>
          <a:ext cx="2098522" cy="1280109"/>
        </a:xfrm>
        <a:prstGeom prst="rect">
          <a:avLst/>
        </a:prstGeom>
      </xdr:spPr>
    </xdr:pic>
    <xdr:clientData/>
  </xdr:oneCellAnchor>
  <xdr:oneCellAnchor>
    <xdr:from>
      <xdr:col>1</xdr:col>
      <xdr:colOff>1332852</xdr:colOff>
      <xdr:row>61</xdr:row>
      <xdr:rowOff>311057</xdr:rowOff>
    </xdr:from>
    <xdr:ext cx="1892795" cy="1197851"/>
    <xdr:pic>
      <xdr:nvPicPr>
        <xdr:cNvPr id="37" name="image28.png">
          <a:extLst>
            <a:ext uri="{FF2B5EF4-FFF2-40B4-BE49-F238E27FC236}">
              <a16:creationId xmlns:a16="http://schemas.microsoft.com/office/drawing/2014/main" id="{E4FCA0F4-4B9C-4763-84AA-371404AD50EB}"/>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3971277" y="23847332"/>
          <a:ext cx="1892795" cy="1197851"/>
        </a:xfrm>
        <a:prstGeom prst="rect">
          <a:avLst/>
        </a:prstGeom>
      </xdr:spPr>
    </xdr:pic>
    <xdr:clientData/>
  </xdr:oneCellAnchor>
  <xdr:oneCellAnchor>
    <xdr:from>
      <xdr:col>1</xdr:col>
      <xdr:colOff>884034</xdr:colOff>
      <xdr:row>63</xdr:row>
      <xdr:rowOff>238125</xdr:rowOff>
    </xdr:from>
    <xdr:ext cx="1607832" cy="1502663"/>
    <xdr:pic>
      <xdr:nvPicPr>
        <xdr:cNvPr id="38" name="image29.jpeg">
          <a:extLst>
            <a:ext uri="{FF2B5EF4-FFF2-40B4-BE49-F238E27FC236}">
              <a16:creationId xmlns:a16="http://schemas.microsoft.com/office/drawing/2014/main" id="{1ABF19EC-173B-4F73-90B3-D1C906D9EDC3}"/>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3522459" y="31918275"/>
          <a:ext cx="1607832" cy="1502663"/>
        </a:xfrm>
        <a:prstGeom prst="rect">
          <a:avLst/>
        </a:prstGeom>
      </xdr:spPr>
    </xdr:pic>
    <xdr:clientData/>
  </xdr:oneCellAnchor>
  <xdr:oneCellAnchor>
    <xdr:from>
      <xdr:col>1</xdr:col>
      <xdr:colOff>731634</xdr:colOff>
      <xdr:row>69</xdr:row>
      <xdr:rowOff>261391</xdr:rowOff>
    </xdr:from>
    <xdr:ext cx="1626095" cy="202692"/>
    <xdr:pic>
      <xdr:nvPicPr>
        <xdr:cNvPr id="39" name="image30.jpeg">
          <a:extLst>
            <a:ext uri="{FF2B5EF4-FFF2-40B4-BE49-F238E27FC236}">
              <a16:creationId xmlns:a16="http://schemas.microsoft.com/office/drawing/2014/main" id="{154EE2B9-ECF8-4D26-9B12-26C197E85C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3370059" y="36113491"/>
          <a:ext cx="1626095" cy="202692"/>
        </a:xfrm>
        <a:prstGeom prst="rect">
          <a:avLst/>
        </a:prstGeom>
      </xdr:spPr>
    </xdr:pic>
    <xdr:clientData/>
  </xdr:oneCellAnchor>
  <xdr:oneCellAnchor>
    <xdr:from>
      <xdr:col>1</xdr:col>
      <xdr:colOff>962119</xdr:colOff>
      <xdr:row>73</xdr:row>
      <xdr:rowOff>220992</xdr:rowOff>
    </xdr:from>
    <xdr:ext cx="1487037" cy="481596"/>
    <xdr:pic>
      <xdr:nvPicPr>
        <xdr:cNvPr id="40" name="image31.jpeg">
          <a:extLst>
            <a:ext uri="{FF2B5EF4-FFF2-40B4-BE49-F238E27FC236}">
              <a16:creationId xmlns:a16="http://schemas.microsoft.com/office/drawing/2014/main" id="{94C0D224-E7F3-48A7-8997-F448A321A572}"/>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3600544" y="39692592"/>
          <a:ext cx="1487037" cy="481596"/>
        </a:xfrm>
        <a:prstGeom prst="rect">
          <a:avLst/>
        </a:prstGeom>
      </xdr:spPr>
    </xdr:pic>
    <xdr:clientData/>
  </xdr:oneCellAnchor>
  <xdr:oneCellAnchor>
    <xdr:from>
      <xdr:col>1</xdr:col>
      <xdr:colOff>1080642</xdr:colOff>
      <xdr:row>70</xdr:row>
      <xdr:rowOff>92529</xdr:rowOff>
    </xdr:from>
    <xdr:ext cx="893063" cy="321564"/>
    <xdr:pic>
      <xdr:nvPicPr>
        <xdr:cNvPr id="41" name="image32.jpeg">
          <a:extLst>
            <a:ext uri="{FF2B5EF4-FFF2-40B4-BE49-F238E27FC236}">
              <a16:creationId xmlns:a16="http://schemas.microsoft.com/office/drawing/2014/main" id="{29A58D6E-66B0-49E3-9FAE-4A22F2CF77F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3719067" y="36592329"/>
          <a:ext cx="893063" cy="321564"/>
        </a:xfrm>
        <a:prstGeom prst="rect">
          <a:avLst/>
        </a:prstGeom>
      </xdr:spPr>
    </xdr:pic>
    <xdr:clientData/>
  </xdr:oneCellAnchor>
  <xdr:oneCellAnchor>
    <xdr:from>
      <xdr:col>1</xdr:col>
      <xdr:colOff>1065758</xdr:colOff>
      <xdr:row>72</xdr:row>
      <xdr:rowOff>42297</xdr:rowOff>
    </xdr:from>
    <xdr:ext cx="707123" cy="836650"/>
    <xdr:pic>
      <xdr:nvPicPr>
        <xdr:cNvPr id="42" name="image33.jpeg">
          <a:extLst>
            <a:ext uri="{FF2B5EF4-FFF2-40B4-BE49-F238E27FC236}">
              <a16:creationId xmlns:a16="http://schemas.microsoft.com/office/drawing/2014/main" id="{98C392D0-B1E2-4A73-A954-D0DE50AF17F8}"/>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3704183" y="38256597"/>
          <a:ext cx="707123" cy="836650"/>
        </a:xfrm>
        <a:prstGeom prst="rect">
          <a:avLst/>
        </a:prstGeom>
      </xdr:spPr>
    </xdr:pic>
    <xdr:clientData/>
  </xdr:oneCellAnchor>
  <xdr:oneCellAnchor>
    <xdr:from>
      <xdr:col>1</xdr:col>
      <xdr:colOff>996454</xdr:colOff>
      <xdr:row>79</xdr:row>
      <xdr:rowOff>155847</xdr:rowOff>
    </xdr:from>
    <xdr:ext cx="1033259" cy="678154"/>
    <xdr:pic>
      <xdr:nvPicPr>
        <xdr:cNvPr id="43" name="image34.jpeg">
          <a:extLst>
            <a:ext uri="{FF2B5EF4-FFF2-40B4-BE49-F238E27FC236}">
              <a16:creationId xmlns:a16="http://schemas.microsoft.com/office/drawing/2014/main" id="{B891A771-B39F-4390-80E9-AB5A5987E75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3634879" y="44970972"/>
          <a:ext cx="1033259" cy="678154"/>
        </a:xfrm>
        <a:prstGeom prst="rect">
          <a:avLst/>
        </a:prstGeom>
      </xdr:spPr>
    </xdr:pic>
    <xdr:clientData/>
  </xdr:oneCellAnchor>
  <xdr:oneCellAnchor>
    <xdr:from>
      <xdr:col>1</xdr:col>
      <xdr:colOff>912215</xdr:colOff>
      <xdr:row>78</xdr:row>
      <xdr:rowOff>230492</xdr:rowOff>
    </xdr:from>
    <xdr:ext cx="793991" cy="774191"/>
    <xdr:pic>
      <xdr:nvPicPr>
        <xdr:cNvPr id="44" name="image35.jpeg">
          <a:extLst>
            <a:ext uri="{FF2B5EF4-FFF2-40B4-BE49-F238E27FC236}">
              <a16:creationId xmlns:a16="http://schemas.microsoft.com/office/drawing/2014/main" id="{6DFFE414-EDD1-43B6-B78C-A173FB4AC4A2}"/>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3550640" y="43997867"/>
          <a:ext cx="793991" cy="774191"/>
        </a:xfrm>
        <a:prstGeom prst="rect">
          <a:avLst/>
        </a:prstGeom>
      </xdr:spPr>
    </xdr:pic>
    <xdr:clientData/>
  </xdr:oneCellAnchor>
  <xdr:oneCellAnchor>
    <xdr:from>
      <xdr:col>1</xdr:col>
      <xdr:colOff>978154</xdr:colOff>
      <xdr:row>77</xdr:row>
      <xdr:rowOff>152431</xdr:rowOff>
    </xdr:from>
    <xdr:ext cx="861060" cy="667486"/>
    <xdr:pic>
      <xdr:nvPicPr>
        <xdr:cNvPr id="45" name="image36.jpeg">
          <a:extLst>
            <a:ext uri="{FF2B5EF4-FFF2-40B4-BE49-F238E27FC236}">
              <a16:creationId xmlns:a16="http://schemas.microsoft.com/office/drawing/2014/main" id="{BB6597A4-F81C-44B0-A43D-FF7AC33F9FE8}"/>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3616579" y="42891106"/>
          <a:ext cx="861060" cy="667486"/>
        </a:xfrm>
        <a:prstGeom prst="rect">
          <a:avLst/>
        </a:prstGeom>
      </xdr:spPr>
    </xdr:pic>
    <xdr:clientData/>
  </xdr:oneCellAnchor>
  <xdr:oneCellAnchor>
    <xdr:from>
      <xdr:col>1</xdr:col>
      <xdr:colOff>1032624</xdr:colOff>
      <xdr:row>71</xdr:row>
      <xdr:rowOff>99072</xdr:rowOff>
    </xdr:from>
    <xdr:ext cx="707123" cy="836650"/>
    <xdr:pic>
      <xdr:nvPicPr>
        <xdr:cNvPr id="46" name="image33.jpeg">
          <a:extLst>
            <a:ext uri="{FF2B5EF4-FFF2-40B4-BE49-F238E27FC236}">
              <a16:creationId xmlns:a16="http://schemas.microsoft.com/office/drawing/2014/main" id="{EBF7A167-1051-4BCD-B8D8-9DFF1E31A13E}"/>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3671049" y="37170372"/>
          <a:ext cx="707123" cy="836650"/>
        </a:xfrm>
        <a:prstGeom prst="rect">
          <a:avLst/>
        </a:prstGeom>
      </xdr:spPr>
    </xdr:pic>
    <xdr:clientData/>
  </xdr:oneCellAnchor>
  <xdr:oneCellAnchor>
    <xdr:from>
      <xdr:col>1</xdr:col>
      <xdr:colOff>969717</xdr:colOff>
      <xdr:row>75</xdr:row>
      <xdr:rowOff>168389</xdr:rowOff>
    </xdr:from>
    <xdr:ext cx="943360" cy="722350"/>
    <xdr:pic>
      <xdr:nvPicPr>
        <xdr:cNvPr id="47" name="image37.jpeg">
          <a:extLst>
            <a:ext uri="{FF2B5EF4-FFF2-40B4-BE49-F238E27FC236}">
              <a16:creationId xmlns:a16="http://schemas.microsoft.com/office/drawing/2014/main" id="{80F0F157-126C-4CF4-BE1A-955DBB1470E4}"/>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3608142" y="40811564"/>
          <a:ext cx="943360" cy="722350"/>
        </a:xfrm>
        <a:prstGeom prst="rect">
          <a:avLst/>
        </a:prstGeom>
      </xdr:spPr>
    </xdr:pic>
    <xdr:clientData/>
  </xdr:oneCellAnchor>
  <xdr:oneCellAnchor>
    <xdr:from>
      <xdr:col>1</xdr:col>
      <xdr:colOff>922134</xdr:colOff>
      <xdr:row>76</xdr:row>
      <xdr:rowOff>137521</xdr:rowOff>
    </xdr:from>
    <xdr:ext cx="1039355" cy="774191"/>
    <xdr:pic>
      <xdr:nvPicPr>
        <xdr:cNvPr id="48" name="image38.jpeg">
          <a:extLst>
            <a:ext uri="{FF2B5EF4-FFF2-40B4-BE49-F238E27FC236}">
              <a16:creationId xmlns:a16="http://schemas.microsoft.com/office/drawing/2014/main" id="{FDF40D2D-4947-4CE7-844D-F1E424CEC28E}"/>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3560559" y="41780821"/>
          <a:ext cx="1039355" cy="774191"/>
        </a:xfrm>
        <a:prstGeom prst="rect">
          <a:avLst/>
        </a:prstGeom>
      </xdr:spPr>
    </xdr:pic>
    <xdr:clientData/>
  </xdr:oneCellAnchor>
  <xdr:oneCellAnchor>
    <xdr:from>
      <xdr:col>1</xdr:col>
      <xdr:colOff>2149729</xdr:colOff>
      <xdr:row>91</xdr:row>
      <xdr:rowOff>181106</xdr:rowOff>
    </xdr:from>
    <xdr:ext cx="1327391" cy="882396"/>
    <xdr:pic>
      <xdr:nvPicPr>
        <xdr:cNvPr id="49" name="image39.jpeg">
          <a:extLst>
            <a:ext uri="{FF2B5EF4-FFF2-40B4-BE49-F238E27FC236}">
              <a16:creationId xmlns:a16="http://schemas.microsoft.com/office/drawing/2014/main" id="{4714E554-A162-4139-8361-077F14869E1F}"/>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4788154" y="56026181"/>
          <a:ext cx="1327391" cy="882396"/>
        </a:xfrm>
        <a:prstGeom prst="rect">
          <a:avLst/>
        </a:prstGeom>
      </xdr:spPr>
    </xdr:pic>
    <xdr:clientData/>
  </xdr:oneCellAnchor>
  <xdr:oneCellAnchor>
    <xdr:from>
      <xdr:col>1</xdr:col>
      <xdr:colOff>2181720</xdr:colOff>
      <xdr:row>84</xdr:row>
      <xdr:rowOff>60946</xdr:rowOff>
    </xdr:from>
    <xdr:ext cx="1028205" cy="768437"/>
    <xdr:pic>
      <xdr:nvPicPr>
        <xdr:cNvPr id="50" name="image40.jpeg">
          <a:extLst>
            <a:ext uri="{FF2B5EF4-FFF2-40B4-BE49-F238E27FC236}">
              <a16:creationId xmlns:a16="http://schemas.microsoft.com/office/drawing/2014/main" id="{5C9905AB-B0CF-402E-A935-DB48BFB0F835}"/>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4820145" y="49514746"/>
          <a:ext cx="1028205" cy="768437"/>
        </a:xfrm>
        <a:prstGeom prst="rect">
          <a:avLst/>
        </a:prstGeom>
      </xdr:spPr>
    </xdr:pic>
    <xdr:clientData/>
  </xdr:oneCellAnchor>
  <xdr:oneCellAnchor>
    <xdr:from>
      <xdr:col>1</xdr:col>
      <xdr:colOff>2190102</xdr:colOff>
      <xdr:row>85</xdr:row>
      <xdr:rowOff>89554</xdr:rowOff>
    </xdr:from>
    <xdr:ext cx="813790" cy="608050"/>
    <xdr:pic>
      <xdr:nvPicPr>
        <xdr:cNvPr id="51" name="image41.jpeg">
          <a:extLst>
            <a:ext uri="{FF2B5EF4-FFF2-40B4-BE49-F238E27FC236}">
              <a16:creationId xmlns:a16="http://schemas.microsoft.com/office/drawing/2014/main" id="{F754DCCA-5BC4-431A-869D-A45675065A39}"/>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828527" y="50476804"/>
          <a:ext cx="813790" cy="608050"/>
        </a:xfrm>
        <a:prstGeom prst="rect">
          <a:avLst/>
        </a:prstGeom>
      </xdr:spPr>
    </xdr:pic>
    <xdr:clientData/>
  </xdr:oneCellAnchor>
  <xdr:oneCellAnchor>
    <xdr:from>
      <xdr:col>1</xdr:col>
      <xdr:colOff>2183257</xdr:colOff>
      <xdr:row>86</xdr:row>
      <xdr:rowOff>28949</xdr:rowOff>
    </xdr:from>
    <xdr:ext cx="778763" cy="672096"/>
    <xdr:pic>
      <xdr:nvPicPr>
        <xdr:cNvPr id="52" name="image42.jpeg">
          <a:extLst>
            <a:ext uri="{FF2B5EF4-FFF2-40B4-BE49-F238E27FC236}">
              <a16:creationId xmlns:a16="http://schemas.microsoft.com/office/drawing/2014/main" id="{76FBC1CA-2909-4944-B0F3-BECBC3993785}"/>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821682" y="51140099"/>
          <a:ext cx="778763" cy="672096"/>
        </a:xfrm>
        <a:prstGeom prst="rect">
          <a:avLst/>
        </a:prstGeom>
      </xdr:spPr>
    </xdr:pic>
    <xdr:clientData/>
  </xdr:oneCellAnchor>
  <xdr:oneCellAnchor>
    <xdr:from>
      <xdr:col>1</xdr:col>
      <xdr:colOff>2235047</xdr:colOff>
      <xdr:row>87</xdr:row>
      <xdr:rowOff>211467</xdr:rowOff>
    </xdr:from>
    <xdr:ext cx="877836" cy="553186"/>
    <xdr:pic>
      <xdr:nvPicPr>
        <xdr:cNvPr id="53" name="image43.jpeg">
          <a:extLst>
            <a:ext uri="{FF2B5EF4-FFF2-40B4-BE49-F238E27FC236}">
              <a16:creationId xmlns:a16="http://schemas.microsoft.com/office/drawing/2014/main" id="{FD792343-5E1D-4BE7-A606-F88B1CD5836D}"/>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873472" y="52046517"/>
          <a:ext cx="877836" cy="553186"/>
        </a:xfrm>
        <a:prstGeom prst="rect">
          <a:avLst/>
        </a:prstGeom>
      </xdr:spPr>
    </xdr:pic>
    <xdr:clientData/>
  </xdr:oneCellAnchor>
  <xdr:oneCellAnchor>
    <xdr:from>
      <xdr:col>1</xdr:col>
      <xdr:colOff>2203450</xdr:colOff>
      <xdr:row>88</xdr:row>
      <xdr:rowOff>136772</xdr:rowOff>
    </xdr:from>
    <xdr:ext cx="1136891" cy="664463"/>
    <xdr:pic>
      <xdr:nvPicPr>
        <xdr:cNvPr id="54" name="image44.jpeg">
          <a:extLst>
            <a:ext uri="{FF2B5EF4-FFF2-40B4-BE49-F238E27FC236}">
              <a16:creationId xmlns:a16="http://schemas.microsoft.com/office/drawing/2014/main" id="{5DD30819-6552-433B-9CF1-7F1AD3513968}"/>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4841875" y="52810022"/>
          <a:ext cx="1136891" cy="664463"/>
        </a:xfrm>
        <a:prstGeom prst="rect">
          <a:avLst/>
        </a:prstGeom>
      </xdr:spPr>
    </xdr:pic>
    <xdr:clientData/>
  </xdr:oneCellAnchor>
  <xdr:oneCellAnchor>
    <xdr:from>
      <xdr:col>1</xdr:col>
      <xdr:colOff>2372220</xdr:colOff>
      <xdr:row>90</xdr:row>
      <xdr:rowOff>190131</xdr:rowOff>
    </xdr:from>
    <xdr:ext cx="864095" cy="925055"/>
    <xdr:pic>
      <xdr:nvPicPr>
        <xdr:cNvPr id="55" name="image45.jpeg">
          <a:extLst>
            <a:ext uri="{FF2B5EF4-FFF2-40B4-BE49-F238E27FC236}">
              <a16:creationId xmlns:a16="http://schemas.microsoft.com/office/drawing/2014/main" id="{0751786B-558C-473D-BF28-DEA35698F1F3}"/>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5010645" y="54777906"/>
          <a:ext cx="864095" cy="925055"/>
        </a:xfrm>
        <a:prstGeom prst="rect">
          <a:avLst/>
        </a:prstGeom>
      </xdr:spPr>
    </xdr:pic>
    <xdr:clientData/>
  </xdr:oneCellAnchor>
  <xdr:oneCellAnchor>
    <xdr:from>
      <xdr:col>1</xdr:col>
      <xdr:colOff>2225522</xdr:colOff>
      <xdr:row>83</xdr:row>
      <xdr:rowOff>142511</xdr:rowOff>
    </xdr:from>
    <xdr:ext cx="894600" cy="957059"/>
    <xdr:pic>
      <xdr:nvPicPr>
        <xdr:cNvPr id="56" name="image46.jpeg">
          <a:extLst>
            <a:ext uri="{FF2B5EF4-FFF2-40B4-BE49-F238E27FC236}">
              <a16:creationId xmlns:a16="http://schemas.microsoft.com/office/drawing/2014/main" id="{F2BD4432-8A05-4D56-B75D-06CB3F2F633F}"/>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4863947" y="48205661"/>
          <a:ext cx="894600" cy="957059"/>
        </a:xfrm>
        <a:prstGeom prst="rect">
          <a:avLst/>
        </a:prstGeom>
      </xdr:spPr>
    </xdr:pic>
    <xdr:clientData/>
  </xdr:oneCellAnchor>
  <xdr:oneCellAnchor>
    <xdr:from>
      <xdr:col>1</xdr:col>
      <xdr:colOff>2284221</xdr:colOff>
      <xdr:row>89</xdr:row>
      <xdr:rowOff>182886</xdr:rowOff>
    </xdr:from>
    <xdr:ext cx="816851" cy="691896"/>
    <xdr:pic>
      <xdr:nvPicPr>
        <xdr:cNvPr id="57" name="image47.jpeg">
          <a:extLst>
            <a:ext uri="{FF2B5EF4-FFF2-40B4-BE49-F238E27FC236}">
              <a16:creationId xmlns:a16="http://schemas.microsoft.com/office/drawing/2014/main" id="{F3D5F43F-4C2C-45F9-AC03-1C915B716ED9}"/>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4922646" y="53722911"/>
          <a:ext cx="816851" cy="691896"/>
        </a:xfrm>
        <a:prstGeom prst="rect">
          <a:avLst/>
        </a:prstGeom>
      </xdr:spPr>
    </xdr:pic>
    <xdr:clientData/>
  </xdr:oneCellAnchor>
  <xdr:oneCellAnchor>
    <xdr:from>
      <xdr:col>1</xdr:col>
      <xdr:colOff>1194942</xdr:colOff>
      <xdr:row>106</xdr:row>
      <xdr:rowOff>271416</xdr:rowOff>
    </xdr:from>
    <xdr:ext cx="905841" cy="547090"/>
    <xdr:pic>
      <xdr:nvPicPr>
        <xdr:cNvPr id="58" name="image48.jpeg">
          <a:extLst>
            <a:ext uri="{FF2B5EF4-FFF2-40B4-BE49-F238E27FC236}">
              <a16:creationId xmlns:a16="http://schemas.microsoft.com/office/drawing/2014/main" id="{332A1151-2C5E-405A-931B-25137EE8C315}"/>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3833367" y="68356116"/>
          <a:ext cx="905841" cy="547090"/>
        </a:xfrm>
        <a:prstGeom prst="rect">
          <a:avLst/>
        </a:prstGeom>
      </xdr:spPr>
    </xdr:pic>
    <xdr:clientData/>
  </xdr:oneCellAnchor>
  <xdr:oneCellAnchor>
    <xdr:from>
      <xdr:col>1</xdr:col>
      <xdr:colOff>1367846</xdr:colOff>
      <xdr:row>104</xdr:row>
      <xdr:rowOff>112643</xdr:rowOff>
    </xdr:from>
    <xdr:ext cx="571570" cy="543005"/>
    <xdr:pic>
      <xdr:nvPicPr>
        <xdr:cNvPr id="59" name="image49.jpeg">
          <a:extLst>
            <a:ext uri="{FF2B5EF4-FFF2-40B4-BE49-F238E27FC236}">
              <a16:creationId xmlns:a16="http://schemas.microsoft.com/office/drawing/2014/main" id="{A2AA4AD6-C951-4B5D-9F7E-317988A7B048}"/>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4006271" y="66197093"/>
          <a:ext cx="571570" cy="543005"/>
        </a:xfrm>
        <a:prstGeom prst="rect">
          <a:avLst/>
        </a:prstGeom>
      </xdr:spPr>
    </xdr:pic>
    <xdr:clientData/>
  </xdr:oneCellAnchor>
  <xdr:oneCellAnchor>
    <xdr:from>
      <xdr:col>1</xdr:col>
      <xdr:colOff>1275689</xdr:colOff>
      <xdr:row>95</xdr:row>
      <xdr:rowOff>368372</xdr:rowOff>
    </xdr:from>
    <xdr:ext cx="1438656" cy="585215"/>
    <xdr:pic>
      <xdr:nvPicPr>
        <xdr:cNvPr id="60" name="image50.jpeg">
          <a:extLst>
            <a:ext uri="{FF2B5EF4-FFF2-40B4-BE49-F238E27FC236}">
              <a16:creationId xmlns:a16="http://schemas.microsoft.com/office/drawing/2014/main" id="{253FE4A3-4390-45F7-9C14-4C9B7A9DE866}"/>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3914114" y="58299422"/>
          <a:ext cx="1438656" cy="585215"/>
        </a:xfrm>
        <a:prstGeom prst="rect">
          <a:avLst/>
        </a:prstGeom>
      </xdr:spPr>
    </xdr:pic>
    <xdr:clientData/>
  </xdr:oneCellAnchor>
  <xdr:oneCellAnchor>
    <xdr:from>
      <xdr:col>1</xdr:col>
      <xdr:colOff>1397254</xdr:colOff>
      <xdr:row>97</xdr:row>
      <xdr:rowOff>39568</xdr:rowOff>
    </xdr:from>
    <xdr:ext cx="786396" cy="763536"/>
    <xdr:pic>
      <xdr:nvPicPr>
        <xdr:cNvPr id="61" name="image51.jpeg">
          <a:extLst>
            <a:ext uri="{FF2B5EF4-FFF2-40B4-BE49-F238E27FC236}">
              <a16:creationId xmlns:a16="http://schemas.microsoft.com/office/drawing/2014/main" id="{78D5D508-7BD8-47B3-988E-20CAA005CDFE}"/>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4035679" y="59123143"/>
          <a:ext cx="786396" cy="763536"/>
        </a:xfrm>
        <a:prstGeom prst="rect">
          <a:avLst/>
        </a:prstGeom>
      </xdr:spPr>
    </xdr:pic>
    <xdr:clientData/>
  </xdr:oneCellAnchor>
  <xdr:oneCellAnchor>
    <xdr:from>
      <xdr:col>1</xdr:col>
      <xdr:colOff>2295651</xdr:colOff>
      <xdr:row>99</xdr:row>
      <xdr:rowOff>176983</xdr:rowOff>
    </xdr:from>
    <xdr:ext cx="1097267" cy="702563"/>
    <xdr:pic>
      <xdr:nvPicPr>
        <xdr:cNvPr id="62" name="image52.jpeg">
          <a:extLst>
            <a:ext uri="{FF2B5EF4-FFF2-40B4-BE49-F238E27FC236}">
              <a16:creationId xmlns:a16="http://schemas.microsoft.com/office/drawing/2014/main" id="{AC540790-CF8D-4AF5-B7A0-62E5BA2FDA14}"/>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4934076" y="61975183"/>
          <a:ext cx="1097267" cy="702563"/>
        </a:xfrm>
        <a:prstGeom prst="rect">
          <a:avLst/>
        </a:prstGeom>
      </xdr:spPr>
    </xdr:pic>
    <xdr:clientData/>
  </xdr:oneCellAnchor>
  <xdr:oneCellAnchor>
    <xdr:from>
      <xdr:col>1</xdr:col>
      <xdr:colOff>1010145</xdr:colOff>
      <xdr:row>102</xdr:row>
      <xdr:rowOff>304444</xdr:rowOff>
    </xdr:from>
    <xdr:ext cx="1668780" cy="1295400"/>
    <xdr:grpSp>
      <xdr:nvGrpSpPr>
        <xdr:cNvPr id="63" name="Group 63">
          <a:extLst>
            <a:ext uri="{FF2B5EF4-FFF2-40B4-BE49-F238E27FC236}">
              <a16:creationId xmlns:a16="http://schemas.microsoft.com/office/drawing/2014/main" id="{1E5D06B7-5461-483E-ACE2-99BD02FCB566}"/>
            </a:ext>
          </a:extLst>
        </xdr:cNvPr>
        <xdr:cNvGrpSpPr/>
      </xdr:nvGrpSpPr>
      <xdr:grpSpPr>
        <a:xfrm>
          <a:off x="3648570" y="64369594"/>
          <a:ext cx="1668780" cy="1295400"/>
          <a:chOff x="0" y="0"/>
          <a:chExt cx="1668780" cy="1295400"/>
        </a:xfrm>
      </xdr:grpSpPr>
      <xdr:pic>
        <xdr:nvPicPr>
          <xdr:cNvPr id="64" name="image53.png">
            <a:extLst>
              <a:ext uri="{FF2B5EF4-FFF2-40B4-BE49-F238E27FC236}">
                <a16:creationId xmlns:a16="http://schemas.microsoft.com/office/drawing/2014/main" id="{8A88E1B2-9C03-39CD-AC78-D45A7B223ECB}"/>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1668754" cy="635495"/>
          </a:xfrm>
          <a:prstGeom prst="rect">
            <a:avLst/>
          </a:prstGeom>
        </xdr:spPr>
      </xdr:pic>
      <xdr:pic>
        <xdr:nvPicPr>
          <xdr:cNvPr id="65" name="image54.jpeg">
            <a:extLst>
              <a:ext uri="{FF2B5EF4-FFF2-40B4-BE49-F238E27FC236}">
                <a16:creationId xmlns:a16="http://schemas.microsoft.com/office/drawing/2014/main" id="{79056D30-7376-47EB-9305-FC7A7EE6842C}"/>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501408" y="541045"/>
            <a:ext cx="850391" cy="754354"/>
          </a:xfrm>
          <a:prstGeom prst="rect">
            <a:avLst/>
          </a:prstGeom>
        </xdr:spPr>
      </xdr:pic>
    </xdr:grpSp>
    <xdr:clientData/>
  </xdr:oneCellAnchor>
  <xdr:oneCellAnchor>
    <xdr:from>
      <xdr:col>1</xdr:col>
      <xdr:colOff>2117331</xdr:colOff>
      <xdr:row>100</xdr:row>
      <xdr:rowOff>155177</xdr:rowOff>
    </xdr:from>
    <xdr:ext cx="1399540" cy="748665"/>
    <xdr:grpSp>
      <xdr:nvGrpSpPr>
        <xdr:cNvPr id="66" name="Group 66">
          <a:extLst>
            <a:ext uri="{FF2B5EF4-FFF2-40B4-BE49-F238E27FC236}">
              <a16:creationId xmlns:a16="http://schemas.microsoft.com/office/drawing/2014/main" id="{169591E0-B7E6-4E45-B124-94F75B0A811F}"/>
            </a:ext>
          </a:extLst>
        </xdr:cNvPr>
        <xdr:cNvGrpSpPr/>
      </xdr:nvGrpSpPr>
      <xdr:grpSpPr>
        <a:xfrm>
          <a:off x="4755756" y="63001127"/>
          <a:ext cx="1399540" cy="748665"/>
          <a:chOff x="0" y="0"/>
          <a:chExt cx="1399540" cy="748665"/>
        </a:xfrm>
      </xdr:grpSpPr>
      <xdr:pic>
        <xdr:nvPicPr>
          <xdr:cNvPr id="67" name="image55.jpeg">
            <a:extLst>
              <a:ext uri="{FF2B5EF4-FFF2-40B4-BE49-F238E27FC236}">
                <a16:creationId xmlns:a16="http://schemas.microsoft.com/office/drawing/2014/main" id="{D284BEE0-37AD-7B2F-D3DA-A91DBBFD31FD}"/>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0" y="0"/>
            <a:ext cx="1013460" cy="748296"/>
          </a:xfrm>
          <a:prstGeom prst="rect">
            <a:avLst/>
          </a:prstGeom>
        </xdr:spPr>
      </xdr:pic>
      <xdr:pic>
        <xdr:nvPicPr>
          <xdr:cNvPr id="68" name="image56.png">
            <a:extLst>
              <a:ext uri="{FF2B5EF4-FFF2-40B4-BE49-F238E27FC236}">
                <a16:creationId xmlns:a16="http://schemas.microsoft.com/office/drawing/2014/main" id="{E6235A25-AA53-A223-4DA1-DA1081A2F737}"/>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816863" y="410489"/>
            <a:ext cx="582167" cy="113817"/>
          </a:xfrm>
          <a:prstGeom prst="rect">
            <a:avLst/>
          </a:prstGeom>
        </xdr:spPr>
      </xdr:pic>
    </xdr:grpSp>
    <xdr:clientData/>
  </xdr:oneCellAnchor>
  <xdr:oneCellAnchor>
    <xdr:from>
      <xdr:col>1</xdr:col>
      <xdr:colOff>1543517</xdr:colOff>
      <xdr:row>96</xdr:row>
      <xdr:rowOff>129514</xdr:rowOff>
    </xdr:from>
    <xdr:ext cx="1356452" cy="592984"/>
    <xdr:pic>
      <xdr:nvPicPr>
        <xdr:cNvPr id="69" name="image57.jpeg">
          <a:extLst>
            <a:ext uri="{FF2B5EF4-FFF2-40B4-BE49-F238E27FC236}">
              <a16:creationId xmlns:a16="http://schemas.microsoft.com/office/drawing/2014/main" id="{E7D5300F-3E82-4021-8A6F-83FCCEE8A2B2}"/>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4181942" y="59213089"/>
          <a:ext cx="1356452" cy="592984"/>
        </a:xfrm>
        <a:prstGeom prst="rect">
          <a:avLst/>
        </a:prstGeom>
      </xdr:spPr>
    </xdr:pic>
    <xdr:clientData/>
  </xdr:oneCellAnchor>
  <xdr:oneCellAnchor>
    <xdr:from>
      <xdr:col>1</xdr:col>
      <xdr:colOff>3477120</xdr:colOff>
      <xdr:row>100</xdr:row>
      <xdr:rowOff>469683</xdr:rowOff>
    </xdr:from>
    <xdr:ext cx="586727" cy="345973"/>
    <xdr:pic>
      <xdr:nvPicPr>
        <xdr:cNvPr id="70" name="image58.png">
          <a:extLst>
            <a:ext uri="{FF2B5EF4-FFF2-40B4-BE49-F238E27FC236}">
              <a16:creationId xmlns:a16="http://schemas.microsoft.com/office/drawing/2014/main" id="{3946C388-6CE7-4C7F-A919-21BEA6836E54}"/>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115545" y="63315633"/>
          <a:ext cx="586727" cy="345973"/>
        </a:xfrm>
        <a:prstGeom prst="rect">
          <a:avLst/>
        </a:prstGeom>
      </xdr:spPr>
    </xdr:pic>
    <xdr:clientData/>
  </xdr:oneCellAnchor>
  <xdr:oneCellAnchor>
    <xdr:from>
      <xdr:col>1</xdr:col>
      <xdr:colOff>1274165</xdr:colOff>
      <xdr:row>105</xdr:row>
      <xdr:rowOff>252219</xdr:rowOff>
    </xdr:from>
    <xdr:ext cx="1031722" cy="693432"/>
    <xdr:pic>
      <xdr:nvPicPr>
        <xdr:cNvPr id="71" name="image59.jpeg">
          <a:extLst>
            <a:ext uri="{FF2B5EF4-FFF2-40B4-BE49-F238E27FC236}">
              <a16:creationId xmlns:a16="http://schemas.microsoft.com/office/drawing/2014/main" id="{B1DB2C57-55EC-4A93-8188-DD685C4D2AB7}"/>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3912590" y="67193919"/>
          <a:ext cx="1031722" cy="693432"/>
        </a:xfrm>
        <a:prstGeom prst="rect">
          <a:avLst/>
        </a:prstGeom>
      </xdr:spPr>
    </xdr:pic>
    <xdr:clientData/>
  </xdr:oneCellAnchor>
  <xdr:oneCellAnchor>
    <xdr:from>
      <xdr:col>1</xdr:col>
      <xdr:colOff>767854</xdr:colOff>
      <xdr:row>114</xdr:row>
      <xdr:rowOff>67526</xdr:rowOff>
    </xdr:from>
    <xdr:ext cx="784860" cy="612622"/>
    <xdr:pic>
      <xdr:nvPicPr>
        <xdr:cNvPr id="72" name="image60.jpeg">
          <a:extLst>
            <a:ext uri="{FF2B5EF4-FFF2-40B4-BE49-F238E27FC236}">
              <a16:creationId xmlns:a16="http://schemas.microsoft.com/office/drawing/2014/main" id="{33636460-1105-4F71-BF16-DACDFC90BB97}"/>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3406279" y="72286076"/>
          <a:ext cx="784860" cy="612622"/>
        </a:xfrm>
        <a:prstGeom prst="rect">
          <a:avLst/>
        </a:prstGeom>
      </xdr:spPr>
    </xdr:pic>
    <xdr:clientData/>
  </xdr:oneCellAnchor>
  <xdr:oneCellAnchor>
    <xdr:from>
      <xdr:col>1</xdr:col>
      <xdr:colOff>652411</xdr:colOff>
      <xdr:row>114</xdr:row>
      <xdr:rowOff>693508</xdr:rowOff>
    </xdr:from>
    <xdr:ext cx="1193291" cy="393191"/>
    <xdr:pic>
      <xdr:nvPicPr>
        <xdr:cNvPr id="73" name="image61.jpeg">
          <a:extLst>
            <a:ext uri="{FF2B5EF4-FFF2-40B4-BE49-F238E27FC236}">
              <a16:creationId xmlns:a16="http://schemas.microsoft.com/office/drawing/2014/main" id="{9A43FC85-7A44-4B53-A251-6F5C660BB5BF}"/>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3290836" y="72912058"/>
          <a:ext cx="1193291" cy="393191"/>
        </a:xfrm>
        <a:prstGeom prst="rect">
          <a:avLst/>
        </a:prstGeom>
      </xdr:spPr>
    </xdr:pic>
    <xdr:clientData/>
  </xdr:oneCellAnchor>
  <xdr:oneCellAnchor>
    <xdr:from>
      <xdr:col>1</xdr:col>
      <xdr:colOff>957639</xdr:colOff>
      <xdr:row>114</xdr:row>
      <xdr:rowOff>1168653</xdr:rowOff>
    </xdr:from>
    <xdr:ext cx="506448" cy="325692"/>
    <xdr:pic>
      <xdr:nvPicPr>
        <xdr:cNvPr id="74" name="image62.jpeg">
          <a:extLst>
            <a:ext uri="{FF2B5EF4-FFF2-40B4-BE49-F238E27FC236}">
              <a16:creationId xmlns:a16="http://schemas.microsoft.com/office/drawing/2014/main" id="{8DA97229-9143-447D-BAB0-B28D014A1956}"/>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3596064" y="73387203"/>
          <a:ext cx="506448" cy="325692"/>
        </a:xfrm>
        <a:prstGeom prst="rect">
          <a:avLst/>
        </a:prstGeom>
      </xdr:spPr>
    </xdr:pic>
    <xdr:clientData/>
  </xdr:oneCellAnchor>
  <xdr:oneCellAnchor>
    <xdr:from>
      <xdr:col>1</xdr:col>
      <xdr:colOff>1753095</xdr:colOff>
      <xdr:row>114</xdr:row>
      <xdr:rowOff>1160615</xdr:rowOff>
    </xdr:from>
    <xdr:ext cx="925194" cy="698500"/>
    <xdr:grpSp>
      <xdr:nvGrpSpPr>
        <xdr:cNvPr id="75" name="Group 75">
          <a:extLst>
            <a:ext uri="{FF2B5EF4-FFF2-40B4-BE49-F238E27FC236}">
              <a16:creationId xmlns:a16="http://schemas.microsoft.com/office/drawing/2014/main" id="{09CA932A-95B6-4D45-BFC8-6620136BD891}"/>
            </a:ext>
          </a:extLst>
        </xdr:cNvPr>
        <xdr:cNvGrpSpPr/>
      </xdr:nvGrpSpPr>
      <xdr:grpSpPr>
        <a:xfrm>
          <a:off x="4391520" y="73379165"/>
          <a:ext cx="925194" cy="698500"/>
          <a:chOff x="0" y="0"/>
          <a:chExt cx="925194" cy="698500"/>
        </a:xfrm>
      </xdr:grpSpPr>
      <xdr:pic>
        <xdr:nvPicPr>
          <xdr:cNvPr id="76" name="image63.png">
            <a:extLst>
              <a:ext uri="{FF2B5EF4-FFF2-40B4-BE49-F238E27FC236}">
                <a16:creationId xmlns:a16="http://schemas.microsoft.com/office/drawing/2014/main" id="{8C66F7AD-E0C7-40A4-912D-D7408735DE74}"/>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0" y="0"/>
            <a:ext cx="880859" cy="76200"/>
          </a:xfrm>
          <a:prstGeom prst="rect">
            <a:avLst/>
          </a:prstGeom>
        </xdr:spPr>
      </xdr:pic>
      <xdr:pic>
        <xdr:nvPicPr>
          <xdr:cNvPr id="77" name="image64.png">
            <a:extLst>
              <a:ext uri="{FF2B5EF4-FFF2-40B4-BE49-F238E27FC236}">
                <a16:creationId xmlns:a16="http://schemas.microsoft.com/office/drawing/2014/main" id="{82987E3C-02C3-3499-4E76-4E8878BE5440}"/>
              </a:ext>
            </a:extLst>
          </xdr:cNvPr>
          <xdr:cNvPicPr>
            <a:picLocks noChangeAspect="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0" y="76161"/>
            <a:ext cx="925055" cy="77736"/>
          </a:xfrm>
          <a:prstGeom prst="rect">
            <a:avLst/>
          </a:prstGeom>
        </xdr:spPr>
      </xdr:pic>
      <xdr:pic>
        <xdr:nvPicPr>
          <xdr:cNvPr id="78" name="image65.png">
            <a:extLst>
              <a:ext uri="{FF2B5EF4-FFF2-40B4-BE49-F238E27FC236}">
                <a16:creationId xmlns:a16="http://schemas.microsoft.com/office/drawing/2014/main" id="{56220A86-331B-61A2-0203-7ED91558B24F}"/>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6108" y="153898"/>
            <a:ext cx="918946" cy="544055"/>
          </a:xfrm>
          <a:prstGeom prst="rect">
            <a:avLst/>
          </a:prstGeom>
        </xdr:spPr>
      </xdr:pic>
    </xdr:grpSp>
    <xdr:clientData/>
  </xdr:oneCellAnchor>
  <xdr:oneCellAnchor>
    <xdr:from>
      <xdr:col>1</xdr:col>
      <xdr:colOff>1345450</xdr:colOff>
      <xdr:row>111</xdr:row>
      <xdr:rowOff>140550</xdr:rowOff>
    </xdr:from>
    <xdr:ext cx="1983105" cy="1061085"/>
    <xdr:grpSp>
      <xdr:nvGrpSpPr>
        <xdr:cNvPr id="79" name="Group 79">
          <a:extLst>
            <a:ext uri="{FF2B5EF4-FFF2-40B4-BE49-F238E27FC236}">
              <a16:creationId xmlns:a16="http://schemas.microsoft.com/office/drawing/2014/main" id="{AD54FD9F-270C-4977-82B8-EFAD503B167B}"/>
            </a:ext>
          </a:extLst>
        </xdr:cNvPr>
        <xdr:cNvGrpSpPr/>
      </xdr:nvGrpSpPr>
      <xdr:grpSpPr>
        <a:xfrm>
          <a:off x="3983875" y="70330275"/>
          <a:ext cx="1983105" cy="1061085"/>
          <a:chOff x="0" y="0"/>
          <a:chExt cx="1983105" cy="1061085"/>
        </a:xfrm>
      </xdr:grpSpPr>
      <xdr:pic>
        <xdr:nvPicPr>
          <xdr:cNvPr id="80" name="image66.jpeg">
            <a:extLst>
              <a:ext uri="{FF2B5EF4-FFF2-40B4-BE49-F238E27FC236}">
                <a16:creationId xmlns:a16="http://schemas.microsoft.com/office/drawing/2014/main" id="{803778F0-0643-EEAF-D192-F4850381C077}"/>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008862" y="0"/>
            <a:ext cx="973823" cy="1050023"/>
          </a:xfrm>
          <a:prstGeom prst="rect">
            <a:avLst/>
          </a:prstGeom>
        </xdr:spPr>
      </xdr:pic>
      <xdr:pic>
        <xdr:nvPicPr>
          <xdr:cNvPr id="81" name="image67.jpeg">
            <a:extLst>
              <a:ext uri="{FF2B5EF4-FFF2-40B4-BE49-F238E27FC236}">
                <a16:creationId xmlns:a16="http://schemas.microsoft.com/office/drawing/2014/main" id="{8E04E05D-CFB2-9E2F-0C4B-67BCDA5CF1EF}"/>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36550"/>
            <a:ext cx="1027150" cy="1024127"/>
          </a:xfrm>
          <a:prstGeom prst="rect">
            <a:avLst/>
          </a:prstGeom>
        </xdr:spPr>
      </xdr:pic>
    </xdr:grpSp>
    <xdr:clientData/>
  </xdr:oneCellAnchor>
  <xdr:oneCellAnchor>
    <xdr:from>
      <xdr:col>1</xdr:col>
      <xdr:colOff>845934</xdr:colOff>
      <xdr:row>118</xdr:row>
      <xdr:rowOff>187020</xdr:rowOff>
    </xdr:from>
    <xdr:ext cx="938796" cy="944854"/>
    <xdr:pic>
      <xdr:nvPicPr>
        <xdr:cNvPr id="82" name="image68.jpeg">
          <a:extLst>
            <a:ext uri="{FF2B5EF4-FFF2-40B4-BE49-F238E27FC236}">
              <a16:creationId xmlns:a16="http://schemas.microsoft.com/office/drawing/2014/main" id="{A07CBD46-30A6-4381-BFC3-6EB405571BEC}"/>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484359" y="76310820"/>
          <a:ext cx="938796" cy="944854"/>
        </a:xfrm>
        <a:prstGeom prst="rect">
          <a:avLst/>
        </a:prstGeom>
      </xdr:spPr>
    </xdr:pic>
    <xdr:clientData/>
  </xdr:oneCellAnchor>
  <xdr:oneCellAnchor>
    <xdr:from>
      <xdr:col>1</xdr:col>
      <xdr:colOff>403000</xdr:colOff>
      <xdr:row>116</xdr:row>
      <xdr:rowOff>505599</xdr:rowOff>
    </xdr:from>
    <xdr:ext cx="845257" cy="793991"/>
    <xdr:pic>
      <xdr:nvPicPr>
        <xdr:cNvPr id="83" name="image69.jpeg">
          <a:extLst>
            <a:ext uri="{FF2B5EF4-FFF2-40B4-BE49-F238E27FC236}">
              <a16:creationId xmlns:a16="http://schemas.microsoft.com/office/drawing/2014/main" id="{AB5CD239-F9A2-4142-9CB6-DA36965286BF}"/>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041425" y="74905374"/>
          <a:ext cx="845257" cy="793991"/>
        </a:xfrm>
        <a:prstGeom prst="rect">
          <a:avLst/>
        </a:prstGeom>
      </xdr:spPr>
    </xdr:pic>
    <xdr:clientData/>
  </xdr:oneCellAnchor>
  <xdr:oneCellAnchor>
    <xdr:from>
      <xdr:col>1</xdr:col>
      <xdr:colOff>2185149</xdr:colOff>
      <xdr:row>124</xdr:row>
      <xdr:rowOff>449504</xdr:rowOff>
    </xdr:from>
    <xdr:ext cx="1149096" cy="797064"/>
    <xdr:pic>
      <xdr:nvPicPr>
        <xdr:cNvPr id="84" name="image70.jpeg">
          <a:extLst>
            <a:ext uri="{FF2B5EF4-FFF2-40B4-BE49-F238E27FC236}">
              <a16:creationId xmlns:a16="http://schemas.microsoft.com/office/drawing/2014/main" id="{081F85CB-BDF6-49E7-9296-F4678D15DB9B}"/>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4823574" y="80545229"/>
          <a:ext cx="1149096" cy="797064"/>
        </a:xfrm>
        <a:prstGeom prst="rect">
          <a:avLst/>
        </a:prstGeom>
      </xdr:spPr>
    </xdr:pic>
    <xdr:clientData/>
  </xdr:oneCellAnchor>
  <xdr:oneCellAnchor>
    <xdr:from>
      <xdr:col>1</xdr:col>
      <xdr:colOff>2241156</xdr:colOff>
      <xdr:row>125</xdr:row>
      <xdr:rowOff>117746</xdr:rowOff>
    </xdr:from>
    <xdr:ext cx="1200886" cy="752868"/>
    <xdr:pic>
      <xdr:nvPicPr>
        <xdr:cNvPr id="85" name="image71.jpeg">
          <a:extLst>
            <a:ext uri="{FF2B5EF4-FFF2-40B4-BE49-F238E27FC236}">
              <a16:creationId xmlns:a16="http://schemas.microsoft.com/office/drawing/2014/main" id="{11D2F3A1-C448-4FC0-988C-CA3B991FC051}"/>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879581" y="81918446"/>
          <a:ext cx="1200886" cy="752868"/>
        </a:xfrm>
        <a:prstGeom prst="rect">
          <a:avLst/>
        </a:prstGeom>
      </xdr:spPr>
    </xdr:pic>
    <xdr:clientData/>
  </xdr:oneCellAnchor>
  <xdr:oneCellAnchor>
    <xdr:from>
      <xdr:col>1</xdr:col>
      <xdr:colOff>2284958</xdr:colOff>
      <xdr:row>127</xdr:row>
      <xdr:rowOff>438194</xdr:rowOff>
    </xdr:from>
    <xdr:ext cx="853427" cy="541032"/>
    <xdr:pic>
      <xdr:nvPicPr>
        <xdr:cNvPr id="86" name="image72.jpeg">
          <a:extLst>
            <a:ext uri="{FF2B5EF4-FFF2-40B4-BE49-F238E27FC236}">
              <a16:creationId xmlns:a16="http://schemas.microsoft.com/office/drawing/2014/main" id="{F9DB8663-F3D3-4FE2-8780-98C9BA412C52}"/>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923383" y="84134369"/>
          <a:ext cx="853427" cy="541032"/>
        </a:xfrm>
        <a:prstGeom prst="rect">
          <a:avLst/>
        </a:prstGeom>
      </xdr:spPr>
    </xdr:pic>
    <xdr:clientData/>
  </xdr:oneCellAnchor>
  <xdr:oneCellAnchor>
    <xdr:from>
      <xdr:col>1</xdr:col>
      <xdr:colOff>1971776</xdr:colOff>
      <xdr:row>122</xdr:row>
      <xdr:rowOff>281572</xdr:rowOff>
    </xdr:from>
    <xdr:ext cx="1516354" cy="1098791"/>
    <xdr:pic>
      <xdr:nvPicPr>
        <xdr:cNvPr id="87" name="image73.jpeg">
          <a:extLst>
            <a:ext uri="{FF2B5EF4-FFF2-40B4-BE49-F238E27FC236}">
              <a16:creationId xmlns:a16="http://schemas.microsoft.com/office/drawing/2014/main" id="{23A3F615-CAF2-4FC7-8D6B-8E00DD37E0C1}"/>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4610201" y="78472297"/>
          <a:ext cx="1516354" cy="1098791"/>
        </a:xfrm>
        <a:prstGeom prst="rect">
          <a:avLst/>
        </a:prstGeom>
      </xdr:spPr>
    </xdr:pic>
    <xdr:clientData/>
  </xdr:oneCellAnchor>
  <xdr:oneCellAnchor>
    <xdr:from>
      <xdr:col>1</xdr:col>
      <xdr:colOff>2102104</xdr:colOff>
      <xdr:row>128</xdr:row>
      <xdr:rowOff>159656</xdr:rowOff>
    </xdr:from>
    <xdr:ext cx="1068336" cy="800100"/>
    <xdr:pic>
      <xdr:nvPicPr>
        <xdr:cNvPr id="88" name="image74.jpeg">
          <a:extLst>
            <a:ext uri="{FF2B5EF4-FFF2-40B4-BE49-F238E27FC236}">
              <a16:creationId xmlns:a16="http://schemas.microsoft.com/office/drawing/2014/main" id="{2130FAA6-C9EE-4723-A292-744FF05795C6}"/>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4740529" y="85313156"/>
          <a:ext cx="1068336" cy="800100"/>
        </a:xfrm>
        <a:prstGeom prst="rect">
          <a:avLst/>
        </a:prstGeom>
      </xdr:spPr>
    </xdr:pic>
    <xdr:clientData/>
  </xdr:oneCellAnchor>
  <xdr:oneCellAnchor>
    <xdr:from>
      <xdr:col>1</xdr:col>
      <xdr:colOff>2270125</xdr:colOff>
      <xdr:row>126</xdr:row>
      <xdr:rowOff>51897</xdr:rowOff>
    </xdr:from>
    <xdr:ext cx="1178064" cy="765022"/>
    <xdr:pic>
      <xdr:nvPicPr>
        <xdr:cNvPr id="89" name="image75.jpeg">
          <a:extLst>
            <a:ext uri="{FF2B5EF4-FFF2-40B4-BE49-F238E27FC236}">
              <a16:creationId xmlns:a16="http://schemas.microsoft.com/office/drawing/2014/main" id="{A7FC72E9-2802-4BA7-9BD2-80CE05F7F8BA}"/>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4908550" y="82814622"/>
          <a:ext cx="1178064" cy="765022"/>
        </a:xfrm>
        <a:prstGeom prst="rect">
          <a:avLst/>
        </a:prstGeom>
      </xdr:spPr>
    </xdr:pic>
    <xdr:clientData/>
  </xdr:oneCellAnchor>
  <xdr:oneCellAnchor>
    <xdr:from>
      <xdr:col>1</xdr:col>
      <xdr:colOff>1604517</xdr:colOff>
      <xdr:row>130</xdr:row>
      <xdr:rowOff>111340</xdr:rowOff>
    </xdr:from>
    <xdr:ext cx="1264932" cy="1277086"/>
    <xdr:pic>
      <xdr:nvPicPr>
        <xdr:cNvPr id="90" name="image76.jpeg">
          <a:extLst>
            <a:ext uri="{FF2B5EF4-FFF2-40B4-BE49-F238E27FC236}">
              <a16:creationId xmlns:a16="http://schemas.microsoft.com/office/drawing/2014/main" id="{0FD3D6B4-E8FF-4330-BD1B-1394F3326CD4}"/>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4242942" y="86436415"/>
          <a:ext cx="1264932" cy="1277086"/>
        </a:xfrm>
        <a:prstGeom prst="rect">
          <a:avLst/>
        </a:prstGeom>
      </xdr:spPr>
    </xdr:pic>
    <xdr:clientData/>
  </xdr:oneCellAnchor>
  <xdr:twoCellAnchor editAs="oneCell">
    <xdr:from>
      <xdr:col>2</xdr:col>
      <xdr:colOff>180975</xdr:colOff>
      <xdr:row>0</xdr:row>
      <xdr:rowOff>200025</xdr:rowOff>
    </xdr:from>
    <xdr:to>
      <xdr:col>2</xdr:col>
      <xdr:colOff>1591963</xdr:colOff>
      <xdr:row>0</xdr:row>
      <xdr:rowOff>800100</xdr:rowOff>
    </xdr:to>
    <xdr:pic>
      <xdr:nvPicPr>
        <xdr:cNvPr id="5" name="Picture 4">
          <a:extLst>
            <a:ext uri="{FF2B5EF4-FFF2-40B4-BE49-F238E27FC236}">
              <a16:creationId xmlns:a16="http://schemas.microsoft.com/office/drawing/2014/main" id="{6EAB1B96-0621-4793-814D-9C25B0CFB7EB}"/>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6562725" y="200025"/>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3219450</xdr:colOff>
      <xdr:row>0</xdr:row>
      <xdr:rowOff>285750</xdr:rowOff>
    </xdr:from>
    <xdr:to>
      <xdr:col>3</xdr:col>
      <xdr:colOff>582313</xdr:colOff>
      <xdr:row>0</xdr:row>
      <xdr:rowOff>885825</xdr:rowOff>
    </xdr:to>
    <xdr:pic>
      <xdr:nvPicPr>
        <xdr:cNvPr id="3" name="Picture 2">
          <a:extLst>
            <a:ext uri="{FF2B5EF4-FFF2-40B4-BE49-F238E27FC236}">
              <a16:creationId xmlns:a16="http://schemas.microsoft.com/office/drawing/2014/main" id="{D33DFCF4-CC96-4CEE-AFDF-FB77058381CD}"/>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829175" y="285750"/>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3</xdr:col>
      <xdr:colOff>66675</xdr:colOff>
      <xdr:row>0</xdr:row>
      <xdr:rowOff>66675</xdr:rowOff>
    </xdr:from>
    <xdr:to>
      <xdr:col>3</xdr:col>
      <xdr:colOff>1477663</xdr:colOff>
      <xdr:row>0</xdr:row>
      <xdr:rowOff>666750</xdr:rowOff>
    </xdr:to>
    <xdr:pic>
      <xdr:nvPicPr>
        <xdr:cNvPr id="3" name="Picture 2">
          <a:extLst>
            <a:ext uri="{FF2B5EF4-FFF2-40B4-BE49-F238E27FC236}">
              <a16:creationId xmlns:a16="http://schemas.microsoft.com/office/drawing/2014/main" id="{C47EB97D-C9AA-4B63-9497-E98D3C1A0D26}"/>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753475" y="66675"/>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4105274</xdr:colOff>
      <xdr:row>0</xdr:row>
      <xdr:rowOff>228600</xdr:rowOff>
    </xdr:from>
    <xdr:to>
      <xdr:col>1</xdr:col>
      <xdr:colOff>5486400</xdr:colOff>
      <xdr:row>0</xdr:row>
      <xdr:rowOff>800100</xdr:rowOff>
    </xdr:to>
    <xdr:pic>
      <xdr:nvPicPr>
        <xdr:cNvPr id="2" name="Picture 1">
          <a:extLst>
            <a:ext uri="{FF2B5EF4-FFF2-40B4-BE49-F238E27FC236}">
              <a16:creationId xmlns:a16="http://schemas.microsoft.com/office/drawing/2014/main" id="{781DF8D9-DDB5-44F6-A159-F2995C872EDA}"/>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400674" y="228600"/>
          <a:ext cx="1381126"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180975</xdr:colOff>
      <xdr:row>111</xdr:row>
      <xdr:rowOff>47625</xdr:rowOff>
    </xdr:from>
    <xdr:to>
      <xdr:col>1</xdr:col>
      <xdr:colOff>647700</xdr:colOff>
      <xdr:row>113</xdr:row>
      <xdr:rowOff>32226</xdr:rowOff>
    </xdr:to>
    <xdr:pic>
      <xdr:nvPicPr>
        <xdr:cNvPr id="3" name="Picture 2">
          <a:extLst>
            <a:ext uri="{FF2B5EF4-FFF2-40B4-BE49-F238E27FC236}">
              <a16:creationId xmlns:a16="http://schemas.microsoft.com/office/drawing/2014/main" id="{698236CD-AE7D-4F4B-A160-D3C0D3F7A90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4475" y="333375"/>
          <a:ext cx="466725" cy="365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371475</xdr:colOff>
      <xdr:row>525</xdr:row>
      <xdr:rowOff>0</xdr:rowOff>
    </xdr:from>
    <xdr:to>
      <xdr:col>2</xdr:col>
      <xdr:colOff>238125</xdr:colOff>
      <xdr:row>526</xdr:row>
      <xdr:rowOff>114300</xdr:rowOff>
    </xdr:to>
    <xdr:pic>
      <xdr:nvPicPr>
        <xdr:cNvPr id="5" name="Picture 2" descr="MAGNET_White.png">
          <a:hlinkClick xmlns:r="http://schemas.openxmlformats.org/officeDocument/2006/relationships" r:id="rId2"/>
          <a:extLst>
            <a:ext uri="{FF2B5EF4-FFF2-40B4-BE49-F238E27FC236}">
              <a16:creationId xmlns:a16="http://schemas.microsoft.com/office/drawing/2014/main" id="{447C09A1-BB51-4F5D-BA31-DEB5568A88DA}"/>
            </a:ext>
          </a:extLst>
        </xdr:cNvPr>
        <xdr:cNvPicPr>
          <a:picLocks noChangeAspect="1"/>
        </xdr:cNvPicPr>
      </xdr:nvPicPr>
      <xdr:blipFill>
        <a:blip xmlns:r="http://schemas.openxmlformats.org/officeDocument/2006/relationships" r:embed="rId3" cstate="print"/>
        <a:srcRect/>
        <a:stretch>
          <a:fillRect/>
        </a:stretch>
      </xdr:blipFill>
      <xdr:spPr bwMode="auto">
        <a:xfrm>
          <a:off x="1590675" y="904875"/>
          <a:ext cx="4448175" cy="923925"/>
        </a:xfrm>
        <a:prstGeom prst="rect">
          <a:avLst/>
        </a:prstGeom>
        <a:noFill/>
        <a:ln w="9525">
          <a:noFill/>
          <a:miter lim="800000"/>
          <a:headEnd/>
          <a:tailEnd/>
        </a:ln>
      </xdr:spPr>
    </xdr:pic>
    <xdr:clientData/>
  </xdr:twoCellAnchor>
  <xdr:twoCellAnchor editAs="oneCell">
    <xdr:from>
      <xdr:col>1</xdr:col>
      <xdr:colOff>371475</xdr:colOff>
      <xdr:row>590</xdr:row>
      <xdr:rowOff>0</xdr:rowOff>
    </xdr:from>
    <xdr:to>
      <xdr:col>2</xdr:col>
      <xdr:colOff>238125</xdr:colOff>
      <xdr:row>591</xdr:row>
      <xdr:rowOff>104775</xdr:rowOff>
    </xdr:to>
    <xdr:pic>
      <xdr:nvPicPr>
        <xdr:cNvPr id="7" name="Picture 2" descr="MAGNET_White.png">
          <a:hlinkClick xmlns:r="http://schemas.openxmlformats.org/officeDocument/2006/relationships" r:id="rId2"/>
          <a:extLst>
            <a:ext uri="{FF2B5EF4-FFF2-40B4-BE49-F238E27FC236}">
              <a16:creationId xmlns:a16="http://schemas.microsoft.com/office/drawing/2014/main" id="{3F1399F7-A16C-4224-BC72-EC3DB0637014}"/>
            </a:ext>
          </a:extLst>
        </xdr:cNvPr>
        <xdr:cNvPicPr>
          <a:picLocks noChangeAspect="1"/>
        </xdr:cNvPicPr>
      </xdr:nvPicPr>
      <xdr:blipFill>
        <a:blip xmlns:r="http://schemas.openxmlformats.org/officeDocument/2006/relationships" r:embed="rId3" cstate="print"/>
        <a:srcRect/>
        <a:stretch>
          <a:fillRect/>
        </a:stretch>
      </xdr:blipFill>
      <xdr:spPr bwMode="auto">
        <a:xfrm>
          <a:off x="1590675" y="904875"/>
          <a:ext cx="4448175" cy="923925"/>
        </a:xfrm>
        <a:prstGeom prst="rect">
          <a:avLst/>
        </a:prstGeom>
        <a:noFill/>
        <a:ln w="9525">
          <a:noFill/>
          <a:miter lim="800000"/>
          <a:headEnd/>
          <a:tailEnd/>
        </a:ln>
      </xdr:spPr>
    </xdr:pic>
    <xdr:clientData/>
  </xdr:twoCellAnchor>
  <xdr:twoCellAnchor editAs="oneCell">
    <xdr:from>
      <xdr:col>2</xdr:col>
      <xdr:colOff>8238</xdr:colOff>
      <xdr:row>0</xdr:row>
      <xdr:rowOff>295274</xdr:rowOff>
    </xdr:from>
    <xdr:to>
      <xdr:col>2</xdr:col>
      <xdr:colOff>1419226</xdr:colOff>
      <xdr:row>0</xdr:row>
      <xdr:rowOff>895349</xdr:rowOff>
    </xdr:to>
    <xdr:pic>
      <xdr:nvPicPr>
        <xdr:cNvPr id="8" name="Picture 7">
          <a:extLst>
            <a:ext uri="{FF2B5EF4-FFF2-40B4-BE49-F238E27FC236}">
              <a16:creationId xmlns:a16="http://schemas.microsoft.com/office/drawing/2014/main" id="{4F6B8325-E8DF-353B-54A2-41C829A53D3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532738" y="295274"/>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6</xdr:col>
      <xdr:colOff>748212</xdr:colOff>
      <xdr:row>0</xdr:row>
      <xdr:rowOff>200025</xdr:rowOff>
    </xdr:from>
    <xdr:to>
      <xdr:col>6</xdr:col>
      <xdr:colOff>1986714</xdr:colOff>
      <xdr:row>0</xdr:row>
      <xdr:rowOff>781051</xdr:rowOff>
    </xdr:to>
    <xdr:pic>
      <xdr:nvPicPr>
        <xdr:cNvPr id="3" name="Picture 2">
          <a:extLst>
            <a:ext uri="{FF2B5EF4-FFF2-40B4-BE49-F238E27FC236}">
              <a16:creationId xmlns:a16="http://schemas.microsoft.com/office/drawing/2014/main" id="{5CFD9426-B494-4C4B-AA83-F4762937620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548812" y="200025"/>
          <a:ext cx="1238502" cy="5810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5086351</xdr:colOff>
      <xdr:row>0</xdr:row>
      <xdr:rowOff>180975</xdr:rowOff>
    </xdr:from>
    <xdr:to>
      <xdr:col>1</xdr:col>
      <xdr:colOff>7010400</xdr:colOff>
      <xdr:row>0</xdr:row>
      <xdr:rowOff>763433</xdr:rowOff>
    </xdr:to>
    <xdr:pic>
      <xdr:nvPicPr>
        <xdr:cNvPr id="3" name="Picture 2">
          <a:extLst>
            <a:ext uri="{FF2B5EF4-FFF2-40B4-BE49-F238E27FC236}">
              <a16:creationId xmlns:a16="http://schemas.microsoft.com/office/drawing/2014/main" id="{CCFF7B4B-8A77-4982-8FAB-4B2342FEF6E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19901" y="180975"/>
          <a:ext cx="1924049" cy="582458"/>
        </a:xfrm>
        <a:prstGeom prst="rect">
          <a:avLst/>
        </a:prstGeom>
      </xdr:spPr>
    </xdr:pic>
    <xdr:clientData/>
  </xdr:twoCellAnchor>
  <xdr:twoCellAnchor editAs="oneCell">
    <xdr:from>
      <xdr:col>1</xdr:col>
      <xdr:colOff>3548562</xdr:colOff>
      <xdr:row>0</xdr:row>
      <xdr:rowOff>133350</xdr:rowOff>
    </xdr:from>
    <xdr:to>
      <xdr:col>1</xdr:col>
      <xdr:colOff>4873519</xdr:colOff>
      <xdr:row>0</xdr:row>
      <xdr:rowOff>790576</xdr:rowOff>
    </xdr:to>
    <xdr:pic>
      <xdr:nvPicPr>
        <xdr:cNvPr id="2" name="Picture 1">
          <a:extLst>
            <a:ext uri="{FF2B5EF4-FFF2-40B4-BE49-F238E27FC236}">
              <a16:creationId xmlns:a16="http://schemas.microsoft.com/office/drawing/2014/main" id="{CE1641DE-4CE1-46F6-866D-FE15950B3834}"/>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282112" y="133350"/>
          <a:ext cx="1324957" cy="657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oneCellAnchor>
    <xdr:from>
      <xdr:col>17</xdr:col>
      <xdr:colOff>219075</xdr:colOff>
      <xdr:row>286</xdr:row>
      <xdr:rowOff>622299</xdr:rowOff>
    </xdr:from>
    <xdr:ext cx="808355" cy="807720"/>
    <xdr:sp macro="" textlink="">
      <xdr:nvSpPr>
        <xdr:cNvPr id="7" name="Shape 7">
          <a:extLst>
            <a:ext uri="{FF2B5EF4-FFF2-40B4-BE49-F238E27FC236}">
              <a16:creationId xmlns:a16="http://schemas.microsoft.com/office/drawing/2014/main" id="{15FA67A7-BCB1-4C4D-924F-275183D14443}"/>
            </a:ext>
          </a:extLst>
        </xdr:cNvPr>
        <xdr:cNvSpPr/>
      </xdr:nvSpPr>
      <xdr:spPr>
        <a:xfrm>
          <a:off x="8410575" y="2070099"/>
          <a:ext cx="808355" cy="807720"/>
        </a:xfrm>
        <a:custGeom>
          <a:avLst/>
          <a:gdLst/>
          <a:ahLst/>
          <a:cxnLst/>
          <a:rect l="0" t="0" r="0" b="0"/>
          <a:pathLst>
            <a:path w="808355" h="807720">
              <a:moveTo>
                <a:pt x="808050" y="0"/>
              </a:moveTo>
              <a:lnTo>
                <a:pt x="0" y="0"/>
              </a:lnTo>
              <a:lnTo>
                <a:pt x="0" y="53340"/>
              </a:lnTo>
              <a:lnTo>
                <a:pt x="0" y="402590"/>
              </a:lnTo>
              <a:lnTo>
                <a:pt x="0" y="406400"/>
              </a:lnTo>
              <a:lnTo>
                <a:pt x="0" y="754380"/>
              </a:lnTo>
              <a:lnTo>
                <a:pt x="0" y="807720"/>
              </a:lnTo>
              <a:lnTo>
                <a:pt x="808050" y="807720"/>
              </a:lnTo>
              <a:lnTo>
                <a:pt x="808050" y="754773"/>
              </a:lnTo>
              <a:lnTo>
                <a:pt x="808050" y="754380"/>
              </a:lnTo>
              <a:lnTo>
                <a:pt x="808050" y="406425"/>
              </a:lnTo>
              <a:lnTo>
                <a:pt x="401650" y="406425"/>
              </a:lnTo>
              <a:lnTo>
                <a:pt x="401650" y="754380"/>
              </a:lnTo>
              <a:lnTo>
                <a:pt x="53251" y="754380"/>
              </a:lnTo>
              <a:lnTo>
                <a:pt x="53251" y="406400"/>
              </a:lnTo>
              <a:lnTo>
                <a:pt x="808050" y="406400"/>
              </a:lnTo>
              <a:lnTo>
                <a:pt x="808050" y="402590"/>
              </a:lnTo>
              <a:lnTo>
                <a:pt x="405587" y="402590"/>
              </a:lnTo>
              <a:lnTo>
                <a:pt x="405587" y="53340"/>
              </a:lnTo>
              <a:lnTo>
                <a:pt x="754786" y="53340"/>
              </a:lnTo>
              <a:lnTo>
                <a:pt x="754786" y="402424"/>
              </a:lnTo>
              <a:lnTo>
                <a:pt x="808050" y="402424"/>
              </a:lnTo>
              <a:lnTo>
                <a:pt x="808050" y="53340"/>
              </a:lnTo>
              <a:lnTo>
                <a:pt x="808050" y="0"/>
              </a:lnTo>
              <a:close/>
            </a:path>
          </a:pathLst>
        </a:custGeom>
        <a:solidFill>
          <a:srgbClr val="231F20"/>
        </a:solidFill>
      </xdr:spPr>
    </xdr:sp>
    <xdr:clientData/>
  </xdr:oneCellAnchor>
  <xdr:oneCellAnchor>
    <xdr:from>
      <xdr:col>20</xdr:col>
      <xdr:colOff>108329</xdr:colOff>
      <xdr:row>286</xdr:row>
      <xdr:rowOff>933450</xdr:rowOff>
    </xdr:from>
    <xdr:ext cx="878205" cy="462915"/>
    <xdr:grpSp>
      <xdr:nvGrpSpPr>
        <xdr:cNvPr id="8" name="Group 8">
          <a:extLst>
            <a:ext uri="{FF2B5EF4-FFF2-40B4-BE49-F238E27FC236}">
              <a16:creationId xmlns:a16="http://schemas.microsoft.com/office/drawing/2014/main" id="{69282E50-8B6C-4576-8237-BDEC1633825A}"/>
            </a:ext>
          </a:extLst>
        </xdr:cNvPr>
        <xdr:cNvGrpSpPr/>
      </xdr:nvGrpSpPr>
      <xdr:grpSpPr>
        <a:xfrm>
          <a:off x="9366629" y="70951725"/>
          <a:ext cx="878205" cy="462915"/>
          <a:chOff x="0" y="0"/>
          <a:chExt cx="878205" cy="462915"/>
        </a:xfrm>
      </xdr:grpSpPr>
      <xdr:sp macro="" textlink="">
        <xdr:nvSpPr>
          <xdr:cNvPr id="9" name="Shape 9">
            <a:extLst>
              <a:ext uri="{FF2B5EF4-FFF2-40B4-BE49-F238E27FC236}">
                <a16:creationId xmlns:a16="http://schemas.microsoft.com/office/drawing/2014/main" id="{3E350A8F-C179-A13D-AA64-A61256091D9A}"/>
              </a:ext>
            </a:extLst>
          </xdr:cNvPr>
          <xdr:cNvSpPr/>
        </xdr:nvSpPr>
        <xdr:spPr>
          <a:xfrm>
            <a:off x="14" y="353057"/>
            <a:ext cx="878205" cy="109855"/>
          </a:xfrm>
          <a:custGeom>
            <a:avLst/>
            <a:gdLst/>
            <a:ahLst/>
            <a:cxnLst/>
            <a:rect l="0" t="0" r="0" b="0"/>
            <a:pathLst>
              <a:path w="878205" h="109855">
                <a:moveTo>
                  <a:pt x="877735" y="0"/>
                </a:moveTo>
                <a:lnTo>
                  <a:pt x="63" y="0"/>
                </a:lnTo>
                <a:lnTo>
                  <a:pt x="63" y="38633"/>
                </a:lnTo>
                <a:lnTo>
                  <a:pt x="877735" y="38633"/>
                </a:lnTo>
                <a:lnTo>
                  <a:pt x="877735" y="0"/>
                </a:lnTo>
                <a:close/>
              </a:path>
              <a:path w="878205" h="109855">
                <a:moveTo>
                  <a:pt x="877760" y="73736"/>
                </a:moveTo>
                <a:lnTo>
                  <a:pt x="0" y="73736"/>
                </a:lnTo>
                <a:lnTo>
                  <a:pt x="0" y="109296"/>
                </a:lnTo>
                <a:lnTo>
                  <a:pt x="877760" y="109296"/>
                </a:lnTo>
                <a:lnTo>
                  <a:pt x="877760" y="73736"/>
                </a:lnTo>
                <a:close/>
              </a:path>
            </a:pathLst>
          </a:custGeom>
          <a:solidFill>
            <a:srgbClr val="565759"/>
          </a:solidFill>
        </xdr:spPr>
      </xdr:sp>
      <xdr:pic>
        <xdr:nvPicPr>
          <xdr:cNvPr id="10" name="image1.png">
            <a:extLst>
              <a:ext uri="{FF2B5EF4-FFF2-40B4-BE49-F238E27FC236}">
                <a16:creationId xmlns:a16="http://schemas.microsoft.com/office/drawing/2014/main" id="{11DBE14A-09F7-FE5B-A942-1A4FF82CBDA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877810" cy="320340"/>
          </a:xfrm>
          <a:prstGeom prst="rect">
            <a:avLst/>
          </a:prstGeom>
        </xdr:spPr>
      </xdr:pic>
    </xdr:grpSp>
    <xdr:clientData/>
  </xdr:oneCellAnchor>
  <xdr:oneCellAnchor>
    <xdr:from>
      <xdr:col>7</xdr:col>
      <xdr:colOff>169672</xdr:colOff>
      <xdr:row>1</xdr:row>
      <xdr:rowOff>58715</xdr:rowOff>
    </xdr:from>
    <xdr:ext cx="798601" cy="660455"/>
    <xdr:pic>
      <xdr:nvPicPr>
        <xdr:cNvPr id="11" name="image2.png">
          <a:extLst>
            <a:ext uri="{FF2B5EF4-FFF2-40B4-BE49-F238E27FC236}">
              <a16:creationId xmlns:a16="http://schemas.microsoft.com/office/drawing/2014/main" id="{BD31FFEA-AA13-485E-BA64-4A5C348F521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665222" y="9669440"/>
          <a:ext cx="798601" cy="660455"/>
        </a:xfrm>
        <a:prstGeom prst="rect">
          <a:avLst/>
        </a:prstGeom>
      </xdr:spPr>
    </xdr:pic>
    <xdr:clientData/>
  </xdr:oneCellAnchor>
  <xdr:oneCellAnchor>
    <xdr:from>
      <xdr:col>6</xdr:col>
      <xdr:colOff>95479</xdr:colOff>
      <xdr:row>34</xdr:row>
      <xdr:rowOff>14580</xdr:rowOff>
    </xdr:from>
    <xdr:ext cx="730939" cy="592696"/>
    <xdr:pic>
      <xdr:nvPicPr>
        <xdr:cNvPr id="12" name="image3.png">
          <a:extLst>
            <a:ext uri="{FF2B5EF4-FFF2-40B4-BE49-F238E27FC236}">
              <a16:creationId xmlns:a16="http://schemas.microsoft.com/office/drawing/2014/main" id="{7A3906FF-311A-4CE9-846F-D5E7C7B2BFF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00504" y="16073730"/>
          <a:ext cx="730939" cy="592696"/>
        </a:xfrm>
        <a:prstGeom prst="rect">
          <a:avLst/>
        </a:prstGeom>
      </xdr:spPr>
    </xdr:pic>
    <xdr:clientData/>
  </xdr:oneCellAnchor>
  <xdr:oneCellAnchor>
    <xdr:from>
      <xdr:col>7</xdr:col>
      <xdr:colOff>596849</xdr:colOff>
      <xdr:row>35</xdr:row>
      <xdr:rowOff>100444</xdr:rowOff>
    </xdr:from>
    <xdr:ext cx="218553" cy="461075"/>
    <xdr:pic>
      <xdr:nvPicPr>
        <xdr:cNvPr id="13" name="image4.jpeg">
          <a:extLst>
            <a:ext uri="{FF2B5EF4-FFF2-40B4-BE49-F238E27FC236}">
              <a16:creationId xmlns:a16="http://schemas.microsoft.com/office/drawing/2014/main" id="{9830B3A5-78F4-4051-8692-E2336EE1E4F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092399" y="16331044"/>
          <a:ext cx="218553" cy="461075"/>
        </a:xfrm>
        <a:prstGeom prst="rect">
          <a:avLst/>
        </a:prstGeom>
      </xdr:spPr>
    </xdr:pic>
    <xdr:clientData/>
  </xdr:oneCellAnchor>
  <xdr:oneCellAnchor>
    <xdr:from>
      <xdr:col>7</xdr:col>
      <xdr:colOff>564337</xdr:colOff>
      <xdr:row>33</xdr:row>
      <xdr:rowOff>77572</xdr:rowOff>
    </xdr:from>
    <xdr:ext cx="413136" cy="280860"/>
    <xdr:pic>
      <xdr:nvPicPr>
        <xdr:cNvPr id="14" name="image5.png">
          <a:extLst>
            <a:ext uri="{FF2B5EF4-FFF2-40B4-BE49-F238E27FC236}">
              <a16:creationId xmlns:a16="http://schemas.microsoft.com/office/drawing/2014/main" id="{AA9D7D8D-5D44-487D-9485-5FF4540A9A5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059887" y="15841447"/>
          <a:ext cx="413136" cy="280860"/>
        </a:xfrm>
        <a:prstGeom prst="rect">
          <a:avLst/>
        </a:prstGeom>
      </xdr:spPr>
    </xdr:pic>
    <xdr:clientData/>
  </xdr:oneCellAnchor>
  <xdr:oneCellAnchor>
    <xdr:from>
      <xdr:col>7</xdr:col>
      <xdr:colOff>141420</xdr:colOff>
      <xdr:row>16</xdr:row>
      <xdr:rowOff>92184</xdr:rowOff>
    </xdr:from>
    <xdr:ext cx="827671" cy="661249"/>
    <xdr:pic>
      <xdr:nvPicPr>
        <xdr:cNvPr id="15" name="image6.png">
          <a:extLst>
            <a:ext uri="{FF2B5EF4-FFF2-40B4-BE49-F238E27FC236}">
              <a16:creationId xmlns:a16="http://schemas.microsoft.com/office/drawing/2014/main" id="{C79FBBF3-13EE-49D3-BEB7-A5A6A5A454E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636970" y="12750909"/>
          <a:ext cx="827671" cy="661249"/>
        </a:xfrm>
        <a:prstGeom prst="rect">
          <a:avLst/>
        </a:prstGeom>
      </xdr:spPr>
    </xdr:pic>
    <xdr:clientData/>
  </xdr:oneCellAnchor>
  <xdr:oneCellAnchor>
    <xdr:from>
      <xdr:col>6</xdr:col>
      <xdr:colOff>264890</xdr:colOff>
      <xdr:row>44</xdr:row>
      <xdr:rowOff>93230</xdr:rowOff>
    </xdr:from>
    <xdr:ext cx="617670" cy="636076"/>
    <xdr:pic>
      <xdr:nvPicPr>
        <xdr:cNvPr id="16" name="image7.png">
          <a:extLst>
            <a:ext uri="{FF2B5EF4-FFF2-40B4-BE49-F238E27FC236}">
              <a16:creationId xmlns:a16="http://schemas.microsoft.com/office/drawing/2014/main" id="{B4D0EDB3-6F53-4811-9842-7592A10950A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369915" y="18171680"/>
          <a:ext cx="617670" cy="636076"/>
        </a:xfrm>
        <a:prstGeom prst="rect">
          <a:avLst/>
        </a:prstGeom>
      </xdr:spPr>
    </xdr:pic>
    <xdr:clientData/>
  </xdr:oneCellAnchor>
  <xdr:oneCellAnchor>
    <xdr:from>
      <xdr:col>11</xdr:col>
      <xdr:colOff>108668</xdr:colOff>
      <xdr:row>54</xdr:row>
      <xdr:rowOff>180313</xdr:rowOff>
    </xdr:from>
    <xdr:ext cx="377606" cy="644147"/>
    <xdr:pic>
      <xdr:nvPicPr>
        <xdr:cNvPr id="17" name="image8.png">
          <a:extLst>
            <a:ext uri="{FF2B5EF4-FFF2-40B4-BE49-F238E27FC236}">
              <a16:creationId xmlns:a16="http://schemas.microsoft.com/office/drawing/2014/main" id="{5699E644-F544-4A74-85CA-6405021E0D5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252043" y="20087563"/>
          <a:ext cx="377606" cy="644147"/>
        </a:xfrm>
        <a:prstGeom prst="rect">
          <a:avLst/>
        </a:prstGeom>
      </xdr:spPr>
    </xdr:pic>
    <xdr:clientData/>
  </xdr:oneCellAnchor>
  <xdr:oneCellAnchor>
    <xdr:from>
      <xdr:col>8</xdr:col>
      <xdr:colOff>17573</xdr:colOff>
      <xdr:row>54</xdr:row>
      <xdr:rowOff>197785</xdr:rowOff>
    </xdr:from>
    <xdr:ext cx="387932" cy="642041"/>
    <xdr:pic>
      <xdr:nvPicPr>
        <xdr:cNvPr id="18" name="image9.png">
          <a:extLst>
            <a:ext uri="{FF2B5EF4-FFF2-40B4-BE49-F238E27FC236}">
              <a16:creationId xmlns:a16="http://schemas.microsoft.com/office/drawing/2014/main" id="{24D68136-CB46-4E41-BDAD-71A3560D363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313223" y="20105035"/>
          <a:ext cx="387932" cy="642041"/>
        </a:xfrm>
        <a:prstGeom prst="rect">
          <a:avLst/>
        </a:prstGeom>
      </xdr:spPr>
    </xdr:pic>
    <xdr:clientData/>
  </xdr:oneCellAnchor>
  <xdr:oneCellAnchor>
    <xdr:from>
      <xdr:col>5</xdr:col>
      <xdr:colOff>136861</xdr:colOff>
      <xdr:row>54</xdr:row>
      <xdr:rowOff>114299</xdr:rowOff>
    </xdr:from>
    <xdr:ext cx="1299210" cy="753110"/>
    <xdr:grpSp>
      <xdr:nvGrpSpPr>
        <xdr:cNvPr id="19" name="Group 19">
          <a:extLst>
            <a:ext uri="{FF2B5EF4-FFF2-40B4-BE49-F238E27FC236}">
              <a16:creationId xmlns:a16="http://schemas.microsoft.com/office/drawing/2014/main" id="{801E990D-F3F6-4902-82FE-1B80F34ED6CC}"/>
            </a:ext>
          </a:extLst>
        </xdr:cNvPr>
        <xdr:cNvGrpSpPr/>
      </xdr:nvGrpSpPr>
      <xdr:grpSpPr>
        <a:xfrm>
          <a:off x="3842086" y="11887199"/>
          <a:ext cx="1299210" cy="753110"/>
          <a:chOff x="0" y="0"/>
          <a:chExt cx="1299210" cy="753110"/>
        </a:xfrm>
      </xdr:grpSpPr>
      <xdr:pic>
        <xdr:nvPicPr>
          <xdr:cNvPr id="20" name="image10.png">
            <a:extLst>
              <a:ext uri="{FF2B5EF4-FFF2-40B4-BE49-F238E27FC236}">
                <a16:creationId xmlns:a16="http://schemas.microsoft.com/office/drawing/2014/main" id="{8A39F411-CD18-FCEA-B9F8-5DCC6238F4D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66750" y="0"/>
            <a:ext cx="832027" cy="234251"/>
          </a:xfrm>
          <a:prstGeom prst="rect">
            <a:avLst/>
          </a:prstGeom>
        </xdr:spPr>
      </xdr:pic>
      <xdr:pic>
        <xdr:nvPicPr>
          <xdr:cNvPr id="21" name="image11.png">
            <a:extLst>
              <a:ext uri="{FF2B5EF4-FFF2-40B4-BE49-F238E27FC236}">
                <a16:creationId xmlns:a16="http://schemas.microsoft.com/office/drawing/2014/main" id="{4C1C4973-B6C3-EF80-169C-98B7AC6F1E1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76199" y="233560"/>
            <a:ext cx="822579" cy="260355"/>
          </a:xfrm>
          <a:prstGeom prst="rect">
            <a:avLst/>
          </a:prstGeom>
        </xdr:spPr>
      </xdr:pic>
      <xdr:pic>
        <xdr:nvPicPr>
          <xdr:cNvPr id="22" name="image12.png">
            <a:extLst>
              <a:ext uri="{FF2B5EF4-FFF2-40B4-BE49-F238E27FC236}">
                <a16:creationId xmlns:a16="http://schemas.microsoft.com/office/drawing/2014/main" id="{A74AA696-16C0-75AA-F995-54503FE26E6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66737" y="493220"/>
            <a:ext cx="832040" cy="259673"/>
          </a:xfrm>
          <a:prstGeom prst="rect">
            <a:avLst/>
          </a:prstGeom>
        </xdr:spPr>
      </xdr:pic>
      <xdr:pic>
        <xdr:nvPicPr>
          <xdr:cNvPr id="23" name="image13.png">
            <a:extLst>
              <a:ext uri="{FF2B5EF4-FFF2-40B4-BE49-F238E27FC236}">
                <a16:creationId xmlns:a16="http://schemas.microsoft.com/office/drawing/2014/main" id="{E5C2EEB2-ADFF-69D4-5503-7415A106CABC}"/>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466737" y="22478"/>
            <a:ext cx="4724" cy="32042"/>
          </a:xfrm>
          <a:prstGeom prst="rect">
            <a:avLst/>
          </a:prstGeom>
        </xdr:spPr>
      </xdr:pic>
      <xdr:pic>
        <xdr:nvPicPr>
          <xdr:cNvPr id="24" name="image14.png">
            <a:extLst>
              <a:ext uri="{FF2B5EF4-FFF2-40B4-BE49-F238E27FC236}">
                <a16:creationId xmlns:a16="http://schemas.microsoft.com/office/drawing/2014/main" id="{F685AC4B-31B5-9DD1-B904-0003453F5BD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54508"/>
            <a:ext cx="476211" cy="618464"/>
          </a:xfrm>
          <a:prstGeom prst="rect">
            <a:avLst/>
          </a:prstGeom>
        </xdr:spPr>
      </xdr:pic>
    </xdr:grpSp>
    <xdr:clientData/>
  </xdr:oneCellAnchor>
  <xdr:oneCellAnchor>
    <xdr:from>
      <xdr:col>12</xdr:col>
      <xdr:colOff>67324</xdr:colOff>
      <xdr:row>53</xdr:row>
      <xdr:rowOff>163919</xdr:rowOff>
    </xdr:from>
    <xdr:ext cx="1322705" cy="898525"/>
    <xdr:grpSp>
      <xdr:nvGrpSpPr>
        <xdr:cNvPr id="25" name="Group 25">
          <a:extLst>
            <a:ext uri="{FF2B5EF4-FFF2-40B4-BE49-F238E27FC236}">
              <a16:creationId xmlns:a16="http://schemas.microsoft.com/office/drawing/2014/main" id="{86E78B6D-DDF9-4D38-855C-CDA080483DD2}"/>
            </a:ext>
          </a:extLst>
        </xdr:cNvPr>
        <xdr:cNvGrpSpPr/>
      </xdr:nvGrpSpPr>
      <xdr:grpSpPr>
        <a:xfrm>
          <a:off x="7163449" y="11765369"/>
          <a:ext cx="1322705" cy="898525"/>
          <a:chOff x="0" y="0"/>
          <a:chExt cx="1322705" cy="898525"/>
        </a:xfrm>
      </xdr:grpSpPr>
      <xdr:pic>
        <xdr:nvPicPr>
          <xdr:cNvPr id="26" name="image15.png">
            <a:extLst>
              <a:ext uri="{FF2B5EF4-FFF2-40B4-BE49-F238E27FC236}">
                <a16:creationId xmlns:a16="http://schemas.microsoft.com/office/drawing/2014/main" id="{75D11389-A6DA-B1D9-107C-20E3B856EBE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146377"/>
            <a:ext cx="371759" cy="728908"/>
          </a:xfrm>
          <a:prstGeom prst="rect">
            <a:avLst/>
          </a:prstGeom>
        </xdr:spPr>
      </xdr:pic>
      <xdr:pic>
        <xdr:nvPicPr>
          <xdr:cNvPr id="27" name="image16.jpeg">
            <a:extLst>
              <a:ext uri="{FF2B5EF4-FFF2-40B4-BE49-F238E27FC236}">
                <a16:creationId xmlns:a16="http://schemas.microsoft.com/office/drawing/2014/main" id="{6C6C4CA0-D08A-97F4-D97D-83B6F873FD3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01455" y="0"/>
            <a:ext cx="921071" cy="898460"/>
          </a:xfrm>
          <a:prstGeom prst="rect">
            <a:avLst/>
          </a:prstGeom>
        </xdr:spPr>
      </xdr:pic>
    </xdr:grpSp>
    <xdr:clientData/>
  </xdr:oneCellAnchor>
  <xdr:oneCellAnchor>
    <xdr:from>
      <xdr:col>5</xdr:col>
      <xdr:colOff>161972</xdr:colOff>
      <xdr:row>76</xdr:row>
      <xdr:rowOff>133350</xdr:rowOff>
    </xdr:from>
    <xdr:ext cx="2959960" cy="328607"/>
    <xdr:pic>
      <xdr:nvPicPr>
        <xdr:cNvPr id="28" name="image17.png">
          <a:extLst>
            <a:ext uri="{FF2B5EF4-FFF2-40B4-BE49-F238E27FC236}">
              <a16:creationId xmlns:a16="http://schemas.microsoft.com/office/drawing/2014/main" id="{DBAA2C20-F026-42A4-AEE6-4974724C8EB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876472" y="25241250"/>
          <a:ext cx="2959960" cy="328607"/>
        </a:xfrm>
        <a:prstGeom prst="rect">
          <a:avLst/>
        </a:prstGeom>
      </xdr:spPr>
    </xdr:pic>
    <xdr:clientData/>
  </xdr:oneCellAnchor>
  <xdr:oneCellAnchor>
    <xdr:from>
      <xdr:col>7</xdr:col>
      <xdr:colOff>725197</xdr:colOff>
      <xdr:row>71</xdr:row>
      <xdr:rowOff>109044</xdr:rowOff>
    </xdr:from>
    <xdr:ext cx="472088" cy="640736"/>
    <xdr:pic>
      <xdr:nvPicPr>
        <xdr:cNvPr id="29" name="image18.png">
          <a:extLst>
            <a:ext uri="{FF2B5EF4-FFF2-40B4-BE49-F238E27FC236}">
              <a16:creationId xmlns:a16="http://schemas.microsoft.com/office/drawing/2014/main" id="{B424740E-3FC3-4BAB-9422-9AB15910B56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220747" y="23569119"/>
          <a:ext cx="472088" cy="640736"/>
        </a:xfrm>
        <a:prstGeom prst="rect">
          <a:avLst/>
        </a:prstGeom>
      </xdr:spPr>
    </xdr:pic>
    <xdr:clientData/>
  </xdr:oneCellAnchor>
  <xdr:oneCellAnchor>
    <xdr:from>
      <xdr:col>5</xdr:col>
      <xdr:colOff>327415</xdr:colOff>
      <xdr:row>71</xdr:row>
      <xdr:rowOff>203604</xdr:rowOff>
    </xdr:from>
    <xdr:ext cx="427287" cy="549213"/>
    <xdr:pic>
      <xdr:nvPicPr>
        <xdr:cNvPr id="30" name="image19.png">
          <a:extLst>
            <a:ext uri="{FF2B5EF4-FFF2-40B4-BE49-F238E27FC236}">
              <a16:creationId xmlns:a16="http://schemas.microsoft.com/office/drawing/2014/main" id="{FF9EB2D9-237A-45F0-B5BF-3370D3E869A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041915" y="23663679"/>
          <a:ext cx="427287" cy="549213"/>
        </a:xfrm>
        <a:prstGeom prst="rect">
          <a:avLst/>
        </a:prstGeom>
      </xdr:spPr>
    </xdr:pic>
    <xdr:clientData/>
  </xdr:oneCellAnchor>
  <xdr:oneCellAnchor>
    <xdr:from>
      <xdr:col>7</xdr:col>
      <xdr:colOff>143906</xdr:colOff>
      <xdr:row>71</xdr:row>
      <xdr:rowOff>203606</xdr:rowOff>
    </xdr:from>
    <xdr:ext cx="423980" cy="549211"/>
    <xdr:pic>
      <xdr:nvPicPr>
        <xdr:cNvPr id="31" name="image20.png">
          <a:extLst>
            <a:ext uri="{FF2B5EF4-FFF2-40B4-BE49-F238E27FC236}">
              <a16:creationId xmlns:a16="http://schemas.microsoft.com/office/drawing/2014/main" id="{A6507DD3-1C8C-4AE3-AAA0-E17560CE1542}"/>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639456" y="23663681"/>
          <a:ext cx="423980" cy="549211"/>
        </a:xfrm>
        <a:prstGeom prst="rect">
          <a:avLst/>
        </a:prstGeom>
      </xdr:spPr>
    </xdr:pic>
    <xdr:clientData/>
  </xdr:oneCellAnchor>
  <xdr:oneCellAnchor>
    <xdr:from>
      <xdr:col>5</xdr:col>
      <xdr:colOff>156007</xdr:colOff>
      <xdr:row>118</xdr:row>
      <xdr:rowOff>221175</xdr:rowOff>
    </xdr:from>
    <xdr:ext cx="2944156" cy="327975"/>
    <xdr:pic>
      <xdr:nvPicPr>
        <xdr:cNvPr id="32" name="image21.png">
          <a:extLst>
            <a:ext uri="{FF2B5EF4-FFF2-40B4-BE49-F238E27FC236}">
              <a16:creationId xmlns:a16="http://schemas.microsoft.com/office/drawing/2014/main" id="{5CCBF131-7561-4F1E-A974-38DA28BADC28}"/>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870507" y="34587375"/>
          <a:ext cx="2944156" cy="327975"/>
        </a:xfrm>
        <a:prstGeom prst="rect">
          <a:avLst/>
        </a:prstGeom>
      </xdr:spPr>
    </xdr:pic>
    <xdr:clientData/>
  </xdr:oneCellAnchor>
  <xdr:oneCellAnchor>
    <xdr:from>
      <xdr:col>5</xdr:col>
      <xdr:colOff>163346</xdr:colOff>
      <xdr:row>127</xdr:row>
      <xdr:rowOff>201787</xdr:rowOff>
    </xdr:from>
    <xdr:ext cx="3048090" cy="282086"/>
    <xdr:pic>
      <xdr:nvPicPr>
        <xdr:cNvPr id="33" name="image22.png">
          <a:extLst>
            <a:ext uri="{FF2B5EF4-FFF2-40B4-BE49-F238E27FC236}">
              <a16:creationId xmlns:a16="http://schemas.microsoft.com/office/drawing/2014/main" id="{D9852D3D-4724-455F-94A3-942B5E537019}"/>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877846" y="36720637"/>
          <a:ext cx="3048090" cy="282086"/>
        </a:xfrm>
        <a:prstGeom prst="rect">
          <a:avLst/>
        </a:prstGeom>
      </xdr:spPr>
    </xdr:pic>
    <xdr:clientData/>
  </xdr:oneCellAnchor>
  <xdr:oneCellAnchor>
    <xdr:from>
      <xdr:col>5</xdr:col>
      <xdr:colOff>157343</xdr:colOff>
      <xdr:row>112</xdr:row>
      <xdr:rowOff>91438</xdr:rowOff>
    </xdr:from>
    <xdr:ext cx="2918188" cy="325070"/>
    <xdr:pic>
      <xdr:nvPicPr>
        <xdr:cNvPr id="34" name="image23.png">
          <a:extLst>
            <a:ext uri="{FF2B5EF4-FFF2-40B4-BE49-F238E27FC236}">
              <a16:creationId xmlns:a16="http://schemas.microsoft.com/office/drawing/2014/main" id="{ED13131B-A61C-4EF1-AE49-996454B77D0D}"/>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871843" y="32924113"/>
          <a:ext cx="2918188" cy="325070"/>
        </a:xfrm>
        <a:prstGeom prst="rect">
          <a:avLst/>
        </a:prstGeom>
      </xdr:spPr>
    </xdr:pic>
    <xdr:clientData/>
  </xdr:oneCellAnchor>
  <xdr:oneCellAnchor>
    <xdr:from>
      <xdr:col>5</xdr:col>
      <xdr:colOff>147807</xdr:colOff>
      <xdr:row>98</xdr:row>
      <xdr:rowOff>602385</xdr:rowOff>
    </xdr:from>
    <xdr:ext cx="2952048" cy="302117"/>
    <xdr:pic>
      <xdr:nvPicPr>
        <xdr:cNvPr id="35" name="image24.png">
          <a:extLst>
            <a:ext uri="{FF2B5EF4-FFF2-40B4-BE49-F238E27FC236}">
              <a16:creationId xmlns:a16="http://schemas.microsoft.com/office/drawing/2014/main" id="{F72195C3-9EF4-404E-A46A-27921A3E68C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862307" y="29948910"/>
          <a:ext cx="2952048" cy="302117"/>
        </a:xfrm>
        <a:prstGeom prst="rect">
          <a:avLst/>
        </a:prstGeom>
      </xdr:spPr>
    </xdr:pic>
    <xdr:clientData/>
  </xdr:oneCellAnchor>
  <xdr:oneCellAnchor>
    <xdr:from>
      <xdr:col>5</xdr:col>
      <xdr:colOff>173330</xdr:colOff>
      <xdr:row>161</xdr:row>
      <xdr:rowOff>207944</xdr:rowOff>
    </xdr:from>
    <xdr:ext cx="4663798" cy="295845"/>
    <xdr:pic>
      <xdr:nvPicPr>
        <xdr:cNvPr id="36" name="image25.png">
          <a:extLst>
            <a:ext uri="{FF2B5EF4-FFF2-40B4-BE49-F238E27FC236}">
              <a16:creationId xmlns:a16="http://schemas.microsoft.com/office/drawing/2014/main" id="{00CF6752-5814-446D-9CFB-D20C2BA351C6}"/>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1887830" y="45880319"/>
          <a:ext cx="4663798" cy="295845"/>
        </a:xfrm>
        <a:prstGeom prst="rect">
          <a:avLst/>
        </a:prstGeom>
      </xdr:spPr>
    </xdr:pic>
    <xdr:clientData/>
  </xdr:oneCellAnchor>
  <xdr:oneCellAnchor>
    <xdr:from>
      <xdr:col>5</xdr:col>
      <xdr:colOff>145415</xdr:colOff>
      <xdr:row>154</xdr:row>
      <xdr:rowOff>178104</xdr:rowOff>
    </xdr:from>
    <xdr:ext cx="3273170" cy="290903"/>
    <xdr:pic>
      <xdr:nvPicPr>
        <xdr:cNvPr id="37" name="image26.png">
          <a:extLst>
            <a:ext uri="{FF2B5EF4-FFF2-40B4-BE49-F238E27FC236}">
              <a16:creationId xmlns:a16="http://schemas.microsoft.com/office/drawing/2014/main" id="{0A70F78F-ACA8-4090-8189-5564F240B09E}"/>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859915" y="44097879"/>
          <a:ext cx="3273170" cy="290903"/>
        </a:xfrm>
        <a:prstGeom prst="rect">
          <a:avLst/>
        </a:prstGeom>
      </xdr:spPr>
    </xdr:pic>
    <xdr:clientData/>
  </xdr:oneCellAnchor>
  <xdr:oneCellAnchor>
    <xdr:from>
      <xdr:col>5</xdr:col>
      <xdr:colOff>148153</xdr:colOff>
      <xdr:row>150</xdr:row>
      <xdr:rowOff>273183</xdr:rowOff>
    </xdr:from>
    <xdr:ext cx="2999597" cy="356067"/>
    <xdr:pic>
      <xdr:nvPicPr>
        <xdr:cNvPr id="38" name="image27.png">
          <a:extLst>
            <a:ext uri="{FF2B5EF4-FFF2-40B4-BE49-F238E27FC236}">
              <a16:creationId xmlns:a16="http://schemas.microsoft.com/office/drawing/2014/main" id="{AF0BE2F7-EFF9-4DFF-918B-FB03E006605A}"/>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862653" y="42802308"/>
          <a:ext cx="2999597" cy="356067"/>
        </a:xfrm>
        <a:prstGeom prst="rect">
          <a:avLst/>
        </a:prstGeom>
      </xdr:spPr>
    </xdr:pic>
    <xdr:clientData/>
  </xdr:oneCellAnchor>
  <xdr:oneCellAnchor>
    <xdr:from>
      <xdr:col>5</xdr:col>
      <xdr:colOff>149351</xdr:colOff>
      <xdr:row>135</xdr:row>
      <xdr:rowOff>295173</xdr:rowOff>
    </xdr:from>
    <xdr:ext cx="3108972" cy="321017"/>
    <xdr:pic>
      <xdr:nvPicPr>
        <xdr:cNvPr id="39" name="image28.png">
          <a:extLst>
            <a:ext uri="{FF2B5EF4-FFF2-40B4-BE49-F238E27FC236}">
              <a16:creationId xmlns:a16="http://schemas.microsoft.com/office/drawing/2014/main" id="{87802BFD-BF80-4BA9-B308-BC8009856154}"/>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863851" y="38757123"/>
          <a:ext cx="3108972" cy="321017"/>
        </a:xfrm>
        <a:prstGeom prst="rect">
          <a:avLst/>
        </a:prstGeom>
      </xdr:spPr>
    </xdr:pic>
    <xdr:clientData/>
  </xdr:oneCellAnchor>
  <xdr:oneCellAnchor>
    <xdr:from>
      <xdr:col>5</xdr:col>
      <xdr:colOff>133095</xdr:colOff>
      <xdr:row>146</xdr:row>
      <xdr:rowOff>167022</xdr:rowOff>
    </xdr:from>
    <xdr:ext cx="1314714" cy="534616"/>
    <xdr:pic>
      <xdr:nvPicPr>
        <xdr:cNvPr id="40" name="image29.jpeg">
          <a:extLst>
            <a:ext uri="{FF2B5EF4-FFF2-40B4-BE49-F238E27FC236}">
              <a16:creationId xmlns:a16="http://schemas.microsoft.com/office/drawing/2014/main" id="{C90ACD71-A430-4F81-AF72-A862634616B1}"/>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847595" y="41229297"/>
          <a:ext cx="1314714" cy="534616"/>
        </a:xfrm>
        <a:prstGeom prst="rect">
          <a:avLst/>
        </a:prstGeom>
      </xdr:spPr>
    </xdr:pic>
    <xdr:clientData/>
  </xdr:oneCellAnchor>
  <xdr:oneCellAnchor>
    <xdr:from>
      <xdr:col>5</xdr:col>
      <xdr:colOff>166111</xdr:colOff>
      <xdr:row>196</xdr:row>
      <xdr:rowOff>409825</xdr:rowOff>
    </xdr:from>
    <xdr:ext cx="1682195" cy="340756"/>
    <xdr:pic>
      <xdr:nvPicPr>
        <xdr:cNvPr id="41" name="image30.jpeg">
          <a:extLst>
            <a:ext uri="{FF2B5EF4-FFF2-40B4-BE49-F238E27FC236}">
              <a16:creationId xmlns:a16="http://schemas.microsoft.com/office/drawing/2014/main" id="{032FA0F0-D09E-45C7-B998-C8A5FBDC654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880611" y="54216550"/>
          <a:ext cx="1682195" cy="340756"/>
        </a:xfrm>
        <a:prstGeom prst="rect">
          <a:avLst/>
        </a:prstGeom>
      </xdr:spPr>
    </xdr:pic>
    <xdr:clientData/>
  </xdr:oneCellAnchor>
  <xdr:oneCellAnchor>
    <xdr:from>
      <xdr:col>5</xdr:col>
      <xdr:colOff>169817</xdr:colOff>
      <xdr:row>191</xdr:row>
      <xdr:rowOff>507054</xdr:rowOff>
    </xdr:from>
    <xdr:ext cx="3129109" cy="278744"/>
    <xdr:pic>
      <xdr:nvPicPr>
        <xdr:cNvPr id="42" name="image31.png">
          <a:extLst>
            <a:ext uri="{FF2B5EF4-FFF2-40B4-BE49-F238E27FC236}">
              <a16:creationId xmlns:a16="http://schemas.microsoft.com/office/drawing/2014/main" id="{F60F7E49-D8D5-4ACF-B397-CD4F161F7FB7}"/>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884317" y="52532604"/>
          <a:ext cx="3129109" cy="278744"/>
        </a:xfrm>
        <a:prstGeom prst="rect">
          <a:avLst/>
        </a:prstGeom>
      </xdr:spPr>
    </xdr:pic>
    <xdr:clientData/>
  </xdr:oneCellAnchor>
  <xdr:oneCellAnchor>
    <xdr:from>
      <xdr:col>5</xdr:col>
      <xdr:colOff>157353</xdr:colOff>
      <xdr:row>203</xdr:row>
      <xdr:rowOff>542925</xdr:rowOff>
    </xdr:from>
    <xdr:ext cx="663098" cy="952500"/>
    <xdr:pic>
      <xdr:nvPicPr>
        <xdr:cNvPr id="43" name="image32.jpeg">
          <a:extLst>
            <a:ext uri="{FF2B5EF4-FFF2-40B4-BE49-F238E27FC236}">
              <a16:creationId xmlns:a16="http://schemas.microsoft.com/office/drawing/2014/main" id="{6CEE0DEA-CBCC-4414-9B5F-EF90F9AE7773}"/>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862578" y="54292500"/>
          <a:ext cx="663098" cy="952500"/>
        </a:xfrm>
        <a:prstGeom prst="rect">
          <a:avLst/>
        </a:prstGeom>
      </xdr:spPr>
    </xdr:pic>
    <xdr:clientData/>
  </xdr:oneCellAnchor>
  <xdr:oneCellAnchor>
    <xdr:from>
      <xdr:col>5</xdr:col>
      <xdr:colOff>173443</xdr:colOff>
      <xdr:row>172</xdr:row>
      <xdr:rowOff>357075</xdr:rowOff>
    </xdr:from>
    <xdr:ext cx="3038446" cy="278705"/>
    <xdr:pic>
      <xdr:nvPicPr>
        <xdr:cNvPr id="44" name="image33.png">
          <a:extLst>
            <a:ext uri="{FF2B5EF4-FFF2-40B4-BE49-F238E27FC236}">
              <a16:creationId xmlns:a16="http://schemas.microsoft.com/office/drawing/2014/main" id="{F011B93F-BFEF-42B5-BCC8-4DED53186EAB}"/>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887943" y="48477375"/>
          <a:ext cx="3038446" cy="278705"/>
        </a:xfrm>
        <a:prstGeom prst="rect">
          <a:avLst/>
        </a:prstGeom>
      </xdr:spPr>
    </xdr:pic>
    <xdr:clientData/>
  </xdr:oneCellAnchor>
  <xdr:oneCellAnchor>
    <xdr:from>
      <xdr:col>4</xdr:col>
      <xdr:colOff>153758</xdr:colOff>
      <xdr:row>229</xdr:row>
      <xdr:rowOff>196250</xdr:rowOff>
    </xdr:from>
    <xdr:ext cx="946150" cy="630555"/>
    <xdr:grpSp>
      <xdr:nvGrpSpPr>
        <xdr:cNvPr id="45" name="Group 45">
          <a:extLst>
            <a:ext uri="{FF2B5EF4-FFF2-40B4-BE49-F238E27FC236}">
              <a16:creationId xmlns:a16="http://schemas.microsoft.com/office/drawing/2014/main" id="{391CFB2F-2888-4AF8-843B-7B9CDF03EFCB}"/>
            </a:ext>
          </a:extLst>
        </xdr:cNvPr>
        <xdr:cNvGrpSpPr/>
      </xdr:nvGrpSpPr>
      <xdr:grpSpPr>
        <a:xfrm>
          <a:off x="3592283" y="54555425"/>
          <a:ext cx="946150" cy="630555"/>
          <a:chOff x="0" y="0"/>
          <a:chExt cx="946150" cy="630555"/>
        </a:xfrm>
      </xdr:grpSpPr>
      <xdr:pic>
        <xdr:nvPicPr>
          <xdr:cNvPr id="46" name="image34.png">
            <a:extLst>
              <a:ext uri="{FF2B5EF4-FFF2-40B4-BE49-F238E27FC236}">
                <a16:creationId xmlns:a16="http://schemas.microsoft.com/office/drawing/2014/main" id="{A3BBD36E-61EC-62E4-223E-DC0A5906898D}"/>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5444" y="50790"/>
            <a:ext cx="890362" cy="556663"/>
          </a:xfrm>
          <a:prstGeom prst="rect">
            <a:avLst/>
          </a:prstGeom>
        </xdr:spPr>
      </xdr:pic>
      <xdr:pic>
        <xdr:nvPicPr>
          <xdr:cNvPr id="47" name="image35.png">
            <a:extLst>
              <a:ext uri="{FF2B5EF4-FFF2-40B4-BE49-F238E27FC236}">
                <a16:creationId xmlns:a16="http://schemas.microsoft.com/office/drawing/2014/main" id="{75E7FB4D-488B-95AE-0C12-FA50203124F7}"/>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74218" cy="630386"/>
          </a:xfrm>
          <a:prstGeom prst="rect">
            <a:avLst/>
          </a:prstGeom>
        </xdr:spPr>
      </xdr:pic>
    </xdr:grpSp>
    <xdr:clientData/>
  </xdr:oneCellAnchor>
  <xdr:oneCellAnchor>
    <xdr:from>
      <xdr:col>5</xdr:col>
      <xdr:colOff>184445</xdr:colOff>
      <xdr:row>206</xdr:row>
      <xdr:rowOff>5469</xdr:rowOff>
    </xdr:from>
    <xdr:ext cx="564352" cy="537019"/>
    <xdr:pic>
      <xdr:nvPicPr>
        <xdr:cNvPr id="48" name="image36.png">
          <a:extLst>
            <a:ext uri="{FF2B5EF4-FFF2-40B4-BE49-F238E27FC236}">
              <a16:creationId xmlns:a16="http://schemas.microsoft.com/office/drawing/2014/main" id="{184E1C8E-3096-4ABC-B0AA-E7D1B9BE05CF}"/>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898945" y="57374544"/>
          <a:ext cx="564352" cy="537019"/>
        </a:xfrm>
        <a:prstGeom prst="rect">
          <a:avLst/>
        </a:prstGeom>
      </xdr:spPr>
    </xdr:pic>
    <xdr:clientData/>
  </xdr:oneCellAnchor>
  <xdr:oneCellAnchor>
    <xdr:from>
      <xdr:col>7</xdr:col>
      <xdr:colOff>152226</xdr:colOff>
      <xdr:row>206</xdr:row>
      <xdr:rowOff>46868</xdr:rowOff>
    </xdr:from>
    <xdr:ext cx="611221" cy="452064"/>
    <xdr:pic>
      <xdr:nvPicPr>
        <xdr:cNvPr id="49" name="image37.png">
          <a:extLst>
            <a:ext uri="{FF2B5EF4-FFF2-40B4-BE49-F238E27FC236}">
              <a16:creationId xmlns:a16="http://schemas.microsoft.com/office/drawing/2014/main" id="{1018B555-2618-4F15-8AD4-5BD7664CF8AB}"/>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647776" y="57415943"/>
          <a:ext cx="611221" cy="452064"/>
        </a:xfrm>
        <a:prstGeom prst="rect">
          <a:avLst/>
        </a:prstGeom>
      </xdr:spPr>
    </xdr:pic>
    <xdr:clientData/>
  </xdr:oneCellAnchor>
  <xdr:oneCellAnchor>
    <xdr:from>
      <xdr:col>5</xdr:col>
      <xdr:colOff>190148</xdr:colOff>
      <xdr:row>235</xdr:row>
      <xdr:rowOff>289551</xdr:rowOff>
    </xdr:from>
    <xdr:ext cx="1706989" cy="436649"/>
    <xdr:pic>
      <xdr:nvPicPr>
        <xdr:cNvPr id="50" name="image38.png">
          <a:extLst>
            <a:ext uri="{FF2B5EF4-FFF2-40B4-BE49-F238E27FC236}">
              <a16:creationId xmlns:a16="http://schemas.microsoft.com/office/drawing/2014/main" id="{C3C277B1-1C69-413B-A86C-468D540AC34A}"/>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1904648" y="64097526"/>
          <a:ext cx="1706989" cy="436649"/>
        </a:xfrm>
        <a:prstGeom prst="rect">
          <a:avLst/>
        </a:prstGeom>
      </xdr:spPr>
    </xdr:pic>
    <xdr:clientData/>
  </xdr:oneCellAnchor>
  <xdr:oneCellAnchor>
    <xdr:from>
      <xdr:col>6</xdr:col>
      <xdr:colOff>70612</xdr:colOff>
      <xdr:row>258</xdr:row>
      <xdr:rowOff>99316</xdr:rowOff>
    </xdr:from>
    <xdr:ext cx="434022" cy="828926"/>
    <xdr:pic>
      <xdr:nvPicPr>
        <xdr:cNvPr id="51" name="image39.png">
          <a:extLst>
            <a:ext uri="{FF2B5EF4-FFF2-40B4-BE49-F238E27FC236}">
              <a16:creationId xmlns:a16="http://schemas.microsoft.com/office/drawing/2014/main" id="{265CA445-34EA-4212-8A80-EBD1A586B025}"/>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2175637" y="68517391"/>
          <a:ext cx="434022" cy="828926"/>
        </a:xfrm>
        <a:prstGeom prst="rect">
          <a:avLst/>
        </a:prstGeom>
      </xdr:spPr>
    </xdr:pic>
    <xdr:clientData/>
  </xdr:oneCellAnchor>
  <xdr:twoCellAnchor editAs="oneCell">
    <xdr:from>
      <xdr:col>10</xdr:col>
      <xdr:colOff>373473</xdr:colOff>
      <xdr:row>0</xdr:row>
      <xdr:rowOff>342900</xdr:rowOff>
    </xdr:from>
    <xdr:to>
      <xdr:col>13</xdr:col>
      <xdr:colOff>67403</xdr:colOff>
      <xdr:row>0</xdr:row>
      <xdr:rowOff>1057275</xdr:rowOff>
    </xdr:to>
    <xdr:pic>
      <xdr:nvPicPr>
        <xdr:cNvPr id="53" name="Picture 52">
          <a:extLst>
            <a:ext uri="{FF2B5EF4-FFF2-40B4-BE49-F238E27FC236}">
              <a16:creationId xmlns:a16="http://schemas.microsoft.com/office/drawing/2014/main" id="{F78BE14F-7669-4659-8892-2902B554A978}"/>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6059898" y="342900"/>
          <a:ext cx="1494155" cy="714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oneCellAnchor>
    <xdr:from>
      <xdr:col>0</xdr:col>
      <xdr:colOff>98429</xdr:colOff>
      <xdr:row>76</xdr:row>
      <xdr:rowOff>180974</xdr:rowOff>
    </xdr:from>
    <xdr:ext cx="978021" cy="650783"/>
    <xdr:pic>
      <xdr:nvPicPr>
        <xdr:cNvPr id="2" name="Immagine 1">
          <a:extLst>
            <a:ext uri="{FF2B5EF4-FFF2-40B4-BE49-F238E27FC236}">
              <a16:creationId xmlns:a16="http://schemas.microsoft.com/office/drawing/2014/main" id="{9749B928-32EB-40E7-9D00-4DE7CF7E7E8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8429" y="13706474"/>
          <a:ext cx="978021" cy="650783"/>
        </a:xfrm>
        <a:prstGeom prst="rect">
          <a:avLst/>
        </a:prstGeom>
      </xdr:spPr>
    </xdr:pic>
    <xdr:clientData/>
  </xdr:oneCellAnchor>
  <xdr:twoCellAnchor editAs="oneCell">
    <xdr:from>
      <xdr:col>0</xdr:col>
      <xdr:colOff>314019</xdr:colOff>
      <xdr:row>99</xdr:row>
      <xdr:rowOff>52918</xdr:rowOff>
    </xdr:from>
    <xdr:to>
      <xdr:col>1</xdr:col>
      <xdr:colOff>237198</xdr:colOff>
      <xdr:row>99</xdr:row>
      <xdr:rowOff>1924050</xdr:rowOff>
    </xdr:to>
    <xdr:pic>
      <xdr:nvPicPr>
        <xdr:cNvPr id="3" name="Immagine 3">
          <a:extLst>
            <a:ext uri="{FF2B5EF4-FFF2-40B4-BE49-F238E27FC236}">
              <a16:creationId xmlns:a16="http://schemas.microsoft.com/office/drawing/2014/main" id="{4E135853-F5AE-4A84-9EA0-7F0B2D03DD01}"/>
            </a:ext>
          </a:extLst>
        </xdr:cNvPr>
        <xdr:cNvPicPr>
          <a:picLocks noChangeAspect="1"/>
        </xdr:cNvPicPr>
      </xdr:nvPicPr>
      <xdr:blipFill>
        <a:blip xmlns:r="http://schemas.openxmlformats.org/officeDocument/2006/relationships" r:embed="rId2"/>
        <a:stretch>
          <a:fillRect/>
        </a:stretch>
      </xdr:blipFill>
      <xdr:spPr>
        <a:xfrm>
          <a:off x="314019" y="20712643"/>
          <a:ext cx="1066179" cy="1871132"/>
        </a:xfrm>
        <a:prstGeom prst="rect">
          <a:avLst/>
        </a:prstGeom>
      </xdr:spPr>
    </xdr:pic>
    <xdr:clientData/>
  </xdr:twoCellAnchor>
  <xdr:twoCellAnchor editAs="oneCell">
    <xdr:from>
      <xdr:col>1</xdr:col>
      <xdr:colOff>1054805</xdr:colOff>
      <xdr:row>99</xdr:row>
      <xdr:rowOff>35278</xdr:rowOff>
    </xdr:from>
    <xdr:to>
      <xdr:col>2</xdr:col>
      <xdr:colOff>475129</xdr:colOff>
      <xdr:row>99</xdr:row>
      <xdr:rowOff>1962150</xdr:rowOff>
    </xdr:to>
    <xdr:pic>
      <xdr:nvPicPr>
        <xdr:cNvPr id="4" name="Immagine 4">
          <a:extLst>
            <a:ext uri="{FF2B5EF4-FFF2-40B4-BE49-F238E27FC236}">
              <a16:creationId xmlns:a16="http://schemas.microsoft.com/office/drawing/2014/main" id="{DC496C9F-2AB8-4484-B9F7-457DF89AC71A}"/>
            </a:ext>
          </a:extLst>
        </xdr:cNvPr>
        <xdr:cNvPicPr>
          <a:picLocks noChangeAspect="1"/>
        </xdr:cNvPicPr>
      </xdr:nvPicPr>
      <xdr:blipFill>
        <a:blip xmlns:r="http://schemas.openxmlformats.org/officeDocument/2006/relationships" r:embed="rId3"/>
        <a:stretch>
          <a:fillRect/>
        </a:stretch>
      </xdr:blipFill>
      <xdr:spPr>
        <a:xfrm>
          <a:off x="1664405" y="20695003"/>
          <a:ext cx="1106249" cy="1926872"/>
        </a:xfrm>
        <a:prstGeom prst="rect">
          <a:avLst/>
        </a:prstGeom>
      </xdr:spPr>
    </xdr:pic>
    <xdr:clientData/>
  </xdr:twoCellAnchor>
  <xdr:twoCellAnchor editAs="oneCell">
    <xdr:from>
      <xdr:col>3</xdr:col>
      <xdr:colOff>95254</xdr:colOff>
      <xdr:row>99</xdr:row>
      <xdr:rowOff>28221</xdr:rowOff>
    </xdr:from>
    <xdr:to>
      <xdr:col>3</xdr:col>
      <xdr:colOff>1627779</xdr:colOff>
      <xdr:row>99</xdr:row>
      <xdr:rowOff>1468221</xdr:rowOff>
    </xdr:to>
    <xdr:pic>
      <xdr:nvPicPr>
        <xdr:cNvPr id="5" name="Immagine 5">
          <a:extLst>
            <a:ext uri="{FF2B5EF4-FFF2-40B4-BE49-F238E27FC236}">
              <a16:creationId xmlns:a16="http://schemas.microsoft.com/office/drawing/2014/main" id="{16353E12-6DA7-439A-B206-B0E3B823E7E5}"/>
            </a:ext>
          </a:extLst>
        </xdr:cNvPr>
        <xdr:cNvPicPr>
          <a:picLocks noChangeAspect="1"/>
        </xdr:cNvPicPr>
      </xdr:nvPicPr>
      <xdr:blipFill>
        <a:blip xmlns:r="http://schemas.openxmlformats.org/officeDocument/2006/relationships" r:embed="rId4"/>
        <a:stretch>
          <a:fillRect/>
        </a:stretch>
      </xdr:blipFill>
      <xdr:spPr>
        <a:xfrm>
          <a:off x="5695954" y="19859271"/>
          <a:ext cx="1532525" cy="1440000"/>
        </a:xfrm>
        <a:prstGeom prst="rect">
          <a:avLst/>
        </a:prstGeom>
      </xdr:spPr>
    </xdr:pic>
    <xdr:clientData/>
  </xdr:twoCellAnchor>
  <xdr:twoCellAnchor editAs="oneCell">
    <xdr:from>
      <xdr:col>2</xdr:col>
      <xdr:colOff>1345856</xdr:colOff>
      <xdr:row>99</xdr:row>
      <xdr:rowOff>194028</xdr:rowOff>
    </xdr:from>
    <xdr:to>
      <xdr:col>2</xdr:col>
      <xdr:colOff>1893276</xdr:colOff>
      <xdr:row>99</xdr:row>
      <xdr:rowOff>734028</xdr:rowOff>
    </xdr:to>
    <xdr:pic>
      <xdr:nvPicPr>
        <xdr:cNvPr id="6" name="Immagine 6">
          <a:extLst>
            <a:ext uri="{FF2B5EF4-FFF2-40B4-BE49-F238E27FC236}">
              <a16:creationId xmlns:a16="http://schemas.microsoft.com/office/drawing/2014/main" id="{626214F3-1D9F-4E02-93DB-70F332A7A899}"/>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val="0"/>
            </a:ext>
          </a:extLst>
        </a:blip>
        <a:srcRect/>
        <a:stretch/>
      </xdr:blipFill>
      <xdr:spPr>
        <a:xfrm>
          <a:off x="3031781" y="20025078"/>
          <a:ext cx="547420" cy="540000"/>
        </a:xfrm>
        <a:prstGeom prst="rect">
          <a:avLst/>
        </a:prstGeom>
      </xdr:spPr>
    </xdr:pic>
    <xdr:clientData/>
  </xdr:twoCellAnchor>
  <xdr:twoCellAnchor editAs="oneCell">
    <xdr:from>
      <xdr:col>2</xdr:col>
      <xdr:colOff>1348196</xdr:colOff>
      <xdr:row>99</xdr:row>
      <xdr:rowOff>811883</xdr:rowOff>
    </xdr:from>
    <xdr:to>
      <xdr:col>2</xdr:col>
      <xdr:colOff>1893276</xdr:colOff>
      <xdr:row>99</xdr:row>
      <xdr:rowOff>1350613</xdr:rowOff>
    </xdr:to>
    <xdr:pic>
      <xdr:nvPicPr>
        <xdr:cNvPr id="7" name="Immagine 7">
          <a:extLst>
            <a:ext uri="{FF2B5EF4-FFF2-40B4-BE49-F238E27FC236}">
              <a16:creationId xmlns:a16="http://schemas.microsoft.com/office/drawing/2014/main" id="{E2CF1279-F35D-41A5-B685-32D826D5EE2B}"/>
            </a:ext>
          </a:extLst>
        </xdr:cNvPr>
        <xdr:cNvPicPr>
          <a:picLocks noChangeAspect="1"/>
        </xdr:cNvPicPr>
      </xdr:nvPicPr>
      <xdr:blipFill>
        <a:blip xmlns:r="http://schemas.openxmlformats.org/officeDocument/2006/relationships" r:embed="rId6" cstate="email">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3034121" y="20642933"/>
          <a:ext cx="545080" cy="538730"/>
        </a:xfrm>
        <a:prstGeom prst="rect">
          <a:avLst/>
        </a:prstGeom>
      </xdr:spPr>
    </xdr:pic>
    <xdr:clientData/>
  </xdr:twoCellAnchor>
  <xdr:twoCellAnchor editAs="oneCell">
    <xdr:from>
      <xdr:col>2</xdr:col>
      <xdr:colOff>730250</xdr:colOff>
      <xdr:row>99</xdr:row>
      <xdr:rowOff>194028</xdr:rowOff>
    </xdr:from>
    <xdr:to>
      <xdr:col>2</xdr:col>
      <xdr:colOff>1268980</xdr:colOff>
      <xdr:row>99</xdr:row>
      <xdr:rowOff>734028</xdr:rowOff>
    </xdr:to>
    <xdr:pic>
      <xdr:nvPicPr>
        <xdr:cNvPr id="8" name="Immagine 8">
          <a:extLst>
            <a:ext uri="{FF2B5EF4-FFF2-40B4-BE49-F238E27FC236}">
              <a16:creationId xmlns:a16="http://schemas.microsoft.com/office/drawing/2014/main" id="{E65ACE4F-2CA4-49E3-9142-A79E5B9DF832}"/>
            </a:ext>
          </a:extLst>
        </xdr:cNvPr>
        <xdr:cNvPicPr>
          <a:picLocks noChangeAspect="1"/>
        </xdr:cNvPicPr>
      </xdr:nvPicPr>
      <xdr:blipFill rotWithShape="1">
        <a:blip xmlns:r="http://schemas.openxmlformats.org/officeDocument/2006/relationships" r:embed="rId7"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416175" y="20025078"/>
          <a:ext cx="538730" cy="540000"/>
        </a:xfrm>
        <a:prstGeom prst="rect">
          <a:avLst/>
        </a:prstGeom>
      </xdr:spPr>
    </xdr:pic>
    <xdr:clientData/>
  </xdr:twoCellAnchor>
  <xdr:twoCellAnchor editAs="oneCell">
    <xdr:from>
      <xdr:col>1</xdr:col>
      <xdr:colOff>1079503</xdr:colOff>
      <xdr:row>83</xdr:row>
      <xdr:rowOff>45845</xdr:rowOff>
    </xdr:from>
    <xdr:to>
      <xdr:col>2</xdr:col>
      <xdr:colOff>438150</xdr:colOff>
      <xdr:row>83</xdr:row>
      <xdr:rowOff>2105083</xdr:rowOff>
    </xdr:to>
    <xdr:pic>
      <xdr:nvPicPr>
        <xdr:cNvPr id="9" name="Immagine 11">
          <a:extLst>
            <a:ext uri="{FF2B5EF4-FFF2-40B4-BE49-F238E27FC236}">
              <a16:creationId xmlns:a16="http://schemas.microsoft.com/office/drawing/2014/main" id="{FCBB2D8F-5F8F-4821-86EE-BE41C9CE4804}"/>
            </a:ext>
          </a:extLst>
        </xdr:cNvPr>
        <xdr:cNvPicPr>
          <a:picLocks noChangeAspect="1"/>
        </xdr:cNvPicPr>
      </xdr:nvPicPr>
      <xdr:blipFill>
        <a:blip xmlns:r="http://schemas.openxmlformats.org/officeDocument/2006/relationships" r:embed="rId8"/>
        <a:stretch>
          <a:fillRect/>
        </a:stretch>
      </xdr:blipFill>
      <xdr:spPr>
        <a:xfrm>
          <a:off x="1689103" y="16124045"/>
          <a:ext cx="1044572" cy="2059238"/>
        </a:xfrm>
        <a:prstGeom prst="rect">
          <a:avLst/>
        </a:prstGeom>
      </xdr:spPr>
    </xdr:pic>
    <xdr:clientData/>
  </xdr:twoCellAnchor>
  <xdr:twoCellAnchor editAs="oneCell">
    <xdr:from>
      <xdr:col>0</xdr:col>
      <xdr:colOff>215195</xdr:colOff>
      <xdr:row>83</xdr:row>
      <xdr:rowOff>42319</xdr:rowOff>
    </xdr:from>
    <xdr:to>
      <xdr:col>1</xdr:col>
      <xdr:colOff>572793</xdr:colOff>
      <xdr:row>83</xdr:row>
      <xdr:rowOff>2066924</xdr:rowOff>
    </xdr:to>
    <xdr:pic>
      <xdr:nvPicPr>
        <xdr:cNvPr id="10" name="Immagine 13">
          <a:extLst>
            <a:ext uri="{FF2B5EF4-FFF2-40B4-BE49-F238E27FC236}">
              <a16:creationId xmlns:a16="http://schemas.microsoft.com/office/drawing/2014/main" id="{FB7374B7-A242-4CB2-B988-6E348077825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15195" y="16120519"/>
          <a:ext cx="1500598" cy="2024605"/>
        </a:xfrm>
        <a:prstGeom prst="rect">
          <a:avLst/>
        </a:prstGeom>
      </xdr:spPr>
    </xdr:pic>
    <xdr:clientData/>
  </xdr:twoCellAnchor>
  <xdr:twoCellAnchor editAs="oneCell">
    <xdr:from>
      <xdr:col>2</xdr:col>
      <xdr:colOff>1359937</xdr:colOff>
      <xdr:row>83</xdr:row>
      <xdr:rowOff>208871</xdr:rowOff>
    </xdr:from>
    <xdr:to>
      <xdr:col>2</xdr:col>
      <xdr:colOff>1907357</xdr:colOff>
      <xdr:row>83</xdr:row>
      <xdr:rowOff>753951</xdr:rowOff>
    </xdr:to>
    <xdr:pic>
      <xdr:nvPicPr>
        <xdr:cNvPr id="11" name="Immagine 14">
          <a:extLst>
            <a:ext uri="{FF2B5EF4-FFF2-40B4-BE49-F238E27FC236}">
              <a16:creationId xmlns:a16="http://schemas.microsoft.com/office/drawing/2014/main" id="{E7D78780-2657-4F8D-B0A4-9FE2ED2804DF}"/>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val="0"/>
            </a:ext>
          </a:extLst>
        </a:blip>
        <a:srcRect/>
        <a:stretch/>
      </xdr:blipFill>
      <xdr:spPr>
        <a:xfrm>
          <a:off x="3045862" y="15486971"/>
          <a:ext cx="547420" cy="545080"/>
        </a:xfrm>
        <a:prstGeom prst="rect">
          <a:avLst/>
        </a:prstGeom>
      </xdr:spPr>
    </xdr:pic>
    <xdr:clientData/>
  </xdr:twoCellAnchor>
  <xdr:twoCellAnchor editAs="oneCell">
    <xdr:from>
      <xdr:col>2</xdr:col>
      <xdr:colOff>719666</xdr:colOff>
      <xdr:row>83</xdr:row>
      <xdr:rowOff>194015</xdr:rowOff>
    </xdr:from>
    <xdr:to>
      <xdr:col>2</xdr:col>
      <xdr:colOff>1254841</xdr:colOff>
      <xdr:row>83</xdr:row>
      <xdr:rowOff>732745</xdr:rowOff>
    </xdr:to>
    <xdr:pic>
      <xdr:nvPicPr>
        <xdr:cNvPr id="12" name="Immagine 15">
          <a:extLst>
            <a:ext uri="{FF2B5EF4-FFF2-40B4-BE49-F238E27FC236}">
              <a16:creationId xmlns:a16="http://schemas.microsoft.com/office/drawing/2014/main" id="{F5DAFFCB-4245-432F-97CE-700A7E6E314E}"/>
            </a:ext>
          </a:extLst>
        </xdr:cNvPr>
        <xdr:cNvPicPr>
          <a:picLocks noChangeAspect="1"/>
        </xdr:cNvPicPr>
      </xdr:nvPicPr>
      <xdr:blipFill rotWithShape="1">
        <a:blip xmlns:r="http://schemas.openxmlformats.org/officeDocument/2006/relationships" r:embed="rId10"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405591" y="15472115"/>
          <a:ext cx="535175" cy="538730"/>
        </a:xfrm>
        <a:prstGeom prst="rect">
          <a:avLst/>
        </a:prstGeom>
      </xdr:spPr>
    </xdr:pic>
    <xdr:clientData/>
  </xdr:twoCellAnchor>
  <xdr:twoCellAnchor editAs="oneCell">
    <xdr:from>
      <xdr:col>2</xdr:col>
      <xdr:colOff>1354259</xdr:colOff>
      <xdr:row>83</xdr:row>
      <xdr:rowOff>803615</xdr:rowOff>
    </xdr:from>
    <xdr:to>
      <xdr:col>2</xdr:col>
      <xdr:colOff>1892989</xdr:colOff>
      <xdr:row>83</xdr:row>
      <xdr:rowOff>1342345</xdr:rowOff>
    </xdr:to>
    <xdr:pic>
      <xdr:nvPicPr>
        <xdr:cNvPr id="13" name="Immagine 16">
          <a:extLst>
            <a:ext uri="{FF2B5EF4-FFF2-40B4-BE49-F238E27FC236}">
              <a16:creationId xmlns:a16="http://schemas.microsoft.com/office/drawing/2014/main" id="{D7766F37-A81B-4411-B984-1EAB86530A60}"/>
            </a:ext>
          </a:extLst>
        </xdr:cNvPr>
        <xdr:cNvPicPr>
          <a:picLocks noChangeAspect="1"/>
        </xdr:cNvPicPr>
      </xdr:nvPicPr>
      <xdr:blipFill>
        <a:blip xmlns:r="http://schemas.openxmlformats.org/officeDocument/2006/relationships" r:embed="rId6"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3040184" y="16081715"/>
          <a:ext cx="538730" cy="538730"/>
        </a:xfrm>
        <a:prstGeom prst="rect">
          <a:avLst/>
        </a:prstGeom>
      </xdr:spPr>
    </xdr:pic>
    <xdr:clientData/>
  </xdr:twoCellAnchor>
  <xdr:twoCellAnchor editAs="oneCell">
    <xdr:from>
      <xdr:col>3</xdr:col>
      <xdr:colOff>299874</xdr:colOff>
      <xdr:row>83</xdr:row>
      <xdr:rowOff>14112</xdr:rowOff>
    </xdr:from>
    <xdr:to>
      <xdr:col>3</xdr:col>
      <xdr:colOff>1624135</xdr:colOff>
      <xdr:row>83</xdr:row>
      <xdr:rowOff>1454112</xdr:rowOff>
    </xdr:to>
    <xdr:pic>
      <xdr:nvPicPr>
        <xdr:cNvPr id="14" name="Immagine 22">
          <a:extLst>
            <a:ext uri="{FF2B5EF4-FFF2-40B4-BE49-F238E27FC236}">
              <a16:creationId xmlns:a16="http://schemas.microsoft.com/office/drawing/2014/main" id="{4A6DA80A-A85F-4E55-A978-4E2EE17899E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900574" y="15292212"/>
          <a:ext cx="1324261" cy="1440000"/>
        </a:xfrm>
        <a:prstGeom prst="rect">
          <a:avLst/>
        </a:prstGeom>
      </xdr:spPr>
    </xdr:pic>
    <xdr:clientData/>
  </xdr:twoCellAnchor>
  <xdr:twoCellAnchor>
    <xdr:from>
      <xdr:col>4</xdr:col>
      <xdr:colOff>631371</xdr:colOff>
      <xdr:row>133</xdr:row>
      <xdr:rowOff>349228</xdr:rowOff>
    </xdr:from>
    <xdr:to>
      <xdr:col>5</xdr:col>
      <xdr:colOff>411843</xdr:colOff>
      <xdr:row>133</xdr:row>
      <xdr:rowOff>1289028</xdr:rowOff>
    </xdr:to>
    <xdr:pic>
      <xdr:nvPicPr>
        <xdr:cNvPr id="15" name="Immagine 7">
          <a:extLst>
            <a:ext uri="{FF2B5EF4-FFF2-40B4-BE49-F238E27FC236}">
              <a16:creationId xmlns:a16="http://schemas.microsoft.com/office/drawing/2014/main" id="{3198B744-38FD-4967-9445-B184C914AAC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851196" y="30305353"/>
          <a:ext cx="1656897" cy="939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688458</xdr:colOff>
      <xdr:row>133</xdr:row>
      <xdr:rowOff>232571</xdr:rowOff>
    </xdr:from>
    <xdr:to>
      <xdr:col>2</xdr:col>
      <xdr:colOff>1235878</xdr:colOff>
      <xdr:row>133</xdr:row>
      <xdr:rowOff>777651</xdr:rowOff>
    </xdr:to>
    <xdr:pic>
      <xdr:nvPicPr>
        <xdr:cNvPr id="16" name="Immagine 14">
          <a:extLst>
            <a:ext uri="{FF2B5EF4-FFF2-40B4-BE49-F238E27FC236}">
              <a16:creationId xmlns:a16="http://schemas.microsoft.com/office/drawing/2014/main" id="{F4C31F78-44A1-4571-B930-254D65020146}"/>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val="0"/>
            </a:ext>
          </a:extLst>
        </a:blip>
        <a:srcRect/>
        <a:stretch/>
      </xdr:blipFill>
      <xdr:spPr>
        <a:xfrm>
          <a:off x="2374383" y="30188696"/>
          <a:ext cx="547420" cy="545080"/>
        </a:xfrm>
        <a:prstGeom prst="rect">
          <a:avLst/>
        </a:prstGeom>
      </xdr:spPr>
    </xdr:pic>
    <xdr:clientData/>
  </xdr:twoCellAnchor>
  <xdr:twoCellAnchor editAs="oneCell">
    <xdr:from>
      <xdr:col>2</xdr:col>
      <xdr:colOff>54429</xdr:colOff>
      <xdr:row>133</xdr:row>
      <xdr:rowOff>827315</xdr:rowOff>
    </xdr:from>
    <xdr:to>
      <xdr:col>2</xdr:col>
      <xdr:colOff>603564</xdr:colOff>
      <xdr:row>133</xdr:row>
      <xdr:rowOff>1366045</xdr:rowOff>
    </xdr:to>
    <xdr:pic>
      <xdr:nvPicPr>
        <xdr:cNvPr id="17" name="Immagine 15">
          <a:extLst>
            <a:ext uri="{FF2B5EF4-FFF2-40B4-BE49-F238E27FC236}">
              <a16:creationId xmlns:a16="http://schemas.microsoft.com/office/drawing/2014/main" id="{964EA728-3713-42C6-BF27-23506E6A8B06}"/>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val="0"/>
            </a:ext>
          </a:extLst>
        </a:blip>
        <a:srcRect/>
        <a:stretch/>
      </xdr:blipFill>
      <xdr:spPr>
        <a:xfrm>
          <a:off x="1740354" y="30783440"/>
          <a:ext cx="549135" cy="538730"/>
        </a:xfrm>
        <a:prstGeom prst="rect">
          <a:avLst/>
        </a:prstGeom>
      </xdr:spPr>
    </xdr:pic>
    <xdr:clientData/>
  </xdr:twoCellAnchor>
  <xdr:twoCellAnchor editAs="oneCell">
    <xdr:from>
      <xdr:col>2</xdr:col>
      <xdr:colOff>48187</xdr:colOff>
      <xdr:row>133</xdr:row>
      <xdr:rowOff>217715</xdr:rowOff>
    </xdr:from>
    <xdr:to>
      <xdr:col>2</xdr:col>
      <xdr:colOff>583362</xdr:colOff>
      <xdr:row>133</xdr:row>
      <xdr:rowOff>756445</xdr:rowOff>
    </xdr:to>
    <xdr:pic>
      <xdr:nvPicPr>
        <xdr:cNvPr id="18" name="Immagine 16">
          <a:extLst>
            <a:ext uri="{FF2B5EF4-FFF2-40B4-BE49-F238E27FC236}">
              <a16:creationId xmlns:a16="http://schemas.microsoft.com/office/drawing/2014/main" id="{043A8A00-4C07-45A0-9E1F-FA5263B05ABE}"/>
            </a:ext>
          </a:extLst>
        </xdr:cNvPr>
        <xdr:cNvPicPr>
          <a:picLocks noChangeAspect="1"/>
        </xdr:cNvPicPr>
      </xdr:nvPicPr>
      <xdr:blipFill rotWithShape="1">
        <a:blip xmlns:r="http://schemas.openxmlformats.org/officeDocument/2006/relationships" r:embed="rId10"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1734112" y="30173840"/>
          <a:ext cx="535175" cy="538730"/>
        </a:xfrm>
        <a:prstGeom prst="rect">
          <a:avLst/>
        </a:prstGeom>
      </xdr:spPr>
    </xdr:pic>
    <xdr:clientData/>
  </xdr:twoCellAnchor>
  <xdr:twoCellAnchor editAs="oneCell">
    <xdr:from>
      <xdr:col>2</xdr:col>
      <xdr:colOff>682780</xdr:colOff>
      <xdr:row>133</xdr:row>
      <xdr:rowOff>827315</xdr:rowOff>
    </xdr:from>
    <xdr:to>
      <xdr:col>2</xdr:col>
      <xdr:colOff>1221510</xdr:colOff>
      <xdr:row>133</xdr:row>
      <xdr:rowOff>1366045</xdr:rowOff>
    </xdr:to>
    <xdr:pic>
      <xdr:nvPicPr>
        <xdr:cNvPr id="19" name="Immagine 17">
          <a:extLst>
            <a:ext uri="{FF2B5EF4-FFF2-40B4-BE49-F238E27FC236}">
              <a16:creationId xmlns:a16="http://schemas.microsoft.com/office/drawing/2014/main" id="{22248254-2CF2-48F8-994A-3E5AD482CFD0}"/>
            </a:ext>
          </a:extLst>
        </xdr:cNvPr>
        <xdr:cNvPicPr>
          <a:picLocks noChangeAspect="1"/>
        </xdr:cNvPicPr>
      </xdr:nvPicPr>
      <xdr:blipFill>
        <a:blip xmlns:r="http://schemas.openxmlformats.org/officeDocument/2006/relationships" r:embed="rId6"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2368705" y="30783440"/>
          <a:ext cx="538730" cy="538730"/>
        </a:xfrm>
        <a:prstGeom prst="rect">
          <a:avLst/>
        </a:prstGeom>
      </xdr:spPr>
    </xdr:pic>
    <xdr:clientData/>
  </xdr:twoCellAnchor>
  <xdr:twoCellAnchor editAs="oneCell">
    <xdr:from>
      <xdr:col>1</xdr:col>
      <xdr:colOff>93887</xdr:colOff>
      <xdr:row>132</xdr:row>
      <xdr:rowOff>38099</xdr:rowOff>
    </xdr:from>
    <xdr:to>
      <xdr:col>1</xdr:col>
      <xdr:colOff>1304925</xdr:colOff>
      <xdr:row>133</xdr:row>
      <xdr:rowOff>2046326</xdr:rowOff>
    </xdr:to>
    <xdr:pic>
      <xdr:nvPicPr>
        <xdr:cNvPr id="20" name="Immagine 19" descr="R25_frontale_dx_web">
          <a:extLst>
            <a:ext uri="{FF2B5EF4-FFF2-40B4-BE49-F238E27FC236}">
              <a16:creationId xmlns:a16="http://schemas.microsoft.com/office/drawing/2014/main" id="{DEA33738-3E15-4D88-B43D-CBE240B487C8}"/>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bwMode="auto">
        <a:xfrm>
          <a:off x="703487" y="28403549"/>
          <a:ext cx="1211038" cy="2198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586922</xdr:colOff>
      <xdr:row>173</xdr:row>
      <xdr:rowOff>279777</xdr:rowOff>
    </xdr:from>
    <xdr:to>
      <xdr:col>5</xdr:col>
      <xdr:colOff>373744</xdr:colOff>
      <xdr:row>173</xdr:row>
      <xdr:rowOff>1206877</xdr:rowOff>
    </xdr:to>
    <xdr:pic>
      <xdr:nvPicPr>
        <xdr:cNvPr id="21" name="Immagine 7">
          <a:extLst>
            <a:ext uri="{FF2B5EF4-FFF2-40B4-BE49-F238E27FC236}">
              <a16:creationId xmlns:a16="http://schemas.microsoft.com/office/drawing/2014/main" id="{A35B7231-0608-4B15-BB1C-7849B64C4952}"/>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806747" y="40827702"/>
          <a:ext cx="1663247" cy="92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575128</xdr:colOff>
      <xdr:row>197</xdr:row>
      <xdr:rowOff>300270</xdr:rowOff>
    </xdr:from>
    <xdr:to>
      <xdr:col>5</xdr:col>
      <xdr:colOff>361950</xdr:colOff>
      <xdr:row>197</xdr:row>
      <xdr:rowOff>1227370</xdr:rowOff>
    </xdr:to>
    <xdr:pic>
      <xdr:nvPicPr>
        <xdr:cNvPr id="22" name="Immagine 7">
          <a:extLst>
            <a:ext uri="{FF2B5EF4-FFF2-40B4-BE49-F238E27FC236}">
              <a16:creationId xmlns:a16="http://schemas.microsoft.com/office/drawing/2014/main" id="{F594188E-CC7B-4CA2-B997-8651AE6CC95F}"/>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794953" y="47306145"/>
          <a:ext cx="1663247" cy="92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169</xdr:row>
      <xdr:rowOff>76199</xdr:rowOff>
    </xdr:from>
    <xdr:to>
      <xdr:col>0</xdr:col>
      <xdr:colOff>1004479</xdr:colOff>
      <xdr:row>169</xdr:row>
      <xdr:rowOff>777329</xdr:rowOff>
    </xdr:to>
    <xdr:pic>
      <xdr:nvPicPr>
        <xdr:cNvPr id="23" name="Immagine 10">
          <a:extLst>
            <a:ext uri="{FF2B5EF4-FFF2-40B4-BE49-F238E27FC236}">
              <a16:creationId xmlns:a16="http://schemas.microsoft.com/office/drawing/2014/main" id="{B33BAF28-943D-4033-A6C9-3089AE5CF6F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575" y="37890449"/>
          <a:ext cx="975904" cy="701130"/>
        </a:xfrm>
        <a:prstGeom prst="rect">
          <a:avLst/>
        </a:prstGeom>
      </xdr:spPr>
    </xdr:pic>
    <xdr:clientData/>
  </xdr:twoCellAnchor>
  <xdr:twoCellAnchor editAs="oneCell">
    <xdr:from>
      <xdr:col>2</xdr:col>
      <xdr:colOff>1865475</xdr:colOff>
      <xdr:row>171</xdr:row>
      <xdr:rowOff>409160</xdr:rowOff>
    </xdr:from>
    <xdr:to>
      <xdr:col>2</xdr:col>
      <xdr:colOff>2412895</xdr:colOff>
      <xdr:row>171</xdr:row>
      <xdr:rowOff>954240</xdr:rowOff>
    </xdr:to>
    <xdr:pic>
      <xdr:nvPicPr>
        <xdr:cNvPr id="24" name="Immagine 18">
          <a:extLst>
            <a:ext uri="{FF2B5EF4-FFF2-40B4-BE49-F238E27FC236}">
              <a16:creationId xmlns:a16="http://schemas.microsoft.com/office/drawing/2014/main" id="{E4EC72DF-5C69-400A-9E2B-5B29FAAD81BE}"/>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val="0"/>
            </a:ext>
          </a:extLst>
        </a:blip>
        <a:srcRect/>
        <a:stretch/>
      </xdr:blipFill>
      <xdr:spPr>
        <a:xfrm>
          <a:off x="4161000" y="39337835"/>
          <a:ext cx="547420" cy="545080"/>
        </a:xfrm>
        <a:prstGeom prst="rect">
          <a:avLst/>
        </a:prstGeom>
      </xdr:spPr>
    </xdr:pic>
    <xdr:clientData/>
  </xdr:twoCellAnchor>
  <xdr:twoCellAnchor editAs="oneCell">
    <xdr:from>
      <xdr:col>2</xdr:col>
      <xdr:colOff>1250496</xdr:colOff>
      <xdr:row>171</xdr:row>
      <xdr:rowOff>403829</xdr:rowOff>
    </xdr:from>
    <xdr:to>
      <xdr:col>2</xdr:col>
      <xdr:colOff>1799631</xdr:colOff>
      <xdr:row>171</xdr:row>
      <xdr:rowOff>942559</xdr:rowOff>
    </xdr:to>
    <xdr:pic>
      <xdr:nvPicPr>
        <xdr:cNvPr id="25" name="Immagine 19">
          <a:extLst>
            <a:ext uri="{FF2B5EF4-FFF2-40B4-BE49-F238E27FC236}">
              <a16:creationId xmlns:a16="http://schemas.microsoft.com/office/drawing/2014/main" id="{8CB210F5-6AC5-4B00-82D1-EF213224D8E7}"/>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val="0"/>
            </a:ext>
          </a:extLst>
        </a:blip>
        <a:srcRect/>
        <a:stretch/>
      </xdr:blipFill>
      <xdr:spPr>
        <a:xfrm>
          <a:off x="3546021" y="39332504"/>
          <a:ext cx="549135" cy="538730"/>
        </a:xfrm>
        <a:prstGeom prst="rect">
          <a:avLst/>
        </a:prstGeom>
      </xdr:spPr>
    </xdr:pic>
    <xdr:clientData/>
  </xdr:twoCellAnchor>
  <xdr:twoCellAnchor editAs="oneCell">
    <xdr:from>
      <xdr:col>2</xdr:col>
      <xdr:colOff>48690</xdr:colOff>
      <xdr:row>171</xdr:row>
      <xdr:rowOff>403829</xdr:rowOff>
    </xdr:from>
    <xdr:to>
      <xdr:col>2</xdr:col>
      <xdr:colOff>583865</xdr:colOff>
      <xdr:row>171</xdr:row>
      <xdr:rowOff>942559</xdr:rowOff>
    </xdr:to>
    <xdr:pic>
      <xdr:nvPicPr>
        <xdr:cNvPr id="26" name="Immagine 20">
          <a:extLst>
            <a:ext uri="{FF2B5EF4-FFF2-40B4-BE49-F238E27FC236}">
              <a16:creationId xmlns:a16="http://schemas.microsoft.com/office/drawing/2014/main" id="{395A3C35-DF94-42E2-B264-4AF1B1EC7360}"/>
            </a:ext>
          </a:extLst>
        </xdr:cNvPr>
        <xdr:cNvPicPr>
          <a:picLocks noChangeAspect="1"/>
        </xdr:cNvPicPr>
      </xdr:nvPicPr>
      <xdr:blipFill rotWithShape="1">
        <a:blip xmlns:r="http://schemas.openxmlformats.org/officeDocument/2006/relationships" r:embed="rId10"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344215" y="39332504"/>
          <a:ext cx="535175" cy="538730"/>
        </a:xfrm>
        <a:prstGeom prst="rect">
          <a:avLst/>
        </a:prstGeom>
      </xdr:spPr>
    </xdr:pic>
    <xdr:clientData/>
  </xdr:twoCellAnchor>
  <xdr:twoCellAnchor editAs="oneCell">
    <xdr:from>
      <xdr:col>2</xdr:col>
      <xdr:colOff>650122</xdr:colOff>
      <xdr:row>171</xdr:row>
      <xdr:rowOff>394304</xdr:rowOff>
    </xdr:from>
    <xdr:to>
      <xdr:col>2</xdr:col>
      <xdr:colOff>1188852</xdr:colOff>
      <xdr:row>171</xdr:row>
      <xdr:rowOff>933034</xdr:rowOff>
    </xdr:to>
    <xdr:pic>
      <xdr:nvPicPr>
        <xdr:cNvPr id="27" name="Immagine 21">
          <a:extLst>
            <a:ext uri="{FF2B5EF4-FFF2-40B4-BE49-F238E27FC236}">
              <a16:creationId xmlns:a16="http://schemas.microsoft.com/office/drawing/2014/main" id="{5415C2A0-78C2-4D77-9CA8-0688DB3537ED}"/>
            </a:ext>
          </a:extLst>
        </xdr:cNvPr>
        <xdr:cNvPicPr>
          <a:picLocks noChangeAspect="1"/>
        </xdr:cNvPicPr>
      </xdr:nvPicPr>
      <xdr:blipFill>
        <a:blip xmlns:r="http://schemas.openxmlformats.org/officeDocument/2006/relationships" r:embed="rId6"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2945647" y="39322979"/>
          <a:ext cx="538730" cy="538730"/>
        </a:xfrm>
        <a:prstGeom prst="rect">
          <a:avLst/>
        </a:prstGeom>
      </xdr:spPr>
    </xdr:pic>
    <xdr:clientData/>
  </xdr:twoCellAnchor>
  <xdr:twoCellAnchor editAs="oneCell">
    <xdr:from>
      <xdr:col>2</xdr:col>
      <xdr:colOff>612257</xdr:colOff>
      <xdr:row>197</xdr:row>
      <xdr:rowOff>243456</xdr:rowOff>
    </xdr:from>
    <xdr:to>
      <xdr:col>2</xdr:col>
      <xdr:colOff>1159677</xdr:colOff>
      <xdr:row>197</xdr:row>
      <xdr:rowOff>788536</xdr:rowOff>
    </xdr:to>
    <xdr:pic>
      <xdr:nvPicPr>
        <xdr:cNvPr id="28" name="Immagine 22">
          <a:extLst>
            <a:ext uri="{FF2B5EF4-FFF2-40B4-BE49-F238E27FC236}">
              <a16:creationId xmlns:a16="http://schemas.microsoft.com/office/drawing/2014/main" id="{619F9BF1-7E1B-4709-9FC6-1BAB76670E49}"/>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val="0"/>
            </a:ext>
          </a:extLst>
        </a:blip>
        <a:srcRect/>
        <a:stretch/>
      </xdr:blipFill>
      <xdr:spPr>
        <a:xfrm>
          <a:off x="2298182" y="47249331"/>
          <a:ext cx="547420" cy="545080"/>
        </a:xfrm>
        <a:prstGeom prst="rect">
          <a:avLst/>
        </a:prstGeom>
      </xdr:spPr>
    </xdr:pic>
    <xdr:clientData/>
  </xdr:twoCellAnchor>
  <xdr:twoCellAnchor editAs="oneCell">
    <xdr:from>
      <xdr:col>1</xdr:col>
      <xdr:colOff>1393371</xdr:colOff>
      <xdr:row>197</xdr:row>
      <xdr:rowOff>838200</xdr:rowOff>
    </xdr:from>
    <xdr:to>
      <xdr:col>2</xdr:col>
      <xdr:colOff>221203</xdr:colOff>
      <xdr:row>197</xdr:row>
      <xdr:rowOff>1376930</xdr:rowOff>
    </xdr:to>
    <xdr:pic>
      <xdr:nvPicPr>
        <xdr:cNvPr id="29" name="Immagine 23">
          <a:extLst>
            <a:ext uri="{FF2B5EF4-FFF2-40B4-BE49-F238E27FC236}">
              <a16:creationId xmlns:a16="http://schemas.microsoft.com/office/drawing/2014/main" id="{348FBF9C-ACBF-4A3A-9089-43DB8FB110D1}"/>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val="0"/>
            </a:ext>
          </a:extLst>
        </a:blip>
        <a:srcRect/>
        <a:stretch/>
      </xdr:blipFill>
      <xdr:spPr>
        <a:xfrm>
          <a:off x="1688646" y="47844075"/>
          <a:ext cx="513757" cy="538730"/>
        </a:xfrm>
        <a:prstGeom prst="rect">
          <a:avLst/>
        </a:prstGeom>
      </xdr:spPr>
    </xdr:pic>
    <xdr:clientData/>
  </xdr:twoCellAnchor>
  <xdr:twoCellAnchor editAs="oneCell">
    <xdr:from>
      <xdr:col>1</xdr:col>
      <xdr:colOff>1401240</xdr:colOff>
      <xdr:row>197</xdr:row>
      <xdr:rowOff>228600</xdr:rowOff>
    </xdr:from>
    <xdr:to>
      <xdr:col>2</xdr:col>
      <xdr:colOff>224637</xdr:colOff>
      <xdr:row>197</xdr:row>
      <xdr:rowOff>767330</xdr:rowOff>
    </xdr:to>
    <xdr:pic>
      <xdr:nvPicPr>
        <xdr:cNvPr id="30" name="Immagine 24">
          <a:extLst>
            <a:ext uri="{FF2B5EF4-FFF2-40B4-BE49-F238E27FC236}">
              <a16:creationId xmlns:a16="http://schemas.microsoft.com/office/drawing/2014/main" id="{3EA83301-7E9A-4D15-848C-25908965D7F7}"/>
            </a:ext>
          </a:extLst>
        </xdr:cNvPr>
        <xdr:cNvPicPr>
          <a:picLocks noChangeAspect="1"/>
        </xdr:cNvPicPr>
      </xdr:nvPicPr>
      <xdr:blipFill rotWithShape="1">
        <a:blip xmlns:r="http://schemas.openxmlformats.org/officeDocument/2006/relationships" r:embed="rId10"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1686990" y="47234475"/>
          <a:ext cx="509322" cy="538730"/>
        </a:xfrm>
        <a:prstGeom prst="rect">
          <a:avLst/>
        </a:prstGeom>
      </xdr:spPr>
    </xdr:pic>
    <xdr:clientData/>
  </xdr:twoCellAnchor>
  <xdr:twoCellAnchor editAs="oneCell">
    <xdr:from>
      <xdr:col>2</xdr:col>
      <xdr:colOff>606579</xdr:colOff>
      <xdr:row>197</xdr:row>
      <xdr:rowOff>838200</xdr:rowOff>
    </xdr:from>
    <xdr:to>
      <xdr:col>2</xdr:col>
      <xdr:colOff>1145309</xdr:colOff>
      <xdr:row>197</xdr:row>
      <xdr:rowOff>1376930</xdr:rowOff>
    </xdr:to>
    <xdr:pic>
      <xdr:nvPicPr>
        <xdr:cNvPr id="31" name="Immagine 25">
          <a:extLst>
            <a:ext uri="{FF2B5EF4-FFF2-40B4-BE49-F238E27FC236}">
              <a16:creationId xmlns:a16="http://schemas.microsoft.com/office/drawing/2014/main" id="{EDC35076-48E8-409C-BAE6-232CD65F8367}"/>
            </a:ext>
          </a:extLst>
        </xdr:cNvPr>
        <xdr:cNvPicPr>
          <a:picLocks noChangeAspect="1"/>
        </xdr:cNvPicPr>
      </xdr:nvPicPr>
      <xdr:blipFill>
        <a:blip xmlns:r="http://schemas.openxmlformats.org/officeDocument/2006/relationships" r:embed="rId6"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2292504" y="47844075"/>
          <a:ext cx="538730" cy="538730"/>
        </a:xfrm>
        <a:prstGeom prst="rect">
          <a:avLst/>
        </a:prstGeom>
      </xdr:spPr>
    </xdr:pic>
    <xdr:clientData/>
  </xdr:twoCellAnchor>
  <xdr:twoCellAnchor editAs="oneCell">
    <xdr:from>
      <xdr:col>1</xdr:col>
      <xdr:colOff>54427</xdr:colOff>
      <xdr:row>197</xdr:row>
      <xdr:rowOff>87085</xdr:rowOff>
    </xdr:from>
    <xdr:to>
      <xdr:col>1</xdr:col>
      <xdr:colOff>1104900</xdr:colOff>
      <xdr:row>197</xdr:row>
      <xdr:rowOff>2017983</xdr:rowOff>
    </xdr:to>
    <xdr:pic>
      <xdr:nvPicPr>
        <xdr:cNvPr id="32" name="Immagine 26" descr="R35_frontale_dx_web">
          <a:extLst>
            <a:ext uri="{FF2B5EF4-FFF2-40B4-BE49-F238E27FC236}">
              <a16:creationId xmlns:a16="http://schemas.microsoft.com/office/drawing/2014/main" id="{D598EC61-A7D6-49AA-9ABC-639687B06A16}"/>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664027" y="46007110"/>
          <a:ext cx="1050473" cy="19308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76049</xdr:colOff>
      <xdr:row>171</xdr:row>
      <xdr:rowOff>295273</xdr:rowOff>
    </xdr:from>
    <xdr:to>
      <xdr:col>1</xdr:col>
      <xdr:colOff>1057275</xdr:colOff>
      <xdr:row>171</xdr:row>
      <xdr:rowOff>2098886</xdr:rowOff>
    </xdr:to>
    <xdr:pic>
      <xdr:nvPicPr>
        <xdr:cNvPr id="33" name="Immagine 27" descr="R35_frontale_dx_web">
          <a:extLst>
            <a:ext uri="{FF2B5EF4-FFF2-40B4-BE49-F238E27FC236}">
              <a16:creationId xmlns:a16="http://schemas.microsoft.com/office/drawing/2014/main" id="{857B1BCF-618F-4384-95BF-082EC1733771}"/>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685649" y="39223948"/>
          <a:ext cx="981226" cy="1803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2505075</xdr:colOff>
      <xdr:row>171</xdr:row>
      <xdr:rowOff>352425</xdr:rowOff>
    </xdr:from>
    <xdr:to>
      <xdr:col>4</xdr:col>
      <xdr:colOff>1007080</xdr:colOff>
      <xdr:row>171</xdr:row>
      <xdr:rowOff>927100</xdr:rowOff>
    </xdr:to>
    <xdr:pic>
      <xdr:nvPicPr>
        <xdr:cNvPr id="34" name="Immagine 7">
          <a:extLst>
            <a:ext uri="{FF2B5EF4-FFF2-40B4-BE49-F238E27FC236}">
              <a16:creationId xmlns:a16="http://schemas.microsoft.com/office/drawing/2014/main" id="{6BF9AED3-DA78-4778-8117-554E381F7213}"/>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7334250" y="39281100"/>
          <a:ext cx="1035655" cy="574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23131</xdr:colOff>
      <xdr:row>240</xdr:row>
      <xdr:rowOff>183697</xdr:rowOff>
    </xdr:from>
    <xdr:ext cx="978021" cy="650783"/>
    <xdr:pic>
      <xdr:nvPicPr>
        <xdr:cNvPr id="35" name="Immagine 1">
          <a:extLst>
            <a:ext uri="{FF2B5EF4-FFF2-40B4-BE49-F238E27FC236}">
              <a16:creationId xmlns:a16="http://schemas.microsoft.com/office/drawing/2014/main" id="{CDFE1EFE-1802-46CA-9D65-9E6A83B6DC3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131" y="56381197"/>
          <a:ext cx="978021" cy="650783"/>
        </a:xfrm>
        <a:prstGeom prst="rect">
          <a:avLst/>
        </a:prstGeom>
      </xdr:spPr>
    </xdr:pic>
    <xdr:clientData/>
  </xdr:oneCellAnchor>
  <xdr:oneCellAnchor>
    <xdr:from>
      <xdr:col>2</xdr:col>
      <xdr:colOff>655800</xdr:colOff>
      <xdr:row>243</xdr:row>
      <xdr:rowOff>180560</xdr:rowOff>
    </xdr:from>
    <xdr:ext cx="547420" cy="545080"/>
    <xdr:pic>
      <xdr:nvPicPr>
        <xdr:cNvPr id="36" name="Immagine 2">
          <a:extLst>
            <a:ext uri="{FF2B5EF4-FFF2-40B4-BE49-F238E27FC236}">
              <a16:creationId xmlns:a16="http://schemas.microsoft.com/office/drawing/2014/main" id="{0E68CEFF-0FE7-4DDF-894E-B3A3AFC6E567}"/>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val="0"/>
            </a:ext>
          </a:extLst>
        </a:blip>
        <a:srcRect/>
        <a:stretch/>
      </xdr:blipFill>
      <xdr:spPr>
        <a:xfrm>
          <a:off x="2341725" y="58435460"/>
          <a:ext cx="547420" cy="545080"/>
        </a:xfrm>
        <a:prstGeom prst="rect">
          <a:avLst/>
        </a:prstGeom>
      </xdr:spPr>
    </xdr:pic>
    <xdr:clientData/>
  </xdr:oneCellAnchor>
  <xdr:oneCellAnchor>
    <xdr:from>
      <xdr:col>2</xdr:col>
      <xdr:colOff>21771</xdr:colOff>
      <xdr:row>243</xdr:row>
      <xdr:rowOff>775304</xdr:rowOff>
    </xdr:from>
    <xdr:ext cx="549135" cy="538730"/>
    <xdr:pic>
      <xdr:nvPicPr>
        <xdr:cNvPr id="37" name="Immagine 3">
          <a:extLst>
            <a:ext uri="{FF2B5EF4-FFF2-40B4-BE49-F238E27FC236}">
              <a16:creationId xmlns:a16="http://schemas.microsoft.com/office/drawing/2014/main" id="{F6F14D8E-31E3-477F-9924-47CFCF06CB17}"/>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val="0"/>
            </a:ext>
          </a:extLst>
        </a:blip>
        <a:srcRect/>
        <a:stretch/>
      </xdr:blipFill>
      <xdr:spPr>
        <a:xfrm>
          <a:off x="1707696" y="59030204"/>
          <a:ext cx="549135" cy="538730"/>
        </a:xfrm>
        <a:prstGeom prst="rect">
          <a:avLst/>
        </a:prstGeom>
      </xdr:spPr>
    </xdr:pic>
    <xdr:clientData/>
  </xdr:oneCellAnchor>
  <xdr:oneCellAnchor>
    <xdr:from>
      <xdr:col>2</xdr:col>
      <xdr:colOff>1926472</xdr:colOff>
      <xdr:row>243</xdr:row>
      <xdr:rowOff>175229</xdr:rowOff>
    </xdr:from>
    <xdr:ext cx="538730" cy="538730"/>
    <xdr:pic>
      <xdr:nvPicPr>
        <xdr:cNvPr id="38" name="Immagine 4">
          <a:extLst>
            <a:ext uri="{FF2B5EF4-FFF2-40B4-BE49-F238E27FC236}">
              <a16:creationId xmlns:a16="http://schemas.microsoft.com/office/drawing/2014/main" id="{994D2B12-7BFE-4810-91B6-E6DEB3E3A81F}"/>
            </a:ext>
          </a:extLst>
        </xdr:cNvPr>
        <xdr:cNvPicPr>
          <a:picLocks noChangeAspect="1"/>
        </xdr:cNvPicPr>
      </xdr:nvPicPr>
      <xdr:blipFill>
        <a:blip xmlns:r="http://schemas.openxmlformats.org/officeDocument/2006/relationships" r:embed="rId6" cstate="print">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4221997" y="73489154"/>
          <a:ext cx="538730" cy="538730"/>
        </a:xfrm>
        <a:prstGeom prst="rect">
          <a:avLst/>
        </a:prstGeom>
      </xdr:spPr>
    </xdr:pic>
    <xdr:clientData/>
  </xdr:oneCellAnchor>
  <xdr:oneCellAnchor>
    <xdr:from>
      <xdr:col>2</xdr:col>
      <xdr:colOff>1280581</xdr:colOff>
      <xdr:row>243</xdr:row>
      <xdr:rowOff>190500</xdr:rowOff>
    </xdr:from>
    <xdr:ext cx="518584" cy="518584"/>
    <xdr:pic>
      <xdr:nvPicPr>
        <xdr:cNvPr id="39" name="Picture 2" descr="Page 3 | App Logo Design Android - Free Vectors &amp; PSDs to Download">
          <a:extLst>
            <a:ext uri="{FF2B5EF4-FFF2-40B4-BE49-F238E27FC236}">
              <a16:creationId xmlns:a16="http://schemas.microsoft.com/office/drawing/2014/main" id="{15153634-5567-4296-BB98-E673AD40228E}"/>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966506" y="58445400"/>
          <a:ext cx="518584" cy="51858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222270</xdr:colOff>
      <xdr:row>242</xdr:row>
      <xdr:rowOff>116416</xdr:rowOff>
    </xdr:from>
    <xdr:ext cx="1500809" cy="2074333"/>
    <xdr:pic>
      <xdr:nvPicPr>
        <xdr:cNvPr id="40" name="Immagine 6">
          <a:extLst>
            <a:ext uri="{FF2B5EF4-FFF2-40B4-BE49-F238E27FC236}">
              <a16:creationId xmlns:a16="http://schemas.microsoft.com/office/drawing/2014/main" id="{188E46A8-1F9A-42FD-B269-51DC31DDAD00}"/>
            </a:ext>
          </a:extLst>
        </xdr:cNvPr>
        <xdr:cNvPicPr>
          <a:picLocks noChangeAspect="1"/>
        </xdr:cNvPicPr>
      </xdr:nvPicPr>
      <xdr:blipFill>
        <a:blip xmlns:r="http://schemas.openxmlformats.org/officeDocument/2006/relationships" r:embed="rId17"/>
        <a:stretch>
          <a:fillRect/>
        </a:stretch>
      </xdr:blipFill>
      <xdr:spPr>
        <a:xfrm>
          <a:off x="222270" y="60362041"/>
          <a:ext cx="1500809" cy="2074333"/>
        </a:xfrm>
        <a:prstGeom prst="rect">
          <a:avLst/>
        </a:prstGeom>
      </xdr:spPr>
    </xdr:pic>
    <xdr:clientData/>
  </xdr:oneCellAnchor>
  <xdr:oneCellAnchor>
    <xdr:from>
      <xdr:col>0</xdr:col>
      <xdr:colOff>190499</xdr:colOff>
      <xdr:row>258</xdr:row>
      <xdr:rowOff>48684</xdr:rowOff>
    </xdr:from>
    <xdr:ext cx="1757292" cy="3170766"/>
    <xdr:pic>
      <xdr:nvPicPr>
        <xdr:cNvPr id="41" name="Immagine 7">
          <a:extLst>
            <a:ext uri="{FF2B5EF4-FFF2-40B4-BE49-F238E27FC236}">
              <a16:creationId xmlns:a16="http://schemas.microsoft.com/office/drawing/2014/main" id="{D49AB79E-F437-4C18-833D-EA19944E17EB}"/>
            </a:ext>
          </a:extLst>
        </xdr:cNvPr>
        <xdr:cNvPicPr>
          <a:picLocks noChangeAspect="1"/>
        </xdr:cNvPicPr>
      </xdr:nvPicPr>
      <xdr:blipFill rotWithShape="1">
        <a:blip xmlns:r="http://schemas.openxmlformats.org/officeDocument/2006/relationships" r:embed="rId18"/>
        <a:srcRect l="28238" t="-1" r="29173" b="49088"/>
        <a:stretch/>
      </xdr:blipFill>
      <xdr:spPr>
        <a:xfrm>
          <a:off x="190499" y="78277509"/>
          <a:ext cx="1757292" cy="3170766"/>
        </a:xfrm>
        <a:prstGeom prst="rect">
          <a:avLst/>
        </a:prstGeom>
      </xdr:spPr>
    </xdr:pic>
    <xdr:clientData/>
  </xdr:oneCellAnchor>
  <xdr:oneCellAnchor>
    <xdr:from>
      <xdr:col>2</xdr:col>
      <xdr:colOff>728135</xdr:colOff>
      <xdr:row>259</xdr:row>
      <xdr:rowOff>203198</xdr:rowOff>
    </xdr:from>
    <xdr:ext cx="1710265" cy="1777848"/>
    <xdr:pic>
      <xdr:nvPicPr>
        <xdr:cNvPr id="42" name="Immagine 8">
          <a:extLst>
            <a:ext uri="{FF2B5EF4-FFF2-40B4-BE49-F238E27FC236}">
              <a16:creationId xmlns:a16="http://schemas.microsoft.com/office/drawing/2014/main" id="{2A50AAE7-74C9-430C-AECD-1417545E373E}"/>
            </a:ext>
          </a:extLst>
        </xdr:cNvPr>
        <xdr:cNvPicPr>
          <a:picLocks noChangeAspect="1"/>
        </xdr:cNvPicPr>
      </xdr:nvPicPr>
      <xdr:blipFill>
        <a:blip xmlns:r="http://schemas.openxmlformats.org/officeDocument/2006/relationships" r:embed="rId19"/>
        <a:stretch>
          <a:fillRect/>
        </a:stretch>
      </xdr:blipFill>
      <xdr:spPr>
        <a:xfrm>
          <a:off x="3023660" y="78622523"/>
          <a:ext cx="1710265" cy="1777848"/>
        </a:xfrm>
        <a:prstGeom prst="rect">
          <a:avLst/>
        </a:prstGeom>
      </xdr:spPr>
    </xdr:pic>
    <xdr:clientData/>
  </xdr:oneCellAnchor>
  <xdr:oneCellAnchor>
    <xdr:from>
      <xdr:col>2</xdr:col>
      <xdr:colOff>38101</xdr:colOff>
      <xdr:row>259</xdr:row>
      <xdr:rowOff>394759</xdr:rowOff>
    </xdr:from>
    <xdr:ext cx="832846" cy="1634066"/>
    <xdr:pic>
      <xdr:nvPicPr>
        <xdr:cNvPr id="43" name="Immagine 9">
          <a:extLst>
            <a:ext uri="{FF2B5EF4-FFF2-40B4-BE49-F238E27FC236}">
              <a16:creationId xmlns:a16="http://schemas.microsoft.com/office/drawing/2014/main" id="{4D5025EA-BF52-4DDD-94DA-2B1A0926E3F7}"/>
            </a:ext>
          </a:extLst>
        </xdr:cNvPr>
        <xdr:cNvPicPr>
          <a:picLocks noChangeAspect="1"/>
        </xdr:cNvPicPr>
      </xdr:nvPicPr>
      <xdr:blipFill>
        <a:blip xmlns:r="http://schemas.openxmlformats.org/officeDocument/2006/relationships" r:embed="rId20"/>
        <a:stretch>
          <a:fillRect/>
        </a:stretch>
      </xdr:blipFill>
      <xdr:spPr>
        <a:xfrm>
          <a:off x="2333626" y="78814084"/>
          <a:ext cx="832846" cy="1634066"/>
        </a:xfrm>
        <a:prstGeom prst="rect">
          <a:avLst/>
        </a:prstGeom>
      </xdr:spPr>
    </xdr:pic>
    <xdr:clientData/>
  </xdr:oneCellAnchor>
  <xdr:oneCellAnchor>
    <xdr:from>
      <xdr:col>4</xdr:col>
      <xdr:colOff>232843</xdr:colOff>
      <xdr:row>243</xdr:row>
      <xdr:rowOff>42333</xdr:rowOff>
    </xdr:from>
    <xdr:ext cx="1390100" cy="1440000"/>
    <xdr:pic>
      <xdr:nvPicPr>
        <xdr:cNvPr id="44" name="Immagine 10">
          <a:extLst>
            <a:ext uri="{FF2B5EF4-FFF2-40B4-BE49-F238E27FC236}">
              <a16:creationId xmlns:a16="http://schemas.microsoft.com/office/drawing/2014/main" id="{E288163E-8017-45BC-8EEB-E32720EFEA35}"/>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6452668" y="58297233"/>
          <a:ext cx="1390100" cy="1440000"/>
        </a:xfrm>
        <a:prstGeom prst="rect">
          <a:avLst/>
        </a:prstGeom>
      </xdr:spPr>
    </xdr:pic>
    <xdr:clientData/>
  </xdr:oneCellAnchor>
  <xdr:oneCellAnchor>
    <xdr:from>
      <xdr:col>2</xdr:col>
      <xdr:colOff>32801</xdr:colOff>
      <xdr:row>243</xdr:row>
      <xdr:rowOff>190499</xdr:rowOff>
    </xdr:from>
    <xdr:ext cx="548255" cy="540000"/>
    <xdr:pic>
      <xdr:nvPicPr>
        <xdr:cNvPr id="45" name="Immagine 11">
          <a:extLst>
            <a:ext uri="{FF2B5EF4-FFF2-40B4-BE49-F238E27FC236}">
              <a16:creationId xmlns:a16="http://schemas.microsoft.com/office/drawing/2014/main" id="{171D74CB-A55B-4210-8615-0F660DF17E65}"/>
            </a:ext>
          </a:extLst>
        </xdr:cNvPr>
        <xdr:cNvPicPr>
          <a:picLocks noChangeAspect="1"/>
        </xdr:cNvPicPr>
      </xdr:nvPicPr>
      <xdr:blipFill rotWithShape="1">
        <a:blip xmlns:r="http://schemas.openxmlformats.org/officeDocument/2006/relationships" r:embed="rId7"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1718726" y="58445399"/>
          <a:ext cx="548255" cy="540000"/>
        </a:xfrm>
        <a:prstGeom prst="rect">
          <a:avLst/>
        </a:prstGeom>
      </xdr:spPr>
    </xdr:pic>
    <xdr:clientData/>
  </xdr:oneCellAnchor>
  <xdr:twoCellAnchor editAs="oneCell">
    <xdr:from>
      <xdr:col>2</xdr:col>
      <xdr:colOff>404613</xdr:colOff>
      <xdr:row>317</xdr:row>
      <xdr:rowOff>333822</xdr:rowOff>
    </xdr:from>
    <xdr:to>
      <xdr:col>2</xdr:col>
      <xdr:colOff>1101969</xdr:colOff>
      <xdr:row>317</xdr:row>
      <xdr:rowOff>1724025</xdr:rowOff>
    </xdr:to>
    <xdr:pic>
      <xdr:nvPicPr>
        <xdr:cNvPr id="46" name="Immagine 4">
          <a:extLst>
            <a:ext uri="{FF2B5EF4-FFF2-40B4-BE49-F238E27FC236}">
              <a16:creationId xmlns:a16="http://schemas.microsoft.com/office/drawing/2014/main" id="{4D473902-7E4E-46CB-A3CB-7B8A3CB6AEE3}"/>
            </a:ext>
          </a:extLst>
        </xdr:cNvPr>
        <xdr:cNvPicPr>
          <a:picLocks noChangeAspect="1"/>
        </xdr:cNvPicPr>
      </xdr:nvPicPr>
      <xdr:blipFill>
        <a:blip xmlns:r="http://schemas.openxmlformats.org/officeDocument/2006/relationships" r:embed="rId22"/>
        <a:stretch>
          <a:fillRect/>
        </a:stretch>
      </xdr:blipFill>
      <xdr:spPr>
        <a:xfrm>
          <a:off x="2700138" y="81010572"/>
          <a:ext cx="697356" cy="1390203"/>
        </a:xfrm>
        <a:prstGeom prst="rect">
          <a:avLst/>
        </a:prstGeom>
      </xdr:spPr>
    </xdr:pic>
    <xdr:clientData/>
  </xdr:twoCellAnchor>
  <xdr:twoCellAnchor>
    <xdr:from>
      <xdr:col>2</xdr:col>
      <xdr:colOff>85277</xdr:colOff>
      <xdr:row>318</xdr:row>
      <xdr:rowOff>1361</xdr:rowOff>
    </xdr:from>
    <xdr:to>
      <xdr:col>2</xdr:col>
      <xdr:colOff>607580</xdr:colOff>
      <xdr:row>318</xdr:row>
      <xdr:rowOff>1361</xdr:rowOff>
    </xdr:to>
    <xdr:grpSp>
      <xdr:nvGrpSpPr>
        <xdr:cNvPr id="47" name="Gruppo 8">
          <a:extLst>
            <a:ext uri="{FF2B5EF4-FFF2-40B4-BE49-F238E27FC236}">
              <a16:creationId xmlns:a16="http://schemas.microsoft.com/office/drawing/2014/main" id="{1EF7DCC9-D2BE-4035-B175-58DC916C1D2A}"/>
            </a:ext>
          </a:extLst>
        </xdr:cNvPr>
        <xdr:cNvGrpSpPr>
          <a:grpSpLocks noChangeAspect="1"/>
        </xdr:cNvGrpSpPr>
      </xdr:nvGrpSpPr>
      <xdr:grpSpPr>
        <a:xfrm>
          <a:off x="2914202" y="86955086"/>
          <a:ext cx="522303" cy="0"/>
          <a:chOff x="5675075" y="112527"/>
          <a:chExt cx="3953398" cy="6858000"/>
        </a:xfrm>
      </xdr:grpSpPr>
      <xdr:pic>
        <xdr:nvPicPr>
          <xdr:cNvPr id="48" name="Immagine 9" descr="Immagine che contiene monitor, elettronico, interni, schermo&#10;&#10;Descrizione generata automaticamente">
            <a:extLst>
              <a:ext uri="{FF2B5EF4-FFF2-40B4-BE49-F238E27FC236}">
                <a16:creationId xmlns:a16="http://schemas.microsoft.com/office/drawing/2014/main" id="{2849E395-DB84-BCC0-8568-3C9F5D03C3B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75075" y="112527"/>
            <a:ext cx="3953398" cy="6858000"/>
          </a:xfrm>
          <a:prstGeom prst="rect">
            <a:avLst/>
          </a:prstGeom>
        </xdr:spPr>
      </xdr:pic>
      <xdr:pic>
        <xdr:nvPicPr>
          <xdr:cNvPr id="49" name="Immagine 10" descr="Immagine che contiene mappa&#10;&#10;Descrizione generata automaticamente">
            <a:extLst>
              <a:ext uri="{FF2B5EF4-FFF2-40B4-BE49-F238E27FC236}">
                <a16:creationId xmlns:a16="http://schemas.microsoft.com/office/drawing/2014/main" id="{85D4E3C0-0FD7-E9A9-B35E-065600953CC1}"/>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18919" y="1077826"/>
            <a:ext cx="2659828" cy="4591485"/>
          </a:xfrm>
          <a:prstGeom prst="rect">
            <a:avLst/>
          </a:prstGeom>
        </xdr:spPr>
      </xdr:pic>
    </xdr:grpSp>
    <xdr:clientData/>
  </xdr:twoCellAnchor>
  <xdr:twoCellAnchor>
    <xdr:from>
      <xdr:col>2</xdr:col>
      <xdr:colOff>593323</xdr:colOff>
      <xdr:row>317</xdr:row>
      <xdr:rowOff>150586</xdr:rowOff>
    </xdr:from>
    <xdr:to>
      <xdr:col>2</xdr:col>
      <xdr:colOff>605227</xdr:colOff>
      <xdr:row>317</xdr:row>
      <xdr:rowOff>186061</xdr:rowOff>
    </xdr:to>
    <xdr:grpSp>
      <xdr:nvGrpSpPr>
        <xdr:cNvPr id="50" name="Gruppo 11">
          <a:extLst>
            <a:ext uri="{FF2B5EF4-FFF2-40B4-BE49-F238E27FC236}">
              <a16:creationId xmlns:a16="http://schemas.microsoft.com/office/drawing/2014/main" id="{313A2671-02FA-4C56-AD11-0B03AF1B3C61}"/>
            </a:ext>
          </a:extLst>
        </xdr:cNvPr>
        <xdr:cNvGrpSpPr>
          <a:grpSpLocks noChangeAspect="1"/>
        </xdr:cNvGrpSpPr>
      </xdr:nvGrpSpPr>
      <xdr:grpSpPr>
        <a:xfrm>
          <a:off x="3422248" y="85132636"/>
          <a:ext cx="11904" cy="35475"/>
          <a:chOff x="10285645" y="2288497"/>
          <a:chExt cx="1534473" cy="4121033"/>
        </a:xfrm>
      </xdr:grpSpPr>
      <xdr:grpSp>
        <xdr:nvGrpSpPr>
          <xdr:cNvPr id="51" name="Gruppo 12">
            <a:extLst>
              <a:ext uri="{FF2B5EF4-FFF2-40B4-BE49-F238E27FC236}">
                <a16:creationId xmlns:a16="http://schemas.microsoft.com/office/drawing/2014/main" id="{CA7886BB-9264-CBDA-6862-AF9FA47FA69F}"/>
              </a:ext>
            </a:extLst>
          </xdr:cNvPr>
          <xdr:cNvGrpSpPr/>
        </xdr:nvGrpSpPr>
        <xdr:grpSpPr>
          <a:xfrm>
            <a:off x="10746769" y="3061700"/>
            <a:ext cx="1029834" cy="3347830"/>
            <a:chOff x="2702849" y="2104224"/>
            <a:chExt cx="1604442" cy="4500513"/>
          </a:xfrm>
        </xdr:grpSpPr>
        <xdr:pic>
          <xdr:nvPicPr>
            <xdr:cNvPr id="53" name="Immagine 14">
              <a:extLst>
                <a:ext uri="{FF2B5EF4-FFF2-40B4-BE49-F238E27FC236}">
                  <a16:creationId xmlns:a16="http://schemas.microsoft.com/office/drawing/2014/main" id="{79C2E7A5-1159-CE4B-8233-E3A77C730A5F}"/>
                </a:ext>
              </a:extLst>
            </xdr:cNvPr>
            <xdr:cNvPicPr>
              <a:picLocks noChangeAspect="1"/>
            </xdr:cNvPicPr>
          </xdr:nvPicPr>
          <xdr:blipFill>
            <a:blip xmlns:r="http://schemas.openxmlformats.org/officeDocument/2006/relationships" r:embed="rId25"/>
            <a:stretch>
              <a:fillRect/>
            </a:stretch>
          </xdr:blipFill>
          <xdr:spPr>
            <a:xfrm>
              <a:off x="2753333" y="3334273"/>
              <a:ext cx="1553958" cy="3270464"/>
            </a:xfrm>
            <a:prstGeom prst="rect">
              <a:avLst/>
            </a:prstGeom>
          </xdr:spPr>
        </xdr:pic>
        <xdr:pic>
          <xdr:nvPicPr>
            <xdr:cNvPr id="54" name="Immagine 15">
              <a:extLst>
                <a:ext uri="{FF2B5EF4-FFF2-40B4-BE49-F238E27FC236}">
                  <a16:creationId xmlns:a16="http://schemas.microsoft.com/office/drawing/2014/main" id="{DB72248F-050A-A72A-CE82-8B6153B4E639}"/>
                </a:ext>
              </a:extLst>
            </xdr:cNvPr>
            <xdr:cNvPicPr>
              <a:picLocks noChangeAspect="1"/>
            </xdr:cNvPicPr>
          </xdr:nvPicPr>
          <xdr:blipFill>
            <a:blip xmlns:r="http://schemas.openxmlformats.org/officeDocument/2006/relationships" r:embed="rId26"/>
            <a:stretch>
              <a:fillRect/>
            </a:stretch>
          </xdr:blipFill>
          <xdr:spPr>
            <a:xfrm>
              <a:off x="2702849" y="2104224"/>
              <a:ext cx="945169" cy="1290074"/>
            </a:xfrm>
            <a:prstGeom prst="rect">
              <a:avLst/>
            </a:prstGeom>
          </xdr:spPr>
        </xdr:pic>
      </xdr:grpSp>
      <xdr:pic>
        <xdr:nvPicPr>
          <xdr:cNvPr id="52" name="Immagine 13" descr="Immagine che contiene automobile, sedendo&#10;&#10;Descrizione generata automaticamente">
            <a:extLst>
              <a:ext uri="{FF2B5EF4-FFF2-40B4-BE49-F238E27FC236}">
                <a16:creationId xmlns:a16="http://schemas.microsoft.com/office/drawing/2014/main" id="{E78AE1B2-6DA8-B04E-9C21-83537DB70842}"/>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0285645" y="2288497"/>
            <a:ext cx="1534473" cy="845120"/>
          </a:xfrm>
          <a:prstGeom prst="rect">
            <a:avLst/>
          </a:prstGeom>
        </xdr:spPr>
      </xdr:pic>
    </xdr:grpSp>
    <xdr:clientData/>
  </xdr:twoCellAnchor>
  <xdr:twoCellAnchor editAs="oneCell">
    <xdr:from>
      <xdr:col>0</xdr:col>
      <xdr:colOff>293921</xdr:colOff>
      <xdr:row>285</xdr:row>
      <xdr:rowOff>163278</xdr:rowOff>
    </xdr:from>
    <xdr:to>
      <xdr:col>1</xdr:col>
      <xdr:colOff>104774</xdr:colOff>
      <xdr:row>285</xdr:row>
      <xdr:rowOff>1943909</xdr:rowOff>
    </xdr:to>
    <xdr:pic>
      <xdr:nvPicPr>
        <xdr:cNvPr id="55" name="Immagine 16">
          <a:extLst>
            <a:ext uri="{FF2B5EF4-FFF2-40B4-BE49-F238E27FC236}">
              <a16:creationId xmlns:a16="http://schemas.microsoft.com/office/drawing/2014/main" id="{12D84578-1C2B-4A57-94BA-BCFB1A418A00}"/>
            </a:ext>
          </a:extLst>
        </xdr:cNvPr>
        <xdr:cNvPicPr>
          <a:picLocks noChangeAspect="1"/>
        </xdr:cNvPicPr>
      </xdr:nvPicPr>
      <xdr:blipFill>
        <a:blip xmlns:r="http://schemas.openxmlformats.org/officeDocument/2006/relationships" r:embed="rId22"/>
        <a:stretch>
          <a:fillRect/>
        </a:stretch>
      </xdr:blipFill>
      <xdr:spPr>
        <a:xfrm>
          <a:off x="293921" y="71248353"/>
          <a:ext cx="953853" cy="1780631"/>
        </a:xfrm>
        <a:prstGeom prst="rect">
          <a:avLst/>
        </a:prstGeom>
      </xdr:spPr>
    </xdr:pic>
    <xdr:clientData/>
  </xdr:twoCellAnchor>
  <xdr:twoCellAnchor editAs="oneCell">
    <xdr:from>
      <xdr:col>2</xdr:col>
      <xdr:colOff>65314</xdr:colOff>
      <xdr:row>328</xdr:row>
      <xdr:rowOff>653143</xdr:rowOff>
    </xdr:from>
    <xdr:to>
      <xdr:col>2</xdr:col>
      <xdr:colOff>1025615</xdr:colOff>
      <xdr:row>328</xdr:row>
      <xdr:rowOff>1253559</xdr:rowOff>
    </xdr:to>
    <xdr:pic>
      <xdr:nvPicPr>
        <xdr:cNvPr id="56" name="Immagine 26" descr="UT50_web">
          <a:extLst>
            <a:ext uri="{FF2B5EF4-FFF2-40B4-BE49-F238E27FC236}">
              <a16:creationId xmlns:a16="http://schemas.microsoft.com/office/drawing/2014/main" id="{5DBC1841-6018-4FE4-B76A-77E7685DF82F}"/>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751239" y="83587318"/>
          <a:ext cx="960301" cy="600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293915</xdr:colOff>
      <xdr:row>328</xdr:row>
      <xdr:rowOff>152401</xdr:rowOff>
    </xdr:from>
    <xdr:ext cx="1087210" cy="1878941"/>
    <xdr:pic>
      <xdr:nvPicPr>
        <xdr:cNvPr id="57" name="Immagine 27">
          <a:extLst>
            <a:ext uri="{FF2B5EF4-FFF2-40B4-BE49-F238E27FC236}">
              <a16:creationId xmlns:a16="http://schemas.microsoft.com/office/drawing/2014/main" id="{95909FCB-C49C-4397-8EA7-8D175FE7B665}"/>
            </a:ext>
          </a:extLst>
        </xdr:cNvPr>
        <xdr:cNvPicPr>
          <a:picLocks noChangeAspect="1"/>
        </xdr:cNvPicPr>
      </xdr:nvPicPr>
      <xdr:blipFill>
        <a:blip xmlns:r="http://schemas.openxmlformats.org/officeDocument/2006/relationships" r:embed="rId22"/>
        <a:stretch>
          <a:fillRect/>
        </a:stretch>
      </xdr:blipFill>
      <xdr:spPr>
        <a:xfrm>
          <a:off x="293915" y="84991576"/>
          <a:ext cx="1087210" cy="1878941"/>
        </a:xfrm>
        <a:prstGeom prst="rect">
          <a:avLst/>
        </a:prstGeom>
      </xdr:spPr>
    </xdr:pic>
    <xdr:clientData/>
  </xdr:oneCellAnchor>
  <xdr:twoCellAnchor editAs="oneCell">
    <xdr:from>
      <xdr:col>2</xdr:col>
      <xdr:colOff>3552856</xdr:colOff>
      <xdr:row>336</xdr:row>
      <xdr:rowOff>289375</xdr:rowOff>
    </xdr:from>
    <xdr:to>
      <xdr:col>3</xdr:col>
      <xdr:colOff>732821</xdr:colOff>
      <xdr:row>337</xdr:row>
      <xdr:rowOff>759275</xdr:rowOff>
    </xdr:to>
    <xdr:pic>
      <xdr:nvPicPr>
        <xdr:cNvPr id="58" name="Immagine 29" descr="Mini Prisma di monitoraggio con protezione GeoShop">
          <a:extLst>
            <a:ext uri="{FF2B5EF4-FFF2-40B4-BE49-F238E27FC236}">
              <a16:creationId xmlns:a16="http://schemas.microsoft.com/office/drawing/2014/main" id="{54788830-8BDE-44EE-9A77-49081E163548}"/>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5238781" y="86509675"/>
          <a:ext cx="732790" cy="755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1570388</xdr:colOff>
      <xdr:row>336</xdr:row>
      <xdr:rowOff>225452</xdr:rowOff>
    </xdr:from>
    <xdr:to>
      <xdr:col>2</xdr:col>
      <xdr:colOff>2525428</xdr:colOff>
      <xdr:row>337</xdr:row>
      <xdr:rowOff>948082</xdr:rowOff>
    </xdr:to>
    <xdr:pic>
      <xdr:nvPicPr>
        <xdr:cNvPr id="59" name="Immagine 32" descr="Risultati immagini per prisma monitoraggio">
          <a:extLst>
            <a:ext uri="{FF2B5EF4-FFF2-40B4-BE49-F238E27FC236}">
              <a16:creationId xmlns:a16="http://schemas.microsoft.com/office/drawing/2014/main" id="{476948F4-10DB-419C-B029-E9AD66BF9981}"/>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3256313" y="86502902"/>
          <a:ext cx="955040" cy="951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290313</xdr:colOff>
      <xdr:row>317</xdr:row>
      <xdr:rowOff>143322</xdr:rowOff>
    </xdr:from>
    <xdr:ext cx="708242" cy="1225270"/>
    <xdr:pic>
      <xdr:nvPicPr>
        <xdr:cNvPr id="60" name="Immagine 17">
          <a:extLst>
            <a:ext uri="{FF2B5EF4-FFF2-40B4-BE49-F238E27FC236}">
              <a16:creationId xmlns:a16="http://schemas.microsoft.com/office/drawing/2014/main" id="{13DFF057-22D9-41C3-AA11-9F276384EAB1}"/>
            </a:ext>
          </a:extLst>
        </xdr:cNvPr>
        <xdr:cNvPicPr>
          <a:picLocks noChangeAspect="1"/>
        </xdr:cNvPicPr>
      </xdr:nvPicPr>
      <xdr:blipFill>
        <a:blip xmlns:r="http://schemas.openxmlformats.org/officeDocument/2006/relationships" r:embed="rId22"/>
        <a:stretch>
          <a:fillRect/>
        </a:stretch>
      </xdr:blipFill>
      <xdr:spPr>
        <a:xfrm>
          <a:off x="290313" y="79153197"/>
          <a:ext cx="708242" cy="1225270"/>
        </a:xfrm>
        <a:prstGeom prst="rect">
          <a:avLst/>
        </a:prstGeom>
      </xdr:spPr>
    </xdr:pic>
    <xdr:clientData/>
  </xdr:oneCellAnchor>
  <xdr:twoCellAnchor>
    <xdr:from>
      <xdr:col>2</xdr:col>
      <xdr:colOff>85277</xdr:colOff>
      <xdr:row>318</xdr:row>
      <xdr:rowOff>1361</xdr:rowOff>
    </xdr:from>
    <xdr:to>
      <xdr:col>2</xdr:col>
      <xdr:colOff>607580</xdr:colOff>
      <xdr:row>318</xdr:row>
      <xdr:rowOff>1361</xdr:rowOff>
    </xdr:to>
    <xdr:grpSp>
      <xdr:nvGrpSpPr>
        <xdr:cNvPr id="61" name="Gruppo 18">
          <a:extLst>
            <a:ext uri="{FF2B5EF4-FFF2-40B4-BE49-F238E27FC236}">
              <a16:creationId xmlns:a16="http://schemas.microsoft.com/office/drawing/2014/main" id="{A4449FA7-8F9E-4199-89B0-244EEEB065E8}"/>
            </a:ext>
          </a:extLst>
        </xdr:cNvPr>
        <xdr:cNvGrpSpPr>
          <a:grpSpLocks noChangeAspect="1"/>
        </xdr:cNvGrpSpPr>
      </xdr:nvGrpSpPr>
      <xdr:grpSpPr>
        <a:xfrm>
          <a:off x="2914202" y="86955086"/>
          <a:ext cx="522303" cy="0"/>
          <a:chOff x="5675075" y="112527"/>
          <a:chExt cx="3953398" cy="6858000"/>
        </a:xfrm>
      </xdr:grpSpPr>
      <xdr:pic>
        <xdr:nvPicPr>
          <xdr:cNvPr id="62" name="Immagine 19" descr="Immagine che contiene monitor, elettronico, interni, schermo&#10;&#10;Descrizione generata automaticamente">
            <a:extLst>
              <a:ext uri="{FF2B5EF4-FFF2-40B4-BE49-F238E27FC236}">
                <a16:creationId xmlns:a16="http://schemas.microsoft.com/office/drawing/2014/main" id="{9F82DD12-CA36-4E99-8009-683694C47326}"/>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75075" y="112527"/>
            <a:ext cx="3953398" cy="6858000"/>
          </a:xfrm>
          <a:prstGeom prst="rect">
            <a:avLst/>
          </a:prstGeom>
        </xdr:spPr>
      </xdr:pic>
      <xdr:pic>
        <xdr:nvPicPr>
          <xdr:cNvPr id="63" name="Immagine 20" descr="Immagine che contiene mappa&#10;&#10;Descrizione generata automaticamente">
            <a:extLst>
              <a:ext uri="{FF2B5EF4-FFF2-40B4-BE49-F238E27FC236}">
                <a16:creationId xmlns:a16="http://schemas.microsoft.com/office/drawing/2014/main" id="{8803F89C-48BE-176C-2129-EA1D5931798C}"/>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18919" y="1077826"/>
            <a:ext cx="2659828" cy="4591485"/>
          </a:xfrm>
          <a:prstGeom prst="rect">
            <a:avLst/>
          </a:prstGeom>
        </xdr:spPr>
      </xdr:pic>
    </xdr:grpSp>
    <xdr:clientData/>
  </xdr:twoCellAnchor>
  <xdr:twoCellAnchor>
    <xdr:from>
      <xdr:col>2</xdr:col>
      <xdr:colOff>593323</xdr:colOff>
      <xdr:row>317</xdr:row>
      <xdr:rowOff>150586</xdr:rowOff>
    </xdr:from>
    <xdr:to>
      <xdr:col>2</xdr:col>
      <xdr:colOff>605227</xdr:colOff>
      <xdr:row>317</xdr:row>
      <xdr:rowOff>186061</xdr:rowOff>
    </xdr:to>
    <xdr:grpSp>
      <xdr:nvGrpSpPr>
        <xdr:cNvPr id="64" name="Gruppo 21">
          <a:extLst>
            <a:ext uri="{FF2B5EF4-FFF2-40B4-BE49-F238E27FC236}">
              <a16:creationId xmlns:a16="http://schemas.microsoft.com/office/drawing/2014/main" id="{C16700B6-1ACA-4B29-9675-9759F23E94FF}"/>
            </a:ext>
          </a:extLst>
        </xdr:cNvPr>
        <xdr:cNvGrpSpPr>
          <a:grpSpLocks noChangeAspect="1"/>
        </xdr:cNvGrpSpPr>
      </xdr:nvGrpSpPr>
      <xdr:grpSpPr>
        <a:xfrm>
          <a:off x="3422248" y="85132636"/>
          <a:ext cx="11904" cy="35475"/>
          <a:chOff x="10285645" y="2288497"/>
          <a:chExt cx="1534473" cy="4121033"/>
        </a:xfrm>
      </xdr:grpSpPr>
      <xdr:grpSp>
        <xdr:nvGrpSpPr>
          <xdr:cNvPr id="65" name="Gruppo 22">
            <a:extLst>
              <a:ext uri="{FF2B5EF4-FFF2-40B4-BE49-F238E27FC236}">
                <a16:creationId xmlns:a16="http://schemas.microsoft.com/office/drawing/2014/main" id="{0884FE0B-462E-831B-A62F-61A48E2937A0}"/>
              </a:ext>
            </a:extLst>
          </xdr:cNvPr>
          <xdr:cNvGrpSpPr/>
        </xdr:nvGrpSpPr>
        <xdr:grpSpPr>
          <a:xfrm>
            <a:off x="10746769" y="3061700"/>
            <a:ext cx="1029834" cy="3347830"/>
            <a:chOff x="2702849" y="2104224"/>
            <a:chExt cx="1604442" cy="4500513"/>
          </a:xfrm>
        </xdr:grpSpPr>
        <xdr:pic>
          <xdr:nvPicPr>
            <xdr:cNvPr id="67" name="Immagine 24">
              <a:extLst>
                <a:ext uri="{FF2B5EF4-FFF2-40B4-BE49-F238E27FC236}">
                  <a16:creationId xmlns:a16="http://schemas.microsoft.com/office/drawing/2014/main" id="{BE99889B-A9B4-5FE0-8496-B67A88937F99}"/>
                </a:ext>
              </a:extLst>
            </xdr:cNvPr>
            <xdr:cNvPicPr>
              <a:picLocks noChangeAspect="1"/>
            </xdr:cNvPicPr>
          </xdr:nvPicPr>
          <xdr:blipFill>
            <a:blip xmlns:r="http://schemas.openxmlformats.org/officeDocument/2006/relationships" r:embed="rId25"/>
            <a:stretch>
              <a:fillRect/>
            </a:stretch>
          </xdr:blipFill>
          <xdr:spPr>
            <a:xfrm>
              <a:off x="2753333" y="3334273"/>
              <a:ext cx="1553958" cy="3270464"/>
            </a:xfrm>
            <a:prstGeom prst="rect">
              <a:avLst/>
            </a:prstGeom>
          </xdr:spPr>
        </xdr:pic>
        <xdr:pic>
          <xdr:nvPicPr>
            <xdr:cNvPr id="68" name="Immagine 25">
              <a:extLst>
                <a:ext uri="{FF2B5EF4-FFF2-40B4-BE49-F238E27FC236}">
                  <a16:creationId xmlns:a16="http://schemas.microsoft.com/office/drawing/2014/main" id="{2E3AD614-9514-B7C0-7181-CD31EC107301}"/>
                </a:ext>
              </a:extLst>
            </xdr:cNvPr>
            <xdr:cNvPicPr>
              <a:picLocks noChangeAspect="1"/>
            </xdr:cNvPicPr>
          </xdr:nvPicPr>
          <xdr:blipFill>
            <a:blip xmlns:r="http://schemas.openxmlformats.org/officeDocument/2006/relationships" r:embed="rId26"/>
            <a:stretch>
              <a:fillRect/>
            </a:stretch>
          </xdr:blipFill>
          <xdr:spPr>
            <a:xfrm>
              <a:off x="2702849" y="2104224"/>
              <a:ext cx="945169" cy="1290074"/>
            </a:xfrm>
            <a:prstGeom prst="rect">
              <a:avLst/>
            </a:prstGeom>
          </xdr:spPr>
        </xdr:pic>
      </xdr:grpSp>
      <xdr:pic>
        <xdr:nvPicPr>
          <xdr:cNvPr id="66" name="Immagine 23" descr="Immagine che contiene automobile, sedendo&#10;&#10;Descrizione generata automaticamente">
            <a:extLst>
              <a:ext uri="{FF2B5EF4-FFF2-40B4-BE49-F238E27FC236}">
                <a16:creationId xmlns:a16="http://schemas.microsoft.com/office/drawing/2014/main" id="{B2DAD0FC-4FF2-C645-E5F7-017EABD0B291}"/>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0285645" y="2288497"/>
            <a:ext cx="1534473" cy="845120"/>
          </a:xfrm>
          <a:prstGeom prst="rect">
            <a:avLst/>
          </a:prstGeom>
        </xdr:spPr>
      </xdr:pic>
    </xdr:grpSp>
    <xdr:clientData/>
  </xdr:twoCellAnchor>
  <xdr:oneCellAnchor>
    <xdr:from>
      <xdr:col>0</xdr:col>
      <xdr:colOff>290313</xdr:colOff>
      <xdr:row>317</xdr:row>
      <xdr:rowOff>143322</xdr:rowOff>
    </xdr:from>
    <xdr:ext cx="708242" cy="1225270"/>
    <xdr:pic>
      <xdr:nvPicPr>
        <xdr:cNvPr id="69" name="Immagine 28">
          <a:extLst>
            <a:ext uri="{FF2B5EF4-FFF2-40B4-BE49-F238E27FC236}">
              <a16:creationId xmlns:a16="http://schemas.microsoft.com/office/drawing/2014/main" id="{EC416C73-465B-467D-9C9A-2D6FBC2C2079}"/>
            </a:ext>
          </a:extLst>
        </xdr:cNvPr>
        <xdr:cNvPicPr>
          <a:picLocks noChangeAspect="1"/>
        </xdr:cNvPicPr>
      </xdr:nvPicPr>
      <xdr:blipFill>
        <a:blip xmlns:r="http://schemas.openxmlformats.org/officeDocument/2006/relationships" r:embed="rId22"/>
        <a:stretch>
          <a:fillRect/>
        </a:stretch>
      </xdr:blipFill>
      <xdr:spPr>
        <a:xfrm>
          <a:off x="290313" y="79153197"/>
          <a:ext cx="708242" cy="1225270"/>
        </a:xfrm>
        <a:prstGeom prst="rect">
          <a:avLst/>
        </a:prstGeom>
      </xdr:spPr>
    </xdr:pic>
    <xdr:clientData/>
  </xdr:oneCellAnchor>
  <xdr:twoCellAnchor>
    <xdr:from>
      <xdr:col>2</xdr:col>
      <xdr:colOff>85277</xdr:colOff>
      <xdr:row>318</xdr:row>
      <xdr:rowOff>1361</xdr:rowOff>
    </xdr:from>
    <xdr:to>
      <xdr:col>2</xdr:col>
      <xdr:colOff>607580</xdr:colOff>
      <xdr:row>318</xdr:row>
      <xdr:rowOff>1361</xdr:rowOff>
    </xdr:to>
    <xdr:grpSp>
      <xdr:nvGrpSpPr>
        <xdr:cNvPr id="70" name="Gruppo 30">
          <a:extLst>
            <a:ext uri="{FF2B5EF4-FFF2-40B4-BE49-F238E27FC236}">
              <a16:creationId xmlns:a16="http://schemas.microsoft.com/office/drawing/2014/main" id="{723412B1-1CCE-4461-ACA3-71EDAA0EAE85}"/>
            </a:ext>
          </a:extLst>
        </xdr:cNvPr>
        <xdr:cNvGrpSpPr>
          <a:grpSpLocks noChangeAspect="1"/>
        </xdr:cNvGrpSpPr>
      </xdr:nvGrpSpPr>
      <xdr:grpSpPr>
        <a:xfrm>
          <a:off x="2914202" y="86955086"/>
          <a:ext cx="522303" cy="0"/>
          <a:chOff x="5675075" y="112527"/>
          <a:chExt cx="3953398" cy="6858000"/>
        </a:xfrm>
      </xdr:grpSpPr>
      <xdr:pic>
        <xdr:nvPicPr>
          <xdr:cNvPr id="71" name="Immagine 31" descr="Immagine che contiene monitor, elettronico, interni, schermo&#10;&#10;Descrizione generata automaticamente">
            <a:extLst>
              <a:ext uri="{FF2B5EF4-FFF2-40B4-BE49-F238E27FC236}">
                <a16:creationId xmlns:a16="http://schemas.microsoft.com/office/drawing/2014/main" id="{EAEA4097-4A4B-E5E5-F699-38CFBA13DA49}"/>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75075" y="112527"/>
            <a:ext cx="3953398" cy="6858000"/>
          </a:xfrm>
          <a:prstGeom prst="rect">
            <a:avLst/>
          </a:prstGeom>
        </xdr:spPr>
      </xdr:pic>
      <xdr:pic>
        <xdr:nvPicPr>
          <xdr:cNvPr id="72" name="Immagine 33" descr="Immagine che contiene mappa&#10;&#10;Descrizione generata automaticamente">
            <a:extLst>
              <a:ext uri="{FF2B5EF4-FFF2-40B4-BE49-F238E27FC236}">
                <a16:creationId xmlns:a16="http://schemas.microsoft.com/office/drawing/2014/main" id="{891E4CDA-E0C6-5696-137B-2D3FA729E1E8}"/>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18919" y="1077826"/>
            <a:ext cx="2659828" cy="4591485"/>
          </a:xfrm>
          <a:prstGeom prst="rect">
            <a:avLst/>
          </a:prstGeom>
        </xdr:spPr>
      </xdr:pic>
    </xdr:grpSp>
    <xdr:clientData/>
  </xdr:twoCellAnchor>
  <xdr:twoCellAnchor>
    <xdr:from>
      <xdr:col>2</xdr:col>
      <xdr:colOff>593323</xdr:colOff>
      <xdr:row>317</xdr:row>
      <xdr:rowOff>150586</xdr:rowOff>
    </xdr:from>
    <xdr:to>
      <xdr:col>2</xdr:col>
      <xdr:colOff>605227</xdr:colOff>
      <xdr:row>317</xdr:row>
      <xdr:rowOff>186061</xdr:rowOff>
    </xdr:to>
    <xdr:grpSp>
      <xdr:nvGrpSpPr>
        <xdr:cNvPr id="73" name="Gruppo 34">
          <a:extLst>
            <a:ext uri="{FF2B5EF4-FFF2-40B4-BE49-F238E27FC236}">
              <a16:creationId xmlns:a16="http://schemas.microsoft.com/office/drawing/2014/main" id="{6453737A-A2A0-4AAD-AAAC-CAC3AF3B40BD}"/>
            </a:ext>
          </a:extLst>
        </xdr:cNvPr>
        <xdr:cNvGrpSpPr>
          <a:grpSpLocks noChangeAspect="1"/>
        </xdr:cNvGrpSpPr>
      </xdr:nvGrpSpPr>
      <xdr:grpSpPr>
        <a:xfrm>
          <a:off x="3422248" y="85132636"/>
          <a:ext cx="11904" cy="35475"/>
          <a:chOff x="10285645" y="2288497"/>
          <a:chExt cx="1534473" cy="4121033"/>
        </a:xfrm>
      </xdr:grpSpPr>
      <xdr:grpSp>
        <xdr:nvGrpSpPr>
          <xdr:cNvPr id="74" name="Gruppo 35">
            <a:extLst>
              <a:ext uri="{FF2B5EF4-FFF2-40B4-BE49-F238E27FC236}">
                <a16:creationId xmlns:a16="http://schemas.microsoft.com/office/drawing/2014/main" id="{822C59A9-64BB-7BA3-0D00-4F1CF28309F6}"/>
              </a:ext>
            </a:extLst>
          </xdr:cNvPr>
          <xdr:cNvGrpSpPr/>
        </xdr:nvGrpSpPr>
        <xdr:grpSpPr>
          <a:xfrm>
            <a:off x="10746769" y="3061700"/>
            <a:ext cx="1029834" cy="3347830"/>
            <a:chOff x="2702849" y="2104224"/>
            <a:chExt cx="1604442" cy="4500513"/>
          </a:xfrm>
        </xdr:grpSpPr>
        <xdr:pic>
          <xdr:nvPicPr>
            <xdr:cNvPr id="76" name="Immagine 37">
              <a:extLst>
                <a:ext uri="{FF2B5EF4-FFF2-40B4-BE49-F238E27FC236}">
                  <a16:creationId xmlns:a16="http://schemas.microsoft.com/office/drawing/2014/main" id="{E94ED200-EB44-8390-6499-809E39C67F8F}"/>
                </a:ext>
              </a:extLst>
            </xdr:cNvPr>
            <xdr:cNvPicPr>
              <a:picLocks noChangeAspect="1"/>
            </xdr:cNvPicPr>
          </xdr:nvPicPr>
          <xdr:blipFill>
            <a:blip xmlns:r="http://schemas.openxmlformats.org/officeDocument/2006/relationships" r:embed="rId25"/>
            <a:stretch>
              <a:fillRect/>
            </a:stretch>
          </xdr:blipFill>
          <xdr:spPr>
            <a:xfrm>
              <a:off x="2753333" y="3334273"/>
              <a:ext cx="1553958" cy="3270464"/>
            </a:xfrm>
            <a:prstGeom prst="rect">
              <a:avLst/>
            </a:prstGeom>
          </xdr:spPr>
        </xdr:pic>
        <xdr:pic>
          <xdr:nvPicPr>
            <xdr:cNvPr id="77" name="Immagine 38">
              <a:extLst>
                <a:ext uri="{FF2B5EF4-FFF2-40B4-BE49-F238E27FC236}">
                  <a16:creationId xmlns:a16="http://schemas.microsoft.com/office/drawing/2014/main" id="{78B861D6-B9B8-99F8-6712-5DEC397AE813}"/>
                </a:ext>
              </a:extLst>
            </xdr:cNvPr>
            <xdr:cNvPicPr>
              <a:picLocks noChangeAspect="1"/>
            </xdr:cNvPicPr>
          </xdr:nvPicPr>
          <xdr:blipFill>
            <a:blip xmlns:r="http://schemas.openxmlformats.org/officeDocument/2006/relationships" r:embed="rId26"/>
            <a:stretch>
              <a:fillRect/>
            </a:stretch>
          </xdr:blipFill>
          <xdr:spPr>
            <a:xfrm>
              <a:off x="2702849" y="2104224"/>
              <a:ext cx="945169" cy="1290074"/>
            </a:xfrm>
            <a:prstGeom prst="rect">
              <a:avLst/>
            </a:prstGeom>
          </xdr:spPr>
        </xdr:pic>
      </xdr:grpSp>
      <xdr:pic>
        <xdr:nvPicPr>
          <xdr:cNvPr id="75" name="Immagine 36" descr="Immagine che contiene automobile, sedendo&#10;&#10;Descrizione generata automaticamente">
            <a:extLst>
              <a:ext uri="{FF2B5EF4-FFF2-40B4-BE49-F238E27FC236}">
                <a16:creationId xmlns:a16="http://schemas.microsoft.com/office/drawing/2014/main" id="{360765C7-0BAF-33B4-EF36-5C3C0CE33A6D}"/>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0285645" y="2288497"/>
            <a:ext cx="1534473" cy="845120"/>
          </a:xfrm>
          <a:prstGeom prst="rect">
            <a:avLst/>
          </a:prstGeom>
        </xdr:spPr>
      </xdr:pic>
    </xdr:grpSp>
    <xdr:clientData/>
  </xdr:twoCellAnchor>
  <xdr:oneCellAnchor>
    <xdr:from>
      <xdr:col>0</xdr:col>
      <xdr:colOff>290312</xdr:colOff>
      <xdr:row>317</xdr:row>
      <xdr:rowOff>143321</xdr:rowOff>
    </xdr:from>
    <xdr:ext cx="990773" cy="1714053"/>
    <xdr:pic>
      <xdr:nvPicPr>
        <xdr:cNvPr id="78" name="Immagine 39">
          <a:extLst>
            <a:ext uri="{FF2B5EF4-FFF2-40B4-BE49-F238E27FC236}">
              <a16:creationId xmlns:a16="http://schemas.microsoft.com/office/drawing/2014/main" id="{8953EA84-1D92-4210-8D09-4211B74D7DC0}"/>
            </a:ext>
          </a:extLst>
        </xdr:cNvPr>
        <xdr:cNvPicPr>
          <a:picLocks noChangeAspect="1"/>
        </xdr:cNvPicPr>
      </xdr:nvPicPr>
      <xdr:blipFill>
        <a:blip xmlns:r="http://schemas.openxmlformats.org/officeDocument/2006/relationships" r:embed="rId22"/>
        <a:stretch>
          <a:fillRect/>
        </a:stretch>
      </xdr:blipFill>
      <xdr:spPr>
        <a:xfrm>
          <a:off x="290312" y="80820071"/>
          <a:ext cx="990773" cy="1714053"/>
        </a:xfrm>
        <a:prstGeom prst="rect">
          <a:avLst/>
        </a:prstGeom>
      </xdr:spPr>
    </xdr:pic>
    <xdr:clientData/>
  </xdr:oneCellAnchor>
  <xdr:twoCellAnchor>
    <xdr:from>
      <xdr:col>2</xdr:col>
      <xdr:colOff>85277</xdr:colOff>
      <xdr:row>318</xdr:row>
      <xdr:rowOff>1361</xdr:rowOff>
    </xdr:from>
    <xdr:to>
      <xdr:col>2</xdr:col>
      <xdr:colOff>607580</xdr:colOff>
      <xdr:row>318</xdr:row>
      <xdr:rowOff>1361</xdr:rowOff>
    </xdr:to>
    <xdr:grpSp>
      <xdr:nvGrpSpPr>
        <xdr:cNvPr id="79" name="Gruppo 40">
          <a:extLst>
            <a:ext uri="{FF2B5EF4-FFF2-40B4-BE49-F238E27FC236}">
              <a16:creationId xmlns:a16="http://schemas.microsoft.com/office/drawing/2014/main" id="{DFE1E3FE-B5A2-42B2-96B1-14BA974B2213}"/>
            </a:ext>
          </a:extLst>
        </xdr:cNvPr>
        <xdr:cNvGrpSpPr>
          <a:grpSpLocks noChangeAspect="1"/>
        </xdr:cNvGrpSpPr>
      </xdr:nvGrpSpPr>
      <xdr:grpSpPr>
        <a:xfrm>
          <a:off x="2914202" y="86955086"/>
          <a:ext cx="522303" cy="0"/>
          <a:chOff x="5675075" y="112527"/>
          <a:chExt cx="3953398" cy="6858000"/>
        </a:xfrm>
      </xdr:grpSpPr>
      <xdr:pic>
        <xdr:nvPicPr>
          <xdr:cNvPr id="80" name="Immagine 41" descr="Immagine che contiene monitor, elettronico, interni, schermo&#10;&#10;Descrizione generata automaticamente">
            <a:extLst>
              <a:ext uri="{FF2B5EF4-FFF2-40B4-BE49-F238E27FC236}">
                <a16:creationId xmlns:a16="http://schemas.microsoft.com/office/drawing/2014/main" id="{10EFAF17-5AF2-514E-BEF4-B72F8B92CE29}"/>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75075" y="112527"/>
            <a:ext cx="3953398" cy="6858000"/>
          </a:xfrm>
          <a:prstGeom prst="rect">
            <a:avLst/>
          </a:prstGeom>
        </xdr:spPr>
      </xdr:pic>
      <xdr:pic>
        <xdr:nvPicPr>
          <xdr:cNvPr id="81" name="Immagine 42" descr="Immagine che contiene mappa&#10;&#10;Descrizione generata automaticamente">
            <a:extLst>
              <a:ext uri="{FF2B5EF4-FFF2-40B4-BE49-F238E27FC236}">
                <a16:creationId xmlns:a16="http://schemas.microsoft.com/office/drawing/2014/main" id="{3FB19A6A-EDD7-253B-D628-FF969786862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18919" y="1077826"/>
            <a:ext cx="2659828" cy="4591485"/>
          </a:xfrm>
          <a:prstGeom prst="rect">
            <a:avLst/>
          </a:prstGeom>
        </xdr:spPr>
      </xdr:pic>
    </xdr:grpSp>
    <xdr:clientData/>
  </xdr:twoCellAnchor>
  <xdr:twoCellAnchor>
    <xdr:from>
      <xdr:col>2</xdr:col>
      <xdr:colOff>593323</xdr:colOff>
      <xdr:row>317</xdr:row>
      <xdr:rowOff>150586</xdr:rowOff>
    </xdr:from>
    <xdr:to>
      <xdr:col>2</xdr:col>
      <xdr:colOff>605227</xdr:colOff>
      <xdr:row>317</xdr:row>
      <xdr:rowOff>186061</xdr:rowOff>
    </xdr:to>
    <xdr:grpSp>
      <xdr:nvGrpSpPr>
        <xdr:cNvPr id="82" name="Gruppo 43">
          <a:extLst>
            <a:ext uri="{FF2B5EF4-FFF2-40B4-BE49-F238E27FC236}">
              <a16:creationId xmlns:a16="http://schemas.microsoft.com/office/drawing/2014/main" id="{733AD509-4DE9-421B-9DA8-FE9E97BF74C6}"/>
            </a:ext>
          </a:extLst>
        </xdr:cNvPr>
        <xdr:cNvGrpSpPr>
          <a:grpSpLocks noChangeAspect="1"/>
        </xdr:cNvGrpSpPr>
      </xdr:nvGrpSpPr>
      <xdr:grpSpPr>
        <a:xfrm>
          <a:off x="3422248" y="85132636"/>
          <a:ext cx="11904" cy="35475"/>
          <a:chOff x="10285645" y="2288497"/>
          <a:chExt cx="1534473" cy="4121033"/>
        </a:xfrm>
      </xdr:grpSpPr>
      <xdr:grpSp>
        <xdr:nvGrpSpPr>
          <xdr:cNvPr id="83" name="Gruppo 44">
            <a:extLst>
              <a:ext uri="{FF2B5EF4-FFF2-40B4-BE49-F238E27FC236}">
                <a16:creationId xmlns:a16="http://schemas.microsoft.com/office/drawing/2014/main" id="{65C1F0BA-D22D-ABD5-44A4-2212DC7F208A}"/>
              </a:ext>
            </a:extLst>
          </xdr:cNvPr>
          <xdr:cNvGrpSpPr/>
        </xdr:nvGrpSpPr>
        <xdr:grpSpPr>
          <a:xfrm>
            <a:off x="10746769" y="3061700"/>
            <a:ext cx="1029834" cy="3347830"/>
            <a:chOff x="2702849" y="2104224"/>
            <a:chExt cx="1604442" cy="4500513"/>
          </a:xfrm>
        </xdr:grpSpPr>
        <xdr:pic>
          <xdr:nvPicPr>
            <xdr:cNvPr id="85" name="Immagine 46">
              <a:extLst>
                <a:ext uri="{FF2B5EF4-FFF2-40B4-BE49-F238E27FC236}">
                  <a16:creationId xmlns:a16="http://schemas.microsoft.com/office/drawing/2014/main" id="{36C56667-F69B-A448-47A1-1B768A9E445E}"/>
                </a:ext>
              </a:extLst>
            </xdr:cNvPr>
            <xdr:cNvPicPr>
              <a:picLocks noChangeAspect="1"/>
            </xdr:cNvPicPr>
          </xdr:nvPicPr>
          <xdr:blipFill>
            <a:blip xmlns:r="http://schemas.openxmlformats.org/officeDocument/2006/relationships" r:embed="rId25"/>
            <a:stretch>
              <a:fillRect/>
            </a:stretch>
          </xdr:blipFill>
          <xdr:spPr>
            <a:xfrm>
              <a:off x="2753333" y="3334273"/>
              <a:ext cx="1553958" cy="3270464"/>
            </a:xfrm>
            <a:prstGeom prst="rect">
              <a:avLst/>
            </a:prstGeom>
          </xdr:spPr>
        </xdr:pic>
        <xdr:pic>
          <xdr:nvPicPr>
            <xdr:cNvPr id="86" name="Immagine 47">
              <a:extLst>
                <a:ext uri="{FF2B5EF4-FFF2-40B4-BE49-F238E27FC236}">
                  <a16:creationId xmlns:a16="http://schemas.microsoft.com/office/drawing/2014/main" id="{C661708B-AFF8-2662-913F-CE79D2C648A6}"/>
                </a:ext>
              </a:extLst>
            </xdr:cNvPr>
            <xdr:cNvPicPr>
              <a:picLocks noChangeAspect="1"/>
            </xdr:cNvPicPr>
          </xdr:nvPicPr>
          <xdr:blipFill>
            <a:blip xmlns:r="http://schemas.openxmlformats.org/officeDocument/2006/relationships" r:embed="rId26"/>
            <a:stretch>
              <a:fillRect/>
            </a:stretch>
          </xdr:blipFill>
          <xdr:spPr>
            <a:xfrm>
              <a:off x="2702849" y="2104224"/>
              <a:ext cx="945169" cy="1290074"/>
            </a:xfrm>
            <a:prstGeom prst="rect">
              <a:avLst/>
            </a:prstGeom>
          </xdr:spPr>
        </xdr:pic>
      </xdr:grpSp>
      <xdr:pic>
        <xdr:nvPicPr>
          <xdr:cNvPr id="84" name="Immagine 45" descr="Immagine che contiene automobile, sedendo&#10;&#10;Descrizione generata automaticamente">
            <a:extLst>
              <a:ext uri="{FF2B5EF4-FFF2-40B4-BE49-F238E27FC236}">
                <a16:creationId xmlns:a16="http://schemas.microsoft.com/office/drawing/2014/main" id="{E6C561BD-16C1-9D7E-338D-80F4F85405FB}"/>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0285645" y="2288497"/>
            <a:ext cx="1534473" cy="845120"/>
          </a:xfrm>
          <a:prstGeom prst="rect">
            <a:avLst/>
          </a:prstGeom>
        </xdr:spPr>
      </xdr:pic>
    </xdr:grpSp>
    <xdr:clientData/>
  </xdr:twoCellAnchor>
  <xdr:oneCellAnchor>
    <xdr:from>
      <xdr:col>0</xdr:col>
      <xdr:colOff>290313</xdr:colOff>
      <xdr:row>305</xdr:row>
      <xdr:rowOff>143322</xdr:rowOff>
    </xdr:from>
    <xdr:ext cx="708242" cy="1225270"/>
    <xdr:pic>
      <xdr:nvPicPr>
        <xdr:cNvPr id="87" name="Immagine 48">
          <a:extLst>
            <a:ext uri="{FF2B5EF4-FFF2-40B4-BE49-F238E27FC236}">
              <a16:creationId xmlns:a16="http://schemas.microsoft.com/office/drawing/2014/main" id="{48A1C846-86E6-4B51-9066-BBAF2DD1D8E5}"/>
            </a:ext>
          </a:extLst>
        </xdr:cNvPr>
        <xdr:cNvPicPr>
          <a:picLocks noChangeAspect="1"/>
        </xdr:cNvPicPr>
      </xdr:nvPicPr>
      <xdr:blipFill>
        <a:blip xmlns:r="http://schemas.openxmlformats.org/officeDocument/2006/relationships" r:embed="rId22"/>
        <a:stretch>
          <a:fillRect/>
        </a:stretch>
      </xdr:blipFill>
      <xdr:spPr>
        <a:xfrm>
          <a:off x="290313" y="75352722"/>
          <a:ext cx="708242" cy="1225270"/>
        </a:xfrm>
        <a:prstGeom prst="rect">
          <a:avLst/>
        </a:prstGeom>
      </xdr:spPr>
    </xdr:pic>
    <xdr:clientData/>
  </xdr:oneCellAnchor>
  <xdr:twoCellAnchor>
    <xdr:from>
      <xdr:col>2</xdr:col>
      <xdr:colOff>85277</xdr:colOff>
      <xdr:row>306</xdr:row>
      <xdr:rowOff>3266</xdr:rowOff>
    </xdr:from>
    <xdr:to>
      <xdr:col>2</xdr:col>
      <xdr:colOff>607580</xdr:colOff>
      <xdr:row>306</xdr:row>
      <xdr:rowOff>3266</xdr:rowOff>
    </xdr:to>
    <xdr:grpSp>
      <xdr:nvGrpSpPr>
        <xdr:cNvPr id="88" name="Gruppo 49">
          <a:extLst>
            <a:ext uri="{FF2B5EF4-FFF2-40B4-BE49-F238E27FC236}">
              <a16:creationId xmlns:a16="http://schemas.microsoft.com/office/drawing/2014/main" id="{3C229463-E5DF-4439-BFAC-AE7059A5238E}"/>
            </a:ext>
          </a:extLst>
        </xdr:cNvPr>
        <xdr:cNvGrpSpPr>
          <a:grpSpLocks noChangeAspect="1"/>
        </xdr:cNvGrpSpPr>
      </xdr:nvGrpSpPr>
      <xdr:grpSpPr>
        <a:xfrm>
          <a:off x="2914202" y="82604066"/>
          <a:ext cx="522303" cy="0"/>
          <a:chOff x="5675075" y="112527"/>
          <a:chExt cx="3953398" cy="6858000"/>
        </a:xfrm>
      </xdr:grpSpPr>
      <xdr:pic>
        <xdr:nvPicPr>
          <xdr:cNvPr id="89" name="Immagine 50" descr="Immagine che contiene monitor, elettronico, interni, schermo&#10;&#10;Descrizione generata automaticamente">
            <a:extLst>
              <a:ext uri="{FF2B5EF4-FFF2-40B4-BE49-F238E27FC236}">
                <a16:creationId xmlns:a16="http://schemas.microsoft.com/office/drawing/2014/main" id="{95BF6F73-3A61-489A-CF1C-AE0FEED56551}"/>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75075" y="112527"/>
            <a:ext cx="3953398" cy="6858000"/>
          </a:xfrm>
          <a:prstGeom prst="rect">
            <a:avLst/>
          </a:prstGeom>
        </xdr:spPr>
      </xdr:pic>
      <xdr:pic>
        <xdr:nvPicPr>
          <xdr:cNvPr id="90" name="Immagine 51" descr="Immagine che contiene mappa&#10;&#10;Descrizione generata automaticamente">
            <a:extLst>
              <a:ext uri="{FF2B5EF4-FFF2-40B4-BE49-F238E27FC236}">
                <a16:creationId xmlns:a16="http://schemas.microsoft.com/office/drawing/2014/main" id="{4F3E4E94-AB9A-8DEF-0985-D65C3731ED84}"/>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18919" y="1077826"/>
            <a:ext cx="2659828" cy="4591485"/>
          </a:xfrm>
          <a:prstGeom prst="rect">
            <a:avLst/>
          </a:prstGeom>
        </xdr:spPr>
      </xdr:pic>
    </xdr:grpSp>
    <xdr:clientData/>
  </xdr:twoCellAnchor>
  <xdr:twoCellAnchor>
    <xdr:from>
      <xdr:col>2</xdr:col>
      <xdr:colOff>593323</xdr:colOff>
      <xdr:row>305</xdr:row>
      <xdr:rowOff>150586</xdr:rowOff>
    </xdr:from>
    <xdr:to>
      <xdr:col>2</xdr:col>
      <xdr:colOff>605227</xdr:colOff>
      <xdr:row>305</xdr:row>
      <xdr:rowOff>150586</xdr:rowOff>
    </xdr:to>
    <xdr:grpSp>
      <xdr:nvGrpSpPr>
        <xdr:cNvPr id="91" name="Gruppo 52">
          <a:extLst>
            <a:ext uri="{FF2B5EF4-FFF2-40B4-BE49-F238E27FC236}">
              <a16:creationId xmlns:a16="http://schemas.microsoft.com/office/drawing/2014/main" id="{34805F9F-95EE-4EEC-B6B1-6B310E08B2F5}"/>
            </a:ext>
          </a:extLst>
        </xdr:cNvPr>
        <xdr:cNvGrpSpPr>
          <a:grpSpLocks noChangeAspect="1"/>
        </xdr:cNvGrpSpPr>
      </xdr:nvGrpSpPr>
      <xdr:grpSpPr>
        <a:xfrm>
          <a:off x="3422248" y="80932111"/>
          <a:ext cx="11904" cy="0"/>
          <a:chOff x="10285645" y="2288497"/>
          <a:chExt cx="1534473" cy="4121033"/>
        </a:xfrm>
      </xdr:grpSpPr>
      <xdr:grpSp>
        <xdr:nvGrpSpPr>
          <xdr:cNvPr id="92" name="Gruppo 53">
            <a:extLst>
              <a:ext uri="{FF2B5EF4-FFF2-40B4-BE49-F238E27FC236}">
                <a16:creationId xmlns:a16="http://schemas.microsoft.com/office/drawing/2014/main" id="{D39F01CA-AE8F-8D02-9658-21B8BFF69AD6}"/>
              </a:ext>
            </a:extLst>
          </xdr:cNvPr>
          <xdr:cNvGrpSpPr/>
        </xdr:nvGrpSpPr>
        <xdr:grpSpPr>
          <a:xfrm>
            <a:off x="10746769" y="3061700"/>
            <a:ext cx="1029834" cy="3347830"/>
            <a:chOff x="2702849" y="2104224"/>
            <a:chExt cx="1604442" cy="4500513"/>
          </a:xfrm>
        </xdr:grpSpPr>
        <xdr:pic>
          <xdr:nvPicPr>
            <xdr:cNvPr id="94" name="Immagine 55">
              <a:extLst>
                <a:ext uri="{FF2B5EF4-FFF2-40B4-BE49-F238E27FC236}">
                  <a16:creationId xmlns:a16="http://schemas.microsoft.com/office/drawing/2014/main" id="{7EF1CE66-48B3-B4F3-DBEC-518200C5C62B}"/>
                </a:ext>
              </a:extLst>
            </xdr:cNvPr>
            <xdr:cNvPicPr>
              <a:picLocks noChangeAspect="1"/>
            </xdr:cNvPicPr>
          </xdr:nvPicPr>
          <xdr:blipFill>
            <a:blip xmlns:r="http://schemas.openxmlformats.org/officeDocument/2006/relationships" r:embed="rId25"/>
            <a:stretch>
              <a:fillRect/>
            </a:stretch>
          </xdr:blipFill>
          <xdr:spPr>
            <a:xfrm>
              <a:off x="2753333" y="3334273"/>
              <a:ext cx="1553958" cy="3270464"/>
            </a:xfrm>
            <a:prstGeom prst="rect">
              <a:avLst/>
            </a:prstGeom>
          </xdr:spPr>
        </xdr:pic>
        <xdr:pic>
          <xdr:nvPicPr>
            <xdr:cNvPr id="95" name="Immagine 56">
              <a:extLst>
                <a:ext uri="{FF2B5EF4-FFF2-40B4-BE49-F238E27FC236}">
                  <a16:creationId xmlns:a16="http://schemas.microsoft.com/office/drawing/2014/main" id="{E11295DB-2692-DA45-33F4-C8A01A05E53D}"/>
                </a:ext>
              </a:extLst>
            </xdr:cNvPr>
            <xdr:cNvPicPr>
              <a:picLocks noChangeAspect="1"/>
            </xdr:cNvPicPr>
          </xdr:nvPicPr>
          <xdr:blipFill>
            <a:blip xmlns:r="http://schemas.openxmlformats.org/officeDocument/2006/relationships" r:embed="rId26"/>
            <a:stretch>
              <a:fillRect/>
            </a:stretch>
          </xdr:blipFill>
          <xdr:spPr>
            <a:xfrm>
              <a:off x="2702849" y="2104224"/>
              <a:ext cx="945169" cy="1290074"/>
            </a:xfrm>
            <a:prstGeom prst="rect">
              <a:avLst/>
            </a:prstGeom>
          </xdr:spPr>
        </xdr:pic>
      </xdr:grpSp>
      <xdr:pic>
        <xdr:nvPicPr>
          <xdr:cNvPr id="93" name="Immagine 54" descr="Immagine che contiene automobile, sedendo&#10;&#10;Descrizione generata automaticamente">
            <a:extLst>
              <a:ext uri="{FF2B5EF4-FFF2-40B4-BE49-F238E27FC236}">
                <a16:creationId xmlns:a16="http://schemas.microsoft.com/office/drawing/2014/main" id="{13CC7F3E-CFEC-96E6-D828-E4AA676A684F}"/>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0285645" y="2288497"/>
            <a:ext cx="1534473" cy="845120"/>
          </a:xfrm>
          <a:prstGeom prst="rect">
            <a:avLst/>
          </a:prstGeom>
        </xdr:spPr>
      </xdr:pic>
    </xdr:grpSp>
    <xdr:clientData/>
  </xdr:twoCellAnchor>
  <xdr:oneCellAnchor>
    <xdr:from>
      <xdr:col>0</xdr:col>
      <xdr:colOff>290313</xdr:colOff>
      <xdr:row>305</xdr:row>
      <xdr:rowOff>143322</xdr:rowOff>
    </xdr:from>
    <xdr:ext cx="708242" cy="1225270"/>
    <xdr:pic>
      <xdr:nvPicPr>
        <xdr:cNvPr id="96" name="Immagine 57">
          <a:extLst>
            <a:ext uri="{FF2B5EF4-FFF2-40B4-BE49-F238E27FC236}">
              <a16:creationId xmlns:a16="http://schemas.microsoft.com/office/drawing/2014/main" id="{9521FC7F-9063-443E-AD6F-2A1B18C4FB42}"/>
            </a:ext>
          </a:extLst>
        </xdr:cNvPr>
        <xdr:cNvPicPr>
          <a:picLocks noChangeAspect="1"/>
        </xdr:cNvPicPr>
      </xdr:nvPicPr>
      <xdr:blipFill>
        <a:blip xmlns:r="http://schemas.openxmlformats.org/officeDocument/2006/relationships" r:embed="rId22"/>
        <a:stretch>
          <a:fillRect/>
        </a:stretch>
      </xdr:blipFill>
      <xdr:spPr>
        <a:xfrm>
          <a:off x="290313" y="75352722"/>
          <a:ext cx="708242" cy="1225270"/>
        </a:xfrm>
        <a:prstGeom prst="rect">
          <a:avLst/>
        </a:prstGeom>
      </xdr:spPr>
    </xdr:pic>
    <xdr:clientData/>
  </xdr:oneCellAnchor>
  <xdr:twoCellAnchor>
    <xdr:from>
      <xdr:col>2</xdr:col>
      <xdr:colOff>85277</xdr:colOff>
      <xdr:row>306</xdr:row>
      <xdr:rowOff>3266</xdr:rowOff>
    </xdr:from>
    <xdr:to>
      <xdr:col>2</xdr:col>
      <xdr:colOff>607580</xdr:colOff>
      <xdr:row>306</xdr:row>
      <xdr:rowOff>3266</xdr:rowOff>
    </xdr:to>
    <xdr:grpSp>
      <xdr:nvGrpSpPr>
        <xdr:cNvPr id="97" name="Gruppo 58">
          <a:extLst>
            <a:ext uri="{FF2B5EF4-FFF2-40B4-BE49-F238E27FC236}">
              <a16:creationId xmlns:a16="http://schemas.microsoft.com/office/drawing/2014/main" id="{DBFCC0A7-1753-4595-B475-8C8F2292D188}"/>
            </a:ext>
          </a:extLst>
        </xdr:cNvPr>
        <xdr:cNvGrpSpPr>
          <a:grpSpLocks noChangeAspect="1"/>
        </xdr:cNvGrpSpPr>
      </xdr:nvGrpSpPr>
      <xdr:grpSpPr>
        <a:xfrm>
          <a:off x="2914202" y="82604066"/>
          <a:ext cx="522303" cy="0"/>
          <a:chOff x="5675075" y="112527"/>
          <a:chExt cx="3953398" cy="6858000"/>
        </a:xfrm>
      </xdr:grpSpPr>
      <xdr:pic>
        <xdr:nvPicPr>
          <xdr:cNvPr id="98" name="Immagine 59" descr="Immagine che contiene monitor, elettronico, interni, schermo&#10;&#10;Descrizione generata automaticamente">
            <a:extLst>
              <a:ext uri="{FF2B5EF4-FFF2-40B4-BE49-F238E27FC236}">
                <a16:creationId xmlns:a16="http://schemas.microsoft.com/office/drawing/2014/main" id="{EE84E1AB-EADB-65C0-7943-F45071CC74B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75075" y="112527"/>
            <a:ext cx="3953398" cy="6858000"/>
          </a:xfrm>
          <a:prstGeom prst="rect">
            <a:avLst/>
          </a:prstGeom>
        </xdr:spPr>
      </xdr:pic>
      <xdr:pic>
        <xdr:nvPicPr>
          <xdr:cNvPr id="99" name="Immagine 60" descr="Immagine che contiene mappa&#10;&#10;Descrizione generata automaticamente">
            <a:extLst>
              <a:ext uri="{FF2B5EF4-FFF2-40B4-BE49-F238E27FC236}">
                <a16:creationId xmlns:a16="http://schemas.microsoft.com/office/drawing/2014/main" id="{882799C7-73A6-D522-5769-0152F6160FD4}"/>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18919" y="1077826"/>
            <a:ext cx="2659828" cy="4591485"/>
          </a:xfrm>
          <a:prstGeom prst="rect">
            <a:avLst/>
          </a:prstGeom>
        </xdr:spPr>
      </xdr:pic>
    </xdr:grpSp>
    <xdr:clientData/>
  </xdr:twoCellAnchor>
  <xdr:twoCellAnchor>
    <xdr:from>
      <xdr:col>2</xdr:col>
      <xdr:colOff>593323</xdr:colOff>
      <xdr:row>305</xdr:row>
      <xdr:rowOff>150586</xdr:rowOff>
    </xdr:from>
    <xdr:to>
      <xdr:col>2</xdr:col>
      <xdr:colOff>605227</xdr:colOff>
      <xdr:row>305</xdr:row>
      <xdr:rowOff>150586</xdr:rowOff>
    </xdr:to>
    <xdr:grpSp>
      <xdr:nvGrpSpPr>
        <xdr:cNvPr id="100" name="Gruppo 61">
          <a:extLst>
            <a:ext uri="{FF2B5EF4-FFF2-40B4-BE49-F238E27FC236}">
              <a16:creationId xmlns:a16="http://schemas.microsoft.com/office/drawing/2014/main" id="{4695DA99-A962-4FB1-9651-D339C65CDCD3}"/>
            </a:ext>
          </a:extLst>
        </xdr:cNvPr>
        <xdr:cNvGrpSpPr>
          <a:grpSpLocks noChangeAspect="1"/>
        </xdr:cNvGrpSpPr>
      </xdr:nvGrpSpPr>
      <xdr:grpSpPr>
        <a:xfrm>
          <a:off x="3422248" y="80932111"/>
          <a:ext cx="11904" cy="0"/>
          <a:chOff x="10285645" y="2288497"/>
          <a:chExt cx="1534473" cy="4121033"/>
        </a:xfrm>
      </xdr:grpSpPr>
      <xdr:grpSp>
        <xdr:nvGrpSpPr>
          <xdr:cNvPr id="101" name="Gruppo 62">
            <a:extLst>
              <a:ext uri="{FF2B5EF4-FFF2-40B4-BE49-F238E27FC236}">
                <a16:creationId xmlns:a16="http://schemas.microsoft.com/office/drawing/2014/main" id="{8E7980C3-F690-0D18-8FE7-004D7FC5286B}"/>
              </a:ext>
            </a:extLst>
          </xdr:cNvPr>
          <xdr:cNvGrpSpPr/>
        </xdr:nvGrpSpPr>
        <xdr:grpSpPr>
          <a:xfrm>
            <a:off x="10746769" y="3061700"/>
            <a:ext cx="1029834" cy="3347830"/>
            <a:chOff x="2702849" y="2104224"/>
            <a:chExt cx="1604442" cy="4500513"/>
          </a:xfrm>
        </xdr:grpSpPr>
        <xdr:pic>
          <xdr:nvPicPr>
            <xdr:cNvPr id="103" name="Immagine 64">
              <a:extLst>
                <a:ext uri="{FF2B5EF4-FFF2-40B4-BE49-F238E27FC236}">
                  <a16:creationId xmlns:a16="http://schemas.microsoft.com/office/drawing/2014/main" id="{47A4FB3A-D12F-79CC-4CB3-5E2E812DCD22}"/>
                </a:ext>
              </a:extLst>
            </xdr:cNvPr>
            <xdr:cNvPicPr>
              <a:picLocks noChangeAspect="1"/>
            </xdr:cNvPicPr>
          </xdr:nvPicPr>
          <xdr:blipFill>
            <a:blip xmlns:r="http://schemas.openxmlformats.org/officeDocument/2006/relationships" r:embed="rId25"/>
            <a:stretch>
              <a:fillRect/>
            </a:stretch>
          </xdr:blipFill>
          <xdr:spPr>
            <a:xfrm>
              <a:off x="2753333" y="3334273"/>
              <a:ext cx="1553958" cy="3270464"/>
            </a:xfrm>
            <a:prstGeom prst="rect">
              <a:avLst/>
            </a:prstGeom>
          </xdr:spPr>
        </xdr:pic>
        <xdr:pic>
          <xdr:nvPicPr>
            <xdr:cNvPr id="104" name="Immagine 65">
              <a:extLst>
                <a:ext uri="{FF2B5EF4-FFF2-40B4-BE49-F238E27FC236}">
                  <a16:creationId xmlns:a16="http://schemas.microsoft.com/office/drawing/2014/main" id="{3026295A-D7D2-A85A-C72A-D4AEEE351A5B}"/>
                </a:ext>
              </a:extLst>
            </xdr:cNvPr>
            <xdr:cNvPicPr>
              <a:picLocks noChangeAspect="1"/>
            </xdr:cNvPicPr>
          </xdr:nvPicPr>
          <xdr:blipFill>
            <a:blip xmlns:r="http://schemas.openxmlformats.org/officeDocument/2006/relationships" r:embed="rId26"/>
            <a:stretch>
              <a:fillRect/>
            </a:stretch>
          </xdr:blipFill>
          <xdr:spPr>
            <a:xfrm>
              <a:off x="2702849" y="2104224"/>
              <a:ext cx="945169" cy="1290074"/>
            </a:xfrm>
            <a:prstGeom prst="rect">
              <a:avLst/>
            </a:prstGeom>
          </xdr:spPr>
        </xdr:pic>
      </xdr:grpSp>
      <xdr:pic>
        <xdr:nvPicPr>
          <xdr:cNvPr id="102" name="Immagine 63" descr="Immagine che contiene automobile, sedendo&#10;&#10;Descrizione generata automaticamente">
            <a:extLst>
              <a:ext uri="{FF2B5EF4-FFF2-40B4-BE49-F238E27FC236}">
                <a16:creationId xmlns:a16="http://schemas.microsoft.com/office/drawing/2014/main" id="{882C8EF0-C67A-F479-19AF-B9065DBD3EA5}"/>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0285645" y="2288497"/>
            <a:ext cx="1534473" cy="845120"/>
          </a:xfrm>
          <a:prstGeom prst="rect">
            <a:avLst/>
          </a:prstGeom>
        </xdr:spPr>
      </xdr:pic>
    </xdr:grpSp>
    <xdr:clientData/>
  </xdr:twoCellAnchor>
  <xdr:oneCellAnchor>
    <xdr:from>
      <xdr:col>0</xdr:col>
      <xdr:colOff>238126</xdr:colOff>
      <xdr:row>305</xdr:row>
      <xdr:rowOff>53038</xdr:rowOff>
    </xdr:from>
    <xdr:ext cx="1000124" cy="1730230"/>
    <xdr:pic>
      <xdr:nvPicPr>
        <xdr:cNvPr id="105" name="Immagine 66">
          <a:extLst>
            <a:ext uri="{FF2B5EF4-FFF2-40B4-BE49-F238E27FC236}">
              <a16:creationId xmlns:a16="http://schemas.microsoft.com/office/drawing/2014/main" id="{4BE518AE-5479-4A88-8448-67005E90BAB3}"/>
            </a:ext>
          </a:extLst>
        </xdr:cNvPr>
        <xdr:cNvPicPr>
          <a:picLocks noChangeAspect="1"/>
        </xdr:cNvPicPr>
      </xdr:nvPicPr>
      <xdr:blipFill>
        <a:blip xmlns:r="http://schemas.openxmlformats.org/officeDocument/2006/relationships" r:embed="rId22"/>
        <a:stretch>
          <a:fillRect/>
        </a:stretch>
      </xdr:blipFill>
      <xdr:spPr>
        <a:xfrm>
          <a:off x="238126" y="76529263"/>
          <a:ext cx="1000124" cy="1730230"/>
        </a:xfrm>
        <a:prstGeom prst="rect">
          <a:avLst/>
        </a:prstGeom>
      </xdr:spPr>
    </xdr:pic>
    <xdr:clientData/>
  </xdr:oneCellAnchor>
  <xdr:twoCellAnchor>
    <xdr:from>
      <xdr:col>2</xdr:col>
      <xdr:colOff>85277</xdr:colOff>
      <xdr:row>306</xdr:row>
      <xdr:rowOff>3266</xdr:rowOff>
    </xdr:from>
    <xdr:to>
      <xdr:col>2</xdr:col>
      <xdr:colOff>607580</xdr:colOff>
      <xdr:row>306</xdr:row>
      <xdr:rowOff>3266</xdr:rowOff>
    </xdr:to>
    <xdr:grpSp>
      <xdr:nvGrpSpPr>
        <xdr:cNvPr id="106" name="Gruppo 67">
          <a:extLst>
            <a:ext uri="{FF2B5EF4-FFF2-40B4-BE49-F238E27FC236}">
              <a16:creationId xmlns:a16="http://schemas.microsoft.com/office/drawing/2014/main" id="{DBBBC7A6-2B29-4F67-88B1-D54DF354DE22}"/>
            </a:ext>
          </a:extLst>
        </xdr:cNvPr>
        <xdr:cNvGrpSpPr>
          <a:grpSpLocks noChangeAspect="1"/>
        </xdr:cNvGrpSpPr>
      </xdr:nvGrpSpPr>
      <xdr:grpSpPr>
        <a:xfrm>
          <a:off x="2914202" y="82604066"/>
          <a:ext cx="522303" cy="0"/>
          <a:chOff x="5675075" y="112527"/>
          <a:chExt cx="3953398" cy="6858000"/>
        </a:xfrm>
      </xdr:grpSpPr>
      <xdr:pic>
        <xdr:nvPicPr>
          <xdr:cNvPr id="107" name="Immagine 68" descr="Immagine che contiene monitor, elettronico, interni, schermo&#10;&#10;Descrizione generata automaticamente">
            <a:extLst>
              <a:ext uri="{FF2B5EF4-FFF2-40B4-BE49-F238E27FC236}">
                <a16:creationId xmlns:a16="http://schemas.microsoft.com/office/drawing/2014/main" id="{F8CDD46E-0E64-8D05-B363-E5642D13C402}"/>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75075" y="112527"/>
            <a:ext cx="3953398" cy="6858000"/>
          </a:xfrm>
          <a:prstGeom prst="rect">
            <a:avLst/>
          </a:prstGeom>
        </xdr:spPr>
      </xdr:pic>
      <xdr:pic>
        <xdr:nvPicPr>
          <xdr:cNvPr id="108" name="Immagine 69" descr="Immagine che contiene mappa&#10;&#10;Descrizione generata automaticamente">
            <a:extLst>
              <a:ext uri="{FF2B5EF4-FFF2-40B4-BE49-F238E27FC236}">
                <a16:creationId xmlns:a16="http://schemas.microsoft.com/office/drawing/2014/main" id="{474D1352-AA82-A36B-5B39-3C383BC9260C}"/>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18919" y="1077826"/>
            <a:ext cx="2659828" cy="4591485"/>
          </a:xfrm>
          <a:prstGeom prst="rect">
            <a:avLst/>
          </a:prstGeom>
        </xdr:spPr>
      </xdr:pic>
    </xdr:grpSp>
    <xdr:clientData/>
  </xdr:twoCellAnchor>
  <xdr:twoCellAnchor>
    <xdr:from>
      <xdr:col>2</xdr:col>
      <xdr:colOff>593323</xdr:colOff>
      <xdr:row>305</xdr:row>
      <xdr:rowOff>150586</xdr:rowOff>
    </xdr:from>
    <xdr:to>
      <xdr:col>2</xdr:col>
      <xdr:colOff>605227</xdr:colOff>
      <xdr:row>305</xdr:row>
      <xdr:rowOff>150586</xdr:rowOff>
    </xdr:to>
    <xdr:grpSp>
      <xdr:nvGrpSpPr>
        <xdr:cNvPr id="109" name="Gruppo 70">
          <a:extLst>
            <a:ext uri="{FF2B5EF4-FFF2-40B4-BE49-F238E27FC236}">
              <a16:creationId xmlns:a16="http://schemas.microsoft.com/office/drawing/2014/main" id="{94BE2999-02DC-4CD5-9AFB-2A9A212A7269}"/>
            </a:ext>
          </a:extLst>
        </xdr:cNvPr>
        <xdr:cNvGrpSpPr>
          <a:grpSpLocks noChangeAspect="1"/>
        </xdr:cNvGrpSpPr>
      </xdr:nvGrpSpPr>
      <xdr:grpSpPr>
        <a:xfrm>
          <a:off x="3422248" y="80932111"/>
          <a:ext cx="11904" cy="0"/>
          <a:chOff x="10285645" y="2288497"/>
          <a:chExt cx="1534473" cy="4121033"/>
        </a:xfrm>
      </xdr:grpSpPr>
      <xdr:grpSp>
        <xdr:nvGrpSpPr>
          <xdr:cNvPr id="110" name="Gruppo 71">
            <a:extLst>
              <a:ext uri="{FF2B5EF4-FFF2-40B4-BE49-F238E27FC236}">
                <a16:creationId xmlns:a16="http://schemas.microsoft.com/office/drawing/2014/main" id="{0FBDF6F6-DB8C-FCE4-91D7-B2B7EA1707FA}"/>
              </a:ext>
            </a:extLst>
          </xdr:cNvPr>
          <xdr:cNvGrpSpPr/>
        </xdr:nvGrpSpPr>
        <xdr:grpSpPr>
          <a:xfrm>
            <a:off x="10746769" y="3061700"/>
            <a:ext cx="1029834" cy="3347830"/>
            <a:chOff x="2702849" y="2104224"/>
            <a:chExt cx="1604442" cy="4500513"/>
          </a:xfrm>
        </xdr:grpSpPr>
        <xdr:pic>
          <xdr:nvPicPr>
            <xdr:cNvPr id="112" name="Immagine 73">
              <a:extLst>
                <a:ext uri="{FF2B5EF4-FFF2-40B4-BE49-F238E27FC236}">
                  <a16:creationId xmlns:a16="http://schemas.microsoft.com/office/drawing/2014/main" id="{DF1114FE-06AE-6F3A-F691-52EFBC8169C1}"/>
                </a:ext>
              </a:extLst>
            </xdr:cNvPr>
            <xdr:cNvPicPr>
              <a:picLocks noChangeAspect="1"/>
            </xdr:cNvPicPr>
          </xdr:nvPicPr>
          <xdr:blipFill>
            <a:blip xmlns:r="http://schemas.openxmlformats.org/officeDocument/2006/relationships" r:embed="rId25"/>
            <a:stretch>
              <a:fillRect/>
            </a:stretch>
          </xdr:blipFill>
          <xdr:spPr>
            <a:xfrm>
              <a:off x="2753333" y="3334273"/>
              <a:ext cx="1553958" cy="3270464"/>
            </a:xfrm>
            <a:prstGeom prst="rect">
              <a:avLst/>
            </a:prstGeom>
          </xdr:spPr>
        </xdr:pic>
        <xdr:pic>
          <xdr:nvPicPr>
            <xdr:cNvPr id="113" name="Immagine 74">
              <a:extLst>
                <a:ext uri="{FF2B5EF4-FFF2-40B4-BE49-F238E27FC236}">
                  <a16:creationId xmlns:a16="http://schemas.microsoft.com/office/drawing/2014/main" id="{E89D92C3-6570-6144-1051-CF2099B54FAB}"/>
                </a:ext>
              </a:extLst>
            </xdr:cNvPr>
            <xdr:cNvPicPr>
              <a:picLocks noChangeAspect="1"/>
            </xdr:cNvPicPr>
          </xdr:nvPicPr>
          <xdr:blipFill>
            <a:blip xmlns:r="http://schemas.openxmlformats.org/officeDocument/2006/relationships" r:embed="rId26"/>
            <a:stretch>
              <a:fillRect/>
            </a:stretch>
          </xdr:blipFill>
          <xdr:spPr>
            <a:xfrm>
              <a:off x="2702849" y="2104224"/>
              <a:ext cx="945169" cy="1290074"/>
            </a:xfrm>
            <a:prstGeom prst="rect">
              <a:avLst/>
            </a:prstGeom>
          </xdr:spPr>
        </xdr:pic>
      </xdr:grpSp>
      <xdr:pic>
        <xdr:nvPicPr>
          <xdr:cNvPr id="111" name="Immagine 72" descr="Immagine che contiene automobile, sedendo&#10;&#10;Descrizione generata automaticamente">
            <a:extLst>
              <a:ext uri="{FF2B5EF4-FFF2-40B4-BE49-F238E27FC236}">
                <a16:creationId xmlns:a16="http://schemas.microsoft.com/office/drawing/2014/main" id="{89E07264-71ED-6CEB-A96B-14C7E084AF67}"/>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0285645" y="2288497"/>
            <a:ext cx="1534473" cy="845120"/>
          </a:xfrm>
          <a:prstGeom prst="rect">
            <a:avLst/>
          </a:prstGeom>
        </xdr:spPr>
      </xdr:pic>
    </xdr:grpSp>
    <xdr:clientData/>
  </xdr:twoCellAnchor>
  <xdr:oneCellAnchor>
    <xdr:from>
      <xdr:col>2</xdr:col>
      <xdr:colOff>361070</xdr:colOff>
      <xdr:row>305</xdr:row>
      <xdr:rowOff>178701</xdr:rowOff>
    </xdr:from>
    <xdr:ext cx="708242" cy="1225270"/>
    <xdr:pic>
      <xdr:nvPicPr>
        <xdr:cNvPr id="114" name="Immagine 75">
          <a:extLst>
            <a:ext uri="{FF2B5EF4-FFF2-40B4-BE49-F238E27FC236}">
              <a16:creationId xmlns:a16="http://schemas.microsoft.com/office/drawing/2014/main" id="{72674B74-5633-4E65-97D7-4656EC612251}"/>
            </a:ext>
          </a:extLst>
        </xdr:cNvPr>
        <xdr:cNvPicPr>
          <a:picLocks noChangeAspect="1"/>
        </xdr:cNvPicPr>
      </xdr:nvPicPr>
      <xdr:blipFill>
        <a:blip xmlns:r="http://schemas.openxmlformats.org/officeDocument/2006/relationships" r:embed="rId22"/>
        <a:stretch>
          <a:fillRect/>
        </a:stretch>
      </xdr:blipFill>
      <xdr:spPr>
        <a:xfrm>
          <a:off x="2656595" y="76654926"/>
          <a:ext cx="708242" cy="1225270"/>
        </a:xfrm>
        <a:prstGeom prst="rect">
          <a:avLst/>
        </a:prstGeom>
      </xdr:spPr>
    </xdr:pic>
    <xdr:clientData/>
  </xdr:oneCellAnchor>
  <xdr:twoCellAnchor>
    <xdr:from>
      <xdr:col>2</xdr:col>
      <xdr:colOff>85277</xdr:colOff>
      <xdr:row>306</xdr:row>
      <xdr:rowOff>3266</xdr:rowOff>
    </xdr:from>
    <xdr:to>
      <xdr:col>2</xdr:col>
      <xdr:colOff>607580</xdr:colOff>
      <xdr:row>306</xdr:row>
      <xdr:rowOff>3266</xdr:rowOff>
    </xdr:to>
    <xdr:grpSp>
      <xdr:nvGrpSpPr>
        <xdr:cNvPr id="115" name="Gruppo 76">
          <a:extLst>
            <a:ext uri="{FF2B5EF4-FFF2-40B4-BE49-F238E27FC236}">
              <a16:creationId xmlns:a16="http://schemas.microsoft.com/office/drawing/2014/main" id="{931CDF9C-65D7-485B-8B3F-3D168472FD9F}"/>
            </a:ext>
          </a:extLst>
        </xdr:cNvPr>
        <xdr:cNvGrpSpPr>
          <a:grpSpLocks noChangeAspect="1"/>
        </xdr:cNvGrpSpPr>
      </xdr:nvGrpSpPr>
      <xdr:grpSpPr>
        <a:xfrm>
          <a:off x="2914202" y="82604066"/>
          <a:ext cx="522303" cy="0"/>
          <a:chOff x="5675075" y="112527"/>
          <a:chExt cx="3953398" cy="6858000"/>
        </a:xfrm>
      </xdr:grpSpPr>
      <xdr:pic>
        <xdr:nvPicPr>
          <xdr:cNvPr id="116" name="Immagine 77" descr="Immagine che contiene monitor, elettronico, interni, schermo&#10;&#10;Descrizione generata automaticamente">
            <a:extLst>
              <a:ext uri="{FF2B5EF4-FFF2-40B4-BE49-F238E27FC236}">
                <a16:creationId xmlns:a16="http://schemas.microsoft.com/office/drawing/2014/main" id="{BA09AC3B-22D0-16C1-413D-B5CDAF5FD987}"/>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75075" y="112527"/>
            <a:ext cx="3953398" cy="6858000"/>
          </a:xfrm>
          <a:prstGeom prst="rect">
            <a:avLst/>
          </a:prstGeom>
        </xdr:spPr>
      </xdr:pic>
      <xdr:pic>
        <xdr:nvPicPr>
          <xdr:cNvPr id="117" name="Immagine 78" descr="Immagine che contiene mappa&#10;&#10;Descrizione generata automaticamente">
            <a:extLst>
              <a:ext uri="{FF2B5EF4-FFF2-40B4-BE49-F238E27FC236}">
                <a16:creationId xmlns:a16="http://schemas.microsoft.com/office/drawing/2014/main" id="{4AAB000A-15CA-5042-CE6B-5A4DCDC9A02A}"/>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18919" y="1077826"/>
            <a:ext cx="2659828" cy="4591485"/>
          </a:xfrm>
          <a:prstGeom prst="rect">
            <a:avLst/>
          </a:prstGeom>
        </xdr:spPr>
      </xdr:pic>
    </xdr:grpSp>
    <xdr:clientData/>
  </xdr:twoCellAnchor>
  <xdr:twoCellAnchor>
    <xdr:from>
      <xdr:col>2</xdr:col>
      <xdr:colOff>593323</xdr:colOff>
      <xdr:row>305</xdr:row>
      <xdr:rowOff>150586</xdr:rowOff>
    </xdr:from>
    <xdr:to>
      <xdr:col>2</xdr:col>
      <xdr:colOff>605227</xdr:colOff>
      <xdr:row>305</xdr:row>
      <xdr:rowOff>150586</xdr:rowOff>
    </xdr:to>
    <xdr:grpSp>
      <xdr:nvGrpSpPr>
        <xdr:cNvPr id="118" name="Gruppo 79">
          <a:extLst>
            <a:ext uri="{FF2B5EF4-FFF2-40B4-BE49-F238E27FC236}">
              <a16:creationId xmlns:a16="http://schemas.microsoft.com/office/drawing/2014/main" id="{F005260D-7FE4-4B1B-9771-27D6237687D9}"/>
            </a:ext>
          </a:extLst>
        </xdr:cNvPr>
        <xdr:cNvGrpSpPr>
          <a:grpSpLocks noChangeAspect="1"/>
        </xdr:cNvGrpSpPr>
      </xdr:nvGrpSpPr>
      <xdr:grpSpPr>
        <a:xfrm>
          <a:off x="3422248" y="80932111"/>
          <a:ext cx="11904" cy="0"/>
          <a:chOff x="10285645" y="2288497"/>
          <a:chExt cx="1534473" cy="4121033"/>
        </a:xfrm>
      </xdr:grpSpPr>
      <xdr:grpSp>
        <xdr:nvGrpSpPr>
          <xdr:cNvPr id="119" name="Gruppo 80">
            <a:extLst>
              <a:ext uri="{FF2B5EF4-FFF2-40B4-BE49-F238E27FC236}">
                <a16:creationId xmlns:a16="http://schemas.microsoft.com/office/drawing/2014/main" id="{E4BE14A9-33D6-6252-624E-C970EA83C8CF}"/>
              </a:ext>
            </a:extLst>
          </xdr:cNvPr>
          <xdr:cNvGrpSpPr/>
        </xdr:nvGrpSpPr>
        <xdr:grpSpPr>
          <a:xfrm>
            <a:off x="10746769" y="3061700"/>
            <a:ext cx="1029834" cy="3347830"/>
            <a:chOff x="2702849" y="2104224"/>
            <a:chExt cx="1604442" cy="4500513"/>
          </a:xfrm>
        </xdr:grpSpPr>
        <xdr:pic>
          <xdr:nvPicPr>
            <xdr:cNvPr id="121" name="Immagine 82">
              <a:extLst>
                <a:ext uri="{FF2B5EF4-FFF2-40B4-BE49-F238E27FC236}">
                  <a16:creationId xmlns:a16="http://schemas.microsoft.com/office/drawing/2014/main" id="{7AA6EC1F-8446-5C96-C7AD-588F7E4378A2}"/>
                </a:ext>
              </a:extLst>
            </xdr:cNvPr>
            <xdr:cNvPicPr>
              <a:picLocks noChangeAspect="1"/>
            </xdr:cNvPicPr>
          </xdr:nvPicPr>
          <xdr:blipFill>
            <a:blip xmlns:r="http://schemas.openxmlformats.org/officeDocument/2006/relationships" r:embed="rId25"/>
            <a:stretch>
              <a:fillRect/>
            </a:stretch>
          </xdr:blipFill>
          <xdr:spPr>
            <a:xfrm>
              <a:off x="2753333" y="3334273"/>
              <a:ext cx="1553958" cy="3270464"/>
            </a:xfrm>
            <a:prstGeom prst="rect">
              <a:avLst/>
            </a:prstGeom>
          </xdr:spPr>
        </xdr:pic>
        <xdr:pic>
          <xdr:nvPicPr>
            <xdr:cNvPr id="122" name="Immagine 83">
              <a:extLst>
                <a:ext uri="{FF2B5EF4-FFF2-40B4-BE49-F238E27FC236}">
                  <a16:creationId xmlns:a16="http://schemas.microsoft.com/office/drawing/2014/main" id="{1DE8A893-0D72-638D-F973-584EFF1F2590}"/>
                </a:ext>
              </a:extLst>
            </xdr:cNvPr>
            <xdr:cNvPicPr>
              <a:picLocks noChangeAspect="1"/>
            </xdr:cNvPicPr>
          </xdr:nvPicPr>
          <xdr:blipFill>
            <a:blip xmlns:r="http://schemas.openxmlformats.org/officeDocument/2006/relationships" r:embed="rId26"/>
            <a:stretch>
              <a:fillRect/>
            </a:stretch>
          </xdr:blipFill>
          <xdr:spPr>
            <a:xfrm>
              <a:off x="2702849" y="2104224"/>
              <a:ext cx="945169" cy="1290074"/>
            </a:xfrm>
            <a:prstGeom prst="rect">
              <a:avLst/>
            </a:prstGeom>
          </xdr:spPr>
        </xdr:pic>
      </xdr:grpSp>
      <xdr:pic>
        <xdr:nvPicPr>
          <xdr:cNvPr id="120" name="Immagine 81" descr="Immagine che contiene automobile, sedendo&#10;&#10;Descrizione generata automaticamente">
            <a:extLst>
              <a:ext uri="{FF2B5EF4-FFF2-40B4-BE49-F238E27FC236}">
                <a16:creationId xmlns:a16="http://schemas.microsoft.com/office/drawing/2014/main" id="{46D08023-A0C8-F666-EE20-9EC28DAE50E6}"/>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0285645" y="2288497"/>
            <a:ext cx="1534473" cy="845120"/>
          </a:xfrm>
          <a:prstGeom prst="rect">
            <a:avLst/>
          </a:prstGeom>
        </xdr:spPr>
      </xdr:pic>
    </xdr:grpSp>
    <xdr:clientData/>
  </xdr:twoCellAnchor>
  <xdr:twoCellAnchor editAs="oneCell">
    <xdr:from>
      <xdr:col>1</xdr:col>
      <xdr:colOff>914407</xdr:colOff>
      <xdr:row>305</xdr:row>
      <xdr:rowOff>10886</xdr:rowOff>
    </xdr:from>
    <xdr:to>
      <xdr:col>1</xdr:col>
      <xdr:colOff>1331809</xdr:colOff>
      <xdr:row>305</xdr:row>
      <xdr:rowOff>1700636</xdr:rowOff>
    </xdr:to>
    <xdr:pic>
      <xdr:nvPicPr>
        <xdr:cNvPr id="123" name="Immagine 6">
          <a:extLst>
            <a:ext uri="{FF2B5EF4-FFF2-40B4-BE49-F238E27FC236}">
              <a16:creationId xmlns:a16="http://schemas.microsoft.com/office/drawing/2014/main" id="{1F0E57A7-CBC6-465D-95CC-822919DAEE74}"/>
            </a:ext>
          </a:extLst>
        </xdr:cNvPr>
        <xdr:cNvPicPr>
          <a:picLocks noChangeAspect="1"/>
        </xdr:cNvPicPr>
      </xdr:nvPicPr>
      <xdr:blipFill>
        <a:blip xmlns:r="http://schemas.openxmlformats.org/officeDocument/2006/relationships" r:embed="rId32"/>
        <a:stretch>
          <a:fillRect/>
        </a:stretch>
      </xdr:blipFill>
      <xdr:spPr>
        <a:xfrm>
          <a:off x="1247782" y="75220286"/>
          <a:ext cx="417402" cy="1404000"/>
        </a:xfrm>
        <a:prstGeom prst="rect">
          <a:avLst/>
        </a:prstGeom>
      </xdr:spPr>
    </xdr:pic>
    <xdr:clientData/>
  </xdr:twoCellAnchor>
  <xdr:twoCellAnchor editAs="oneCell">
    <xdr:from>
      <xdr:col>0</xdr:col>
      <xdr:colOff>32657</xdr:colOff>
      <xdr:row>283</xdr:row>
      <xdr:rowOff>40821</xdr:rowOff>
    </xdr:from>
    <xdr:to>
      <xdr:col>0</xdr:col>
      <xdr:colOff>1008561</xdr:colOff>
      <xdr:row>283</xdr:row>
      <xdr:rowOff>809625</xdr:rowOff>
    </xdr:to>
    <xdr:pic>
      <xdr:nvPicPr>
        <xdr:cNvPr id="124" name="Immagine 84">
          <a:extLst>
            <a:ext uri="{FF2B5EF4-FFF2-40B4-BE49-F238E27FC236}">
              <a16:creationId xmlns:a16="http://schemas.microsoft.com/office/drawing/2014/main" id="{BC84BC8D-8FFF-49E4-88F9-296A2261CE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2657" y="70011471"/>
          <a:ext cx="975904" cy="768804"/>
        </a:xfrm>
        <a:prstGeom prst="rect">
          <a:avLst/>
        </a:prstGeom>
      </xdr:spPr>
    </xdr:pic>
    <xdr:clientData/>
  </xdr:twoCellAnchor>
  <xdr:twoCellAnchor editAs="oneCell">
    <xdr:from>
      <xdr:col>2</xdr:col>
      <xdr:colOff>1513115</xdr:colOff>
      <xdr:row>328</xdr:row>
      <xdr:rowOff>446314</xdr:rowOff>
    </xdr:from>
    <xdr:to>
      <xdr:col>3</xdr:col>
      <xdr:colOff>2369817</xdr:colOff>
      <xdr:row>328</xdr:row>
      <xdr:rowOff>1346314</xdr:rowOff>
    </xdr:to>
    <xdr:pic>
      <xdr:nvPicPr>
        <xdr:cNvPr id="125" name="Immagine 87">
          <a:extLst>
            <a:ext uri="{FF2B5EF4-FFF2-40B4-BE49-F238E27FC236}">
              <a16:creationId xmlns:a16="http://schemas.microsoft.com/office/drawing/2014/main" id="{41E5F930-F8DB-4783-B32E-AC07228DD83E}"/>
            </a:ext>
          </a:extLst>
        </xdr:cNvPr>
        <xdr:cNvPicPr>
          <a:picLocks noChangeAspect="1"/>
        </xdr:cNvPicPr>
      </xdr:nvPicPr>
      <xdr:blipFill>
        <a:blip xmlns:r="http://schemas.openxmlformats.org/officeDocument/2006/relationships" r:embed="rId33"/>
        <a:stretch>
          <a:fillRect/>
        </a:stretch>
      </xdr:blipFill>
      <xdr:spPr>
        <a:xfrm>
          <a:off x="3199040" y="83380489"/>
          <a:ext cx="3580852" cy="900000"/>
        </a:xfrm>
        <a:prstGeom prst="rect">
          <a:avLst/>
        </a:prstGeom>
      </xdr:spPr>
    </xdr:pic>
    <xdr:clientData/>
  </xdr:twoCellAnchor>
  <xdr:twoCellAnchor editAs="oneCell">
    <xdr:from>
      <xdr:col>2</xdr:col>
      <xdr:colOff>706746</xdr:colOff>
      <xdr:row>285</xdr:row>
      <xdr:rowOff>206828</xdr:rowOff>
    </xdr:from>
    <xdr:to>
      <xdr:col>2</xdr:col>
      <xdr:colOff>1254166</xdr:colOff>
      <xdr:row>285</xdr:row>
      <xdr:rowOff>746828</xdr:rowOff>
    </xdr:to>
    <xdr:pic>
      <xdr:nvPicPr>
        <xdr:cNvPr id="126" name="Immagine 88">
          <a:extLst>
            <a:ext uri="{FF2B5EF4-FFF2-40B4-BE49-F238E27FC236}">
              <a16:creationId xmlns:a16="http://schemas.microsoft.com/office/drawing/2014/main" id="{C47F10D6-2B74-415E-BEDC-5996B06BD41A}"/>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val="0"/>
            </a:ext>
          </a:extLst>
        </a:blip>
        <a:srcRect/>
        <a:stretch/>
      </xdr:blipFill>
      <xdr:spPr>
        <a:xfrm>
          <a:off x="2392671" y="70044128"/>
          <a:ext cx="547420" cy="540000"/>
        </a:xfrm>
        <a:prstGeom prst="rect">
          <a:avLst/>
        </a:prstGeom>
      </xdr:spPr>
    </xdr:pic>
    <xdr:clientData/>
  </xdr:twoCellAnchor>
  <xdr:twoCellAnchor editAs="oneCell">
    <xdr:from>
      <xdr:col>2</xdr:col>
      <xdr:colOff>87085</xdr:colOff>
      <xdr:row>285</xdr:row>
      <xdr:rowOff>824683</xdr:rowOff>
    </xdr:from>
    <xdr:to>
      <xdr:col>2</xdr:col>
      <xdr:colOff>629870</xdr:colOff>
      <xdr:row>285</xdr:row>
      <xdr:rowOff>1363413</xdr:rowOff>
    </xdr:to>
    <xdr:pic>
      <xdr:nvPicPr>
        <xdr:cNvPr id="127" name="Immagine 89">
          <a:extLst>
            <a:ext uri="{FF2B5EF4-FFF2-40B4-BE49-F238E27FC236}">
              <a16:creationId xmlns:a16="http://schemas.microsoft.com/office/drawing/2014/main" id="{9A5C111D-B179-4F13-B1C2-7244D08DD73E}"/>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val="0"/>
            </a:ext>
          </a:extLst>
        </a:blip>
        <a:srcRect/>
        <a:stretch/>
      </xdr:blipFill>
      <xdr:spPr>
        <a:xfrm>
          <a:off x="1773010" y="70661983"/>
          <a:ext cx="542785" cy="538730"/>
        </a:xfrm>
        <a:prstGeom prst="rect">
          <a:avLst/>
        </a:prstGeom>
      </xdr:spPr>
    </xdr:pic>
    <xdr:clientData/>
  </xdr:twoCellAnchor>
  <xdr:twoCellAnchor editAs="oneCell">
    <xdr:from>
      <xdr:col>2</xdr:col>
      <xdr:colOff>709086</xdr:colOff>
      <xdr:row>285</xdr:row>
      <xdr:rowOff>824683</xdr:rowOff>
    </xdr:from>
    <xdr:to>
      <xdr:col>2</xdr:col>
      <xdr:colOff>1254166</xdr:colOff>
      <xdr:row>285</xdr:row>
      <xdr:rowOff>1363413</xdr:rowOff>
    </xdr:to>
    <xdr:pic>
      <xdr:nvPicPr>
        <xdr:cNvPr id="128" name="Immagine 90">
          <a:extLst>
            <a:ext uri="{FF2B5EF4-FFF2-40B4-BE49-F238E27FC236}">
              <a16:creationId xmlns:a16="http://schemas.microsoft.com/office/drawing/2014/main" id="{F75F4CAA-41C4-4226-8EDC-C8B3BA3E3223}"/>
            </a:ext>
          </a:extLst>
        </xdr:cNvPr>
        <xdr:cNvPicPr>
          <a:picLocks noChangeAspect="1"/>
        </xdr:cNvPicPr>
      </xdr:nvPicPr>
      <xdr:blipFill>
        <a:blip xmlns:r="http://schemas.openxmlformats.org/officeDocument/2006/relationships" r:embed="rId6" cstate="email">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2395011" y="70661983"/>
          <a:ext cx="545080" cy="538730"/>
        </a:xfrm>
        <a:prstGeom prst="rect">
          <a:avLst/>
        </a:prstGeom>
      </xdr:spPr>
    </xdr:pic>
    <xdr:clientData/>
  </xdr:twoCellAnchor>
  <xdr:twoCellAnchor editAs="oneCell">
    <xdr:from>
      <xdr:col>2</xdr:col>
      <xdr:colOff>91140</xdr:colOff>
      <xdr:row>285</xdr:row>
      <xdr:rowOff>206828</xdr:rowOff>
    </xdr:from>
    <xdr:to>
      <xdr:col>2</xdr:col>
      <xdr:colOff>629870</xdr:colOff>
      <xdr:row>285</xdr:row>
      <xdr:rowOff>746828</xdr:rowOff>
    </xdr:to>
    <xdr:pic>
      <xdr:nvPicPr>
        <xdr:cNvPr id="129" name="Immagine 91">
          <a:extLst>
            <a:ext uri="{FF2B5EF4-FFF2-40B4-BE49-F238E27FC236}">
              <a16:creationId xmlns:a16="http://schemas.microsoft.com/office/drawing/2014/main" id="{446F3046-4DC2-4F9D-BBAD-3E161723143A}"/>
            </a:ext>
          </a:extLst>
        </xdr:cNvPr>
        <xdr:cNvPicPr>
          <a:picLocks noChangeAspect="1"/>
        </xdr:cNvPicPr>
      </xdr:nvPicPr>
      <xdr:blipFill rotWithShape="1">
        <a:blip xmlns:r="http://schemas.openxmlformats.org/officeDocument/2006/relationships" r:embed="rId7"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1777065" y="70044128"/>
          <a:ext cx="538730" cy="540000"/>
        </a:xfrm>
        <a:prstGeom prst="rect">
          <a:avLst/>
        </a:prstGeom>
      </xdr:spPr>
    </xdr:pic>
    <xdr:clientData/>
  </xdr:twoCellAnchor>
  <xdr:twoCellAnchor editAs="oneCell">
    <xdr:from>
      <xdr:col>2</xdr:col>
      <xdr:colOff>1336131</xdr:colOff>
      <xdr:row>285</xdr:row>
      <xdr:rowOff>206828</xdr:rowOff>
    </xdr:from>
    <xdr:to>
      <xdr:col>2</xdr:col>
      <xdr:colOff>1874204</xdr:colOff>
      <xdr:row>285</xdr:row>
      <xdr:rowOff>746828</xdr:rowOff>
    </xdr:to>
    <xdr:pic>
      <xdr:nvPicPr>
        <xdr:cNvPr id="130" name="Immagine 92">
          <a:extLst>
            <a:ext uri="{FF2B5EF4-FFF2-40B4-BE49-F238E27FC236}">
              <a16:creationId xmlns:a16="http://schemas.microsoft.com/office/drawing/2014/main" id="{67FDBB76-E31A-4217-B865-DC5593F0F2D2}"/>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val="0"/>
            </a:ext>
          </a:extLst>
        </a:blip>
        <a:srcRect/>
        <a:stretch/>
      </xdr:blipFill>
      <xdr:spPr>
        <a:xfrm>
          <a:off x="3022056" y="70044128"/>
          <a:ext cx="538073" cy="540000"/>
        </a:xfrm>
        <a:prstGeom prst="rect">
          <a:avLst/>
        </a:prstGeom>
      </xdr:spPr>
    </xdr:pic>
    <xdr:clientData/>
  </xdr:twoCellAnchor>
  <xdr:twoCellAnchor editAs="oneCell">
    <xdr:from>
      <xdr:col>1</xdr:col>
      <xdr:colOff>1132437</xdr:colOff>
      <xdr:row>336</xdr:row>
      <xdr:rowOff>126999</xdr:rowOff>
    </xdr:from>
    <xdr:to>
      <xdr:col>2</xdr:col>
      <xdr:colOff>550014</xdr:colOff>
      <xdr:row>337</xdr:row>
      <xdr:rowOff>1052499</xdr:rowOff>
    </xdr:to>
    <xdr:pic>
      <xdr:nvPicPr>
        <xdr:cNvPr id="131" name="Immagine 2">
          <a:extLst>
            <a:ext uri="{FF2B5EF4-FFF2-40B4-BE49-F238E27FC236}">
              <a16:creationId xmlns:a16="http://schemas.microsoft.com/office/drawing/2014/main" id="{C922FD81-CAF1-4EE5-AFBC-54766B1D4335}"/>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465812" y="86442549"/>
          <a:ext cx="1103502" cy="1116000"/>
        </a:xfrm>
        <a:prstGeom prst="rect">
          <a:avLst/>
        </a:prstGeom>
      </xdr:spPr>
    </xdr:pic>
    <xdr:clientData/>
  </xdr:twoCellAnchor>
  <xdr:oneCellAnchor>
    <xdr:from>
      <xdr:col>2</xdr:col>
      <xdr:colOff>3209249</xdr:colOff>
      <xdr:row>410</xdr:row>
      <xdr:rowOff>534908</xdr:rowOff>
    </xdr:from>
    <xdr:ext cx="732790" cy="755650"/>
    <xdr:pic>
      <xdr:nvPicPr>
        <xdr:cNvPr id="132" name="Immagine 1" descr="Mini Prisma di monitoraggio con protezione GeoShop">
          <a:extLst>
            <a:ext uri="{FF2B5EF4-FFF2-40B4-BE49-F238E27FC236}">
              <a16:creationId xmlns:a16="http://schemas.microsoft.com/office/drawing/2014/main" id="{72C6846E-3772-4BA6-89A8-0F8EC5EB0F9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895174" y="107233958"/>
          <a:ext cx="732790" cy="7556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1451146</xdr:colOff>
      <xdr:row>410</xdr:row>
      <xdr:rowOff>425476</xdr:rowOff>
    </xdr:from>
    <xdr:ext cx="955040" cy="951230"/>
    <xdr:pic>
      <xdr:nvPicPr>
        <xdr:cNvPr id="133" name="Immagine 2" descr="Risultati immagini per prisma monitoraggio">
          <a:extLst>
            <a:ext uri="{FF2B5EF4-FFF2-40B4-BE49-F238E27FC236}">
              <a16:creationId xmlns:a16="http://schemas.microsoft.com/office/drawing/2014/main" id="{8B4EDCF5-513D-4682-BC2E-DD26561326D4}"/>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3137071" y="107124526"/>
          <a:ext cx="955040" cy="95123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85277</xdr:colOff>
      <xdr:row>374</xdr:row>
      <xdr:rowOff>3266</xdr:rowOff>
    </xdr:from>
    <xdr:to>
      <xdr:col>2</xdr:col>
      <xdr:colOff>607580</xdr:colOff>
      <xdr:row>374</xdr:row>
      <xdr:rowOff>3266</xdr:rowOff>
    </xdr:to>
    <xdr:grpSp>
      <xdr:nvGrpSpPr>
        <xdr:cNvPr id="134" name="Gruppo 4">
          <a:extLst>
            <a:ext uri="{FF2B5EF4-FFF2-40B4-BE49-F238E27FC236}">
              <a16:creationId xmlns:a16="http://schemas.microsoft.com/office/drawing/2014/main" id="{828BBEF3-8D32-4434-B44F-D72BB7A18C72}"/>
            </a:ext>
          </a:extLst>
        </xdr:cNvPr>
        <xdr:cNvGrpSpPr>
          <a:grpSpLocks noChangeAspect="1"/>
        </xdr:cNvGrpSpPr>
      </xdr:nvGrpSpPr>
      <xdr:grpSpPr>
        <a:xfrm>
          <a:off x="2914202" y="105425966"/>
          <a:ext cx="522303" cy="0"/>
          <a:chOff x="5675075" y="112527"/>
          <a:chExt cx="3953398" cy="6858000"/>
        </a:xfrm>
      </xdr:grpSpPr>
      <xdr:pic>
        <xdr:nvPicPr>
          <xdr:cNvPr id="135" name="Immagine 5" descr="Immagine che contiene monitor, elettronico, interni, schermo&#10;&#10;Descrizione generata automaticamente">
            <a:extLst>
              <a:ext uri="{FF2B5EF4-FFF2-40B4-BE49-F238E27FC236}">
                <a16:creationId xmlns:a16="http://schemas.microsoft.com/office/drawing/2014/main" id="{6F19C334-7C24-998D-0D7A-40F1316DBB9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75075" y="112527"/>
            <a:ext cx="3953398" cy="6858000"/>
          </a:xfrm>
          <a:prstGeom prst="rect">
            <a:avLst/>
          </a:prstGeom>
        </xdr:spPr>
      </xdr:pic>
      <xdr:pic>
        <xdr:nvPicPr>
          <xdr:cNvPr id="136" name="Immagine 6" descr="Immagine che contiene mappa&#10;&#10;Descrizione generata automaticamente">
            <a:extLst>
              <a:ext uri="{FF2B5EF4-FFF2-40B4-BE49-F238E27FC236}">
                <a16:creationId xmlns:a16="http://schemas.microsoft.com/office/drawing/2014/main" id="{F99EA5D7-9C8B-68FF-2581-40E1ED66B46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18919" y="1077826"/>
            <a:ext cx="2659828" cy="4591485"/>
          </a:xfrm>
          <a:prstGeom prst="rect">
            <a:avLst/>
          </a:prstGeom>
        </xdr:spPr>
      </xdr:pic>
    </xdr:grpSp>
    <xdr:clientData/>
  </xdr:twoCellAnchor>
  <xdr:twoCellAnchor>
    <xdr:from>
      <xdr:col>2</xdr:col>
      <xdr:colOff>593323</xdr:colOff>
      <xdr:row>373</xdr:row>
      <xdr:rowOff>150586</xdr:rowOff>
    </xdr:from>
    <xdr:to>
      <xdr:col>2</xdr:col>
      <xdr:colOff>605227</xdr:colOff>
      <xdr:row>373</xdr:row>
      <xdr:rowOff>150586</xdr:rowOff>
    </xdr:to>
    <xdr:grpSp>
      <xdr:nvGrpSpPr>
        <xdr:cNvPr id="137" name="Gruppo 7">
          <a:extLst>
            <a:ext uri="{FF2B5EF4-FFF2-40B4-BE49-F238E27FC236}">
              <a16:creationId xmlns:a16="http://schemas.microsoft.com/office/drawing/2014/main" id="{61C42F3C-9FA9-405A-9159-5A1848FC244F}"/>
            </a:ext>
          </a:extLst>
        </xdr:cNvPr>
        <xdr:cNvGrpSpPr>
          <a:grpSpLocks noChangeAspect="1"/>
        </xdr:cNvGrpSpPr>
      </xdr:nvGrpSpPr>
      <xdr:grpSpPr>
        <a:xfrm>
          <a:off x="3422248" y="105382786"/>
          <a:ext cx="11904" cy="0"/>
          <a:chOff x="10285645" y="2288497"/>
          <a:chExt cx="1534473" cy="4121033"/>
        </a:xfrm>
      </xdr:grpSpPr>
      <xdr:grpSp>
        <xdr:nvGrpSpPr>
          <xdr:cNvPr id="138" name="Gruppo 8">
            <a:extLst>
              <a:ext uri="{FF2B5EF4-FFF2-40B4-BE49-F238E27FC236}">
                <a16:creationId xmlns:a16="http://schemas.microsoft.com/office/drawing/2014/main" id="{765A0CDD-AE03-34C0-BD10-C17EE0460E2D}"/>
              </a:ext>
            </a:extLst>
          </xdr:cNvPr>
          <xdr:cNvGrpSpPr/>
        </xdr:nvGrpSpPr>
        <xdr:grpSpPr>
          <a:xfrm>
            <a:off x="10746769" y="3061700"/>
            <a:ext cx="1029834" cy="3347830"/>
            <a:chOff x="2702849" y="2104224"/>
            <a:chExt cx="1604442" cy="4500513"/>
          </a:xfrm>
        </xdr:grpSpPr>
        <xdr:pic>
          <xdr:nvPicPr>
            <xdr:cNvPr id="140" name="Immagine 10">
              <a:extLst>
                <a:ext uri="{FF2B5EF4-FFF2-40B4-BE49-F238E27FC236}">
                  <a16:creationId xmlns:a16="http://schemas.microsoft.com/office/drawing/2014/main" id="{E520CE52-2838-8C4F-92A4-512844475B07}"/>
                </a:ext>
              </a:extLst>
            </xdr:cNvPr>
            <xdr:cNvPicPr>
              <a:picLocks noChangeAspect="1"/>
            </xdr:cNvPicPr>
          </xdr:nvPicPr>
          <xdr:blipFill>
            <a:blip xmlns:r="http://schemas.openxmlformats.org/officeDocument/2006/relationships" r:embed="rId25"/>
            <a:stretch>
              <a:fillRect/>
            </a:stretch>
          </xdr:blipFill>
          <xdr:spPr>
            <a:xfrm>
              <a:off x="2753333" y="3334273"/>
              <a:ext cx="1553958" cy="3270464"/>
            </a:xfrm>
            <a:prstGeom prst="rect">
              <a:avLst/>
            </a:prstGeom>
          </xdr:spPr>
        </xdr:pic>
        <xdr:pic>
          <xdr:nvPicPr>
            <xdr:cNvPr id="141" name="Immagine 11">
              <a:extLst>
                <a:ext uri="{FF2B5EF4-FFF2-40B4-BE49-F238E27FC236}">
                  <a16:creationId xmlns:a16="http://schemas.microsoft.com/office/drawing/2014/main" id="{A7F41DBD-C8D2-685B-FFB5-190960C6F021}"/>
                </a:ext>
              </a:extLst>
            </xdr:cNvPr>
            <xdr:cNvPicPr>
              <a:picLocks noChangeAspect="1"/>
            </xdr:cNvPicPr>
          </xdr:nvPicPr>
          <xdr:blipFill>
            <a:blip xmlns:r="http://schemas.openxmlformats.org/officeDocument/2006/relationships" r:embed="rId26"/>
            <a:stretch>
              <a:fillRect/>
            </a:stretch>
          </xdr:blipFill>
          <xdr:spPr>
            <a:xfrm>
              <a:off x="2702849" y="2104224"/>
              <a:ext cx="945169" cy="1290074"/>
            </a:xfrm>
            <a:prstGeom prst="rect">
              <a:avLst/>
            </a:prstGeom>
          </xdr:spPr>
        </xdr:pic>
      </xdr:grpSp>
      <xdr:pic>
        <xdr:nvPicPr>
          <xdr:cNvPr id="139" name="Immagine 9" descr="Immagine che contiene automobile, sedendo&#10;&#10;Descrizione generata automaticamente">
            <a:extLst>
              <a:ext uri="{FF2B5EF4-FFF2-40B4-BE49-F238E27FC236}">
                <a16:creationId xmlns:a16="http://schemas.microsoft.com/office/drawing/2014/main" id="{A5FBD978-2CB6-77EE-0866-C5ED6E4D3E03}"/>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0285645" y="2288497"/>
            <a:ext cx="1534473" cy="845120"/>
          </a:xfrm>
          <a:prstGeom prst="rect">
            <a:avLst/>
          </a:prstGeom>
        </xdr:spPr>
      </xdr:pic>
    </xdr:grpSp>
    <xdr:clientData/>
  </xdr:twoCellAnchor>
  <xdr:twoCellAnchor>
    <xdr:from>
      <xdr:col>2</xdr:col>
      <xdr:colOff>85277</xdr:colOff>
      <xdr:row>374</xdr:row>
      <xdr:rowOff>3266</xdr:rowOff>
    </xdr:from>
    <xdr:to>
      <xdr:col>2</xdr:col>
      <xdr:colOff>607580</xdr:colOff>
      <xdr:row>374</xdr:row>
      <xdr:rowOff>3266</xdr:rowOff>
    </xdr:to>
    <xdr:grpSp>
      <xdr:nvGrpSpPr>
        <xdr:cNvPr id="142" name="Gruppo 12">
          <a:extLst>
            <a:ext uri="{FF2B5EF4-FFF2-40B4-BE49-F238E27FC236}">
              <a16:creationId xmlns:a16="http://schemas.microsoft.com/office/drawing/2014/main" id="{53732597-8560-46C3-83BA-28713053ADE9}"/>
            </a:ext>
          </a:extLst>
        </xdr:cNvPr>
        <xdr:cNvGrpSpPr>
          <a:grpSpLocks noChangeAspect="1"/>
        </xdr:cNvGrpSpPr>
      </xdr:nvGrpSpPr>
      <xdr:grpSpPr>
        <a:xfrm>
          <a:off x="2914202" y="105425966"/>
          <a:ext cx="522303" cy="0"/>
          <a:chOff x="5675075" y="112527"/>
          <a:chExt cx="3953398" cy="6858000"/>
        </a:xfrm>
      </xdr:grpSpPr>
      <xdr:pic>
        <xdr:nvPicPr>
          <xdr:cNvPr id="143" name="Immagine 13" descr="Immagine che contiene monitor, elettronico, interni, schermo&#10;&#10;Descrizione generata automaticamente">
            <a:extLst>
              <a:ext uri="{FF2B5EF4-FFF2-40B4-BE49-F238E27FC236}">
                <a16:creationId xmlns:a16="http://schemas.microsoft.com/office/drawing/2014/main" id="{44C51C6A-63AE-B2E4-D58E-7A200915579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75075" y="112527"/>
            <a:ext cx="3953398" cy="6858000"/>
          </a:xfrm>
          <a:prstGeom prst="rect">
            <a:avLst/>
          </a:prstGeom>
        </xdr:spPr>
      </xdr:pic>
      <xdr:pic>
        <xdr:nvPicPr>
          <xdr:cNvPr id="144" name="Immagine 14" descr="Immagine che contiene mappa&#10;&#10;Descrizione generata automaticamente">
            <a:extLst>
              <a:ext uri="{FF2B5EF4-FFF2-40B4-BE49-F238E27FC236}">
                <a16:creationId xmlns:a16="http://schemas.microsoft.com/office/drawing/2014/main" id="{DA119750-151D-E82D-42E1-481A2EB30046}"/>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18919" y="1077826"/>
            <a:ext cx="2659828" cy="4591485"/>
          </a:xfrm>
          <a:prstGeom prst="rect">
            <a:avLst/>
          </a:prstGeom>
        </xdr:spPr>
      </xdr:pic>
    </xdr:grpSp>
    <xdr:clientData/>
  </xdr:twoCellAnchor>
  <xdr:twoCellAnchor>
    <xdr:from>
      <xdr:col>2</xdr:col>
      <xdr:colOff>593323</xdr:colOff>
      <xdr:row>373</xdr:row>
      <xdr:rowOff>150586</xdr:rowOff>
    </xdr:from>
    <xdr:to>
      <xdr:col>2</xdr:col>
      <xdr:colOff>605227</xdr:colOff>
      <xdr:row>373</xdr:row>
      <xdr:rowOff>150586</xdr:rowOff>
    </xdr:to>
    <xdr:grpSp>
      <xdr:nvGrpSpPr>
        <xdr:cNvPr id="145" name="Gruppo 15">
          <a:extLst>
            <a:ext uri="{FF2B5EF4-FFF2-40B4-BE49-F238E27FC236}">
              <a16:creationId xmlns:a16="http://schemas.microsoft.com/office/drawing/2014/main" id="{18F93BD9-5DB0-42AC-9F5D-719223484ADA}"/>
            </a:ext>
          </a:extLst>
        </xdr:cNvPr>
        <xdr:cNvGrpSpPr>
          <a:grpSpLocks noChangeAspect="1"/>
        </xdr:cNvGrpSpPr>
      </xdr:nvGrpSpPr>
      <xdr:grpSpPr>
        <a:xfrm>
          <a:off x="3422248" y="105382786"/>
          <a:ext cx="11904" cy="0"/>
          <a:chOff x="10285645" y="2288497"/>
          <a:chExt cx="1534473" cy="4121033"/>
        </a:xfrm>
      </xdr:grpSpPr>
      <xdr:grpSp>
        <xdr:nvGrpSpPr>
          <xdr:cNvPr id="146" name="Gruppo 16">
            <a:extLst>
              <a:ext uri="{FF2B5EF4-FFF2-40B4-BE49-F238E27FC236}">
                <a16:creationId xmlns:a16="http://schemas.microsoft.com/office/drawing/2014/main" id="{CD605218-56FD-C495-9F02-01E205FDCC0B}"/>
              </a:ext>
            </a:extLst>
          </xdr:cNvPr>
          <xdr:cNvGrpSpPr/>
        </xdr:nvGrpSpPr>
        <xdr:grpSpPr>
          <a:xfrm>
            <a:off x="10746769" y="3061700"/>
            <a:ext cx="1029834" cy="3347830"/>
            <a:chOff x="2702849" y="2104224"/>
            <a:chExt cx="1604442" cy="4500513"/>
          </a:xfrm>
        </xdr:grpSpPr>
        <xdr:pic>
          <xdr:nvPicPr>
            <xdr:cNvPr id="148" name="Immagine 18">
              <a:extLst>
                <a:ext uri="{FF2B5EF4-FFF2-40B4-BE49-F238E27FC236}">
                  <a16:creationId xmlns:a16="http://schemas.microsoft.com/office/drawing/2014/main" id="{EE6F58A5-BF6F-7B89-2AF1-57761D177038}"/>
                </a:ext>
              </a:extLst>
            </xdr:cNvPr>
            <xdr:cNvPicPr>
              <a:picLocks noChangeAspect="1"/>
            </xdr:cNvPicPr>
          </xdr:nvPicPr>
          <xdr:blipFill>
            <a:blip xmlns:r="http://schemas.openxmlformats.org/officeDocument/2006/relationships" r:embed="rId25"/>
            <a:stretch>
              <a:fillRect/>
            </a:stretch>
          </xdr:blipFill>
          <xdr:spPr>
            <a:xfrm>
              <a:off x="2753333" y="3334273"/>
              <a:ext cx="1553958" cy="3270464"/>
            </a:xfrm>
            <a:prstGeom prst="rect">
              <a:avLst/>
            </a:prstGeom>
          </xdr:spPr>
        </xdr:pic>
        <xdr:pic>
          <xdr:nvPicPr>
            <xdr:cNvPr id="149" name="Immagine 19">
              <a:extLst>
                <a:ext uri="{FF2B5EF4-FFF2-40B4-BE49-F238E27FC236}">
                  <a16:creationId xmlns:a16="http://schemas.microsoft.com/office/drawing/2014/main" id="{0907352C-795D-CA65-3254-21E37776B1EE}"/>
                </a:ext>
              </a:extLst>
            </xdr:cNvPr>
            <xdr:cNvPicPr>
              <a:picLocks noChangeAspect="1"/>
            </xdr:cNvPicPr>
          </xdr:nvPicPr>
          <xdr:blipFill>
            <a:blip xmlns:r="http://schemas.openxmlformats.org/officeDocument/2006/relationships" r:embed="rId26"/>
            <a:stretch>
              <a:fillRect/>
            </a:stretch>
          </xdr:blipFill>
          <xdr:spPr>
            <a:xfrm>
              <a:off x="2702849" y="2104224"/>
              <a:ext cx="945169" cy="1290074"/>
            </a:xfrm>
            <a:prstGeom prst="rect">
              <a:avLst/>
            </a:prstGeom>
          </xdr:spPr>
        </xdr:pic>
      </xdr:grpSp>
      <xdr:pic>
        <xdr:nvPicPr>
          <xdr:cNvPr id="147" name="Immagine 17" descr="Immagine che contiene automobile, sedendo&#10;&#10;Descrizione generata automaticamente">
            <a:extLst>
              <a:ext uri="{FF2B5EF4-FFF2-40B4-BE49-F238E27FC236}">
                <a16:creationId xmlns:a16="http://schemas.microsoft.com/office/drawing/2014/main" id="{05EF8752-BF4A-F2C4-C8B7-283E084ECCBF}"/>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0285645" y="2288497"/>
            <a:ext cx="1534473" cy="845120"/>
          </a:xfrm>
          <a:prstGeom prst="rect">
            <a:avLst/>
          </a:prstGeom>
        </xdr:spPr>
      </xdr:pic>
    </xdr:grpSp>
    <xdr:clientData/>
  </xdr:twoCellAnchor>
  <xdr:twoCellAnchor>
    <xdr:from>
      <xdr:col>2</xdr:col>
      <xdr:colOff>85277</xdr:colOff>
      <xdr:row>374</xdr:row>
      <xdr:rowOff>3266</xdr:rowOff>
    </xdr:from>
    <xdr:to>
      <xdr:col>2</xdr:col>
      <xdr:colOff>607580</xdr:colOff>
      <xdr:row>374</xdr:row>
      <xdr:rowOff>3266</xdr:rowOff>
    </xdr:to>
    <xdr:grpSp>
      <xdr:nvGrpSpPr>
        <xdr:cNvPr id="150" name="Gruppo 20">
          <a:extLst>
            <a:ext uri="{FF2B5EF4-FFF2-40B4-BE49-F238E27FC236}">
              <a16:creationId xmlns:a16="http://schemas.microsoft.com/office/drawing/2014/main" id="{6CCC0CA5-8F84-439E-9148-10E2A7EE0F23}"/>
            </a:ext>
          </a:extLst>
        </xdr:cNvPr>
        <xdr:cNvGrpSpPr>
          <a:grpSpLocks noChangeAspect="1"/>
        </xdr:cNvGrpSpPr>
      </xdr:nvGrpSpPr>
      <xdr:grpSpPr>
        <a:xfrm>
          <a:off x="2914202" y="105425966"/>
          <a:ext cx="522303" cy="0"/>
          <a:chOff x="5675075" y="112527"/>
          <a:chExt cx="3953398" cy="6858000"/>
        </a:xfrm>
      </xdr:grpSpPr>
      <xdr:pic>
        <xdr:nvPicPr>
          <xdr:cNvPr id="151" name="Immagine 21" descr="Immagine che contiene monitor, elettronico, interni, schermo&#10;&#10;Descrizione generata automaticamente">
            <a:extLst>
              <a:ext uri="{FF2B5EF4-FFF2-40B4-BE49-F238E27FC236}">
                <a16:creationId xmlns:a16="http://schemas.microsoft.com/office/drawing/2014/main" id="{29CCF27B-81DE-370F-4CF6-7AF8B41D4648}"/>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75075" y="112527"/>
            <a:ext cx="3953398" cy="6858000"/>
          </a:xfrm>
          <a:prstGeom prst="rect">
            <a:avLst/>
          </a:prstGeom>
        </xdr:spPr>
      </xdr:pic>
      <xdr:pic>
        <xdr:nvPicPr>
          <xdr:cNvPr id="152" name="Immagine 22" descr="Immagine che contiene mappa&#10;&#10;Descrizione generata automaticamente">
            <a:extLst>
              <a:ext uri="{FF2B5EF4-FFF2-40B4-BE49-F238E27FC236}">
                <a16:creationId xmlns:a16="http://schemas.microsoft.com/office/drawing/2014/main" id="{F3FAA224-6900-4D6E-2D4C-07835B9B5B3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18919" y="1077826"/>
            <a:ext cx="2659828" cy="4591485"/>
          </a:xfrm>
          <a:prstGeom prst="rect">
            <a:avLst/>
          </a:prstGeom>
        </xdr:spPr>
      </xdr:pic>
    </xdr:grpSp>
    <xdr:clientData/>
  </xdr:twoCellAnchor>
  <xdr:twoCellAnchor>
    <xdr:from>
      <xdr:col>2</xdr:col>
      <xdr:colOff>593323</xdr:colOff>
      <xdr:row>373</xdr:row>
      <xdr:rowOff>150586</xdr:rowOff>
    </xdr:from>
    <xdr:to>
      <xdr:col>2</xdr:col>
      <xdr:colOff>605227</xdr:colOff>
      <xdr:row>373</xdr:row>
      <xdr:rowOff>150586</xdr:rowOff>
    </xdr:to>
    <xdr:grpSp>
      <xdr:nvGrpSpPr>
        <xdr:cNvPr id="153" name="Gruppo 23">
          <a:extLst>
            <a:ext uri="{FF2B5EF4-FFF2-40B4-BE49-F238E27FC236}">
              <a16:creationId xmlns:a16="http://schemas.microsoft.com/office/drawing/2014/main" id="{963512D2-8983-4119-BB28-CC368574FF81}"/>
            </a:ext>
          </a:extLst>
        </xdr:cNvPr>
        <xdr:cNvGrpSpPr>
          <a:grpSpLocks noChangeAspect="1"/>
        </xdr:cNvGrpSpPr>
      </xdr:nvGrpSpPr>
      <xdr:grpSpPr>
        <a:xfrm>
          <a:off x="3422248" y="105382786"/>
          <a:ext cx="11904" cy="0"/>
          <a:chOff x="10285645" y="2288497"/>
          <a:chExt cx="1534473" cy="4121033"/>
        </a:xfrm>
      </xdr:grpSpPr>
      <xdr:grpSp>
        <xdr:nvGrpSpPr>
          <xdr:cNvPr id="154" name="Gruppo 24">
            <a:extLst>
              <a:ext uri="{FF2B5EF4-FFF2-40B4-BE49-F238E27FC236}">
                <a16:creationId xmlns:a16="http://schemas.microsoft.com/office/drawing/2014/main" id="{63594995-1B80-682D-FEF5-72FECA9D289D}"/>
              </a:ext>
            </a:extLst>
          </xdr:cNvPr>
          <xdr:cNvGrpSpPr/>
        </xdr:nvGrpSpPr>
        <xdr:grpSpPr>
          <a:xfrm>
            <a:off x="10746769" y="3061700"/>
            <a:ext cx="1029834" cy="3347830"/>
            <a:chOff x="2702849" y="2104224"/>
            <a:chExt cx="1604442" cy="4500513"/>
          </a:xfrm>
        </xdr:grpSpPr>
        <xdr:pic>
          <xdr:nvPicPr>
            <xdr:cNvPr id="156" name="Immagine 26">
              <a:extLst>
                <a:ext uri="{FF2B5EF4-FFF2-40B4-BE49-F238E27FC236}">
                  <a16:creationId xmlns:a16="http://schemas.microsoft.com/office/drawing/2014/main" id="{3699AA9E-3974-34B9-4CD1-B204F68A385D}"/>
                </a:ext>
              </a:extLst>
            </xdr:cNvPr>
            <xdr:cNvPicPr>
              <a:picLocks noChangeAspect="1"/>
            </xdr:cNvPicPr>
          </xdr:nvPicPr>
          <xdr:blipFill>
            <a:blip xmlns:r="http://schemas.openxmlformats.org/officeDocument/2006/relationships" r:embed="rId25"/>
            <a:stretch>
              <a:fillRect/>
            </a:stretch>
          </xdr:blipFill>
          <xdr:spPr>
            <a:xfrm>
              <a:off x="2753333" y="3334273"/>
              <a:ext cx="1553958" cy="3270464"/>
            </a:xfrm>
            <a:prstGeom prst="rect">
              <a:avLst/>
            </a:prstGeom>
          </xdr:spPr>
        </xdr:pic>
        <xdr:pic>
          <xdr:nvPicPr>
            <xdr:cNvPr id="157" name="Immagine 27">
              <a:extLst>
                <a:ext uri="{FF2B5EF4-FFF2-40B4-BE49-F238E27FC236}">
                  <a16:creationId xmlns:a16="http://schemas.microsoft.com/office/drawing/2014/main" id="{890D7EA3-3B3F-2964-2393-36113E22300B}"/>
                </a:ext>
              </a:extLst>
            </xdr:cNvPr>
            <xdr:cNvPicPr>
              <a:picLocks noChangeAspect="1"/>
            </xdr:cNvPicPr>
          </xdr:nvPicPr>
          <xdr:blipFill>
            <a:blip xmlns:r="http://schemas.openxmlformats.org/officeDocument/2006/relationships" r:embed="rId26"/>
            <a:stretch>
              <a:fillRect/>
            </a:stretch>
          </xdr:blipFill>
          <xdr:spPr>
            <a:xfrm>
              <a:off x="2702849" y="2104224"/>
              <a:ext cx="945169" cy="1290074"/>
            </a:xfrm>
            <a:prstGeom prst="rect">
              <a:avLst/>
            </a:prstGeom>
          </xdr:spPr>
        </xdr:pic>
      </xdr:grpSp>
      <xdr:pic>
        <xdr:nvPicPr>
          <xdr:cNvPr id="155" name="Immagine 25" descr="Immagine che contiene automobile, sedendo&#10;&#10;Descrizione generata automaticamente">
            <a:extLst>
              <a:ext uri="{FF2B5EF4-FFF2-40B4-BE49-F238E27FC236}">
                <a16:creationId xmlns:a16="http://schemas.microsoft.com/office/drawing/2014/main" id="{0B9BA620-2B98-6372-83A3-D19517A91D42}"/>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0285645" y="2288497"/>
            <a:ext cx="1534473" cy="845120"/>
          </a:xfrm>
          <a:prstGeom prst="rect">
            <a:avLst/>
          </a:prstGeom>
        </xdr:spPr>
      </xdr:pic>
    </xdr:grpSp>
    <xdr:clientData/>
  </xdr:twoCellAnchor>
  <xdr:twoCellAnchor>
    <xdr:from>
      <xdr:col>2</xdr:col>
      <xdr:colOff>85277</xdr:colOff>
      <xdr:row>374</xdr:row>
      <xdr:rowOff>3266</xdr:rowOff>
    </xdr:from>
    <xdr:to>
      <xdr:col>2</xdr:col>
      <xdr:colOff>607580</xdr:colOff>
      <xdr:row>374</xdr:row>
      <xdr:rowOff>3266</xdr:rowOff>
    </xdr:to>
    <xdr:grpSp>
      <xdr:nvGrpSpPr>
        <xdr:cNvPr id="158" name="Gruppo 28">
          <a:extLst>
            <a:ext uri="{FF2B5EF4-FFF2-40B4-BE49-F238E27FC236}">
              <a16:creationId xmlns:a16="http://schemas.microsoft.com/office/drawing/2014/main" id="{6CC468A4-1FB1-43B5-9CB2-193EE6DB1402}"/>
            </a:ext>
          </a:extLst>
        </xdr:cNvPr>
        <xdr:cNvGrpSpPr>
          <a:grpSpLocks noChangeAspect="1"/>
        </xdr:cNvGrpSpPr>
      </xdr:nvGrpSpPr>
      <xdr:grpSpPr>
        <a:xfrm>
          <a:off x="2914202" y="105425966"/>
          <a:ext cx="522303" cy="0"/>
          <a:chOff x="5675075" y="112527"/>
          <a:chExt cx="3953398" cy="6858000"/>
        </a:xfrm>
      </xdr:grpSpPr>
      <xdr:pic>
        <xdr:nvPicPr>
          <xdr:cNvPr id="159" name="Immagine 29" descr="Immagine che contiene monitor, elettronico, interni, schermo&#10;&#10;Descrizione generata automaticamente">
            <a:extLst>
              <a:ext uri="{FF2B5EF4-FFF2-40B4-BE49-F238E27FC236}">
                <a16:creationId xmlns:a16="http://schemas.microsoft.com/office/drawing/2014/main" id="{8F206255-F41F-50E0-7DC1-1911A0DEFF8C}"/>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75075" y="112527"/>
            <a:ext cx="3953398" cy="6858000"/>
          </a:xfrm>
          <a:prstGeom prst="rect">
            <a:avLst/>
          </a:prstGeom>
        </xdr:spPr>
      </xdr:pic>
      <xdr:pic>
        <xdr:nvPicPr>
          <xdr:cNvPr id="160" name="Immagine 30" descr="Immagine che contiene mappa&#10;&#10;Descrizione generata automaticamente">
            <a:extLst>
              <a:ext uri="{FF2B5EF4-FFF2-40B4-BE49-F238E27FC236}">
                <a16:creationId xmlns:a16="http://schemas.microsoft.com/office/drawing/2014/main" id="{50FBDF08-1CC0-C165-7D73-95A040D1E0AD}"/>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18919" y="1077826"/>
            <a:ext cx="2659828" cy="4591485"/>
          </a:xfrm>
          <a:prstGeom prst="rect">
            <a:avLst/>
          </a:prstGeom>
        </xdr:spPr>
      </xdr:pic>
    </xdr:grpSp>
    <xdr:clientData/>
  </xdr:twoCellAnchor>
  <xdr:twoCellAnchor>
    <xdr:from>
      <xdr:col>2</xdr:col>
      <xdr:colOff>593323</xdr:colOff>
      <xdr:row>373</xdr:row>
      <xdr:rowOff>150586</xdr:rowOff>
    </xdr:from>
    <xdr:to>
      <xdr:col>2</xdr:col>
      <xdr:colOff>605227</xdr:colOff>
      <xdr:row>373</xdr:row>
      <xdr:rowOff>150586</xdr:rowOff>
    </xdr:to>
    <xdr:grpSp>
      <xdr:nvGrpSpPr>
        <xdr:cNvPr id="161" name="Gruppo 31">
          <a:extLst>
            <a:ext uri="{FF2B5EF4-FFF2-40B4-BE49-F238E27FC236}">
              <a16:creationId xmlns:a16="http://schemas.microsoft.com/office/drawing/2014/main" id="{333518F5-F0B6-4662-B296-20C77A7C2458}"/>
            </a:ext>
          </a:extLst>
        </xdr:cNvPr>
        <xdr:cNvGrpSpPr>
          <a:grpSpLocks noChangeAspect="1"/>
        </xdr:cNvGrpSpPr>
      </xdr:nvGrpSpPr>
      <xdr:grpSpPr>
        <a:xfrm>
          <a:off x="3422248" y="105382786"/>
          <a:ext cx="11904" cy="0"/>
          <a:chOff x="10285645" y="2288497"/>
          <a:chExt cx="1534473" cy="4121033"/>
        </a:xfrm>
      </xdr:grpSpPr>
      <xdr:grpSp>
        <xdr:nvGrpSpPr>
          <xdr:cNvPr id="162" name="Gruppo 32">
            <a:extLst>
              <a:ext uri="{FF2B5EF4-FFF2-40B4-BE49-F238E27FC236}">
                <a16:creationId xmlns:a16="http://schemas.microsoft.com/office/drawing/2014/main" id="{0E114F2E-D626-5713-F9D3-6B0388FE2A44}"/>
              </a:ext>
            </a:extLst>
          </xdr:cNvPr>
          <xdr:cNvGrpSpPr/>
        </xdr:nvGrpSpPr>
        <xdr:grpSpPr>
          <a:xfrm>
            <a:off x="10746769" y="3061700"/>
            <a:ext cx="1029834" cy="3347830"/>
            <a:chOff x="2702849" y="2104224"/>
            <a:chExt cx="1604442" cy="4500513"/>
          </a:xfrm>
        </xdr:grpSpPr>
        <xdr:pic>
          <xdr:nvPicPr>
            <xdr:cNvPr id="164" name="Immagine 34">
              <a:extLst>
                <a:ext uri="{FF2B5EF4-FFF2-40B4-BE49-F238E27FC236}">
                  <a16:creationId xmlns:a16="http://schemas.microsoft.com/office/drawing/2014/main" id="{E57C5988-6EBD-41C8-1DF5-D3EE75E5FE6E}"/>
                </a:ext>
              </a:extLst>
            </xdr:cNvPr>
            <xdr:cNvPicPr>
              <a:picLocks noChangeAspect="1"/>
            </xdr:cNvPicPr>
          </xdr:nvPicPr>
          <xdr:blipFill>
            <a:blip xmlns:r="http://schemas.openxmlformats.org/officeDocument/2006/relationships" r:embed="rId25"/>
            <a:stretch>
              <a:fillRect/>
            </a:stretch>
          </xdr:blipFill>
          <xdr:spPr>
            <a:xfrm>
              <a:off x="2753333" y="3334273"/>
              <a:ext cx="1553958" cy="3270464"/>
            </a:xfrm>
            <a:prstGeom prst="rect">
              <a:avLst/>
            </a:prstGeom>
          </xdr:spPr>
        </xdr:pic>
        <xdr:pic>
          <xdr:nvPicPr>
            <xdr:cNvPr id="165" name="Immagine 35">
              <a:extLst>
                <a:ext uri="{FF2B5EF4-FFF2-40B4-BE49-F238E27FC236}">
                  <a16:creationId xmlns:a16="http://schemas.microsoft.com/office/drawing/2014/main" id="{7D8CA14F-18D3-6A9F-3695-824FD3AD6691}"/>
                </a:ext>
              </a:extLst>
            </xdr:cNvPr>
            <xdr:cNvPicPr>
              <a:picLocks noChangeAspect="1"/>
            </xdr:cNvPicPr>
          </xdr:nvPicPr>
          <xdr:blipFill>
            <a:blip xmlns:r="http://schemas.openxmlformats.org/officeDocument/2006/relationships" r:embed="rId26"/>
            <a:stretch>
              <a:fillRect/>
            </a:stretch>
          </xdr:blipFill>
          <xdr:spPr>
            <a:xfrm>
              <a:off x="2702849" y="2104224"/>
              <a:ext cx="945169" cy="1290074"/>
            </a:xfrm>
            <a:prstGeom prst="rect">
              <a:avLst/>
            </a:prstGeom>
          </xdr:spPr>
        </xdr:pic>
      </xdr:grpSp>
      <xdr:pic>
        <xdr:nvPicPr>
          <xdr:cNvPr id="163" name="Immagine 33" descr="Immagine che contiene automobile, sedendo&#10;&#10;Descrizione generata automaticamente">
            <a:extLst>
              <a:ext uri="{FF2B5EF4-FFF2-40B4-BE49-F238E27FC236}">
                <a16:creationId xmlns:a16="http://schemas.microsoft.com/office/drawing/2014/main" id="{4A3954D4-D180-8E8C-9175-244AD2D968B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0285645" y="2288497"/>
            <a:ext cx="1534473" cy="845120"/>
          </a:xfrm>
          <a:prstGeom prst="rect">
            <a:avLst/>
          </a:prstGeom>
        </xdr:spPr>
      </xdr:pic>
    </xdr:grpSp>
    <xdr:clientData/>
  </xdr:twoCellAnchor>
  <xdr:oneCellAnchor>
    <xdr:from>
      <xdr:col>1</xdr:col>
      <xdr:colOff>1256250</xdr:colOff>
      <xdr:row>383</xdr:row>
      <xdr:rowOff>19352</xdr:rowOff>
    </xdr:from>
    <xdr:ext cx="461426" cy="1552082"/>
    <xdr:pic>
      <xdr:nvPicPr>
        <xdr:cNvPr id="166" name="Immagine 36">
          <a:extLst>
            <a:ext uri="{FF2B5EF4-FFF2-40B4-BE49-F238E27FC236}">
              <a16:creationId xmlns:a16="http://schemas.microsoft.com/office/drawing/2014/main" id="{498DE578-A20B-4395-9770-76CAFF4C5195}"/>
            </a:ext>
          </a:extLst>
        </xdr:cNvPr>
        <xdr:cNvPicPr>
          <a:picLocks noChangeAspect="1"/>
        </xdr:cNvPicPr>
      </xdr:nvPicPr>
      <xdr:blipFill>
        <a:blip xmlns:r="http://schemas.openxmlformats.org/officeDocument/2006/relationships" r:embed="rId32"/>
        <a:stretch>
          <a:fillRect/>
        </a:stretch>
      </xdr:blipFill>
      <xdr:spPr>
        <a:xfrm>
          <a:off x="1589625" y="99917552"/>
          <a:ext cx="461426" cy="1552082"/>
        </a:xfrm>
        <a:prstGeom prst="rect">
          <a:avLst/>
        </a:prstGeom>
      </xdr:spPr>
    </xdr:pic>
    <xdr:clientData/>
  </xdr:oneCellAnchor>
  <xdr:oneCellAnchor>
    <xdr:from>
      <xdr:col>0</xdr:col>
      <xdr:colOff>70757</xdr:colOff>
      <xdr:row>352</xdr:row>
      <xdr:rowOff>40821</xdr:rowOff>
    </xdr:from>
    <xdr:ext cx="978021" cy="650783"/>
    <xdr:pic>
      <xdr:nvPicPr>
        <xdr:cNvPr id="167" name="Immagine 37">
          <a:extLst>
            <a:ext uri="{FF2B5EF4-FFF2-40B4-BE49-F238E27FC236}">
              <a16:creationId xmlns:a16="http://schemas.microsoft.com/office/drawing/2014/main" id="{1ECDB582-96D6-4AD2-8B32-EA26DDB0308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0757" y="91995171"/>
          <a:ext cx="978021" cy="650783"/>
        </a:xfrm>
        <a:prstGeom prst="rect">
          <a:avLst/>
        </a:prstGeom>
      </xdr:spPr>
    </xdr:pic>
    <xdr:clientData/>
  </xdr:oneCellAnchor>
  <xdr:oneCellAnchor>
    <xdr:from>
      <xdr:col>2</xdr:col>
      <xdr:colOff>706746</xdr:colOff>
      <xdr:row>354</xdr:row>
      <xdr:rowOff>206828</xdr:rowOff>
    </xdr:from>
    <xdr:ext cx="547420" cy="540000"/>
    <xdr:pic>
      <xdr:nvPicPr>
        <xdr:cNvPr id="168" name="Immagine 38">
          <a:extLst>
            <a:ext uri="{FF2B5EF4-FFF2-40B4-BE49-F238E27FC236}">
              <a16:creationId xmlns:a16="http://schemas.microsoft.com/office/drawing/2014/main" id="{33AB5720-92FB-424B-AC56-792FC3F39524}"/>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val="0"/>
            </a:ext>
          </a:extLst>
        </a:blip>
        <a:srcRect/>
        <a:stretch/>
      </xdr:blipFill>
      <xdr:spPr>
        <a:xfrm>
          <a:off x="2392671" y="91675403"/>
          <a:ext cx="547420" cy="540000"/>
        </a:xfrm>
        <a:prstGeom prst="rect">
          <a:avLst/>
        </a:prstGeom>
      </xdr:spPr>
    </xdr:pic>
    <xdr:clientData/>
  </xdr:oneCellAnchor>
  <xdr:oneCellAnchor>
    <xdr:from>
      <xdr:col>2</xdr:col>
      <xdr:colOff>87085</xdr:colOff>
      <xdr:row>354</xdr:row>
      <xdr:rowOff>824683</xdr:rowOff>
    </xdr:from>
    <xdr:ext cx="542785" cy="538730"/>
    <xdr:pic>
      <xdr:nvPicPr>
        <xdr:cNvPr id="169" name="Immagine 39">
          <a:extLst>
            <a:ext uri="{FF2B5EF4-FFF2-40B4-BE49-F238E27FC236}">
              <a16:creationId xmlns:a16="http://schemas.microsoft.com/office/drawing/2014/main" id="{A4932AB1-BA39-4F1B-BD58-207C8048361B}"/>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val="0"/>
            </a:ext>
          </a:extLst>
        </a:blip>
        <a:srcRect/>
        <a:stretch/>
      </xdr:blipFill>
      <xdr:spPr>
        <a:xfrm>
          <a:off x="1773010" y="92293258"/>
          <a:ext cx="542785" cy="538730"/>
        </a:xfrm>
        <a:prstGeom prst="rect">
          <a:avLst/>
        </a:prstGeom>
      </xdr:spPr>
    </xdr:pic>
    <xdr:clientData/>
  </xdr:oneCellAnchor>
  <xdr:oneCellAnchor>
    <xdr:from>
      <xdr:col>2</xdr:col>
      <xdr:colOff>709086</xdr:colOff>
      <xdr:row>354</xdr:row>
      <xdr:rowOff>824683</xdr:rowOff>
    </xdr:from>
    <xdr:ext cx="545080" cy="538730"/>
    <xdr:pic>
      <xdr:nvPicPr>
        <xdr:cNvPr id="170" name="Immagine 40">
          <a:extLst>
            <a:ext uri="{FF2B5EF4-FFF2-40B4-BE49-F238E27FC236}">
              <a16:creationId xmlns:a16="http://schemas.microsoft.com/office/drawing/2014/main" id="{17044683-9E08-40C2-8118-B3B5D39CC3A0}"/>
            </a:ext>
          </a:extLst>
        </xdr:cNvPr>
        <xdr:cNvPicPr>
          <a:picLocks noChangeAspect="1"/>
        </xdr:cNvPicPr>
      </xdr:nvPicPr>
      <xdr:blipFill>
        <a:blip xmlns:r="http://schemas.openxmlformats.org/officeDocument/2006/relationships" r:embed="rId6" cstate="email">
          <a:clrChange>
            <a:clrFrom>
              <a:srgbClr val="000000">
                <a:alpha val="0"/>
              </a:srgbClr>
            </a:clrFrom>
            <a:clrTo>
              <a:srgbClr val="000000">
                <a:alpha val="0"/>
              </a:srgbClr>
            </a:clrTo>
          </a:clrChange>
          <a:extLst>
            <a:ext uri="{28A0092B-C50C-407E-A947-70E740481C1C}">
              <a14:useLocalDpi xmlns:a14="http://schemas.microsoft.com/office/drawing/2010/main" val="0"/>
            </a:ext>
          </a:extLst>
        </a:blip>
        <a:stretch>
          <a:fillRect/>
        </a:stretch>
      </xdr:blipFill>
      <xdr:spPr>
        <a:xfrm>
          <a:off x="2395011" y="92293258"/>
          <a:ext cx="545080" cy="538730"/>
        </a:xfrm>
        <a:prstGeom prst="rect">
          <a:avLst/>
        </a:prstGeom>
      </xdr:spPr>
    </xdr:pic>
    <xdr:clientData/>
  </xdr:oneCellAnchor>
  <xdr:oneCellAnchor>
    <xdr:from>
      <xdr:col>2</xdr:col>
      <xdr:colOff>91140</xdr:colOff>
      <xdr:row>354</xdr:row>
      <xdr:rowOff>206828</xdr:rowOff>
    </xdr:from>
    <xdr:ext cx="538730" cy="540000"/>
    <xdr:pic>
      <xdr:nvPicPr>
        <xdr:cNvPr id="171" name="Immagine 41">
          <a:extLst>
            <a:ext uri="{FF2B5EF4-FFF2-40B4-BE49-F238E27FC236}">
              <a16:creationId xmlns:a16="http://schemas.microsoft.com/office/drawing/2014/main" id="{607DC57E-77A1-44DB-A4D9-BCE351B422A0}"/>
            </a:ext>
          </a:extLst>
        </xdr:cNvPr>
        <xdr:cNvPicPr>
          <a:picLocks noChangeAspect="1"/>
        </xdr:cNvPicPr>
      </xdr:nvPicPr>
      <xdr:blipFill rotWithShape="1">
        <a:blip xmlns:r="http://schemas.openxmlformats.org/officeDocument/2006/relationships" r:embed="rId7"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1777065" y="91675403"/>
          <a:ext cx="538730" cy="540000"/>
        </a:xfrm>
        <a:prstGeom prst="rect">
          <a:avLst/>
        </a:prstGeom>
      </xdr:spPr>
    </xdr:pic>
    <xdr:clientData/>
  </xdr:oneCellAnchor>
  <xdr:oneCellAnchor>
    <xdr:from>
      <xdr:col>2</xdr:col>
      <xdr:colOff>1336131</xdr:colOff>
      <xdr:row>354</xdr:row>
      <xdr:rowOff>206828</xdr:rowOff>
    </xdr:from>
    <xdr:ext cx="538073" cy="540000"/>
    <xdr:pic>
      <xdr:nvPicPr>
        <xdr:cNvPr id="172" name="Immagine 42">
          <a:extLst>
            <a:ext uri="{FF2B5EF4-FFF2-40B4-BE49-F238E27FC236}">
              <a16:creationId xmlns:a16="http://schemas.microsoft.com/office/drawing/2014/main" id="{854E65BA-ADA5-4C14-AFB7-B24EB8927861}"/>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val="0"/>
            </a:ext>
          </a:extLst>
        </a:blip>
        <a:srcRect/>
        <a:stretch/>
      </xdr:blipFill>
      <xdr:spPr>
        <a:xfrm>
          <a:off x="3022056" y="91675403"/>
          <a:ext cx="538073" cy="540000"/>
        </a:xfrm>
        <a:prstGeom prst="rect">
          <a:avLst/>
        </a:prstGeom>
      </xdr:spPr>
    </xdr:pic>
    <xdr:clientData/>
  </xdr:oneCellAnchor>
  <xdr:oneCellAnchor>
    <xdr:from>
      <xdr:col>0</xdr:col>
      <xdr:colOff>149574</xdr:colOff>
      <xdr:row>397</xdr:row>
      <xdr:rowOff>155575</xdr:rowOff>
    </xdr:from>
    <xdr:ext cx="888614" cy="1514116"/>
    <xdr:pic>
      <xdr:nvPicPr>
        <xdr:cNvPr id="173" name="Immagine 43">
          <a:extLst>
            <a:ext uri="{FF2B5EF4-FFF2-40B4-BE49-F238E27FC236}">
              <a16:creationId xmlns:a16="http://schemas.microsoft.com/office/drawing/2014/main" id="{38F1A236-B4A4-4816-9BAF-9CD747166425}"/>
            </a:ext>
          </a:extLst>
        </xdr:cNvPr>
        <xdr:cNvPicPr>
          <a:picLocks noChangeAspect="1"/>
        </xdr:cNvPicPr>
      </xdr:nvPicPr>
      <xdr:blipFill>
        <a:blip xmlns:r="http://schemas.openxmlformats.org/officeDocument/2006/relationships" r:embed="rId36"/>
        <a:stretch>
          <a:fillRect/>
        </a:stretch>
      </xdr:blipFill>
      <xdr:spPr>
        <a:xfrm>
          <a:off x="149574" y="102720775"/>
          <a:ext cx="888614" cy="1514116"/>
        </a:xfrm>
        <a:prstGeom prst="rect">
          <a:avLst/>
        </a:prstGeom>
      </xdr:spPr>
    </xdr:pic>
    <xdr:clientData/>
  </xdr:oneCellAnchor>
  <xdr:oneCellAnchor>
    <xdr:from>
      <xdr:col>0</xdr:col>
      <xdr:colOff>84689</xdr:colOff>
      <xdr:row>353</xdr:row>
      <xdr:rowOff>0</xdr:rowOff>
    </xdr:from>
    <xdr:ext cx="1606608" cy="2343150"/>
    <xdr:pic>
      <xdr:nvPicPr>
        <xdr:cNvPr id="174" name="Immagine 44">
          <a:extLst>
            <a:ext uri="{FF2B5EF4-FFF2-40B4-BE49-F238E27FC236}">
              <a16:creationId xmlns:a16="http://schemas.microsoft.com/office/drawing/2014/main" id="{C3F5B0D8-E0EE-4FBA-B8D8-9E9FE8EE7F38}"/>
            </a:ext>
          </a:extLst>
        </xdr:cNvPr>
        <xdr:cNvPicPr>
          <a:picLocks noChangeAspect="1"/>
        </xdr:cNvPicPr>
      </xdr:nvPicPr>
      <xdr:blipFill>
        <a:blip xmlns:r="http://schemas.openxmlformats.org/officeDocument/2006/relationships" r:embed="rId37"/>
        <a:stretch>
          <a:fillRect/>
        </a:stretch>
      </xdr:blipFill>
      <xdr:spPr>
        <a:xfrm>
          <a:off x="84689" y="92754450"/>
          <a:ext cx="1606608" cy="2343150"/>
        </a:xfrm>
        <a:prstGeom prst="rect">
          <a:avLst/>
        </a:prstGeom>
      </xdr:spPr>
    </xdr:pic>
    <xdr:clientData/>
  </xdr:oneCellAnchor>
  <xdr:oneCellAnchor>
    <xdr:from>
      <xdr:col>2</xdr:col>
      <xdr:colOff>1333500</xdr:colOff>
      <xdr:row>354</xdr:row>
      <xdr:rowOff>846666</xdr:rowOff>
    </xdr:from>
    <xdr:ext cx="518584" cy="518584"/>
    <xdr:pic>
      <xdr:nvPicPr>
        <xdr:cNvPr id="175" name="Picture 2" descr="Page 3 | App Logo Design Android - Free Vectors &amp; PSDs to Download">
          <a:extLst>
            <a:ext uri="{FF2B5EF4-FFF2-40B4-BE49-F238E27FC236}">
              <a16:creationId xmlns:a16="http://schemas.microsoft.com/office/drawing/2014/main" id="{2621A56A-1231-4E15-9706-28A29E6D1B1D}"/>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019425" y="92315241"/>
          <a:ext cx="518584" cy="51858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152400</xdr:colOff>
      <xdr:row>370</xdr:row>
      <xdr:rowOff>19050</xdr:rowOff>
    </xdr:from>
    <xdr:ext cx="890093" cy="1511939"/>
    <xdr:pic>
      <xdr:nvPicPr>
        <xdr:cNvPr id="176" name="Immagine 46">
          <a:extLst>
            <a:ext uri="{FF2B5EF4-FFF2-40B4-BE49-F238E27FC236}">
              <a16:creationId xmlns:a16="http://schemas.microsoft.com/office/drawing/2014/main" id="{F6F17444-2D10-4127-8444-45A13C816087}"/>
            </a:ext>
          </a:extLst>
        </xdr:cNvPr>
        <xdr:cNvPicPr>
          <a:picLocks noChangeAspect="1"/>
        </xdr:cNvPicPr>
      </xdr:nvPicPr>
      <xdr:blipFill>
        <a:blip xmlns:r="http://schemas.openxmlformats.org/officeDocument/2006/relationships" r:embed="rId38"/>
        <a:stretch>
          <a:fillRect/>
        </a:stretch>
      </xdr:blipFill>
      <xdr:spPr>
        <a:xfrm>
          <a:off x="152400" y="96059625"/>
          <a:ext cx="890093" cy="1511939"/>
        </a:xfrm>
        <a:prstGeom prst="rect">
          <a:avLst/>
        </a:prstGeom>
      </xdr:spPr>
    </xdr:pic>
    <xdr:clientData/>
  </xdr:oneCellAnchor>
  <xdr:oneCellAnchor>
    <xdr:from>
      <xdr:col>0</xdr:col>
      <xdr:colOff>171450</xdr:colOff>
      <xdr:row>383</xdr:row>
      <xdr:rowOff>19050</xdr:rowOff>
    </xdr:from>
    <xdr:ext cx="890093" cy="1511939"/>
    <xdr:pic>
      <xdr:nvPicPr>
        <xdr:cNvPr id="177" name="Immagine 47">
          <a:extLst>
            <a:ext uri="{FF2B5EF4-FFF2-40B4-BE49-F238E27FC236}">
              <a16:creationId xmlns:a16="http://schemas.microsoft.com/office/drawing/2014/main" id="{7FA33CE0-2D62-4141-A5E0-80A4F50413A2}"/>
            </a:ext>
          </a:extLst>
        </xdr:cNvPr>
        <xdr:cNvPicPr>
          <a:picLocks noChangeAspect="1"/>
        </xdr:cNvPicPr>
      </xdr:nvPicPr>
      <xdr:blipFill>
        <a:blip xmlns:r="http://schemas.openxmlformats.org/officeDocument/2006/relationships" r:embed="rId38"/>
        <a:stretch>
          <a:fillRect/>
        </a:stretch>
      </xdr:blipFill>
      <xdr:spPr>
        <a:xfrm>
          <a:off x="171450" y="99917250"/>
          <a:ext cx="890093" cy="1511939"/>
        </a:xfrm>
        <a:prstGeom prst="rect">
          <a:avLst/>
        </a:prstGeom>
      </xdr:spPr>
    </xdr:pic>
    <xdr:clientData/>
  </xdr:oneCellAnchor>
  <xdr:oneCellAnchor>
    <xdr:from>
      <xdr:col>1</xdr:col>
      <xdr:colOff>1047750</xdr:colOff>
      <xdr:row>397</xdr:row>
      <xdr:rowOff>133350</xdr:rowOff>
    </xdr:from>
    <xdr:ext cx="816935" cy="1536325"/>
    <xdr:pic>
      <xdr:nvPicPr>
        <xdr:cNvPr id="178" name="Immagine 48">
          <a:extLst>
            <a:ext uri="{FF2B5EF4-FFF2-40B4-BE49-F238E27FC236}">
              <a16:creationId xmlns:a16="http://schemas.microsoft.com/office/drawing/2014/main" id="{1EDC01CE-8726-4FE8-82B3-1233081D3B5A}"/>
            </a:ext>
          </a:extLst>
        </xdr:cNvPr>
        <xdr:cNvPicPr>
          <a:picLocks noChangeAspect="1"/>
        </xdr:cNvPicPr>
      </xdr:nvPicPr>
      <xdr:blipFill>
        <a:blip xmlns:r="http://schemas.openxmlformats.org/officeDocument/2006/relationships" r:embed="rId39"/>
        <a:stretch>
          <a:fillRect/>
        </a:stretch>
      </xdr:blipFill>
      <xdr:spPr>
        <a:xfrm>
          <a:off x="1381125" y="102698550"/>
          <a:ext cx="816935" cy="1536325"/>
        </a:xfrm>
        <a:prstGeom prst="rect">
          <a:avLst/>
        </a:prstGeom>
      </xdr:spPr>
    </xdr:pic>
    <xdr:clientData/>
  </xdr:oneCellAnchor>
  <xdr:oneCellAnchor>
    <xdr:from>
      <xdr:col>1</xdr:col>
      <xdr:colOff>1228725</xdr:colOff>
      <xdr:row>369</xdr:row>
      <xdr:rowOff>161925</xdr:rowOff>
    </xdr:from>
    <xdr:ext cx="518205" cy="1511939"/>
    <xdr:pic>
      <xdr:nvPicPr>
        <xdr:cNvPr id="179" name="Immagine 49">
          <a:extLst>
            <a:ext uri="{FF2B5EF4-FFF2-40B4-BE49-F238E27FC236}">
              <a16:creationId xmlns:a16="http://schemas.microsoft.com/office/drawing/2014/main" id="{ED2DEE62-5408-4627-9BE3-374E6E85F23D}"/>
            </a:ext>
          </a:extLst>
        </xdr:cNvPr>
        <xdr:cNvPicPr>
          <a:picLocks noChangeAspect="1"/>
        </xdr:cNvPicPr>
      </xdr:nvPicPr>
      <xdr:blipFill>
        <a:blip xmlns:r="http://schemas.openxmlformats.org/officeDocument/2006/relationships" r:embed="rId40"/>
        <a:stretch>
          <a:fillRect/>
        </a:stretch>
      </xdr:blipFill>
      <xdr:spPr>
        <a:xfrm>
          <a:off x="1562100" y="96012000"/>
          <a:ext cx="518205" cy="1511939"/>
        </a:xfrm>
        <a:prstGeom prst="rect">
          <a:avLst/>
        </a:prstGeom>
      </xdr:spPr>
    </xdr:pic>
    <xdr:clientData/>
  </xdr:oneCellAnchor>
  <xdr:oneCellAnchor>
    <xdr:from>
      <xdr:col>4</xdr:col>
      <xdr:colOff>476250</xdr:colOff>
      <xdr:row>354</xdr:row>
      <xdr:rowOff>19050</xdr:rowOff>
    </xdr:from>
    <xdr:ext cx="912600" cy="1404000"/>
    <xdr:pic>
      <xdr:nvPicPr>
        <xdr:cNvPr id="180" name="Immagine 50">
          <a:extLst>
            <a:ext uri="{FF2B5EF4-FFF2-40B4-BE49-F238E27FC236}">
              <a16:creationId xmlns:a16="http://schemas.microsoft.com/office/drawing/2014/main" id="{87E33315-1ADD-4B7C-B4F5-DB4FB14E5855}"/>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6696075" y="91487625"/>
          <a:ext cx="912600" cy="1404000"/>
        </a:xfrm>
        <a:prstGeom prst="rect">
          <a:avLst/>
        </a:prstGeom>
      </xdr:spPr>
    </xdr:pic>
    <xdr:clientData/>
  </xdr:oneCellAnchor>
  <xdr:twoCellAnchor editAs="oneCell">
    <xdr:from>
      <xdr:col>1</xdr:col>
      <xdr:colOff>1104900</xdr:colOff>
      <xdr:row>410</xdr:row>
      <xdr:rowOff>219075</xdr:rowOff>
    </xdr:from>
    <xdr:to>
      <xdr:col>2</xdr:col>
      <xdr:colOff>527768</xdr:colOff>
      <xdr:row>411</xdr:row>
      <xdr:rowOff>1116000</xdr:rowOff>
    </xdr:to>
    <xdr:pic>
      <xdr:nvPicPr>
        <xdr:cNvPr id="181" name="Immagine 51">
          <a:extLst>
            <a:ext uri="{FF2B5EF4-FFF2-40B4-BE49-F238E27FC236}">
              <a16:creationId xmlns:a16="http://schemas.microsoft.com/office/drawing/2014/main" id="{ACE83F81-900B-46EC-AAA9-3E899BEE921C}"/>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438275" y="106918125"/>
          <a:ext cx="1108793" cy="1116000"/>
        </a:xfrm>
        <a:prstGeom prst="rect">
          <a:avLst/>
        </a:prstGeom>
      </xdr:spPr>
    </xdr:pic>
    <xdr:clientData/>
  </xdr:twoCellAnchor>
  <xdr:twoCellAnchor editAs="oneCell">
    <xdr:from>
      <xdr:col>0</xdr:col>
      <xdr:colOff>89806</xdr:colOff>
      <xdr:row>427</xdr:row>
      <xdr:rowOff>133349</xdr:rowOff>
    </xdr:from>
    <xdr:to>
      <xdr:col>0</xdr:col>
      <xdr:colOff>1065710</xdr:colOff>
      <xdr:row>428</xdr:row>
      <xdr:rowOff>691604</xdr:rowOff>
    </xdr:to>
    <xdr:pic>
      <xdr:nvPicPr>
        <xdr:cNvPr id="182" name="Immagine 8">
          <a:extLst>
            <a:ext uri="{FF2B5EF4-FFF2-40B4-BE49-F238E27FC236}">
              <a16:creationId xmlns:a16="http://schemas.microsoft.com/office/drawing/2014/main" id="{D62727CB-F177-47CA-9324-56DA303AAD6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9806" y="115252499"/>
          <a:ext cx="975904" cy="748755"/>
        </a:xfrm>
        <a:prstGeom prst="rect">
          <a:avLst/>
        </a:prstGeom>
      </xdr:spPr>
    </xdr:pic>
    <xdr:clientData/>
  </xdr:twoCellAnchor>
  <xdr:twoCellAnchor editAs="oneCell">
    <xdr:from>
      <xdr:col>2</xdr:col>
      <xdr:colOff>2114829</xdr:colOff>
      <xdr:row>430</xdr:row>
      <xdr:rowOff>747232</xdr:rowOff>
    </xdr:from>
    <xdr:to>
      <xdr:col>2</xdr:col>
      <xdr:colOff>2662239</xdr:colOff>
      <xdr:row>430</xdr:row>
      <xdr:rowOff>1287204</xdr:rowOff>
    </xdr:to>
    <xdr:pic>
      <xdr:nvPicPr>
        <xdr:cNvPr id="183" name="Immagine 37">
          <a:extLst>
            <a:ext uri="{FF2B5EF4-FFF2-40B4-BE49-F238E27FC236}">
              <a16:creationId xmlns:a16="http://schemas.microsoft.com/office/drawing/2014/main" id="{68D03460-72E5-4812-8A33-209577790BD6}"/>
            </a:ext>
          </a:extLst>
        </xdr:cNvPr>
        <xdr:cNvPicPr>
          <a:picLocks noChangeAspect="1"/>
        </xdr:cNvPicPr>
      </xdr:nvPicPr>
      <xdr:blipFill rotWithShape="1">
        <a:blip xmlns:r="http://schemas.openxmlformats.org/officeDocument/2006/relationships" r:embed="rId42"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800754" y="113285107"/>
          <a:ext cx="547410" cy="539972"/>
        </a:xfrm>
        <a:prstGeom prst="rect">
          <a:avLst/>
        </a:prstGeom>
      </xdr:spPr>
    </xdr:pic>
    <xdr:clientData/>
  </xdr:twoCellAnchor>
  <xdr:twoCellAnchor editAs="oneCell">
    <xdr:from>
      <xdr:col>2</xdr:col>
      <xdr:colOff>2125706</xdr:colOff>
      <xdr:row>430</xdr:row>
      <xdr:rowOff>152399</xdr:rowOff>
    </xdr:from>
    <xdr:to>
      <xdr:col>2</xdr:col>
      <xdr:colOff>2641478</xdr:colOff>
      <xdr:row>430</xdr:row>
      <xdr:rowOff>656399</xdr:rowOff>
    </xdr:to>
    <xdr:pic>
      <xdr:nvPicPr>
        <xdr:cNvPr id="184" name="Immagine 38">
          <a:extLst>
            <a:ext uri="{FF2B5EF4-FFF2-40B4-BE49-F238E27FC236}">
              <a16:creationId xmlns:a16="http://schemas.microsoft.com/office/drawing/2014/main" id="{1DC04B6F-4630-424C-8AE0-3E522502F96D}"/>
            </a:ext>
          </a:extLst>
        </xdr:cNvPr>
        <xdr:cNvPicPr>
          <a:picLocks noChangeAspect="1"/>
        </xdr:cNvPicPr>
      </xdr:nvPicPr>
      <xdr:blipFill rotWithShape="1">
        <a:blip xmlns:r="http://schemas.openxmlformats.org/officeDocument/2006/relationships" r:embed="rId43"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811631" y="112690274"/>
          <a:ext cx="515772" cy="504000"/>
        </a:xfrm>
        <a:prstGeom prst="rect">
          <a:avLst/>
        </a:prstGeom>
      </xdr:spPr>
    </xdr:pic>
    <xdr:clientData/>
  </xdr:twoCellAnchor>
  <xdr:twoCellAnchor editAs="oneCell">
    <xdr:from>
      <xdr:col>2</xdr:col>
      <xdr:colOff>1438364</xdr:colOff>
      <xdr:row>430</xdr:row>
      <xdr:rowOff>748482</xdr:rowOff>
    </xdr:from>
    <xdr:to>
      <xdr:col>2</xdr:col>
      <xdr:colOff>1977094</xdr:colOff>
      <xdr:row>430</xdr:row>
      <xdr:rowOff>1287212</xdr:rowOff>
    </xdr:to>
    <xdr:pic>
      <xdr:nvPicPr>
        <xdr:cNvPr id="185" name="Immagine 51">
          <a:extLst>
            <a:ext uri="{FF2B5EF4-FFF2-40B4-BE49-F238E27FC236}">
              <a16:creationId xmlns:a16="http://schemas.microsoft.com/office/drawing/2014/main" id="{C9AD40B8-B6E6-4570-B008-E62317439F46}"/>
            </a:ext>
          </a:extLst>
        </xdr:cNvPr>
        <xdr:cNvPicPr>
          <a:picLocks noChangeAspect="1"/>
        </xdr:cNvPicPr>
      </xdr:nvPicPr>
      <xdr:blipFill rotWithShape="1">
        <a:blip xmlns:r="http://schemas.openxmlformats.org/officeDocument/2006/relationships" r:embed="rId44"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124289" y="113286357"/>
          <a:ext cx="538730" cy="538730"/>
        </a:xfrm>
        <a:prstGeom prst="rect">
          <a:avLst/>
        </a:prstGeom>
      </xdr:spPr>
    </xdr:pic>
    <xdr:clientData/>
  </xdr:twoCellAnchor>
  <xdr:twoCellAnchor editAs="oneCell">
    <xdr:from>
      <xdr:col>2</xdr:col>
      <xdr:colOff>790665</xdr:colOff>
      <xdr:row>430</xdr:row>
      <xdr:rowOff>748482</xdr:rowOff>
    </xdr:from>
    <xdr:to>
      <xdr:col>2</xdr:col>
      <xdr:colOff>1329395</xdr:colOff>
      <xdr:row>430</xdr:row>
      <xdr:rowOff>1287212</xdr:rowOff>
    </xdr:to>
    <xdr:pic>
      <xdr:nvPicPr>
        <xdr:cNvPr id="186" name="Immagine 52">
          <a:extLst>
            <a:ext uri="{FF2B5EF4-FFF2-40B4-BE49-F238E27FC236}">
              <a16:creationId xmlns:a16="http://schemas.microsoft.com/office/drawing/2014/main" id="{C8B22E30-0A1B-4B41-8CC7-B94590E2E48B}"/>
            </a:ext>
          </a:extLst>
        </xdr:cNvPr>
        <xdr:cNvPicPr>
          <a:picLocks noChangeAspect="1"/>
        </xdr:cNvPicPr>
      </xdr:nvPicPr>
      <xdr:blipFill rotWithShape="1">
        <a:blip xmlns:r="http://schemas.openxmlformats.org/officeDocument/2006/relationships" r:embed="rId45"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476590" y="113286357"/>
          <a:ext cx="538730" cy="538730"/>
        </a:xfrm>
        <a:prstGeom prst="rect">
          <a:avLst/>
        </a:prstGeom>
      </xdr:spPr>
    </xdr:pic>
    <xdr:clientData/>
  </xdr:twoCellAnchor>
  <xdr:twoCellAnchor editAs="oneCell">
    <xdr:from>
      <xdr:col>2</xdr:col>
      <xdr:colOff>163285</xdr:colOff>
      <xdr:row>430</xdr:row>
      <xdr:rowOff>131246</xdr:rowOff>
    </xdr:from>
    <xdr:to>
      <xdr:col>2</xdr:col>
      <xdr:colOff>702015</xdr:colOff>
      <xdr:row>430</xdr:row>
      <xdr:rowOff>668706</xdr:rowOff>
    </xdr:to>
    <xdr:pic>
      <xdr:nvPicPr>
        <xdr:cNvPr id="187" name="Immagine 54">
          <a:extLst>
            <a:ext uri="{FF2B5EF4-FFF2-40B4-BE49-F238E27FC236}">
              <a16:creationId xmlns:a16="http://schemas.microsoft.com/office/drawing/2014/main" id="{1EF172FC-A6ED-45C6-B72D-1A44A42884A4}"/>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849210" y="112669121"/>
          <a:ext cx="538730" cy="537460"/>
        </a:xfrm>
        <a:prstGeom prst="rect">
          <a:avLst/>
        </a:prstGeom>
      </xdr:spPr>
    </xdr:pic>
    <xdr:clientData/>
  </xdr:twoCellAnchor>
  <xdr:twoCellAnchor editAs="oneCell">
    <xdr:from>
      <xdr:col>2</xdr:col>
      <xdr:colOff>810985</xdr:colOff>
      <xdr:row>430</xdr:row>
      <xdr:rowOff>131246</xdr:rowOff>
    </xdr:from>
    <xdr:to>
      <xdr:col>2</xdr:col>
      <xdr:colOff>1349715</xdr:colOff>
      <xdr:row>430</xdr:row>
      <xdr:rowOff>668706</xdr:rowOff>
    </xdr:to>
    <xdr:pic>
      <xdr:nvPicPr>
        <xdr:cNvPr id="188" name="Immagine 55">
          <a:extLst>
            <a:ext uri="{FF2B5EF4-FFF2-40B4-BE49-F238E27FC236}">
              <a16:creationId xmlns:a16="http://schemas.microsoft.com/office/drawing/2014/main" id="{25857BB2-A610-4C52-A136-A0213AFC400B}"/>
            </a:ext>
          </a:extLst>
        </xdr:cNvPr>
        <xdr:cNvPicPr>
          <a:picLocks noChangeAspect="1"/>
        </xdr:cNvPicPr>
      </xdr:nvPicPr>
      <xdr:blipFill rotWithShape="1">
        <a:blip xmlns:r="http://schemas.openxmlformats.org/officeDocument/2006/relationships" r:embed="rId47"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496910" y="112669121"/>
          <a:ext cx="538730" cy="537460"/>
        </a:xfrm>
        <a:prstGeom prst="rect">
          <a:avLst/>
        </a:prstGeom>
      </xdr:spPr>
    </xdr:pic>
    <xdr:clientData/>
  </xdr:twoCellAnchor>
  <xdr:twoCellAnchor editAs="oneCell">
    <xdr:from>
      <xdr:col>2</xdr:col>
      <xdr:colOff>163285</xdr:colOff>
      <xdr:row>430</xdr:row>
      <xdr:rowOff>747212</xdr:rowOff>
    </xdr:from>
    <xdr:to>
      <xdr:col>2</xdr:col>
      <xdr:colOff>702015</xdr:colOff>
      <xdr:row>430</xdr:row>
      <xdr:rowOff>1284672</xdr:rowOff>
    </xdr:to>
    <xdr:pic>
      <xdr:nvPicPr>
        <xdr:cNvPr id="189" name="Immagine 56">
          <a:extLst>
            <a:ext uri="{FF2B5EF4-FFF2-40B4-BE49-F238E27FC236}">
              <a16:creationId xmlns:a16="http://schemas.microsoft.com/office/drawing/2014/main" id="{FF178E20-4FF4-4355-AA93-AE89A3FF74ED}"/>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849210" y="113285087"/>
          <a:ext cx="538730" cy="537460"/>
        </a:xfrm>
        <a:prstGeom prst="rect">
          <a:avLst/>
        </a:prstGeom>
      </xdr:spPr>
    </xdr:pic>
    <xdr:clientData/>
  </xdr:twoCellAnchor>
  <xdr:twoCellAnchor editAs="oneCell">
    <xdr:from>
      <xdr:col>2</xdr:col>
      <xdr:colOff>1458684</xdr:colOff>
      <xdr:row>430</xdr:row>
      <xdr:rowOff>130627</xdr:rowOff>
    </xdr:from>
    <xdr:to>
      <xdr:col>2</xdr:col>
      <xdr:colOff>1997414</xdr:colOff>
      <xdr:row>430</xdr:row>
      <xdr:rowOff>669326</xdr:rowOff>
    </xdr:to>
    <xdr:pic>
      <xdr:nvPicPr>
        <xdr:cNvPr id="190" name="Immagine 57">
          <a:extLst>
            <a:ext uri="{FF2B5EF4-FFF2-40B4-BE49-F238E27FC236}">
              <a16:creationId xmlns:a16="http://schemas.microsoft.com/office/drawing/2014/main" id="{1B6BEF05-6C88-4043-8B42-65704AEF6276}"/>
            </a:ext>
          </a:extLst>
        </xdr:cNvPr>
        <xdr:cNvPicPr>
          <a:picLocks noChangeAspect="1"/>
        </xdr:cNvPicPr>
      </xdr:nvPicPr>
      <xdr:blipFill rotWithShape="1">
        <a:blip xmlns:r="http://schemas.openxmlformats.org/officeDocument/2006/relationships" r:embed="rId49"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144609" y="112668502"/>
          <a:ext cx="538730" cy="538699"/>
        </a:xfrm>
        <a:prstGeom prst="rect">
          <a:avLst/>
        </a:prstGeom>
      </xdr:spPr>
    </xdr:pic>
    <xdr:clientData/>
  </xdr:twoCellAnchor>
  <xdr:twoCellAnchor>
    <xdr:from>
      <xdr:col>4</xdr:col>
      <xdr:colOff>609598</xdr:colOff>
      <xdr:row>430</xdr:row>
      <xdr:rowOff>206827</xdr:rowOff>
    </xdr:from>
    <xdr:to>
      <xdr:col>5</xdr:col>
      <xdr:colOff>459725</xdr:colOff>
      <xdr:row>430</xdr:row>
      <xdr:rowOff>1285557</xdr:rowOff>
    </xdr:to>
    <xdr:pic>
      <xdr:nvPicPr>
        <xdr:cNvPr id="191" name="Immagine 58">
          <a:extLst>
            <a:ext uri="{FF2B5EF4-FFF2-40B4-BE49-F238E27FC236}">
              <a16:creationId xmlns:a16="http://schemas.microsoft.com/office/drawing/2014/main" id="{594C41DF-BB88-414F-A999-05240D7A3AEB}"/>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6829423" y="112744702"/>
          <a:ext cx="1726552" cy="10787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54428</xdr:colOff>
      <xdr:row>430</xdr:row>
      <xdr:rowOff>331408</xdr:rowOff>
    </xdr:from>
    <xdr:to>
      <xdr:col>1</xdr:col>
      <xdr:colOff>513880</xdr:colOff>
      <xdr:row>430</xdr:row>
      <xdr:rowOff>1195408</xdr:rowOff>
    </xdr:to>
    <xdr:pic>
      <xdr:nvPicPr>
        <xdr:cNvPr id="192" name="Immagine 59">
          <a:extLst>
            <a:ext uri="{FF2B5EF4-FFF2-40B4-BE49-F238E27FC236}">
              <a16:creationId xmlns:a16="http://schemas.microsoft.com/office/drawing/2014/main" id="{A9DBD4E6-64D3-48F1-BAB1-0DBDAE357AEE}"/>
            </a:ext>
          </a:extLst>
        </xdr:cNvPr>
        <xdr:cNvPicPr>
          <a:picLocks noChangeAspect="1"/>
        </xdr:cNvPicPr>
      </xdr:nvPicPr>
      <xdr:blipFill>
        <a:blip xmlns:r="http://schemas.openxmlformats.org/officeDocument/2006/relationships" r:embed="rId51"/>
        <a:stretch>
          <a:fillRect/>
        </a:stretch>
      </xdr:blipFill>
      <xdr:spPr>
        <a:xfrm>
          <a:off x="54428" y="112869283"/>
          <a:ext cx="1602452" cy="864000"/>
        </a:xfrm>
        <a:prstGeom prst="rect">
          <a:avLst/>
        </a:prstGeom>
      </xdr:spPr>
    </xdr:pic>
    <xdr:clientData/>
  </xdr:twoCellAnchor>
  <xdr:twoCellAnchor editAs="oneCell">
    <xdr:from>
      <xdr:col>0</xdr:col>
      <xdr:colOff>469903</xdr:colOff>
      <xdr:row>500</xdr:row>
      <xdr:rowOff>85315</xdr:rowOff>
    </xdr:from>
    <xdr:to>
      <xdr:col>1</xdr:col>
      <xdr:colOff>47625</xdr:colOff>
      <xdr:row>500</xdr:row>
      <xdr:rowOff>747576</xdr:rowOff>
    </xdr:to>
    <xdr:pic>
      <xdr:nvPicPr>
        <xdr:cNvPr id="193" name="Immagine 12">
          <a:extLst>
            <a:ext uri="{FF2B5EF4-FFF2-40B4-BE49-F238E27FC236}">
              <a16:creationId xmlns:a16="http://schemas.microsoft.com/office/drawing/2014/main" id="{87591EF4-245C-4FF6-BD9D-C70329189C50}"/>
            </a:ext>
          </a:extLst>
        </xdr:cNvPr>
        <xdr:cNvPicPr>
          <a:picLocks noChangeAspect="1"/>
        </xdr:cNvPicPr>
      </xdr:nvPicPr>
      <xdr:blipFill>
        <a:blip xmlns:r="http://schemas.openxmlformats.org/officeDocument/2006/relationships" r:embed="rId52"/>
        <a:stretch>
          <a:fillRect/>
        </a:stretch>
      </xdr:blipFill>
      <xdr:spPr>
        <a:xfrm>
          <a:off x="469903" y="136378540"/>
          <a:ext cx="720722" cy="662261"/>
        </a:xfrm>
        <a:prstGeom prst="rect">
          <a:avLst/>
        </a:prstGeom>
      </xdr:spPr>
    </xdr:pic>
    <xdr:clientData/>
  </xdr:twoCellAnchor>
  <xdr:twoCellAnchor editAs="oneCell">
    <xdr:from>
      <xdr:col>0</xdr:col>
      <xdr:colOff>192615</xdr:colOff>
      <xdr:row>500</xdr:row>
      <xdr:rowOff>826554</xdr:rowOff>
    </xdr:from>
    <xdr:to>
      <xdr:col>1</xdr:col>
      <xdr:colOff>397993</xdr:colOff>
      <xdr:row>500</xdr:row>
      <xdr:rowOff>1438554</xdr:rowOff>
    </xdr:to>
    <xdr:pic>
      <xdr:nvPicPr>
        <xdr:cNvPr id="194" name="Immagine 1">
          <a:extLst>
            <a:ext uri="{FF2B5EF4-FFF2-40B4-BE49-F238E27FC236}">
              <a16:creationId xmlns:a16="http://schemas.microsoft.com/office/drawing/2014/main" id="{6718F865-756F-4E09-88C6-F54EFEB3CAFB}"/>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92615" y="137119779"/>
          <a:ext cx="1348378" cy="612000"/>
        </a:xfrm>
        <a:prstGeom prst="rect">
          <a:avLst/>
        </a:prstGeom>
      </xdr:spPr>
    </xdr:pic>
    <xdr:clientData/>
  </xdr:twoCellAnchor>
  <xdr:twoCellAnchor editAs="oneCell">
    <xdr:from>
      <xdr:col>4</xdr:col>
      <xdr:colOff>659358</xdr:colOff>
      <xdr:row>499</xdr:row>
      <xdr:rowOff>162979</xdr:rowOff>
    </xdr:from>
    <xdr:to>
      <xdr:col>4</xdr:col>
      <xdr:colOff>1936116</xdr:colOff>
      <xdr:row>500</xdr:row>
      <xdr:rowOff>1160479</xdr:rowOff>
    </xdr:to>
    <xdr:pic>
      <xdr:nvPicPr>
        <xdr:cNvPr id="195" name="Immagine 2">
          <a:extLst>
            <a:ext uri="{FF2B5EF4-FFF2-40B4-BE49-F238E27FC236}">
              <a16:creationId xmlns:a16="http://schemas.microsoft.com/office/drawing/2014/main" id="{369DB822-2328-4832-994C-B30DF2BB8D4A}"/>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022183" y="130760254"/>
          <a:ext cx="1276758" cy="1188000"/>
        </a:xfrm>
        <a:prstGeom prst="rect">
          <a:avLst/>
        </a:prstGeom>
      </xdr:spPr>
    </xdr:pic>
    <xdr:clientData/>
  </xdr:twoCellAnchor>
  <xdr:twoCellAnchor editAs="oneCell">
    <xdr:from>
      <xdr:col>3</xdr:col>
      <xdr:colOff>1822454</xdr:colOff>
      <xdr:row>499</xdr:row>
      <xdr:rowOff>86780</xdr:rowOff>
    </xdr:from>
    <xdr:to>
      <xdr:col>4</xdr:col>
      <xdr:colOff>450892</xdr:colOff>
      <xdr:row>500</xdr:row>
      <xdr:rowOff>1156280</xdr:rowOff>
    </xdr:to>
    <xdr:pic>
      <xdr:nvPicPr>
        <xdr:cNvPr id="196" name="Immagine 3">
          <a:extLst>
            <a:ext uri="{FF2B5EF4-FFF2-40B4-BE49-F238E27FC236}">
              <a16:creationId xmlns:a16="http://schemas.microsoft.com/office/drawing/2014/main" id="{5AFEAD55-D0F7-446D-B72C-411B90BEC39F}"/>
            </a:ext>
          </a:extLst>
        </xdr:cNvPr>
        <xdr:cNvPicPr>
          <a:picLocks noChangeAspect="1"/>
        </xdr:cNvPicPr>
      </xdr:nvPicPr>
      <xdr:blipFill>
        <a:blip xmlns:r="http://schemas.openxmlformats.org/officeDocument/2006/relationships" r:embed="rId55"/>
        <a:stretch>
          <a:fillRect/>
        </a:stretch>
      </xdr:blipFill>
      <xdr:spPr>
        <a:xfrm>
          <a:off x="6651629" y="130684055"/>
          <a:ext cx="1162088" cy="1260000"/>
        </a:xfrm>
        <a:prstGeom prst="rect">
          <a:avLst/>
        </a:prstGeom>
      </xdr:spPr>
    </xdr:pic>
    <xdr:clientData/>
  </xdr:twoCellAnchor>
  <xdr:twoCellAnchor editAs="oneCell">
    <xdr:from>
      <xdr:col>2</xdr:col>
      <xdr:colOff>2142044</xdr:colOff>
      <xdr:row>500</xdr:row>
      <xdr:rowOff>775358</xdr:rowOff>
    </xdr:from>
    <xdr:to>
      <xdr:col>2</xdr:col>
      <xdr:colOff>2689454</xdr:colOff>
      <xdr:row>500</xdr:row>
      <xdr:rowOff>1315330</xdr:rowOff>
    </xdr:to>
    <xdr:pic>
      <xdr:nvPicPr>
        <xdr:cNvPr id="197" name="Immagine 4">
          <a:extLst>
            <a:ext uri="{FF2B5EF4-FFF2-40B4-BE49-F238E27FC236}">
              <a16:creationId xmlns:a16="http://schemas.microsoft.com/office/drawing/2014/main" id="{3AF32EF1-88EE-4965-B0EC-C565859FCD1E}"/>
            </a:ext>
          </a:extLst>
        </xdr:cNvPr>
        <xdr:cNvPicPr>
          <a:picLocks noChangeAspect="1"/>
        </xdr:cNvPicPr>
      </xdr:nvPicPr>
      <xdr:blipFill rotWithShape="1">
        <a:blip xmlns:r="http://schemas.openxmlformats.org/officeDocument/2006/relationships" r:embed="rId42"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827969" y="128658008"/>
          <a:ext cx="547410" cy="539972"/>
        </a:xfrm>
        <a:prstGeom prst="rect">
          <a:avLst/>
        </a:prstGeom>
      </xdr:spPr>
    </xdr:pic>
    <xdr:clientData/>
  </xdr:twoCellAnchor>
  <xdr:twoCellAnchor editAs="oneCell">
    <xdr:from>
      <xdr:col>2</xdr:col>
      <xdr:colOff>2152921</xdr:colOff>
      <xdr:row>500</xdr:row>
      <xdr:rowOff>180525</xdr:rowOff>
    </xdr:from>
    <xdr:to>
      <xdr:col>2</xdr:col>
      <xdr:colOff>2668693</xdr:colOff>
      <xdr:row>500</xdr:row>
      <xdr:rowOff>684525</xdr:rowOff>
    </xdr:to>
    <xdr:pic>
      <xdr:nvPicPr>
        <xdr:cNvPr id="198" name="Immagine 5">
          <a:extLst>
            <a:ext uri="{FF2B5EF4-FFF2-40B4-BE49-F238E27FC236}">
              <a16:creationId xmlns:a16="http://schemas.microsoft.com/office/drawing/2014/main" id="{D4AFC369-4836-4322-8A76-B57A7936EBC6}"/>
            </a:ext>
          </a:extLst>
        </xdr:cNvPr>
        <xdr:cNvPicPr>
          <a:picLocks noChangeAspect="1"/>
        </xdr:cNvPicPr>
      </xdr:nvPicPr>
      <xdr:blipFill rotWithShape="1">
        <a:blip xmlns:r="http://schemas.openxmlformats.org/officeDocument/2006/relationships" r:embed="rId43"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838846" y="128063175"/>
          <a:ext cx="515772" cy="504000"/>
        </a:xfrm>
        <a:prstGeom prst="rect">
          <a:avLst/>
        </a:prstGeom>
      </xdr:spPr>
    </xdr:pic>
    <xdr:clientData/>
  </xdr:twoCellAnchor>
  <xdr:twoCellAnchor editAs="oneCell">
    <xdr:from>
      <xdr:col>2</xdr:col>
      <xdr:colOff>1465579</xdr:colOff>
      <xdr:row>500</xdr:row>
      <xdr:rowOff>776608</xdr:rowOff>
    </xdr:from>
    <xdr:to>
      <xdr:col>2</xdr:col>
      <xdr:colOff>2004309</xdr:colOff>
      <xdr:row>500</xdr:row>
      <xdr:rowOff>1315338</xdr:rowOff>
    </xdr:to>
    <xdr:pic>
      <xdr:nvPicPr>
        <xdr:cNvPr id="199" name="Immagine 6">
          <a:extLst>
            <a:ext uri="{FF2B5EF4-FFF2-40B4-BE49-F238E27FC236}">
              <a16:creationId xmlns:a16="http://schemas.microsoft.com/office/drawing/2014/main" id="{943D19ED-DBEE-4194-BEDE-693B80D4227B}"/>
            </a:ext>
          </a:extLst>
        </xdr:cNvPr>
        <xdr:cNvPicPr>
          <a:picLocks noChangeAspect="1"/>
        </xdr:cNvPicPr>
      </xdr:nvPicPr>
      <xdr:blipFill rotWithShape="1">
        <a:blip xmlns:r="http://schemas.openxmlformats.org/officeDocument/2006/relationships" r:embed="rId44"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151504" y="128659258"/>
          <a:ext cx="538730" cy="538730"/>
        </a:xfrm>
        <a:prstGeom prst="rect">
          <a:avLst/>
        </a:prstGeom>
      </xdr:spPr>
    </xdr:pic>
    <xdr:clientData/>
  </xdr:twoCellAnchor>
  <xdr:twoCellAnchor editAs="oneCell">
    <xdr:from>
      <xdr:col>2</xdr:col>
      <xdr:colOff>817880</xdr:colOff>
      <xdr:row>500</xdr:row>
      <xdr:rowOff>776608</xdr:rowOff>
    </xdr:from>
    <xdr:to>
      <xdr:col>2</xdr:col>
      <xdr:colOff>1356610</xdr:colOff>
      <xdr:row>500</xdr:row>
      <xdr:rowOff>1315338</xdr:rowOff>
    </xdr:to>
    <xdr:pic>
      <xdr:nvPicPr>
        <xdr:cNvPr id="200" name="Immagine 7">
          <a:extLst>
            <a:ext uri="{FF2B5EF4-FFF2-40B4-BE49-F238E27FC236}">
              <a16:creationId xmlns:a16="http://schemas.microsoft.com/office/drawing/2014/main" id="{141B27AB-D15F-4393-A86A-88D01AE95434}"/>
            </a:ext>
          </a:extLst>
        </xdr:cNvPr>
        <xdr:cNvPicPr>
          <a:picLocks noChangeAspect="1"/>
        </xdr:cNvPicPr>
      </xdr:nvPicPr>
      <xdr:blipFill rotWithShape="1">
        <a:blip xmlns:r="http://schemas.openxmlformats.org/officeDocument/2006/relationships" r:embed="rId45"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503805" y="128659258"/>
          <a:ext cx="538730" cy="538730"/>
        </a:xfrm>
        <a:prstGeom prst="rect">
          <a:avLst/>
        </a:prstGeom>
      </xdr:spPr>
    </xdr:pic>
    <xdr:clientData/>
  </xdr:twoCellAnchor>
  <xdr:twoCellAnchor editAs="oneCell">
    <xdr:from>
      <xdr:col>2</xdr:col>
      <xdr:colOff>190500</xdr:colOff>
      <xdr:row>500</xdr:row>
      <xdr:rowOff>159372</xdr:rowOff>
    </xdr:from>
    <xdr:to>
      <xdr:col>2</xdr:col>
      <xdr:colOff>729230</xdr:colOff>
      <xdr:row>500</xdr:row>
      <xdr:rowOff>696832</xdr:rowOff>
    </xdr:to>
    <xdr:pic>
      <xdr:nvPicPr>
        <xdr:cNvPr id="201" name="Immagine 8">
          <a:extLst>
            <a:ext uri="{FF2B5EF4-FFF2-40B4-BE49-F238E27FC236}">
              <a16:creationId xmlns:a16="http://schemas.microsoft.com/office/drawing/2014/main" id="{96368544-8F99-4F89-90FB-17CEABAE688D}"/>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876425" y="128042022"/>
          <a:ext cx="538730" cy="537460"/>
        </a:xfrm>
        <a:prstGeom prst="rect">
          <a:avLst/>
        </a:prstGeom>
      </xdr:spPr>
    </xdr:pic>
    <xdr:clientData/>
  </xdr:twoCellAnchor>
  <xdr:twoCellAnchor editAs="oneCell">
    <xdr:from>
      <xdr:col>2</xdr:col>
      <xdr:colOff>838200</xdr:colOff>
      <xdr:row>500</xdr:row>
      <xdr:rowOff>159372</xdr:rowOff>
    </xdr:from>
    <xdr:to>
      <xdr:col>2</xdr:col>
      <xdr:colOff>1376930</xdr:colOff>
      <xdr:row>500</xdr:row>
      <xdr:rowOff>696832</xdr:rowOff>
    </xdr:to>
    <xdr:pic>
      <xdr:nvPicPr>
        <xdr:cNvPr id="202" name="Immagine 9">
          <a:extLst>
            <a:ext uri="{FF2B5EF4-FFF2-40B4-BE49-F238E27FC236}">
              <a16:creationId xmlns:a16="http://schemas.microsoft.com/office/drawing/2014/main" id="{E8B4BA68-94E5-477A-98B5-6A9D5D73E328}"/>
            </a:ext>
          </a:extLst>
        </xdr:cNvPr>
        <xdr:cNvPicPr>
          <a:picLocks noChangeAspect="1"/>
        </xdr:cNvPicPr>
      </xdr:nvPicPr>
      <xdr:blipFill rotWithShape="1">
        <a:blip xmlns:r="http://schemas.openxmlformats.org/officeDocument/2006/relationships" r:embed="rId47"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524125" y="128042022"/>
          <a:ext cx="538730" cy="537460"/>
        </a:xfrm>
        <a:prstGeom prst="rect">
          <a:avLst/>
        </a:prstGeom>
      </xdr:spPr>
    </xdr:pic>
    <xdr:clientData/>
  </xdr:twoCellAnchor>
  <xdr:twoCellAnchor editAs="oneCell">
    <xdr:from>
      <xdr:col>2</xdr:col>
      <xdr:colOff>190500</xdr:colOff>
      <xdr:row>500</xdr:row>
      <xdr:rowOff>775338</xdr:rowOff>
    </xdr:from>
    <xdr:to>
      <xdr:col>2</xdr:col>
      <xdr:colOff>729230</xdr:colOff>
      <xdr:row>500</xdr:row>
      <xdr:rowOff>1312798</xdr:rowOff>
    </xdr:to>
    <xdr:pic>
      <xdr:nvPicPr>
        <xdr:cNvPr id="203" name="Immagine 10">
          <a:extLst>
            <a:ext uri="{FF2B5EF4-FFF2-40B4-BE49-F238E27FC236}">
              <a16:creationId xmlns:a16="http://schemas.microsoft.com/office/drawing/2014/main" id="{876DA984-3D62-443D-803C-7F4A766D41DF}"/>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876425" y="128657988"/>
          <a:ext cx="538730" cy="537460"/>
        </a:xfrm>
        <a:prstGeom prst="rect">
          <a:avLst/>
        </a:prstGeom>
      </xdr:spPr>
    </xdr:pic>
    <xdr:clientData/>
  </xdr:twoCellAnchor>
  <xdr:twoCellAnchor editAs="oneCell">
    <xdr:from>
      <xdr:col>2</xdr:col>
      <xdr:colOff>1485899</xdr:colOff>
      <xdr:row>500</xdr:row>
      <xdr:rowOff>158753</xdr:rowOff>
    </xdr:from>
    <xdr:to>
      <xdr:col>2</xdr:col>
      <xdr:colOff>2024629</xdr:colOff>
      <xdr:row>500</xdr:row>
      <xdr:rowOff>697452</xdr:rowOff>
    </xdr:to>
    <xdr:pic>
      <xdr:nvPicPr>
        <xdr:cNvPr id="204" name="Immagine 11">
          <a:extLst>
            <a:ext uri="{FF2B5EF4-FFF2-40B4-BE49-F238E27FC236}">
              <a16:creationId xmlns:a16="http://schemas.microsoft.com/office/drawing/2014/main" id="{185007B2-63FD-4B4C-8FB5-A8C987CCBC95}"/>
            </a:ext>
          </a:extLst>
        </xdr:cNvPr>
        <xdr:cNvPicPr>
          <a:picLocks noChangeAspect="1"/>
        </xdr:cNvPicPr>
      </xdr:nvPicPr>
      <xdr:blipFill rotWithShape="1">
        <a:blip xmlns:r="http://schemas.openxmlformats.org/officeDocument/2006/relationships" r:embed="rId49"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171824" y="128041403"/>
          <a:ext cx="538730" cy="538699"/>
        </a:xfrm>
        <a:prstGeom prst="rect">
          <a:avLst/>
        </a:prstGeom>
      </xdr:spPr>
    </xdr:pic>
    <xdr:clientData/>
  </xdr:twoCellAnchor>
  <xdr:twoCellAnchor editAs="oneCell">
    <xdr:from>
      <xdr:col>2</xdr:col>
      <xdr:colOff>2804582</xdr:colOff>
      <xdr:row>500</xdr:row>
      <xdr:rowOff>158750</xdr:rowOff>
    </xdr:from>
    <xdr:to>
      <xdr:col>3</xdr:col>
      <xdr:colOff>542962</xdr:colOff>
      <xdr:row>500</xdr:row>
      <xdr:rowOff>698750</xdr:rowOff>
    </xdr:to>
    <xdr:pic>
      <xdr:nvPicPr>
        <xdr:cNvPr id="205" name="Immagine 13">
          <a:extLst>
            <a:ext uri="{FF2B5EF4-FFF2-40B4-BE49-F238E27FC236}">
              <a16:creationId xmlns:a16="http://schemas.microsoft.com/office/drawing/2014/main" id="{A3B4D765-3504-4AD6-A8AA-8B87CFED616F}"/>
            </a:ext>
          </a:extLst>
        </xdr:cNvPr>
        <xdr:cNvPicPr>
          <a:picLocks noChangeAspect="1"/>
        </xdr:cNvPicPr>
      </xdr:nvPicPr>
      <xdr:blipFill rotWithShape="1">
        <a:blip xmlns:r="http://schemas.openxmlformats.org/officeDocument/2006/relationships" r:embed="rId56"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4490507" y="128041400"/>
          <a:ext cx="538730" cy="540000"/>
        </a:xfrm>
        <a:prstGeom prst="rect">
          <a:avLst/>
        </a:prstGeom>
      </xdr:spPr>
    </xdr:pic>
    <xdr:clientData/>
  </xdr:twoCellAnchor>
  <xdr:twoCellAnchor editAs="oneCell">
    <xdr:from>
      <xdr:col>2</xdr:col>
      <xdr:colOff>2730501</xdr:colOff>
      <xdr:row>500</xdr:row>
      <xdr:rowOff>719665</xdr:rowOff>
    </xdr:from>
    <xdr:to>
      <xdr:col>3</xdr:col>
      <xdr:colOff>662793</xdr:colOff>
      <xdr:row>500</xdr:row>
      <xdr:rowOff>1367665</xdr:rowOff>
    </xdr:to>
    <xdr:pic>
      <xdr:nvPicPr>
        <xdr:cNvPr id="206" name="Immagine 15">
          <a:extLst>
            <a:ext uri="{FF2B5EF4-FFF2-40B4-BE49-F238E27FC236}">
              <a16:creationId xmlns:a16="http://schemas.microsoft.com/office/drawing/2014/main" id="{F841B992-FA74-40A8-8543-B534E9302F2B}"/>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4416426" y="128602315"/>
          <a:ext cx="665967" cy="648000"/>
        </a:xfrm>
        <a:prstGeom prst="rect">
          <a:avLst/>
        </a:prstGeom>
      </xdr:spPr>
    </xdr:pic>
    <xdr:clientData/>
  </xdr:twoCellAnchor>
  <xdr:twoCellAnchor>
    <xdr:from>
      <xdr:col>4</xdr:col>
      <xdr:colOff>602523</xdr:colOff>
      <xdr:row>548</xdr:row>
      <xdr:rowOff>203926</xdr:rowOff>
    </xdr:from>
    <xdr:to>
      <xdr:col>5</xdr:col>
      <xdr:colOff>452650</xdr:colOff>
      <xdr:row>548</xdr:row>
      <xdr:rowOff>1282656</xdr:rowOff>
    </xdr:to>
    <xdr:pic>
      <xdr:nvPicPr>
        <xdr:cNvPr id="207" name="Immagine 5">
          <a:extLst>
            <a:ext uri="{FF2B5EF4-FFF2-40B4-BE49-F238E27FC236}">
              <a16:creationId xmlns:a16="http://schemas.microsoft.com/office/drawing/2014/main" id="{AF7AF7D1-A8EF-46A7-B977-3A07A6E602D8}"/>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6822348" y="139354651"/>
          <a:ext cx="1726552" cy="10787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242204</xdr:colOff>
      <xdr:row>546</xdr:row>
      <xdr:rowOff>59872</xdr:rowOff>
    </xdr:from>
    <xdr:to>
      <xdr:col>1</xdr:col>
      <xdr:colOff>932451</xdr:colOff>
      <xdr:row>546</xdr:row>
      <xdr:rowOff>695325</xdr:rowOff>
    </xdr:to>
    <xdr:pic>
      <xdr:nvPicPr>
        <xdr:cNvPr id="208" name="Immagine 6">
          <a:extLst>
            <a:ext uri="{FF2B5EF4-FFF2-40B4-BE49-F238E27FC236}">
              <a16:creationId xmlns:a16="http://schemas.microsoft.com/office/drawing/2014/main" id="{7F75841F-087E-4A21-8025-C30FB01C857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51804" y="146992522"/>
          <a:ext cx="690247" cy="635453"/>
        </a:xfrm>
        <a:prstGeom prst="rect">
          <a:avLst/>
        </a:prstGeom>
      </xdr:spPr>
    </xdr:pic>
    <xdr:clientData/>
  </xdr:twoCellAnchor>
  <xdr:twoCellAnchor editAs="oneCell">
    <xdr:from>
      <xdr:col>2</xdr:col>
      <xdr:colOff>2114830</xdr:colOff>
      <xdr:row>548</xdr:row>
      <xdr:rowOff>747233</xdr:rowOff>
    </xdr:from>
    <xdr:to>
      <xdr:col>2</xdr:col>
      <xdr:colOff>2662240</xdr:colOff>
      <xdr:row>549</xdr:row>
      <xdr:rowOff>1330</xdr:rowOff>
    </xdr:to>
    <xdr:pic>
      <xdr:nvPicPr>
        <xdr:cNvPr id="209" name="Immagine 31">
          <a:extLst>
            <a:ext uri="{FF2B5EF4-FFF2-40B4-BE49-F238E27FC236}">
              <a16:creationId xmlns:a16="http://schemas.microsoft.com/office/drawing/2014/main" id="{E8A3CC07-7FA7-4EF2-B659-933E950E4499}"/>
            </a:ext>
          </a:extLst>
        </xdr:cNvPr>
        <xdr:cNvPicPr>
          <a:picLocks noChangeAspect="1"/>
        </xdr:cNvPicPr>
      </xdr:nvPicPr>
      <xdr:blipFill rotWithShape="1">
        <a:blip xmlns:r="http://schemas.openxmlformats.org/officeDocument/2006/relationships" r:embed="rId42"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800755" y="139897958"/>
          <a:ext cx="547410" cy="539972"/>
        </a:xfrm>
        <a:prstGeom prst="rect">
          <a:avLst/>
        </a:prstGeom>
      </xdr:spPr>
    </xdr:pic>
    <xdr:clientData/>
  </xdr:twoCellAnchor>
  <xdr:twoCellAnchor editAs="oneCell">
    <xdr:from>
      <xdr:col>2</xdr:col>
      <xdr:colOff>2125707</xdr:colOff>
      <xdr:row>548</xdr:row>
      <xdr:rowOff>152400</xdr:rowOff>
    </xdr:from>
    <xdr:to>
      <xdr:col>2</xdr:col>
      <xdr:colOff>2641479</xdr:colOff>
      <xdr:row>548</xdr:row>
      <xdr:rowOff>656400</xdr:rowOff>
    </xdr:to>
    <xdr:pic>
      <xdr:nvPicPr>
        <xdr:cNvPr id="210" name="Immagine 32">
          <a:extLst>
            <a:ext uri="{FF2B5EF4-FFF2-40B4-BE49-F238E27FC236}">
              <a16:creationId xmlns:a16="http://schemas.microsoft.com/office/drawing/2014/main" id="{D73C5F13-D0CB-4D75-BB1D-EBE1A8A906FD}"/>
            </a:ext>
          </a:extLst>
        </xdr:cNvPr>
        <xdr:cNvPicPr>
          <a:picLocks noChangeAspect="1"/>
        </xdr:cNvPicPr>
      </xdr:nvPicPr>
      <xdr:blipFill rotWithShape="1">
        <a:blip xmlns:r="http://schemas.openxmlformats.org/officeDocument/2006/relationships" r:embed="rId43"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811632" y="139303125"/>
          <a:ext cx="515772" cy="504000"/>
        </a:xfrm>
        <a:prstGeom prst="rect">
          <a:avLst/>
        </a:prstGeom>
      </xdr:spPr>
    </xdr:pic>
    <xdr:clientData/>
  </xdr:twoCellAnchor>
  <xdr:twoCellAnchor editAs="oneCell">
    <xdr:from>
      <xdr:col>2</xdr:col>
      <xdr:colOff>790666</xdr:colOff>
      <xdr:row>548</xdr:row>
      <xdr:rowOff>748483</xdr:rowOff>
    </xdr:from>
    <xdr:to>
      <xdr:col>2</xdr:col>
      <xdr:colOff>1329396</xdr:colOff>
      <xdr:row>549</xdr:row>
      <xdr:rowOff>1338</xdr:rowOff>
    </xdr:to>
    <xdr:pic>
      <xdr:nvPicPr>
        <xdr:cNvPr id="211" name="Immagine 34">
          <a:extLst>
            <a:ext uri="{FF2B5EF4-FFF2-40B4-BE49-F238E27FC236}">
              <a16:creationId xmlns:a16="http://schemas.microsoft.com/office/drawing/2014/main" id="{D15E858E-758C-4A49-AA16-930E7536F633}"/>
            </a:ext>
          </a:extLst>
        </xdr:cNvPr>
        <xdr:cNvPicPr>
          <a:picLocks noChangeAspect="1"/>
        </xdr:cNvPicPr>
      </xdr:nvPicPr>
      <xdr:blipFill rotWithShape="1">
        <a:blip xmlns:r="http://schemas.openxmlformats.org/officeDocument/2006/relationships" r:embed="rId45"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476591" y="139899208"/>
          <a:ext cx="538730" cy="538730"/>
        </a:xfrm>
        <a:prstGeom prst="rect">
          <a:avLst/>
        </a:prstGeom>
      </xdr:spPr>
    </xdr:pic>
    <xdr:clientData/>
  </xdr:twoCellAnchor>
  <xdr:twoCellAnchor editAs="oneCell">
    <xdr:from>
      <xdr:col>2</xdr:col>
      <xdr:colOff>163286</xdr:colOff>
      <xdr:row>548</xdr:row>
      <xdr:rowOff>131247</xdr:rowOff>
    </xdr:from>
    <xdr:to>
      <xdr:col>2</xdr:col>
      <xdr:colOff>702016</xdr:colOff>
      <xdr:row>548</xdr:row>
      <xdr:rowOff>668707</xdr:rowOff>
    </xdr:to>
    <xdr:pic>
      <xdr:nvPicPr>
        <xdr:cNvPr id="212" name="Immagine 35">
          <a:extLst>
            <a:ext uri="{FF2B5EF4-FFF2-40B4-BE49-F238E27FC236}">
              <a16:creationId xmlns:a16="http://schemas.microsoft.com/office/drawing/2014/main" id="{27465BD1-E97E-4676-BD02-32DC15701561}"/>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849211" y="139281972"/>
          <a:ext cx="538730" cy="537460"/>
        </a:xfrm>
        <a:prstGeom prst="rect">
          <a:avLst/>
        </a:prstGeom>
      </xdr:spPr>
    </xdr:pic>
    <xdr:clientData/>
  </xdr:twoCellAnchor>
  <xdr:twoCellAnchor editAs="oneCell">
    <xdr:from>
      <xdr:col>2</xdr:col>
      <xdr:colOff>810986</xdr:colOff>
      <xdr:row>548</xdr:row>
      <xdr:rowOff>131247</xdr:rowOff>
    </xdr:from>
    <xdr:to>
      <xdr:col>2</xdr:col>
      <xdr:colOff>1349716</xdr:colOff>
      <xdr:row>548</xdr:row>
      <xdr:rowOff>668707</xdr:rowOff>
    </xdr:to>
    <xdr:pic>
      <xdr:nvPicPr>
        <xdr:cNvPr id="213" name="Immagine 36">
          <a:extLst>
            <a:ext uri="{FF2B5EF4-FFF2-40B4-BE49-F238E27FC236}">
              <a16:creationId xmlns:a16="http://schemas.microsoft.com/office/drawing/2014/main" id="{F6E142DE-238F-4D64-A484-4E1C0E9D313B}"/>
            </a:ext>
          </a:extLst>
        </xdr:cNvPr>
        <xdr:cNvPicPr>
          <a:picLocks noChangeAspect="1"/>
        </xdr:cNvPicPr>
      </xdr:nvPicPr>
      <xdr:blipFill rotWithShape="1">
        <a:blip xmlns:r="http://schemas.openxmlformats.org/officeDocument/2006/relationships" r:embed="rId47"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496911" y="139281972"/>
          <a:ext cx="538730" cy="537460"/>
        </a:xfrm>
        <a:prstGeom prst="rect">
          <a:avLst/>
        </a:prstGeom>
      </xdr:spPr>
    </xdr:pic>
    <xdr:clientData/>
  </xdr:twoCellAnchor>
  <xdr:twoCellAnchor editAs="oneCell">
    <xdr:from>
      <xdr:col>2</xdr:col>
      <xdr:colOff>163286</xdr:colOff>
      <xdr:row>548</xdr:row>
      <xdr:rowOff>747213</xdr:rowOff>
    </xdr:from>
    <xdr:to>
      <xdr:col>2</xdr:col>
      <xdr:colOff>702016</xdr:colOff>
      <xdr:row>548</xdr:row>
      <xdr:rowOff>1284673</xdr:rowOff>
    </xdr:to>
    <xdr:pic>
      <xdr:nvPicPr>
        <xdr:cNvPr id="214" name="Immagine 37">
          <a:extLst>
            <a:ext uri="{FF2B5EF4-FFF2-40B4-BE49-F238E27FC236}">
              <a16:creationId xmlns:a16="http://schemas.microsoft.com/office/drawing/2014/main" id="{F7EE90FC-D3BC-4C09-97F9-ED7901B6EA8A}"/>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849211" y="139897938"/>
          <a:ext cx="538730" cy="537460"/>
        </a:xfrm>
        <a:prstGeom prst="rect">
          <a:avLst/>
        </a:prstGeom>
      </xdr:spPr>
    </xdr:pic>
    <xdr:clientData/>
  </xdr:twoCellAnchor>
  <xdr:twoCellAnchor editAs="oneCell">
    <xdr:from>
      <xdr:col>2</xdr:col>
      <xdr:colOff>1458685</xdr:colOff>
      <xdr:row>548</xdr:row>
      <xdr:rowOff>130628</xdr:rowOff>
    </xdr:from>
    <xdr:to>
      <xdr:col>2</xdr:col>
      <xdr:colOff>1997415</xdr:colOff>
      <xdr:row>548</xdr:row>
      <xdr:rowOff>669327</xdr:rowOff>
    </xdr:to>
    <xdr:pic>
      <xdr:nvPicPr>
        <xdr:cNvPr id="215" name="Immagine 38">
          <a:extLst>
            <a:ext uri="{FF2B5EF4-FFF2-40B4-BE49-F238E27FC236}">
              <a16:creationId xmlns:a16="http://schemas.microsoft.com/office/drawing/2014/main" id="{DBD606B8-2238-4EB0-B355-F22849EB0B89}"/>
            </a:ext>
          </a:extLst>
        </xdr:cNvPr>
        <xdr:cNvPicPr>
          <a:picLocks noChangeAspect="1"/>
        </xdr:cNvPicPr>
      </xdr:nvPicPr>
      <xdr:blipFill rotWithShape="1">
        <a:blip xmlns:r="http://schemas.openxmlformats.org/officeDocument/2006/relationships" r:embed="rId49"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144610" y="139281353"/>
          <a:ext cx="538730" cy="538699"/>
        </a:xfrm>
        <a:prstGeom prst="rect">
          <a:avLst/>
        </a:prstGeom>
      </xdr:spPr>
    </xdr:pic>
    <xdr:clientData/>
  </xdr:twoCellAnchor>
  <xdr:twoCellAnchor editAs="oneCell">
    <xdr:from>
      <xdr:col>2</xdr:col>
      <xdr:colOff>1458685</xdr:colOff>
      <xdr:row>548</xdr:row>
      <xdr:rowOff>751114</xdr:rowOff>
    </xdr:from>
    <xdr:to>
      <xdr:col>2</xdr:col>
      <xdr:colOff>1993815</xdr:colOff>
      <xdr:row>549</xdr:row>
      <xdr:rowOff>3290</xdr:rowOff>
    </xdr:to>
    <xdr:pic>
      <xdr:nvPicPr>
        <xdr:cNvPr id="216" name="Immagine 39">
          <a:extLst>
            <a:ext uri="{FF2B5EF4-FFF2-40B4-BE49-F238E27FC236}">
              <a16:creationId xmlns:a16="http://schemas.microsoft.com/office/drawing/2014/main" id="{E4F37DB9-59F8-4704-86C3-6B6297BFD00F}"/>
            </a:ext>
          </a:extLst>
        </xdr:cNvPr>
        <xdr:cNvPicPr>
          <a:picLocks noChangeAspect="1"/>
        </xdr:cNvPicPr>
      </xdr:nvPicPr>
      <xdr:blipFill rotWithShape="1">
        <a:blip xmlns:r="http://schemas.openxmlformats.org/officeDocument/2006/relationships" r:embed="rId58"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144610" y="139901839"/>
          <a:ext cx="535130" cy="538051"/>
        </a:xfrm>
        <a:prstGeom prst="rect">
          <a:avLst/>
        </a:prstGeom>
      </xdr:spPr>
    </xdr:pic>
    <xdr:clientData/>
  </xdr:twoCellAnchor>
  <xdr:twoCellAnchor editAs="oneCell">
    <xdr:from>
      <xdr:col>0</xdr:col>
      <xdr:colOff>219075</xdr:colOff>
      <xdr:row>548</xdr:row>
      <xdr:rowOff>180975</xdr:rowOff>
    </xdr:from>
    <xdr:to>
      <xdr:col>1</xdr:col>
      <xdr:colOff>758903</xdr:colOff>
      <xdr:row>548</xdr:row>
      <xdr:rowOff>1044975</xdr:rowOff>
    </xdr:to>
    <xdr:pic>
      <xdr:nvPicPr>
        <xdr:cNvPr id="217" name="Immagine 40">
          <a:extLst>
            <a:ext uri="{FF2B5EF4-FFF2-40B4-BE49-F238E27FC236}">
              <a16:creationId xmlns:a16="http://schemas.microsoft.com/office/drawing/2014/main" id="{E0BF2344-9A05-4407-A9C0-4AEE42C3F66D}"/>
            </a:ext>
          </a:extLst>
        </xdr:cNvPr>
        <xdr:cNvPicPr>
          <a:picLocks noChangeAspect="1"/>
        </xdr:cNvPicPr>
      </xdr:nvPicPr>
      <xdr:blipFill rotWithShape="1">
        <a:blip xmlns:r="http://schemas.openxmlformats.org/officeDocument/2006/relationships" r:embed="rId59"/>
        <a:srcRect b="55016"/>
        <a:stretch/>
      </xdr:blipFill>
      <xdr:spPr>
        <a:xfrm>
          <a:off x="219075" y="148047075"/>
          <a:ext cx="1682828" cy="864000"/>
        </a:xfrm>
        <a:prstGeom prst="rect">
          <a:avLst/>
        </a:prstGeom>
      </xdr:spPr>
    </xdr:pic>
    <xdr:clientData/>
  </xdr:twoCellAnchor>
  <xdr:twoCellAnchor editAs="oneCell">
    <xdr:from>
      <xdr:col>3</xdr:col>
      <xdr:colOff>205311</xdr:colOff>
      <xdr:row>548</xdr:row>
      <xdr:rowOff>165101</xdr:rowOff>
    </xdr:from>
    <xdr:to>
      <xdr:col>3</xdr:col>
      <xdr:colOff>744041</xdr:colOff>
      <xdr:row>548</xdr:row>
      <xdr:rowOff>705101</xdr:rowOff>
    </xdr:to>
    <xdr:pic>
      <xdr:nvPicPr>
        <xdr:cNvPr id="218" name="Immagine 1">
          <a:extLst>
            <a:ext uri="{FF2B5EF4-FFF2-40B4-BE49-F238E27FC236}">
              <a16:creationId xmlns:a16="http://schemas.microsoft.com/office/drawing/2014/main" id="{0AA04358-936B-461B-8987-65EBC44158F1}"/>
            </a:ext>
          </a:extLst>
        </xdr:cNvPr>
        <xdr:cNvPicPr>
          <a:picLocks noChangeAspect="1"/>
        </xdr:cNvPicPr>
      </xdr:nvPicPr>
      <xdr:blipFill rotWithShape="1">
        <a:blip xmlns:r="http://schemas.openxmlformats.org/officeDocument/2006/relationships" r:embed="rId56"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5034486" y="148031201"/>
          <a:ext cx="538730" cy="540000"/>
        </a:xfrm>
        <a:prstGeom prst="rect">
          <a:avLst/>
        </a:prstGeom>
      </xdr:spPr>
    </xdr:pic>
    <xdr:clientData/>
  </xdr:twoCellAnchor>
  <xdr:twoCellAnchor>
    <xdr:from>
      <xdr:col>4</xdr:col>
      <xdr:colOff>645917</xdr:colOff>
      <xdr:row>620</xdr:row>
      <xdr:rowOff>213003</xdr:rowOff>
    </xdr:from>
    <xdr:to>
      <xdr:col>5</xdr:col>
      <xdr:colOff>458508</xdr:colOff>
      <xdr:row>620</xdr:row>
      <xdr:rowOff>1290463</xdr:rowOff>
    </xdr:to>
    <xdr:pic>
      <xdr:nvPicPr>
        <xdr:cNvPr id="219" name="Immagine 5">
          <a:extLst>
            <a:ext uri="{FF2B5EF4-FFF2-40B4-BE49-F238E27FC236}">
              <a16:creationId xmlns:a16="http://schemas.microsoft.com/office/drawing/2014/main" id="{4801105C-ADE3-4FF6-870A-5C8CAD3C26B2}"/>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6865742" y="155070453"/>
          <a:ext cx="1689016" cy="1077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80282</xdr:colOff>
      <xdr:row>619</xdr:row>
      <xdr:rowOff>145819</xdr:rowOff>
    </xdr:from>
    <xdr:to>
      <xdr:col>1</xdr:col>
      <xdr:colOff>923925</xdr:colOff>
      <xdr:row>620</xdr:row>
      <xdr:rowOff>685800</xdr:rowOff>
    </xdr:to>
    <xdr:pic>
      <xdr:nvPicPr>
        <xdr:cNvPr id="220" name="Immagine 8">
          <a:extLst>
            <a:ext uri="{FF2B5EF4-FFF2-40B4-BE49-F238E27FC236}">
              <a16:creationId xmlns:a16="http://schemas.microsoft.com/office/drawing/2014/main" id="{E5171FA3-AA3C-4C79-B64E-BF3E1634529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9882" y="163528144"/>
          <a:ext cx="843643" cy="730481"/>
        </a:xfrm>
        <a:prstGeom prst="rect">
          <a:avLst/>
        </a:prstGeom>
      </xdr:spPr>
    </xdr:pic>
    <xdr:clientData/>
  </xdr:twoCellAnchor>
  <xdr:twoCellAnchor editAs="oneCell">
    <xdr:from>
      <xdr:col>2</xdr:col>
      <xdr:colOff>2136594</xdr:colOff>
      <xdr:row>620</xdr:row>
      <xdr:rowOff>152401</xdr:rowOff>
    </xdr:from>
    <xdr:to>
      <xdr:col>2</xdr:col>
      <xdr:colOff>2652366</xdr:colOff>
      <xdr:row>620</xdr:row>
      <xdr:rowOff>656401</xdr:rowOff>
    </xdr:to>
    <xdr:pic>
      <xdr:nvPicPr>
        <xdr:cNvPr id="221" name="Immagine 11">
          <a:extLst>
            <a:ext uri="{FF2B5EF4-FFF2-40B4-BE49-F238E27FC236}">
              <a16:creationId xmlns:a16="http://schemas.microsoft.com/office/drawing/2014/main" id="{44B2A186-45B0-442A-A284-D3E8CFDD6B73}"/>
            </a:ext>
          </a:extLst>
        </xdr:cNvPr>
        <xdr:cNvPicPr>
          <a:picLocks noChangeAspect="1"/>
        </xdr:cNvPicPr>
      </xdr:nvPicPr>
      <xdr:blipFill rotWithShape="1">
        <a:blip xmlns:r="http://schemas.openxmlformats.org/officeDocument/2006/relationships" r:embed="rId43"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822519" y="155009851"/>
          <a:ext cx="515772" cy="504000"/>
        </a:xfrm>
        <a:prstGeom prst="rect">
          <a:avLst/>
        </a:prstGeom>
      </xdr:spPr>
    </xdr:pic>
    <xdr:clientData/>
  </xdr:twoCellAnchor>
  <xdr:twoCellAnchor editAs="oneCell">
    <xdr:from>
      <xdr:col>2</xdr:col>
      <xdr:colOff>801553</xdr:colOff>
      <xdr:row>620</xdr:row>
      <xdr:rowOff>748484</xdr:rowOff>
    </xdr:from>
    <xdr:to>
      <xdr:col>2</xdr:col>
      <xdr:colOff>1340283</xdr:colOff>
      <xdr:row>620</xdr:row>
      <xdr:rowOff>1287214</xdr:rowOff>
    </xdr:to>
    <xdr:pic>
      <xdr:nvPicPr>
        <xdr:cNvPr id="222" name="Immagine 13">
          <a:extLst>
            <a:ext uri="{FF2B5EF4-FFF2-40B4-BE49-F238E27FC236}">
              <a16:creationId xmlns:a16="http://schemas.microsoft.com/office/drawing/2014/main" id="{30A34A38-3247-44E3-8FC9-EF0220B2266A}"/>
            </a:ext>
          </a:extLst>
        </xdr:cNvPr>
        <xdr:cNvPicPr>
          <a:picLocks noChangeAspect="1"/>
        </xdr:cNvPicPr>
      </xdr:nvPicPr>
      <xdr:blipFill rotWithShape="1">
        <a:blip xmlns:r="http://schemas.openxmlformats.org/officeDocument/2006/relationships" r:embed="rId45"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487478" y="155605934"/>
          <a:ext cx="538730" cy="538730"/>
        </a:xfrm>
        <a:prstGeom prst="rect">
          <a:avLst/>
        </a:prstGeom>
      </xdr:spPr>
    </xdr:pic>
    <xdr:clientData/>
  </xdr:twoCellAnchor>
  <xdr:twoCellAnchor editAs="oneCell">
    <xdr:from>
      <xdr:col>2</xdr:col>
      <xdr:colOff>174173</xdr:colOff>
      <xdr:row>620</xdr:row>
      <xdr:rowOff>131248</xdr:rowOff>
    </xdr:from>
    <xdr:to>
      <xdr:col>2</xdr:col>
      <xdr:colOff>712903</xdr:colOff>
      <xdr:row>620</xdr:row>
      <xdr:rowOff>668708</xdr:rowOff>
    </xdr:to>
    <xdr:pic>
      <xdr:nvPicPr>
        <xdr:cNvPr id="223" name="Immagine 14">
          <a:extLst>
            <a:ext uri="{FF2B5EF4-FFF2-40B4-BE49-F238E27FC236}">
              <a16:creationId xmlns:a16="http://schemas.microsoft.com/office/drawing/2014/main" id="{D73310FA-9F08-41F4-A6A9-05621A5EF0FE}"/>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860098" y="154988698"/>
          <a:ext cx="538730" cy="537460"/>
        </a:xfrm>
        <a:prstGeom prst="rect">
          <a:avLst/>
        </a:prstGeom>
      </xdr:spPr>
    </xdr:pic>
    <xdr:clientData/>
  </xdr:twoCellAnchor>
  <xdr:twoCellAnchor editAs="oneCell">
    <xdr:from>
      <xdr:col>2</xdr:col>
      <xdr:colOff>174173</xdr:colOff>
      <xdr:row>620</xdr:row>
      <xdr:rowOff>747214</xdr:rowOff>
    </xdr:from>
    <xdr:to>
      <xdr:col>2</xdr:col>
      <xdr:colOff>712903</xdr:colOff>
      <xdr:row>620</xdr:row>
      <xdr:rowOff>1284674</xdr:rowOff>
    </xdr:to>
    <xdr:pic>
      <xdr:nvPicPr>
        <xdr:cNvPr id="224" name="Immagine 15">
          <a:extLst>
            <a:ext uri="{FF2B5EF4-FFF2-40B4-BE49-F238E27FC236}">
              <a16:creationId xmlns:a16="http://schemas.microsoft.com/office/drawing/2014/main" id="{AA0B7985-D981-44D8-8FA4-46EDBF471576}"/>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860098" y="155604664"/>
          <a:ext cx="538730" cy="537460"/>
        </a:xfrm>
        <a:prstGeom prst="rect">
          <a:avLst/>
        </a:prstGeom>
      </xdr:spPr>
    </xdr:pic>
    <xdr:clientData/>
  </xdr:twoCellAnchor>
  <xdr:twoCellAnchor editAs="oneCell">
    <xdr:from>
      <xdr:col>2</xdr:col>
      <xdr:colOff>1469572</xdr:colOff>
      <xdr:row>620</xdr:row>
      <xdr:rowOff>130629</xdr:rowOff>
    </xdr:from>
    <xdr:to>
      <xdr:col>2</xdr:col>
      <xdr:colOff>2008302</xdr:colOff>
      <xdr:row>620</xdr:row>
      <xdr:rowOff>669328</xdr:rowOff>
    </xdr:to>
    <xdr:pic>
      <xdr:nvPicPr>
        <xdr:cNvPr id="225" name="Immagine 16">
          <a:extLst>
            <a:ext uri="{FF2B5EF4-FFF2-40B4-BE49-F238E27FC236}">
              <a16:creationId xmlns:a16="http://schemas.microsoft.com/office/drawing/2014/main" id="{184C653A-25AC-458A-B1DC-601F7B1DD1B9}"/>
            </a:ext>
          </a:extLst>
        </xdr:cNvPr>
        <xdr:cNvPicPr>
          <a:picLocks noChangeAspect="1"/>
        </xdr:cNvPicPr>
      </xdr:nvPicPr>
      <xdr:blipFill rotWithShape="1">
        <a:blip xmlns:r="http://schemas.openxmlformats.org/officeDocument/2006/relationships" r:embed="rId49"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155497" y="154988079"/>
          <a:ext cx="538730" cy="538699"/>
        </a:xfrm>
        <a:prstGeom prst="rect">
          <a:avLst/>
        </a:prstGeom>
      </xdr:spPr>
    </xdr:pic>
    <xdr:clientData/>
  </xdr:twoCellAnchor>
  <xdr:twoCellAnchor editAs="oneCell">
    <xdr:from>
      <xdr:col>2</xdr:col>
      <xdr:colOff>816430</xdr:colOff>
      <xdr:row>620</xdr:row>
      <xdr:rowOff>130629</xdr:rowOff>
    </xdr:from>
    <xdr:to>
      <xdr:col>2</xdr:col>
      <xdr:colOff>1355160</xdr:colOff>
      <xdr:row>620</xdr:row>
      <xdr:rowOff>668089</xdr:rowOff>
    </xdr:to>
    <xdr:pic>
      <xdr:nvPicPr>
        <xdr:cNvPr id="226" name="Immagine 17">
          <a:extLst>
            <a:ext uri="{FF2B5EF4-FFF2-40B4-BE49-F238E27FC236}">
              <a16:creationId xmlns:a16="http://schemas.microsoft.com/office/drawing/2014/main" id="{5C686927-98FA-44C3-B62F-2CA4FD38A733}"/>
            </a:ext>
          </a:extLst>
        </xdr:cNvPr>
        <xdr:cNvPicPr>
          <a:picLocks noChangeAspect="1"/>
        </xdr:cNvPicPr>
      </xdr:nvPicPr>
      <xdr:blipFill rotWithShape="1">
        <a:blip xmlns:r="http://schemas.openxmlformats.org/officeDocument/2006/relationships" r:embed="rId47"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502355" y="154988079"/>
          <a:ext cx="538730" cy="537460"/>
        </a:xfrm>
        <a:prstGeom prst="rect">
          <a:avLst/>
        </a:prstGeom>
      </xdr:spPr>
    </xdr:pic>
    <xdr:clientData/>
  </xdr:twoCellAnchor>
  <xdr:twoCellAnchor editAs="oneCell">
    <xdr:from>
      <xdr:col>2</xdr:col>
      <xdr:colOff>1458687</xdr:colOff>
      <xdr:row>620</xdr:row>
      <xdr:rowOff>764515</xdr:rowOff>
    </xdr:from>
    <xdr:to>
      <xdr:col>2</xdr:col>
      <xdr:colOff>1995087</xdr:colOff>
      <xdr:row>620</xdr:row>
      <xdr:rowOff>1302073</xdr:rowOff>
    </xdr:to>
    <xdr:pic>
      <xdr:nvPicPr>
        <xdr:cNvPr id="227" name="Immagine 18">
          <a:extLst>
            <a:ext uri="{FF2B5EF4-FFF2-40B4-BE49-F238E27FC236}">
              <a16:creationId xmlns:a16="http://schemas.microsoft.com/office/drawing/2014/main" id="{A108E54A-5CD7-4A31-90EE-8DBAC0169061}"/>
            </a:ext>
          </a:extLst>
        </xdr:cNvPr>
        <xdr:cNvPicPr>
          <a:picLocks noChangeAspect="1"/>
        </xdr:cNvPicPr>
      </xdr:nvPicPr>
      <xdr:blipFill rotWithShape="1">
        <a:blip xmlns:r="http://schemas.openxmlformats.org/officeDocument/2006/relationships" r:embed="rId60"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144612" y="155621965"/>
          <a:ext cx="536400" cy="537558"/>
        </a:xfrm>
        <a:prstGeom prst="rect">
          <a:avLst/>
        </a:prstGeom>
      </xdr:spPr>
    </xdr:pic>
    <xdr:clientData/>
  </xdr:twoCellAnchor>
  <xdr:twoCellAnchor editAs="oneCell">
    <xdr:from>
      <xdr:col>2</xdr:col>
      <xdr:colOff>2119902</xdr:colOff>
      <xdr:row>620</xdr:row>
      <xdr:rowOff>740228</xdr:rowOff>
    </xdr:from>
    <xdr:to>
      <xdr:col>2</xdr:col>
      <xdr:colOff>2662232</xdr:colOff>
      <xdr:row>620</xdr:row>
      <xdr:rowOff>1280302</xdr:rowOff>
    </xdr:to>
    <xdr:pic>
      <xdr:nvPicPr>
        <xdr:cNvPr id="228" name="Immagine 19">
          <a:extLst>
            <a:ext uri="{FF2B5EF4-FFF2-40B4-BE49-F238E27FC236}">
              <a16:creationId xmlns:a16="http://schemas.microsoft.com/office/drawing/2014/main" id="{3DA61B33-511E-4C8C-B0FB-17A2D52A31A9}"/>
            </a:ext>
          </a:extLst>
        </xdr:cNvPr>
        <xdr:cNvPicPr>
          <a:picLocks noChangeAspect="1"/>
        </xdr:cNvPicPr>
      </xdr:nvPicPr>
      <xdr:blipFill rotWithShape="1">
        <a:blip xmlns:r="http://schemas.openxmlformats.org/officeDocument/2006/relationships" r:embed="rId61" cstate="email">
          <a:clrChange>
            <a:clrFrom>
              <a:srgbClr val="FEFCFB"/>
            </a:clrFrom>
            <a:clrTo>
              <a:srgbClr val="FEFCFB">
                <a:alpha val="0"/>
              </a:srgbClr>
            </a:clrTo>
          </a:clrChange>
          <a:extLst>
            <a:ext uri="{28A0092B-C50C-407E-A947-70E740481C1C}">
              <a14:useLocalDpi xmlns:a14="http://schemas.microsoft.com/office/drawing/2010/main" val="0"/>
            </a:ext>
          </a:extLst>
        </a:blip>
        <a:srcRect/>
        <a:stretch/>
      </xdr:blipFill>
      <xdr:spPr>
        <a:xfrm>
          <a:off x="3805827" y="155597678"/>
          <a:ext cx="542330" cy="540074"/>
        </a:xfrm>
        <a:prstGeom prst="rect">
          <a:avLst/>
        </a:prstGeom>
      </xdr:spPr>
    </xdr:pic>
    <xdr:clientData/>
  </xdr:twoCellAnchor>
  <xdr:twoCellAnchor editAs="oneCell">
    <xdr:from>
      <xdr:col>0</xdr:col>
      <xdr:colOff>257175</xdr:colOff>
      <xdr:row>620</xdr:row>
      <xdr:rowOff>584200</xdr:rowOff>
    </xdr:from>
    <xdr:to>
      <xdr:col>1</xdr:col>
      <xdr:colOff>818180</xdr:colOff>
      <xdr:row>620</xdr:row>
      <xdr:rowOff>1844200</xdr:rowOff>
    </xdr:to>
    <xdr:pic>
      <xdr:nvPicPr>
        <xdr:cNvPr id="229" name="Immagine 2">
          <a:extLst>
            <a:ext uri="{FF2B5EF4-FFF2-40B4-BE49-F238E27FC236}">
              <a16:creationId xmlns:a16="http://schemas.microsoft.com/office/drawing/2014/main" id="{477F066E-C535-45A1-96DE-82B4B41B97C4}"/>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257175" y="164157025"/>
          <a:ext cx="1704005" cy="1260000"/>
        </a:xfrm>
        <a:prstGeom prst="rect">
          <a:avLst/>
        </a:prstGeom>
      </xdr:spPr>
    </xdr:pic>
    <xdr:clientData/>
  </xdr:twoCellAnchor>
  <xdr:twoCellAnchor editAs="oneCell">
    <xdr:from>
      <xdr:col>2</xdr:col>
      <xdr:colOff>2846917</xdr:colOff>
      <xdr:row>620</xdr:row>
      <xdr:rowOff>127001</xdr:rowOff>
    </xdr:from>
    <xdr:to>
      <xdr:col>3</xdr:col>
      <xdr:colOff>537672</xdr:colOff>
      <xdr:row>620</xdr:row>
      <xdr:rowOff>667001</xdr:rowOff>
    </xdr:to>
    <xdr:pic>
      <xdr:nvPicPr>
        <xdr:cNvPr id="230" name="Immagine 1">
          <a:extLst>
            <a:ext uri="{FF2B5EF4-FFF2-40B4-BE49-F238E27FC236}">
              <a16:creationId xmlns:a16="http://schemas.microsoft.com/office/drawing/2014/main" id="{0A9DB8EF-20AA-4F8D-8B89-6745937955E6}"/>
            </a:ext>
          </a:extLst>
        </xdr:cNvPr>
        <xdr:cNvPicPr>
          <a:picLocks noChangeAspect="1"/>
        </xdr:cNvPicPr>
      </xdr:nvPicPr>
      <xdr:blipFill rotWithShape="1">
        <a:blip xmlns:r="http://schemas.openxmlformats.org/officeDocument/2006/relationships" r:embed="rId56"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4532842" y="154984451"/>
          <a:ext cx="538730" cy="540000"/>
        </a:xfrm>
        <a:prstGeom prst="rect">
          <a:avLst/>
        </a:prstGeom>
      </xdr:spPr>
    </xdr:pic>
    <xdr:clientData/>
  </xdr:twoCellAnchor>
  <xdr:twoCellAnchor>
    <xdr:from>
      <xdr:col>4</xdr:col>
      <xdr:colOff>618794</xdr:colOff>
      <xdr:row>689</xdr:row>
      <xdr:rowOff>202845</xdr:rowOff>
    </xdr:from>
    <xdr:to>
      <xdr:col>5</xdr:col>
      <xdr:colOff>456769</xdr:colOff>
      <xdr:row>689</xdr:row>
      <xdr:rowOff>1281575</xdr:rowOff>
    </xdr:to>
    <xdr:pic>
      <xdr:nvPicPr>
        <xdr:cNvPr id="231" name="Immagine 5">
          <a:extLst>
            <a:ext uri="{FF2B5EF4-FFF2-40B4-BE49-F238E27FC236}">
              <a16:creationId xmlns:a16="http://schemas.microsoft.com/office/drawing/2014/main" id="{CDCD89F3-C840-4194-8B28-7A06551E50A3}"/>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6838619" y="170128845"/>
          <a:ext cx="1714400" cy="10787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127906</xdr:colOff>
      <xdr:row>689</xdr:row>
      <xdr:rowOff>9524</xdr:rowOff>
    </xdr:from>
    <xdr:to>
      <xdr:col>1</xdr:col>
      <xdr:colOff>1103810</xdr:colOff>
      <xdr:row>689</xdr:row>
      <xdr:rowOff>819149</xdr:rowOff>
    </xdr:to>
    <xdr:pic>
      <xdr:nvPicPr>
        <xdr:cNvPr id="232" name="Immagine 8">
          <a:extLst>
            <a:ext uri="{FF2B5EF4-FFF2-40B4-BE49-F238E27FC236}">
              <a16:creationId xmlns:a16="http://schemas.microsoft.com/office/drawing/2014/main" id="{0B61A7D7-20B5-400C-B770-8DB0304EBCD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7506" y="178708049"/>
          <a:ext cx="975904" cy="809625"/>
        </a:xfrm>
        <a:prstGeom prst="rect">
          <a:avLst/>
        </a:prstGeom>
      </xdr:spPr>
    </xdr:pic>
    <xdr:clientData/>
  </xdr:twoCellAnchor>
  <xdr:twoCellAnchor editAs="oneCell">
    <xdr:from>
      <xdr:col>2</xdr:col>
      <xdr:colOff>2793730</xdr:colOff>
      <xdr:row>689</xdr:row>
      <xdr:rowOff>130628</xdr:rowOff>
    </xdr:from>
    <xdr:to>
      <xdr:col>3</xdr:col>
      <xdr:colOff>541635</xdr:colOff>
      <xdr:row>689</xdr:row>
      <xdr:rowOff>670628</xdr:rowOff>
    </xdr:to>
    <xdr:pic>
      <xdr:nvPicPr>
        <xdr:cNvPr id="233" name="Immagine 30">
          <a:extLst>
            <a:ext uri="{FF2B5EF4-FFF2-40B4-BE49-F238E27FC236}">
              <a16:creationId xmlns:a16="http://schemas.microsoft.com/office/drawing/2014/main" id="{65702193-2D07-43DD-8ACC-FC9C679C4EB8}"/>
            </a:ext>
          </a:extLst>
        </xdr:cNvPr>
        <xdr:cNvPicPr>
          <a:picLocks noChangeAspect="1"/>
        </xdr:cNvPicPr>
      </xdr:nvPicPr>
      <xdr:blipFill rotWithShape="1">
        <a:blip xmlns:r="http://schemas.openxmlformats.org/officeDocument/2006/relationships" r:embed="rId56"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4479655" y="170056628"/>
          <a:ext cx="538730" cy="540000"/>
        </a:xfrm>
        <a:prstGeom prst="rect">
          <a:avLst/>
        </a:prstGeom>
      </xdr:spPr>
    </xdr:pic>
    <xdr:clientData/>
  </xdr:twoCellAnchor>
  <xdr:twoCellAnchor editAs="oneCell">
    <xdr:from>
      <xdr:col>2</xdr:col>
      <xdr:colOff>2125344</xdr:colOff>
      <xdr:row>689</xdr:row>
      <xdr:rowOff>138248</xdr:rowOff>
    </xdr:from>
    <xdr:to>
      <xdr:col>2</xdr:col>
      <xdr:colOff>2638738</xdr:colOff>
      <xdr:row>689</xdr:row>
      <xdr:rowOff>642248</xdr:rowOff>
    </xdr:to>
    <xdr:pic>
      <xdr:nvPicPr>
        <xdr:cNvPr id="234" name="Immagine 31">
          <a:extLst>
            <a:ext uri="{FF2B5EF4-FFF2-40B4-BE49-F238E27FC236}">
              <a16:creationId xmlns:a16="http://schemas.microsoft.com/office/drawing/2014/main" id="{1CEC2871-E094-4FBB-B3F3-462B07405CC2}"/>
            </a:ext>
          </a:extLst>
        </xdr:cNvPr>
        <xdr:cNvPicPr>
          <a:picLocks noChangeAspect="1"/>
        </xdr:cNvPicPr>
      </xdr:nvPicPr>
      <xdr:blipFill rotWithShape="1">
        <a:blip xmlns:r="http://schemas.openxmlformats.org/officeDocument/2006/relationships" r:embed="rId43"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811269" y="170064248"/>
          <a:ext cx="513394" cy="504000"/>
        </a:xfrm>
        <a:prstGeom prst="rect">
          <a:avLst/>
        </a:prstGeom>
      </xdr:spPr>
    </xdr:pic>
    <xdr:clientData/>
  </xdr:twoCellAnchor>
  <xdr:twoCellAnchor editAs="oneCell">
    <xdr:from>
      <xdr:col>2</xdr:col>
      <xdr:colOff>1458322</xdr:colOff>
      <xdr:row>689</xdr:row>
      <xdr:rowOff>127362</xdr:rowOff>
    </xdr:from>
    <xdr:to>
      <xdr:col>2</xdr:col>
      <xdr:colOff>1995782</xdr:colOff>
      <xdr:row>689</xdr:row>
      <xdr:rowOff>666061</xdr:rowOff>
    </xdr:to>
    <xdr:pic>
      <xdr:nvPicPr>
        <xdr:cNvPr id="235" name="Immagine 32">
          <a:extLst>
            <a:ext uri="{FF2B5EF4-FFF2-40B4-BE49-F238E27FC236}">
              <a16:creationId xmlns:a16="http://schemas.microsoft.com/office/drawing/2014/main" id="{6B7D0BA1-B16F-48A8-AB1A-05FB2170E695}"/>
            </a:ext>
          </a:extLst>
        </xdr:cNvPr>
        <xdr:cNvPicPr>
          <a:picLocks noChangeAspect="1"/>
        </xdr:cNvPicPr>
      </xdr:nvPicPr>
      <xdr:blipFill rotWithShape="1">
        <a:blip xmlns:r="http://schemas.openxmlformats.org/officeDocument/2006/relationships" r:embed="rId49"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144247" y="170053362"/>
          <a:ext cx="537460" cy="538699"/>
        </a:xfrm>
        <a:prstGeom prst="rect">
          <a:avLst/>
        </a:prstGeom>
      </xdr:spPr>
    </xdr:pic>
    <xdr:clientData/>
  </xdr:twoCellAnchor>
  <xdr:twoCellAnchor editAs="oneCell">
    <xdr:from>
      <xdr:col>2</xdr:col>
      <xdr:colOff>2116090</xdr:colOff>
      <xdr:row>689</xdr:row>
      <xdr:rowOff>743975</xdr:rowOff>
    </xdr:from>
    <xdr:to>
      <xdr:col>2</xdr:col>
      <xdr:colOff>2662230</xdr:colOff>
      <xdr:row>689</xdr:row>
      <xdr:rowOff>1282677</xdr:rowOff>
    </xdr:to>
    <xdr:pic>
      <xdr:nvPicPr>
        <xdr:cNvPr id="236" name="Immagine 33">
          <a:extLst>
            <a:ext uri="{FF2B5EF4-FFF2-40B4-BE49-F238E27FC236}">
              <a16:creationId xmlns:a16="http://schemas.microsoft.com/office/drawing/2014/main" id="{788713B8-6243-4409-8B3A-36AEC73EE2D4}"/>
            </a:ext>
          </a:extLst>
        </xdr:cNvPr>
        <xdr:cNvPicPr>
          <a:picLocks noChangeAspect="1"/>
        </xdr:cNvPicPr>
      </xdr:nvPicPr>
      <xdr:blipFill rotWithShape="1">
        <a:blip xmlns:r="http://schemas.openxmlformats.org/officeDocument/2006/relationships" r:embed="rId42"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802015" y="170669975"/>
          <a:ext cx="546140" cy="538702"/>
        </a:xfrm>
        <a:prstGeom prst="rect">
          <a:avLst/>
        </a:prstGeom>
      </xdr:spPr>
    </xdr:pic>
    <xdr:clientData/>
  </xdr:twoCellAnchor>
  <xdr:twoCellAnchor editAs="oneCell">
    <xdr:from>
      <xdr:col>2</xdr:col>
      <xdr:colOff>163285</xdr:colOff>
      <xdr:row>689</xdr:row>
      <xdr:rowOff>129902</xdr:rowOff>
    </xdr:from>
    <xdr:to>
      <xdr:col>2</xdr:col>
      <xdr:colOff>700745</xdr:colOff>
      <xdr:row>689</xdr:row>
      <xdr:rowOff>667362</xdr:rowOff>
    </xdr:to>
    <xdr:pic>
      <xdr:nvPicPr>
        <xdr:cNvPr id="237" name="Immagine 34">
          <a:extLst>
            <a:ext uri="{FF2B5EF4-FFF2-40B4-BE49-F238E27FC236}">
              <a16:creationId xmlns:a16="http://schemas.microsoft.com/office/drawing/2014/main" id="{28E1D6D8-1F08-4F36-87CE-825AFA675ACA}"/>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849210" y="170055902"/>
          <a:ext cx="537460" cy="537460"/>
        </a:xfrm>
        <a:prstGeom prst="rect">
          <a:avLst/>
        </a:prstGeom>
      </xdr:spPr>
    </xdr:pic>
    <xdr:clientData/>
  </xdr:twoCellAnchor>
  <xdr:twoCellAnchor editAs="oneCell">
    <xdr:from>
      <xdr:col>2</xdr:col>
      <xdr:colOff>810985</xdr:colOff>
      <xdr:row>689</xdr:row>
      <xdr:rowOff>129902</xdr:rowOff>
    </xdr:from>
    <xdr:to>
      <xdr:col>2</xdr:col>
      <xdr:colOff>1348445</xdr:colOff>
      <xdr:row>689</xdr:row>
      <xdr:rowOff>667362</xdr:rowOff>
    </xdr:to>
    <xdr:pic>
      <xdr:nvPicPr>
        <xdr:cNvPr id="238" name="Immagine 35">
          <a:extLst>
            <a:ext uri="{FF2B5EF4-FFF2-40B4-BE49-F238E27FC236}">
              <a16:creationId xmlns:a16="http://schemas.microsoft.com/office/drawing/2014/main" id="{0AF1E303-6668-4397-908F-DD2E550EDAE3}"/>
            </a:ext>
          </a:extLst>
        </xdr:cNvPr>
        <xdr:cNvPicPr>
          <a:picLocks noChangeAspect="1"/>
        </xdr:cNvPicPr>
      </xdr:nvPicPr>
      <xdr:blipFill rotWithShape="1">
        <a:blip xmlns:r="http://schemas.openxmlformats.org/officeDocument/2006/relationships" r:embed="rId47"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496910" y="170055902"/>
          <a:ext cx="537460" cy="537460"/>
        </a:xfrm>
        <a:prstGeom prst="rect">
          <a:avLst/>
        </a:prstGeom>
      </xdr:spPr>
    </xdr:pic>
    <xdr:clientData/>
  </xdr:twoCellAnchor>
  <xdr:twoCellAnchor editAs="oneCell">
    <xdr:from>
      <xdr:col>2</xdr:col>
      <xdr:colOff>163285</xdr:colOff>
      <xdr:row>689</xdr:row>
      <xdr:rowOff>756103</xdr:rowOff>
    </xdr:from>
    <xdr:to>
      <xdr:col>2</xdr:col>
      <xdr:colOff>700745</xdr:colOff>
      <xdr:row>689</xdr:row>
      <xdr:rowOff>1293563</xdr:rowOff>
    </xdr:to>
    <xdr:pic>
      <xdr:nvPicPr>
        <xdr:cNvPr id="239" name="Immagine 36">
          <a:extLst>
            <a:ext uri="{FF2B5EF4-FFF2-40B4-BE49-F238E27FC236}">
              <a16:creationId xmlns:a16="http://schemas.microsoft.com/office/drawing/2014/main" id="{DDF75418-28DC-4EBB-B0FF-58E5E10CED66}"/>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849210" y="170682103"/>
          <a:ext cx="537460" cy="537460"/>
        </a:xfrm>
        <a:prstGeom prst="rect">
          <a:avLst/>
        </a:prstGeom>
      </xdr:spPr>
    </xdr:pic>
    <xdr:clientData/>
  </xdr:twoCellAnchor>
  <xdr:twoCellAnchor editAs="oneCell">
    <xdr:from>
      <xdr:col>2</xdr:col>
      <xdr:colOff>789213</xdr:colOff>
      <xdr:row>689</xdr:row>
      <xdr:rowOff>756103</xdr:rowOff>
    </xdr:from>
    <xdr:to>
      <xdr:col>2</xdr:col>
      <xdr:colOff>1326673</xdr:colOff>
      <xdr:row>689</xdr:row>
      <xdr:rowOff>1293563</xdr:rowOff>
    </xdr:to>
    <xdr:pic>
      <xdr:nvPicPr>
        <xdr:cNvPr id="240" name="Immagine 37">
          <a:extLst>
            <a:ext uri="{FF2B5EF4-FFF2-40B4-BE49-F238E27FC236}">
              <a16:creationId xmlns:a16="http://schemas.microsoft.com/office/drawing/2014/main" id="{628F9025-A76C-4005-A843-3A75EA68DFED}"/>
            </a:ext>
          </a:extLst>
        </xdr:cNvPr>
        <xdr:cNvPicPr>
          <a:picLocks noChangeAspect="1"/>
        </xdr:cNvPicPr>
      </xdr:nvPicPr>
      <xdr:blipFill rotWithShape="1">
        <a:blip xmlns:r="http://schemas.openxmlformats.org/officeDocument/2006/relationships" r:embed="rId45"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2475138" y="170682103"/>
          <a:ext cx="537460" cy="537460"/>
        </a:xfrm>
        <a:prstGeom prst="rect">
          <a:avLst/>
        </a:prstGeom>
      </xdr:spPr>
    </xdr:pic>
    <xdr:clientData/>
  </xdr:twoCellAnchor>
  <xdr:twoCellAnchor editAs="oneCell">
    <xdr:from>
      <xdr:col>2</xdr:col>
      <xdr:colOff>1458684</xdr:colOff>
      <xdr:row>689</xdr:row>
      <xdr:rowOff>755512</xdr:rowOff>
    </xdr:from>
    <xdr:to>
      <xdr:col>2</xdr:col>
      <xdr:colOff>1993814</xdr:colOff>
      <xdr:row>689</xdr:row>
      <xdr:rowOff>1293563</xdr:rowOff>
    </xdr:to>
    <xdr:pic>
      <xdr:nvPicPr>
        <xdr:cNvPr id="241" name="Immagine 38">
          <a:extLst>
            <a:ext uri="{FF2B5EF4-FFF2-40B4-BE49-F238E27FC236}">
              <a16:creationId xmlns:a16="http://schemas.microsoft.com/office/drawing/2014/main" id="{CE8EFDC2-8AF1-47CE-A623-61B2AC272D6D}"/>
            </a:ext>
          </a:extLst>
        </xdr:cNvPr>
        <xdr:cNvPicPr>
          <a:picLocks noChangeAspect="1"/>
        </xdr:cNvPicPr>
      </xdr:nvPicPr>
      <xdr:blipFill rotWithShape="1">
        <a:blip xmlns:r="http://schemas.openxmlformats.org/officeDocument/2006/relationships" r:embed="rId58" cstate="email">
          <a:clrChange>
            <a:clrFrom>
              <a:srgbClr val="FFFEFD"/>
            </a:clrFrom>
            <a:clrTo>
              <a:srgbClr val="FFFEFD">
                <a:alpha val="0"/>
              </a:srgbClr>
            </a:clrTo>
          </a:clrChange>
          <a:extLst>
            <a:ext uri="{28A0092B-C50C-407E-A947-70E740481C1C}">
              <a14:useLocalDpi xmlns:a14="http://schemas.microsoft.com/office/drawing/2010/main" val="0"/>
            </a:ext>
          </a:extLst>
        </a:blip>
        <a:srcRect/>
        <a:stretch/>
      </xdr:blipFill>
      <xdr:spPr>
        <a:xfrm>
          <a:off x="3144609" y="170681512"/>
          <a:ext cx="535130" cy="538051"/>
        </a:xfrm>
        <a:prstGeom prst="rect">
          <a:avLst/>
        </a:prstGeom>
      </xdr:spPr>
    </xdr:pic>
    <xdr:clientData/>
  </xdr:twoCellAnchor>
  <xdr:twoCellAnchor editAs="oneCell">
    <xdr:from>
      <xdr:col>0</xdr:col>
      <xdr:colOff>390525</xdr:colOff>
      <xdr:row>689</xdr:row>
      <xdr:rowOff>785284</xdr:rowOff>
    </xdr:from>
    <xdr:to>
      <xdr:col>1</xdr:col>
      <xdr:colOff>899584</xdr:colOff>
      <xdr:row>690</xdr:row>
      <xdr:rowOff>5809</xdr:rowOff>
    </xdr:to>
    <xdr:pic>
      <xdr:nvPicPr>
        <xdr:cNvPr id="242" name="Immagine 2">
          <a:extLst>
            <a:ext uri="{FF2B5EF4-FFF2-40B4-BE49-F238E27FC236}">
              <a16:creationId xmlns:a16="http://schemas.microsoft.com/office/drawing/2014/main" id="{B4DA9A85-9532-42F9-B916-7D25AAA6EBE5}"/>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390525" y="179483809"/>
          <a:ext cx="1652059" cy="1116000"/>
        </a:xfrm>
        <a:prstGeom prst="rect">
          <a:avLst/>
        </a:prstGeom>
      </xdr:spPr>
    </xdr:pic>
    <xdr:clientData/>
  </xdr:twoCellAnchor>
  <xdr:oneCellAnchor>
    <xdr:from>
      <xdr:col>2</xdr:col>
      <xdr:colOff>5105401</xdr:colOff>
      <xdr:row>770</xdr:row>
      <xdr:rowOff>434217</xdr:rowOff>
    </xdr:from>
    <xdr:ext cx="1158340" cy="865707"/>
    <xdr:pic>
      <xdr:nvPicPr>
        <xdr:cNvPr id="243" name="Immagine 2">
          <a:extLst>
            <a:ext uri="{FF2B5EF4-FFF2-40B4-BE49-F238E27FC236}">
              <a16:creationId xmlns:a16="http://schemas.microsoft.com/office/drawing/2014/main" id="{817892AD-E9D1-45F8-A492-BF442CFC3B77}"/>
            </a:ext>
          </a:extLst>
        </xdr:cNvPr>
        <xdr:cNvPicPr>
          <a:picLocks noChangeAspect="1"/>
        </xdr:cNvPicPr>
      </xdr:nvPicPr>
      <xdr:blipFill>
        <a:blip xmlns:r="http://schemas.openxmlformats.org/officeDocument/2006/relationships" r:embed="rId64"/>
        <a:stretch>
          <a:fillRect/>
        </a:stretch>
      </xdr:blipFill>
      <xdr:spPr>
        <a:xfrm>
          <a:off x="5600701" y="188905392"/>
          <a:ext cx="1158340" cy="865707"/>
        </a:xfrm>
        <a:prstGeom prst="rect">
          <a:avLst/>
        </a:prstGeom>
      </xdr:spPr>
    </xdr:pic>
    <xdr:clientData/>
  </xdr:oneCellAnchor>
  <xdr:oneCellAnchor>
    <xdr:from>
      <xdr:col>2</xdr:col>
      <xdr:colOff>4915047</xdr:colOff>
      <xdr:row>757</xdr:row>
      <xdr:rowOff>243598</xdr:rowOff>
    </xdr:from>
    <xdr:ext cx="1348732" cy="1008000"/>
    <xdr:pic>
      <xdr:nvPicPr>
        <xdr:cNvPr id="244" name="Immagine 4">
          <a:extLst>
            <a:ext uri="{FF2B5EF4-FFF2-40B4-BE49-F238E27FC236}">
              <a16:creationId xmlns:a16="http://schemas.microsoft.com/office/drawing/2014/main" id="{663CD628-9087-4167-9A21-90A0B3AC7955}"/>
            </a:ext>
          </a:extLst>
        </xdr:cNvPr>
        <xdr:cNvPicPr>
          <a:picLocks noChangeAspect="1"/>
        </xdr:cNvPicPr>
      </xdr:nvPicPr>
      <xdr:blipFill>
        <a:blip xmlns:r="http://schemas.openxmlformats.org/officeDocument/2006/relationships" r:embed="rId64"/>
        <a:stretch>
          <a:fillRect/>
        </a:stretch>
      </xdr:blipFill>
      <xdr:spPr>
        <a:xfrm>
          <a:off x="5600847" y="184819048"/>
          <a:ext cx="1348732" cy="1008000"/>
        </a:xfrm>
        <a:prstGeom prst="rect">
          <a:avLst/>
        </a:prstGeom>
      </xdr:spPr>
    </xdr:pic>
    <xdr:clientData/>
  </xdr:oneCellAnchor>
  <xdr:twoCellAnchor editAs="oneCell">
    <xdr:from>
      <xdr:col>2</xdr:col>
      <xdr:colOff>638174</xdr:colOff>
      <xdr:row>757</xdr:row>
      <xdr:rowOff>0</xdr:rowOff>
    </xdr:from>
    <xdr:to>
      <xdr:col>2</xdr:col>
      <xdr:colOff>1424697</xdr:colOff>
      <xdr:row>757</xdr:row>
      <xdr:rowOff>1548000</xdr:rowOff>
    </xdr:to>
    <xdr:pic>
      <xdr:nvPicPr>
        <xdr:cNvPr id="245" name="Immagine 11">
          <a:extLst>
            <a:ext uri="{FF2B5EF4-FFF2-40B4-BE49-F238E27FC236}">
              <a16:creationId xmlns:a16="http://schemas.microsoft.com/office/drawing/2014/main" id="{15DCE2A4-04B1-4CC9-9A3E-EEECC3185BF8}"/>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2324099" y="184575450"/>
          <a:ext cx="786523" cy="1548000"/>
        </a:xfrm>
        <a:prstGeom prst="rect">
          <a:avLst/>
        </a:prstGeom>
      </xdr:spPr>
    </xdr:pic>
    <xdr:clientData/>
  </xdr:twoCellAnchor>
  <xdr:twoCellAnchor editAs="oneCell">
    <xdr:from>
      <xdr:col>0</xdr:col>
      <xdr:colOff>200025</xdr:colOff>
      <xdr:row>757</xdr:row>
      <xdr:rowOff>28575</xdr:rowOff>
    </xdr:from>
    <xdr:to>
      <xdr:col>1</xdr:col>
      <xdr:colOff>137025</xdr:colOff>
      <xdr:row>757</xdr:row>
      <xdr:rowOff>1468575</xdr:rowOff>
    </xdr:to>
    <xdr:pic>
      <xdr:nvPicPr>
        <xdr:cNvPr id="246" name="Immagine 13">
          <a:extLst>
            <a:ext uri="{FF2B5EF4-FFF2-40B4-BE49-F238E27FC236}">
              <a16:creationId xmlns:a16="http://schemas.microsoft.com/office/drawing/2014/main" id="{D4FC8D90-09FC-43A0-9203-BBD7C96AE15C}"/>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200025" y="184604025"/>
          <a:ext cx="1080000" cy="1440000"/>
        </a:xfrm>
        <a:prstGeom prst="rect">
          <a:avLst/>
        </a:prstGeom>
      </xdr:spPr>
    </xdr:pic>
    <xdr:clientData/>
  </xdr:twoCellAnchor>
  <xdr:twoCellAnchor editAs="oneCell">
    <xdr:from>
      <xdr:col>0</xdr:col>
      <xdr:colOff>200025</xdr:colOff>
      <xdr:row>770</xdr:row>
      <xdr:rowOff>38100</xdr:rowOff>
    </xdr:from>
    <xdr:to>
      <xdr:col>1</xdr:col>
      <xdr:colOff>137025</xdr:colOff>
      <xdr:row>770</xdr:row>
      <xdr:rowOff>1478100</xdr:rowOff>
    </xdr:to>
    <xdr:pic>
      <xdr:nvPicPr>
        <xdr:cNvPr id="247" name="Immagine 16">
          <a:extLst>
            <a:ext uri="{FF2B5EF4-FFF2-40B4-BE49-F238E27FC236}">
              <a16:creationId xmlns:a16="http://schemas.microsoft.com/office/drawing/2014/main" id="{F5CC01BE-B7B3-4929-A4E7-1858213404C9}"/>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200025" y="188509275"/>
          <a:ext cx="1080000" cy="1440000"/>
        </a:xfrm>
        <a:prstGeom prst="rect">
          <a:avLst/>
        </a:prstGeom>
      </xdr:spPr>
    </xdr:pic>
    <xdr:clientData/>
  </xdr:twoCellAnchor>
  <xdr:twoCellAnchor editAs="oneCell">
    <xdr:from>
      <xdr:col>2</xdr:col>
      <xdr:colOff>3009920</xdr:colOff>
      <xdr:row>770</xdr:row>
      <xdr:rowOff>28575</xdr:rowOff>
    </xdr:from>
    <xdr:to>
      <xdr:col>3</xdr:col>
      <xdr:colOff>861418</xdr:colOff>
      <xdr:row>770</xdr:row>
      <xdr:rowOff>1792575</xdr:rowOff>
    </xdr:to>
    <xdr:pic>
      <xdr:nvPicPr>
        <xdr:cNvPr id="248" name="Immagine 18">
          <a:extLst>
            <a:ext uri="{FF2B5EF4-FFF2-40B4-BE49-F238E27FC236}">
              <a16:creationId xmlns:a16="http://schemas.microsoft.com/office/drawing/2014/main" id="{7699DEA8-6DCD-484E-90AC-7FA8925D664C}"/>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4695845" y="188499750"/>
          <a:ext cx="861398" cy="1764000"/>
        </a:xfrm>
        <a:prstGeom prst="rect">
          <a:avLst/>
        </a:prstGeom>
      </xdr:spPr>
    </xdr:pic>
    <xdr:clientData/>
  </xdr:twoCellAnchor>
  <xdr:twoCellAnchor editAs="oneCell">
    <xdr:from>
      <xdr:col>2</xdr:col>
      <xdr:colOff>428628</xdr:colOff>
      <xdr:row>770</xdr:row>
      <xdr:rowOff>590550</xdr:rowOff>
    </xdr:from>
    <xdr:to>
      <xdr:col>2</xdr:col>
      <xdr:colOff>1647090</xdr:colOff>
      <xdr:row>770</xdr:row>
      <xdr:rowOff>1310550</xdr:rowOff>
    </xdr:to>
    <xdr:pic>
      <xdr:nvPicPr>
        <xdr:cNvPr id="249" name="Immagine 20">
          <a:extLst>
            <a:ext uri="{FF2B5EF4-FFF2-40B4-BE49-F238E27FC236}">
              <a16:creationId xmlns:a16="http://schemas.microsoft.com/office/drawing/2014/main" id="{ADBA9524-E956-467A-9B2E-D5AC0AC6C2D4}"/>
            </a:ext>
          </a:extLst>
        </xdr:cNvPr>
        <xdr:cNvPicPr>
          <a:picLocks noChangeAspect="1"/>
        </xdr:cNvPicPr>
      </xdr:nvPicPr>
      <xdr:blipFill>
        <a:blip xmlns:r="http://schemas.openxmlformats.org/officeDocument/2006/relationships" r:embed="rId68"/>
        <a:stretch>
          <a:fillRect/>
        </a:stretch>
      </xdr:blipFill>
      <xdr:spPr>
        <a:xfrm>
          <a:off x="2114553" y="189061725"/>
          <a:ext cx="1218462" cy="720000"/>
        </a:xfrm>
        <a:prstGeom prst="rect">
          <a:avLst/>
        </a:prstGeom>
      </xdr:spPr>
    </xdr:pic>
    <xdr:clientData/>
  </xdr:twoCellAnchor>
  <xdr:twoCellAnchor editAs="oneCell">
    <xdr:from>
      <xdr:col>1</xdr:col>
      <xdr:colOff>575029</xdr:colOff>
      <xdr:row>795</xdr:row>
      <xdr:rowOff>114653</xdr:rowOff>
    </xdr:from>
    <xdr:to>
      <xdr:col>1</xdr:col>
      <xdr:colOff>1664037</xdr:colOff>
      <xdr:row>795</xdr:row>
      <xdr:rowOff>1374653</xdr:rowOff>
    </xdr:to>
    <xdr:pic>
      <xdr:nvPicPr>
        <xdr:cNvPr id="250" name="Immagine 2">
          <a:extLst>
            <a:ext uri="{FF2B5EF4-FFF2-40B4-BE49-F238E27FC236}">
              <a16:creationId xmlns:a16="http://schemas.microsoft.com/office/drawing/2014/main" id="{3B9B186D-0F6C-4454-801D-BDF779DBCB73}"/>
            </a:ext>
          </a:extLst>
        </xdr:cNvPr>
        <xdr:cNvPicPr>
          <a:picLocks noChangeAspect="1"/>
        </xdr:cNvPicPr>
      </xdr:nvPicPr>
      <xdr:blipFill>
        <a:blip xmlns:r="http://schemas.openxmlformats.org/officeDocument/2006/relationships" r:embed="rId69"/>
        <a:stretch>
          <a:fillRect/>
        </a:stretch>
      </xdr:blipFill>
      <xdr:spPr>
        <a:xfrm>
          <a:off x="1184629" y="204216353"/>
          <a:ext cx="1089008" cy="1260000"/>
        </a:xfrm>
        <a:prstGeom prst="rect">
          <a:avLst/>
        </a:prstGeom>
      </xdr:spPr>
    </xdr:pic>
    <xdr:clientData/>
  </xdr:twoCellAnchor>
  <xdr:twoCellAnchor editAs="oneCell">
    <xdr:from>
      <xdr:col>2</xdr:col>
      <xdr:colOff>969435</xdr:colOff>
      <xdr:row>795</xdr:row>
      <xdr:rowOff>218722</xdr:rowOff>
    </xdr:from>
    <xdr:to>
      <xdr:col>2</xdr:col>
      <xdr:colOff>2504596</xdr:colOff>
      <xdr:row>795</xdr:row>
      <xdr:rowOff>1370722</xdr:rowOff>
    </xdr:to>
    <xdr:pic>
      <xdr:nvPicPr>
        <xdr:cNvPr id="251" name="Immagine 3">
          <a:extLst>
            <a:ext uri="{FF2B5EF4-FFF2-40B4-BE49-F238E27FC236}">
              <a16:creationId xmlns:a16="http://schemas.microsoft.com/office/drawing/2014/main" id="{60369311-1398-4C1E-8812-254D66FC977E}"/>
            </a:ext>
          </a:extLst>
        </xdr:cNvPr>
        <xdr:cNvPicPr>
          <a:picLocks noChangeAspect="1"/>
        </xdr:cNvPicPr>
      </xdr:nvPicPr>
      <xdr:blipFill>
        <a:blip xmlns:r="http://schemas.openxmlformats.org/officeDocument/2006/relationships" r:embed="rId70"/>
        <a:stretch>
          <a:fillRect/>
        </a:stretch>
      </xdr:blipFill>
      <xdr:spPr>
        <a:xfrm>
          <a:off x="2655360" y="195605047"/>
          <a:ext cx="1535161" cy="1152000"/>
        </a:xfrm>
        <a:prstGeom prst="rect">
          <a:avLst/>
        </a:prstGeom>
      </xdr:spPr>
    </xdr:pic>
    <xdr:clientData/>
  </xdr:twoCellAnchor>
  <xdr:twoCellAnchor editAs="oneCell">
    <xdr:from>
      <xdr:col>4</xdr:col>
      <xdr:colOff>638906</xdr:colOff>
      <xdr:row>795</xdr:row>
      <xdr:rowOff>80434</xdr:rowOff>
    </xdr:from>
    <xdr:to>
      <xdr:col>5</xdr:col>
      <xdr:colOff>228511</xdr:colOff>
      <xdr:row>795</xdr:row>
      <xdr:rowOff>1556434</xdr:rowOff>
    </xdr:to>
    <xdr:pic>
      <xdr:nvPicPr>
        <xdr:cNvPr id="252" name="Immagine 4">
          <a:extLst>
            <a:ext uri="{FF2B5EF4-FFF2-40B4-BE49-F238E27FC236}">
              <a16:creationId xmlns:a16="http://schemas.microsoft.com/office/drawing/2014/main" id="{803FB2D9-84B2-4F60-8171-B74C6E5D10C6}"/>
            </a:ext>
          </a:extLst>
        </xdr:cNvPr>
        <xdr:cNvPicPr>
          <a:picLocks noChangeAspect="1"/>
        </xdr:cNvPicPr>
      </xdr:nvPicPr>
      <xdr:blipFill>
        <a:blip xmlns:r="http://schemas.openxmlformats.org/officeDocument/2006/relationships" r:embed="rId71"/>
        <a:stretch>
          <a:fillRect/>
        </a:stretch>
      </xdr:blipFill>
      <xdr:spPr>
        <a:xfrm>
          <a:off x="6858731" y="195466759"/>
          <a:ext cx="1627955" cy="1476000"/>
        </a:xfrm>
        <a:prstGeom prst="rect">
          <a:avLst/>
        </a:prstGeom>
      </xdr:spPr>
    </xdr:pic>
    <xdr:clientData/>
  </xdr:twoCellAnchor>
  <xdr:twoCellAnchor editAs="oneCell">
    <xdr:from>
      <xdr:col>2</xdr:col>
      <xdr:colOff>3584218</xdr:colOff>
      <xdr:row>795</xdr:row>
      <xdr:rowOff>155222</xdr:rowOff>
    </xdr:from>
    <xdr:to>
      <xdr:col>3</xdr:col>
      <xdr:colOff>1592395</xdr:colOff>
      <xdr:row>795</xdr:row>
      <xdr:rowOff>1343222</xdr:rowOff>
    </xdr:to>
    <xdr:pic>
      <xdr:nvPicPr>
        <xdr:cNvPr id="253" name="Immagine 5">
          <a:extLst>
            <a:ext uri="{FF2B5EF4-FFF2-40B4-BE49-F238E27FC236}">
              <a16:creationId xmlns:a16="http://schemas.microsoft.com/office/drawing/2014/main" id="{46062C97-C152-496E-B253-EB6D12FB7FA3}"/>
            </a:ext>
          </a:extLst>
        </xdr:cNvPr>
        <xdr:cNvPicPr>
          <a:picLocks noChangeAspect="1"/>
        </xdr:cNvPicPr>
      </xdr:nvPicPr>
      <xdr:blipFill>
        <a:blip xmlns:r="http://schemas.openxmlformats.org/officeDocument/2006/relationships" r:embed="rId64"/>
        <a:stretch>
          <a:fillRect/>
        </a:stretch>
      </xdr:blipFill>
      <xdr:spPr>
        <a:xfrm>
          <a:off x="5270143" y="195541547"/>
          <a:ext cx="1589577" cy="1188000"/>
        </a:xfrm>
        <a:prstGeom prst="rect">
          <a:avLst/>
        </a:prstGeom>
      </xdr:spPr>
    </xdr:pic>
    <xdr:clientData/>
  </xdr:twoCellAnchor>
  <xdr:twoCellAnchor editAs="oneCell">
    <xdr:from>
      <xdr:col>0</xdr:col>
      <xdr:colOff>0</xdr:colOff>
      <xdr:row>795</xdr:row>
      <xdr:rowOff>174172</xdr:rowOff>
    </xdr:from>
    <xdr:to>
      <xdr:col>0</xdr:col>
      <xdr:colOff>975904</xdr:colOff>
      <xdr:row>795</xdr:row>
      <xdr:rowOff>1072605</xdr:rowOff>
    </xdr:to>
    <xdr:pic>
      <xdr:nvPicPr>
        <xdr:cNvPr id="254" name="Immagine 8">
          <a:extLst>
            <a:ext uri="{FF2B5EF4-FFF2-40B4-BE49-F238E27FC236}">
              <a16:creationId xmlns:a16="http://schemas.microsoft.com/office/drawing/2014/main" id="{0C68F90B-1CAC-41ED-AE5D-1A8E8245E02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04275872"/>
          <a:ext cx="975904" cy="898433"/>
        </a:xfrm>
        <a:prstGeom prst="rect">
          <a:avLst/>
        </a:prstGeom>
      </xdr:spPr>
    </xdr:pic>
    <xdr:clientData/>
  </xdr:twoCellAnchor>
  <xdr:oneCellAnchor>
    <xdr:from>
      <xdr:col>2</xdr:col>
      <xdr:colOff>698143</xdr:colOff>
      <xdr:row>811</xdr:row>
      <xdr:rowOff>202847</xdr:rowOff>
    </xdr:from>
    <xdr:ext cx="1589577" cy="1188000"/>
    <xdr:pic>
      <xdr:nvPicPr>
        <xdr:cNvPr id="255" name="Immagine 12">
          <a:extLst>
            <a:ext uri="{FF2B5EF4-FFF2-40B4-BE49-F238E27FC236}">
              <a16:creationId xmlns:a16="http://schemas.microsoft.com/office/drawing/2014/main" id="{364F3906-A819-4C99-A447-A343C1288CD7}"/>
            </a:ext>
          </a:extLst>
        </xdr:cNvPr>
        <xdr:cNvPicPr>
          <a:picLocks noChangeAspect="1"/>
        </xdr:cNvPicPr>
      </xdr:nvPicPr>
      <xdr:blipFill>
        <a:blip xmlns:r="http://schemas.openxmlformats.org/officeDocument/2006/relationships" r:embed="rId64"/>
        <a:stretch>
          <a:fillRect/>
        </a:stretch>
      </xdr:blipFill>
      <xdr:spPr>
        <a:xfrm>
          <a:off x="2384068" y="200075447"/>
          <a:ext cx="1589577" cy="1188000"/>
        </a:xfrm>
        <a:prstGeom prst="rect">
          <a:avLst/>
        </a:prstGeom>
      </xdr:spPr>
    </xdr:pic>
    <xdr:clientData/>
  </xdr:oneCellAnchor>
  <xdr:twoCellAnchor editAs="oneCell">
    <xdr:from>
      <xdr:col>1</xdr:col>
      <xdr:colOff>334106</xdr:colOff>
      <xdr:row>811</xdr:row>
      <xdr:rowOff>61384</xdr:rowOff>
    </xdr:from>
    <xdr:to>
      <xdr:col>1</xdr:col>
      <xdr:colOff>924753</xdr:colOff>
      <xdr:row>811</xdr:row>
      <xdr:rowOff>1501384</xdr:rowOff>
    </xdr:to>
    <xdr:pic>
      <xdr:nvPicPr>
        <xdr:cNvPr id="256" name="Immagine 13">
          <a:extLst>
            <a:ext uri="{FF2B5EF4-FFF2-40B4-BE49-F238E27FC236}">
              <a16:creationId xmlns:a16="http://schemas.microsoft.com/office/drawing/2014/main" id="{70B06B62-6503-4B00-A73B-8CEBCC2DBA13}"/>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667481" y="199933984"/>
          <a:ext cx="590647" cy="1440000"/>
        </a:xfrm>
        <a:prstGeom prst="rect">
          <a:avLst/>
        </a:prstGeom>
      </xdr:spPr>
    </xdr:pic>
    <xdr:clientData/>
  </xdr:twoCellAnchor>
  <xdr:twoCellAnchor editAs="oneCell">
    <xdr:from>
      <xdr:col>2</xdr:col>
      <xdr:colOff>2867025</xdr:colOff>
      <xdr:row>810</xdr:row>
      <xdr:rowOff>123825</xdr:rowOff>
    </xdr:from>
    <xdr:to>
      <xdr:col>3</xdr:col>
      <xdr:colOff>1730381</xdr:colOff>
      <xdr:row>812</xdr:row>
      <xdr:rowOff>77013</xdr:rowOff>
    </xdr:to>
    <xdr:pic>
      <xdr:nvPicPr>
        <xdr:cNvPr id="257" name="Immagine 14">
          <a:extLst>
            <a:ext uri="{FF2B5EF4-FFF2-40B4-BE49-F238E27FC236}">
              <a16:creationId xmlns:a16="http://schemas.microsoft.com/office/drawing/2014/main" id="{9B959BE7-3008-4CE0-B95E-46ABA91EFE68}"/>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4552950" y="199805925"/>
          <a:ext cx="1730381" cy="1724838"/>
        </a:xfrm>
        <a:prstGeom prst="rect">
          <a:avLst/>
        </a:prstGeom>
      </xdr:spPr>
    </xdr:pic>
    <xdr:clientData/>
  </xdr:twoCellAnchor>
  <xdr:oneCellAnchor>
    <xdr:from>
      <xdr:col>2</xdr:col>
      <xdr:colOff>112715</xdr:colOff>
      <xdr:row>830</xdr:row>
      <xdr:rowOff>866414</xdr:rowOff>
    </xdr:from>
    <xdr:ext cx="612000" cy="573881"/>
    <xdr:pic>
      <xdr:nvPicPr>
        <xdr:cNvPr id="258" name="Immagine 33" descr="Risultati immagini per ANDROID logo">
          <a:extLst>
            <a:ext uri="{FF2B5EF4-FFF2-40B4-BE49-F238E27FC236}">
              <a16:creationId xmlns:a16="http://schemas.microsoft.com/office/drawing/2014/main" id="{73F54B54-05C7-43DA-A37E-B11008EE5617}"/>
            </a:ext>
          </a:extLst>
        </xdr:cNvPr>
        <xdr:cNvPicPr>
          <a:picLocks noChangeAspect="1" noChangeArrowheads="1"/>
        </xdr:cNvPicPr>
      </xdr:nvPicPr>
      <xdr:blipFill rotWithShape="1">
        <a:blip xmlns:r="http://schemas.openxmlformats.org/officeDocument/2006/relationships" r:embed="rId74" cstate="screen">
          <a:extLst>
            <a:ext uri="{28A0092B-C50C-407E-A947-70E740481C1C}">
              <a14:useLocalDpi xmlns:a14="http://schemas.microsoft.com/office/drawing/2010/main"/>
            </a:ext>
          </a:extLst>
        </a:blip>
        <a:srcRect/>
        <a:stretch/>
      </xdr:blipFill>
      <xdr:spPr bwMode="auto">
        <a:xfrm>
          <a:off x="2408240" y="214616939"/>
          <a:ext cx="612000" cy="57388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495301</xdr:colOff>
      <xdr:row>830</xdr:row>
      <xdr:rowOff>1169983</xdr:rowOff>
    </xdr:from>
    <xdr:to>
      <xdr:col>1</xdr:col>
      <xdr:colOff>690703</xdr:colOff>
      <xdr:row>830</xdr:row>
      <xdr:rowOff>1636521</xdr:rowOff>
    </xdr:to>
    <xdr:pic>
      <xdr:nvPicPr>
        <xdr:cNvPr id="259" name="Immagine 2">
          <a:extLst>
            <a:ext uri="{FF2B5EF4-FFF2-40B4-BE49-F238E27FC236}">
              <a16:creationId xmlns:a16="http://schemas.microsoft.com/office/drawing/2014/main" id="{C48CB87E-2E35-401B-A790-58353D833C66}"/>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95301" y="214920508"/>
          <a:ext cx="1338402" cy="466538"/>
        </a:xfrm>
        <a:prstGeom prst="rect">
          <a:avLst/>
        </a:prstGeom>
      </xdr:spPr>
    </xdr:pic>
    <xdr:clientData/>
  </xdr:twoCellAnchor>
  <xdr:twoCellAnchor editAs="oneCell">
    <xdr:from>
      <xdr:col>1</xdr:col>
      <xdr:colOff>628653</xdr:colOff>
      <xdr:row>884</xdr:row>
      <xdr:rowOff>596906</xdr:rowOff>
    </xdr:from>
    <xdr:to>
      <xdr:col>1</xdr:col>
      <xdr:colOff>1136651</xdr:colOff>
      <xdr:row>884</xdr:row>
      <xdr:rowOff>1103318</xdr:rowOff>
    </xdr:to>
    <xdr:pic>
      <xdr:nvPicPr>
        <xdr:cNvPr id="260" name="Immagine 56" descr="Risultati immagini per windows10 logo">
          <a:extLst>
            <a:ext uri="{FF2B5EF4-FFF2-40B4-BE49-F238E27FC236}">
              <a16:creationId xmlns:a16="http://schemas.microsoft.com/office/drawing/2014/main" id="{B8ED6530-AB06-4948-A1DA-88C658611030}"/>
            </a:ext>
          </a:extLst>
        </xdr:cNvPr>
        <xdr:cNvPicPr>
          <a:picLocks noChangeAspect="1" noChangeArrowheads="1"/>
        </xdr:cNvPicPr>
      </xdr:nvPicPr>
      <xdr:blipFill>
        <a:blip xmlns:r="http://schemas.openxmlformats.org/officeDocument/2006/relationships" r:embed="rId76" cstate="screen">
          <a:extLst>
            <a:ext uri="{28A0092B-C50C-407E-A947-70E740481C1C}">
              <a14:useLocalDpi xmlns:a14="http://schemas.microsoft.com/office/drawing/2010/main"/>
            </a:ext>
          </a:extLst>
        </a:blip>
        <a:srcRect/>
        <a:stretch>
          <a:fillRect/>
        </a:stretch>
      </xdr:blipFill>
      <xdr:spPr bwMode="auto">
        <a:xfrm>
          <a:off x="1238253" y="228358706"/>
          <a:ext cx="507998" cy="506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111126</xdr:colOff>
      <xdr:row>884</xdr:row>
      <xdr:rowOff>136507</xdr:rowOff>
    </xdr:from>
    <xdr:to>
      <xdr:col>1</xdr:col>
      <xdr:colOff>1481662</xdr:colOff>
      <xdr:row>884</xdr:row>
      <xdr:rowOff>532507</xdr:rowOff>
    </xdr:to>
    <xdr:pic>
      <xdr:nvPicPr>
        <xdr:cNvPr id="261" name="Immagine 57">
          <a:extLst>
            <a:ext uri="{FF2B5EF4-FFF2-40B4-BE49-F238E27FC236}">
              <a16:creationId xmlns:a16="http://schemas.microsoft.com/office/drawing/2014/main" id="{7C662C3E-23B2-432B-8BC1-C446C2AE64BC}"/>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720726" y="227898307"/>
          <a:ext cx="1370536" cy="396000"/>
        </a:xfrm>
        <a:prstGeom prst="rect">
          <a:avLst/>
        </a:prstGeom>
      </xdr:spPr>
    </xdr:pic>
    <xdr:clientData/>
  </xdr:twoCellAnchor>
  <xdr:twoCellAnchor editAs="oneCell">
    <xdr:from>
      <xdr:col>2</xdr:col>
      <xdr:colOff>1128300</xdr:colOff>
      <xdr:row>830</xdr:row>
      <xdr:rowOff>565467</xdr:rowOff>
    </xdr:from>
    <xdr:to>
      <xdr:col>2</xdr:col>
      <xdr:colOff>1896145</xdr:colOff>
      <xdr:row>830</xdr:row>
      <xdr:rowOff>1897467</xdr:rowOff>
    </xdr:to>
    <xdr:pic>
      <xdr:nvPicPr>
        <xdr:cNvPr id="262" name="Immagine 47">
          <a:extLst>
            <a:ext uri="{FF2B5EF4-FFF2-40B4-BE49-F238E27FC236}">
              <a16:creationId xmlns:a16="http://schemas.microsoft.com/office/drawing/2014/main" id="{2C968A42-2CCA-4A20-8909-A1309679138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423825" y="214315992"/>
          <a:ext cx="767845" cy="1332000"/>
        </a:xfrm>
        <a:prstGeom prst="rect">
          <a:avLst/>
        </a:prstGeom>
      </xdr:spPr>
    </xdr:pic>
    <xdr:clientData/>
  </xdr:twoCellAnchor>
  <xdr:twoCellAnchor editAs="oneCell">
    <xdr:from>
      <xdr:col>2</xdr:col>
      <xdr:colOff>640763</xdr:colOff>
      <xdr:row>884</xdr:row>
      <xdr:rowOff>125287</xdr:rowOff>
    </xdr:from>
    <xdr:to>
      <xdr:col>2</xdr:col>
      <xdr:colOff>2138833</xdr:colOff>
      <xdr:row>884</xdr:row>
      <xdr:rowOff>1241287</xdr:rowOff>
    </xdr:to>
    <xdr:pic>
      <xdr:nvPicPr>
        <xdr:cNvPr id="263" name="Immagine 4">
          <a:extLst>
            <a:ext uri="{FF2B5EF4-FFF2-40B4-BE49-F238E27FC236}">
              <a16:creationId xmlns:a16="http://schemas.microsoft.com/office/drawing/2014/main" id="{2F9BB04A-71A7-4F56-8048-8D3644B961B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2936288" y="227887087"/>
          <a:ext cx="1498070" cy="1116000"/>
        </a:xfrm>
        <a:prstGeom prst="rect">
          <a:avLst/>
        </a:prstGeom>
      </xdr:spPr>
    </xdr:pic>
    <xdr:clientData/>
  </xdr:twoCellAnchor>
  <xdr:oneCellAnchor>
    <xdr:from>
      <xdr:col>2</xdr:col>
      <xdr:colOff>88725</xdr:colOff>
      <xdr:row>840</xdr:row>
      <xdr:rowOff>906160</xdr:rowOff>
    </xdr:from>
    <xdr:ext cx="612000" cy="573881"/>
    <xdr:pic>
      <xdr:nvPicPr>
        <xdr:cNvPr id="264" name="Immagine 16" descr="Risultati immagini per ANDROID logo">
          <a:extLst>
            <a:ext uri="{FF2B5EF4-FFF2-40B4-BE49-F238E27FC236}">
              <a16:creationId xmlns:a16="http://schemas.microsoft.com/office/drawing/2014/main" id="{3B1864AE-AFC6-46CF-899A-548158C27E3C}"/>
            </a:ext>
          </a:extLst>
        </xdr:cNvPr>
        <xdr:cNvPicPr>
          <a:picLocks noChangeAspect="1" noChangeArrowheads="1"/>
        </xdr:cNvPicPr>
      </xdr:nvPicPr>
      <xdr:blipFill rotWithShape="1">
        <a:blip xmlns:r="http://schemas.openxmlformats.org/officeDocument/2006/relationships" r:embed="rId74" cstate="screen">
          <a:extLst>
            <a:ext uri="{28A0092B-C50C-407E-A947-70E740481C1C}">
              <a14:useLocalDpi xmlns:a14="http://schemas.microsoft.com/office/drawing/2010/main"/>
            </a:ext>
          </a:extLst>
        </a:blip>
        <a:srcRect/>
        <a:stretch/>
      </xdr:blipFill>
      <xdr:spPr bwMode="auto">
        <a:xfrm>
          <a:off x="2384250" y="218371435"/>
          <a:ext cx="612000" cy="57388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512939</xdr:colOff>
      <xdr:row>840</xdr:row>
      <xdr:rowOff>1074836</xdr:rowOff>
    </xdr:from>
    <xdr:to>
      <xdr:col>1</xdr:col>
      <xdr:colOff>731757</xdr:colOff>
      <xdr:row>840</xdr:row>
      <xdr:rowOff>1541374</xdr:rowOff>
    </xdr:to>
    <xdr:pic>
      <xdr:nvPicPr>
        <xdr:cNvPr id="265" name="Immagine 17">
          <a:extLst>
            <a:ext uri="{FF2B5EF4-FFF2-40B4-BE49-F238E27FC236}">
              <a16:creationId xmlns:a16="http://schemas.microsoft.com/office/drawing/2014/main" id="{F455BFEE-C207-4F41-903C-27849CCA19FC}"/>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512939" y="218540111"/>
          <a:ext cx="1361818" cy="466538"/>
        </a:xfrm>
        <a:prstGeom prst="rect">
          <a:avLst/>
        </a:prstGeom>
      </xdr:spPr>
    </xdr:pic>
    <xdr:clientData/>
  </xdr:twoCellAnchor>
  <xdr:twoCellAnchor editAs="oneCell">
    <xdr:from>
      <xdr:col>1</xdr:col>
      <xdr:colOff>232679</xdr:colOff>
      <xdr:row>830</xdr:row>
      <xdr:rowOff>193223</xdr:rowOff>
    </xdr:from>
    <xdr:to>
      <xdr:col>1</xdr:col>
      <xdr:colOff>1208583</xdr:colOff>
      <xdr:row>830</xdr:row>
      <xdr:rowOff>1091656</xdr:rowOff>
    </xdr:to>
    <xdr:pic>
      <xdr:nvPicPr>
        <xdr:cNvPr id="266" name="Immagine 15">
          <a:extLst>
            <a:ext uri="{FF2B5EF4-FFF2-40B4-BE49-F238E27FC236}">
              <a16:creationId xmlns:a16="http://schemas.microsoft.com/office/drawing/2014/main" id="{393DEDFB-06D6-4581-A6BA-5A4E97D30C9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42279" y="213943748"/>
          <a:ext cx="975904" cy="898433"/>
        </a:xfrm>
        <a:prstGeom prst="rect">
          <a:avLst/>
        </a:prstGeom>
      </xdr:spPr>
    </xdr:pic>
    <xdr:clientData/>
  </xdr:twoCellAnchor>
  <xdr:twoCellAnchor editAs="oneCell">
    <xdr:from>
      <xdr:col>3</xdr:col>
      <xdr:colOff>566454</xdr:colOff>
      <xdr:row>840</xdr:row>
      <xdr:rowOff>835077</xdr:rowOff>
    </xdr:from>
    <xdr:to>
      <xdr:col>3</xdr:col>
      <xdr:colOff>1793094</xdr:colOff>
      <xdr:row>840</xdr:row>
      <xdr:rowOff>1691457</xdr:rowOff>
    </xdr:to>
    <xdr:pic>
      <xdr:nvPicPr>
        <xdr:cNvPr id="267" name="Immagine 21">
          <a:extLst>
            <a:ext uri="{FF2B5EF4-FFF2-40B4-BE49-F238E27FC236}">
              <a16:creationId xmlns:a16="http://schemas.microsoft.com/office/drawing/2014/main" id="{7646C456-F4EF-491F-BB4F-EB457857B3E5}"/>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val="0"/>
            </a:ext>
          </a:extLst>
        </a:blip>
        <a:stretch>
          <a:fillRect/>
        </a:stretch>
      </xdr:blipFill>
      <xdr:spPr>
        <a:xfrm>
          <a:off x="5395629" y="218300352"/>
          <a:ext cx="1226640" cy="856380"/>
        </a:xfrm>
        <a:prstGeom prst="rect">
          <a:avLst/>
        </a:prstGeom>
      </xdr:spPr>
    </xdr:pic>
    <xdr:clientData/>
  </xdr:twoCellAnchor>
  <xdr:twoCellAnchor editAs="oneCell">
    <xdr:from>
      <xdr:col>3</xdr:col>
      <xdr:colOff>2166530</xdr:colOff>
      <xdr:row>830</xdr:row>
      <xdr:rowOff>625850</xdr:rowOff>
    </xdr:from>
    <xdr:to>
      <xdr:col>4</xdr:col>
      <xdr:colOff>1031802</xdr:colOff>
      <xdr:row>830</xdr:row>
      <xdr:rowOff>1705850</xdr:rowOff>
    </xdr:to>
    <xdr:pic>
      <xdr:nvPicPr>
        <xdr:cNvPr id="268" name="Immagine 5">
          <a:extLst>
            <a:ext uri="{FF2B5EF4-FFF2-40B4-BE49-F238E27FC236}">
              <a16:creationId xmlns:a16="http://schemas.microsoft.com/office/drawing/2014/main" id="{2FC3596F-64D4-44A6-8F2F-0AF97974842D}"/>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6995705" y="214376375"/>
          <a:ext cx="1398922" cy="1080000"/>
        </a:xfrm>
        <a:prstGeom prst="rect">
          <a:avLst/>
        </a:prstGeom>
      </xdr:spPr>
    </xdr:pic>
    <xdr:clientData/>
  </xdr:twoCellAnchor>
  <xdr:twoCellAnchor editAs="oneCell">
    <xdr:from>
      <xdr:col>3</xdr:col>
      <xdr:colOff>310145</xdr:colOff>
      <xdr:row>830</xdr:row>
      <xdr:rowOff>476534</xdr:rowOff>
    </xdr:from>
    <xdr:to>
      <xdr:col>3</xdr:col>
      <xdr:colOff>1268618</xdr:colOff>
      <xdr:row>830</xdr:row>
      <xdr:rowOff>1952534</xdr:rowOff>
    </xdr:to>
    <xdr:pic>
      <xdr:nvPicPr>
        <xdr:cNvPr id="269" name="Immagine 49">
          <a:extLst>
            <a:ext uri="{FF2B5EF4-FFF2-40B4-BE49-F238E27FC236}">
              <a16:creationId xmlns:a16="http://schemas.microsoft.com/office/drawing/2014/main" id="{A2692257-0B64-4035-977A-271903F4EACB}"/>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5139320" y="214227059"/>
          <a:ext cx="958473" cy="1476000"/>
        </a:xfrm>
        <a:prstGeom prst="rect">
          <a:avLst/>
        </a:prstGeom>
      </xdr:spPr>
    </xdr:pic>
    <xdr:clientData/>
  </xdr:twoCellAnchor>
  <xdr:twoCellAnchor editAs="oneCell">
    <xdr:from>
      <xdr:col>2</xdr:col>
      <xdr:colOff>1299636</xdr:colOff>
      <xdr:row>840</xdr:row>
      <xdr:rowOff>328086</xdr:rowOff>
    </xdr:from>
    <xdr:to>
      <xdr:col>2</xdr:col>
      <xdr:colOff>2034483</xdr:colOff>
      <xdr:row>840</xdr:row>
      <xdr:rowOff>1871853</xdr:rowOff>
    </xdr:to>
    <xdr:pic>
      <xdr:nvPicPr>
        <xdr:cNvPr id="270" name="Immagine 7">
          <a:extLst>
            <a:ext uri="{FF2B5EF4-FFF2-40B4-BE49-F238E27FC236}">
              <a16:creationId xmlns:a16="http://schemas.microsoft.com/office/drawing/2014/main" id="{CE955F01-AFAB-47B4-9F81-1595034AD51F}"/>
            </a:ext>
          </a:extLst>
        </xdr:cNvPr>
        <xdr:cNvPicPr>
          <a:picLocks noChangeAspect="1"/>
        </xdr:cNvPicPr>
      </xdr:nvPicPr>
      <xdr:blipFill>
        <a:blip xmlns:r="http://schemas.openxmlformats.org/officeDocument/2006/relationships" r:embed="rId83"/>
        <a:stretch>
          <a:fillRect/>
        </a:stretch>
      </xdr:blipFill>
      <xdr:spPr>
        <a:xfrm>
          <a:off x="3595161" y="217793361"/>
          <a:ext cx="734847" cy="1543767"/>
        </a:xfrm>
        <a:prstGeom prst="rect">
          <a:avLst/>
        </a:prstGeom>
      </xdr:spPr>
    </xdr:pic>
    <xdr:clientData/>
  </xdr:twoCellAnchor>
  <xdr:twoCellAnchor editAs="oneCell">
    <xdr:from>
      <xdr:col>2</xdr:col>
      <xdr:colOff>511172</xdr:colOff>
      <xdr:row>956</xdr:row>
      <xdr:rowOff>230698</xdr:rowOff>
    </xdr:from>
    <xdr:to>
      <xdr:col>2</xdr:col>
      <xdr:colOff>1372570</xdr:colOff>
      <xdr:row>956</xdr:row>
      <xdr:rowOff>1990466</xdr:rowOff>
    </xdr:to>
    <xdr:pic>
      <xdr:nvPicPr>
        <xdr:cNvPr id="271" name="Immagine 5">
          <a:extLst>
            <a:ext uri="{FF2B5EF4-FFF2-40B4-BE49-F238E27FC236}">
              <a16:creationId xmlns:a16="http://schemas.microsoft.com/office/drawing/2014/main" id="{84466C72-C0BE-4CA8-A813-92363EAC593C}"/>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2806697" y="247604473"/>
          <a:ext cx="861398" cy="1759768"/>
        </a:xfrm>
        <a:prstGeom prst="rect">
          <a:avLst/>
        </a:prstGeom>
      </xdr:spPr>
    </xdr:pic>
    <xdr:clientData/>
  </xdr:twoCellAnchor>
  <xdr:oneCellAnchor>
    <xdr:from>
      <xdr:col>1</xdr:col>
      <xdr:colOff>287866</xdr:colOff>
      <xdr:row>939</xdr:row>
      <xdr:rowOff>25400</xdr:rowOff>
    </xdr:from>
    <xdr:ext cx="1053000" cy="1404000"/>
    <xdr:pic>
      <xdr:nvPicPr>
        <xdr:cNvPr id="272" name="Immagine 4">
          <a:extLst>
            <a:ext uri="{FF2B5EF4-FFF2-40B4-BE49-F238E27FC236}">
              <a16:creationId xmlns:a16="http://schemas.microsoft.com/office/drawing/2014/main" id="{F0C78B72-EE07-42F8-BD03-B36D1385DE66}"/>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621241" y="235073825"/>
          <a:ext cx="1053000" cy="1404000"/>
        </a:xfrm>
        <a:prstGeom prst="rect">
          <a:avLst/>
        </a:prstGeom>
      </xdr:spPr>
    </xdr:pic>
    <xdr:clientData/>
  </xdr:oneCellAnchor>
  <xdr:oneCellAnchor>
    <xdr:from>
      <xdr:col>1</xdr:col>
      <xdr:colOff>0</xdr:colOff>
      <xdr:row>956</xdr:row>
      <xdr:rowOff>266700</xdr:rowOff>
    </xdr:from>
    <xdr:ext cx="1188000" cy="1584000"/>
    <xdr:pic>
      <xdr:nvPicPr>
        <xdr:cNvPr id="273" name="Immagine 12">
          <a:extLst>
            <a:ext uri="{FF2B5EF4-FFF2-40B4-BE49-F238E27FC236}">
              <a16:creationId xmlns:a16="http://schemas.microsoft.com/office/drawing/2014/main" id="{0AC22F1A-2090-48E2-B023-0E988CAE221D}"/>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609600" y="247640475"/>
          <a:ext cx="1188000" cy="1584000"/>
        </a:xfrm>
        <a:prstGeom prst="rect">
          <a:avLst/>
        </a:prstGeom>
      </xdr:spPr>
    </xdr:pic>
    <xdr:clientData/>
  </xdr:oneCellAnchor>
  <xdr:oneCellAnchor>
    <xdr:from>
      <xdr:col>2</xdr:col>
      <xdr:colOff>2251077</xdr:colOff>
      <xdr:row>956</xdr:row>
      <xdr:rowOff>793747</xdr:rowOff>
    </xdr:from>
    <xdr:ext cx="1158340" cy="865707"/>
    <xdr:pic>
      <xdr:nvPicPr>
        <xdr:cNvPr id="274" name="Immagine 13">
          <a:extLst>
            <a:ext uri="{FF2B5EF4-FFF2-40B4-BE49-F238E27FC236}">
              <a16:creationId xmlns:a16="http://schemas.microsoft.com/office/drawing/2014/main" id="{7332928F-5ADF-43A2-AB4C-94CCC6B7CC09}"/>
            </a:ext>
          </a:extLst>
        </xdr:cNvPr>
        <xdr:cNvPicPr>
          <a:picLocks noChangeAspect="1"/>
        </xdr:cNvPicPr>
      </xdr:nvPicPr>
      <xdr:blipFill>
        <a:blip xmlns:r="http://schemas.openxmlformats.org/officeDocument/2006/relationships" r:embed="rId64"/>
        <a:stretch>
          <a:fillRect/>
        </a:stretch>
      </xdr:blipFill>
      <xdr:spPr>
        <a:xfrm>
          <a:off x="4546602" y="248167522"/>
          <a:ext cx="1158340" cy="865707"/>
        </a:xfrm>
        <a:prstGeom prst="rect">
          <a:avLst/>
        </a:prstGeom>
      </xdr:spPr>
    </xdr:pic>
    <xdr:clientData/>
  </xdr:oneCellAnchor>
  <xdr:twoCellAnchor editAs="oneCell">
    <xdr:from>
      <xdr:col>1</xdr:col>
      <xdr:colOff>261257</xdr:colOff>
      <xdr:row>906</xdr:row>
      <xdr:rowOff>2723</xdr:rowOff>
    </xdr:from>
    <xdr:to>
      <xdr:col>1</xdr:col>
      <xdr:colOff>1237161</xdr:colOff>
      <xdr:row>906</xdr:row>
      <xdr:rowOff>809625</xdr:rowOff>
    </xdr:to>
    <xdr:pic>
      <xdr:nvPicPr>
        <xdr:cNvPr id="275" name="Immagine 15">
          <a:extLst>
            <a:ext uri="{FF2B5EF4-FFF2-40B4-BE49-F238E27FC236}">
              <a16:creationId xmlns:a16="http://schemas.microsoft.com/office/drawing/2014/main" id="{8E07EA02-99DF-40A8-A78F-95B336E1679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70857" y="233174723"/>
          <a:ext cx="975904" cy="806902"/>
        </a:xfrm>
        <a:prstGeom prst="rect">
          <a:avLst/>
        </a:prstGeom>
      </xdr:spPr>
    </xdr:pic>
    <xdr:clientData/>
  </xdr:twoCellAnchor>
  <xdr:twoCellAnchor editAs="oneCell">
    <xdr:from>
      <xdr:col>2</xdr:col>
      <xdr:colOff>250859</xdr:colOff>
      <xdr:row>906</xdr:row>
      <xdr:rowOff>347133</xdr:rowOff>
    </xdr:from>
    <xdr:to>
      <xdr:col>2</xdr:col>
      <xdr:colOff>868193</xdr:colOff>
      <xdr:row>906</xdr:row>
      <xdr:rowOff>1207911</xdr:rowOff>
    </xdr:to>
    <xdr:pic>
      <xdr:nvPicPr>
        <xdr:cNvPr id="276" name="Immagine 3">
          <a:extLst>
            <a:ext uri="{FF2B5EF4-FFF2-40B4-BE49-F238E27FC236}">
              <a16:creationId xmlns:a16="http://schemas.microsoft.com/office/drawing/2014/main" id="{5E394687-B9E6-43B6-8CCF-F20EC219986F}"/>
            </a:ext>
          </a:extLst>
        </xdr:cNvPr>
        <xdr:cNvPicPr>
          <a:picLocks noChangeAspect="1"/>
        </xdr:cNvPicPr>
      </xdr:nvPicPr>
      <xdr:blipFill>
        <a:blip xmlns:r="http://schemas.openxmlformats.org/officeDocument/2006/relationships" r:embed="rId86"/>
        <a:stretch>
          <a:fillRect/>
        </a:stretch>
      </xdr:blipFill>
      <xdr:spPr>
        <a:xfrm>
          <a:off x="2546384" y="233519133"/>
          <a:ext cx="617334" cy="860778"/>
        </a:xfrm>
        <a:prstGeom prst="rect">
          <a:avLst/>
        </a:prstGeom>
      </xdr:spPr>
    </xdr:pic>
    <xdr:clientData/>
  </xdr:twoCellAnchor>
  <xdr:oneCellAnchor>
    <xdr:from>
      <xdr:col>1</xdr:col>
      <xdr:colOff>346109</xdr:colOff>
      <xdr:row>924</xdr:row>
      <xdr:rowOff>528108</xdr:rowOff>
    </xdr:from>
    <xdr:ext cx="617334" cy="860778"/>
    <xdr:pic>
      <xdr:nvPicPr>
        <xdr:cNvPr id="277" name="Immagine 11">
          <a:extLst>
            <a:ext uri="{FF2B5EF4-FFF2-40B4-BE49-F238E27FC236}">
              <a16:creationId xmlns:a16="http://schemas.microsoft.com/office/drawing/2014/main" id="{2CD9C1F0-F4A0-47D0-8712-32EFD63CE9E1}"/>
            </a:ext>
          </a:extLst>
        </xdr:cNvPr>
        <xdr:cNvPicPr>
          <a:picLocks noChangeAspect="1"/>
        </xdr:cNvPicPr>
      </xdr:nvPicPr>
      <xdr:blipFill>
        <a:blip xmlns:r="http://schemas.openxmlformats.org/officeDocument/2006/relationships" r:embed="rId86"/>
        <a:stretch>
          <a:fillRect/>
        </a:stretch>
      </xdr:blipFill>
      <xdr:spPr>
        <a:xfrm>
          <a:off x="955709" y="238548333"/>
          <a:ext cx="617334" cy="860778"/>
        </a:xfrm>
        <a:prstGeom prst="rect">
          <a:avLst/>
        </a:prstGeom>
      </xdr:spPr>
    </xdr:pic>
    <xdr:clientData/>
  </xdr:oneCellAnchor>
  <xdr:oneCellAnchor>
    <xdr:from>
      <xdr:col>3</xdr:col>
      <xdr:colOff>428627</xdr:colOff>
      <xdr:row>924</xdr:row>
      <xdr:rowOff>439206</xdr:rowOff>
    </xdr:from>
    <xdr:ext cx="1158340" cy="865707"/>
    <xdr:pic>
      <xdr:nvPicPr>
        <xdr:cNvPr id="278" name="Immagine 21">
          <a:extLst>
            <a:ext uri="{FF2B5EF4-FFF2-40B4-BE49-F238E27FC236}">
              <a16:creationId xmlns:a16="http://schemas.microsoft.com/office/drawing/2014/main" id="{D691DE5B-3512-4411-A3FA-71C85C72E087}"/>
            </a:ext>
          </a:extLst>
        </xdr:cNvPr>
        <xdr:cNvPicPr>
          <a:picLocks noChangeAspect="1"/>
        </xdr:cNvPicPr>
      </xdr:nvPicPr>
      <xdr:blipFill>
        <a:blip xmlns:r="http://schemas.openxmlformats.org/officeDocument/2006/relationships" r:embed="rId64"/>
        <a:stretch>
          <a:fillRect/>
        </a:stretch>
      </xdr:blipFill>
      <xdr:spPr>
        <a:xfrm>
          <a:off x="5257802" y="238459431"/>
          <a:ext cx="1158340" cy="865707"/>
        </a:xfrm>
        <a:prstGeom prst="rect">
          <a:avLst/>
        </a:prstGeom>
      </xdr:spPr>
    </xdr:pic>
    <xdr:clientData/>
  </xdr:oneCellAnchor>
  <xdr:twoCellAnchor editAs="oneCell">
    <xdr:from>
      <xdr:col>2</xdr:col>
      <xdr:colOff>630767</xdr:colOff>
      <xdr:row>924</xdr:row>
      <xdr:rowOff>51859</xdr:rowOff>
    </xdr:from>
    <xdr:to>
      <xdr:col>2</xdr:col>
      <xdr:colOff>953788</xdr:colOff>
      <xdr:row>924</xdr:row>
      <xdr:rowOff>1762125</xdr:rowOff>
    </xdr:to>
    <xdr:pic>
      <xdr:nvPicPr>
        <xdr:cNvPr id="279" name="Immagine 17">
          <a:extLst>
            <a:ext uri="{FF2B5EF4-FFF2-40B4-BE49-F238E27FC236}">
              <a16:creationId xmlns:a16="http://schemas.microsoft.com/office/drawing/2014/main" id="{1C676191-FEA6-43C6-81DC-59622563987F}"/>
            </a:ext>
          </a:extLst>
        </xdr:cNvPr>
        <xdr:cNvPicPr>
          <a:picLocks noChangeAspect="1"/>
        </xdr:cNvPicPr>
      </xdr:nvPicPr>
      <xdr:blipFill>
        <a:blip xmlns:r="http://schemas.openxmlformats.org/officeDocument/2006/relationships" r:embed="rId87"/>
        <a:stretch>
          <a:fillRect/>
        </a:stretch>
      </xdr:blipFill>
      <xdr:spPr>
        <a:xfrm>
          <a:off x="2926292" y="238072084"/>
          <a:ext cx="323021" cy="1710266"/>
        </a:xfrm>
        <a:prstGeom prst="rect">
          <a:avLst/>
        </a:prstGeom>
      </xdr:spPr>
    </xdr:pic>
    <xdr:clientData/>
  </xdr:twoCellAnchor>
  <xdr:twoCellAnchor editAs="oneCell">
    <xdr:from>
      <xdr:col>1</xdr:col>
      <xdr:colOff>811743</xdr:colOff>
      <xdr:row>987</xdr:row>
      <xdr:rowOff>115962</xdr:rowOff>
    </xdr:from>
    <xdr:to>
      <xdr:col>2</xdr:col>
      <xdr:colOff>640472</xdr:colOff>
      <xdr:row>987</xdr:row>
      <xdr:rowOff>1267962</xdr:rowOff>
    </xdr:to>
    <xdr:pic>
      <xdr:nvPicPr>
        <xdr:cNvPr id="280" name="Immagine 6">
          <a:extLst>
            <a:ext uri="{FF2B5EF4-FFF2-40B4-BE49-F238E27FC236}">
              <a16:creationId xmlns:a16="http://schemas.microsoft.com/office/drawing/2014/main" id="{679F378A-0B9D-4E7E-A616-EA45D62A3F7A}"/>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1421343" y="255471687"/>
          <a:ext cx="1514654" cy="1152000"/>
        </a:xfrm>
        <a:prstGeom prst="rect">
          <a:avLst/>
        </a:prstGeom>
      </xdr:spPr>
    </xdr:pic>
    <xdr:clientData/>
  </xdr:twoCellAnchor>
  <xdr:twoCellAnchor editAs="oneCell">
    <xdr:from>
      <xdr:col>0</xdr:col>
      <xdr:colOff>377826</xdr:colOff>
      <xdr:row>997</xdr:row>
      <xdr:rowOff>601887</xdr:rowOff>
    </xdr:from>
    <xdr:to>
      <xdr:col>1</xdr:col>
      <xdr:colOff>809398</xdr:colOff>
      <xdr:row>997</xdr:row>
      <xdr:rowOff>1761754</xdr:rowOff>
    </xdr:to>
    <xdr:pic>
      <xdr:nvPicPr>
        <xdr:cNvPr id="281" name="irc_mi" descr="Risultati immagini per HX-CGX601A">
          <a:extLst>
            <a:ext uri="{FF2B5EF4-FFF2-40B4-BE49-F238E27FC236}">
              <a16:creationId xmlns:a16="http://schemas.microsoft.com/office/drawing/2014/main" id="{32FD679D-9391-4926-9BC5-4EB143074419}"/>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377826" y="259015137"/>
          <a:ext cx="1574572" cy="1159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249203</xdr:colOff>
      <xdr:row>997</xdr:row>
      <xdr:rowOff>629563</xdr:rowOff>
    </xdr:from>
    <xdr:to>
      <xdr:col>2</xdr:col>
      <xdr:colOff>1503912</xdr:colOff>
      <xdr:row>997</xdr:row>
      <xdr:rowOff>1600727</xdr:rowOff>
    </xdr:to>
    <xdr:pic>
      <xdr:nvPicPr>
        <xdr:cNvPr id="282" name="Immagine 21">
          <a:extLst>
            <a:ext uri="{FF2B5EF4-FFF2-40B4-BE49-F238E27FC236}">
              <a16:creationId xmlns:a16="http://schemas.microsoft.com/office/drawing/2014/main" id="{CBA8CB6C-18F3-4DFB-BB26-CE843AD5023D}"/>
            </a:ext>
          </a:extLst>
        </xdr:cNvPr>
        <xdr:cNvPicPr>
          <a:picLocks noChangeAspect="1"/>
        </xdr:cNvPicPr>
      </xdr:nvPicPr>
      <xdr:blipFill>
        <a:blip xmlns:r="http://schemas.openxmlformats.org/officeDocument/2006/relationships" r:embed="rId90"/>
        <a:stretch>
          <a:fillRect/>
        </a:stretch>
      </xdr:blipFill>
      <xdr:spPr>
        <a:xfrm>
          <a:off x="2544728" y="259042813"/>
          <a:ext cx="1254709" cy="971164"/>
        </a:xfrm>
        <a:prstGeom prst="rect">
          <a:avLst/>
        </a:prstGeom>
      </xdr:spPr>
    </xdr:pic>
    <xdr:clientData/>
  </xdr:twoCellAnchor>
  <xdr:twoCellAnchor editAs="oneCell">
    <xdr:from>
      <xdr:col>3</xdr:col>
      <xdr:colOff>2135033</xdr:colOff>
      <xdr:row>997</xdr:row>
      <xdr:rowOff>603720</xdr:rowOff>
    </xdr:from>
    <xdr:to>
      <xdr:col>4</xdr:col>
      <xdr:colOff>793838</xdr:colOff>
      <xdr:row>997</xdr:row>
      <xdr:rowOff>1683720</xdr:rowOff>
    </xdr:to>
    <xdr:pic>
      <xdr:nvPicPr>
        <xdr:cNvPr id="283" name="Immagine 2">
          <a:extLst>
            <a:ext uri="{FF2B5EF4-FFF2-40B4-BE49-F238E27FC236}">
              <a16:creationId xmlns:a16="http://schemas.microsoft.com/office/drawing/2014/main" id="{97AA3B14-0248-4836-A6C8-4D02242E7C36}"/>
            </a:ext>
          </a:extLst>
        </xdr:cNvPr>
        <xdr:cNvPicPr>
          <a:picLocks noChangeAspect="1"/>
        </xdr:cNvPicPr>
      </xdr:nvPicPr>
      <xdr:blipFill>
        <a:blip xmlns:r="http://schemas.openxmlformats.org/officeDocument/2006/relationships" r:embed="rId91"/>
        <a:stretch>
          <a:fillRect/>
        </a:stretch>
      </xdr:blipFill>
      <xdr:spPr>
        <a:xfrm>
          <a:off x="6964208" y="259016970"/>
          <a:ext cx="1192455" cy="1080000"/>
        </a:xfrm>
        <a:prstGeom prst="rect">
          <a:avLst/>
        </a:prstGeom>
      </xdr:spPr>
    </xdr:pic>
    <xdr:clientData/>
  </xdr:twoCellAnchor>
  <xdr:twoCellAnchor editAs="oneCell">
    <xdr:from>
      <xdr:col>0</xdr:col>
      <xdr:colOff>13600</xdr:colOff>
      <xdr:row>987</xdr:row>
      <xdr:rowOff>145599</xdr:rowOff>
    </xdr:from>
    <xdr:to>
      <xdr:col>0</xdr:col>
      <xdr:colOff>989504</xdr:colOff>
      <xdr:row>987</xdr:row>
      <xdr:rowOff>971550</xdr:rowOff>
    </xdr:to>
    <xdr:pic>
      <xdr:nvPicPr>
        <xdr:cNvPr id="284" name="Immagine 13">
          <a:extLst>
            <a:ext uri="{FF2B5EF4-FFF2-40B4-BE49-F238E27FC236}">
              <a16:creationId xmlns:a16="http://schemas.microsoft.com/office/drawing/2014/main" id="{7D9DE351-548E-448B-9B83-B2487A94268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600" y="255501324"/>
          <a:ext cx="975904" cy="825951"/>
        </a:xfrm>
        <a:prstGeom prst="rect">
          <a:avLst/>
        </a:prstGeom>
      </xdr:spPr>
    </xdr:pic>
    <xdr:clientData/>
  </xdr:twoCellAnchor>
  <xdr:twoCellAnchor editAs="oneCell">
    <xdr:from>
      <xdr:col>3</xdr:col>
      <xdr:colOff>998468</xdr:colOff>
      <xdr:row>997</xdr:row>
      <xdr:rowOff>978938</xdr:rowOff>
    </xdr:from>
    <xdr:to>
      <xdr:col>3</xdr:col>
      <xdr:colOff>1817126</xdr:colOff>
      <xdr:row>997</xdr:row>
      <xdr:rowOff>1346603</xdr:rowOff>
    </xdr:to>
    <xdr:pic>
      <xdr:nvPicPr>
        <xdr:cNvPr id="285" name="Immagine 14" descr="A45 Antenna - Hemisphere GNSS | Advanced GNSS Technology to ...">
          <a:extLst>
            <a:ext uri="{FF2B5EF4-FFF2-40B4-BE49-F238E27FC236}">
              <a16:creationId xmlns:a16="http://schemas.microsoft.com/office/drawing/2014/main" id="{976BBDD2-4C76-448F-98E4-B528810011DD}"/>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5827643" y="259392188"/>
          <a:ext cx="818658" cy="367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1098550</xdr:colOff>
      <xdr:row>987</xdr:row>
      <xdr:rowOff>389112</xdr:rowOff>
    </xdr:from>
    <xdr:to>
      <xdr:col>2</xdr:col>
      <xdr:colOff>2662371</xdr:colOff>
      <xdr:row>987</xdr:row>
      <xdr:rowOff>1109112</xdr:rowOff>
    </xdr:to>
    <xdr:pic>
      <xdr:nvPicPr>
        <xdr:cNvPr id="286" name="Immagine 7">
          <a:extLst>
            <a:ext uri="{FF2B5EF4-FFF2-40B4-BE49-F238E27FC236}">
              <a16:creationId xmlns:a16="http://schemas.microsoft.com/office/drawing/2014/main" id="{D79ACE62-72E1-4E7A-8EA6-C40E2A97FDAF}"/>
            </a:ext>
          </a:extLst>
        </xdr:cNvPr>
        <xdr:cNvPicPr>
          <a:picLocks noChangeAspect="1"/>
        </xdr:cNvPicPr>
      </xdr:nvPicPr>
      <xdr:blipFill>
        <a:blip xmlns:r="http://schemas.openxmlformats.org/officeDocument/2006/relationships" r:embed="rId93"/>
        <a:stretch>
          <a:fillRect/>
        </a:stretch>
      </xdr:blipFill>
      <xdr:spPr>
        <a:xfrm>
          <a:off x="3394075" y="255744837"/>
          <a:ext cx="1563821" cy="720000"/>
        </a:xfrm>
        <a:prstGeom prst="rect">
          <a:avLst/>
        </a:prstGeom>
      </xdr:spPr>
    </xdr:pic>
    <xdr:clientData/>
  </xdr:twoCellAnchor>
  <xdr:twoCellAnchor editAs="oneCell">
    <xdr:from>
      <xdr:col>4</xdr:col>
      <xdr:colOff>1009684</xdr:colOff>
      <xdr:row>997</xdr:row>
      <xdr:rowOff>794808</xdr:rowOff>
    </xdr:from>
    <xdr:to>
      <xdr:col>5</xdr:col>
      <xdr:colOff>331515</xdr:colOff>
      <xdr:row>997</xdr:row>
      <xdr:rowOff>1514808</xdr:rowOff>
    </xdr:to>
    <xdr:pic>
      <xdr:nvPicPr>
        <xdr:cNvPr id="287" name="Immagine 9">
          <a:extLst>
            <a:ext uri="{FF2B5EF4-FFF2-40B4-BE49-F238E27FC236}">
              <a16:creationId xmlns:a16="http://schemas.microsoft.com/office/drawing/2014/main" id="{3229F2C9-79F7-4F40-80A3-289D9978A08E}"/>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8372509" y="259208058"/>
          <a:ext cx="1360181" cy="720000"/>
        </a:xfrm>
        <a:prstGeom prst="rect">
          <a:avLst/>
        </a:prstGeom>
      </xdr:spPr>
    </xdr:pic>
    <xdr:clientData/>
  </xdr:twoCellAnchor>
  <xdr:twoCellAnchor editAs="oneCell">
    <xdr:from>
      <xdr:col>2</xdr:col>
      <xdr:colOff>2107142</xdr:colOff>
      <xdr:row>997</xdr:row>
      <xdr:rowOff>692150</xdr:rowOff>
    </xdr:from>
    <xdr:to>
      <xdr:col>3</xdr:col>
      <xdr:colOff>236385</xdr:colOff>
      <xdr:row>997</xdr:row>
      <xdr:rowOff>1513983</xdr:rowOff>
    </xdr:to>
    <xdr:pic>
      <xdr:nvPicPr>
        <xdr:cNvPr id="288" name="Immagine 3">
          <a:extLst>
            <a:ext uri="{FF2B5EF4-FFF2-40B4-BE49-F238E27FC236}">
              <a16:creationId xmlns:a16="http://schemas.microsoft.com/office/drawing/2014/main" id="{440ED0BA-CD1C-42B6-BF72-840B64DE6589}"/>
            </a:ext>
          </a:extLst>
        </xdr:cNvPr>
        <xdr:cNvPicPr>
          <a:picLocks noChangeAspect="1"/>
        </xdr:cNvPicPr>
      </xdr:nvPicPr>
      <xdr:blipFill>
        <a:blip xmlns:r="http://schemas.openxmlformats.org/officeDocument/2006/relationships" r:embed="rId95"/>
        <a:stretch>
          <a:fillRect/>
        </a:stretch>
      </xdr:blipFill>
      <xdr:spPr>
        <a:xfrm>
          <a:off x="4402667" y="259105400"/>
          <a:ext cx="853393" cy="821833"/>
        </a:xfrm>
        <a:prstGeom prst="rect">
          <a:avLst/>
        </a:prstGeom>
      </xdr:spPr>
    </xdr:pic>
    <xdr:clientData/>
  </xdr:twoCellAnchor>
  <xdr:twoCellAnchor editAs="oneCell">
    <xdr:from>
      <xdr:col>0</xdr:col>
      <xdr:colOff>0</xdr:colOff>
      <xdr:row>1018</xdr:row>
      <xdr:rowOff>240846</xdr:rowOff>
    </xdr:from>
    <xdr:to>
      <xdr:col>0</xdr:col>
      <xdr:colOff>975904</xdr:colOff>
      <xdr:row>1018</xdr:row>
      <xdr:rowOff>1038225</xdr:rowOff>
    </xdr:to>
    <xdr:pic>
      <xdr:nvPicPr>
        <xdr:cNvPr id="289" name="Immagine 13">
          <a:extLst>
            <a:ext uri="{FF2B5EF4-FFF2-40B4-BE49-F238E27FC236}">
              <a16:creationId xmlns:a16="http://schemas.microsoft.com/office/drawing/2014/main" id="{3D850E34-CE32-483C-8CEB-ACD5E1FFE8D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64569121"/>
          <a:ext cx="975904" cy="797379"/>
        </a:xfrm>
        <a:prstGeom prst="rect">
          <a:avLst/>
        </a:prstGeom>
      </xdr:spPr>
    </xdr:pic>
    <xdr:clientData/>
  </xdr:twoCellAnchor>
  <xdr:twoCellAnchor editAs="oneCell">
    <xdr:from>
      <xdr:col>1</xdr:col>
      <xdr:colOff>333375</xdr:colOff>
      <xdr:row>1032</xdr:row>
      <xdr:rowOff>916974</xdr:rowOff>
    </xdr:from>
    <xdr:to>
      <xdr:col>2</xdr:col>
      <xdr:colOff>222022</xdr:colOff>
      <xdr:row>1032</xdr:row>
      <xdr:rowOff>2076841</xdr:rowOff>
    </xdr:to>
    <xdr:pic>
      <xdr:nvPicPr>
        <xdr:cNvPr id="290" name="irc_mi" descr="Risultati immagini per HX-CGX601A">
          <a:extLst>
            <a:ext uri="{FF2B5EF4-FFF2-40B4-BE49-F238E27FC236}">
              <a16:creationId xmlns:a16="http://schemas.microsoft.com/office/drawing/2014/main" id="{A093D52B-92DF-48BF-A048-1A8F1FAF4D6C}"/>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942975" y="269436249"/>
          <a:ext cx="1574572" cy="1159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386785</xdr:colOff>
      <xdr:row>1032</xdr:row>
      <xdr:rowOff>1018733</xdr:rowOff>
    </xdr:from>
    <xdr:to>
      <xdr:col>2</xdr:col>
      <xdr:colOff>1641494</xdr:colOff>
      <xdr:row>1032</xdr:row>
      <xdr:rowOff>1989897</xdr:rowOff>
    </xdr:to>
    <xdr:pic>
      <xdr:nvPicPr>
        <xdr:cNvPr id="291" name="Immagine 53">
          <a:extLst>
            <a:ext uri="{FF2B5EF4-FFF2-40B4-BE49-F238E27FC236}">
              <a16:creationId xmlns:a16="http://schemas.microsoft.com/office/drawing/2014/main" id="{4C302727-8C55-420F-8D80-82112D6C7032}"/>
            </a:ext>
          </a:extLst>
        </xdr:cNvPr>
        <xdr:cNvPicPr>
          <a:picLocks noChangeAspect="1"/>
        </xdr:cNvPicPr>
      </xdr:nvPicPr>
      <xdr:blipFill>
        <a:blip xmlns:r="http://schemas.openxmlformats.org/officeDocument/2006/relationships" r:embed="rId90"/>
        <a:stretch>
          <a:fillRect/>
        </a:stretch>
      </xdr:blipFill>
      <xdr:spPr>
        <a:xfrm>
          <a:off x="2682310" y="269538008"/>
          <a:ext cx="1254709" cy="971164"/>
        </a:xfrm>
        <a:prstGeom prst="rect">
          <a:avLst/>
        </a:prstGeom>
      </xdr:spPr>
    </xdr:pic>
    <xdr:clientData/>
  </xdr:twoCellAnchor>
  <xdr:twoCellAnchor editAs="oneCell">
    <xdr:from>
      <xdr:col>3</xdr:col>
      <xdr:colOff>2176300</xdr:colOff>
      <xdr:row>1032</xdr:row>
      <xdr:rowOff>970665</xdr:rowOff>
    </xdr:from>
    <xdr:to>
      <xdr:col>4</xdr:col>
      <xdr:colOff>835105</xdr:colOff>
      <xdr:row>1032</xdr:row>
      <xdr:rowOff>2050665</xdr:rowOff>
    </xdr:to>
    <xdr:pic>
      <xdr:nvPicPr>
        <xdr:cNvPr id="292" name="Immagine 54">
          <a:extLst>
            <a:ext uri="{FF2B5EF4-FFF2-40B4-BE49-F238E27FC236}">
              <a16:creationId xmlns:a16="http://schemas.microsoft.com/office/drawing/2014/main" id="{5D424D94-891C-409B-8EE3-C10D295F1425}"/>
            </a:ext>
          </a:extLst>
        </xdr:cNvPr>
        <xdr:cNvPicPr>
          <a:picLocks noChangeAspect="1"/>
        </xdr:cNvPicPr>
      </xdr:nvPicPr>
      <xdr:blipFill>
        <a:blip xmlns:r="http://schemas.openxmlformats.org/officeDocument/2006/relationships" r:embed="rId91"/>
        <a:stretch>
          <a:fillRect/>
        </a:stretch>
      </xdr:blipFill>
      <xdr:spPr>
        <a:xfrm>
          <a:off x="7005475" y="269489940"/>
          <a:ext cx="1192455" cy="1080000"/>
        </a:xfrm>
        <a:prstGeom prst="rect">
          <a:avLst/>
        </a:prstGeom>
      </xdr:spPr>
    </xdr:pic>
    <xdr:clientData/>
  </xdr:twoCellAnchor>
  <xdr:twoCellAnchor editAs="oneCell">
    <xdr:from>
      <xdr:col>3</xdr:col>
      <xdr:colOff>1127579</xdr:colOff>
      <xdr:row>1032</xdr:row>
      <xdr:rowOff>1421396</xdr:rowOff>
    </xdr:from>
    <xdr:to>
      <xdr:col>3</xdr:col>
      <xdr:colOff>1946237</xdr:colOff>
      <xdr:row>1032</xdr:row>
      <xdr:rowOff>1789061</xdr:rowOff>
    </xdr:to>
    <xdr:pic>
      <xdr:nvPicPr>
        <xdr:cNvPr id="293" name="Immagine 20" descr="A45 Antenna - Hemisphere GNSS | Advanced GNSS Technology to ...">
          <a:extLst>
            <a:ext uri="{FF2B5EF4-FFF2-40B4-BE49-F238E27FC236}">
              <a16:creationId xmlns:a16="http://schemas.microsoft.com/office/drawing/2014/main" id="{62DD016C-92C2-4A9B-9150-32B32D710445}"/>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5956754" y="269940671"/>
          <a:ext cx="818658" cy="367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1490444</xdr:colOff>
      <xdr:row>1018</xdr:row>
      <xdr:rowOff>640495</xdr:rowOff>
    </xdr:from>
    <xdr:to>
      <xdr:col>3</xdr:col>
      <xdr:colOff>253748</xdr:colOff>
      <xdr:row>1018</xdr:row>
      <xdr:rowOff>1019578</xdr:rowOff>
    </xdr:to>
    <xdr:pic>
      <xdr:nvPicPr>
        <xdr:cNvPr id="294" name="Immagine 1">
          <a:extLst>
            <a:ext uri="{FF2B5EF4-FFF2-40B4-BE49-F238E27FC236}">
              <a16:creationId xmlns:a16="http://schemas.microsoft.com/office/drawing/2014/main" id="{D8994836-DD41-45D4-A30B-D64FC165597E}"/>
            </a:ext>
          </a:extLst>
        </xdr:cNvPr>
        <xdr:cNvPicPr>
          <a:picLocks noChangeAspect="1"/>
        </xdr:cNvPicPr>
      </xdr:nvPicPr>
      <xdr:blipFill>
        <a:blip xmlns:r="http://schemas.openxmlformats.org/officeDocument/2006/relationships" r:embed="rId96"/>
        <a:stretch>
          <a:fillRect/>
        </a:stretch>
      </xdr:blipFill>
      <xdr:spPr>
        <a:xfrm>
          <a:off x="3785969" y="264968770"/>
          <a:ext cx="1487454" cy="379083"/>
        </a:xfrm>
        <a:prstGeom prst="rect">
          <a:avLst/>
        </a:prstGeom>
      </xdr:spPr>
    </xdr:pic>
    <xdr:clientData/>
  </xdr:twoCellAnchor>
  <xdr:oneCellAnchor>
    <xdr:from>
      <xdr:col>1</xdr:col>
      <xdr:colOff>871008</xdr:colOff>
      <xdr:row>1018</xdr:row>
      <xdr:rowOff>547158</xdr:rowOff>
    </xdr:from>
    <xdr:ext cx="1577217" cy="828000"/>
    <xdr:pic>
      <xdr:nvPicPr>
        <xdr:cNvPr id="295" name="Immagine 2">
          <a:extLst>
            <a:ext uri="{FF2B5EF4-FFF2-40B4-BE49-F238E27FC236}">
              <a16:creationId xmlns:a16="http://schemas.microsoft.com/office/drawing/2014/main" id="{B8AB408D-CBBD-432E-8D0D-3E744980C02F}"/>
            </a:ext>
          </a:extLst>
        </xdr:cNvPr>
        <xdr:cNvPicPr>
          <a:picLocks noChangeAspect="1"/>
        </xdr:cNvPicPr>
      </xdr:nvPicPr>
      <xdr:blipFill>
        <a:blip xmlns:r="http://schemas.openxmlformats.org/officeDocument/2006/relationships" r:embed="rId97"/>
        <a:stretch>
          <a:fillRect/>
        </a:stretch>
      </xdr:blipFill>
      <xdr:spPr>
        <a:xfrm>
          <a:off x="1480608" y="264875433"/>
          <a:ext cx="1577217" cy="828000"/>
        </a:xfrm>
        <a:prstGeom prst="rect">
          <a:avLst/>
        </a:prstGeom>
      </xdr:spPr>
    </xdr:pic>
    <xdr:clientData/>
  </xdr:oneCellAnchor>
  <xdr:twoCellAnchor editAs="oneCell">
    <xdr:from>
      <xdr:col>4</xdr:col>
      <xdr:colOff>766238</xdr:colOff>
      <xdr:row>1032</xdr:row>
      <xdr:rowOff>1168399</xdr:rowOff>
    </xdr:from>
    <xdr:to>
      <xdr:col>6</xdr:col>
      <xdr:colOff>209550</xdr:colOff>
      <xdr:row>1032</xdr:row>
      <xdr:rowOff>1888399</xdr:rowOff>
    </xdr:to>
    <xdr:pic>
      <xdr:nvPicPr>
        <xdr:cNvPr id="296" name="Immagine 3">
          <a:extLst>
            <a:ext uri="{FF2B5EF4-FFF2-40B4-BE49-F238E27FC236}">
              <a16:creationId xmlns:a16="http://schemas.microsoft.com/office/drawing/2014/main" id="{EE006F2E-B8DB-47FD-8026-C65CC63AACC4}"/>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8129063" y="269687674"/>
          <a:ext cx="2091262" cy="720000"/>
        </a:xfrm>
        <a:prstGeom prst="rect">
          <a:avLst/>
        </a:prstGeom>
      </xdr:spPr>
    </xdr:pic>
    <xdr:clientData/>
  </xdr:twoCellAnchor>
  <xdr:twoCellAnchor editAs="oneCell">
    <xdr:from>
      <xdr:col>2</xdr:col>
      <xdr:colOff>2500902</xdr:colOff>
      <xdr:row>1032</xdr:row>
      <xdr:rowOff>994832</xdr:rowOff>
    </xdr:from>
    <xdr:to>
      <xdr:col>3</xdr:col>
      <xdr:colOff>630145</xdr:colOff>
      <xdr:row>1032</xdr:row>
      <xdr:rowOff>1816665</xdr:rowOff>
    </xdr:to>
    <xdr:pic>
      <xdr:nvPicPr>
        <xdr:cNvPr id="297" name="Immagine 6">
          <a:extLst>
            <a:ext uri="{FF2B5EF4-FFF2-40B4-BE49-F238E27FC236}">
              <a16:creationId xmlns:a16="http://schemas.microsoft.com/office/drawing/2014/main" id="{CB93A108-7A10-4CAB-BE0D-A26E8C73984D}"/>
            </a:ext>
          </a:extLst>
        </xdr:cNvPr>
        <xdr:cNvPicPr>
          <a:picLocks noChangeAspect="1"/>
        </xdr:cNvPicPr>
      </xdr:nvPicPr>
      <xdr:blipFill>
        <a:blip xmlns:r="http://schemas.openxmlformats.org/officeDocument/2006/relationships" r:embed="rId95"/>
        <a:stretch>
          <a:fillRect/>
        </a:stretch>
      </xdr:blipFill>
      <xdr:spPr>
        <a:xfrm>
          <a:off x="4796427" y="269514107"/>
          <a:ext cx="853393" cy="821833"/>
        </a:xfrm>
        <a:prstGeom prst="rect">
          <a:avLst/>
        </a:prstGeom>
      </xdr:spPr>
    </xdr:pic>
    <xdr:clientData/>
  </xdr:twoCellAnchor>
  <xdr:oneCellAnchor>
    <xdr:from>
      <xdr:col>1</xdr:col>
      <xdr:colOff>69851</xdr:colOff>
      <xdr:row>1062</xdr:row>
      <xdr:rowOff>201084</xdr:rowOff>
    </xdr:from>
    <xdr:ext cx="978021" cy="650783"/>
    <xdr:pic>
      <xdr:nvPicPr>
        <xdr:cNvPr id="298" name="Immagine 1">
          <a:extLst>
            <a:ext uri="{FF2B5EF4-FFF2-40B4-BE49-F238E27FC236}">
              <a16:creationId xmlns:a16="http://schemas.microsoft.com/office/drawing/2014/main" id="{D8F3DCD9-CF92-41FF-B306-7EF0349A220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9451" y="277016634"/>
          <a:ext cx="978021" cy="650783"/>
        </a:xfrm>
        <a:prstGeom prst="rect">
          <a:avLst/>
        </a:prstGeom>
      </xdr:spPr>
    </xdr:pic>
    <xdr:clientData/>
  </xdr:oneCellAnchor>
  <xdr:twoCellAnchor editAs="oneCell">
    <xdr:from>
      <xdr:col>0</xdr:col>
      <xdr:colOff>28575</xdr:colOff>
      <xdr:row>1062</xdr:row>
      <xdr:rowOff>812835</xdr:rowOff>
    </xdr:from>
    <xdr:to>
      <xdr:col>1</xdr:col>
      <xdr:colOff>1068701</xdr:colOff>
      <xdr:row>1062</xdr:row>
      <xdr:rowOff>1856835</xdr:rowOff>
    </xdr:to>
    <xdr:pic>
      <xdr:nvPicPr>
        <xdr:cNvPr id="299" name="Immagine 3">
          <a:extLst>
            <a:ext uri="{FF2B5EF4-FFF2-40B4-BE49-F238E27FC236}">
              <a16:creationId xmlns:a16="http://schemas.microsoft.com/office/drawing/2014/main" id="{9ADB0FD3-1C83-4285-9C53-160697002D63}"/>
            </a:ext>
          </a:extLst>
        </xdr:cNvPr>
        <xdr:cNvPicPr>
          <a:picLocks noChangeAspect="1"/>
        </xdr:cNvPicPr>
      </xdr:nvPicPr>
      <xdr:blipFill>
        <a:blip xmlns:r="http://schemas.openxmlformats.org/officeDocument/2006/relationships" r:embed="rId99"/>
        <a:stretch>
          <a:fillRect/>
        </a:stretch>
      </xdr:blipFill>
      <xdr:spPr>
        <a:xfrm>
          <a:off x="28575" y="277628385"/>
          <a:ext cx="2183126" cy="1044000"/>
        </a:xfrm>
        <a:prstGeom prst="rect">
          <a:avLst/>
        </a:prstGeom>
      </xdr:spPr>
    </xdr:pic>
    <xdr:clientData/>
  </xdr:twoCellAnchor>
  <xdr:twoCellAnchor editAs="oneCell">
    <xdr:from>
      <xdr:col>2</xdr:col>
      <xdr:colOff>433916</xdr:colOff>
      <xdr:row>1062</xdr:row>
      <xdr:rowOff>454026</xdr:rowOff>
    </xdr:from>
    <xdr:to>
      <xdr:col>2</xdr:col>
      <xdr:colOff>2235716</xdr:colOff>
      <xdr:row>1062</xdr:row>
      <xdr:rowOff>1642026</xdr:rowOff>
    </xdr:to>
    <xdr:pic>
      <xdr:nvPicPr>
        <xdr:cNvPr id="300" name="Immagine 4">
          <a:extLst>
            <a:ext uri="{FF2B5EF4-FFF2-40B4-BE49-F238E27FC236}">
              <a16:creationId xmlns:a16="http://schemas.microsoft.com/office/drawing/2014/main" id="{A8A9D9E5-92D0-433A-8AF8-A519359B9AF3}"/>
            </a:ext>
          </a:extLst>
        </xdr:cNvPr>
        <xdr:cNvPicPr>
          <a:picLocks noChangeAspect="1"/>
        </xdr:cNvPicPr>
      </xdr:nvPicPr>
      <xdr:blipFill>
        <a:blip xmlns:r="http://schemas.openxmlformats.org/officeDocument/2006/relationships" r:embed="rId100"/>
        <a:stretch>
          <a:fillRect/>
        </a:stretch>
      </xdr:blipFill>
      <xdr:spPr>
        <a:xfrm>
          <a:off x="2729441" y="277269576"/>
          <a:ext cx="1801800" cy="1188000"/>
        </a:xfrm>
        <a:prstGeom prst="rect">
          <a:avLst/>
        </a:prstGeom>
      </xdr:spPr>
    </xdr:pic>
    <xdr:clientData/>
  </xdr:twoCellAnchor>
  <xdr:twoCellAnchor editAs="oneCell">
    <xdr:from>
      <xdr:col>4</xdr:col>
      <xdr:colOff>512251</xdr:colOff>
      <xdr:row>1062</xdr:row>
      <xdr:rowOff>454027</xdr:rowOff>
    </xdr:from>
    <xdr:to>
      <xdr:col>6</xdr:col>
      <xdr:colOff>70204</xdr:colOff>
      <xdr:row>1062</xdr:row>
      <xdr:rowOff>1642027</xdr:rowOff>
    </xdr:to>
    <xdr:pic>
      <xdr:nvPicPr>
        <xdr:cNvPr id="301" name="Immagine 6">
          <a:extLst>
            <a:ext uri="{FF2B5EF4-FFF2-40B4-BE49-F238E27FC236}">
              <a16:creationId xmlns:a16="http://schemas.microsoft.com/office/drawing/2014/main" id="{9DBB6F1B-5291-4CA2-B929-7650C8E671D3}"/>
            </a:ext>
          </a:extLst>
        </xdr:cNvPr>
        <xdr:cNvPicPr>
          <a:picLocks noChangeAspect="1"/>
        </xdr:cNvPicPr>
      </xdr:nvPicPr>
      <xdr:blipFill>
        <a:blip xmlns:r="http://schemas.openxmlformats.org/officeDocument/2006/relationships" r:embed="rId101"/>
        <a:stretch>
          <a:fillRect/>
        </a:stretch>
      </xdr:blipFill>
      <xdr:spPr>
        <a:xfrm>
          <a:off x="7875076" y="277269577"/>
          <a:ext cx="2205903" cy="1188000"/>
        </a:xfrm>
        <a:prstGeom prst="rect">
          <a:avLst/>
        </a:prstGeom>
      </xdr:spPr>
    </xdr:pic>
    <xdr:clientData/>
  </xdr:twoCellAnchor>
  <xdr:twoCellAnchor editAs="oneCell">
    <xdr:from>
      <xdr:col>3</xdr:col>
      <xdr:colOff>411703</xdr:colOff>
      <xdr:row>1062</xdr:row>
      <xdr:rowOff>473076</xdr:rowOff>
    </xdr:from>
    <xdr:to>
      <xdr:col>4</xdr:col>
      <xdr:colOff>196737</xdr:colOff>
      <xdr:row>1062</xdr:row>
      <xdr:rowOff>1661076</xdr:rowOff>
    </xdr:to>
    <xdr:pic>
      <xdr:nvPicPr>
        <xdr:cNvPr id="302" name="Immagine 7">
          <a:extLst>
            <a:ext uri="{FF2B5EF4-FFF2-40B4-BE49-F238E27FC236}">
              <a16:creationId xmlns:a16="http://schemas.microsoft.com/office/drawing/2014/main" id="{47E6D422-FF83-4E94-8F9D-7ACC278AC96A}"/>
            </a:ext>
          </a:extLst>
        </xdr:cNvPr>
        <xdr:cNvPicPr>
          <a:picLocks noChangeAspect="1"/>
        </xdr:cNvPicPr>
      </xdr:nvPicPr>
      <xdr:blipFill>
        <a:blip xmlns:r="http://schemas.openxmlformats.org/officeDocument/2006/relationships" r:embed="rId102"/>
        <a:stretch>
          <a:fillRect/>
        </a:stretch>
      </xdr:blipFill>
      <xdr:spPr>
        <a:xfrm>
          <a:off x="5240878" y="277288626"/>
          <a:ext cx="2318684" cy="1188000"/>
        </a:xfrm>
        <a:prstGeom prst="rect">
          <a:avLst/>
        </a:prstGeom>
      </xdr:spPr>
    </xdr:pic>
    <xdr:clientData/>
  </xdr:twoCellAnchor>
  <xdr:twoCellAnchor editAs="oneCell">
    <xdr:from>
      <xdr:col>1</xdr:col>
      <xdr:colOff>442230</xdr:colOff>
      <xdr:row>1085</xdr:row>
      <xdr:rowOff>76199</xdr:rowOff>
    </xdr:from>
    <xdr:to>
      <xdr:col>1</xdr:col>
      <xdr:colOff>1418134</xdr:colOff>
      <xdr:row>1085</xdr:row>
      <xdr:rowOff>872579</xdr:rowOff>
    </xdr:to>
    <xdr:pic>
      <xdr:nvPicPr>
        <xdr:cNvPr id="303" name="Immagine 2">
          <a:extLst>
            <a:ext uri="{FF2B5EF4-FFF2-40B4-BE49-F238E27FC236}">
              <a16:creationId xmlns:a16="http://schemas.microsoft.com/office/drawing/2014/main" id="{14A75795-BCA9-40CF-97D9-8F8DA058476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51830" y="283035374"/>
          <a:ext cx="975904" cy="796380"/>
        </a:xfrm>
        <a:prstGeom prst="rect">
          <a:avLst/>
        </a:prstGeom>
      </xdr:spPr>
    </xdr:pic>
    <xdr:clientData/>
  </xdr:twoCellAnchor>
  <xdr:twoCellAnchor>
    <xdr:from>
      <xdr:col>2</xdr:col>
      <xdr:colOff>1573140</xdr:colOff>
      <xdr:row>1137</xdr:row>
      <xdr:rowOff>1209675</xdr:rowOff>
    </xdr:from>
    <xdr:to>
      <xdr:col>3</xdr:col>
      <xdr:colOff>1158558</xdr:colOff>
      <xdr:row>1137</xdr:row>
      <xdr:rowOff>3114675</xdr:rowOff>
    </xdr:to>
    <xdr:pic>
      <xdr:nvPicPr>
        <xdr:cNvPr id="304" name="Immagine 3">
          <a:extLst>
            <a:ext uri="{FF2B5EF4-FFF2-40B4-BE49-F238E27FC236}">
              <a16:creationId xmlns:a16="http://schemas.microsoft.com/office/drawing/2014/main" id="{D07F7F10-6AE7-4501-B93A-19C58D8B4D6E}"/>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bwMode="auto">
        <a:xfrm>
          <a:off x="3868665" y="297132375"/>
          <a:ext cx="2119068"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1481411</xdr:colOff>
      <xdr:row>1137</xdr:row>
      <xdr:rowOff>1152525</xdr:rowOff>
    </xdr:from>
    <xdr:to>
      <xdr:col>4</xdr:col>
      <xdr:colOff>1419225</xdr:colOff>
      <xdr:row>1137</xdr:row>
      <xdr:rowOff>3073542</xdr:rowOff>
    </xdr:to>
    <xdr:pic>
      <xdr:nvPicPr>
        <xdr:cNvPr id="305" name="Immagine 4">
          <a:extLst>
            <a:ext uri="{FF2B5EF4-FFF2-40B4-BE49-F238E27FC236}">
              <a16:creationId xmlns:a16="http://schemas.microsoft.com/office/drawing/2014/main" id="{EEA8E75A-BB3E-4997-909A-FC054EB23D2F}"/>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bwMode="auto">
        <a:xfrm>
          <a:off x="6310586" y="297075225"/>
          <a:ext cx="2471464" cy="19210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646112</xdr:colOff>
      <xdr:row>1126</xdr:row>
      <xdr:rowOff>111126</xdr:rowOff>
    </xdr:from>
    <xdr:to>
      <xdr:col>2</xdr:col>
      <xdr:colOff>314325</xdr:colOff>
      <xdr:row>1126</xdr:row>
      <xdr:rowOff>2726008</xdr:rowOff>
    </xdr:to>
    <xdr:pic>
      <xdr:nvPicPr>
        <xdr:cNvPr id="306" name="Immagine 1">
          <a:extLst>
            <a:ext uri="{FF2B5EF4-FFF2-40B4-BE49-F238E27FC236}">
              <a16:creationId xmlns:a16="http://schemas.microsoft.com/office/drawing/2014/main" id="{2D2588E4-046D-4793-A926-1C41DD1F4FE7}"/>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1255712" y="292233351"/>
          <a:ext cx="1354138" cy="2614882"/>
        </a:xfrm>
        <a:prstGeom prst="rect">
          <a:avLst/>
        </a:prstGeom>
      </xdr:spPr>
    </xdr:pic>
    <xdr:clientData/>
  </xdr:twoCellAnchor>
  <xdr:twoCellAnchor editAs="oneCell">
    <xdr:from>
      <xdr:col>0</xdr:col>
      <xdr:colOff>0</xdr:colOff>
      <xdr:row>1137</xdr:row>
      <xdr:rowOff>876300</xdr:rowOff>
    </xdr:from>
    <xdr:to>
      <xdr:col>2</xdr:col>
      <xdr:colOff>1443079</xdr:colOff>
      <xdr:row>1137</xdr:row>
      <xdr:rowOff>3035422</xdr:rowOff>
    </xdr:to>
    <xdr:pic>
      <xdr:nvPicPr>
        <xdr:cNvPr id="307" name="Immagine 2">
          <a:extLst>
            <a:ext uri="{FF2B5EF4-FFF2-40B4-BE49-F238E27FC236}">
              <a16:creationId xmlns:a16="http://schemas.microsoft.com/office/drawing/2014/main" id="{BF27C2E9-5D0D-407C-8276-7EA2B159EFD9}"/>
            </a:ext>
          </a:extLst>
        </xdr:cNvPr>
        <xdr:cNvPicPr>
          <a:picLocks noChangeAspect="1"/>
        </xdr:cNvPicPr>
      </xdr:nvPicPr>
      <xdr:blipFill>
        <a:blip xmlns:r="http://schemas.openxmlformats.org/officeDocument/2006/relationships" r:embed="rId106"/>
        <a:stretch>
          <a:fillRect/>
        </a:stretch>
      </xdr:blipFill>
      <xdr:spPr>
        <a:xfrm>
          <a:off x="0" y="296799000"/>
          <a:ext cx="4272004" cy="2159122"/>
        </a:xfrm>
        <a:prstGeom prst="rect">
          <a:avLst/>
        </a:prstGeom>
      </xdr:spPr>
    </xdr:pic>
    <xdr:clientData/>
  </xdr:twoCellAnchor>
  <xdr:twoCellAnchor editAs="oneCell">
    <xdr:from>
      <xdr:col>0</xdr:col>
      <xdr:colOff>89807</xdr:colOff>
      <xdr:row>1126</xdr:row>
      <xdr:rowOff>517071</xdr:rowOff>
    </xdr:from>
    <xdr:to>
      <xdr:col>0</xdr:col>
      <xdr:colOff>1065711</xdr:colOff>
      <xdr:row>1126</xdr:row>
      <xdr:rowOff>1333500</xdr:rowOff>
    </xdr:to>
    <xdr:pic>
      <xdr:nvPicPr>
        <xdr:cNvPr id="308" name="Immagine 12">
          <a:extLst>
            <a:ext uri="{FF2B5EF4-FFF2-40B4-BE49-F238E27FC236}">
              <a16:creationId xmlns:a16="http://schemas.microsoft.com/office/drawing/2014/main" id="{92EBD253-47B2-4306-A508-CAD356D9483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9807" y="292639296"/>
          <a:ext cx="975904" cy="816429"/>
        </a:xfrm>
        <a:prstGeom prst="rect">
          <a:avLst/>
        </a:prstGeom>
      </xdr:spPr>
    </xdr:pic>
    <xdr:clientData/>
  </xdr:twoCellAnchor>
  <xdr:twoCellAnchor editAs="oneCell">
    <xdr:from>
      <xdr:col>0</xdr:col>
      <xdr:colOff>0</xdr:colOff>
      <xdr:row>1151</xdr:row>
      <xdr:rowOff>3731</xdr:rowOff>
    </xdr:from>
    <xdr:to>
      <xdr:col>1</xdr:col>
      <xdr:colOff>829143</xdr:colOff>
      <xdr:row>1158</xdr:row>
      <xdr:rowOff>110231</xdr:rowOff>
    </xdr:to>
    <xdr:pic>
      <xdr:nvPicPr>
        <xdr:cNvPr id="309" name="Immagine 4">
          <a:extLst>
            <a:ext uri="{FF2B5EF4-FFF2-40B4-BE49-F238E27FC236}">
              <a16:creationId xmlns:a16="http://schemas.microsoft.com/office/drawing/2014/main" id="{14322329-5CA2-4EF8-A9C1-F31531CFD9E7}"/>
            </a:ext>
          </a:extLst>
        </xdr:cNvPr>
        <xdr:cNvPicPr>
          <a:picLocks noChangeAspect="1"/>
        </xdr:cNvPicPr>
      </xdr:nvPicPr>
      <xdr:blipFill>
        <a:blip xmlns:r="http://schemas.openxmlformats.org/officeDocument/2006/relationships" r:embed="rId107"/>
        <a:stretch>
          <a:fillRect/>
        </a:stretch>
      </xdr:blipFill>
      <xdr:spPr>
        <a:xfrm>
          <a:off x="0" y="292345031"/>
          <a:ext cx="1972143" cy="1440000"/>
        </a:xfrm>
        <a:prstGeom prst="rect">
          <a:avLst/>
        </a:prstGeom>
      </xdr:spPr>
    </xdr:pic>
    <xdr:clientData/>
  </xdr:twoCellAnchor>
  <xdr:twoCellAnchor editAs="oneCell">
    <xdr:from>
      <xdr:col>2</xdr:col>
      <xdr:colOff>2373389</xdr:colOff>
      <xdr:row>1161</xdr:row>
      <xdr:rowOff>505999</xdr:rowOff>
    </xdr:from>
    <xdr:to>
      <xdr:col>3</xdr:col>
      <xdr:colOff>527590</xdr:colOff>
      <xdr:row>1161</xdr:row>
      <xdr:rowOff>1418160</xdr:rowOff>
    </xdr:to>
    <xdr:pic>
      <xdr:nvPicPr>
        <xdr:cNvPr id="310" name="Immagine 11">
          <a:extLst>
            <a:ext uri="{FF2B5EF4-FFF2-40B4-BE49-F238E27FC236}">
              <a16:creationId xmlns:a16="http://schemas.microsoft.com/office/drawing/2014/main" id="{830564C3-FB7A-4665-8BDF-1705E8A403F1}"/>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4668914" y="305077399"/>
          <a:ext cx="878351" cy="912161"/>
        </a:xfrm>
        <a:prstGeom prst="rect">
          <a:avLst/>
        </a:prstGeom>
      </xdr:spPr>
    </xdr:pic>
    <xdr:clientData/>
  </xdr:twoCellAnchor>
  <xdr:twoCellAnchor editAs="oneCell">
    <xdr:from>
      <xdr:col>2</xdr:col>
      <xdr:colOff>818240</xdr:colOff>
      <xdr:row>1161</xdr:row>
      <xdr:rowOff>373960</xdr:rowOff>
    </xdr:from>
    <xdr:to>
      <xdr:col>2</xdr:col>
      <xdr:colOff>1669540</xdr:colOff>
      <xdr:row>1161</xdr:row>
      <xdr:rowOff>1235420</xdr:rowOff>
    </xdr:to>
    <xdr:pic>
      <xdr:nvPicPr>
        <xdr:cNvPr id="311" name="Immagine 12">
          <a:extLst>
            <a:ext uri="{FF2B5EF4-FFF2-40B4-BE49-F238E27FC236}">
              <a16:creationId xmlns:a16="http://schemas.microsoft.com/office/drawing/2014/main" id="{3CCCC7B8-07F8-42BE-AD81-ABBB74BF14C4}"/>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3113765" y="304945360"/>
          <a:ext cx="851300" cy="861460"/>
        </a:xfrm>
        <a:prstGeom prst="rect">
          <a:avLst/>
        </a:prstGeom>
      </xdr:spPr>
    </xdr:pic>
    <xdr:clientData/>
  </xdr:twoCellAnchor>
  <xdr:twoCellAnchor editAs="oneCell">
    <xdr:from>
      <xdr:col>1</xdr:col>
      <xdr:colOff>307925</xdr:colOff>
      <xdr:row>1168</xdr:row>
      <xdr:rowOff>893651</xdr:rowOff>
    </xdr:from>
    <xdr:to>
      <xdr:col>1</xdr:col>
      <xdr:colOff>1436512</xdr:colOff>
      <xdr:row>1168</xdr:row>
      <xdr:rowOff>2084276</xdr:rowOff>
    </xdr:to>
    <xdr:pic>
      <xdr:nvPicPr>
        <xdr:cNvPr id="312" name="Immagine 4" descr="Risultato immagini per TREPPIEDE TOPOGRAFICO LEGNO&quot;">
          <a:extLst>
            <a:ext uri="{FF2B5EF4-FFF2-40B4-BE49-F238E27FC236}">
              <a16:creationId xmlns:a16="http://schemas.microsoft.com/office/drawing/2014/main" id="{7456AFDC-2329-4DDD-BDD2-A4B3A30422BB}"/>
            </a:ext>
          </a:extLst>
        </xdr:cNvPr>
        <xdr:cNvPicPr>
          <a:picLocks noChangeAspect="1" noChangeArrowheads="1"/>
        </xdr:cNvPicPr>
      </xdr:nvPicPr>
      <xdr:blipFill>
        <a:blip xmlns:r="http://schemas.openxmlformats.org/officeDocument/2006/relationships" r:embed="rId110"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917525" y="308551151"/>
          <a:ext cx="1128587" cy="1190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907194</xdr:colOff>
      <xdr:row>1168</xdr:row>
      <xdr:rowOff>939008</xdr:rowOff>
    </xdr:from>
    <xdr:to>
      <xdr:col>2</xdr:col>
      <xdr:colOff>2107344</xdr:colOff>
      <xdr:row>1168</xdr:row>
      <xdr:rowOff>2139158</xdr:rowOff>
    </xdr:to>
    <xdr:pic>
      <xdr:nvPicPr>
        <xdr:cNvPr id="313" name="Immagine 5" descr="Risultato immagini per TREPPIEDE ALLUMINIO">
          <a:extLst>
            <a:ext uri="{FF2B5EF4-FFF2-40B4-BE49-F238E27FC236}">
              <a16:creationId xmlns:a16="http://schemas.microsoft.com/office/drawing/2014/main" id="{5CB2ABC5-B7AB-4F8E-BF65-1E897AE56F97}"/>
            </a:ext>
          </a:extLst>
        </xdr:cNvPr>
        <xdr:cNvPicPr>
          <a:picLocks noChangeAspect="1" noChangeArrowheads="1"/>
        </xdr:cNvPicPr>
      </xdr:nvPicPr>
      <xdr:blipFill>
        <a:blip xmlns:r="http://schemas.openxmlformats.org/officeDocument/2006/relationships" r:embed="rId11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202719" y="308596508"/>
          <a:ext cx="1200150" cy="1200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4080</xdr:colOff>
      <xdr:row>1161</xdr:row>
      <xdr:rowOff>421822</xdr:rowOff>
    </xdr:from>
    <xdr:to>
      <xdr:col>0</xdr:col>
      <xdr:colOff>979984</xdr:colOff>
      <xdr:row>1161</xdr:row>
      <xdr:rowOff>1181100</xdr:rowOff>
    </xdr:to>
    <xdr:pic>
      <xdr:nvPicPr>
        <xdr:cNvPr id="314" name="Immagine 6">
          <a:extLst>
            <a:ext uri="{FF2B5EF4-FFF2-40B4-BE49-F238E27FC236}">
              <a16:creationId xmlns:a16="http://schemas.microsoft.com/office/drawing/2014/main" id="{250D3C58-E273-4E8C-9681-553C06E8A6A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080" y="304993222"/>
          <a:ext cx="975904" cy="759278"/>
        </a:xfrm>
        <a:prstGeom prst="rect">
          <a:avLst/>
        </a:prstGeom>
      </xdr:spPr>
    </xdr:pic>
    <xdr:clientData/>
  </xdr:twoCellAnchor>
  <xdr:twoCellAnchor editAs="oneCell">
    <xdr:from>
      <xdr:col>1</xdr:col>
      <xdr:colOff>945696</xdr:colOff>
      <xdr:row>1161</xdr:row>
      <xdr:rowOff>371475</xdr:rowOff>
    </xdr:from>
    <xdr:to>
      <xdr:col>2</xdr:col>
      <xdr:colOff>92891</xdr:colOff>
      <xdr:row>1161</xdr:row>
      <xdr:rowOff>1492835</xdr:rowOff>
    </xdr:to>
    <xdr:pic>
      <xdr:nvPicPr>
        <xdr:cNvPr id="315" name="Immagine 7" descr="TopoSoft, soluzioni non semplice vendita">
          <a:extLst>
            <a:ext uri="{FF2B5EF4-FFF2-40B4-BE49-F238E27FC236}">
              <a16:creationId xmlns:a16="http://schemas.microsoft.com/office/drawing/2014/main" id="{438AC907-7A20-4FF9-B88F-4BEFE2D1C1FD}"/>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val="0"/>
            </a:ext>
          </a:extLst>
        </a:blip>
        <a:srcRect/>
        <a:stretch>
          <a:fillRect/>
        </a:stretch>
      </xdr:blipFill>
      <xdr:spPr bwMode="auto">
        <a:xfrm>
          <a:off x="1555296" y="304942875"/>
          <a:ext cx="833120" cy="1121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1063276</xdr:colOff>
      <xdr:row>1186</xdr:row>
      <xdr:rowOff>843557</xdr:rowOff>
    </xdr:from>
    <xdr:to>
      <xdr:col>2</xdr:col>
      <xdr:colOff>419848</xdr:colOff>
      <xdr:row>1186</xdr:row>
      <xdr:rowOff>1779557</xdr:rowOff>
    </xdr:to>
    <xdr:pic>
      <xdr:nvPicPr>
        <xdr:cNvPr id="316" name="Immagine 25">
          <a:extLst>
            <a:ext uri="{FF2B5EF4-FFF2-40B4-BE49-F238E27FC236}">
              <a16:creationId xmlns:a16="http://schemas.microsoft.com/office/drawing/2014/main" id="{62819BB6-E4A4-4175-BFC8-8EB3FBCFA2E6}"/>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1672876" y="316864007"/>
          <a:ext cx="1042497" cy="936000"/>
        </a:xfrm>
        <a:prstGeom prst="rect">
          <a:avLst/>
        </a:prstGeom>
      </xdr:spPr>
    </xdr:pic>
    <xdr:clientData/>
  </xdr:twoCellAnchor>
  <xdr:twoCellAnchor editAs="oneCell">
    <xdr:from>
      <xdr:col>1</xdr:col>
      <xdr:colOff>1122891</xdr:colOff>
      <xdr:row>1180</xdr:row>
      <xdr:rowOff>981970</xdr:rowOff>
    </xdr:from>
    <xdr:to>
      <xdr:col>2</xdr:col>
      <xdr:colOff>142451</xdr:colOff>
      <xdr:row>1180</xdr:row>
      <xdr:rowOff>1770429</xdr:rowOff>
    </xdr:to>
    <xdr:pic>
      <xdr:nvPicPr>
        <xdr:cNvPr id="317" name="Picture 12">
          <a:extLst>
            <a:ext uri="{FF2B5EF4-FFF2-40B4-BE49-F238E27FC236}">
              <a16:creationId xmlns:a16="http://schemas.microsoft.com/office/drawing/2014/main" id="{5B906901-89C4-4CB2-8AB2-C023B63417CA}"/>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1732491" y="313611520"/>
          <a:ext cx="705485" cy="788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843492</xdr:colOff>
      <xdr:row>1180</xdr:row>
      <xdr:rowOff>1023668</xdr:rowOff>
    </xdr:from>
    <xdr:to>
      <xdr:col>2</xdr:col>
      <xdr:colOff>1489832</xdr:colOff>
      <xdr:row>1180</xdr:row>
      <xdr:rowOff>1785880</xdr:rowOff>
    </xdr:to>
    <xdr:pic>
      <xdr:nvPicPr>
        <xdr:cNvPr id="318" name="Picture 14">
          <a:extLst>
            <a:ext uri="{FF2B5EF4-FFF2-40B4-BE49-F238E27FC236}">
              <a16:creationId xmlns:a16="http://schemas.microsoft.com/office/drawing/2014/main" id="{279E5271-CAA4-4304-A08C-CAF01D61E460}"/>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3139017" y="313653218"/>
          <a:ext cx="646340" cy="762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2223554</xdr:colOff>
      <xdr:row>1180</xdr:row>
      <xdr:rowOff>1101033</xdr:rowOff>
    </xdr:from>
    <xdr:to>
      <xdr:col>3</xdr:col>
      <xdr:colOff>126149</xdr:colOff>
      <xdr:row>1180</xdr:row>
      <xdr:rowOff>1765666</xdr:rowOff>
    </xdr:to>
    <xdr:pic>
      <xdr:nvPicPr>
        <xdr:cNvPr id="319" name="Picture 16">
          <a:extLst>
            <a:ext uri="{FF2B5EF4-FFF2-40B4-BE49-F238E27FC236}">
              <a16:creationId xmlns:a16="http://schemas.microsoft.com/office/drawing/2014/main" id="{C36B3CB5-BC09-4558-9D66-6DCAD213F2A5}"/>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4519079" y="313730583"/>
          <a:ext cx="626745" cy="664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783167</xdr:colOff>
      <xdr:row>1188</xdr:row>
      <xdr:rowOff>1176060</xdr:rowOff>
    </xdr:from>
    <xdr:to>
      <xdr:col>1</xdr:col>
      <xdr:colOff>1035167</xdr:colOff>
      <xdr:row>1188</xdr:row>
      <xdr:rowOff>1428060</xdr:rowOff>
    </xdr:to>
    <xdr:sp macro="" textlink="">
      <xdr:nvSpPr>
        <xdr:cNvPr id="320" name="CasellaDiTesto 21">
          <a:extLst>
            <a:ext uri="{FF2B5EF4-FFF2-40B4-BE49-F238E27FC236}">
              <a16:creationId xmlns:a16="http://schemas.microsoft.com/office/drawing/2014/main" id="{7AB27200-5962-4C4E-93F2-14AD68C76BFF}"/>
            </a:ext>
          </a:extLst>
        </xdr:cNvPr>
        <xdr:cNvSpPr txBox="1"/>
      </xdr:nvSpPr>
      <xdr:spPr>
        <a:xfrm>
          <a:off x="1116542" y="305290260"/>
          <a:ext cx="252000" cy="1091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1</a:t>
          </a:r>
          <a:endParaRPr lang="it-IT" sz="1100" b="1">
            <a:latin typeface="Arial" panose="020B0604020202020204" pitchFamily="34" charset="0"/>
            <a:cs typeface="Arial" panose="020B0604020202020204" pitchFamily="34" charset="0"/>
          </a:endParaRPr>
        </a:p>
      </xdr:txBody>
    </xdr:sp>
    <xdr:clientData/>
  </xdr:twoCellAnchor>
  <xdr:twoCellAnchor>
    <xdr:from>
      <xdr:col>2</xdr:col>
      <xdr:colOff>794467</xdr:colOff>
      <xdr:row>1188</xdr:row>
      <xdr:rowOff>1176060</xdr:rowOff>
    </xdr:from>
    <xdr:to>
      <xdr:col>2</xdr:col>
      <xdr:colOff>1046467</xdr:colOff>
      <xdr:row>1188</xdr:row>
      <xdr:rowOff>1428060</xdr:rowOff>
    </xdr:to>
    <xdr:sp macro="" textlink="">
      <xdr:nvSpPr>
        <xdr:cNvPr id="321" name="CasellaDiTesto 22">
          <a:extLst>
            <a:ext uri="{FF2B5EF4-FFF2-40B4-BE49-F238E27FC236}">
              <a16:creationId xmlns:a16="http://schemas.microsoft.com/office/drawing/2014/main" id="{B00BD8EC-4107-4F41-BC40-D6099F166BE8}"/>
            </a:ext>
          </a:extLst>
        </xdr:cNvPr>
        <xdr:cNvSpPr txBox="1"/>
      </xdr:nvSpPr>
      <xdr:spPr>
        <a:xfrm>
          <a:off x="2480392" y="305290260"/>
          <a:ext cx="252000" cy="1091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2</a:t>
          </a:r>
          <a:endParaRPr lang="it-IT" sz="1100" b="1">
            <a:latin typeface="Arial" panose="020B0604020202020204" pitchFamily="34" charset="0"/>
            <a:cs typeface="Arial" panose="020B0604020202020204" pitchFamily="34" charset="0"/>
          </a:endParaRPr>
        </a:p>
      </xdr:txBody>
    </xdr:sp>
    <xdr:clientData/>
  </xdr:twoCellAnchor>
  <xdr:twoCellAnchor>
    <xdr:from>
      <xdr:col>1</xdr:col>
      <xdr:colOff>1253067</xdr:colOff>
      <xdr:row>1180</xdr:row>
      <xdr:rowOff>1952624</xdr:rowOff>
    </xdr:from>
    <xdr:to>
      <xdr:col>1</xdr:col>
      <xdr:colOff>1562101</xdr:colOff>
      <xdr:row>1180</xdr:row>
      <xdr:rowOff>2190749</xdr:rowOff>
    </xdr:to>
    <xdr:sp macro="" textlink="">
      <xdr:nvSpPr>
        <xdr:cNvPr id="322" name="CasellaDiTesto 26">
          <a:extLst>
            <a:ext uri="{FF2B5EF4-FFF2-40B4-BE49-F238E27FC236}">
              <a16:creationId xmlns:a16="http://schemas.microsoft.com/office/drawing/2014/main" id="{023588E4-D9D1-4EE8-B0A2-756AC2707C69}"/>
            </a:ext>
          </a:extLst>
        </xdr:cNvPr>
        <xdr:cNvSpPr txBox="1"/>
      </xdr:nvSpPr>
      <xdr:spPr>
        <a:xfrm>
          <a:off x="1862667" y="314582174"/>
          <a:ext cx="309034" cy="2381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1</a:t>
          </a:r>
          <a:endParaRPr lang="it-IT" sz="1100" b="1">
            <a:latin typeface="Arial" panose="020B0604020202020204" pitchFamily="34" charset="0"/>
            <a:cs typeface="Arial" panose="020B0604020202020204" pitchFamily="34" charset="0"/>
          </a:endParaRPr>
        </a:p>
      </xdr:txBody>
    </xdr:sp>
    <xdr:clientData/>
  </xdr:twoCellAnchor>
  <xdr:twoCellAnchor>
    <xdr:from>
      <xdr:col>2</xdr:col>
      <xdr:colOff>892177</xdr:colOff>
      <xdr:row>1180</xdr:row>
      <xdr:rowOff>1933575</xdr:rowOff>
    </xdr:from>
    <xdr:to>
      <xdr:col>2</xdr:col>
      <xdr:colOff>1219201</xdr:colOff>
      <xdr:row>1180</xdr:row>
      <xdr:rowOff>2200274</xdr:rowOff>
    </xdr:to>
    <xdr:sp macro="" textlink="">
      <xdr:nvSpPr>
        <xdr:cNvPr id="323" name="CasellaDiTesto 27">
          <a:extLst>
            <a:ext uri="{FF2B5EF4-FFF2-40B4-BE49-F238E27FC236}">
              <a16:creationId xmlns:a16="http://schemas.microsoft.com/office/drawing/2014/main" id="{9C87396F-3A69-4AE1-85B0-4F65B9A4113B}"/>
            </a:ext>
          </a:extLst>
        </xdr:cNvPr>
        <xdr:cNvSpPr txBox="1"/>
      </xdr:nvSpPr>
      <xdr:spPr>
        <a:xfrm>
          <a:off x="3187702" y="314563125"/>
          <a:ext cx="327024" cy="26669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2</a:t>
          </a:r>
          <a:endParaRPr lang="it-IT" sz="1100" b="1">
            <a:latin typeface="Arial" panose="020B0604020202020204" pitchFamily="34" charset="0"/>
            <a:cs typeface="Arial" panose="020B0604020202020204" pitchFamily="34" charset="0"/>
          </a:endParaRPr>
        </a:p>
      </xdr:txBody>
    </xdr:sp>
    <xdr:clientData/>
  </xdr:twoCellAnchor>
  <xdr:twoCellAnchor>
    <xdr:from>
      <xdr:col>2</xdr:col>
      <xdr:colOff>2380187</xdr:colOff>
      <xdr:row>1180</xdr:row>
      <xdr:rowOff>1885950</xdr:rowOff>
    </xdr:from>
    <xdr:to>
      <xdr:col>3</xdr:col>
      <xdr:colOff>152400</xdr:colOff>
      <xdr:row>1180</xdr:row>
      <xdr:rowOff>2171700</xdr:rowOff>
    </xdr:to>
    <xdr:sp macro="" textlink="">
      <xdr:nvSpPr>
        <xdr:cNvPr id="324" name="CasellaDiTesto 28">
          <a:extLst>
            <a:ext uri="{FF2B5EF4-FFF2-40B4-BE49-F238E27FC236}">
              <a16:creationId xmlns:a16="http://schemas.microsoft.com/office/drawing/2014/main" id="{63438A1A-0466-4665-94CD-D0F5C047AC0F}"/>
            </a:ext>
          </a:extLst>
        </xdr:cNvPr>
        <xdr:cNvSpPr txBox="1"/>
      </xdr:nvSpPr>
      <xdr:spPr>
        <a:xfrm>
          <a:off x="4675712" y="314515500"/>
          <a:ext cx="305863"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3</a:t>
          </a:r>
          <a:endParaRPr lang="it-IT" sz="1100" b="1">
            <a:latin typeface="Arial" panose="020B0604020202020204" pitchFamily="34" charset="0"/>
            <a:cs typeface="Arial" panose="020B0604020202020204" pitchFamily="34" charset="0"/>
          </a:endParaRPr>
        </a:p>
      </xdr:txBody>
    </xdr:sp>
    <xdr:clientData/>
  </xdr:twoCellAnchor>
  <xdr:twoCellAnchor>
    <xdr:from>
      <xdr:col>4</xdr:col>
      <xdr:colOff>27514</xdr:colOff>
      <xdr:row>1184</xdr:row>
      <xdr:rowOff>16934</xdr:rowOff>
    </xdr:from>
    <xdr:to>
      <xdr:col>4</xdr:col>
      <xdr:colOff>279514</xdr:colOff>
      <xdr:row>1184</xdr:row>
      <xdr:rowOff>268934</xdr:rowOff>
    </xdr:to>
    <xdr:sp macro="" textlink="">
      <xdr:nvSpPr>
        <xdr:cNvPr id="325" name="CasellaDiTesto 29">
          <a:extLst>
            <a:ext uri="{FF2B5EF4-FFF2-40B4-BE49-F238E27FC236}">
              <a16:creationId xmlns:a16="http://schemas.microsoft.com/office/drawing/2014/main" id="{CE9C0B40-C409-4B69-9025-96E17EEE2633}"/>
            </a:ext>
          </a:extLst>
        </xdr:cNvPr>
        <xdr:cNvSpPr txBox="1"/>
      </xdr:nvSpPr>
      <xdr:spPr>
        <a:xfrm>
          <a:off x="6247339" y="303369134"/>
          <a:ext cx="252000" cy="1758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2</a:t>
          </a:r>
          <a:endParaRPr lang="it-IT" sz="1100" b="1">
            <a:latin typeface="Arial" panose="020B0604020202020204" pitchFamily="34" charset="0"/>
            <a:cs typeface="Arial" panose="020B0604020202020204" pitchFamily="34" charset="0"/>
          </a:endParaRPr>
        </a:p>
      </xdr:txBody>
    </xdr:sp>
    <xdr:clientData/>
  </xdr:twoCellAnchor>
  <xdr:twoCellAnchor>
    <xdr:from>
      <xdr:col>4</xdr:col>
      <xdr:colOff>27514</xdr:colOff>
      <xdr:row>1185</xdr:row>
      <xdr:rowOff>29634</xdr:rowOff>
    </xdr:from>
    <xdr:to>
      <xdr:col>4</xdr:col>
      <xdr:colOff>279514</xdr:colOff>
      <xdr:row>1186</xdr:row>
      <xdr:rowOff>2234</xdr:rowOff>
    </xdr:to>
    <xdr:sp macro="" textlink="">
      <xdr:nvSpPr>
        <xdr:cNvPr id="326" name="CasellaDiTesto 31">
          <a:extLst>
            <a:ext uri="{FF2B5EF4-FFF2-40B4-BE49-F238E27FC236}">
              <a16:creationId xmlns:a16="http://schemas.microsoft.com/office/drawing/2014/main" id="{E88649C7-8F1C-40E7-91CA-BDC718BD7BDB}"/>
            </a:ext>
          </a:extLst>
        </xdr:cNvPr>
        <xdr:cNvSpPr txBox="1"/>
      </xdr:nvSpPr>
      <xdr:spPr>
        <a:xfrm>
          <a:off x="6247339" y="303572334"/>
          <a:ext cx="252000" cy="1631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3</a:t>
          </a:r>
          <a:endParaRPr lang="it-IT" sz="1100" b="1">
            <a:latin typeface="Arial" panose="020B0604020202020204" pitchFamily="34" charset="0"/>
            <a:cs typeface="Arial" panose="020B0604020202020204" pitchFamily="34" charset="0"/>
          </a:endParaRPr>
        </a:p>
      </xdr:txBody>
    </xdr:sp>
    <xdr:clientData/>
  </xdr:twoCellAnchor>
  <xdr:twoCellAnchor>
    <xdr:from>
      <xdr:col>4</xdr:col>
      <xdr:colOff>27514</xdr:colOff>
      <xdr:row>1189</xdr:row>
      <xdr:rowOff>18345</xdr:rowOff>
    </xdr:from>
    <xdr:to>
      <xdr:col>4</xdr:col>
      <xdr:colOff>279514</xdr:colOff>
      <xdr:row>1189</xdr:row>
      <xdr:rowOff>270345</xdr:rowOff>
    </xdr:to>
    <xdr:sp macro="" textlink="">
      <xdr:nvSpPr>
        <xdr:cNvPr id="327" name="CasellaDiTesto 38">
          <a:extLst>
            <a:ext uri="{FF2B5EF4-FFF2-40B4-BE49-F238E27FC236}">
              <a16:creationId xmlns:a16="http://schemas.microsoft.com/office/drawing/2014/main" id="{69DB20AC-590A-4749-B994-5D99A0FE74EA}"/>
            </a:ext>
          </a:extLst>
        </xdr:cNvPr>
        <xdr:cNvSpPr txBox="1"/>
      </xdr:nvSpPr>
      <xdr:spPr>
        <a:xfrm>
          <a:off x="6247339" y="305418420"/>
          <a:ext cx="252000" cy="1758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1</a:t>
          </a:r>
          <a:endParaRPr lang="it-IT" sz="1100" b="1">
            <a:latin typeface="Arial" panose="020B0604020202020204" pitchFamily="34" charset="0"/>
            <a:cs typeface="Arial" panose="020B0604020202020204" pitchFamily="34" charset="0"/>
          </a:endParaRPr>
        </a:p>
      </xdr:txBody>
    </xdr:sp>
    <xdr:clientData/>
  </xdr:twoCellAnchor>
  <xdr:twoCellAnchor>
    <xdr:from>
      <xdr:col>4</xdr:col>
      <xdr:colOff>27515</xdr:colOff>
      <xdr:row>1182</xdr:row>
      <xdr:rowOff>1520980</xdr:rowOff>
    </xdr:from>
    <xdr:to>
      <xdr:col>4</xdr:col>
      <xdr:colOff>279515</xdr:colOff>
      <xdr:row>1183</xdr:row>
      <xdr:rowOff>248980</xdr:rowOff>
    </xdr:to>
    <xdr:sp macro="" textlink="">
      <xdr:nvSpPr>
        <xdr:cNvPr id="328" name="CasellaDiTesto 35">
          <a:extLst>
            <a:ext uri="{FF2B5EF4-FFF2-40B4-BE49-F238E27FC236}">
              <a16:creationId xmlns:a16="http://schemas.microsoft.com/office/drawing/2014/main" id="{9DF59640-8154-4614-AB99-8B61EC46AE82}"/>
            </a:ext>
          </a:extLst>
        </xdr:cNvPr>
        <xdr:cNvSpPr txBox="1"/>
      </xdr:nvSpPr>
      <xdr:spPr>
        <a:xfrm>
          <a:off x="6247340" y="303158680"/>
          <a:ext cx="252000" cy="1948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1</a:t>
          </a:r>
          <a:endParaRPr lang="it-IT" sz="1100" b="1">
            <a:latin typeface="Arial" panose="020B0604020202020204" pitchFamily="34" charset="0"/>
            <a:cs typeface="Arial" panose="020B0604020202020204" pitchFamily="34" charset="0"/>
          </a:endParaRPr>
        </a:p>
      </xdr:txBody>
    </xdr:sp>
    <xdr:clientData/>
  </xdr:twoCellAnchor>
  <xdr:twoCellAnchor>
    <xdr:from>
      <xdr:col>2</xdr:col>
      <xdr:colOff>2267674</xdr:colOff>
      <xdr:row>1188</xdr:row>
      <xdr:rowOff>1176060</xdr:rowOff>
    </xdr:from>
    <xdr:to>
      <xdr:col>2</xdr:col>
      <xdr:colOff>2519674</xdr:colOff>
      <xdr:row>1188</xdr:row>
      <xdr:rowOff>1428060</xdr:rowOff>
    </xdr:to>
    <xdr:sp macro="" textlink="">
      <xdr:nvSpPr>
        <xdr:cNvPr id="329" name="CasellaDiTesto 19">
          <a:extLst>
            <a:ext uri="{FF2B5EF4-FFF2-40B4-BE49-F238E27FC236}">
              <a16:creationId xmlns:a16="http://schemas.microsoft.com/office/drawing/2014/main" id="{382893FD-D542-4014-AF03-24A287C1985B}"/>
            </a:ext>
          </a:extLst>
        </xdr:cNvPr>
        <xdr:cNvSpPr txBox="1"/>
      </xdr:nvSpPr>
      <xdr:spPr>
        <a:xfrm>
          <a:off x="3953599" y="305290260"/>
          <a:ext cx="252000" cy="1091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3</a:t>
          </a:r>
          <a:endParaRPr lang="it-IT" sz="1100" b="1">
            <a:latin typeface="Arial" panose="020B0604020202020204" pitchFamily="34" charset="0"/>
            <a:cs typeface="Arial" panose="020B0604020202020204" pitchFamily="34" charset="0"/>
          </a:endParaRPr>
        </a:p>
      </xdr:txBody>
    </xdr:sp>
    <xdr:clientData/>
  </xdr:twoCellAnchor>
  <xdr:twoCellAnchor>
    <xdr:from>
      <xdr:col>4</xdr:col>
      <xdr:colOff>29652</xdr:colOff>
      <xdr:row>1190</xdr:row>
      <xdr:rowOff>29122</xdr:rowOff>
    </xdr:from>
    <xdr:to>
      <xdr:col>4</xdr:col>
      <xdr:colOff>281652</xdr:colOff>
      <xdr:row>1190</xdr:row>
      <xdr:rowOff>281122</xdr:rowOff>
    </xdr:to>
    <xdr:sp macro="" textlink="">
      <xdr:nvSpPr>
        <xdr:cNvPr id="330" name="CasellaDiTesto 20">
          <a:extLst>
            <a:ext uri="{FF2B5EF4-FFF2-40B4-BE49-F238E27FC236}">
              <a16:creationId xmlns:a16="http://schemas.microsoft.com/office/drawing/2014/main" id="{772CE2E4-19CE-4944-B2AC-06E8D85EBBDC}"/>
            </a:ext>
          </a:extLst>
        </xdr:cNvPr>
        <xdr:cNvSpPr txBox="1"/>
      </xdr:nvSpPr>
      <xdr:spPr>
        <a:xfrm>
          <a:off x="6249477" y="305619697"/>
          <a:ext cx="252000" cy="156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2</a:t>
          </a:r>
          <a:endParaRPr lang="it-IT" sz="1100" b="1">
            <a:latin typeface="Arial" panose="020B0604020202020204" pitchFamily="34" charset="0"/>
            <a:cs typeface="Arial" panose="020B0604020202020204" pitchFamily="34" charset="0"/>
          </a:endParaRPr>
        </a:p>
      </xdr:txBody>
    </xdr:sp>
    <xdr:clientData/>
  </xdr:twoCellAnchor>
  <xdr:twoCellAnchor editAs="oneCell">
    <xdr:from>
      <xdr:col>3</xdr:col>
      <xdr:colOff>153463</xdr:colOff>
      <xdr:row>1186</xdr:row>
      <xdr:rowOff>932814</xdr:rowOff>
    </xdr:from>
    <xdr:to>
      <xdr:col>3</xdr:col>
      <xdr:colOff>881173</xdr:colOff>
      <xdr:row>1186</xdr:row>
      <xdr:rowOff>1675764</xdr:rowOff>
    </xdr:to>
    <xdr:pic>
      <xdr:nvPicPr>
        <xdr:cNvPr id="331" name="Immagine 23" descr="Mini Prisma di monitoraggio con protezione GeoShop">
          <a:extLst>
            <a:ext uri="{FF2B5EF4-FFF2-40B4-BE49-F238E27FC236}">
              <a16:creationId xmlns:a16="http://schemas.microsoft.com/office/drawing/2014/main" id="{1E243E5B-F835-4FD1-AD47-0222C2047791}"/>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4982638" y="316953264"/>
          <a:ext cx="72771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3637241</xdr:colOff>
      <xdr:row>1188</xdr:row>
      <xdr:rowOff>1172250</xdr:rowOff>
    </xdr:from>
    <xdr:to>
      <xdr:col>2</xdr:col>
      <xdr:colOff>3907021</xdr:colOff>
      <xdr:row>1188</xdr:row>
      <xdr:rowOff>1431870</xdr:rowOff>
    </xdr:to>
    <xdr:sp macro="" textlink="">
      <xdr:nvSpPr>
        <xdr:cNvPr id="332" name="CasellaDiTesto 24">
          <a:extLst>
            <a:ext uri="{FF2B5EF4-FFF2-40B4-BE49-F238E27FC236}">
              <a16:creationId xmlns:a16="http://schemas.microsoft.com/office/drawing/2014/main" id="{F6912372-2E83-4EB0-A631-174B211D07A2}"/>
            </a:ext>
          </a:extLst>
        </xdr:cNvPr>
        <xdr:cNvSpPr txBox="1"/>
      </xdr:nvSpPr>
      <xdr:spPr>
        <a:xfrm>
          <a:off x="5323166" y="305286450"/>
          <a:ext cx="269780" cy="11674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4</a:t>
          </a:r>
          <a:endParaRPr lang="it-IT" sz="1100" b="1">
            <a:latin typeface="Arial" panose="020B0604020202020204" pitchFamily="34" charset="0"/>
            <a:cs typeface="Arial" panose="020B0604020202020204" pitchFamily="34" charset="0"/>
          </a:endParaRPr>
        </a:p>
      </xdr:txBody>
    </xdr:sp>
    <xdr:clientData/>
  </xdr:twoCellAnchor>
  <xdr:twoCellAnchor>
    <xdr:from>
      <xdr:col>4</xdr:col>
      <xdr:colOff>28222</xdr:colOff>
      <xdr:row>1191</xdr:row>
      <xdr:rowOff>35278</xdr:rowOff>
    </xdr:from>
    <xdr:to>
      <xdr:col>4</xdr:col>
      <xdr:colOff>280222</xdr:colOff>
      <xdr:row>1192</xdr:row>
      <xdr:rowOff>5056</xdr:rowOff>
    </xdr:to>
    <xdr:sp macro="" textlink="">
      <xdr:nvSpPr>
        <xdr:cNvPr id="333" name="CasellaDiTesto 32">
          <a:extLst>
            <a:ext uri="{FF2B5EF4-FFF2-40B4-BE49-F238E27FC236}">
              <a16:creationId xmlns:a16="http://schemas.microsoft.com/office/drawing/2014/main" id="{363CCE09-5944-4323-8B33-692E1A8206B6}"/>
            </a:ext>
          </a:extLst>
        </xdr:cNvPr>
        <xdr:cNvSpPr txBox="1"/>
      </xdr:nvSpPr>
      <xdr:spPr>
        <a:xfrm>
          <a:off x="6248047" y="305816353"/>
          <a:ext cx="252000" cy="1602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3</a:t>
          </a:r>
          <a:endParaRPr lang="it-IT" sz="1100" b="1">
            <a:latin typeface="Arial" panose="020B0604020202020204" pitchFamily="34" charset="0"/>
            <a:cs typeface="Arial" panose="020B0604020202020204" pitchFamily="34" charset="0"/>
          </a:endParaRPr>
        </a:p>
      </xdr:txBody>
    </xdr:sp>
    <xdr:clientData/>
  </xdr:twoCellAnchor>
  <xdr:twoCellAnchor editAs="oneCell">
    <xdr:from>
      <xdr:col>0</xdr:col>
      <xdr:colOff>318406</xdr:colOff>
      <xdr:row>1180</xdr:row>
      <xdr:rowOff>802820</xdr:rowOff>
    </xdr:from>
    <xdr:to>
      <xdr:col>1</xdr:col>
      <xdr:colOff>151310</xdr:colOff>
      <xdr:row>1180</xdr:row>
      <xdr:rowOff>1571625</xdr:rowOff>
    </xdr:to>
    <xdr:pic>
      <xdr:nvPicPr>
        <xdr:cNvPr id="334" name="Immagine 33">
          <a:extLst>
            <a:ext uri="{FF2B5EF4-FFF2-40B4-BE49-F238E27FC236}">
              <a16:creationId xmlns:a16="http://schemas.microsoft.com/office/drawing/2014/main" id="{3D86CB5B-8DE8-4928-BF07-FF57EA0DDB3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18406" y="313432370"/>
          <a:ext cx="975904" cy="768805"/>
        </a:xfrm>
        <a:prstGeom prst="rect">
          <a:avLst/>
        </a:prstGeom>
      </xdr:spPr>
    </xdr:pic>
    <xdr:clientData/>
  </xdr:twoCellAnchor>
  <xdr:twoCellAnchor>
    <xdr:from>
      <xdr:col>4</xdr:col>
      <xdr:colOff>28222</xdr:colOff>
      <xdr:row>1192</xdr:row>
      <xdr:rowOff>35278</xdr:rowOff>
    </xdr:from>
    <xdr:to>
      <xdr:col>4</xdr:col>
      <xdr:colOff>280222</xdr:colOff>
      <xdr:row>1193</xdr:row>
      <xdr:rowOff>5056</xdr:rowOff>
    </xdr:to>
    <xdr:sp macro="" textlink="">
      <xdr:nvSpPr>
        <xdr:cNvPr id="335" name="CasellaDiTesto 37">
          <a:extLst>
            <a:ext uri="{FF2B5EF4-FFF2-40B4-BE49-F238E27FC236}">
              <a16:creationId xmlns:a16="http://schemas.microsoft.com/office/drawing/2014/main" id="{CA02E1D3-A1A2-4FF3-8B56-3C186359F48F}"/>
            </a:ext>
          </a:extLst>
        </xdr:cNvPr>
        <xdr:cNvSpPr txBox="1"/>
      </xdr:nvSpPr>
      <xdr:spPr>
        <a:xfrm>
          <a:off x="6248047" y="306006853"/>
          <a:ext cx="252000" cy="1602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050" b="1">
              <a:latin typeface="Arial" panose="020B0604020202020204" pitchFamily="34" charset="0"/>
              <a:cs typeface="Arial" panose="020B0604020202020204" pitchFamily="34" charset="0"/>
            </a:rPr>
            <a:t>4</a:t>
          </a:r>
          <a:endParaRPr lang="it-IT" sz="1100" b="1">
            <a:latin typeface="Arial" panose="020B0604020202020204" pitchFamily="34" charset="0"/>
            <a:cs typeface="Arial" panose="020B0604020202020204" pitchFamily="34" charset="0"/>
          </a:endParaRPr>
        </a:p>
      </xdr:txBody>
    </xdr:sp>
    <xdr:clientData/>
  </xdr:twoCellAnchor>
  <xdr:twoCellAnchor editAs="oneCell">
    <xdr:from>
      <xdr:col>2</xdr:col>
      <xdr:colOff>1301750</xdr:colOff>
      <xdr:row>1186</xdr:row>
      <xdr:rowOff>1049621</xdr:rowOff>
    </xdr:from>
    <xdr:to>
      <xdr:col>2</xdr:col>
      <xdr:colOff>1958975</xdr:colOff>
      <xdr:row>1186</xdr:row>
      <xdr:rowOff>1706846</xdr:rowOff>
    </xdr:to>
    <xdr:pic>
      <xdr:nvPicPr>
        <xdr:cNvPr id="336" name="Immagine 41">
          <a:extLst>
            <a:ext uri="{FF2B5EF4-FFF2-40B4-BE49-F238E27FC236}">
              <a16:creationId xmlns:a16="http://schemas.microsoft.com/office/drawing/2014/main" id="{0D08303B-EDB7-4297-B517-E305C10740A3}"/>
            </a:ext>
          </a:extLst>
        </xdr:cNvPr>
        <xdr:cNvPicPr>
          <a:picLocks noChangeAspect="1" noChangeArrowheads="1"/>
        </xdr:cNvPicPr>
      </xdr:nvPicPr>
      <xdr:blipFill>
        <a:blip xmlns:r="http://schemas.openxmlformats.org/officeDocument/2006/relationships" r:embed="rId118" cstate="screen">
          <a:extLst>
            <a:ext uri="{BEBA8EAE-BF5A-486C-A8C5-ECC9F3942E4B}">
              <a14:imgProps xmlns:a14="http://schemas.microsoft.com/office/drawing/2010/main">
                <a14:imgLayer r:embed="rId119">
                  <a14:imgEffect>
                    <a14:saturation sat="0"/>
                  </a14:imgEffect>
                </a14:imgLayer>
              </a14:imgProps>
            </a:ext>
            <a:ext uri="{28A0092B-C50C-407E-A947-70E740481C1C}">
              <a14:useLocalDpi xmlns:a14="http://schemas.microsoft.com/office/drawing/2010/main"/>
            </a:ext>
          </a:extLst>
        </a:blip>
        <a:srcRect/>
        <a:stretch>
          <a:fillRect/>
        </a:stretch>
      </xdr:blipFill>
      <xdr:spPr bwMode="auto">
        <a:xfrm>
          <a:off x="3597275" y="317070071"/>
          <a:ext cx="657225" cy="657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1358899</xdr:colOff>
      <xdr:row>1186</xdr:row>
      <xdr:rowOff>802217</xdr:rowOff>
    </xdr:from>
    <xdr:to>
      <xdr:col>3</xdr:col>
      <xdr:colOff>2467692</xdr:colOff>
      <xdr:row>1186</xdr:row>
      <xdr:rowOff>1918217</xdr:rowOff>
    </xdr:to>
    <xdr:pic>
      <xdr:nvPicPr>
        <xdr:cNvPr id="337" name="Immagine 1">
          <a:extLst>
            <a:ext uri="{FF2B5EF4-FFF2-40B4-BE49-F238E27FC236}">
              <a16:creationId xmlns:a16="http://schemas.microsoft.com/office/drawing/2014/main" id="{48663D80-6DBA-48A0-A80B-E7956BDA732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6188074" y="316822667"/>
          <a:ext cx="1108793" cy="1116000"/>
        </a:xfrm>
        <a:prstGeom prst="rect">
          <a:avLst/>
        </a:prstGeom>
      </xdr:spPr>
    </xdr:pic>
    <xdr:clientData/>
  </xdr:twoCellAnchor>
  <xdr:twoCellAnchor>
    <xdr:from>
      <xdr:col>1</xdr:col>
      <xdr:colOff>239449</xdr:colOff>
      <xdr:row>1199</xdr:row>
      <xdr:rowOff>261454</xdr:rowOff>
    </xdr:from>
    <xdr:to>
      <xdr:col>1</xdr:col>
      <xdr:colOff>635449</xdr:colOff>
      <xdr:row>1199</xdr:row>
      <xdr:rowOff>1334549</xdr:rowOff>
    </xdr:to>
    <xdr:pic>
      <xdr:nvPicPr>
        <xdr:cNvPr id="338" name="Picture 3" descr="1mm正读数-B9">
          <a:extLst>
            <a:ext uri="{FF2B5EF4-FFF2-40B4-BE49-F238E27FC236}">
              <a16:creationId xmlns:a16="http://schemas.microsoft.com/office/drawing/2014/main" id="{B18ED58F-3EB0-43EF-9927-FCD9EB81F643}"/>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572824" y="308290429"/>
          <a:ext cx="396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732897</xdr:colOff>
      <xdr:row>1217</xdr:row>
      <xdr:rowOff>304272</xdr:rowOff>
    </xdr:from>
    <xdr:ext cx="1785292" cy="3886728"/>
    <xdr:pic>
      <xdr:nvPicPr>
        <xdr:cNvPr id="339" name="Immagine 10">
          <a:extLst>
            <a:ext uri="{FF2B5EF4-FFF2-40B4-BE49-F238E27FC236}">
              <a16:creationId xmlns:a16="http://schemas.microsoft.com/office/drawing/2014/main" id="{99D0A713-03A3-4CFE-AA02-F707EE86C0CE}"/>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342497" y="327259422"/>
          <a:ext cx="1785292" cy="38867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1137710</xdr:colOff>
      <xdr:row>1199</xdr:row>
      <xdr:rowOff>270336</xdr:rowOff>
    </xdr:from>
    <xdr:to>
      <xdr:col>2</xdr:col>
      <xdr:colOff>125085</xdr:colOff>
      <xdr:row>1199</xdr:row>
      <xdr:rowOff>1325667</xdr:rowOff>
    </xdr:to>
    <xdr:pic>
      <xdr:nvPicPr>
        <xdr:cNvPr id="340" name="Picture 1" descr="常规E-F4">
          <a:extLst>
            <a:ext uri="{FF2B5EF4-FFF2-40B4-BE49-F238E27FC236}">
              <a16:creationId xmlns:a16="http://schemas.microsoft.com/office/drawing/2014/main" id="{4ED1075D-536B-48F6-9F45-EEF412144940}"/>
            </a:ext>
          </a:extLst>
        </xdr:cNvPr>
        <xdr:cNvPicPr>
          <a:picLocks noChangeAspect="1" noChangeArrowheads="1"/>
        </xdr:cNvPicPr>
      </xdr:nvPicPr>
      <xdr:blipFill rotWithShape="1">
        <a:blip xmlns:r="http://schemas.openxmlformats.org/officeDocument/2006/relationships" r:embed="rId122" cstate="print">
          <a:extLst>
            <a:ext uri="{28A0092B-C50C-407E-A947-70E740481C1C}">
              <a14:useLocalDpi xmlns:a14="http://schemas.microsoft.com/office/drawing/2010/main" val="0"/>
            </a:ext>
          </a:extLst>
        </a:blip>
        <a:srcRect l="23152" r="22762"/>
        <a:stretch/>
      </xdr:blipFill>
      <xdr:spPr bwMode="auto">
        <a:xfrm>
          <a:off x="1471085" y="308289786"/>
          <a:ext cx="3399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251732</xdr:colOff>
      <xdr:row>1195</xdr:row>
      <xdr:rowOff>1155246</xdr:rowOff>
    </xdr:from>
    <xdr:to>
      <xdr:col>1</xdr:col>
      <xdr:colOff>84636</xdr:colOff>
      <xdr:row>1195</xdr:row>
      <xdr:rowOff>1943100</xdr:rowOff>
    </xdr:to>
    <xdr:pic>
      <xdr:nvPicPr>
        <xdr:cNvPr id="341" name="Immagine 11">
          <a:extLst>
            <a:ext uri="{FF2B5EF4-FFF2-40B4-BE49-F238E27FC236}">
              <a16:creationId xmlns:a16="http://schemas.microsoft.com/office/drawing/2014/main" id="{F8F5845A-D0F7-4F8B-AA8D-E02E0AC5976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51732" y="321061896"/>
          <a:ext cx="975904" cy="787854"/>
        </a:xfrm>
        <a:prstGeom prst="rect">
          <a:avLst/>
        </a:prstGeom>
      </xdr:spPr>
    </xdr:pic>
    <xdr:clientData/>
  </xdr:twoCellAnchor>
  <xdr:twoCellAnchor editAs="oneCell">
    <xdr:from>
      <xdr:col>2</xdr:col>
      <xdr:colOff>1775889</xdr:colOff>
      <xdr:row>1195</xdr:row>
      <xdr:rowOff>1547333</xdr:rowOff>
    </xdr:from>
    <xdr:to>
      <xdr:col>3</xdr:col>
      <xdr:colOff>1823739</xdr:colOff>
      <xdr:row>1195</xdr:row>
      <xdr:rowOff>1794850</xdr:rowOff>
    </xdr:to>
    <xdr:pic>
      <xdr:nvPicPr>
        <xdr:cNvPr id="342" name="Immagine 2">
          <a:extLst>
            <a:ext uri="{FF2B5EF4-FFF2-40B4-BE49-F238E27FC236}">
              <a16:creationId xmlns:a16="http://schemas.microsoft.com/office/drawing/2014/main" id="{09F43F02-F840-4EF7-8876-64B31E0943B7}"/>
            </a:ext>
          </a:extLst>
        </xdr:cNvPr>
        <xdr:cNvPicPr>
          <a:picLocks noChangeAspect="1"/>
        </xdr:cNvPicPr>
      </xdr:nvPicPr>
      <xdr:blipFill>
        <a:blip xmlns:r="http://schemas.openxmlformats.org/officeDocument/2006/relationships" r:embed="rId123"/>
        <a:stretch>
          <a:fillRect/>
        </a:stretch>
      </xdr:blipFill>
      <xdr:spPr>
        <a:xfrm rot="1423516">
          <a:off x="4071414" y="321453983"/>
          <a:ext cx="2772000" cy="247517"/>
        </a:xfrm>
        <a:prstGeom prst="rect">
          <a:avLst/>
        </a:prstGeom>
      </xdr:spPr>
    </xdr:pic>
    <xdr:clientData/>
  </xdr:twoCellAnchor>
  <xdr:twoCellAnchor editAs="oneCell">
    <xdr:from>
      <xdr:col>4</xdr:col>
      <xdr:colOff>304695</xdr:colOff>
      <xdr:row>1195</xdr:row>
      <xdr:rowOff>1364839</xdr:rowOff>
    </xdr:from>
    <xdr:to>
      <xdr:col>6</xdr:col>
      <xdr:colOff>428745</xdr:colOff>
      <xdr:row>1195</xdr:row>
      <xdr:rowOff>1722512</xdr:rowOff>
    </xdr:to>
    <xdr:pic>
      <xdr:nvPicPr>
        <xdr:cNvPr id="343" name="Immagine 4">
          <a:extLst>
            <a:ext uri="{FF2B5EF4-FFF2-40B4-BE49-F238E27FC236}">
              <a16:creationId xmlns:a16="http://schemas.microsoft.com/office/drawing/2014/main" id="{99F44D19-2D05-429F-AB84-4096F4622973}"/>
            </a:ext>
          </a:extLst>
        </xdr:cNvPr>
        <xdr:cNvPicPr>
          <a:picLocks noChangeAspect="1"/>
        </xdr:cNvPicPr>
      </xdr:nvPicPr>
      <xdr:blipFill>
        <a:blip xmlns:r="http://schemas.openxmlformats.org/officeDocument/2006/relationships" r:embed="rId124"/>
        <a:stretch>
          <a:fillRect/>
        </a:stretch>
      </xdr:blipFill>
      <xdr:spPr>
        <a:xfrm rot="1400751">
          <a:off x="7667520" y="321271489"/>
          <a:ext cx="2772000" cy="357673"/>
        </a:xfrm>
        <a:prstGeom prst="rect">
          <a:avLst/>
        </a:prstGeom>
      </xdr:spPr>
    </xdr:pic>
    <xdr:clientData/>
  </xdr:twoCellAnchor>
  <xdr:twoCellAnchor>
    <xdr:from>
      <xdr:col>2</xdr:col>
      <xdr:colOff>910166</xdr:colOff>
      <xdr:row>1204</xdr:row>
      <xdr:rowOff>878417</xdr:rowOff>
    </xdr:from>
    <xdr:to>
      <xdr:col>2</xdr:col>
      <xdr:colOff>1142999</xdr:colOff>
      <xdr:row>1204</xdr:row>
      <xdr:rowOff>1100667</xdr:rowOff>
    </xdr:to>
    <xdr:sp macro="" textlink="">
      <xdr:nvSpPr>
        <xdr:cNvPr id="344" name="CasellaDiTesto 18">
          <a:extLst>
            <a:ext uri="{FF2B5EF4-FFF2-40B4-BE49-F238E27FC236}">
              <a16:creationId xmlns:a16="http://schemas.microsoft.com/office/drawing/2014/main" id="{3A3CFA97-0776-4CE2-8DE8-BFEB9926E6D4}"/>
            </a:ext>
          </a:extLst>
        </xdr:cNvPr>
        <xdr:cNvSpPr txBox="1"/>
      </xdr:nvSpPr>
      <xdr:spPr>
        <a:xfrm>
          <a:off x="2596091" y="309926567"/>
          <a:ext cx="232833" cy="222250"/>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100" b="1">
              <a:solidFill>
                <a:schemeClr val="tx1"/>
              </a:solidFill>
            </a:rPr>
            <a:t>1</a:t>
          </a:r>
        </a:p>
      </xdr:txBody>
    </xdr:sp>
    <xdr:clientData/>
  </xdr:twoCellAnchor>
  <xdr:twoCellAnchor>
    <xdr:from>
      <xdr:col>2</xdr:col>
      <xdr:colOff>2702998</xdr:colOff>
      <xdr:row>1204</xdr:row>
      <xdr:rowOff>893234</xdr:rowOff>
    </xdr:from>
    <xdr:to>
      <xdr:col>2</xdr:col>
      <xdr:colOff>2935831</xdr:colOff>
      <xdr:row>1204</xdr:row>
      <xdr:rowOff>1115484</xdr:rowOff>
    </xdr:to>
    <xdr:sp macro="" textlink="">
      <xdr:nvSpPr>
        <xdr:cNvPr id="345" name="CasellaDiTesto 19">
          <a:extLst>
            <a:ext uri="{FF2B5EF4-FFF2-40B4-BE49-F238E27FC236}">
              <a16:creationId xmlns:a16="http://schemas.microsoft.com/office/drawing/2014/main" id="{F1308519-906D-4983-BCF5-525768687A65}"/>
            </a:ext>
          </a:extLst>
        </xdr:cNvPr>
        <xdr:cNvSpPr txBox="1"/>
      </xdr:nvSpPr>
      <xdr:spPr>
        <a:xfrm>
          <a:off x="4388923" y="309941384"/>
          <a:ext cx="232833" cy="222250"/>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100" b="1">
              <a:solidFill>
                <a:schemeClr val="tx1"/>
              </a:solidFill>
            </a:rPr>
            <a:t>2</a:t>
          </a:r>
        </a:p>
      </xdr:txBody>
    </xdr:sp>
    <xdr:clientData/>
  </xdr:twoCellAnchor>
  <xdr:twoCellAnchor>
    <xdr:from>
      <xdr:col>3</xdr:col>
      <xdr:colOff>304800</xdr:colOff>
      <xdr:row>1204</xdr:row>
      <xdr:rowOff>829733</xdr:rowOff>
    </xdr:from>
    <xdr:to>
      <xdr:col>3</xdr:col>
      <xdr:colOff>581039</xdr:colOff>
      <xdr:row>1204</xdr:row>
      <xdr:rowOff>1076324</xdr:rowOff>
    </xdr:to>
    <xdr:sp macro="" textlink="">
      <xdr:nvSpPr>
        <xdr:cNvPr id="346" name="CasellaDiTesto 20">
          <a:extLst>
            <a:ext uri="{FF2B5EF4-FFF2-40B4-BE49-F238E27FC236}">
              <a16:creationId xmlns:a16="http://schemas.microsoft.com/office/drawing/2014/main" id="{85A4D48F-C094-4483-A51C-4F5E8F2872B9}"/>
            </a:ext>
          </a:extLst>
        </xdr:cNvPr>
        <xdr:cNvSpPr txBox="1"/>
      </xdr:nvSpPr>
      <xdr:spPr>
        <a:xfrm flipH="1">
          <a:off x="5905500" y="309877883"/>
          <a:ext cx="276239" cy="246591"/>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100" b="1">
              <a:solidFill>
                <a:schemeClr val="tx1"/>
              </a:solidFill>
            </a:rPr>
            <a:t>3</a:t>
          </a:r>
        </a:p>
      </xdr:txBody>
    </xdr:sp>
    <xdr:clientData/>
  </xdr:twoCellAnchor>
  <xdr:twoCellAnchor editAs="oneCell">
    <xdr:from>
      <xdr:col>1</xdr:col>
      <xdr:colOff>962026</xdr:colOff>
      <xdr:row>1195</xdr:row>
      <xdr:rowOff>1263649</xdr:rowOff>
    </xdr:from>
    <xdr:to>
      <xdr:col>2</xdr:col>
      <xdr:colOff>2148693</xdr:colOff>
      <xdr:row>1195</xdr:row>
      <xdr:rowOff>1784667</xdr:rowOff>
    </xdr:to>
    <xdr:pic>
      <xdr:nvPicPr>
        <xdr:cNvPr id="347" name="Immagine 22">
          <a:extLst>
            <a:ext uri="{FF2B5EF4-FFF2-40B4-BE49-F238E27FC236}">
              <a16:creationId xmlns:a16="http://schemas.microsoft.com/office/drawing/2014/main" id="{5646C21A-7702-45DB-B016-BE394C03E2CE}"/>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rot="17640690">
          <a:off x="2747413" y="319994512"/>
          <a:ext cx="521018" cy="2872592"/>
        </a:xfrm>
        <a:prstGeom prst="rect">
          <a:avLst/>
        </a:prstGeom>
      </xdr:spPr>
    </xdr:pic>
    <xdr:clientData/>
  </xdr:twoCellAnchor>
  <xdr:twoCellAnchor>
    <xdr:from>
      <xdr:col>4</xdr:col>
      <xdr:colOff>1076325</xdr:colOff>
      <xdr:row>1204</xdr:row>
      <xdr:rowOff>763059</xdr:rowOff>
    </xdr:from>
    <xdr:to>
      <xdr:col>4</xdr:col>
      <xdr:colOff>1437231</xdr:colOff>
      <xdr:row>1204</xdr:row>
      <xdr:rowOff>981075</xdr:rowOff>
    </xdr:to>
    <xdr:sp macro="" textlink="">
      <xdr:nvSpPr>
        <xdr:cNvPr id="348" name="CasellaDiTesto 10">
          <a:extLst>
            <a:ext uri="{FF2B5EF4-FFF2-40B4-BE49-F238E27FC236}">
              <a16:creationId xmlns:a16="http://schemas.microsoft.com/office/drawing/2014/main" id="{420576ED-EF52-4F4F-A97F-A5FB326934D9}"/>
            </a:ext>
          </a:extLst>
        </xdr:cNvPr>
        <xdr:cNvSpPr txBox="1"/>
      </xdr:nvSpPr>
      <xdr:spPr>
        <a:xfrm>
          <a:off x="7296150" y="309811209"/>
          <a:ext cx="360906" cy="218016"/>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it-IT" sz="1100" b="1">
              <a:solidFill>
                <a:schemeClr val="tx1"/>
              </a:solidFill>
            </a:rPr>
            <a:t>4</a:t>
          </a:r>
        </a:p>
      </xdr:txBody>
    </xdr:sp>
    <xdr:clientData/>
  </xdr:twoCellAnchor>
  <xdr:twoCellAnchor editAs="oneCell">
    <xdr:from>
      <xdr:col>3</xdr:col>
      <xdr:colOff>1651443</xdr:colOff>
      <xdr:row>1195</xdr:row>
      <xdr:rowOff>1601076</xdr:rowOff>
    </xdr:from>
    <xdr:to>
      <xdr:col>4</xdr:col>
      <xdr:colOff>1884969</xdr:colOff>
      <xdr:row>1195</xdr:row>
      <xdr:rowOff>2275382</xdr:rowOff>
    </xdr:to>
    <xdr:pic>
      <xdr:nvPicPr>
        <xdr:cNvPr id="349" name="Immagine 14">
          <a:extLst>
            <a:ext uri="{FF2B5EF4-FFF2-40B4-BE49-F238E27FC236}">
              <a16:creationId xmlns:a16="http://schemas.microsoft.com/office/drawing/2014/main" id="{9E7F9DE3-DA8A-4145-BAB9-B7DC0848F064}"/>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rot="17652391">
          <a:off x="7527053" y="320461291"/>
          <a:ext cx="674306" cy="2767176"/>
        </a:xfrm>
        <a:prstGeom prst="rect">
          <a:avLst/>
        </a:prstGeom>
      </xdr:spPr>
    </xdr:pic>
    <xdr:clientData/>
  </xdr:twoCellAnchor>
  <xdr:twoCellAnchor editAs="oneCell">
    <xdr:from>
      <xdr:col>0</xdr:col>
      <xdr:colOff>0</xdr:colOff>
      <xdr:row>2</xdr:row>
      <xdr:rowOff>0</xdr:rowOff>
    </xdr:from>
    <xdr:to>
      <xdr:col>4</xdr:col>
      <xdr:colOff>1667720</xdr:colOff>
      <xdr:row>74</xdr:row>
      <xdr:rowOff>56058</xdr:rowOff>
    </xdr:to>
    <xdr:pic>
      <xdr:nvPicPr>
        <xdr:cNvPr id="350" name="Immagine 1">
          <a:extLst>
            <a:ext uri="{FF2B5EF4-FFF2-40B4-BE49-F238E27FC236}">
              <a16:creationId xmlns:a16="http://schemas.microsoft.com/office/drawing/2014/main" id="{92565F49-D603-482F-B621-924FC19787EE}"/>
            </a:ext>
          </a:extLst>
        </xdr:cNvPr>
        <xdr:cNvPicPr>
          <a:picLocks noChangeAspect="1"/>
        </xdr:cNvPicPr>
      </xdr:nvPicPr>
      <xdr:blipFill>
        <a:blip xmlns:r="http://schemas.openxmlformats.org/officeDocument/2006/relationships" r:embed="rId127"/>
        <a:stretch>
          <a:fillRect/>
        </a:stretch>
      </xdr:blipFill>
      <xdr:spPr>
        <a:xfrm>
          <a:off x="0" y="523875"/>
          <a:ext cx="9754445" cy="13772058"/>
        </a:xfrm>
        <a:prstGeom prst="rect">
          <a:avLst/>
        </a:prstGeom>
      </xdr:spPr>
    </xdr:pic>
    <xdr:clientData/>
  </xdr:twoCellAnchor>
  <xdr:twoCellAnchor editAs="oneCell">
    <xdr:from>
      <xdr:col>3</xdr:col>
      <xdr:colOff>324107</xdr:colOff>
      <xdr:row>0</xdr:row>
      <xdr:rowOff>304801</xdr:rowOff>
    </xdr:from>
    <xdr:to>
      <xdr:col>3</xdr:col>
      <xdr:colOff>2115838</xdr:colOff>
      <xdr:row>0</xdr:row>
      <xdr:rowOff>1066801</xdr:rowOff>
    </xdr:to>
    <xdr:pic>
      <xdr:nvPicPr>
        <xdr:cNvPr id="351" name="Picture 350">
          <a:extLst>
            <a:ext uri="{FF2B5EF4-FFF2-40B4-BE49-F238E27FC236}">
              <a16:creationId xmlns:a16="http://schemas.microsoft.com/office/drawing/2014/main" id="{735F42BF-4AFD-4EEC-8D00-E35115841F7D}"/>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5877182" y="304801"/>
          <a:ext cx="1791731"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4210050</xdr:colOff>
      <xdr:row>0</xdr:row>
      <xdr:rowOff>238125</xdr:rowOff>
    </xdr:from>
    <xdr:to>
      <xdr:col>1</xdr:col>
      <xdr:colOff>5621038</xdr:colOff>
      <xdr:row>0</xdr:row>
      <xdr:rowOff>838200</xdr:rowOff>
    </xdr:to>
    <xdr:pic>
      <xdr:nvPicPr>
        <xdr:cNvPr id="3" name="Picture 2">
          <a:extLst>
            <a:ext uri="{FF2B5EF4-FFF2-40B4-BE49-F238E27FC236}">
              <a16:creationId xmlns:a16="http://schemas.microsoft.com/office/drawing/2014/main" id="{B7579375-F561-4CE6-9670-DE11A9CD19D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924550" y="238125"/>
          <a:ext cx="1410988"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3</xdr:col>
      <xdr:colOff>114300</xdr:colOff>
      <xdr:row>0</xdr:row>
      <xdr:rowOff>257175</xdr:rowOff>
    </xdr:from>
    <xdr:to>
      <xdr:col>4</xdr:col>
      <xdr:colOff>419100</xdr:colOff>
      <xdr:row>0</xdr:row>
      <xdr:rowOff>714375</xdr:rowOff>
    </xdr:to>
    <xdr:pic>
      <xdr:nvPicPr>
        <xdr:cNvPr id="3" name="Picture 2">
          <a:extLst>
            <a:ext uri="{FF2B5EF4-FFF2-40B4-BE49-F238E27FC236}">
              <a16:creationId xmlns:a16="http://schemas.microsoft.com/office/drawing/2014/main" id="{44932304-1F4E-4296-B49A-FBA478C598B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391400" y="257175"/>
          <a:ext cx="914400"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hexmet-my.sharepoint.com/personal/christiann_mullins_geomax-positioning_com/Documents/Documents/2022%20Price%20List/Value%20Brands%20Price%20List%20EUR%202022_01%20-%20WORK.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mulc\AppData\Local\Microsoft\Windows\INetCache\Content.Outlook\XVNDHH9L\Value%20Brands%20Price%20List%20EUR%202022_01%20-%20WORK.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s://hexmet-my.sharepoint.com/personal/dirk_eberle_geomax-positioning_com/Documents/EBD/Price%20List/2022_06/Value%20Brands%20Price%20List%20EUR%202022_06%20-%20WORK.xls"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file:///H:\@22\VENDORS\Topcon\Sokkia_PricePages_MAY2022_SFD.xlsx" TargetMode="External"/><Relationship Id="rId1" Type="http://schemas.openxmlformats.org/officeDocument/2006/relationships/externalLinkPath" Target="file:///H:\@22\VENDORS\Topcon\Sokkia_PricePages_MAY2022_SF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verview"/>
      <sheetName val="Zoom10"/>
      <sheetName val="Zoom25-40-50"/>
      <sheetName val="Zoom75-95"/>
      <sheetName val="Zoom3D"/>
      <sheetName val="Zenith06"/>
      <sheetName val="Zenith16-40-60"/>
      <sheetName val="Zipp02"/>
      <sheetName val="Optical Levels"/>
      <sheetName val="Rotating Lasers"/>
      <sheetName val="XPAD CalMaster System"/>
      <sheetName val="Pipe Lasers"/>
      <sheetName val="Locators"/>
      <sheetName val="Machine Receivers"/>
      <sheetName val="Dataloggers"/>
      <sheetName val="X-PAD Office Software"/>
      <sheetName val="X-PAD Field Software"/>
      <sheetName val="X-PAD Services"/>
      <sheetName val="X-PAD Demo-Edu"/>
      <sheetName val="Survey Access."/>
      <sheetName val="Construction Access."/>
      <sheetName val="Training"/>
      <sheetName val="Discounts"/>
      <sheetName val="PurchaseSheet"/>
      <sheetName val="Calculations"/>
      <sheetName val="MaterialMasterFile"/>
      <sheetName val="Price List"/>
      <sheetName val="Versions"/>
      <sheetName val="BM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row r="2">
          <cell r="A2" t="str">
            <v>Currency EUR</v>
          </cell>
          <cell r="B2">
            <v>1.23</v>
          </cell>
        </row>
        <row r="3">
          <cell r="B3">
            <v>1.1100000000000001</v>
          </cell>
        </row>
        <row r="4">
          <cell r="B4" t="str">
            <v>EUR</v>
          </cell>
        </row>
        <row r="5">
          <cell r="B5" t="str">
            <v>Please change label in EUR, USD, GBP only</v>
          </cell>
        </row>
        <row r="6">
          <cell r="A6" t="str">
            <v>Currency EUR CHF</v>
          </cell>
        </row>
        <row r="7">
          <cell r="B7">
            <v>1.05</v>
          </cell>
        </row>
        <row r="9">
          <cell r="A9" t="str">
            <v>Currency EUR USD in PL</v>
          </cell>
          <cell r="B9">
            <v>1.23</v>
          </cell>
        </row>
        <row r="13">
          <cell r="B13" t="str">
            <v>GEOMAX</v>
          </cell>
        </row>
        <row r="15">
          <cell r="A15" t="str">
            <v>Material</v>
          </cell>
          <cell r="B15" t="str">
            <v>Catalogue description</v>
          </cell>
        </row>
        <row r="16">
          <cell r="A16">
            <v>794086</v>
          </cell>
          <cell r="B16" t="str">
            <v>ZBA301, Li-Ion Battery for Zipp10/Zipp20/Zoom40, rechargable</v>
          </cell>
        </row>
        <row r="17">
          <cell r="A17">
            <v>794087</v>
          </cell>
          <cell r="B17" t="str">
            <v>ZCH301 Charger &amp; adapter for ZBA301</v>
          </cell>
        </row>
        <row r="18">
          <cell r="A18">
            <v>855818</v>
          </cell>
          <cell r="B18" t="str">
            <v>ZMS108 USB Memory Stick 8GB</v>
          </cell>
        </row>
        <row r="19">
          <cell r="A19">
            <v>794088</v>
          </cell>
          <cell r="B19" t="str">
            <v>ZDC301 USB cable Mini-USB to USB Host (Zipp10/Zipp20/Zoom40/Zoom90/Zoom95 to a PC/Tablet)</v>
          </cell>
        </row>
        <row r="20">
          <cell r="A20">
            <v>790770</v>
          </cell>
          <cell r="B20" t="str">
            <v>ZTR103 Standard Tribrach with optical plummet, black</v>
          </cell>
        </row>
        <row r="21">
          <cell r="A21">
            <v>765603</v>
          </cell>
          <cell r="B21" t="str">
            <v>ZTW100 Wooden Tripod</v>
          </cell>
        </row>
        <row r="22">
          <cell r="A22">
            <v>765604</v>
          </cell>
          <cell r="B22" t="str">
            <v>ZTA100 Aluminium Tripod</v>
          </cell>
        </row>
        <row r="23">
          <cell r="A23">
            <v>765605</v>
          </cell>
          <cell r="B23" t="str">
            <v>ZST101 Tripod Star</v>
          </cell>
        </row>
        <row r="24">
          <cell r="A24">
            <v>765618</v>
          </cell>
          <cell r="B24" t="str">
            <v>ZCA101, Reflector carrier with stub, black</v>
          </cell>
        </row>
        <row r="25">
          <cell r="A25">
            <v>765606</v>
          </cell>
          <cell r="B25" t="str">
            <v>ZCA102 Carrier with optical plummet</v>
          </cell>
        </row>
        <row r="26">
          <cell r="A26">
            <v>765608</v>
          </cell>
          <cell r="B26" t="str">
            <v>ZPR100 Circular prism and holder</v>
          </cell>
        </row>
        <row r="27">
          <cell r="A27">
            <v>765609</v>
          </cell>
          <cell r="B27" t="str">
            <v>ZTP100 Target plate for ZPR100 Prism</v>
          </cell>
        </row>
        <row r="28">
          <cell r="A28">
            <v>765611</v>
          </cell>
          <cell r="B28" t="str">
            <v>ZTM100 Reflective tape, 60mmx60mm, pack of 20 pieces</v>
          </cell>
        </row>
        <row r="29">
          <cell r="A29">
            <v>808645</v>
          </cell>
          <cell r="B29" t="str">
            <v>ZMP100 Mini prism 0 constant with tip, fits to ZPC105 pole</v>
          </cell>
        </row>
        <row r="30">
          <cell r="A30">
            <v>765613</v>
          </cell>
          <cell r="B30" t="str">
            <v>ZCT102 Accessory Container</v>
          </cell>
        </row>
        <row r="31">
          <cell r="A31">
            <v>765614</v>
          </cell>
          <cell r="B31" t="str">
            <v>ZCB100 Container back-strap</v>
          </cell>
        </row>
        <row r="32">
          <cell r="A32">
            <v>767428</v>
          </cell>
          <cell r="B32" t="str">
            <v>ZDE100, Diagonal eyepiece for Zoom50, Zoom20/30 (non Pro), Zoom35</v>
          </cell>
        </row>
        <row r="33">
          <cell r="A33">
            <v>765616</v>
          </cell>
          <cell r="B33" t="str">
            <v>ZST100 Pole support</v>
          </cell>
        </row>
        <row r="34">
          <cell r="A34">
            <v>807159</v>
          </cell>
          <cell r="B34" t="str">
            <v>ZPC201 Telescopic Carbon Fibre and aluminium pole with stub for TPS, extends to 2.3 m</v>
          </cell>
        </row>
        <row r="35">
          <cell r="A35">
            <v>776093</v>
          </cell>
          <cell r="B35" t="str">
            <v>ZBA400, Li-Ion Battery 4.4Ah</v>
          </cell>
        </row>
        <row r="36">
          <cell r="A36">
            <v>766872</v>
          </cell>
          <cell r="B36" t="str">
            <v>ZCH201 Charger for ZBA201 &amp; ZBA400 Li-Ion batteries</v>
          </cell>
        </row>
        <row r="37">
          <cell r="A37">
            <v>765617</v>
          </cell>
          <cell r="B37" t="str">
            <v>ZTR101 Standard Tribrach without optical plummet, black</v>
          </cell>
        </row>
        <row r="38">
          <cell r="A38">
            <v>6012493</v>
          </cell>
          <cell r="B38" t="str">
            <v>Zoom25, 1",neXus 5  - 500m Reflectorless Total Station Package</v>
          </cell>
        </row>
        <row r="39">
          <cell r="A39">
            <v>6012494</v>
          </cell>
          <cell r="B39" t="str">
            <v>Zoom25, 2",neXus 5  - 500m Reflectorless Total Station Package</v>
          </cell>
        </row>
        <row r="40">
          <cell r="A40">
            <v>6012495</v>
          </cell>
          <cell r="B40" t="str">
            <v>Zoom25, 5",neXus 5  - 500m Reflectorless Total Station Package</v>
          </cell>
        </row>
        <row r="41">
          <cell r="A41">
            <v>6012496</v>
          </cell>
          <cell r="B41" t="str">
            <v>Zoom25, 5",neXus - Prism Total Station Package</v>
          </cell>
        </row>
        <row r="42">
          <cell r="A42">
            <v>6012500</v>
          </cell>
          <cell r="B42" t="str">
            <v>Zoom50, 1",accXXess10 - 1`000m Reflectorless Total Station Package</v>
          </cell>
        </row>
        <row r="43">
          <cell r="A43">
            <v>6012501</v>
          </cell>
          <cell r="B43" t="str">
            <v>Zoom50, 2",accXXess10 - 1`000m Reflectorless Total Station Package</v>
          </cell>
        </row>
        <row r="44">
          <cell r="A44">
            <v>6012502</v>
          </cell>
          <cell r="B44" t="str">
            <v>Zoom50, 5",accXXess10 - 1`000m Reflectorless Total Station Package</v>
          </cell>
        </row>
        <row r="45">
          <cell r="A45">
            <v>6012497</v>
          </cell>
          <cell r="B45" t="str">
            <v>Zoom50, 1",accXess5 - 500m Reflectorless Total Station Package</v>
          </cell>
        </row>
        <row r="46">
          <cell r="A46">
            <v>6012498</v>
          </cell>
          <cell r="B46" t="str">
            <v>Zoom50, 2",accXess5 - 500m Reflectorless Total Station Package</v>
          </cell>
        </row>
        <row r="47">
          <cell r="A47">
            <v>6012499</v>
          </cell>
          <cell r="B47" t="str">
            <v>Zoom50, 5",accXess5 - 500m Reflectorless Total Station Package</v>
          </cell>
        </row>
        <row r="48">
          <cell r="A48">
            <v>865960</v>
          </cell>
          <cell r="B48" t="str">
            <v>GeoMax Zoom25, 1" Manual Total Station, neXus5 Reflector- and 500 m reflectorless EDM, 1 full alphanumeric keyboard with black &amp; white display, GeoMax Pro Onboard Field Software, internal Bluetooth, USB and USB Mini communication port, USB Memory Stick, 1 pouch with tools, 1 Protective Cover, 1 Plumb Bob,1 Multilingual Quick Guide and 1 Carrying Case.</v>
          </cell>
        </row>
        <row r="49">
          <cell r="A49">
            <v>865961</v>
          </cell>
          <cell r="B49" t="str">
            <v>GeoMax Zoom25, 2" Manual Total Station, neXus5 Reflector- and 500 m reflectorless EDM, 1 full alphanumeric keyboard with black &amp; white display, GeoMax Pro Onboard Field Software, internal Bluetooth, USB and USB Mini communication port, USB Memory Stick, 1 pouch with tools, 1 Protective Cover, 1 Plumb Bob,1 Multilingual Quick Guide and 1 Carrying Case.</v>
          </cell>
        </row>
        <row r="50">
          <cell r="A50">
            <v>865962</v>
          </cell>
          <cell r="B50" t="str">
            <v>GeoMax Zoom25, 5" Manual Total Station, neXus5 Reflector- and 500 m reflectorless EDM, 1 full alphanumeric keyboard with black &amp; white display, GeoMax Pro Onboard Field Software, internal Bluetooth, USB and USB Mini communication port, USB Memory Stick, 1 pouch with tools, 1 Protective Cover, 1 Plumb Bob,1 Multilingual Quick Guide and 1 Carrying Case.</v>
          </cell>
        </row>
        <row r="51">
          <cell r="A51">
            <v>865963</v>
          </cell>
          <cell r="B51" t="str">
            <v>GeoMax Zoom25, 5" Manual Total Station, neXus Reflector EDM, 1 full alphanumeric keyboard with black &amp; white display, GeoMax Pro Onboard Field Software, internal Bluetooth, USB and USB Mini communication port, USB Memory Stick, 1 pouch with tools, 1 Protective Cover, 1 Plumb Bob,1 Multilingual Quick Guide and 1 Carrying Case.</v>
          </cell>
        </row>
        <row r="52">
          <cell r="A52">
            <v>865968</v>
          </cell>
          <cell r="B52" t="str">
            <v>GeoMax Zoom50, 1" Manual Total Station, accXess10 Reflector- and 1000 m reflectorless EDM, 1 full alphanumeric keyboard with Q-VGA Colur &amp; Touch display, GeoMax Pro Onboard Field Software, internal Bluetooth, USB Host and RS232 communication port, USB Memory Stick, 1 pouch with tools, 1 Protective Cover, 1 Plumb Bob,1 Multilingual Quick Guide and 1 Carrying Case.</v>
          </cell>
        </row>
        <row r="53">
          <cell r="A53">
            <v>865969</v>
          </cell>
          <cell r="B53" t="str">
            <v>GeoMax Zoom50, 2" Manual Total Station, accXess10 Reflector- and 1000 m reflectorless EDM, 1 full alphanumeric keyboard with Q-VGA Colur &amp; Touch display, GeoMax Pro Onboard Field Software, internal Bluetooth, USB Host and RS232 communication port, USB Memory Stick, 1 pouch with tools, 1 Protective Cover, 1 Plumb Bob,1 Multilingual Quick Guide and 1 Carrying Case.</v>
          </cell>
        </row>
        <row r="54">
          <cell r="A54">
            <v>865970</v>
          </cell>
          <cell r="B54" t="str">
            <v>GeoMax Zoom50, 5" Manual Total Station, accXess10 Reflector- and 1000 m reflectorless EDM, 1 full alphanumeric keyboard with Q-VGA Colur &amp; Touch display, GeoMax Pro Onboard Field Software, internal Bluetooth, USB Host and RS232 communication port, USB Memory Stick, 1 pouch with tools, 1 Protective Cover, 1 Plumb Bob,1 Multilingual Quick Guide and 1 Carrying Case.</v>
          </cell>
        </row>
        <row r="55">
          <cell r="A55">
            <v>865964</v>
          </cell>
          <cell r="B55" t="str">
            <v>GeoMax Zoom50, 1" Manual Total Station, accXess5 Reflector- and 500 m reflectorless EDM, 1 full alphanumeric keyboard with Q-VGA Colur &amp; Touch display, GeoMax Pro Onboard Field Software , internal Bluetooth, USB Host and RS232 communication port, USB Memory Stick, 1 pouch with tools, 1 Protective Cover, 1 Plumb Bob,1 Multilingual Quick Guide and 1 Carrying Case.</v>
          </cell>
        </row>
        <row r="56">
          <cell r="A56">
            <v>865966</v>
          </cell>
          <cell r="B56" t="str">
            <v>GeoMax Zoom50, 2" Manual Total Station, accXess5 Reflector- and 500 m reflectorless EDM, 1 full alphanumeric keyboard with Q-VGA Colur &amp; Touch display, GeoMax Pro Onboard Field Software , internal Bluetooth, USB Host and RS232 communication port, USB Memory Stick, 1 pouch with tools, 1 Protective Cover, 1 Plumb Bob,1 Multilingual Quick Guide and 1 Carrying Case.</v>
          </cell>
        </row>
        <row r="57">
          <cell r="A57">
            <v>865967</v>
          </cell>
          <cell r="B57" t="str">
            <v>GeoMax Zoom50, 5" Manual Total Station, accXess5 Reflector- and 500 m reflectorless EDM, 1 full alphanumeric keyboard with Q-VGA Colur &amp; Touch display, GeoMax Pro Onboard Field Software , internal Bluetooth, USB Host and RS232 communication port, USB Memory Stick, 1 pouch with tools, 1 Protective Cover, 1 Plumb Bob,1 Multilingual Quick Guide and 1 Carrying Case.</v>
          </cell>
        </row>
        <row r="58">
          <cell r="A58">
            <v>865958</v>
          </cell>
          <cell r="B58" t="str">
            <v>GeoMax Zoom40, 2" WinCE, 500 m reflectorless Total Station Package</v>
          </cell>
        </row>
        <row r="59">
          <cell r="A59">
            <v>865959</v>
          </cell>
          <cell r="B59" t="str">
            <v>GeoMax Zoom40, 5" WinCE, 500 m reflectorless Total Station Package</v>
          </cell>
        </row>
        <row r="60">
          <cell r="A60">
            <v>865973</v>
          </cell>
          <cell r="B60" t="str">
            <v>2nd Keyboard for Zoom25 Series
Note: The installation of re-ordered 2nd keyboards must be done in an authorized GeoMax service centre</v>
          </cell>
        </row>
        <row r="61">
          <cell r="A61">
            <v>865974</v>
          </cell>
          <cell r="B61" t="str">
            <v>2nd Keyboard for Zoom40/50 Series
Note: The installation of re-ordered 2nd keyboards must be done in an authorized GeoMax service centre</v>
          </cell>
        </row>
        <row r="62">
          <cell r="A62">
            <v>779212</v>
          </cell>
          <cell r="B62" t="str">
            <v>Polar test for Zoom25 Series</v>
          </cell>
        </row>
        <row r="63">
          <cell r="A63">
            <v>869678</v>
          </cell>
          <cell r="B63" t="str">
            <v>Polar test for Zoom50 Series</v>
          </cell>
        </row>
        <row r="64">
          <cell r="A64">
            <v>5303600</v>
          </cell>
          <cell r="B64" t="str">
            <v>1 year Zoom25/50 Extended Warranty  (only at initial sale)</v>
          </cell>
        </row>
        <row r="65">
          <cell r="A65">
            <v>5303601</v>
          </cell>
          <cell r="B65" t="str">
            <v>2 year Zoom25/50 Extended Warranty  (only at initial sale)</v>
          </cell>
        </row>
        <row r="66">
          <cell r="A66">
            <v>5303605</v>
          </cell>
          <cell r="B66" t="str">
            <v>1 year Zoom25/50 Additional Warranty (after sale)</v>
          </cell>
        </row>
        <row r="67">
          <cell r="A67">
            <v>5306283</v>
          </cell>
          <cell r="B67" t="str">
            <v>1 year Zoom40 Extended Warranty  (only at initial sale)</v>
          </cell>
        </row>
        <row r="68">
          <cell r="A68">
            <v>5306284</v>
          </cell>
          <cell r="B68" t="str">
            <v>2 year Zoom40 Extended Warranty  (only at initial sale)</v>
          </cell>
        </row>
        <row r="69">
          <cell r="A69">
            <v>5306285</v>
          </cell>
          <cell r="B69" t="str">
            <v>1 year Zoom40 Additional Warranty (after sale)</v>
          </cell>
        </row>
        <row r="70">
          <cell r="A70">
            <v>776295</v>
          </cell>
          <cell r="B70" t="str">
            <v>ZDC217 USB cable for Zoom Series (Zoom20/Zoom25/Zoom30/Zoom35/Zoom50)</v>
          </cell>
        </row>
        <row r="71">
          <cell r="A71">
            <v>8240854</v>
          </cell>
          <cell r="B71" t="str">
            <v>X-Pad Field "TPS Standard", includes Advanced functionality</v>
          </cell>
        </row>
        <row r="72">
          <cell r="A72">
            <v>8242588</v>
          </cell>
          <cell r="B72" t="str">
            <v>X-Pad Field "Robotic" (option)</v>
          </cell>
        </row>
        <row r="73">
          <cell r="A73">
            <v>8241986</v>
          </cell>
          <cell r="B73" t="str">
            <v>X-Pad Field "Volumes" (option)</v>
          </cell>
        </row>
        <row r="74">
          <cell r="A74">
            <v>793396</v>
          </cell>
          <cell r="B74" t="str">
            <v>Zoom80 S/R Application "Area Divison"</v>
          </cell>
        </row>
        <row r="75">
          <cell r="A75">
            <v>793397</v>
          </cell>
          <cell r="B75" t="str">
            <v>Zoom80 S/R Application "Reference Line"</v>
          </cell>
        </row>
        <row r="76">
          <cell r="A76">
            <v>793398</v>
          </cell>
          <cell r="B76" t="str">
            <v>Zoom80 S/R Application "Hidden Point"</v>
          </cell>
        </row>
        <row r="77">
          <cell r="A77">
            <v>793399</v>
          </cell>
          <cell r="B77" t="str">
            <v>Zoom80 S/R Application "Sets of Angles"</v>
          </cell>
        </row>
        <row r="78">
          <cell r="A78">
            <v>793402</v>
          </cell>
          <cell r="B78" t="str">
            <v>Zoom80 S/R Application "Volume Calculation"</v>
          </cell>
        </row>
        <row r="79">
          <cell r="A79">
            <v>793403</v>
          </cell>
          <cell r="B79" t="str">
            <v>Zoom80 S/R Application "Road"</v>
          </cell>
        </row>
        <row r="80">
          <cell r="A80">
            <v>804598</v>
          </cell>
          <cell r="B80" t="str">
            <v>Zoom80 S/R Application "Monitoring"</v>
          </cell>
        </row>
        <row r="81">
          <cell r="A81">
            <v>804600</v>
          </cell>
          <cell r="B81" t="str">
            <v>Zoom80 S/R Application "DTM Stakeout"</v>
          </cell>
        </row>
        <row r="82">
          <cell r="A82">
            <v>804601</v>
          </cell>
          <cell r="B82" t="str">
            <v>Zoom80 S/R Application "Reference Plane"</v>
          </cell>
        </row>
        <row r="83">
          <cell r="A83">
            <v>804603</v>
          </cell>
          <cell r="B83" t="str">
            <v>Zoom80 S/R Application "Traverse"</v>
          </cell>
        </row>
        <row r="84">
          <cell r="A84">
            <v>804606</v>
          </cell>
          <cell r="B84" t="str">
            <v>Zoom80 S/R Application "Traverse Adjustment"</v>
          </cell>
        </row>
        <row r="85">
          <cell r="A85">
            <v>796946</v>
          </cell>
          <cell r="B85" t="str">
            <v>Zoom80 S/R Application "Tunnel"</v>
          </cell>
        </row>
        <row r="86">
          <cell r="A86">
            <v>804602</v>
          </cell>
          <cell r="B86" t="str">
            <v>Zoom80 S/R Application "Cross Section"</v>
          </cell>
        </row>
        <row r="87">
          <cell r="A87">
            <v>793981</v>
          </cell>
          <cell r="B87" t="str">
            <v xml:space="preserve">ZDC223, Cable Zoom80/90/95 to Serial RS232 (9-pin), 2m </v>
          </cell>
        </row>
        <row r="88">
          <cell r="A88">
            <v>754384</v>
          </cell>
          <cell r="B88" t="str">
            <v>GRZ122, 360° reflector with 5/8" thread on top for use with GNSS antenna</v>
          </cell>
        </row>
        <row r="89">
          <cell r="A89">
            <v>790313</v>
          </cell>
          <cell r="B89" t="str">
            <v>ZCT105, Softbag for acc. or tablet PC</v>
          </cell>
        </row>
        <row r="90">
          <cell r="A90">
            <v>789349</v>
          </cell>
          <cell r="B90" t="str">
            <v>ZPC200, Telescopic Carbon Fibre and aluminium pole  with 5/8“screw for GNSS. Extends to 2.5m.</v>
          </cell>
        </row>
        <row r="91">
          <cell r="A91">
            <v>760259</v>
          </cell>
          <cell r="B91" t="str">
            <v>ZRA100, Gainflex UHF Antenna - frequency range 435-470 MHz</v>
          </cell>
        </row>
        <row r="92">
          <cell r="A92">
            <v>792381</v>
          </cell>
          <cell r="B92" t="str">
            <v>ZPC210, Pole 40cm for mounting of Zenith receiver for Base setup</v>
          </cell>
        </row>
        <row r="93">
          <cell r="A93">
            <v>760269</v>
          </cell>
          <cell r="B93" t="str">
            <v>ZCA100 Carrier w. 5/8" screw for GNSS Antenna</v>
          </cell>
        </row>
        <row r="94">
          <cell r="A94">
            <v>645616</v>
          </cell>
          <cell r="B94" t="str">
            <v>Measuring Tape</v>
          </cell>
        </row>
        <row r="95">
          <cell r="A95">
            <v>797024</v>
          </cell>
          <cell r="B95" t="str">
            <v>ZDC225, Cable for connecting the Zenith15/16/25/40 receiver to an external power supply and Satel EASyPro radio. Can also be used for only external powering the receiver.</v>
          </cell>
        </row>
        <row r="96">
          <cell r="A96">
            <v>760266</v>
          </cell>
          <cell r="B96" t="str">
            <v>ZDC202, Cable from Zenith receiver or EASyPro radio to Gainflex antenna (2m).</v>
          </cell>
        </row>
        <row r="97">
          <cell r="A97">
            <v>789355</v>
          </cell>
          <cell r="B97" t="str">
            <v>GLONASS option. Enables GLONASS tracking with Zenith10 &amp; 20 receiver.</v>
          </cell>
        </row>
        <row r="98">
          <cell r="A98">
            <v>789356</v>
          </cell>
          <cell r="B98" t="str">
            <v>20Hz option. Enables positions to be computed at 20Hz with Zenith10 &amp; 20 receiver.</v>
          </cell>
        </row>
        <row r="99">
          <cell r="A99">
            <v>808208</v>
          </cell>
          <cell r="B99" t="str">
            <v>BeiDou option. Enables BeiDou tracking with Zenith20 receivers.</v>
          </cell>
        </row>
        <row r="100">
          <cell r="A100">
            <v>797019</v>
          </cell>
          <cell r="B100" t="str">
            <v>GLONASS option. Enables GLONASS tracking with a Zenith25 GNSS receiver</v>
          </cell>
        </row>
        <row r="101">
          <cell r="A101">
            <v>797020</v>
          </cell>
          <cell r="B101" t="str">
            <v>20Hz option. Enables positions to be computed at 20Hz with Zenith25 receiver.</v>
          </cell>
        </row>
        <row r="102">
          <cell r="A102">
            <v>8240853</v>
          </cell>
          <cell r="B102" t="str">
            <v>X-Pad Field "GNSS Standard", includes Standard and Advanced functionality</v>
          </cell>
        </row>
        <row r="103">
          <cell r="A103">
            <v>792382</v>
          </cell>
          <cell r="B103" t="str">
            <v>ZDC221, Cable for connecting the Zenith 10/20/35/60 receiver to an external power supply and to the EASy Pro radio. Can also be used for only external powering the receiver.</v>
          </cell>
        </row>
        <row r="104">
          <cell r="A104">
            <v>766906</v>
          </cell>
          <cell r="B104" t="str">
            <v>ZRA101, Gainflex UHF Antenna - frequency range 400-435 MHz.</v>
          </cell>
        </row>
        <row r="105">
          <cell r="A105">
            <v>789347</v>
          </cell>
          <cell r="B105" t="str">
            <v>ZCH202 Dual battery charger for ZBA202</v>
          </cell>
        </row>
        <row r="106">
          <cell r="A106">
            <v>789348</v>
          </cell>
          <cell r="B106" t="str">
            <v>ZDC220, Cable connecting Zenith10/20/35/60 receiver to PC (with 5-pin Lemo to 9-pin serial plugs)</v>
          </cell>
        </row>
        <row r="107">
          <cell r="A107">
            <v>792486</v>
          </cell>
          <cell r="B107" t="str">
            <v>ZDC222, Cable connecting Zenith10/20 receiver to PC (with 4-pin Lemo to USB)</v>
          </cell>
        </row>
        <row r="108">
          <cell r="A108">
            <v>766160</v>
          </cell>
          <cell r="B108" t="str">
            <v>ZDL700, 0.7mm, Digital level, in carrying case with 1 ZDC102, CD Rom and User manual</v>
          </cell>
        </row>
        <row r="109">
          <cell r="A109">
            <v>764452</v>
          </cell>
          <cell r="B109" t="str">
            <v>GSS113 fibreglass dual face staff, 3 m, 1 section,
Sprinter barcode/E-scale cm-graduation, with
circular bubble, transport bag.</v>
          </cell>
        </row>
        <row r="110">
          <cell r="A110">
            <v>741882</v>
          </cell>
          <cell r="B110" t="str">
            <v>GSS111, Dual face staff 5m 4sect metric</v>
          </cell>
        </row>
        <row r="111">
          <cell r="A111">
            <v>6002400</v>
          </cell>
          <cell r="B111" t="str">
            <v>ZDL700 Digital Level, complete with:</v>
          </cell>
        </row>
        <row r="112">
          <cell r="A112">
            <v>6002401</v>
          </cell>
          <cell r="B112" t="str">
            <v>ZDL700 Digital Level,  complete with:</v>
          </cell>
        </row>
        <row r="113">
          <cell r="A113">
            <v>5303322</v>
          </cell>
          <cell r="B113" t="str">
            <v>1 yr ZDL700 Extended Warranty</v>
          </cell>
        </row>
        <row r="114">
          <cell r="A114">
            <v>5303323</v>
          </cell>
          <cell r="B114" t="str">
            <v>2 yr ZDL700 Extended Warranty</v>
          </cell>
        </row>
        <row r="115">
          <cell r="A115">
            <v>789310</v>
          </cell>
          <cell r="B115" t="str">
            <v>GeoMax Zipp 02, Digital Electronic Theodolite 2" with laser plummet, includes shipping case, tribrach, plumb bob, recharable battery, charger, alkaline battery holder, tools set and manual.</v>
          </cell>
        </row>
        <row r="116">
          <cell r="A116">
            <v>789973</v>
          </cell>
          <cell r="B116" t="str">
            <v>Battery, NiMH, 1.5 Ah for Zipp02 Theodolite</v>
          </cell>
        </row>
        <row r="117">
          <cell r="A117">
            <v>789974</v>
          </cell>
          <cell r="B117" t="str">
            <v>Accessories Set for Zipp 02, includes recharable battery, charger, alkaline battery holder and tools set.</v>
          </cell>
        </row>
        <row r="118">
          <cell r="A118">
            <v>840357</v>
          </cell>
          <cell r="B118" t="str">
            <v>ZAL124, 24x automatic level, 360° in container,UM CD with 29 languages, Bent Pick, Allen Key, Customer Information</v>
          </cell>
        </row>
        <row r="119">
          <cell r="A119">
            <v>840358</v>
          </cell>
          <cell r="B119" t="str">
            <v>ZAL132, 32x automatic level, 360° in container,UM CD with 29 languages, Bent Pick, Allen Key, Customer Information</v>
          </cell>
        </row>
        <row r="120">
          <cell r="A120">
            <v>782818</v>
          </cell>
          <cell r="B120" t="str">
            <v>ZAL324 24x automatic level, 360deg and 400gon, with accessories, in container.</v>
          </cell>
        </row>
        <row r="121">
          <cell r="A121">
            <v>782820</v>
          </cell>
          <cell r="B121" t="str">
            <v>ZAL330 30x automatic level, 360deg and 400gon, with accessories, in container.</v>
          </cell>
        </row>
        <row r="122">
          <cell r="A122">
            <v>818079</v>
          </cell>
          <cell r="B122" t="str">
            <v>Geomax Ezicat i500 50Hz
Features: Automatic pinpointing, Hazard zone, Pinpoint assist, Signal strength indicator, Service due indicator
Modes: Power (default), Radio, Auto, 8kHz, 33kHz</v>
          </cell>
        </row>
        <row r="123">
          <cell r="A123">
            <v>818080</v>
          </cell>
          <cell r="B123" t="str">
            <v>Geomax Ezicat i550 50Hz
Features: Depth estimation, Automatic pinpointing, Hazard zone, Pinpoint assist, Signal strength indicator, Service due indicator
Modes: Power (default), Radio, Auto, 8kHz, 33kHz</v>
          </cell>
        </row>
        <row r="124">
          <cell r="A124">
            <v>818082</v>
          </cell>
          <cell r="B124" t="str">
            <v>Geomax Ezitex t100 signal transmitter
1W Signal transmitter. Modes: 8kHz, 33kHz, 8kHz and 33kHz connection mode</v>
          </cell>
        </row>
        <row r="125">
          <cell r="A125">
            <v>850279</v>
          </cell>
          <cell r="B125" t="str">
            <v>Trace Rod 80
Flexible rod which enables the detection of non–metallic drains, ducts or pipes when used in conjunction with the EZiTEX signal transmitter and EZiCAT cable locator.</v>
          </cell>
        </row>
        <row r="126">
          <cell r="A126">
            <v>850278</v>
          </cell>
          <cell r="B126" t="str">
            <v>Trace Rod 50
Flexible rod which enables the detection of non–metallic drains, ducts or pipes when used in conjunction with the EZiTEX signal transmitter and EZiCAT cable locator.</v>
          </cell>
        </row>
        <row r="127">
          <cell r="A127">
            <v>850289</v>
          </cell>
          <cell r="B127" t="str">
            <v>Midi Sonde 8/33
Dual frequency (8 and 33 kHz) compact Sonde used to trace  drains, sewers and other nonconductive utilities with EZiCAT cable locator</v>
          </cell>
        </row>
        <row r="128">
          <cell r="A128">
            <v>850280</v>
          </cell>
          <cell r="B128" t="str">
            <v xml:space="preserve">100mm (4") Transmitter clamp
Lightweight, robust 100mm  clamp used to apply a  traceable signal to buried conductive utilities, when used in conjunction with an EZiTEX signal transmitter. </v>
          </cell>
        </row>
        <row r="129">
          <cell r="A129">
            <v>850283</v>
          </cell>
          <cell r="B129" t="str">
            <v xml:space="preserve">Property Connection Cable EU
The Property Connection Set is used to apply a traceable signal to live electricity power cables when used in conjunction with the EZiTEX signal transmitter.  </v>
          </cell>
        </row>
        <row r="130">
          <cell r="A130">
            <v>850282</v>
          </cell>
          <cell r="B130" t="str">
            <v xml:space="preserve">Property Connection Cable UK
The Property Connection Set is used to apply a traceable signal to live electricity power cables when used in conjunction with the EZiTEX signal transmitter.  </v>
          </cell>
        </row>
        <row r="131">
          <cell r="A131">
            <v>819282</v>
          </cell>
          <cell r="B131" t="str">
            <v>ZBA201 Li-Ion Batt. 2.6Ah 7.4V recharg.</v>
          </cell>
        </row>
        <row r="132">
          <cell r="A132">
            <v>8243269</v>
          </cell>
          <cell r="B132" t="str">
            <v>X-Pad Field "Road" (option)</v>
          </cell>
        </row>
        <row r="133">
          <cell r="A133">
            <v>827958</v>
          </cell>
          <cell r="B133" t="str">
            <v>ZPF1 Protection Foil for Zoom30/35 Pro/40/50/70/90</v>
          </cell>
        </row>
        <row r="134">
          <cell r="A134">
            <v>5303605</v>
          </cell>
          <cell r="B134" t="str">
            <v>1 yr Zoom PRO, Zoom accXess Additional Warranty (after sale)</v>
          </cell>
        </row>
        <row r="135">
          <cell r="A135">
            <v>5304479</v>
          </cell>
          <cell r="B135" t="str">
            <v>1 yr Zenith 10/20 Additional Warranty (after sale)</v>
          </cell>
        </row>
        <row r="136">
          <cell r="A136">
            <v>5305381</v>
          </cell>
          <cell r="B136" t="str">
            <v>1 yr Zenith25 Pro Additional Warranty (after sale)</v>
          </cell>
        </row>
        <row r="137">
          <cell r="A137">
            <v>733254</v>
          </cell>
          <cell r="B137" t="str">
            <v>GEV192 AC/DC-Adapter GKL112/311 EU</v>
          </cell>
        </row>
        <row r="138">
          <cell r="A138">
            <v>8244624</v>
          </cell>
          <cell r="B138" t="str">
            <v>SPS ZOOM 300 (includes 2 batteries, battery charger, carring case, tribrach)</v>
          </cell>
        </row>
        <row r="139">
          <cell r="A139">
            <v>8245015</v>
          </cell>
          <cell r="B139" t="str">
            <v>Zoom300 Battery LiIon, 11.1V/8000mAh</v>
          </cell>
        </row>
        <row r="140">
          <cell r="A140">
            <v>8245017</v>
          </cell>
          <cell r="B140" t="str">
            <v>Zoom300 Battery Charger 3A</v>
          </cell>
        </row>
        <row r="141">
          <cell r="A141">
            <v>8245018</v>
          </cell>
          <cell r="B141" t="str">
            <v>Zoom300 Carrying Case with Foam</v>
          </cell>
        </row>
        <row r="142">
          <cell r="A142">
            <v>8245019</v>
          </cell>
          <cell r="B142" t="str">
            <v>Zoom300 Ethernet Cable for Smart Port</v>
          </cell>
        </row>
        <row r="143">
          <cell r="A143">
            <v>8245016</v>
          </cell>
          <cell r="B143" t="str">
            <v>Zoom300,framework for 90°</v>
          </cell>
        </row>
        <row r="144">
          <cell r="A144">
            <v>834409</v>
          </cell>
          <cell r="B144" t="str">
            <v>Geomax EzDig “S” Standard Control Panel</v>
          </cell>
        </row>
        <row r="145">
          <cell r="A145">
            <v>834410</v>
          </cell>
          <cell r="B145" t="str">
            <v>Geomax EzDig “T” Touch Control Panel</v>
          </cell>
        </row>
        <row r="146">
          <cell r="A146">
            <v>834412</v>
          </cell>
          <cell r="B146" t="str">
            <v>EzDig Combo Sensor (laser receiver/dipper stick sensor)
Includes: Sensor Plate, Adhesive Tapes, Cleaning Pads</v>
          </cell>
        </row>
        <row r="147">
          <cell r="A147">
            <v>834413</v>
          </cell>
          <cell r="B147" t="str">
            <v>EzDig Sensor Plate. 
Includes: Adhesive Tapes, Cleaning Pads</v>
          </cell>
        </row>
        <row r="148">
          <cell r="A148">
            <v>834414</v>
          </cell>
          <cell r="B148" t="str">
            <v>Geomax EzDig Remote Display</v>
          </cell>
        </row>
        <row r="149">
          <cell r="A149">
            <v>834415</v>
          </cell>
          <cell r="B149" t="str">
            <v>EzDig "S"  Extra Machine Kit for another machine
Includes Cradle Kit "S", Suction Cups, 3 Sensor Plates, Adhesive Tapes, Cleaning Pads, Cables</v>
          </cell>
        </row>
        <row r="150">
          <cell r="A150">
            <v>834416</v>
          </cell>
          <cell r="B150" t="str">
            <v>EzDig "T"  Extra Machine Kit for another machine
Includes Cradle Kit Touch, Suction Cups, 3 Sensor Plates, Adhesive Tapes, Cleaning Pads, Cables</v>
          </cell>
        </row>
        <row r="151">
          <cell r="A151">
            <v>834417</v>
          </cell>
          <cell r="B151" t="str">
            <v>EzDig Suction Cup and Mount</v>
          </cell>
        </row>
        <row r="152">
          <cell r="A152">
            <v>834418</v>
          </cell>
          <cell r="B152" t="str">
            <v>EzDig "S" Cradle Kit
Control panel and Remote display with power connection</v>
          </cell>
        </row>
        <row r="153">
          <cell r="A153">
            <v>834419</v>
          </cell>
          <cell r="B153" t="str">
            <v>EzDig "T" Cradle Kit
Control panel and Remote display with power connection</v>
          </cell>
        </row>
        <row r="154">
          <cell r="A154">
            <v>834420</v>
          </cell>
          <cell r="B154" t="str">
            <v>EzDig ABS Container (for S and T models)</v>
          </cell>
        </row>
        <row r="155">
          <cell r="A155">
            <v>834421</v>
          </cell>
          <cell r="B155" t="str">
            <v xml:space="preserve">EzDig Calibration Kit
Includes: EzDig Laser pointer, Pivot target, 2 pcs. extension pole, adaptor 5/8” to 5/8”, small tripod adaptor
</v>
          </cell>
        </row>
        <row r="156">
          <cell r="A156">
            <v>834422</v>
          </cell>
          <cell r="B156" t="str">
            <v>Geomax EzDig removal key</v>
          </cell>
        </row>
        <row r="157">
          <cell r="A157">
            <v>834407</v>
          </cell>
          <cell r="B157" t="str">
            <v>EzDig S Excavator Guidance System Standard
Inlcudes: Standard Control Panel, ABS Container, Suction Cup and Mount, Extra Sensors, Combo Senor, Sensors Plate, Remote Display, Cradle Kit, Removal Key, Cleaning Pad, Adhesives Tape, Calibration Kit</v>
          </cell>
        </row>
        <row r="158">
          <cell r="A158">
            <v>834408</v>
          </cell>
          <cell r="B158" t="str">
            <v>EzDig T Excavator Guidance System Touch 
Inlcudes: Touch Control Panel, ABS Container, Suction Cup and Mount, Extra Sensors, Combo Senor, Sensors Plate, Remote Display, Cradle Kit, Removal Key, Cleaning Pad, Adhesives Tape, Calibration Kit</v>
          </cell>
        </row>
        <row r="159">
          <cell r="A159">
            <v>834411</v>
          </cell>
          <cell r="B159" t="str">
            <v>EzDig Extra Sensor, for EzDig S and EzDig T 
Includes plate, 2 x addhessive tape</v>
          </cell>
        </row>
        <row r="160">
          <cell r="A160">
            <v>835283</v>
          </cell>
          <cell r="B160" t="str">
            <v>Geomax EzDig Magnetic plate</v>
          </cell>
        </row>
        <row r="161">
          <cell r="A161">
            <v>832363</v>
          </cell>
          <cell r="B161" t="str">
            <v>Geomax Ezicat i750xf 50Hz
Features: Fully integrated GPS, Depth estimation, Fully integrated data logging, Bluetooth® connectivity, Automatic pinpointing, Hazard zone, Pinpoint assist, Signal strength indicator, Service due indicator
Modes: Power (default), Radio, Auto, 8kHz, 33kHz, 512kHz, 640kHz</v>
          </cell>
        </row>
        <row r="162">
          <cell r="A162">
            <v>829757</v>
          </cell>
          <cell r="B162" t="str">
            <v>t-Series Connection Cable Set Extension</v>
          </cell>
        </row>
        <row r="163">
          <cell r="A163">
            <v>850290</v>
          </cell>
          <cell r="B163" t="str">
            <v>Maxi Sonde 8/33
Dual frequency (8 and 33 kHz) compact Sonde used to trace  drains, sewers and other nonconductive utilities with EZiCAT cable locator (depth range 12m)</v>
          </cell>
        </row>
        <row r="164">
          <cell r="A164">
            <v>850281</v>
          </cell>
          <cell r="B164" t="str">
            <v>80mm (3.15”) Transmitter clamp, used in conjunction with the Signal Transmitter and Locator to trace the route of buried utilities such as Telecom cable, Power cables and pipes. Operates across a frequency range of 256Hz through to 200kHz.</v>
          </cell>
        </row>
        <row r="165">
          <cell r="A165">
            <v>834891</v>
          </cell>
          <cell r="B165" t="str">
            <v>Geomax Ezicat i750xf 60Hz
Features: Fully integrated GPS, Depth estimation, Fully integrated data logging, Bluetooth® connectivity, Automatic pinpointing, Hazard zone, Pinpoint assist, Signal strength indicator, Service due indicator
Modes: Power (default), Radio, Auto, 8kHz, 33kHz, 512kHz, 640kHz</v>
          </cell>
        </row>
        <row r="166">
          <cell r="A166">
            <v>834886</v>
          </cell>
          <cell r="B166" t="str">
            <v>Geomax Ezicat i500 60Hz
Features: Automatic pinpointing, Hazard zone, Pinpoint assist, Signal strength indicator, Service due indicator
Modes: Power (default), Radio, Auto, 8kHz, 33kHz</v>
          </cell>
        </row>
        <row r="167">
          <cell r="A167">
            <v>834887</v>
          </cell>
          <cell r="B167" t="str">
            <v>Geomax Ezicat i550 60Hz
Features: Depth estimation, Automatic pinpointing, Hazard zone, Pinpoint assist, Signal strength indicator, Service due indicator
Modes: Power (default), Radio, Auto, 8kHz, 33kHz</v>
          </cell>
        </row>
        <row r="168">
          <cell r="A168">
            <v>832513</v>
          </cell>
          <cell r="B168" t="str">
            <v>ZPC202, Pole 25cm for mounting of Zenith receiver for Base setup</v>
          </cell>
        </row>
        <row r="169">
          <cell r="A169">
            <v>839910</v>
          </cell>
          <cell r="B169" t="str">
            <v>EzDig T 2D Excavator Guidance System Touch with 2D Sensor 
Inlcudes: Touch Control Panel, ABS Container, Suction Cup and Mount, Extra Sensors, Combo Sensor, 2D sensor, Sensor Plates , Remote Display, Cradle Kit for 2D Sensor, Removal Key, Cleaning Pad, Adhesives Tape, Calibration Kit</v>
          </cell>
        </row>
        <row r="170">
          <cell r="A170">
            <v>839965</v>
          </cell>
          <cell r="B170" t="str">
            <v>EzDig "T" Upgrade Kit to 2D
Includes: 1x Cradle kit for "T" 2D,  1x 2D sensor, 1x sensor plate, 2x Adhesive Tapes, 2x Cleaning Pads</v>
          </cell>
        </row>
        <row r="171">
          <cell r="A171">
            <v>839967</v>
          </cell>
          <cell r="B171" t="str">
            <v>EzDig Tilt Bucket package. 
Includes: N° 2 mini sensor and a traingle mount bracket</v>
          </cell>
        </row>
        <row r="172">
          <cell r="A172">
            <v>839969</v>
          </cell>
          <cell r="B172" t="str">
            <v>EzDig 2D sensor for Pitch, Roll and slew (direction). 
Includes: 1x sensor plate, 2x Adhesive Tapes, 2x Cleaning Pads</v>
          </cell>
        </row>
        <row r="173">
          <cell r="A173">
            <v>839970</v>
          </cell>
          <cell r="B173" t="str">
            <v>EzDig triangle mount for tilt bucket sensor. 
Includes:  2x Adhesive Tapes, 2x Cleaning Pads</v>
          </cell>
        </row>
        <row r="174">
          <cell r="A174">
            <v>839971</v>
          </cell>
          <cell r="B174" t="str">
            <v>EzDig "T"  2D Extra Machine Kit for another machine
Includes Cradle Kit Touch 2D, Suction Cups, 3 Sensor Plates, Adhesive Tapes, Cleaning Pads, Cables</v>
          </cell>
        </row>
        <row r="175">
          <cell r="A175">
            <v>839972</v>
          </cell>
          <cell r="B175" t="str">
            <v>EzDig "T" 2D Cradle Kit
Control panel and Remote display with power connection</v>
          </cell>
        </row>
        <row r="176">
          <cell r="A176">
            <v>839973</v>
          </cell>
          <cell r="B176" t="str">
            <v>EzDig demo excavator for exibitions (must to be ordered with N° 3 magnetic plates Art. Num. 835283)</v>
          </cell>
        </row>
        <row r="177">
          <cell r="A177">
            <v>839974</v>
          </cell>
          <cell r="B177" t="str">
            <v>EzDig programming cradle kit for "S" version</v>
          </cell>
        </row>
        <row r="178">
          <cell r="A178">
            <v>6010623</v>
          </cell>
          <cell r="B178" t="str">
            <v>Zeta125 Li-Ion Universal target (laser class 2)</v>
          </cell>
        </row>
        <row r="179">
          <cell r="A179">
            <v>6010624</v>
          </cell>
          <cell r="B179" t="str">
            <v>Zeta125 Li-Ion Standard target (laser class 2)</v>
          </cell>
        </row>
        <row r="180">
          <cell r="A180">
            <v>6010625</v>
          </cell>
          <cell r="B180" t="str">
            <v>Zeta125 S Li-Ion Universal target (laser class 3)</v>
          </cell>
        </row>
        <row r="181">
          <cell r="A181">
            <v>6010626</v>
          </cell>
          <cell r="B181" t="str">
            <v>Zeta125 S Li-Ion Standard target (laser class 3)</v>
          </cell>
        </row>
        <row r="182">
          <cell r="A182">
            <v>6011398</v>
          </cell>
          <cell r="B182" t="str">
            <v>Zeta125 Li-Ion Universal target (laser class 3)</v>
          </cell>
        </row>
        <row r="183">
          <cell r="A183">
            <v>6011399</v>
          </cell>
          <cell r="B183" t="str">
            <v>Zeta125 Li-Ion Standard target (laser class 3)</v>
          </cell>
        </row>
        <row r="184">
          <cell r="A184">
            <v>868875</v>
          </cell>
          <cell r="B184" t="str">
            <v>Geomax Zeta125 LC3 pipe laser package
Includes: pipe laser, Li-Ion battery, International charger, remote control, user manual, carry case, leg set 150 mm</v>
          </cell>
        </row>
        <row r="185">
          <cell r="A185">
            <v>829478</v>
          </cell>
          <cell r="B185" t="str">
            <v>Geomax Zeta125 LC2 pipe laser package
Includes: pipe laser, Li-Ion battery, International charger, remote control, user manual, carry case, leg set 150 mm</v>
          </cell>
        </row>
        <row r="186">
          <cell r="A186">
            <v>821878</v>
          </cell>
          <cell r="B186" t="str">
            <v>Standard Target for Zeta Series</v>
          </cell>
        </row>
        <row r="187">
          <cell r="A187">
            <v>821877</v>
          </cell>
          <cell r="B187" t="str">
            <v>Universal Target for Zeta Series - 250mm / 6"-10" &amp; 300 - 400 mm / 12" - 15"</v>
          </cell>
        </row>
        <row r="188">
          <cell r="A188">
            <v>829479</v>
          </cell>
          <cell r="B188" t="str">
            <v>Geomax Zeta125s LC3 pipe laser package
Includes: pipe laser, Li-Ion battery, International charger, remote control, user manual, carry case, leg set 150 mm</v>
          </cell>
        </row>
        <row r="189">
          <cell r="A189">
            <v>821886</v>
          </cell>
          <cell r="B189" t="str">
            <v>Li-Ion battery pack for Zeta 125 Series</v>
          </cell>
        </row>
        <row r="190">
          <cell r="A190">
            <v>821888</v>
          </cell>
          <cell r="B190" t="str">
            <v>LDG 125 international charger (AUS, EU, UK, US) Adapter included.</v>
          </cell>
        </row>
        <row r="191">
          <cell r="A191">
            <v>821876</v>
          </cell>
          <cell r="B191" t="str">
            <v>Battery cable for connection of the Zeta 125 Series to a 12 V power supply, with battery clamp.</v>
          </cell>
        </row>
        <row r="192">
          <cell r="A192">
            <v>815624</v>
          </cell>
          <cell r="B192" t="str">
            <v>Clip-in Target for 125mm pipe diameter.</v>
          </cell>
        </row>
        <row r="193">
          <cell r="A193">
            <v>821881</v>
          </cell>
          <cell r="B193" t="str">
            <v>Leg-depot with 4 legs of 200 &amp; 250 mm</v>
          </cell>
        </row>
        <row r="194">
          <cell r="A194">
            <v>821883</v>
          </cell>
          <cell r="B194" t="str">
            <v>Leg 150 mm with rubber cap (4x)</v>
          </cell>
        </row>
        <row r="195">
          <cell r="A195">
            <v>821884</v>
          </cell>
          <cell r="B195" t="str">
            <v>Let 200 mm with rubber cap (4x)</v>
          </cell>
        </row>
        <row r="196">
          <cell r="A196">
            <v>821885</v>
          </cell>
          <cell r="B196" t="str">
            <v>Leg 250 mm with rubber cap (4x)</v>
          </cell>
        </row>
        <row r="197">
          <cell r="A197">
            <v>829482</v>
          </cell>
          <cell r="B197" t="str">
            <v>ZRC125 Infrared remote control for Zeta Series</v>
          </cell>
        </row>
        <row r="198">
          <cell r="A198">
            <v>821887</v>
          </cell>
          <cell r="B198" t="str">
            <v>Carry case for Zeta 125 Series</v>
          </cell>
        </row>
        <row r="199">
          <cell r="A199">
            <v>832680</v>
          </cell>
          <cell r="B199" t="str">
            <v>ZRP1, 360° prism with ruggedized rubber caps</v>
          </cell>
        </row>
        <row r="200">
          <cell r="A200">
            <v>834473</v>
          </cell>
          <cell r="B200" t="str">
            <v>ZRT82, Long-Range Bluetooth Handle for GeoMax Zoom70/75/90/95 total station</v>
          </cell>
        </row>
        <row r="201">
          <cell r="A201">
            <v>871216</v>
          </cell>
          <cell r="B201" t="str">
            <v>2nd keyboard for Zoom70/90 V2</v>
          </cell>
        </row>
        <row r="202">
          <cell r="A202">
            <v>5306546</v>
          </cell>
          <cell r="B202" t="str">
            <v>1 yr Zoom70/90 Additional Warranty (after sale)</v>
          </cell>
        </row>
        <row r="203">
          <cell r="A203">
            <v>827970</v>
          </cell>
          <cell r="B203" t="str">
            <v>20Hz option, enables positions to be computed at a 20Hz (0.05s) update rate with a Zenith35 GNSS receiver</v>
          </cell>
        </row>
        <row r="204">
          <cell r="A204">
            <v>827977</v>
          </cell>
          <cell r="B204" t="str">
            <v>BeiDou option, enables tracking of BeiDou satellites with a Zenith35 GNSS receiver</v>
          </cell>
        </row>
        <row r="205">
          <cell r="A205">
            <v>837205</v>
          </cell>
          <cell r="B205" t="str">
            <v>GPS L5 option, enables tracking of GPS L5 data with a Zenith35 GNSS receiver</v>
          </cell>
        </row>
        <row r="206">
          <cell r="A206">
            <v>827967</v>
          </cell>
          <cell r="B206" t="str">
            <v>ZBA601 Battery, Li-Ion, 3.4 Ah for Zenith35 GNSS</v>
          </cell>
        </row>
        <row r="207">
          <cell r="A207">
            <v>827966</v>
          </cell>
          <cell r="B207" t="str">
            <v>ZCH601 Dual charger for 2x ZBA601. Includes AC adapter</v>
          </cell>
        </row>
        <row r="208">
          <cell r="A208">
            <v>832482</v>
          </cell>
          <cell r="B208" t="str">
            <v>Y-Cable from 7 pin Lemo to USB and RS232 for Zenith35/60 GNSS.</v>
          </cell>
        </row>
        <row r="209">
          <cell r="A209">
            <v>5306360</v>
          </cell>
          <cell r="B209" t="str">
            <v>1 yr Zenith35 Pro Extended Warranty (only at initial sale)</v>
          </cell>
        </row>
        <row r="210">
          <cell r="A210">
            <v>5306361</v>
          </cell>
          <cell r="B210" t="str">
            <v>2 yr Zenith35 Pro Extended Warranty (only at initial sale)</v>
          </cell>
        </row>
        <row r="211">
          <cell r="A211">
            <v>5306364</v>
          </cell>
          <cell r="B211" t="str">
            <v>1 yr Zenith35 Pro Series Additional Warranty (after sale)</v>
          </cell>
        </row>
        <row r="212">
          <cell r="A212">
            <v>6013519</v>
          </cell>
          <cell r="B212" t="str">
            <v>Zone20 H basic rec Li-Ion pack</v>
          </cell>
        </row>
        <row r="213">
          <cell r="A213">
            <v>6010633</v>
          </cell>
          <cell r="B213" t="str">
            <v>Zone20 H pro rec Li-Ion pack</v>
          </cell>
        </row>
        <row r="214">
          <cell r="A214">
            <v>6010634</v>
          </cell>
          <cell r="B214" t="str">
            <v>Zone20 H digital rec Li-Ion pack</v>
          </cell>
        </row>
        <row r="215">
          <cell r="A215">
            <v>6013521</v>
          </cell>
          <cell r="B215" t="str">
            <v>Zone20 HV basic rec Li-Ion pack</v>
          </cell>
        </row>
        <row r="216">
          <cell r="A216">
            <v>6010639</v>
          </cell>
          <cell r="B216" t="str">
            <v>Zone20 HV pro rec Li-Ion pack</v>
          </cell>
        </row>
        <row r="217">
          <cell r="A217">
            <v>6010640</v>
          </cell>
          <cell r="B217" t="str">
            <v>Zone20 HV digital rec Li-Ion pack</v>
          </cell>
        </row>
        <row r="218">
          <cell r="A218">
            <v>6013523</v>
          </cell>
          <cell r="B218" t="str">
            <v>Zone40 H basic rec Li-Ion pack</v>
          </cell>
        </row>
        <row r="219">
          <cell r="A219">
            <v>6010651</v>
          </cell>
          <cell r="B219" t="str">
            <v>Zone40 H pro rec Li-Ion pack</v>
          </cell>
        </row>
        <row r="220">
          <cell r="A220">
            <v>6010652</v>
          </cell>
          <cell r="B220" t="str">
            <v>Zone40 H digital rec Li-Ion pack</v>
          </cell>
        </row>
        <row r="221">
          <cell r="A221">
            <v>6013525</v>
          </cell>
          <cell r="B221" t="str">
            <v>Zone60 HG basic rec Li-Ion pack</v>
          </cell>
        </row>
        <row r="222">
          <cell r="A222">
            <v>6010657</v>
          </cell>
          <cell r="B222" t="str">
            <v>Zone60 HG pro rec Li-Ion pack</v>
          </cell>
        </row>
        <row r="223">
          <cell r="A223">
            <v>6010658</v>
          </cell>
          <cell r="B223" t="str">
            <v>Zone60 HG digital rec Li-Ion pack</v>
          </cell>
        </row>
        <row r="224">
          <cell r="A224">
            <v>6013527</v>
          </cell>
          <cell r="B224" t="str">
            <v>Zone60 DG basic rec Li-Ion pack</v>
          </cell>
        </row>
        <row r="225">
          <cell r="A225">
            <v>6010663</v>
          </cell>
          <cell r="B225" t="str">
            <v>Zone60 DG pro rec Li-Ion pack</v>
          </cell>
        </row>
        <row r="226">
          <cell r="A226">
            <v>6010664</v>
          </cell>
          <cell r="B226" t="str">
            <v>Zone60 DG digital rec Li-Ion pack</v>
          </cell>
        </row>
        <row r="227">
          <cell r="A227">
            <v>6012186</v>
          </cell>
          <cell r="B227" t="str">
            <v>Zone60 DG Beam Catch Rec Li-Ion Package</v>
          </cell>
        </row>
        <row r="228">
          <cell r="A228">
            <v>847872</v>
          </cell>
          <cell r="B228" t="str">
            <v>Zone20H pro and digital capability</v>
          </cell>
        </row>
        <row r="229">
          <cell r="A229">
            <v>847874</v>
          </cell>
          <cell r="B229" t="str">
            <v>Zone60HG pro and digital capability</v>
          </cell>
        </row>
        <row r="230">
          <cell r="A230">
            <v>835251</v>
          </cell>
          <cell r="B230" t="str">
            <v>Zone20 H
Horizontal rotating laser w/manual slope</v>
          </cell>
        </row>
        <row r="231">
          <cell r="A231">
            <v>835252</v>
          </cell>
          <cell r="B231" t="str">
            <v>Zone20 HV
Horizontal, Vertical rotating laser w/manual slope</v>
          </cell>
        </row>
        <row r="232">
          <cell r="A232">
            <v>835254</v>
          </cell>
          <cell r="B232" t="str">
            <v>Zone40 H
Horizontal rotating laser w/manual slope</v>
          </cell>
        </row>
        <row r="233">
          <cell r="A233">
            <v>835256</v>
          </cell>
          <cell r="B233" t="str">
            <v>Zone60 HG
Semi-automatic dual slope laser</v>
          </cell>
        </row>
        <row r="234">
          <cell r="A234">
            <v>835240</v>
          </cell>
          <cell r="B234" t="str">
            <v>Zone60 DG
Full-automatic dual slope laser</v>
          </cell>
        </row>
        <row r="235">
          <cell r="A235">
            <v>835242</v>
          </cell>
          <cell r="B235" t="str">
            <v>Charger for Zone lasers</v>
          </cell>
        </row>
        <row r="236">
          <cell r="A236">
            <v>835243</v>
          </cell>
          <cell r="B236" t="str">
            <v>Li-Ion battery pack for Zone20/40/60</v>
          </cell>
        </row>
        <row r="237">
          <cell r="A237">
            <v>835244</v>
          </cell>
          <cell r="B237" t="str">
            <v>ZRC20 Remote for Zone20 HV</v>
          </cell>
        </row>
        <row r="238">
          <cell r="A238">
            <v>835245</v>
          </cell>
          <cell r="B238" t="str">
            <v>ZRC60 Remote for Zone60DG/80DG</v>
          </cell>
        </row>
        <row r="239">
          <cell r="A239">
            <v>869174</v>
          </cell>
          <cell r="B239" t="str">
            <v>ZRB90 Basic Receiver</v>
          </cell>
        </row>
        <row r="240">
          <cell r="A240">
            <v>835247</v>
          </cell>
          <cell r="B240" t="str">
            <v>ZRP105 Pro Receiver</v>
          </cell>
        </row>
        <row r="241">
          <cell r="A241">
            <v>835248</v>
          </cell>
          <cell r="B241" t="str">
            <v>ZRD105 Digital Receiver</v>
          </cell>
        </row>
        <row r="242">
          <cell r="A242">
            <v>835249</v>
          </cell>
          <cell r="B242" t="str">
            <v>Clamp for receiver ZRP ZRD</v>
          </cell>
        </row>
        <row r="243">
          <cell r="A243">
            <v>835250</v>
          </cell>
          <cell r="B243" t="str">
            <v>Alkaline battery tray for Zone laser</v>
          </cell>
        </row>
        <row r="244">
          <cell r="A244">
            <v>739870</v>
          </cell>
          <cell r="B244" t="str">
            <v>A260-Scope and Mount Assembly (Zone60 &amp; Zone70)</v>
          </cell>
        </row>
        <row r="245">
          <cell r="A245">
            <v>6012336</v>
          </cell>
          <cell r="B245" t="str">
            <v>GeoMax Zoom3D Basic</v>
          </cell>
        </row>
        <row r="246">
          <cell r="A246">
            <v>6012337</v>
          </cell>
          <cell r="B246" t="str">
            <v>GeoMax Zoom3D Robotic</v>
          </cell>
        </row>
        <row r="247">
          <cell r="A247">
            <v>6012338</v>
          </cell>
          <cell r="B247" t="str">
            <v>GeoMax Zoom3D Robotic w/o Pole</v>
          </cell>
        </row>
        <row r="248">
          <cell r="A248">
            <v>6010711</v>
          </cell>
          <cell r="B248" t="str">
            <v>GeoMax Zoom3D Robotic upgrade</v>
          </cell>
        </row>
        <row r="249">
          <cell r="A249">
            <v>6014148</v>
          </cell>
          <cell r="B249" t="str">
            <v>GeoMax Zoom3D Basic, Android</v>
          </cell>
        </row>
        <row r="250">
          <cell r="A250">
            <v>6014149</v>
          </cell>
          <cell r="B250" t="str">
            <v>GeoMax Zoom3D Robotic, Android</v>
          </cell>
        </row>
        <row r="251">
          <cell r="A251">
            <v>6014150</v>
          </cell>
          <cell r="B251" t="str">
            <v>GeoMax Zoom3D Robotic w/o Pole, Android</v>
          </cell>
        </row>
        <row r="252">
          <cell r="A252">
            <v>6014151</v>
          </cell>
          <cell r="B252" t="str">
            <v>GeoMax Zoom3D Robotic upgrade, Android</v>
          </cell>
        </row>
        <row r="253">
          <cell r="A253">
            <v>844693</v>
          </cell>
          <cell r="B253" t="str">
            <v>GeoMax Zoom3D (HS)
Includes: Zoom3D  in Carry Case, Power Supply, 2 USB cable, Power Cable ,  RM100 Remote Control, USB Stick, Data CD, Safety Manual, Quick Start, CE + Producer Certificate</v>
          </cell>
        </row>
        <row r="254">
          <cell r="A254">
            <v>8246139</v>
          </cell>
          <cell r="B254" t="str">
            <v>X-PAD 3D  Base (SOFTWARE)</v>
          </cell>
        </row>
        <row r="255">
          <cell r="A255">
            <v>8246140</v>
          </cell>
          <cell r="B255" t="str">
            <v>X-PAD 3D "Robotic module" (option)</v>
          </cell>
        </row>
        <row r="256">
          <cell r="A256">
            <v>872906</v>
          </cell>
          <cell r="B256" t="str">
            <v>X-PAD MasterPlan PRO, Android</v>
          </cell>
        </row>
        <row r="257">
          <cell r="A257">
            <v>872908</v>
          </cell>
          <cell r="B257" t="str">
            <v>X-PAD MasterPlan Robotic, Android</v>
          </cell>
        </row>
        <row r="258">
          <cell r="A258">
            <v>780970</v>
          </cell>
          <cell r="B258" t="str">
            <v>Charger for Sensor</v>
          </cell>
        </row>
        <row r="259">
          <cell r="A259">
            <v>837798</v>
          </cell>
          <cell r="B259" t="str">
            <v>USB Wifi Stick</v>
          </cell>
        </row>
        <row r="260">
          <cell r="A260">
            <v>837760</v>
          </cell>
          <cell r="B260" t="str">
            <v>Carry Case for Zoom3D</v>
          </cell>
        </row>
        <row r="261">
          <cell r="A261">
            <v>837515</v>
          </cell>
          <cell r="B261" t="str">
            <v>Remote Controller for Zoom3D</v>
          </cell>
        </row>
        <row r="262">
          <cell r="A262">
            <v>840429</v>
          </cell>
          <cell r="B262" t="str">
            <v>Target Kit and Holder for Tablet</v>
          </cell>
        </row>
        <row r="263">
          <cell r="A263">
            <v>840430</v>
          </cell>
          <cell r="B263" t="str">
            <v>Zoom3D Target Small</v>
          </cell>
        </row>
        <row r="264">
          <cell r="A264">
            <v>840431</v>
          </cell>
          <cell r="B264" t="str">
            <v>Zoom3D Target Big</v>
          </cell>
        </row>
        <row r="265">
          <cell r="A265">
            <v>840432</v>
          </cell>
          <cell r="B265" t="str">
            <v>GeoMax Holder for Tablet</v>
          </cell>
        </row>
        <row r="266">
          <cell r="A266">
            <v>5306915</v>
          </cell>
          <cell r="B266" t="str">
            <v>1 yr Extended Warranty Zoom3D  (only at initial sale)</v>
          </cell>
        </row>
        <row r="267">
          <cell r="A267">
            <v>5307059</v>
          </cell>
          <cell r="B267" t="str">
            <v>2 yr Zone Laser Extended Warranty (only at initial sale)</v>
          </cell>
        </row>
        <row r="268">
          <cell r="A268">
            <v>832679</v>
          </cell>
          <cell r="B268" t="str">
            <v>ZPT4, Aluminium Mini TPS Pole, consist of 4 screwable segments a 30cm and a pin</v>
          </cell>
        </row>
        <row r="269">
          <cell r="A269">
            <v>797023</v>
          </cell>
          <cell r="B269" t="str">
            <v>ZDC227 Cable Lemo-RS232 for Zenith15/16/25/40</v>
          </cell>
        </row>
        <row r="270">
          <cell r="A270">
            <v>840359</v>
          </cell>
          <cell r="B270" t="str">
            <v>ZAL220 automatic Level, 360° in container,UM CD with 29 languages, Bent Pick, Allen Key, Customer Information</v>
          </cell>
        </row>
        <row r="271">
          <cell r="A271">
            <v>840361</v>
          </cell>
          <cell r="B271" t="str">
            <v>ZAL232 automatic Level, 360° in container,UM CD with 29 languages, Bent Pick, Allen Key, Customer Information</v>
          </cell>
        </row>
        <row r="272">
          <cell r="A272">
            <v>796123</v>
          </cell>
          <cell r="B272" t="str">
            <v>ZCC 801 GeoMax Zoom Series Shipping Case</v>
          </cell>
        </row>
        <row r="273">
          <cell r="A273">
            <v>937442</v>
          </cell>
          <cell r="B273" t="str">
            <v>ZCT205 Hard shell container for Zenith15/16/25/40</v>
          </cell>
        </row>
        <row r="274">
          <cell r="A274">
            <v>827965</v>
          </cell>
          <cell r="B274" t="str">
            <v>ZCT204 Hard shell container for Zenith35/35Pro</v>
          </cell>
        </row>
        <row r="275">
          <cell r="A275">
            <v>848428</v>
          </cell>
          <cell r="B275" t="str">
            <v>ZTR201 Advanced Tribrach without optical plummet, black</v>
          </cell>
        </row>
        <row r="276">
          <cell r="A276">
            <v>790421</v>
          </cell>
          <cell r="B276" t="str">
            <v>A200 Wall Mount Bracket</v>
          </cell>
        </row>
        <row r="277">
          <cell r="A277">
            <v>790432</v>
          </cell>
          <cell r="B277" t="str">
            <v>A220 Batter Board Clamp with Adapter</v>
          </cell>
        </row>
        <row r="278">
          <cell r="A278">
            <v>790418</v>
          </cell>
          <cell r="B278" t="str">
            <v>A310 12-Volt Battery Cable, 4.5m</v>
          </cell>
        </row>
        <row r="279">
          <cell r="A279">
            <v>797750</v>
          </cell>
          <cell r="B279" t="str">
            <v>A140 Car Adapter Cable</v>
          </cell>
        </row>
        <row r="280">
          <cell r="A280">
            <v>835182</v>
          </cell>
          <cell r="B280" t="str">
            <v>Measuring Wheel MW24</v>
          </cell>
        </row>
        <row r="281">
          <cell r="A281">
            <v>840357</v>
          </cell>
          <cell r="B281" t="str">
            <v>ZAL124 automatic Level, 360° in container,UM CD with 29 languages, Bent Pick, Allen Key, Customer Information</v>
          </cell>
        </row>
        <row r="282">
          <cell r="A282">
            <v>876003</v>
          </cell>
          <cell r="B282" t="str">
            <v xml:space="preserve">ZSW216 20 Hz option, enables positions to be computed at a 20 Hz (0.05s) update rate with a Zenith35 Pro GNSS receiver. </v>
          </cell>
        </row>
        <row r="283">
          <cell r="A283">
            <v>891053</v>
          </cell>
          <cell r="B283" t="str">
            <v xml:space="preserve">ZSW216 20 Hz option, enables positions to be computed at a 20 Hz (0.05s) update rate with a Zenith40 GNSS receiver. </v>
          </cell>
        </row>
        <row r="284">
          <cell r="A284">
            <v>832481</v>
          </cell>
          <cell r="B284" t="str">
            <v>ZVC601 Compass Calibration tool for GeoMax Zenith35 TAG GNSS series</v>
          </cell>
        </row>
        <row r="285">
          <cell r="A285">
            <v>847647</v>
          </cell>
          <cell r="B285" t="str">
            <v>BeiDou option, enables tracking of BeiDou satellites with a Zenith35 Pro GNSS receiver</v>
          </cell>
        </row>
        <row r="286">
          <cell r="A286">
            <v>847648</v>
          </cell>
          <cell r="B286" t="str">
            <v>Galileo option, enables tracking of Galileo satellites with a Zenith35 Pro GNSS receiver</v>
          </cell>
        </row>
        <row r="287">
          <cell r="A287">
            <v>8247523</v>
          </cell>
          <cell r="B287" t="str">
            <v>X-PAD Field "X·Pole" (option)</v>
          </cell>
        </row>
        <row r="288">
          <cell r="A288">
            <v>771060</v>
          </cell>
          <cell r="B288" t="str">
            <v>ZDC102 Cable Lemo-USB connecting ZTS600 &amp; ZDL700 to a PC/Tablet by using serial transfer technology (with inbuilt electronic)</v>
          </cell>
        </row>
        <row r="289">
          <cell r="A289">
            <v>832512</v>
          </cell>
          <cell r="B289" t="str">
            <v>ZRA103 Zenith35/10/20 GSM Antenna</v>
          </cell>
        </row>
        <row r="290">
          <cell r="A290">
            <v>852445</v>
          </cell>
          <cell r="B290" t="str">
            <v>ZBA700 Smart Battery, LiIon, 3.4 Ah for Zenith60 and ZeniusX datalogger</v>
          </cell>
        </row>
        <row r="291">
          <cell r="A291">
            <v>852447</v>
          </cell>
          <cell r="B291" t="str">
            <v>ZCH700 Dual charging bay for 2x ZBA700.</v>
          </cell>
        </row>
        <row r="292">
          <cell r="A292">
            <v>850276</v>
          </cell>
          <cell r="B292" t="str">
            <v xml:space="preserve">Geomax Ezisystem Carry Bag </v>
          </cell>
        </row>
        <row r="293">
          <cell r="A293">
            <v>810975</v>
          </cell>
          <cell r="B293" t="str">
            <v>Beidou option, enables tracking of Beidou satellites with a Zenith25 Pro GNSS receiver</v>
          </cell>
        </row>
        <row r="294">
          <cell r="A294">
            <v>856135</v>
          </cell>
          <cell r="B294" t="str">
            <v>Galileo option, enables tracking of Galileo satellites with a Zenith25 Pro GNSS receiver</v>
          </cell>
        </row>
        <row r="295">
          <cell r="A295">
            <v>855671</v>
          </cell>
          <cell r="B295" t="str">
            <v>ZRD105B Digital Receiver with Beam Catching. Compatible with Zone60DG</v>
          </cell>
        </row>
        <row r="296">
          <cell r="A296">
            <v>867538</v>
          </cell>
          <cell r="B296" t="str">
            <v>ZHM1 UHF Antenna arm to mount the UHF antenna in upright position and supporting a tape-measurement of the GNSS antenna-height in a base setup. Includes UHF antenna arm and 25cm UHF cable with TNC connectors</v>
          </cell>
        </row>
        <row r="297">
          <cell r="A297">
            <v>867387</v>
          </cell>
          <cell r="B297" t="str">
            <v>X-PAD Office X-TOPO, Node Locked License</v>
          </cell>
        </row>
        <row r="298">
          <cell r="A298">
            <v>867388</v>
          </cell>
          <cell r="B298" t="str">
            <v>X-PAD Office X-SCAN, Node Locked License</v>
          </cell>
        </row>
        <row r="299">
          <cell r="A299">
            <v>867400</v>
          </cell>
          <cell r="B299" t="str">
            <v>X-PAD Office AUTOMATIC ALIGNMENT (option), Node Locked License</v>
          </cell>
        </row>
        <row r="300">
          <cell r="A300">
            <v>867401</v>
          </cell>
          <cell r="B300" t="str">
            <v>1 yr Demo License for sales (includes X-TOPO, GNSS Post Processing, BIM, Aerial)</v>
          </cell>
        </row>
        <row r="301">
          <cell r="A301">
            <v>867402</v>
          </cell>
          <cell r="B301" t="str">
            <v>1 yr Demo License X-SCAN for sales</v>
          </cell>
        </row>
        <row r="302">
          <cell r="A302">
            <v>867403</v>
          </cell>
          <cell r="B302" t="str">
            <v>30 Days Evaluation License for customers</v>
          </cell>
        </row>
        <row r="303">
          <cell r="A303">
            <v>842461</v>
          </cell>
          <cell r="B303" t="str">
            <v>ZMP101 Mini-Prism, yellow, with tip</v>
          </cell>
        </row>
        <row r="304">
          <cell r="A304">
            <v>6013705</v>
          </cell>
          <cell r="B304" t="str">
            <v>Standard GNSS Base accessories Set</v>
          </cell>
        </row>
        <row r="305">
          <cell r="A305">
            <v>866316</v>
          </cell>
          <cell r="B305" t="str">
            <v>Galileo E1, E5 and GPS L5 option for Zenith35 (non-Pro)</v>
          </cell>
        </row>
        <row r="306">
          <cell r="A306">
            <v>874147</v>
          </cell>
          <cell r="B306" t="str">
            <v>X-PAD Office BIM Connect (option), Node Locked License</v>
          </cell>
        </row>
        <row r="307">
          <cell r="A307">
            <v>877734</v>
          </cell>
          <cell r="B307" t="str">
            <v xml:space="preserve">X-PAD Ultimate Survey GNSS </v>
          </cell>
        </row>
        <row r="308">
          <cell r="A308">
            <v>877735</v>
          </cell>
          <cell r="B308" t="str">
            <v xml:space="preserve">X-PAD Ultimate Survey TPS Manual </v>
          </cell>
        </row>
        <row r="309">
          <cell r="A309">
            <v>877736</v>
          </cell>
          <cell r="B309" t="str">
            <v>X-PAD Ultimate Survey AutoMeasuring TPS (option) - Requires TPS+ROBOTIC</v>
          </cell>
        </row>
        <row r="310">
          <cell r="A310">
            <v>877738</v>
          </cell>
          <cell r="B310" t="str">
            <v>X-PAD Ultimate Survey Premium (GNSS, TPS and ROBOTIC)</v>
          </cell>
        </row>
        <row r="311">
          <cell r="A311">
            <v>877739</v>
          </cell>
          <cell r="B311" t="str">
            <v>X-PAD Ultimate Survey Cadaster (option Italy only)</v>
          </cell>
        </row>
        <row r="312">
          <cell r="A312">
            <v>877740</v>
          </cell>
          <cell r="B312" t="str">
            <v>X-PAD Ultimate Survey Volume (option)</v>
          </cell>
        </row>
        <row r="313">
          <cell r="A313">
            <v>877741</v>
          </cell>
          <cell r="B313" t="str">
            <v>X-PAD Ultimate Survey Bathymetry (option)</v>
          </cell>
        </row>
        <row r="314">
          <cell r="A314">
            <v>877742</v>
          </cell>
          <cell r="B314" t="str">
            <v>1yr X-PAD Ultimate Survey Bathymetry (option)</v>
          </cell>
        </row>
        <row r="315">
          <cell r="A315">
            <v>877743</v>
          </cell>
          <cell r="B315" t="str">
            <v>X-PAD Ultimate Survey Road (option)</v>
          </cell>
        </row>
        <row r="316">
          <cell r="A316">
            <v>877744</v>
          </cell>
          <cell r="B316" t="str">
            <v>1yr X-PAD Ultimate Survey Road (option)</v>
          </cell>
        </row>
        <row r="317">
          <cell r="A317">
            <v>877746</v>
          </cell>
          <cell r="B317" t="str">
            <v>X-PAD Ultimate Survey TPS Robotic (option)</v>
          </cell>
        </row>
        <row r="318">
          <cell r="A318">
            <v>877747</v>
          </cell>
          <cell r="B318" t="str">
            <v>X-PAD Ultimate Survey X-Pole (option) - Requires TPS+ROBOTIC+GNSS modules</v>
          </cell>
        </row>
        <row r="319">
          <cell r="A319">
            <v>877748</v>
          </cell>
          <cell r="B319" t="str">
            <v>X-PAD Ultimate Survey GIS (option)</v>
          </cell>
        </row>
        <row r="320">
          <cell r="A320">
            <v>877749</v>
          </cell>
          <cell r="B320" t="str">
            <v>X-PAD Ultimate Survey Locator (option)</v>
          </cell>
        </row>
        <row r="321">
          <cell r="A321">
            <v>877750</v>
          </cell>
          <cell r="B321" t="str">
            <v>X-PAD Ultimate Survey GPS extended (option)</v>
          </cell>
        </row>
        <row r="322">
          <cell r="A322">
            <v>877752</v>
          </cell>
          <cell r="B322" t="str">
            <v>X-PAD Ultimate Survey GPS Mock-up (option)</v>
          </cell>
        </row>
        <row r="323">
          <cell r="A323">
            <v>877754</v>
          </cell>
          <cell r="B323" t="str">
            <v>X-PAD Ultimate Survey Build extension (option)</v>
          </cell>
        </row>
        <row r="324">
          <cell r="A324">
            <v>878458</v>
          </cell>
          <cell r="B324" t="str">
            <v>X-PAD Ultimate Survey 30 days demo</v>
          </cell>
        </row>
        <row r="325">
          <cell r="A325">
            <v>878459</v>
          </cell>
          <cell r="B325" t="str">
            <v>X-PAD Ultimate Build 30 days demo</v>
          </cell>
        </row>
        <row r="326">
          <cell r="A326">
            <v>877950</v>
          </cell>
          <cell r="B326" t="str">
            <v xml:space="preserve">X-PAD Ultimate Build GNSS </v>
          </cell>
        </row>
        <row r="327">
          <cell r="A327">
            <v>877951</v>
          </cell>
          <cell r="B327" t="str">
            <v xml:space="preserve">X-PAD Ultimate Build TPS Manual </v>
          </cell>
        </row>
        <row r="328">
          <cell r="A328">
            <v>877952</v>
          </cell>
          <cell r="B328" t="str">
            <v>X-PAD Ultimate Build Premium (GNSS, TPS and ROBOTIC)</v>
          </cell>
        </row>
        <row r="329">
          <cell r="A329">
            <v>877953</v>
          </cell>
          <cell r="B329" t="str">
            <v>X-PAD Ultimate Build X-Pole (option) - Requires TPS+ROBOTIC+GNSS modules</v>
          </cell>
        </row>
        <row r="330">
          <cell r="A330">
            <v>877954</v>
          </cell>
          <cell r="B330" t="str">
            <v>X-PAD Ultimate Build TPS Robot (option)</v>
          </cell>
        </row>
        <row r="331">
          <cell r="A331">
            <v>877955</v>
          </cell>
          <cell r="B331" t="str">
            <v>X-PAD Ultimate Build Volume (option)</v>
          </cell>
        </row>
        <row r="332">
          <cell r="A332">
            <v>877956</v>
          </cell>
          <cell r="B332" t="str">
            <v>X-PAD Ultimate Build GPS Extended  (option)</v>
          </cell>
        </row>
        <row r="333">
          <cell r="A333">
            <v>877960</v>
          </cell>
          <cell r="B333" t="str">
            <v>X-PAD Ultimate Survey Super Premium (GNSS, TPS, ROBOTIC, BUILD EXTENSION, ROAD, VOLUME, X-POLE, GIS, BIM, LOCATORS)</v>
          </cell>
        </row>
        <row r="334">
          <cell r="A334">
            <v>878458</v>
          </cell>
          <cell r="B334" t="str">
            <v>30 days Sales Demo X-PAD Ultimate Survey</v>
          </cell>
        </row>
        <row r="335">
          <cell r="A335">
            <v>877891</v>
          </cell>
          <cell r="B335" t="str">
            <v>1yr Sales Demo X-PAD Ultimate Survey</v>
          </cell>
        </row>
        <row r="336">
          <cell r="A336">
            <v>877895</v>
          </cell>
          <cell r="B336" t="str">
            <v>1yr Sales Demo X-PAD Ultimate Build</v>
          </cell>
        </row>
        <row r="337">
          <cell r="A337">
            <v>5309252</v>
          </cell>
          <cell r="B337" t="str">
            <v>X-PAD CalMaster Classic License (yearly fee) to check and adjust plane rotating and stationary laser beams (red, green as well as infrared)*</v>
          </cell>
        </row>
        <row r="338">
          <cell r="A338">
            <v>5309253</v>
          </cell>
          <cell r="B338" t="str">
            <v>X-PAD CalMaster Slope License (yearly fee) to check grades of rotating and stationary laser beams (red, green as well as infrared)*</v>
          </cell>
        </row>
        <row r="339">
          <cell r="A339">
            <v>876788</v>
          </cell>
          <cell r="B339" t="str">
            <v>X-PAD CalMaster Hardware including CalMaster, USB cable, 2x Filters, User Manual, Quick Guide, Case (excl. Software)*</v>
          </cell>
        </row>
        <row r="340">
          <cell r="A340">
            <v>6010746</v>
          </cell>
          <cell r="B340" t="str">
            <v>X-PAD CalMaster Laser Interface*</v>
          </cell>
        </row>
        <row r="341">
          <cell r="A341">
            <v>874279</v>
          </cell>
          <cell r="B341" t="str">
            <v xml:space="preserve">Rotating Table Adapter Set*
</v>
          </cell>
        </row>
        <row r="342">
          <cell r="A342">
            <v>866196</v>
          </cell>
          <cell r="B342" t="str">
            <v>CTC290 Aluminium elevator tripod, 290cm</v>
          </cell>
        </row>
        <row r="343">
          <cell r="A343">
            <v>734067</v>
          </cell>
          <cell r="B343" t="str">
            <v>Tripod mounting plate*</v>
          </cell>
        </row>
        <row r="344">
          <cell r="A344">
            <v>5004753</v>
          </cell>
          <cell r="B344" t="str">
            <v xml:space="preserve">Calibration Service*
CalMaster is a precision tool, that is recommended to calibrate once a year. Please contact your GeoMax representative for more information. 
</v>
          </cell>
        </row>
        <row r="345">
          <cell r="A345">
            <v>5004752</v>
          </cell>
          <cell r="B345" t="str">
            <v>X-PAD CalMaster Training (price per day)*</v>
          </cell>
        </row>
        <row r="346">
          <cell r="A346">
            <v>872455</v>
          </cell>
          <cell r="B346" t="str">
            <v>Galileo option, enables tracking of Galileo satellites with a Zenith20 GNSS receiver</v>
          </cell>
        </row>
        <row r="347">
          <cell r="A347">
            <v>878394</v>
          </cell>
          <cell r="B347" t="str">
            <v>Li-Ion Battery Pack for Zone80</v>
          </cell>
        </row>
        <row r="348">
          <cell r="A348">
            <v>6013623</v>
          </cell>
          <cell r="B348" t="str">
            <v>Zenith40  GSM Rover Set, multi-constellation</v>
          </cell>
        </row>
        <row r="349">
          <cell r="A349">
            <v>6013624</v>
          </cell>
          <cell r="B349" t="str">
            <v>Zenith40  GSM-UHF Flex Rover Set, multi-constellation</v>
          </cell>
        </row>
        <row r="350">
          <cell r="A350">
            <v>870608</v>
          </cell>
          <cell r="B350" t="str">
            <v xml:space="preserve">GeoMax Zenith40 multi-constellation GNSS receiver with internal 3.75G GSM, Bluetooth, 555 channels, GPS+GLONASS, multi-frequency, 5 Hz positioning rate, including hard container, microSD card, USB cable, multilingual Quick Guide and CD. </v>
          </cell>
        </row>
        <row r="351">
          <cell r="A351">
            <v>870609</v>
          </cell>
          <cell r="B351" t="str">
            <v xml:space="preserve">GeoMax Zenith40 multi-constellation GNSS receiver with internal 3.75G GSM, SATEL radio, Bluetooth, 555 channels, GPS+GLONASS, multi-frequency, 5 Hz positioning rate, including hard container, microSD card, USB cable, multilingual Quick Guide and CD. </v>
          </cell>
        </row>
        <row r="352">
          <cell r="A352">
            <v>872995</v>
          </cell>
          <cell r="B352" t="str">
            <v>BeiDou option, enables tracking of BeiDou satellites with a Zenith16/40 GNSS receiver</v>
          </cell>
        </row>
        <row r="353">
          <cell r="A353">
            <v>872996</v>
          </cell>
          <cell r="B353" t="str">
            <v>Galileo option, enables tracking of Galileo satellites with a Zenith16/40 GNSS receiver</v>
          </cell>
        </row>
        <row r="354">
          <cell r="A354">
            <v>879248</v>
          </cell>
          <cell r="B354" t="str">
            <v>QZSS option, enables tracking of QZSS satellites with a Zenith16/40 GNSS receiver</v>
          </cell>
        </row>
        <row r="355">
          <cell r="A355">
            <v>881055</v>
          </cell>
          <cell r="B355" t="str">
            <v>X-PAD Ultimate Survey GNSS GO</v>
          </cell>
        </row>
        <row r="356">
          <cell r="A356">
            <v>881057</v>
          </cell>
          <cell r="B356" t="str">
            <v>X-PAD Ultimate Survey TPS Manual GO</v>
          </cell>
        </row>
        <row r="357">
          <cell r="A357">
            <v>881085</v>
          </cell>
          <cell r="B357" t="str">
            <v>X-PAD Ultimate Surv GNSS GO Upgrade</v>
          </cell>
        </row>
        <row r="358">
          <cell r="A358">
            <v>881089</v>
          </cell>
          <cell r="B358" t="str">
            <v>X-PAD Ultimate Surv TPS Man GO Upgrade</v>
          </cell>
        </row>
        <row r="359">
          <cell r="A359">
            <v>876826</v>
          </cell>
          <cell r="B359" t="str">
            <v>ZOOM10 Manual Total Station</v>
          </cell>
        </row>
        <row r="360">
          <cell r="A360">
            <v>876828</v>
          </cell>
          <cell r="B360" t="str">
            <v>ZBA10 Li-Ion Battery 7.4V</v>
          </cell>
        </row>
        <row r="361">
          <cell r="A361">
            <v>876829</v>
          </cell>
          <cell r="B361" t="str">
            <v>ZCH10 Charger &amp; ZAD10 Adapter for ZBA10</v>
          </cell>
        </row>
        <row r="362">
          <cell r="A362">
            <v>876830</v>
          </cell>
          <cell r="B362" t="str">
            <v>ZDC10 USB Cable for Zoom10</v>
          </cell>
        </row>
        <row r="363">
          <cell r="A363">
            <v>876831</v>
          </cell>
          <cell r="B363" t="str">
            <v>ZTC10 Carry Case for Zoom10</v>
          </cell>
        </row>
        <row r="364">
          <cell r="A364">
            <v>876832</v>
          </cell>
          <cell r="B364" t="str">
            <v>Zoom10 tool set and brush</v>
          </cell>
        </row>
        <row r="365">
          <cell r="A365">
            <v>876833</v>
          </cell>
          <cell r="B365" t="str">
            <v>ZMS10 USB Stick (USB A &amp; USB mini)</v>
          </cell>
        </row>
        <row r="366">
          <cell r="A366">
            <v>878844</v>
          </cell>
          <cell r="B366" t="str">
            <v>GeoMax ZeniusX A Field Controller with Android operating system. 4.3" screen, 8 GB internal memory, WiFi, Bluetooth,  USB-C plug, MicroSD card slot, 8 MPix Camera with flash, 4G LTE module, 72 channel GPS &amp; GLONASS, G-Sensor and E-Compass, IP67 environmental protection. Includes 1 Li-Ion battery, 1  capacitive stylus, 1 USB-C charging cable with EU/UK/US/AUS power adapter, 1 hand strap and Quick Guide.</v>
          </cell>
        </row>
        <row r="367">
          <cell r="A367">
            <v>878845</v>
          </cell>
          <cell r="B367" t="str">
            <v>ZHR79 Holder to fit ZeniusX A Field Controller on telescopic pole</v>
          </cell>
        </row>
        <row r="368">
          <cell r="A368">
            <v>889924</v>
          </cell>
          <cell r="B368" t="str">
            <v>X-PAD Office X-TOPO, Floating license*</v>
          </cell>
        </row>
        <row r="369">
          <cell r="A369">
            <v>889926</v>
          </cell>
          <cell r="B369" t="str">
            <v>X-PAD Office X-SCAN, Floating License*</v>
          </cell>
        </row>
        <row r="370">
          <cell r="A370">
            <v>889927</v>
          </cell>
          <cell r="B370" t="str">
            <v>X-PAD Office Automatic Alignment (option), Floating License*</v>
          </cell>
        </row>
        <row r="371">
          <cell r="A371">
            <v>889928</v>
          </cell>
          <cell r="B371" t="str">
            <v>X-PAD Office BIM Connect (option), Floating License*</v>
          </cell>
        </row>
        <row r="372">
          <cell r="A372">
            <v>6015421</v>
          </cell>
          <cell r="B372" t="str">
            <v>1 yr X-PERT​
Option to receive Service Packs and have access to major updates for one year</v>
          </cell>
        </row>
        <row r="373">
          <cell r="A373">
            <v>6015422</v>
          </cell>
          <cell r="B373" t="str">
            <v>2 yrs X-PERT ​
Option to receive Service Packs and have access to major updates for two years</v>
          </cell>
        </row>
        <row r="374">
          <cell r="A374">
            <v>6015559</v>
          </cell>
          <cell r="B374" t="str">
            <v>3 yrs X-PERT ​
Option to receive Service Packs and have access to major updates for three years</v>
          </cell>
        </row>
        <row r="375">
          <cell r="A375">
            <v>878904</v>
          </cell>
          <cell r="B375" t="str">
            <v>Upgrade Ultimate Survey​
Upgrade from X-PAD Survey 3.X to X-PAD Ultimate Survey. X-PAD Ultimate comes with 1yr X-PERT Package</v>
          </cell>
        </row>
        <row r="376">
          <cell r="A376">
            <v>878905</v>
          </cell>
          <cell r="B376" t="str">
            <v>Upgrade Ultimate Build​
Upgrade from X-PAD Construction 3.X to X-PAD Ultimate Build. X-PAD Ultimate comes with 1yr X-PERT Package</v>
          </cell>
        </row>
        <row r="377">
          <cell r="A377">
            <v>5004953</v>
          </cell>
          <cell r="B377" t="str">
            <v>Re-Activation Fee X-PERT (&gt;1yr)​
Fee for customers with no active X-PERT for more than 1 year</v>
          </cell>
        </row>
        <row r="378">
          <cell r="A378">
            <v>850284</v>
          </cell>
          <cell r="B378" t="str">
            <v xml:space="preserve">Property Connection Cable CH
The Property Connection Set is used to apply a traceable signal to live electricity power cables when used in conjunction with the EZiTEX signal transmitter.  </v>
          </cell>
        </row>
        <row r="379">
          <cell r="A379">
            <v>850285</v>
          </cell>
          <cell r="B379" t="str">
            <v xml:space="preserve">Property Connection Cable US
The Property Connection Set is used to apply a traceable signal to live electricity power cables when used in conjunction with the EZiTEX signal transmitter.  </v>
          </cell>
        </row>
        <row r="380">
          <cell r="A380">
            <v>850286</v>
          </cell>
          <cell r="B380" t="str">
            <v xml:space="preserve">Property Connection Cable AUS
The Property Connection Set is used to apply a traceable signal to live electricity power cables when used in conjunction with the EZiTEX signal transmitter.  </v>
          </cell>
        </row>
        <row r="381">
          <cell r="A381">
            <v>887518</v>
          </cell>
          <cell r="B381" t="str">
            <v>GeoMax Zenius800 Android Tablet (EU). 8" screen, 4 GB RAM, 32GB Flash, WiFi, Bluetooth,  USB-C plug, MicroSD card slot, 13 MPix Camera with flash , 5 MPix Camera front, 4G LTE module, GPS,BDS,GLONASS, IP67 environmental protection. Includes 1 Li-Ion battery, 1 USB-C charging cable with EU/UK/US/AUS power adapter, and Quick Guide.</v>
          </cell>
        </row>
        <row r="382">
          <cell r="A382">
            <v>897431</v>
          </cell>
          <cell r="B382" t="str">
            <v>GeoMax Zenius800 Android Tablet (ROW). 8" screen, 4 GB RAM, 32GB Flash, WiFi, Bluetooth,  USB-C plug, MicroSD card slot, 13 MPix Camera with flash , 5 MPix Camera front, 4G LTE module, GPS,BDS,GLONASS, IP67 environmental protection. Includes 1 Li-Ion battery, 1 USB-C charging cable with EU/UK/US/AUS power adapter, and Quick Guide.</v>
          </cell>
        </row>
        <row r="383">
          <cell r="A383">
            <v>887519</v>
          </cell>
          <cell r="B383" t="str">
            <v>ZHR798 Holder for Zenius800 tablet</v>
          </cell>
        </row>
        <row r="384">
          <cell r="A384">
            <v>891195</v>
          </cell>
          <cell r="B384" t="str">
            <v>ZHR799 Pole clamp for ZHR798</v>
          </cell>
        </row>
        <row r="385">
          <cell r="A385">
            <v>6015405</v>
          </cell>
          <cell r="B385" t="str">
            <v>ZHR800 Pole Holder Kit for Zenius800 Tablet on telescopic pole</v>
          </cell>
        </row>
        <row r="386">
          <cell r="A386">
            <v>907285</v>
          </cell>
          <cell r="B386" t="str">
            <v>GEB256 Li-Ion Batterie BA820</v>
          </cell>
        </row>
        <row r="387">
          <cell r="A387">
            <v>5308947</v>
          </cell>
          <cell r="B387" t="str">
            <v>1 yr Zenith40  Extended Warranty (only at initial sale)</v>
          </cell>
        </row>
        <row r="388">
          <cell r="A388">
            <v>5308948</v>
          </cell>
          <cell r="B388" t="str">
            <v>2 yr Zenith40  Extended Warranty (only at initial sale)</v>
          </cell>
        </row>
        <row r="389">
          <cell r="A389">
            <v>5308951</v>
          </cell>
          <cell r="B389" t="str">
            <v>1 yr Zenith40 Additional Warranty (after sale)</v>
          </cell>
        </row>
        <row r="390">
          <cell r="A390">
            <v>813831</v>
          </cell>
          <cell r="B390" t="str">
            <v>Hard shell container for Zipp10/Zoom40</v>
          </cell>
        </row>
        <row r="391">
          <cell r="A391">
            <v>5004508</v>
          </cell>
          <cell r="B391" t="str">
            <v>1 day customized On-site Training for up to 5 participants at dealer`s  location (excluding transportation time and costs, meal and accommodation costs)</v>
          </cell>
        </row>
        <row r="392">
          <cell r="A392">
            <v>870605</v>
          </cell>
          <cell r="B392" t="str">
            <v xml:space="preserve">GeoMax Zenith16 multi-constellation GNSS receiver, Bluetooth, 181 channels, GPS+GLONASS, dual-frequency, 5 Hz positioning rate. Including hard container, microSD card, USB cable, multilingual Quick Guide and USB-Stick. </v>
          </cell>
        </row>
        <row r="393">
          <cell r="A393">
            <v>870606</v>
          </cell>
          <cell r="B393" t="str">
            <v xml:space="preserve">GeoMax Zenith16 multi-constellation GNSS receiver, SATEL radio, Bluetooth, 181 channels, GPS+GLONASS, dual-frequency, 5 Hz positioning rate. Including hard container, microSD card, USB cable, multilingual Quick Guide and USB-Stick. </v>
          </cell>
        </row>
        <row r="394">
          <cell r="A394">
            <v>6013619</v>
          </cell>
          <cell r="B394" t="str">
            <v>Zenith16 Rover Set, multi constellation</v>
          </cell>
        </row>
        <row r="395">
          <cell r="A395">
            <v>6013620</v>
          </cell>
          <cell r="B395" t="str">
            <v>Zenith16  UHF Flex Rover Set, multi-constellation</v>
          </cell>
        </row>
        <row r="396">
          <cell r="A396">
            <v>5310218</v>
          </cell>
          <cell r="B396" t="str">
            <v>1 yr Zenith16  Extended Warranty (only at initial sale)</v>
          </cell>
        </row>
        <row r="397">
          <cell r="A397">
            <v>5310219</v>
          </cell>
          <cell r="B397" t="str">
            <v>2 yr Zenith16  Extended Warranty (only at initial sale)</v>
          </cell>
        </row>
        <row r="398">
          <cell r="A398">
            <v>5310222</v>
          </cell>
          <cell r="B398" t="str">
            <v>1 yr Zenith16 Additional Warranty (after sale)</v>
          </cell>
        </row>
        <row r="399">
          <cell r="A399">
            <v>926102</v>
          </cell>
          <cell r="B399" t="str">
            <v>1yr Educational Package X-TOPO  including GNSS Post Processing, BIM, Floating License*</v>
          </cell>
        </row>
        <row r="400">
          <cell r="A400">
            <v>924465</v>
          </cell>
          <cell r="B400" t="str">
            <v>Educational Package X-TOPO including GNSS Post Processing, BIM, Permanent, Floating License*</v>
          </cell>
        </row>
        <row r="401">
          <cell r="A401">
            <v>924466</v>
          </cell>
          <cell r="B401" t="str">
            <v>1yr Educational Package X-PHOTO (Aerial, Ground), Floating License*</v>
          </cell>
        </row>
        <row r="402">
          <cell r="A402">
            <v>924467</v>
          </cell>
          <cell r="B402" t="str">
            <v>Educational Package X-PHOTO (Aerial, Ground) Permanent, Floating License*</v>
          </cell>
        </row>
        <row r="403">
          <cell r="A403">
            <v>878659</v>
          </cell>
          <cell r="B403" t="str">
            <v>1yr Educational Package X-PAD Ultimate Survey (includes GNSS, TPS Manual, TPS Robotic, X-Pole, AutoMeasuring TPS, Volume, Bathymetry, Road, GIS, Locator, BIM , MEP)</v>
          </cell>
        </row>
        <row r="404">
          <cell r="A404">
            <v>878661</v>
          </cell>
          <cell r="B404" t="str">
            <v xml:space="preserve">1yr Educational Package X-PAD Ultimate Build  (includes GNSS, TPS Manual, TPS Robotic, X-Pole, Volume,  BIM , MEP)    </v>
          </cell>
        </row>
        <row r="405">
          <cell r="A405">
            <v>924231</v>
          </cell>
          <cell r="B405" t="str">
            <v>Educational Package X-PAD Ultimate Survey (includes GNSS, TPS Manual, TPS Robotic, X-Pole, AutoMeasuring TPS, Volume, Bathymetry, Road, GIS, Locator, BIM , MEP)</v>
          </cell>
        </row>
        <row r="406">
          <cell r="A406">
            <v>924232</v>
          </cell>
          <cell r="B406" t="str">
            <v xml:space="preserve">Educational Package X-PAD Ultimate Build  (includes GNSS, TPS Manual, TPS Robotic, X-Pole, Volume,  BIM , MEP)    </v>
          </cell>
        </row>
        <row r="407">
          <cell r="A407">
            <v>845696</v>
          </cell>
          <cell r="B407" t="str">
            <v>X-PAD Ultimate Build GIS (option)</v>
          </cell>
        </row>
        <row r="408">
          <cell r="A408">
            <v>775123</v>
          </cell>
          <cell r="B408" t="str">
            <v>MR240 Receiver with carrying case</v>
          </cell>
        </row>
        <row r="409">
          <cell r="A409">
            <v>775129</v>
          </cell>
          <cell r="B409" t="str">
            <v>MD360 Remote Display</v>
          </cell>
        </row>
        <row r="410">
          <cell r="A410">
            <v>775127</v>
          </cell>
          <cell r="B410" t="str">
            <v xml:space="preserve">MR360 Receiver with magnet without display (Rechargeable batteries, Carrying case)
</v>
          </cell>
        </row>
        <row r="411">
          <cell r="A411">
            <v>775128</v>
          </cell>
          <cell r="B411" t="str">
            <v>MR360 Receiver with clamps without display (Rechargeable batteries, Carrying case)</v>
          </cell>
        </row>
        <row r="412">
          <cell r="A412">
            <v>775126</v>
          </cell>
          <cell r="B412" t="str">
            <v xml:space="preserve">MR360RE receiver with Cabin display with magnets (Rechargeable batteries, Carrying case)
</v>
          </cell>
        </row>
        <row r="413">
          <cell r="A413">
            <v>775125</v>
          </cell>
          <cell r="B413" t="str">
            <v>MR360RE receiver with Cabin display with clamps (Rechargeable batteries, Carrying case)</v>
          </cell>
        </row>
        <row r="414">
          <cell r="A414">
            <v>790227</v>
          </cell>
          <cell r="B414" t="str">
            <v>CET270, Aluminium elevator tripod, 270cm</v>
          </cell>
        </row>
        <row r="415">
          <cell r="A415">
            <v>815579</v>
          </cell>
          <cell r="B415" t="str">
            <v>Rod5N leveling staff 5 mt (without bubble)</v>
          </cell>
        </row>
        <row r="416">
          <cell r="A416">
            <v>864856</v>
          </cell>
          <cell r="B416" t="str">
            <v>CT160 Tripod with screw clamps</v>
          </cell>
        </row>
        <row r="417">
          <cell r="A417">
            <v>767710</v>
          </cell>
          <cell r="B417" t="str">
            <v>CTP104 Tripod with fast clamps</v>
          </cell>
        </row>
        <row r="418">
          <cell r="A418">
            <v>868132</v>
          </cell>
          <cell r="B418" t="str">
            <v>Flexi Rod Scale mm</v>
          </cell>
        </row>
        <row r="419">
          <cell r="A419">
            <v>913145</v>
          </cell>
          <cell r="B419" t="str">
            <v>X-PAD Office X-PHOTO Aerial. Includes aerial and terrestrial photogrammetry, Floating License*</v>
          </cell>
        </row>
        <row r="420">
          <cell r="A420">
            <v>913144</v>
          </cell>
          <cell r="B420" t="str">
            <v>X-PAD Office X-PHOTO Ground. Includes terrestrial photogrammetry, Floating License*</v>
          </cell>
        </row>
        <row r="421">
          <cell r="A421">
            <v>867390</v>
          </cell>
          <cell r="B421" t="str">
            <v>X-PAD Office X-PHOTO Aerial (Includes aerial and terrestrial photogrammetry), Node Locked License</v>
          </cell>
        </row>
        <row r="422">
          <cell r="A422">
            <v>913143</v>
          </cell>
          <cell r="B422" t="str">
            <v>X-PAD Office X-PHOTO Ground (Includes terrestrial photogrammetry), Node Locked License</v>
          </cell>
        </row>
        <row r="423">
          <cell r="A423">
            <v>5310517</v>
          </cell>
          <cell r="B423" t="str">
            <v>1yr X-PAD Office X-PHOTO Aerial. Includes aerial and terrestrial photogrammetry (FL)</v>
          </cell>
        </row>
        <row r="424">
          <cell r="A424">
            <v>5310513</v>
          </cell>
          <cell r="B424" t="str">
            <v>1yr X-PAD Office X-TOPO (FL)</v>
          </cell>
        </row>
        <row r="425">
          <cell r="A425">
            <v>5310514</v>
          </cell>
          <cell r="B425" t="str">
            <v>1yr X-PAD Office X-SCAN (FL)</v>
          </cell>
        </row>
        <row r="426">
          <cell r="A426">
            <v>5310515</v>
          </cell>
          <cell r="B426" t="str">
            <v>1yr X-PAD Office AUTOMATIC ALIGNMENT(FL)</v>
          </cell>
        </row>
        <row r="427">
          <cell r="A427">
            <v>5310516</v>
          </cell>
          <cell r="B427" t="str">
            <v>1yr X-PAD Office X-PHOTO Ground. Includes terrestrial photogrammetry (FL)</v>
          </cell>
        </row>
        <row r="428">
          <cell r="A428">
            <v>924791</v>
          </cell>
          <cell r="B428" t="str">
            <v>X-PAD Office X-CAD, Node Locked License</v>
          </cell>
        </row>
        <row r="429">
          <cell r="A429">
            <v>813361</v>
          </cell>
          <cell r="B429" t="str">
            <v>Geomax Ezitex t100 xf
1W Signal transmitter. Modes: 8kHz, 33kHz, 8kHz and 33kHz connection mode, 512kHz, 640kHz</v>
          </cell>
        </row>
        <row r="430">
          <cell r="A430">
            <v>937443</v>
          </cell>
          <cell r="B430" t="str">
            <v>ZPF4 Protection Foil 8" Tablet</v>
          </cell>
        </row>
        <row r="431">
          <cell r="A431">
            <v>937247</v>
          </cell>
          <cell r="B431" t="str">
            <v>X-PAD Ultimate Survey CHC Support (US/CAN)</v>
          </cell>
        </row>
        <row r="432">
          <cell r="A432">
            <v>938337</v>
          </cell>
          <cell r="B432" t="str">
            <v>Zeta125G LC2 pipe laser package, Li-Ion Battery, International Charger, Remote Control, User Manual, Carry case, Leg Set 1500mm</v>
          </cell>
        </row>
        <row r="433">
          <cell r="A433">
            <v>938339</v>
          </cell>
          <cell r="B433" t="str">
            <v>Universal Target for Zeta Series - blue</v>
          </cell>
        </row>
        <row r="434">
          <cell r="A434">
            <v>938342</v>
          </cell>
          <cell r="B434" t="str">
            <v>Standard Target for Zeta Series - blue</v>
          </cell>
        </row>
        <row r="435">
          <cell r="A435">
            <v>938338</v>
          </cell>
          <cell r="B435" t="str">
            <v>Zeta125G LC3 pipe laser package, Li-Ion Battery, International Charger, Remote Control, User Manual, Carry case, Leg Set 1500mm</v>
          </cell>
        </row>
        <row r="436">
          <cell r="A436">
            <v>938340</v>
          </cell>
          <cell r="B436" t="str">
            <v>Zeta125SG  pipe laser package, Li-Ion Battery, International Charger, Remote Control, User Manual, Carry case, Leg Set 1500mm</v>
          </cell>
        </row>
        <row r="437">
          <cell r="A437">
            <v>6016930</v>
          </cell>
          <cell r="B437" t="str">
            <v>Zeta125G LC2 Li-Ion Universal target (laser class 2M)</v>
          </cell>
        </row>
        <row r="438">
          <cell r="A438">
            <v>6016931</v>
          </cell>
          <cell r="B438" t="str">
            <v>Zeta125G LC2 Li-Ion Standardiversal target (laser class 2M)</v>
          </cell>
        </row>
        <row r="439">
          <cell r="A439">
            <v>6016932</v>
          </cell>
          <cell r="B439" t="str">
            <v>Zeta125G LC3 Li-Ion Universal target (laser class 3R)</v>
          </cell>
        </row>
        <row r="440">
          <cell r="A440">
            <v>6016933</v>
          </cell>
          <cell r="B440" t="str">
            <v>Zeta125G LC3 Li-Ion Standard target (laser class 2M)</v>
          </cell>
        </row>
        <row r="441">
          <cell r="A441">
            <v>6016934</v>
          </cell>
          <cell r="B441" t="str">
            <v>Zeta125SG Li-Ion Universal target (laser class 3R)</v>
          </cell>
        </row>
        <row r="442">
          <cell r="A442">
            <v>6016935</v>
          </cell>
          <cell r="B442" t="str">
            <v>Zeta125SG Li-Ion Standard target (laser class 3R)</v>
          </cell>
        </row>
        <row r="443">
          <cell r="A443">
            <v>5310912</v>
          </cell>
          <cell r="B443" t="str">
            <v>1yr X-PAD 365 Professional (Includes 10 GB)</v>
          </cell>
        </row>
        <row r="444">
          <cell r="A444">
            <v>5310913</v>
          </cell>
          <cell r="B444" t="str">
            <v>1yr X-PAD 365 Enterprise (Includes 100 GB and 5 sub-users)</v>
          </cell>
        </row>
        <row r="445">
          <cell r="A445">
            <v>5310916</v>
          </cell>
          <cell r="B445" t="str">
            <v>1yr X-PAD 365 Professional upgrade to 50 GB</v>
          </cell>
        </row>
        <row r="446">
          <cell r="A446">
            <v>5310917</v>
          </cell>
          <cell r="B446" t="str">
            <v xml:space="preserve">1yr X-PAD 365 Professional upgrade to 100 GB </v>
          </cell>
        </row>
        <row r="447">
          <cell r="A447">
            <v>5310918</v>
          </cell>
          <cell r="B447" t="str">
            <v xml:space="preserve">1yr X-PAD 365 Enterprise upgrade to 200 GB </v>
          </cell>
        </row>
        <row r="448">
          <cell r="A448">
            <v>5310920</v>
          </cell>
          <cell r="B448" t="str">
            <v>1yr X-PAD 365 Enterprise upgrade to 15 Sub-users</v>
          </cell>
        </row>
        <row r="449">
          <cell r="A449">
            <v>5310919</v>
          </cell>
          <cell r="B449" t="str">
            <v>1yr X-PAD 365 Enterprise Extended, upgrade to 200GB and 15 sub-users</v>
          </cell>
        </row>
        <row r="450">
          <cell r="A450">
            <v>946215</v>
          </cell>
          <cell r="B450" t="str">
            <v>30 days Demo License X-PAD 365 Professional (Includes 100 MB disk space)</v>
          </cell>
        </row>
        <row r="451">
          <cell r="A451">
            <v>946217</v>
          </cell>
          <cell r="B451" t="str">
            <v>30 days Demo License X-PAD 365 Enterprise (Includes 100 MB disk space)</v>
          </cell>
        </row>
        <row r="452">
          <cell r="A452">
            <v>946216</v>
          </cell>
          <cell r="B452" t="str">
            <v>1yr Demo License X-PAD 365 Professional (Includes 100 MB disk space)</v>
          </cell>
        </row>
        <row r="453">
          <cell r="A453">
            <v>946218</v>
          </cell>
          <cell r="B453" t="str">
            <v xml:space="preserve"> 1yr Demo License X-PAD 365 Enterprise (Includes 100 MB disk space)</v>
          </cell>
        </row>
        <row r="454">
          <cell r="A454">
            <v>867389</v>
          </cell>
          <cell r="B454" t="str">
            <v>X-PAD Office GNSS Post Processing, Node Locked License</v>
          </cell>
        </row>
        <row r="455">
          <cell r="A455">
            <v>913141</v>
          </cell>
          <cell r="B455" t="str">
            <v>X-PAD Office GNSS PostProcessing, Floating License*</v>
          </cell>
        </row>
        <row r="456">
          <cell r="A456">
            <v>950673</v>
          </cell>
          <cell r="B456" t="str">
            <v>ZMC04 Micro SD card 16GB with adapter</v>
          </cell>
        </row>
        <row r="457">
          <cell r="A457">
            <v>918659</v>
          </cell>
          <cell r="B457" t="str">
            <v>Zoom95 Fully Robotic WinCE Total Station with AiM360, TRack360 and Scout360, 5", accXXess10 EDM, NavLight, alphanumeric keyboard with VGA colour &amp; touch display, Long Range Bluetooth Handle interface, internal Bluetooth, USB port, SD Card slot, Quick Guide</v>
          </cell>
        </row>
        <row r="458">
          <cell r="A458">
            <v>950848</v>
          </cell>
          <cell r="B458" t="str">
            <v>Zoom95 Fully Robotic WinCE Total Station with AiM360, TRack360 and Scout360, 3", accXess10 EDM, NavLight, alphanumeric keyboard with VGA colour &amp; touch display, Long Range Bluetooth Handle interface, internal Bluetooth, USB port, SD Card slot, Quick Guide and shipping case.</v>
          </cell>
        </row>
        <row r="459">
          <cell r="A459">
            <v>918658</v>
          </cell>
          <cell r="B459" t="str">
            <v>Zoom95 Fully Robotic WinCE Total Station with AiM360, TRack360 and Scout360, 2", accXXess10 EDM, NavLight, alphanumeric keyboard with VGA colour &amp; touch display, Long Range Bluetooth Handle interface, internal Bluetooth, USB port, SD Card slot, Quick Guide and shipping case.</v>
          </cell>
        </row>
        <row r="460">
          <cell r="A460">
            <v>918657</v>
          </cell>
          <cell r="B460" t="str">
            <v>Zoom95 Fully Robotic WinCE Total Station with AiM360, TRack360 and Scout360, 1", accXXess10 EDM, NavLight, alphanumeric keyboard with VGA colour &amp; touch display, Long Range Bluetooth Handle interface, internal Bluetooth, USB port, SD Card slot, Quick Guide and shipping case.</v>
          </cell>
        </row>
        <row r="461">
          <cell r="A461">
            <v>918656</v>
          </cell>
          <cell r="B461" t="str">
            <v>Zoom95 Fully Robotic WinCE Total Station with AiM360, TRack360 and Scout360, 5", accXess5 EDM, NavLight, alphanumeric keyboard with VGA colour &amp; touch display, Long Range Bluetooth Handle interface, internal Bluetooth, USB port, SD Card slot, Quick Guide and shipping case.</v>
          </cell>
        </row>
        <row r="462">
          <cell r="A462">
            <v>950847</v>
          </cell>
          <cell r="B462" t="str">
            <v>Zoom95 Fully Robotic WinCE Total Station with AiM360, TRack360 and Scout360, 3", accXess5 EDM, NavLight, alphanumeric keyboard with VGA colour &amp; touch display, Long Range Bluetooth Handle interface, internal Bluetooth, USB port, SD Card slot, Quick Guide and shipping case.</v>
          </cell>
        </row>
        <row r="463">
          <cell r="A463">
            <v>918655</v>
          </cell>
          <cell r="B463" t="str">
            <v>Zoom95 Fully Robotic WinCE Total Station with AiM360, TRack360 and Scout360, 2", accXess5 EDM, NavLight, alphanumeric keyboard with VGA colour &amp; touch display, Long Range Bluetooth Handle interface, internal Bluetooth, USB port, SD Card slot, Quick Guide and shipping case.</v>
          </cell>
        </row>
        <row r="464">
          <cell r="A464">
            <v>918654</v>
          </cell>
          <cell r="B464" t="str">
            <v>Zoom95 Fully Robotic WinCE Total Station with AiM360, TRack360 and Scout360, 1", accXess5 EDM, NavLight, alphanumeric keyboard with VGA colour &amp; touch display, Long Range Bluetooth Handle interface, internal Bluetooth, USB port, SD Card slot, Quick Guide and shipping case.</v>
          </cell>
        </row>
        <row r="465">
          <cell r="A465">
            <v>918674</v>
          </cell>
          <cell r="B465" t="str">
            <v>Zoom95 Fully Robotic WinCE Total Station with AiM360, TRack360 and Scout360, 5", LC2 EDM, NavLight, alphanumeric keyboard with WVGA 5in Screen, colour &amp; touch display, Long Range Bluetooth Handle interface, internal Bluetooth, USB port, SD Card slot, Quick Guide and shipping case.</v>
          </cell>
        </row>
        <row r="466">
          <cell r="A466">
            <v>950849</v>
          </cell>
          <cell r="B466" t="str">
            <v>Zoom95 Fully Robotic WinCE Total Station with AiM360, TRack360 and Scout360, 3", LC2 EDM, NavLight, alphanumeric keyboard with WVGA 5in Screen, colour &amp; touch display, Long Range Bluetooth Handle interface, internal Bluetooth, USB port, SD Card slot, Quick Guide and shipping case.</v>
          </cell>
        </row>
        <row r="467">
          <cell r="A467">
            <v>918660</v>
          </cell>
          <cell r="B467" t="str">
            <v>Zoom95 Fully Robotic WinCE Total Station with AiM360, TRack360 and Scout360, 2", LC2 EDM, NavLight, alphanumeric keyboard with WVGA 5in Screen, colour &amp; touch display, Long Range Bluetooth Handle interface, internal Bluetooth, USB port, SD Card slot, Quick Guide and shipping case.</v>
          </cell>
        </row>
        <row r="468">
          <cell r="A468">
            <v>918673</v>
          </cell>
          <cell r="B468" t="str">
            <v>Zoom95 Fully Robotic WinCE Total Station with AiM360, TRack360 and Scout360, 1", LC2 EDM, NavLight, alphanumeric keyboard with WVGA 5in Screen, colour &amp; touch display, Long Range Bluetooth Handle interface, internal Bluetooth, USB port, SD Card slot, Quick Guide and shipping case.</v>
          </cell>
        </row>
        <row r="469">
          <cell r="A469">
            <v>918653</v>
          </cell>
          <cell r="B469" t="str">
            <v>Zoom75, WinCE Servo Total Station with AiM360 and TRack360, 5", accXXess10 EDM, NavLight, alphanumeric keyboard with VGA colour &amp; touch display, Long Range Bluetooth Handle interface, internal Bluetooth, USB port, SD Card slot, Quick Guide and shipping case.</v>
          </cell>
        </row>
        <row r="470">
          <cell r="A470">
            <v>950851</v>
          </cell>
          <cell r="B470" t="str">
            <v>Zoom75, WinCE Servo Total Station with AiM360 and TRack360, 3", accXess10 EDM, NavLight, alphanumeric keyboard with VGA colour &amp; touch display, Long Range Bluetooth Handle interface, internal Bluetooth, USB port, SD Card slot, Quick Guide and shipping case.</v>
          </cell>
        </row>
        <row r="471">
          <cell r="A471">
            <v>918652</v>
          </cell>
          <cell r="B471" t="str">
            <v>Zoom75, WinCE Servo Total Station with AiM360 and TRack360, 2", accXXess10 EDM, NavLight, alphanumeric keyboard with VGA colour &amp; touch display, Long Range Bluetooth Handle interface, internal Bluetooth, USB port, SD Card slot, Quick Guide and shipping case.</v>
          </cell>
        </row>
        <row r="472">
          <cell r="A472">
            <v>918651</v>
          </cell>
          <cell r="B472" t="str">
            <v>Zoom75, WinCE Servo Total Station with AiM360 and TRack360, 1", accXXess10 EDM, NavLight, alphanumeric keyboard with VGA colour &amp; touch display, Long Range Bluetooth Handle interface, internal Bluetooth, USB port, SD Card slot, Quick Guide and shipping case.</v>
          </cell>
        </row>
        <row r="473">
          <cell r="A473">
            <v>918650</v>
          </cell>
          <cell r="B473" t="str">
            <v>Zoom75, WinCE Servo Total Station with AiM360 and TRack360, 5", accXess5 EDM, NavLight, alphanumeric keyboard with VGA colour &amp; touch display, Long Range Bluetooth Handle interface, internal Bluetooth, USB port, SD Card slot, Quick Guide and shipping case.</v>
          </cell>
        </row>
        <row r="474">
          <cell r="A474">
            <v>950850</v>
          </cell>
          <cell r="B474" t="str">
            <v>Zoom75, WinCE Servo Total Station with AiM360 and TRack360, 3", accXess5 EDM, NavLight, alphanumeric keyboard with VGA colour &amp; touch display, Long Range Bluetooth Handle interface, internal Bluetooth, USB port, SD Card slot, Quick Guide and shipping case.</v>
          </cell>
        </row>
        <row r="475">
          <cell r="A475">
            <v>918649</v>
          </cell>
          <cell r="B475" t="str">
            <v>Zoom75, WinCE Servo Total Station with AiM360 and TRack360, 2", accXess5 EDM, NavLight, alphanumeric keyboard with VGA colour &amp; touch display, Long Range Bluetooth Handle interface, internal Bluetooth, USB port, SD Card slot, Quick Guide and shipping case.</v>
          </cell>
        </row>
        <row r="476">
          <cell r="A476">
            <v>918648</v>
          </cell>
          <cell r="B476" t="str">
            <v>Zoom75, WinCE Servo Total Station with AiM360 and TRack360, 1", accXess5 EDM, NavLight, alphanumeric keyboard with VGA colour &amp; touch display, Long Range Bluetooth Handle interface, internal Bluetooth, USB port, SD Card slot, Quick Guide and shipping case.</v>
          </cell>
        </row>
        <row r="477">
          <cell r="A477">
            <v>6017106</v>
          </cell>
          <cell r="B477" t="str">
            <v>Zoom95, A10, 5" Package</v>
          </cell>
        </row>
        <row r="478">
          <cell r="A478">
            <v>6017130</v>
          </cell>
          <cell r="B478" t="str">
            <v>Zoom95, A10, 3" Package</v>
          </cell>
        </row>
        <row r="479">
          <cell r="A479">
            <v>6017107</v>
          </cell>
          <cell r="B479" t="str">
            <v>Zoom95, A10, 2" Package</v>
          </cell>
        </row>
        <row r="480">
          <cell r="A480">
            <v>6017108</v>
          </cell>
          <cell r="B480" t="str">
            <v>Zoom95, A10, 1" Package</v>
          </cell>
        </row>
        <row r="481">
          <cell r="A481">
            <v>6017103</v>
          </cell>
          <cell r="B481" t="str">
            <v>Zoom95, A5, 5" Package</v>
          </cell>
        </row>
        <row r="482">
          <cell r="A482">
            <v>6017129</v>
          </cell>
          <cell r="B482" t="str">
            <v>Zoom95, A5, 3" Package</v>
          </cell>
        </row>
        <row r="483">
          <cell r="A483">
            <v>6017104</v>
          </cell>
          <cell r="B483" t="str">
            <v>Zoom95, A5, 2" Package</v>
          </cell>
        </row>
        <row r="484">
          <cell r="A484">
            <v>6017105</v>
          </cell>
          <cell r="B484" t="str">
            <v>Zoom95, A5, 1" Package</v>
          </cell>
        </row>
        <row r="485">
          <cell r="A485">
            <v>6017097</v>
          </cell>
          <cell r="B485" t="str">
            <v>Zoom75, 5" A10 Package</v>
          </cell>
        </row>
        <row r="486">
          <cell r="A486">
            <v>6017134</v>
          </cell>
          <cell r="B486" t="str">
            <v>Zoom75, 3" A10 Package</v>
          </cell>
        </row>
        <row r="487">
          <cell r="A487">
            <v>6017098</v>
          </cell>
          <cell r="B487" t="str">
            <v>Zoom75, 2" A10 Package</v>
          </cell>
        </row>
        <row r="488">
          <cell r="A488">
            <v>6017099</v>
          </cell>
          <cell r="B488" t="str">
            <v>Zoom75, 1" A10 Package</v>
          </cell>
        </row>
        <row r="489">
          <cell r="A489">
            <v>6017094</v>
          </cell>
          <cell r="B489" t="str">
            <v>Zoom75, 5" A5 Package</v>
          </cell>
        </row>
        <row r="490">
          <cell r="A490">
            <v>6017135</v>
          </cell>
          <cell r="B490" t="str">
            <v>Zoom75, 3" A5 Package</v>
          </cell>
        </row>
        <row r="491">
          <cell r="A491">
            <v>6017095</v>
          </cell>
          <cell r="B491" t="str">
            <v>Zoom75, 2" A5 Package</v>
          </cell>
        </row>
        <row r="492">
          <cell r="A492">
            <v>6017096</v>
          </cell>
          <cell r="B492" t="str">
            <v>Zoom75, 1" A5 Package</v>
          </cell>
        </row>
        <row r="493">
          <cell r="A493">
            <v>918667</v>
          </cell>
          <cell r="B493" t="str">
            <v xml:space="preserve">ZDC229 USB to Lemo Data transfer cable </v>
          </cell>
        </row>
        <row r="494">
          <cell r="A494">
            <v>947577</v>
          </cell>
          <cell r="B494" t="str">
            <v>ZPF3 Display Protection foil Zoom75/95</v>
          </cell>
        </row>
        <row r="495">
          <cell r="A495">
            <v>944925</v>
          </cell>
          <cell r="B495" t="str">
            <v>ZCB101 Back-strap for Container Zoom7x/9x</v>
          </cell>
        </row>
        <row r="496">
          <cell r="A496">
            <v>918664</v>
          </cell>
          <cell r="B496" t="str">
            <v>ZCT108 Zoom7x/9x Container</v>
          </cell>
        </row>
        <row r="497">
          <cell r="A497">
            <v>916854</v>
          </cell>
          <cell r="B497" t="str">
            <v>2nd keyboard for Zoom75/95</v>
          </cell>
        </row>
        <row r="498">
          <cell r="A498">
            <v>824747</v>
          </cell>
          <cell r="B498" t="str">
            <v>Target insert 6-10"/150-250mm - red</v>
          </cell>
        </row>
        <row r="499">
          <cell r="A499">
            <v>824748</v>
          </cell>
          <cell r="B499" t="str">
            <v>Target insert 12-15"/300-400mm - red</v>
          </cell>
        </row>
        <row r="500">
          <cell r="A500">
            <v>938614</v>
          </cell>
          <cell r="B500" t="str">
            <v>Carry case for Zeta125G Series</v>
          </cell>
        </row>
        <row r="501">
          <cell r="A501">
            <v>938619</v>
          </cell>
          <cell r="B501" t="str">
            <v>Target insert 6-10"/150-250mm - blue</v>
          </cell>
        </row>
        <row r="502">
          <cell r="A502">
            <v>944842</v>
          </cell>
          <cell r="B502" t="str">
            <v>Target insert 12-15"/300-400mm - blue</v>
          </cell>
        </row>
        <row r="503">
          <cell r="A503">
            <v>948797</v>
          </cell>
          <cell r="B503" t="str">
            <v>Zeta Leg Depot Set - large</v>
          </cell>
        </row>
        <row r="504">
          <cell r="A504">
            <v>948798</v>
          </cell>
          <cell r="B504" t="str">
            <v>Leg 300mm/12" with rubber cap (4 pcs)</v>
          </cell>
        </row>
        <row r="505">
          <cell r="A505">
            <v>950226</v>
          </cell>
          <cell r="B505" t="str">
            <v>Carry case for Zeta125SG Series</v>
          </cell>
        </row>
        <row r="506">
          <cell r="A506">
            <v>5310607</v>
          </cell>
          <cell r="B506" t="str">
            <v>1 yr Zoom75/95 Extended Warranty (only at initial sale)</v>
          </cell>
        </row>
        <row r="507">
          <cell r="A507">
            <v>5310608</v>
          </cell>
          <cell r="B507" t="str">
            <v>2 yr Zoom75/95 Extended Warranty (only at initial sale)</v>
          </cell>
        </row>
        <row r="508">
          <cell r="A508">
            <v>5310609</v>
          </cell>
          <cell r="B508" t="str">
            <v>3 yr Zoom75/95 Extended Warranty (only at initial sale)</v>
          </cell>
        </row>
        <row r="509">
          <cell r="A509">
            <v>5310611</v>
          </cell>
          <cell r="B509" t="str">
            <v>4 yr Zoom75/95 Extended Warranty (only at initial sale)</v>
          </cell>
        </row>
        <row r="510">
          <cell r="A510">
            <v>5310612</v>
          </cell>
          <cell r="B510" t="str">
            <v>1 yr Zoom75/95 Additional Warranty (after sale)</v>
          </cell>
        </row>
        <row r="511">
          <cell r="A511">
            <v>952315</v>
          </cell>
          <cell r="B511" t="str">
            <v>X-PAD Office GNSS Post Processing Advanced for 3D Network Adjustment (option), Node Locked License</v>
          </cell>
        </row>
        <row r="512">
          <cell r="A512">
            <v>952316</v>
          </cell>
          <cell r="B512" t="str">
            <v>X-PAD Office GNSS Post Processing Advanced for 3D Network Adjustment (option), Floating License*</v>
          </cell>
        </row>
        <row r="513">
          <cell r="A513">
            <v>954057</v>
          </cell>
          <cell r="B513" t="str">
            <v>1yr Sales Demo X-PAD Ultimate Survey, includes CHC Support (US/CAN)</v>
          </cell>
        </row>
        <row r="514">
          <cell r="A514">
            <v>954058</v>
          </cell>
          <cell r="B514" t="str">
            <v>30 day Eval X-PAD Ultimate Survey, includes CHC Support (US/CAN)</v>
          </cell>
        </row>
        <row r="515">
          <cell r="A515">
            <v>948914</v>
          </cell>
          <cell r="B515" t="str">
            <v>Zenith06 GNSS dual frequency receiver including multi- constellation support (GPS, Glonass, Galileo, Beidou and QZSS). Incl. Power adapter, USB-C charging cable, USB-C/USB-A cable, ZCT110 Softbag for Zenith06, ZHR106 Pole Mount Zenith06 and Quick-guide</v>
          </cell>
        </row>
        <row r="516">
          <cell r="A516">
            <v>948915</v>
          </cell>
          <cell r="B516" t="str">
            <v>ZHR106 Pole Mount Zenith06</v>
          </cell>
        </row>
        <row r="517">
          <cell r="A517">
            <v>948916</v>
          </cell>
          <cell r="B517" t="str">
            <v>ZCT110 Softbag / Armbelt for Zenith06</v>
          </cell>
        </row>
        <row r="518">
          <cell r="A518">
            <v>5310996</v>
          </cell>
          <cell r="B518" t="str">
            <v>1 yr Zenith06 Extended Warranty (only at initial sale)</v>
          </cell>
        </row>
        <row r="519">
          <cell r="A519">
            <v>5310997</v>
          </cell>
          <cell r="B519" t="str">
            <v>2 yr Zenith06 Extended Warranty (only at initial sale)</v>
          </cell>
        </row>
        <row r="520">
          <cell r="A520">
            <v>5311000</v>
          </cell>
          <cell r="B520" t="str">
            <v>1yr Zenith06 Additional Warranty (after sale)</v>
          </cell>
        </row>
        <row r="521">
          <cell r="A521">
            <v>950546</v>
          </cell>
          <cell r="B521" t="str">
            <v>X-PAD Ultimate Survey Zenith06 (option)</v>
          </cell>
        </row>
        <row r="522">
          <cell r="A522">
            <v>950548</v>
          </cell>
          <cell r="B522" t="str">
            <v>X-PAD Ultimate GO Zenith06 (option)</v>
          </cell>
        </row>
        <row r="523">
          <cell r="A523">
            <v>5310697</v>
          </cell>
          <cell r="B523" t="str">
            <v>1yr X-PAD Ultimate Survey GNSS GO one (auto-renew license)</v>
          </cell>
        </row>
        <row r="524">
          <cell r="A524">
            <v>5310698</v>
          </cell>
          <cell r="B524" t="str">
            <v>1yr X-PAD Ultimate Survey TPS GO one (auto-renew license)</v>
          </cell>
        </row>
        <row r="525">
          <cell r="A525">
            <v>948900</v>
          </cell>
          <cell r="B525" t="str">
            <v>Zenith60 GNSS multi frequency smart antenna including multi- constellation support (GPS, GLO, GAL, BEI, QZSS), 5Hz Positioning rate with internal 4G LTE.  Including Accessory Kit (hard container, charger, 2 batteries, USB cable, Quick Guide, microSD card and USB Stick. )</v>
          </cell>
        </row>
        <row r="526">
          <cell r="A526">
            <v>948899</v>
          </cell>
          <cell r="B526" t="str">
            <v>Zenith60 GNSS multi frequency smart antenna including multi- constellation support (GPS, GLO, GAL, BEI, QZSS) with internal 4G LTE, 5Hz Positioning rate, Satel UHF radio. Including Accessory Kit (hard container, charger, 2 batteries, USB cable, Quick Guide, microSD card and USB Stick. )</v>
          </cell>
        </row>
        <row r="527">
          <cell r="A527">
            <v>948898</v>
          </cell>
          <cell r="B527" t="str">
            <v>Zenith60 GNSS multi frequency smart antenna including multi- constellation support (GPS, GLO, GAL, BEI, QZSS) with internal 4G GSM, 5Hz Positioning rate and IMU functionality (Tilt and Go, Calibration free).  Including Accessory Kit (hard container, charger, 2 batteries, USB cable, Quick Guide, microSD card and USB Stick. )</v>
          </cell>
        </row>
        <row r="528">
          <cell r="A528">
            <v>948901</v>
          </cell>
          <cell r="B528" t="str">
            <v>Zenith60 GNSS multi frequency smart antenna including multi- constellation support (GPS, GLO, GAL, BEI, QZSS) with internal 4G GSM, 5Hz Positioning rate, Satel UHF radio and IMU functionality (Tilt and Go, calibration free).  Including Accessory Kit (hard container, charger, 2 batteries, USB cable, Quick Guide, microSD card and USB Stick. )</v>
          </cell>
        </row>
        <row r="529">
          <cell r="A529">
            <v>949052</v>
          </cell>
          <cell r="B529" t="str">
            <v xml:space="preserve">ZSW 604, 20 Hz option, enables positions to be computed at a 20 Hz (0.05s) update rate with Zenith60 GNSS receiver. </v>
          </cell>
        </row>
        <row r="530">
          <cell r="A530">
            <v>949046</v>
          </cell>
          <cell r="B530" t="str">
            <v>ZCT206 Hard shell container for Zenith60</v>
          </cell>
        </row>
        <row r="531">
          <cell r="A531">
            <v>949047</v>
          </cell>
          <cell r="B531" t="str">
            <v>ZCH701 Dual charging bay for 2x ZBA700. (Incl AC adapter, TypeC-TypeC cable and Usermanual)</v>
          </cell>
        </row>
        <row r="532">
          <cell r="A532">
            <v>5310980</v>
          </cell>
          <cell r="B532" t="str">
            <v>1 yr Zenith60 Extended Warranty (only at initial sale)</v>
          </cell>
        </row>
        <row r="533">
          <cell r="A533">
            <v>5310981</v>
          </cell>
          <cell r="B533" t="str">
            <v>2 yr Zenith60 Extended Warranty (only at initial sale)</v>
          </cell>
        </row>
        <row r="534">
          <cell r="A534">
            <v>5310983</v>
          </cell>
          <cell r="B534" t="str">
            <v>3 yr Zenith60 Extended Warranty (only at initial sale)</v>
          </cell>
        </row>
        <row r="535">
          <cell r="A535">
            <v>5310984</v>
          </cell>
          <cell r="B535" t="str">
            <v>4 yr Zenith60 Extended Warranty (only at initial sale)</v>
          </cell>
        </row>
        <row r="536">
          <cell r="A536">
            <v>5310982</v>
          </cell>
          <cell r="B536" t="str">
            <v>1yr Add. Zenith60 Extended Warranty (after sale)</v>
          </cell>
        </row>
        <row r="537">
          <cell r="A537">
            <v>6017290</v>
          </cell>
          <cell r="B537" t="str">
            <v>Zenith60  LTE Flexible Rover Set, multi-constellation</v>
          </cell>
        </row>
        <row r="538">
          <cell r="A538">
            <v>6017291</v>
          </cell>
          <cell r="B538" t="str">
            <v>Zenith60  LTE-UHF Flexible Rover Set, multi-constellation</v>
          </cell>
        </row>
        <row r="539">
          <cell r="A539">
            <v>6017292</v>
          </cell>
          <cell r="B539" t="str">
            <v>Zenith60  LTE-IMU Flexible Rover Set, multi-constellation</v>
          </cell>
        </row>
        <row r="540">
          <cell r="A540">
            <v>6017293</v>
          </cell>
          <cell r="B540" t="str">
            <v>Zenith60  LTE-UHF-IMU Flexible Rover Set, multi-constellation</v>
          </cell>
        </row>
        <row r="541">
          <cell r="A541">
            <v>956145</v>
          </cell>
          <cell r="B541" t="str">
            <v>1yr Sales Demo X-PAD GO ONE</v>
          </cell>
        </row>
        <row r="542">
          <cell r="A542">
            <v>956155</v>
          </cell>
          <cell r="B542" t="str">
            <v>30 Days Demo License X-PAD GO ONE</v>
          </cell>
        </row>
        <row r="543">
          <cell r="A543">
            <v>930216</v>
          </cell>
          <cell r="B543" t="str">
            <v>1yr X-PAD Ultimate Survey GNSS GO one</v>
          </cell>
        </row>
        <row r="544">
          <cell r="A544">
            <v>930217</v>
          </cell>
          <cell r="B544" t="str">
            <v>1yr X-PAD Ultimate Survey TPS GO one</v>
          </cell>
        </row>
        <row r="545">
          <cell r="A545">
            <v>954091</v>
          </cell>
          <cell r="B545" t="str">
            <v>3yr Educational License X-PAD 365 Enterprise</v>
          </cell>
        </row>
        <row r="548">
          <cell r="A548">
            <v>6013626</v>
          </cell>
          <cell r="B548" t="str">
            <v>Zenith40  GSM Rover Set, multi-constellation</v>
          </cell>
        </row>
        <row r="549">
          <cell r="A549">
            <v>6013627</v>
          </cell>
          <cell r="B549" t="str">
            <v>Zenith40  GSM-UHF Flex Rover Set, multi-constellation</v>
          </cell>
        </row>
        <row r="550">
          <cell r="A550">
            <v>6013621</v>
          </cell>
          <cell r="B550" t="str">
            <v>Zenith16 Rover Set, multi constellation</v>
          </cell>
        </row>
        <row r="551">
          <cell r="A551">
            <v>6013622</v>
          </cell>
          <cell r="B551" t="str">
            <v>Zenith16  UHF Flex Rover Set, multi-constellation</v>
          </cell>
        </row>
        <row r="552">
          <cell r="A552">
            <v>834893</v>
          </cell>
          <cell r="B552" t="str">
            <v xml:space="preserve">Ultra Utility Locating System 12 Watt Advanced (Includes advanced locator, 12W transmitted, 125mm signal clamp, system bag)        </v>
          </cell>
        </row>
        <row r="553">
          <cell r="A553">
            <v>6017112</v>
          </cell>
          <cell r="B553" t="str">
            <v>Zoom95 5" LC2 Package</v>
          </cell>
        </row>
        <row r="554">
          <cell r="A554">
            <v>6017133</v>
          </cell>
          <cell r="B554" t="str">
            <v>Zoom95 3" LC2 Package</v>
          </cell>
        </row>
        <row r="555">
          <cell r="A555">
            <v>6017113</v>
          </cell>
          <cell r="B555" t="str">
            <v>Zoom95 2" LC2 Package</v>
          </cell>
        </row>
        <row r="556">
          <cell r="A556">
            <v>6017114</v>
          </cell>
          <cell r="B556" t="str">
            <v>Zoom95 1" LC2 Package</v>
          </cell>
        </row>
        <row r="557">
          <cell r="A557">
            <v>6017109</v>
          </cell>
          <cell r="B557" t="str">
            <v>Zoom95, A5, 5" Package</v>
          </cell>
        </row>
        <row r="558">
          <cell r="A558">
            <v>6017132</v>
          </cell>
          <cell r="B558" t="str">
            <v>Zoom95, A10, 3" Package</v>
          </cell>
        </row>
        <row r="559">
          <cell r="A559">
            <v>6017110</v>
          </cell>
          <cell r="B559" t="str">
            <v>Zoom95, A10, 2" Package</v>
          </cell>
        </row>
        <row r="560">
          <cell r="A560">
            <v>6017111</v>
          </cell>
          <cell r="B560" t="str">
            <v>Zoom95, A10, 1" Package</v>
          </cell>
        </row>
        <row r="561">
          <cell r="A561">
            <v>6017100</v>
          </cell>
          <cell r="B561" t="str">
            <v>Zoom75, A5, 5" Package</v>
          </cell>
        </row>
        <row r="562">
          <cell r="A562">
            <v>6017136</v>
          </cell>
          <cell r="B562" t="str">
            <v>Zoom75, A10, 3" Package</v>
          </cell>
        </row>
        <row r="563">
          <cell r="A563">
            <v>6017101</v>
          </cell>
          <cell r="B563" t="str">
            <v>Zoom75, A10, 2" Package</v>
          </cell>
        </row>
        <row r="564">
          <cell r="A564">
            <v>6017102</v>
          </cell>
          <cell r="B564" t="str">
            <v>Zoom75, A10, 1" Package</v>
          </cell>
        </row>
        <row r="565">
          <cell r="A565">
            <v>6017294</v>
          </cell>
          <cell r="B565" t="str">
            <v>Zenith60 LTE Flexible Rover Set, multi-constellation</v>
          </cell>
        </row>
        <row r="566">
          <cell r="A566">
            <v>6017295</v>
          </cell>
          <cell r="B566" t="str">
            <v>Zenith60 LTE-UHF Flexible Rover Set, multi-constellation</v>
          </cell>
        </row>
        <row r="567">
          <cell r="A567">
            <v>6017296</v>
          </cell>
          <cell r="B567" t="str">
            <v>Zenith60 LTE-IMU Flexible Rover Set, multi-constellation</v>
          </cell>
        </row>
        <row r="568">
          <cell r="A568">
            <v>6017297</v>
          </cell>
          <cell r="B568" t="str">
            <v>Zenith60 LTE-UHF-IMU Flexible Rover Set, multi-constellation</v>
          </cell>
        </row>
      </sheetData>
      <sheetData sheetId="27" refreshError="1"/>
      <sheetData sheetId="2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verview"/>
      <sheetName val="Zoom10"/>
      <sheetName val="Zoom25-40-50"/>
      <sheetName val="Zoom75-95"/>
      <sheetName val="Zoom3D"/>
      <sheetName val="Zenith06"/>
      <sheetName val="Zenith16-40-60"/>
      <sheetName val="Zipp02"/>
      <sheetName val="Optical Levels"/>
      <sheetName val="Rotating Lasers"/>
      <sheetName val="XPAD CalMaster System"/>
      <sheetName val="Pipe Lasers"/>
      <sheetName val="Locators"/>
      <sheetName val="Machine Receivers"/>
      <sheetName val="Dataloggers"/>
      <sheetName val="X-PAD Office Software"/>
      <sheetName val="X-PAD Field Software"/>
      <sheetName val="X-PAD Services"/>
      <sheetName val="X-PAD Demo-Edu"/>
      <sheetName val="Survey Access."/>
      <sheetName val="Construction Access."/>
      <sheetName val="Training"/>
      <sheetName val="Discounts"/>
      <sheetName val="PurchaseSheet"/>
      <sheetName val="Calculations"/>
      <sheetName val="MaterialMasterFile"/>
      <sheetName val="Price List"/>
      <sheetName val="Versions"/>
      <sheetName val="BM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row r="2">
          <cell r="A2" t="str">
            <v>Currency EUR</v>
          </cell>
          <cell r="B2">
            <v>1.23</v>
          </cell>
        </row>
        <row r="3">
          <cell r="B3">
            <v>1.1100000000000001</v>
          </cell>
        </row>
        <row r="4">
          <cell r="B4" t="str">
            <v>EUR</v>
          </cell>
        </row>
        <row r="5">
          <cell r="B5" t="str">
            <v>Please change label in EUR, USD, GBP only</v>
          </cell>
        </row>
        <row r="6">
          <cell r="A6" t="str">
            <v>Currency EUR CHF</v>
          </cell>
        </row>
        <row r="7">
          <cell r="B7">
            <v>1.05</v>
          </cell>
        </row>
        <row r="9">
          <cell r="A9" t="str">
            <v>Currency EUR USD in PL</v>
          </cell>
          <cell r="B9">
            <v>1.23</v>
          </cell>
        </row>
        <row r="13">
          <cell r="B13" t="str">
            <v>GEOMAX</v>
          </cell>
        </row>
        <row r="15">
          <cell r="A15" t="str">
            <v>Material</v>
          </cell>
          <cell r="B15" t="str">
            <v>Catalogue description</v>
          </cell>
        </row>
        <row r="16">
          <cell r="A16">
            <v>794086</v>
          </cell>
          <cell r="B16" t="str">
            <v>ZBA301, Li-Ion Battery for Zipp10/Zipp20/Zoom40, rechargable</v>
          </cell>
        </row>
        <row r="17">
          <cell r="A17">
            <v>794087</v>
          </cell>
          <cell r="B17" t="str">
            <v>ZCH301 Charger &amp; adapter for ZBA301</v>
          </cell>
        </row>
        <row r="18">
          <cell r="A18">
            <v>855818</v>
          </cell>
          <cell r="B18" t="str">
            <v>ZMS108 USB Memory Stick 8GB</v>
          </cell>
        </row>
        <row r="19">
          <cell r="A19">
            <v>794088</v>
          </cell>
          <cell r="B19" t="str">
            <v>ZDC301 USB cable Mini-USB to USB Host (Zipp10/Zipp20/Zoom40/Zoom90/Zoom95 to a PC/Tablet)</v>
          </cell>
        </row>
        <row r="20">
          <cell r="A20">
            <v>790770</v>
          </cell>
          <cell r="B20" t="str">
            <v>ZTR103 Standard Tribrach with optical plummet, black</v>
          </cell>
        </row>
        <row r="21">
          <cell r="A21">
            <v>765603</v>
          </cell>
          <cell r="B21" t="str">
            <v>ZTW100 Wooden Tripod</v>
          </cell>
        </row>
        <row r="22">
          <cell r="A22">
            <v>765604</v>
          </cell>
          <cell r="B22" t="str">
            <v>ZTA100 Aluminium Tripod</v>
          </cell>
        </row>
        <row r="23">
          <cell r="A23">
            <v>765605</v>
          </cell>
          <cell r="B23" t="str">
            <v>ZST101 Tripod Star</v>
          </cell>
        </row>
        <row r="24">
          <cell r="A24">
            <v>765618</v>
          </cell>
          <cell r="B24" t="str">
            <v>ZCA101, Reflector carrier with stub, black</v>
          </cell>
        </row>
        <row r="25">
          <cell r="A25">
            <v>765606</v>
          </cell>
          <cell r="B25" t="str">
            <v>ZCA102 Carrier with optical plummet</v>
          </cell>
        </row>
        <row r="26">
          <cell r="A26">
            <v>765608</v>
          </cell>
          <cell r="B26" t="str">
            <v>ZPR100 Circular prism and holder</v>
          </cell>
        </row>
        <row r="27">
          <cell r="A27">
            <v>765609</v>
          </cell>
          <cell r="B27" t="str">
            <v>ZTP100 Target plate for ZPR100 Prism</v>
          </cell>
        </row>
        <row r="28">
          <cell r="A28">
            <v>765611</v>
          </cell>
          <cell r="B28" t="str">
            <v>ZTM100 Reflective tape, 60mmx60mm, pack of 20 pieces</v>
          </cell>
        </row>
        <row r="29">
          <cell r="A29">
            <v>765613</v>
          </cell>
          <cell r="B29" t="str">
            <v>ZCT102 Accessory Container</v>
          </cell>
        </row>
        <row r="30">
          <cell r="A30">
            <v>765614</v>
          </cell>
          <cell r="B30" t="str">
            <v>ZCB100 Container back-strap</v>
          </cell>
        </row>
        <row r="31">
          <cell r="A31">
            <v>767428</v>
          </cell>
          <cell r="B31" t="str">
            <v>ZDE100, Diagonal eyepiece for Zoom50, Zoom20/30 (non Pro), Zoom35</v>
          </cell>
        </row>
        <row r="32">
          <cell r="A32">
            <v>765616</v>
          </cell>
          <cell r="B32" t="str">
            <v>ZST100 Pole support</v>
          </cell>
        </row>
        <row r="33">
          <cell r="A33">
            <v>807159</v>
          </cell>
          <cell r="B33" t="str">
            <v>ZPC201 Telescopic Carbon Fibre and aluminium pole with stub for TPS, extends to 2.3 m</v>
          </cell>
        </row>
        <row r="34">
          <cell r="A34">
            <v>776093</v>
          </cell>
          <cell r="B34" t="str">
            <v>ZBA400, Li-Ion Battery 4.4Ah</v>
          </cell>
        </row>
        <row r="35">
          <cell r="A35">
            <v>766872</v>
          </cell>
          <cell r="B35" t="str">
            <v>ZCH201 Charger for ZBA201 &amp; ZBA400 Li-Ion batteries</v>
          </cell>
        </row>
        <row r="36">
          <cell r="A36">
            <v>765617</v>
          </cell>
          <cell r="B36" t="str">
            <v>ZTR101 Standard Tribrach without optical plummet, black</v>
          </cell>
        </row>
        <row r="37">
          <cell r="A37">
            <v>6012493</v>
          </cell>
          <cell r="B37" t="str">
            <v>Zoom25, 1",neXus 5  - 500m Reflectorless Total Station Package</v>
          </cell>
        </row>
        <row r="38">
          <cell r="A38">
            <v>6012494</v>
          </cell>
          <cell r="B38" t="str">
            <v>Zoom25, 2",neXus 5  - 500m Reflectorless Total Station Package</v>
          </cell>
        </row>
        <row r="39">
          <cell r="A39">
            <v>6012495</v>
          </cell>
          <cell r="B39" t="str">
            <v>Zoom25, 5",neXus 5  - 500m Reflectorless Total Station Package</v>
          </cell>
        </row>
        <row r="40">
          <cell r="A40">
            <v>6012496</v>
          </cell>
          <cell r="B40" t="str">
            <v>Zoom25, 5",neXus - Prism Total Station Package</v>
          </cell>
        </row>
        <row r="41">
          <cell r="A41">
            <v>6012500</v>
          </cell>
          <cell r="B41" t="str">
            <v>Zoom50, 1",accXXess10 - 1`000m Reflectorless Total Station Package</v>
          </cell>
        </row>
        <row r="42">
          <cell r="A42">
            <v>6012501</v>
          </cell>
          <cell r="B42" t="str">
            <v>Zoom50, 2",accXXess10 - 1`000m Reflectorless Total Station Package</v>
          </cell>
        </row>
        <row r="43">
          <cell r="A43">
            <v>6012502</v>
          </cell>
          <cell r="B43" t="str">
            <v>Zoom50, 5",accXXess10 - 1`000m Reflectorless Total Station Package</v>
          </cell>
        </row>
        <row r="44">
          <cell r="A44">
            <v>6012497</v>
          </cell>
          <cell r="B44" t="str">
            <v>Zoom50, 1",accXess5 - 500m Reflectorless Total Station Package</v>
          </cell>
        </row>
        <row r="45">
          <cell r="A45">
            <v>6012498</v>
          </cell>
          <cell r="B45" t="str">
            <v>Zoom50, 2",accXess5 - 500m Reflectorless Total Station Package</v>
          </cell>
        </row>
        <row r="46">
          <cell r="A46">
            <v>6012499</v>
          </cell>
          <cell r="B46" t="str">
            <v>Zoom50, 5",accXess5 - 500m Reflectorless Total Station Package</v>
          </cell>
        </row>
        <row r="47">
          <cell r="A47">
            <v>865960</v>
          </cell>
          <cell r="B47" t="str">
            <v>GeoMax Zoom25, 1" Manual Total Station, neXus5 Reflector- and 500 m reflectorless EDM, 1 full alphanumeric keyboard with black &amp; white display, GeoMax Pro Onboard Field Software, internal Bluetooth, USB and USB Mini communication port, USB Memory Stick, 1 pouch with tools, 1 Protective Cover, 1 Plumb Bob,1 Multilingual Quick Guide and 1 Carrying Case.</v>
          </cell>
        </row>
        <row r="48">
          <cell r="A48">
            <v>865961</v>
          </cell>
          <cell r="B48" t="str">
            <v>GeoMax Zoom25, 2" Manual Total Station, neXus5 Reflector- and 500 m reflectorless EDM, 1 full alphanumeric keyboard with black &amp; white display, GeoMax Pro Onboard Field Software, internal Bluetooth, USB and USB Mini communication port, USB Memory Stick, 1 pouch with tools, 1 Protective Cover, 1 Plumb Bob,1 Multilingual Quick Guide and 1 Carrying Case.</v>
          </cell>
        </row>
        <row r="49">
          <cell r="A49">
            <v>865962</v>
          </cell>
          <cell r="B49" t="str">
            <v>GeoMax Zoom25, 5" Manual Total Station, neXus5 Reflector- and 500 m reflectorless EDM, 1 full alphanumeric keyboard with black &amp; white display, GeoMax Pro Onboard Field Software, internal Bluetooth, USB and USB Mini communication port, USB Memory Stick, 1 pouch with tools, 1 Protective Cover, 1 Plumb Bob,1 Multilingual Quick Guide and 1 Carrying Case.</v>
          </cell>
        </row>
        <row r="50">
          <cell r="A50">
            <v>865963</v>
          </cell>
          <cell r="B50" t="str">
            <v>GeoMax Zoom25, 5" Manual Total Station, neXus Reflector EDM, 1 full alphanumeric keyboard with black &amp; white display, GeoMax Pro Onboard Field Software, internal Bluetooth, USB and USB Mini communication port, USB Memory Stick, 1 pouch with tools, 1 Protective Cover, 1 Plumb Bob,1 Multilingual Quick Guide and 1 Carrying Case.</v>
          </cell>
        </row>
        <row r="51">
          <cell r="A51">
            <v>865968</v>
          </cell>
          <cell r="B51" t="str">
            <v>GeoMax Zoom50, 1" Manual Total Station, accXess10 Reflector- and 1000 m reflectorless EDM, 1 full alphanumeric keyboard with Q-VGA Colur &amp; Touch display, GeoMax Pro Onboard Field Software, internal Bluetooth, USB Host and RS232 communication port, USB Memory Stick, 1 pouch with tools, 1 Protective Cover, 1 Plumb Bob,1 Multilingual Quick Guide and 1 Carrying Case.</v>
          </cell>
        </row>
        <row r="52">
          <cell r="A52">
            <v>865969</v>
          </cell>
          <cell r="B52" t="str">
            <v>GeoMax Zoom50, 2" Manual Total Station, accXess10 Reflector- and 1000 m reflectorless EDM, 1 full alphanumeric keyboard with Q-VGA Colur &amp; Touch display, GeoMax Pro Onboard Field Software, internal Bluetooth, USB Host and RS232 communication port, USB Memory Stick, 1 pouch with tools, 1 Protective Cover, 1 Plumb Bob,1 Multilingual Quick Guide and 1 Carrying Case.</v>
          </cell>
        </row>
        <row r="53">
          <cell r="A53">
            <v>865970</v>
          </cell>
          <cell r="B53" t="str">
            <v>GeoMax Zoom50, 5" Manual Total Station, accXess10 Reflector- and 1000 m reflectorless EDM, 1 full alphanumeric keyboard with Q-VGA Colur &amp; Touch display, GeoMax Pro Onboard Field Software, internal Bluetooth, USB Host and RS232 communication port, USB Memory Stick, 1 pouch with tools, 1 Protective Cover, 1 Plumb Bob,1 Multilingual Quick Guide and 1 Carrying Case.</v>
          </cell>
        </row>
        <row r="54">
          <cell r="A54">
            <v>865964</v>
          </cell>
          <cell r="B54" t="str">
            <v>GeoMax Zoom50, 1" Manual Total Station, accXess5 Reflector- and 500 m reflectorless EDM, 1 full alphanumeric keyboard with Q-VGA Colur &amp; Touch display, GeoMax Pro Onboard Field Software , internal Bluetooth, USB Host and RS232 communication port, USB Memory Stick, 1 pouch with tools, 1 Protective Cover, 1 Plumb Bob,1 Multilingual Quick Guide and 1 Carrying Case.</v>
          </cell>
        </row>
        <row r="55">
          <cell r="A55">
            <v>865966</v>
          </cell>
          <cell r="B55" t="str">
            <v>GeoMax Zoom50, 2" Manual Total Station, accXess5 Reflector- and 500 m reflectorless EDM, 1 full alphanumeric keyboard with Q-VGA Colur &amp; Touch display, GeoMax Pro Onboard Field Software , internal Bluetooth, USB Host and RS232 communication port, USB Memory Stick, 1 pouch with tools, 1 Protective Cover, 1 Plumb Bob,1 Multilingual Quick Guide and 1 Carrying Case.</v>
          </cell>
        </row>
        <row r="56">
          <cell r="A56">
            <v>865967</v>
          </cell>
          <cell r="B56" t="str">
            <v>GeoMax Zoom50, 5" Manual Total Station, accXess5 Reflector- and 500 m reflectorless EDM, 1 full alphanumeric keyboard with Q-VGA Colur &amp; Touch display, GeoMax Pro Onboard Field Software , internal Bluetooth, USB Host and RS232 communication port, USB Memory Stick, 1 pouch with tools, 1 Protective Cover, 1 Plumb Bob,1 Multilingual Quick Guide and 1 Carrying Case.</v>
          </cell>
        </row>
        <row r="57">
          <cell r="A57">
            <v>865958</v>
          </cell>
          <cell r="B57" t="str">
            <v>GeoMax Zoom40, 2" WinCE, 500 m reflectorless Total Station Package</v>
          </cell>
        </row>
        <row r="58">
          <cell r="A58">
            <v>865959</v>
          </cell>
          <cell r="B58" t="str">
            <v>GeoMax Zoom40, 5" WinCE, 500 m reflectorless Total Station Package</v>
          </cell>
        </row>
        <row r="59">
          <cell r="A59">
            <v>865973</v>
          </cell>
          <cell r="B59" t="str">
            <v>2nd Keyboard for Zoom25 Series
Note: The installation of re-ordered 2nd keyboards must be done in an authorized GeoMax service centre</v>
          </cell>
        </row>
        <row r="60">
          <cell r="A60">
            <v>865974</v>
          </cell>
          <cell r="B60" t="str">
            <v>2nd Keyboard for Zoom40/50 Series
Note: The installation of re-ordered 2nd keyboards must be done in an authorized GeoMax service centre</v>
          </cell>
        </row>
        <row r="61">
          <cell r="A61">
            <v>779212</v>
          </cell>
          <cell r="B61" t="str">
            <v>Polar test for Zoom25 Series</v>
          </cell>
        </row>
        <row r="62">
          <cell r="A62">
            <v>869678</v>
          </cell>
          <cell r="B62" t="str">
            <v>Polar test for Zoom50 Series</v>
          </cell>
        </row>
        <row r="63">
          <cell r="A63">
            <v>5303600</v>
          </cell>
          <cell r="B63" t="str">
            <v>1 year Zoom25/50 Extended Warranty  (only at initial sale)</v>
          </cell>
        </row>
        <row r="64">
          <cell r="A64">
            <v>5303601</v>
          </cell>
          <cell r="B64" t="str">
            <v>2 year Zoom25/50 Extended Warranty  (only at initial sale)</v>
          </cell>
        </row>
        <row r="65">
          <cell r="A65">
            <v>5303605</v>
          </cell>
          <cell r="B65" t="str">
            <v>1 year Zoom25/50 Additional Warranty (after sale)</v>
          </cell>
        </row>
        <row r="66">
          <cell r="A66">
            <v>5306283</v>
          </cell>
          <cell r="B66" t="str">
            <v>1 year Zoom40 Extended Warranty  (only at initial sale)</v>
          </cell>
        </row>
        <row r="67">
          <cell r="A67">
            <v>5306284</v>
          </cell>
          <cell r="B67" t="str">
            <v>2 year Zoom40 Extended Warranty  (only at initial sale)</v>
          </cell>
        </row>
        <row r="68">
          <cell r="A68">
            <v>5306285</v>
          </cell>
          <cell r="B68" t="str">
            <v>1 year Zoom40 Additional Warranty (after sale)</v>
          </cell>
        </row>
        <row r="69">
          <cell r="A69">
            <v>776295</v>
          </cell>
          <cell r="B69" t="str">
            <v>ZDC217 USB cable for Zoom Series (Zoom20/Zoom25/Zoom30/Zoom35/Zoom50)</v>
          </cell>
        </row>
        <row r="70">
          <cell r="A70">
            <v>8240854</v>
          </cell>
          <cell r="B70" t="str">
            <v>X-Pad Field "TPS Standard", includes Advanced functionality</v>
          </cell>
        </row>
        <row r="71">
          <cell r="A71">
            <v>8242588</v>
          </cell>
          <cell r="B71" t="str">
            <v>X-Pad Field "Robotic" (option)</v>
          </cell>
        </row>
        <row r="72">
          <cell r="A72">
            <v>8241986</v>
          </cell>
          <cell r="B72" t="str">
            <v>X-Pad Field "Volumes" (option)</v>
          </cell>
        </row>
        <row r="73">
          <cell r="A73">
            <v>793396</v>
          </cell>
          <cell r="B73" t="str">
            <v>Zoom80 S/R Application "Area Divison"</v>
          </cell>
        </row>
        <row r="74">
          <cell r="A74">
            <v>793397</v>
          </cell>
          <cell r="B74" t="str">
            <v>Zoom80 S/R Application "Reference Line"</v>
          </cell>
        </row>
        <row r="75">
          <cell r="A75">
            <v>793398</v>
          </cell>
          <cell r="B75" t="str">
            <v>Zoom80 S/R Application "Hidden Point"</v>
          </cell>
        </row>
        <row r="76">
          <cell r="A76">
            <v>793399</v>
          </cell>
          <cell r="B76" t="str">
            <v>Zoom80 S/R Application "Sets of Angles"</v>
          </cell>
        </row>
        <row r="77">
          <cell r="A77">
            <v>793402</v>
          </cell>
          <cell r="B77" t="str">
            <v>Zoom80 S/R Application "Volume Calculation"</v>
          </cell>
        </row>
        <row r="78">
          <cell r="A78">
            <v>793403</v>
          </cell>
          <cell r="B78" t="str">
            <v>Zoom80 S/R Application "Road"</v>
          </cell>
        </row>
        <row r="79">
          <cell r="A79">
            <v>804598</v>
          </cell>
          <cell r="B79" t="str">
            <v>Zoom80 S/R Application "Monitoring"</v>
          </cell>
        </row>
        <row r="80">
          <cell r="A80">
            <v>804600</v>
          </cell>
          <cell r="B80" t="str">
            <v>Zoom80 S/R Application "DTM Stakeout"</v>
          </cell>
        </row>
        <row r="81">
          <cell r="A81">
            <v>804601</v>
          </cell>
          <cell r="B81" t="str">
            <v>Zoom80 S/R Application "Reference Plane"</v>
          </cell>
        </row>
        <row r="82">
          <cell r="A82">
            <v>804603</v>
          </cell>
          <cell r="B82" t="str">
            <v>Zoom80 S/R Application "Traverse"</v>
          </cell>
        </row>
        <row r="83">
          <cell r="A83">
            <v>804606</v>
          </cell>
          <cell r="B83" t="str">
            <v>Zoom80 S/R Application "Traverse Adjustment"</v>
          </cell>
        </row>
        <row r="84">
          <cell r="A84">
            <v>796946</v>
          </cell>
          <cell r="B84" t="str">
            <v>Zoom80 S/R Application "Tunnel"</v>
          </cell>
        </row>
        <row r="85">
          <cell r="A85">
            <v>804602</v>
          </cell>
          <cell r="B85" t="str">
            <v>Zoom80 S/R Application "Cross Section"</v>
          </cell>
        </row>
        <row r="86">
          <cell r="A86">
            <v>793981</v>
          </cell>
          <cell r="B86" t="str">
            <v xml:space="preserve">ZDC223, Cable Zoom80/90/95 to Serial RS232 (9-pin), 2m </v>
          </cell>
        </row>
        <row r="87">
          <cell r="A87">
            <v>754384</v>
          </cell>
          <cell r="B87" t="str">
            <v>GRZ122, 360° reflector with 5/8" thread on top for use with GNSS antenna</v>
          </cell>
        </row>
        <row r="88">
          <cell r="A88">
            <v>790313</v>
          </cell>
          <cell r="B88" t="str">
            <v>ZCT105, Softbag for acc. or tablet PC</v>
          </cell>
        </row>
        <row r="89">
          <cell r="A89">
            <v>789349</v>
          </cell>
          <cell r="B89" t="str">
            <v>ZPC200, Telescopic Carbon Fibre and aluminium pole  with 5/8“screw for GNSS. Extends to 2.5m.</v>
          </cell>
        </row>
        <row r="90">
          <cell r="A90">
            <v>760259</v>
          </cell>
          <cell r="B90" t="str">
            <v>ZRA100, Gainflex UHF Antenna - frequency range 435-470 MHz</v>
          </cell>
        </row>
        <row r="91">
          <cell r="A91">
            <v>792381</v>
          </cell>
          <cell r="B91" t="str">
            <v>ZPC210, Pole 40cm for mounting of Zenith receiver for Base setup</v>
          </cell>
        </row>
        <row r="92">
          <cell r="A92">
            <v>760269</v>
          </cell>
          <cell r="B92" t="str">
            <v>ZCA100 Carrier w. 5/8" screw for GNSS Antenna</v>
          </cell>
        </row>
        <row r="93">
          <cell r="A93">
            <v>645616</v>
          </cell>
          <cell r="B93" t="str">
            <v>Measuring Tape</v>
          </cell>
        </row>
        <row r="94">
          <cell r="A94">
            <v>797024</v>
          </cell>
          <cell r="B94" t="str">
            <v>ZDC225, Cable for connecting the Zenith15/16/25/40 receiver to an external power supply and Satel EASyPro radio. Can also be used for only external powering the receiver.</v>
          </cell>
        </row>
        <row r="95">
          <cell r="A95">
            <v>760266</v>
          </cell>
          <cell r="B95" t="str">
            <v>ZDC202, Cable from Zenith receiver or EASyPro radio to Gainflex antenna (2m).</v>
          </cell>
        </row>
        <row r="96">
          <cell r="A96">
            <v>789355</v>
          </cell>
          <cell r="B96" t="str">
            <v>GLONASS option. Enables GLONASS tracking with Zenith10 &amp; 20 receiver.</v>
          </cell>
        </row>
        <row r="97">
          <cell r="A97">
            <v>789356</v>
          </cell>
          <cell r="B97" t="str">
            <v>20Hz option. Enables positions to be computed at 20Hz with Zenith10 &amp; 20 receiver.</v>
          </cell>
        </row>
        <row r="98">
          <cell r="A98">
            <v>808208</v>
          </cell>
          <cell r="B98" t="str">
            <v>BeiDou option. Enables BeiDou tracking with Zenith20 receivers.</v>
          </cell>
        </row>
        <row r="99">
          <cell r="A99">
            <v>797019</v>
          </cell>
          <cell r="B99" t="str">
            <v>GLONASS option. Enables GLONASS tracking with a Zenith25 GNSS receiver</v>
          </cell>
        </row>
        <row r="100">
          <cell r="A100">
            <v>797020</v>
          </cell>
          <cell r="B100" t="str">
            <v>20Hz option. Enables positions to be computed at 20Hz with Zenith25 receiver.</v>
          </cell>
        </row>
        <row r="101">
          <cell r="A101">
            <v>8240853</v>
          </cell>
          <cell r="B101" t="str">
            <v>X-Pad Field "GNSS Standard", includes Standard and Advanced functionality</v>
          </cell>
        </row>
        <row r="102">
          <cell r="A102">
            <v>792382</v>
          </cell>
          <cell r="B102" t="str">
            <v>ZDC221, Cable for connecting the Zenith 10/20/35/60 receiver to an external power supply and to the EASy Pro radio. Can also be used for only external powering the receiver.</v>
          </cell>
        </row>
        <row r="103">
          <cell r="A103">
            <v>766906</v>
          </cell>
          <cell r="B103" t="str">
            <v>ZRA101, Gainflex UHF Antenna - frequency range 400-435 MHz.</v>
          </cell>
        </row>
        <row r="104">
          <cell r="A104">
            <v>789347</v>
          </cell>
          <cell r="B104" t="str">
            <v>ZCH202 Dual battery charger for ZBA202</v>
          </cell>
        </row>
        <row r="105">
          <cell r="A105">
            <v>789348</v>
          </cell>
          <cell r="B105" t="str">
            <v>ZDC220, Cable connecting Zenith10/20/35/60 receiver to PC (with 5-pin Lemo to 9-pin serial plugs)</v>
          </cell>
        </row>
        <row r="106">
          <cell r="A106">
            <v>792486</v>
          </cell>
          <cell r="B106" t="str">
            <v>ZDC222, Cable connecting Zenith10/20 receiver to PC (with 4-pin Lemo to USB)</v>
          </cell>
        </row>
        <row r="107">
          <cell r="A107">
            <v>766160</v>
          </cell>
          <cell r="B107" t="str">
            <v>ZDL700, 0.7mm, Digital level, in carrying case with 1 ZDC102, CD Rom and User manual</v>
          </cell>
        </row>
        <row r="108">
          <cell r="A108">
            <v>764452</v>
          </cell>
          <cell r="B108" t="str">
            <v>GSS113 fibreglass dual face staff, 3 m, 1 section,
Sprinter barcode/E-scale cm-graduation, with
circular bubble, transport bag.</v>
          </cell>
        </row>
        <row r="109">
          <cell r="A109">
            <v>741882</v>
          </cell>
          <cell r="B109" t="str">
            <v>GSS111, Dual face staff 5m 4sect metric</v>
          </cell>
        </row>
        <row r="110">
          <cell r="A110">
            <v>6002400</v>
          </cell>
          <cell r="B110" t="str">
            <v>ZDL700 Digital Level, complete with:</v>
          </cell>
        </row>
        <row r="111">
          <cell r="A111">
            <v>6002401</v>
          </cell>
          <cell r="B111" t="str">
            <v>ZDL700 Digital Level,  complete with:</v>
          </cell>
        </row>
        <row r="112">
          <cell r="A112">
            <v>5303322</v>
          </cell>
          <cell r="B112" t="str">
            <v>1 yr ZDL700 Extended Warranty</v>
          </cell>
        </row>
        <row r="113">
          <cell r="A113">
            <v>5303323</v>
          </cell>
          <cell r="B113" t="str">
            <v>2 yr ZDL700 Extended Warranty</v>
          </cell>
        </row>
        <row r="114">
          <cell r="A114">
            <v>789310</v>
          </cell>
          <cell r="B114" t="str">
            <v>GeoMax Zipp 02, Digital Electronic Theodolite 2" with laser plummet, includes shipping case, tribrach, plumb bob, recharable battery, charger, alkaline battery holder, tools set and manual.</v>
          </cell>
        </row>
        <row r="115">
          <cell r="A115">
            <v>789973</v>
          </cell>
          <cell r="B115" t="str">
            <v>Battery, NiMH, 1.5 Ah for Zipp02 Theodolite</v>
          </cell>
        </row>
        <row r="116">
          <cell r="A116">
            <v>789974</v>
          </cell>
          <cell r="B116" t="str">
            <v>Accessories Set for Zipp 02, includes recharable battery, charger, alkaline battery holder and tools set.</v>
          </cell>
        </row>
        <row r="117">
          <cell r="A117">
            <v>840357</v>
          </cell>
          <cell r="B117" t="str">
            <v>ZAL124, 24x automatic level, 360° in container,UM CD with 29 languages, Bent Pick, Allen Key, Customer Information</v>
          </cell>
        </row>
        <row r="118">
          <cell r="A118">
            <v>840358</v>
          </cell>
          <cell r="B118" t="str">
            <v>ZAL132, 32x automatic level, 360° in container,UM CD with 29 languages, Bent Pick, Allen Key, Customer Information</v>
          </cell>
        </row>
        <row r="119">
          <cell r="A119">
            <v>782818</v>
          </cell>
          <cell r="B119" t="str">
            <v>ZAL324 24x automatic level, 360deg and 400gon, with accessories, in container.</v>
          </cell>
        </row>
        <row r="120">
          <cell r="A120">
            <v>782820</v>
          </cell>
          <cell r="B120" t="str">
            <v>ZAL330 30x automatic level, 360deg and 400gon, with accessories, in container.</v>
          </cell>
        </row>
        <row r="121">
          <cell r="A121">
            <v>818079</v>
          </cell>
          <cell r="B121" t="str">
            <v>Geomax Ezicat i500 50Hz
Features: Automatic pinpointing, Hazard zone, Pinpoint assist, Signal strength indicator, Service due indicator
Modes: Power (default), Radio, Auto, 8kHz, 33kHz</v>
          </cell>
        </row>
        <row r="122">
          <cell r="A122">
            <v>818080</v>
          </cell>
          <cell r="B122" t="str">
            <v>Geomax Ezicat i550 50Hz
Features: Depth estimation, Automatic pinpointing, Hazard zone, Pinpoint assist, Signal strength indicator, Service due indicator
Modes: Power (default), Radio, Auto, 8kHz, 33kHz</v>
          </cell>
        </row>
        <row r="123">
          <cell r="A123">
            <v>818082</v>
          </cell>
          <cell r="B123" t="str">
            <v>Geomax Ezitex t100 signal transmitter
1W Signal transmitter. Modes: 8kHz, 33kHz, 8kHz and 33kHz connection mode</v>
          </cell>
        </row>
        <row r="124">
          <cell r="A124">
            <v>850279</v>
          </cell>
          <cell r="B124" t="str">
            <v>Trace Rod 80
Flexible rod which enables the detection of non–metallic drains, ducts or pipes when used in conjunction with the EZiTEX signal transmitter and EZiCAT cable locator.</v>
          </cell>
        </row>
        <row r="125">
          <cell r="A125">
            <v>850278</v>
          </cell>
          <cell r="B125" t="str">
            <v>Trace Rod 50
Flexible rod which enables the detection of non–metallic drains, ducts or pipes when used in conjunction with the EZiTEX signal transmitter and EZiCAT cable locator.</v>
          </cell>
        </row>
        <row r="126">
          <cell r="A126">
            <v>850289</v>
          </cell>
          <cell r="B126" t="str">
            <v>Midi Sonde 8/33
Dual frequency (8 and 33 kHz) compact Sonde used to trace  drains, sewers and other nonconductive utilities with EZiCAT cable locator</v>
          </cell>
        </row>
        <row r="127">
          <cell r="A127">
            <v>850280</v>
          </cell>
          <cell r="B127" t="str">
            <v xml:space="preserve">100mm (4") Transmitter clamp
Lightweight, robust 100mm  clamp used to apply a  traceable signal to buried conductive utilities, when used in conjunction with an EZiTEX signal transmitter. </v>
          </cell>
        </row>
        <row r="128">
          <cell r="A128">
            <v>850283</v>
          </cell>
          <cell r="B128" t="str">
            <v xml:space="preserve">Property Connection Cable EU
The Property Connection Set is used to apply a traceable signal to live electricity power cables when used in conjunction with the EZiTEX signal transmitter.  </v>
          </cell>
        </row>
        <row r="129">
          <cell r="A129">
            <v>850282</v>
          </cell>
          <cell r="B129" t="str">
            <v xml:space="preserve">Property Connection Cable UK
The Property Connection Set is used to apply a traceable signal to live electricity power cables when used in conjunction with the EZiTEX signal transmitter.  </v>
          </cell>
        </row>
        <row r="130">
          <cell r="A130">
            <v>819282</v>
          </cell>
          <cell r="B130" t="str">
            <v>ZBA201 Li-Ion Batt. 2.6Ah 7.4V recharg.</v>
          </cell>
        </row>
        <row r="131">
          <cell r="A131">
            <v>8243269</v>
          </cell>
          <cell r="B131" t="str">
            <v>X-Pad Field "Road" (option)</v>
          </cell>
        </row>
        <row r="132">
          <cell r="A132">
            <v>827958</v>
          </cell>
          <cell r="B132" t="str">
            <v>ZPF1 Protection Foil for Zoom30/35 Pro/40/50/70/90</v>
          </cell>
        </row>
        <row r="133">
          <cell r="A133">
            <v>5303605</v>
          </cell>
          <cell r="B133" t="str">
            <v>1 yr Zoom PRO, Zoom accXess Additional Warranty (after sale)</v>
          </cell>
        </row>
        <row r="134">
          <cell r="A134">
            <v>5304479</v>
          </cell>
          <cell r="B134" t="str">
            <v>1 yr Zenith 10/20 Additional Warranty (after sale)</v>
          </cell>
        </row>
        <row r="135">
          <cell r="A135">
            <v>5305381</v>
          </cell>
          <cell r="B135" t="str">
            <v>1 yr Zenith25 Pro Additional Warranty (after sale)</v>
          </cell>
        </row>
        <row r="136">
          <cell r="A136">
            <v>733254</v>
          </cell>
          <cell r="B136" t="str">
            <v>GEV192 AC/DC-Adapter GKL112/311 EU</v>
          </cell>
        </row>
        <row r="137">
          <cell r="A137">
            <v>8244624</v>
          </cell>
          <cell r="B137" t="str">
            <v>SPS ZOOM 300 (includes 2 batteries, battery charger, carring case, tribrach)</v>
          </cell>
        </row>
        <row r="138">
          <cell r="A138">
            <v>8245015</v>
          </cell>
          <cell r="B138" t="str">
            <v>Zoom300 Battery LiIon, 11.1V/8000mAh</v>
          </cell>
        </row>
        <row r="139">
          <cell r="A139">
            <v>8245017</v>
          </cell>
          <cell r="B139" t="str">
            <v>Zoom300 Battery Charger 3A</v>
          </cell>
        </row>
        <row r="140">
          <cell r="A140">
            <v>8245018</v>
          </cell>
          <cell r="B140" t="str">
            <v>Zoom300 Carrying Case with Foam</v>
          </cell>
        </row>
        <row r="141">
          <cell r="A141">
            <v>8245019</v>
          </cell>
          <cell r="B141" t="str">
            <v>Zoom300 Ethernet Cable for Smart Port</v>
          </cell>
        </row>
        <row r="142">
          <cell r="A142">
            <v>8245016</v>
          </cell>
          <cell r="B142" t="str">
            <v>Zoom300,framework for 90°</v>
          </cell>
        </row>
        <row r="143">
          <cell r="A143">
            <v>834409</v>
          </cell>
          <cell r="B143" t="str">
            <v>Geomax EzDig “S” Standard Control Panel</v>
          </cell>
        </row>
        <row r="144">
          <cell r="A144">
            <v>834410</v>
          </cell>
          <cell r="B144" t="str">
            <v>Geomax EzDig “T” Touch Control Panel</v>
          </cell>
        </row>
        <row r="145">
          <cell r="A145">
            <v>834412</v>
          </cell>
          <cell r="B145" t="str">
            <v>EzDig Combo Sensor (laser receiver/dipper stick sensor)
Includes: Sensor Plate, Adhesive Tapes, Cleaning Pads</v>
          </cell>
        </row>
        <row r="146">
          <cell r="A146">
            <v>834413</v>
          </cell>
          <cell r="B146" t="str">
            <v>EzDig Sensor Plate. 
Includes: Adhesive Tapes, Cleaning Pads</v>
          </cell>
        </row>
        <row r="147">
          <cell r="A147">
            <v>834414</v>
          </cell>
          <cell r="B147" t="str">
            <v>Geomax EzDig Remote Display</v>
          </cell>
        </row>
        <row r="148">
          <cell r="A148">
            <v>834415</v>
          </cell>
          <cell r="B148" t="str">
            <v>EzDig "S"  Extra Machine Kit for another machine
Includes Cradle Kit "S", Suction Cups, 3 Sensor Plates, Adhesive Tapes, Cleaning Pads, Cables</v>
          </cell>
        </row>
        <row r="149">
          <cell r="A149">
            <v>834416</v>
          </cell>
          <cell r="B149" t="str">
            <v>EzDig "T"  Extra Machine Kit for another machine
Includes Cradle Kit Touch, Suction Cups, 3 Sensor Plates, Adhesive Tapes, Cleaning Pads, Cables</v>
          </cell>
        </row>
        <row r="150">
          <cell r="A150">
            <v>834417</v>
          </cell>
          <cell r="B150" t="str">
            <v>EzDig Suction Cup and Mount</v>
          </cell>
        </row>
        <row r="151">
          <cell r="A151">
            <v>834418</v>
          </cell>
          <cell r="B151" t="str">
            <v>EzDig "S" Cradle Kit
Control panel and Remote display with power connection</v>
          </cell>
        </row>
        <row r="152">
          <cell r="A152">
            <v>834419</v>
          </cell>
          <cell r="B152" t="str">
            <v>EzDig "T" Cradle Kit
Control panel and Remote display with power connection</v>
          </cell>
        </row>
        <row r="153">
          <cell r="A153">
            <v>834420</v>
          </cell>
          <cell r="B153" t="str">
            <v>EzDig ABS Container (for S and T models)</v>
          </cell>
        </row>
        <row r="154">
          <cell r="A154">
            <v>834421</v>
          </cell>
          <cell r="B154" t="str">
            <v xml:space="preserve">EzDig Calibration Kit
Includes: EzDig Laser pointer, Pivot target, 2 pcs. extension pole, adaptor 5/8” to 5/8”, small tripod adaptor
</v>
          </cell>
        </row>
        <row r="155">
          <cell r="A155">
            <v>834422</v>
          </cell>
          <cell r="B155" t="str">
            <v>Geomax EzDig removal key</v>
          </cell>
        </row>
        <row r="156">
          <cell r="A156">
            <v>834407</v>
          </cell>
          <cell r="B156" t="str">
            <v>EzDig S Excavator Guidance System Standard
Inlcudes: Standard Control Panel, ABS Container, Suction Cup and Mount, Extra Sensors, Combo Senor, Sensors Plate, Remote Display, Cradle Kit, Removal Key, Cleaning Pad, Adhesives Tape, Calibration Kit</v>
          </cell>
        </row>
        <row r="157">
          <cell r="A157">
            <v>834408</v>
          </cell>
          <cell r="B157" t="str">
            <v>EzDig T Excavator Guidance System Touch 
Inlcudes: Touch Control Panel, ABS Container, Suction Cup and Mount, Extra Sensors, Combo Senor, Sensors Plate, Remote Display, Cradle Kit, Removal Key, Cleaning Pad, Adhesives Tape, Calibration Kit</v>
          </cell>
        </row>
        <row r="158">
          <cell r="A158">
            <v>834411</v>
          </cell>
          <cell r="B158" t="str">
            <v>EzDig Extra Sensor, for EzDig S and EzDig T 
Includes plate, 2 x addhessive tape</v>
          </cell>
        </row>
        <row r="159">
          <cell r="A159">
            <v>835283</v>
          </cell>
          <cell r="B159" t="str">
            <v>Geomax EzDig Magnetic plate</v>
          </cell>
        </row>
        <row r="160">
          <cell r="A160">
            <v>832363</v>
          </cell>
          <cell r="B160" t="str">
            <v>Geomax Ezicat i750xf 50Hz
Features: Fully integrated GPS, Depth estimation, Fully integrated data logging, Bluetooth® connectivity, Automatic pinpointing, Hazard zone, Pinpoint assist, Signal strength indicator, Service due indicator
Modes: Power (default), Radio, Auto, 8kHz, 33kHz, 512kHz, 640kHz</v>
          </cell>
        </row>
        <row r="161">
          <cell r="A161">
            <v>829757</v>
          </cell>
          <cell r="B161" t="str">
            <v>t-Series Connection Cable Set Extension</v>
          </cell>
        </row>
        <row r="162">
          <cell r="A162">
            <v>850290</v>
          </cell>
          <cell r="B162" t="str">
            <v>Maxi Sonde 8/33
Dual frequency (8 and 33 kHz) compact Sonde used to trace  drains, sewers and other nonconductive utilities with EZiCAT cable locator (depth range 12m)</v>
          </cell>
        </row>
        <row r="163">
          <cell r="A163">
            <v>850281</v>
          </cell>
          <cell r="B163" t="str">
            <v>80mm (3.15”) Transmitter clamp, used in conjunction with the Signal Transmitter and Locator to trace the route of buried utilities such as Telecom cable, Power cables and pipes. Operates across a frequency range of 256Hz through to 200kHz.</v>
          </cell>
        </row>
        <row r="164">
          <cell r="A164">
            <v>834891</v>
          </cell>
          <cell r="B164" t="str">
            <v>Geomax Ezicat i750xf 60Hz
Features: Fully integrated GPS, Depth estimation, Fully integrated data logging, Bluetooth® connectivity, Automatic pinpointing, Hazard zone, Pinpoint assist, Signal strength indicator, Service due indicator
Modes: Power (default), Radio, Auto, 8kHz, 33kHz, 512kHz, 640kHz</v>
          </cell>
        </row>
        <row r="165">
          <cell r="A165">
            <v>834886</v>
          </cell>
          <cell r="B165" t="str">
            <v>Geomax Ezicat i500 60Hz
Features: Automatic pinpointing, Hazard zone, Pinpoint assist, Signal strength indicator, Service due indicator
Modes: Power (default), Radio, Auto, 8kHz, 33kHz</v>
          </cell>
        </row>
        <row r="166">
          <cell r="A166">
            <v>834887</v>
          </cell>
          <cell r="B166" t="str">
            <v>Geomax Ezicat i550 60Hz
Features: Depth estimation, Automatic pinpointing, Hazard zone, Pinpoint assist, Signal strength indicator, Service due indicator
Modes: Power (default), Radio, Auto, 8kHz, 33kHz</v>
          </cell>
        </row>
        <row r="167">
          <cell r="A167">
            <v>832513</v>
          </cell>
          <cell r="B167" t="str">
            <v>ZPC202, Pole 25cm for mounting of Zenith receiver for Base setup</v>
          </cell>
        </row>
        <row r="168">
          <cell r="A168">
            <v>839910</v>
          </cell>
          <cell r="B168" t="str">
            <v>EzDig T 2D Excavator Guidance System Touch with 2D Sensor 
Inlcudes: Touch Control Panel, ABS Container, Suction Cup and Mount, Extra Sensors, Combo Sensor, 2D sensor, Sensor Plates , Remote Display, Cradle Kit for 2D Sensor, Removal Key, Cleaning Pad, Adhesives Tape, Calibration Kit</v>
          </cell>
        </row>
        <row r="169">
          <cell r="A169">
            <v>839965</v>
          </cell>
          <cell r="B169" t="str">
            <v>EzDig "T" Upgrade Kit to 2D
Includes: 1x Cradle kit for "T" 2D,  1x 2D sensor, 1x sensor plate, 2x Adhesive Tapes, 2x Cleaning Pads</v>
          </cell>
        </row>
        <row r="170">
          <cell r="A170">
            <v>839967</v>
          </cell>
          <cell r="B170" t="str">
            <v>EzDig Tilt Bucket package. 
Includes: N° 2 mini sensor and a traingle mount bracket</v>
          </cell>
        </row>
        <row r="171">
          <cell r="A171">
            <v>839969</v>
          </cell>
          <cell r="B171" t="str">
            <v>EzDig 2D sensor for Pitch, Roll and slew (direction). 
Includes: 1x sensor plate, 2x Adhesive Tapes, 2x Cleaning Pads</v>
          </cell>
        </row>
        <row r="172">
          <cell r="A172">
            <v>839970</v>
          </cell>
          <cell r="B172" t="str">
            <v>EzDig triangle mount for tilt bucket sensor. 
Includes:  2x Adhesive Tapes, 2x Cleaning Pads</v>
          </cell>
        </row>
        <row r="173">
          <cell r="A173">
            <v>839971</v>
          </cell>
          <cell r="B173" t="str">
            <v>EzDig "T"  2D Extra Machine Kit for another machine
Includes Cradle Kit Touch 2D, Suction Cups, 3 Sensor Plates, Adhesive Tapes, Cleaning Pads, Cables</v>
          </cell>
        </row>
        <row r="174">
          <cell r="A174">
            <v>839972</v>
          </cell>
          <cell r="B174" t="str">
            <v>EzDig "T" 2D Cradle Kit
Control panel and Remote display with power connection</v>
          </cell>
        </row>
        <row r="175">
          <cell r="A175">
            <v>839973</v>
          </cell>
          <cell r="B175" t="str">
            <v>EzDig demo excavator for exibitions (must to be ordered with N° 3 magnetic plates Art. Num. 835283)</v>
          </cell>
        </row>
        <row r="176">
          <cell r="A176">
            <v>839974</v>
          </cell>
          <cell r="B176" t="str">
            <v>EzDig programming cradle kit for "S" version</v>
          </cell>
        </row>
        <row r="177">
          <cell r="A177">
            <v>6010623</v>
          </cell>
          <cell r="B177" t="str">
            <v>Zeta125 Li-Ion Universal target (laser class 2)</v>
          </cell>
        </row>
        <row r="178">
          <cell r="A178">
            <v>6010624</v>
          </cell>
          <cell r="B178" t="str">
            <v>Zeta125 Li-Ion Standard target (laser class 2)</v>
          </cell>
        </row>
        <row r="179">
          <cell r="A179">
            <v>6010625</v>
          </cell>
          <cell r="B179" t="str">
            <v>Zeta125 S Li-Ion Universal target (laser class 3)</v>
          </cell>
        </row>
        <row r="180">
          <cell r="A180">
            <v>6010626</v>
          </cell>
          <cell r="B180" t="str">
            <v>Zeta125 S Li-Ion Standard target (laser class 3)</v>
          </cell>
        </row>
        <row r="181">
          <cell r="A181">
            <v>6011398</v>
          </cell>
          <cell r="B181" t="str">
            <v>Zeta125 Li-Ion Universal target (laser class 3)</v>
          </cell>
        </row>
        <row r="182">
          <cell r="A182">
            <v>6011399</v>
          </cell>
          <cell r="B182" t="str">
            <v>Zeta125 Li-Ion Standard target (laser class 3)</v>
          </cell>
        </row>
        <row r="183">
          <cell r="A183">
            <v>868875</v>
          </cell>
          <cell r="B183" t="str">
            <v>Geomax Zeta125 LC3 pipe laser package
Includes: pipe laser, Li-Ion battery, International charger, remote control, user manual, carry case, leg set 150 mm</v>
          </cell>
        </row>
        <row r="184">
          <cell r="A184">
            <v>829478</v>
          </cell>
          <cell r="B184" t="str">
            <v>Geomax Zeta125 LC2 pipe laser package
Includes: pipe laser, Li-Ion battery, International charger, remote control, user manual, carry case, leg set 150 mm</v>
          </cell>
        </row>
        <row r="185">
          <cell r="A185">
            <v>821878</v>
          </cell>
          <cell r="B185" t="str">
            <v>Standard Target for Zeta Series</v>
          </cell>
        </row>
        <row r="186">
          <cell r="A186">
            <v>821877</v>
          </cell>
          <cell r="B186" t="str">
            <v>Universal Target for Zeta Series - 250mm / 6"-10" &amp; 300 - 400 mm / 12" - 15"</v>
          </cell>
        </row>
        <row r="187">
          <cell r="A187">
            <v>829479</v>
          </cell>
          <cell r="B187" t="str">
            <v>Geomax Zeta125s LC3 pipe laser package
Includes: pipe laser, Li-Ion battery, International charger, remote control, user manual, carry case, leg set 150 mm</v>
          </cell>
        </row>
        <row r="188">
          <cell r="A188">
            <v>821886</v>
          </cell>
          <cell r="B188" t="str">
            <v>Li-Ion battery pack for Zeta 125 Series</v>
          </cell>
        </row>
        <row r="189">
          <cell r="A189">
            <v>821888</v>
          </cell>
          <cell r="B189" t="str">
            <v>LDG 125 international charger (AUS, EU, UK, US) Adapter included.</v>
          </cell>
        </row>
        <row r="190">
          <cell r="A190">
            <v>821876</v>
          </cell>
          <cell r="B190" t="str">
            <v>Battery cable for connection of the Zeta 125 Series to a 12 V power supply, with battery clamp.</v>
          </cell>
        </row>
        <row r="191">
          <cell r="A191">
            <v>815624</v>
          </cell>
          <cell r="B191" t="str">
            <v>Clip-in Target for 125mm pipe diameter.</v>
          </cell>
        </row>
        <row r="192">
          <cell r="A192">
            <v>821881</v>
          </cell>
          <cell r="B192" t="str">
            <v>Leg-depot with 4 legs of 200 &amp; 250 mm</v>
          </cell>
        </row>
        <row r="193">
          <cell r="A193">
            <v>821883</v>
          </cell>
          <cell r="B193" t="str">
            <v>Leg 150 mm with rubber cap (4x)</v>
          </cell>
        </row>
        <row r="194">
          <cell r="A194">
            <v>821884</v>
          </cell>
          <cell r="B194" t="str">
            <v>Let 200 mm with rubber cap (4x)</v>
          </cell>
        </row>
        <row r="195">
          <cell r="A195">
            <v>821885</v>
          </cell>
          <cell r="B195" t="str">
            <v>Leg 250 mm with rubber cap (4x)</v>
          </cell>
        </row>
        <row r="196">
          <cell r="A196">
            <v>829482</v>
          </cell>
          <cell r="B196" t="str">
            <v>ZRC125 Infrared remote control for Zeta Series</v>
          </cell>
        </row>
        <row r="197">
          <cell r="A197">
            <v>821887</v>
          </cell>
          <cell r="B197" t="str">
            <v>Carry case for Zeta 125 Series</v>
          </cell>
        </row>
        <row r="198">
          <cell r="A198">
            <v>832680</v>
          </cell>
          <cell r="B198" t="str">
            <v>ZRP1, 360° prism with ruggedized rubber caps</v>
          </cell>
        </row>
        <row r="199">
          <cell r="A199">
            <v>834473</v>
          </cell>
          <cell r="B199" t="str">
            <v>ZRT82, Long-Range Bluetooth Handle for GeoMax Zoom70/75/90/95 total station</v>
          </cell>
        </row>
        <row r="200">
          <cell r="A200">
            <v>871216</v>
          </cell>
          <cell r="B200" t="str">
            <v>2nd keyboard for Zoom70/90 V2</v>
          </cell>
        </row>
        <row r="201">
          <cell r="A201">
            <v>5306546</v>
          </cell>
          <cell r="B201" t="str">
            <v>1 yr Zoom70/90 Additional Warranty (after sale)</v>
          </cell>
        </row>
        <row r="202">
          <cell r="A202">
            <v>827970</v>
          </cell>
          <cell r="B202" t="str">
            <v>20Hz option, enables positions to be computed at a 20Hz (0.05s) update rate with a Zenith35 GNSS receiver</v>
          </cell>
        </row>
        <row r="203">
          <cell r="A203">
            <v>827977</v>
          </cell>
          <cell r="B203" t="str">
            <v>BeiDou option, enables tracking of BeiDou satellites with a Zenith35 GNSS receiver</v>
          </cell>
        </row>
        <row r="204">
          <cell r="A204">
            <v>837205</v>
          </cell>
          <cell r="B204" t="str">
            <v>GPS L5 option, enables tracking of GPS L5 data with a Zenith35 GNSS receiver</v>
          </cell>
        </row>
        <row r="205">
          <cell r="A205">
            <v>827967</v>
          </cell>
          <cell r="B205" t="str">
            <v>ZBA601 Battery, Li-Ion, 3.4 Ah for Zenith35 GNSS</v>
          </cell>
        </row>
        <row r="206">
          <cell r="A206">
            <v>827966</v>
          </cell>
          <cell r="B206" t="str">
            <v>ZCH601 Dual charger for 2x ZBA601. Includes AC adapter</v>
          </cell>
        </row>
        <row r="207">
          <cell r="A207">
            <v>832482</v>
          </cell>
          <cell r="B207" t="str">
            <v>Y-Cable from 7 pin Lemo to USB and RS232 for Zenith35/60 GNSS.</v>
          </cell>
        </row>
        <row r="208">
          <cell r="A208">
            <v>5306360</v>
          </cell>
          <cell r="B208" t="str">
            <v>1 yr Zenith35 Pro Extended Warranty (only at initial sale)</v>
          </cell>
        </row>
        <row r="209">
          <cell r="A209">
            <v>5306361</v>
          </cell>
          <cell r="B209" t="str">
            <v>2 yr Zenith35 Pro Extended Warranty (only at initial sale)</v>
          </cell>
        </row>
        <row r="210">
          <cell r="A210">
            <v>5306364</v>
          </cell>
          <cell r="B210" t="str">
            <v>1 yr Zenith35 Pro Series Additional Warranty (after sale)</v>
          </cell>
        </row>
        <row r="211">
          <cell r="A211">
            <v>6013519</v>
          </cell>
          <cell r="B211" t="str">
            <v>Zone20 H basic rec Li-Ion pack</v>
          </cell>
        </row>
        <row r="212">
          <cell r="A212">
            <v>6010633</v>
          </cell>
          <cell r="B212" t="str">
            <v>Zone20 H pro rec Li-Ion pack</v>
          </cell>
        </row>
        <row r="213">
          <cell r="A213">
            <v>6010634</v>
          </cell>
          <cell r="B213" t="str">
            <v>Zone20 H digital rec Li-Ion pack</v>
          </cell>
        </row>
        <row r="214">
          <cell r="A214">
            <v>6013521</v>
          </cell>
          <cell r="B214" t="str">
            <v>Zone20 HV basic rec Li-Ion pack</v>
          </cell>
        </row>
        <row r="215">
          <cell r="A215">
            <v>6010639</v>
          </cell>
          <cell r="B215" t="str">
            <v>Zone20 HV pro rec Li-Ion pack</v>
          </cell>
        </row>
        <row r="216">
          <cell r="A216">
            <v>6010640</v>
          </cell>
          <cell r="B216" t="str">
            <v>Zone20 HV digital rec Li-Ion pack</v>
          </cell>
        </row>
        <row r="217">
          <cell r="A217">
            <v>6013523</v>
          </cell>
          <cell r="B217" t="str">
            <v>Zone40 H basic rec Li-Ion pack</v>
          </cell>
        </row>
        <row r="218">
          <cell r="A218">
            <v>6010651</v>
          </cell>
          <cell r="B218" t="str">
            <v>Zone40 H pro rec Li-Ion pack</v>
          </cell>
        </row>
        <row r="219">
          <cell r="A219">
            <v>6010652</v>
          </cell>
          <cell r="B219" t="str">
            <v>Zone40 H digital rec Li-Ion pack</v>
          </cell>
        </row>
        <row r="220">
          <cell r="A220">
            <v>6013525</v>
          </cell>
          <cell r="B220" t="str">
            <v>Zone60 HG basic rec Li-Ion pack</v>
          </cell>
        </row>
        <row r="221">
          <cell r="A221">
            <v>6010657</v>
          </cell>
          <cell r="B221" t="str">
            <v>Zone60 HG pro rec Li-Ion pack</v>
          </cell>
        </row>
        <row r="222">
          <cell r="A222">
            <v>6010658</v>
          </cell>
          <cell r="B222" t="str">
            <v>Zone60 HG digital rec Li-Ion pack</v>
          </cell>
        </row>
        <row r="223">
          <cell r="A223">
            <v>6013527</v>
          </cell>
          <cell r="B223" t="str">
            <v>Zone60 DG basic rec Li-Ion pack</v>
          </cell>
        </row>
        <row r="224">
          <cell r="A224">
            <v>6010663</v>
          </cell>
          <cell r="B224" t="str">
            <v>Zone60 DG pro rec Li-Ion pack</v>
          </cell>
        </row>
        <row r="225">
          <cell r="A225">
            <v>6010664</v>
          </cell>
          <cell r="B225" t="str">
            <v>Zone60 DG digital rec Li-Ion pack</v>
          </cell>
        </row>
        <row r="226">
          <cell r="A226">
            <v>6012186</v>
          </cell>
          <cell r="B226" t="str">
            <v>Zone60 DG Beam Catch Rec Li-Ion Package</v>
          </cell>
        </row>
        <row r="227">
          <cell r="A227">
            <v>847872</v>
          </cell>
          <cell r="B227" t="str">
            <v>Zone20H pro and digital capability</v>
          </cell>
        </row>
        <row r="228">
          <cell r="A228">
            <v>847874</v>
          </cell>
          <cell r="B228" t="str">
            <v>Zone60HG pro and digital capability</v>
          </cell>
        </row>
        <row r="229">
          <cell r="A229">
            <v>835251</v>
          </cell>
          <cell r="B229" t="str">
            <v>Zone20 H
Horizontal rotating laser w/manual slope</v>
          </cell>
        </row>
        <row r="230">
          <cell r="A230">
            <v>835252</v>
          </cell>
          <cell r="B230" t="str">
            <v>Zone20 HV
Horizontal, Vertical rotating laser w/manual slope</v>
          </cell>
        </row>
        <row r="231">
          <cell r="A231">
            <v>835254</v>
          </cell>
          <cell r="B231" t="str">
            <v>Zone40 H
Horizontal rotating laser w/manual slope</v>
          </cell>
        </row>
        <row r="232">
          <cell r="A232">
            <v>835256</v>
          </cell>
          <cell r="B232" t="str">
            <v>Zone60 HG
Semi-automatic dual slope laser</v>
          </cell>
        </row>
        <row r="233">
          <cell r="A233">
            <v>835240</v>
          </cell>
          <cell r="B233" t="str">
            <v>Zone60 DG
Full-automatic dual slope laser</v>
          </cell>
        </row>
        <row r="234">
          <cell r="A234">
            <v>835242</v>
          </cell>
          <cell r="B234" t="str">
            <v>Charger for Zone lasers</v>
          </cell>
        </row>
        <row r="235">
          <cell r="A235">
            <v>835243</v>
          </cell>
          <cell r="B235" t="str">
            <v>Li-Ion battery pack for Zone20/40/60</v>
          </cell>
        </row>
        <row r="236">
          <cell r="A236">
            <v>835244</v>
          </cell>
          <cell r="B236" t="str">
            <v>ZRC20 Remote for Zone20 HV</v>
          </cell>
        </row>
        <row r="237">
          <cell r="A237">
            <v>835245</v>
          </cell>
          <cell r="B237" t="str">
            <v>ZRC60 Remote for Zone60DG/80DG</v>
          </cell>
        </row>
        <row r="238">
          <cell r="A238">
            <v>869174</v>
          </cell>
          <cell r="B238" t="str">
            <v>ZRB90 Basic Receiver</v>
          </cell>
        </row>
        <row r="239">
          <cell r="A239">
            <v>835247</v>
          </cell>
          <cell r="B239" t="str">
            <v>ZRP105 Pro Receiver</v>
          </cell>
        </row>
        <row r="240">
          <cell r="A240">
            <v>835248</v>
          </cell>
          <cell r="B240" t="str">
            <v>ZRD105 Digital Receiver</v>
          </cell>
        </row>
        <row r="241">
          <cell r="A241">
            <v>835249</v>
          </cell>
          <cell r="B241" t="str">
            <v>Clamp for receiver ZRP ZRD</v>
          </cell>
        </row>
        <row r="242">
          <cell r="A242">
            <v>835250</v>
          </cell>
          <cell r="B242" t="str">
            <v>Alkaline battery tray for Zone laser</v>
          </cell>
        </row>
        <row r="243">
          <cell r="A243">
            <v>739870</v>
          </cell>
          <cell r="B243" t="str">
            <v>A260-Scope and Mount Assembly (Zone60 &amp; Zone70)</v>
          </cell>
        </row>
        <row r="244">
          <cell r="A244">
            <v>6012336</v>
          </cell>
          <cell r="B244" t="str">
            <v>GeoMax Zoom3D Basic</v>
          </cell>
        </row>
        <row r="245">
          <cell r="A245">
            <v>6012337</v>
          </cell>
          <cell r="B245" t="str">
            <v>GeoMax Zoom3D Robotic</v>
          </cell>
        </row>
        <row r="246">
          <cell r="A246">
            <v>6012338</v>
          </cell>
          <cell r="B246" t="str">
            <v>GeoMax Zoom3D Robotic w/o Pole</v>
          </cell>
        </row>
        <row r="247">
          <cell r="A247">
            <v>6010711</v>
          </cell>
          <cell r="B247" t="str">
            <v>GeoMax Zoom3D Robotic upgrade</v>
          </cell>
        </row>
        <row r="248">
          <cell r="A248">
            <v>6014148</v>
          </cell>
          <cell r="B248" t="str">
            <v>GeoMax Zoom3D Basic, Android</v>
          </cell>
        </row>
        <row r="249">
          <cell r="A249">
            <v>6014149</v>
          </cell>
          <cell r="B249" t="str">
            <v>GeoMax Zoom3D Robotic, Android</v>
          </cell>
        </row>
        <row r="250">
          <cell r="A250">
            <v>6014150</v>
          </cell>
          <cell r="B250" t="str">
            <v>GeoMax Zoom3D Robotic w/o Pole, Android</v>
          </cell>
        </row>
        <row r="251">
          <cell r="A251">
            <v>6014151</v>
          </cell>
          <cell r="B251" t="str">
            <v>GeoMax Zoom3D Robotic upgrade, Android</v>
          </cell>
        </row>
        <row r="252">
          <cell r="A252">
            <v>844693</v>
          </cell>
          <cell r="B252" t="str">
            <v>GeoMax Zoom3D (HS)
Includes: Zoom3D  in Carry Case, Power Supply, 2 USB cable, Power Cable ,  RM100 Remote Control, USB Stick, Data CD, Safety Manual, Quick Start, CE + Producer Certificate</v>
          </cell>
        </row>
        <row r="253">
          <cell r="A253">
            <v>8246139</v>
          </cell>
          <cell r="B253" t="str">
            <v>X-PAD 3D  Base (SOFTWARE)</v>
          </cell>
        </row>
        <row r="254">
          <cell r="A254">
            <v>8246140</v>
          </cell>
          <cell r="B254" t="str">
            <v>X-PAD 3D "Robotic module" (option)</v>
          </cell>
        </row>
        <row r="255">
          <cell r="A255">
            <v>872906</v>
          </cell>
          <cell r="B255" t="str">
            <v>X-PAD MasterPlan PRO, Android</v>
          </cell>
        </row>
        <row r="256">
          <cell r="A256">
            <v>872908</v>
          </cell>
          <cell r="B256" t="str">
            <v>X-PAD MasterPlan Robotic, Android</v>
          </cell>
        </row>
        <row r="257">
          <cell r="A257">
            <v>780970</v>
          </cell>
          <cell r="B257" t="str">
            <v>Charger for Sensor</v>
          </cell>
        </row>
        <row r="258">
          <cell r="A258">
            <v>837798</v>
          </cell>
          <cell r="B258" t="str">
            <v>USB Wifi Stick</v>
          </cell>
        </row>
        <row r="259">
          <cell r="A259">
            <v>837760</v>
          </cell>
          <cell r="B259" t="str">
            <v>Carry Case for Zoom3D</v>
          </cell>
        </row>
        <row r="260">
          <cell r="A260">
            <v>837515</v>
          </cell>
          <cell r="B260" t="str">
            <v>Remote Controller for Zoom3D</v>
          </cell>
        </row>
        <row r="261">
          <cell r="A261">
            <v>840429</v>
          </cell>
          <cell r="B261" t="str">
            <v>Target Kit and Holder for Tablet</v>
          </cell>
        </row>
        <row r="262">
          <cell r="A262">
            <v>840430</v>
          </cell>
          <cell r="B262" t="str">
            <v>Zoom3D Target Small</v>
          </cell>
        </row>
        <row r="263">
          <cell r="A263">
            <v>840431</v>
          </cell>
          <cell r="B263" t="str">
            <v>Zoom3D Target Big</v>
          </cell>
        </row>
        <row r="264">
          <cell r="A264">
            <v>840432</v>
          </cell>
          <cell r="B264" t="str">
            <v>GeoMax Holder for Tablet</v>
          </cell>
        </row>
        <row r="265">
          <cell r="A265">
            <v>5306915</v>
          </cell>
          <cell r="B265" t="str">
            <v>1 yr Extended Warranty Zoom3D  (only at initial sale)</v>
          </cell>
        </row>
        <row r="266">
          <cell r="A266">
            <v>5307059</v>
          </cell>
          <cell r="B266" t="str">
            <v>2 yr Zone Laser Extended Warranty (only at initial sale)</v>
          </cell>
        </row>
        <row r="267">
          <cell r="A267">
            <v>832679</v>
          </cell>
          <cell r="B267" t="str">
            <v>ZPT4, Aluminium Mini TPS Pole, consist of 4 screwable segments a 30cm and a pin</v>
          </cell>
        </row>
        <row r="268">
          <cell r="A268">
            <v>797023</v>
          </cell>
          <cell r="B268" t="str">
            <v>ZDC227 Cable Lemo-RS232 for Zenith15/16/25/40</v>
          </cell>
        </row>
        <row r="269">
          <cell r="A269">
            <v>840359</v>
          </cell>
          <cell r="B269" t="str">
            <v>ZAL220 automatic Level, 360° in container,UM CD with 29 languages, Bent Pick, Allen Key, Customer Information</v>
          </cell>
        </row>
        <row r="270">
          <cell r="A270">
            <v>840361</v>
          </cell>
          <cell r="B270" t="str">
            <v>ZAL232 automatic Level, 360° in container,UM CD with 29 languages, Bent Pick, Allen Key, Customer Information</v>
          </cell>
        </row>
        <row r="271">
          <cell r="A271">
            <v>796123</v>
          </cell>
          <cell r="B271" t="str">
            <v>ZCC 801 GeoMax Zoom Series Shipping Case</v>
          </cell>
        </row>
        <row r="272">
          <cell r="A272">
            <v>937442</v>
          </cell>
          <cell r="B272" t="str">
            <v>ZCT205 Hard shell container for Zenith15/16/25/40</v>
          </cell>
        </row>
        <row r="273">
          <cell r="A273">
            <v>827965</v>
          </cell>
          <cell r="B273" t="str">
            <v>ZCT204 Hard shell container for Zenith35/35Pro</v>
          </cell>
        </row>
        <row r="274">
          <cell r="A274">
            <v>848428</v>
          </cell>
          <cell r="B274" t="str">
            <v>ZTR201 Advanced Tribrach without optical plummet, black</v>
          </cell>
        </row>
        <row r="275">
          <cell r="A275">
            <v>790421</v>
          </cell>
          <cell r="B275" t="str">
            <v>A200 Wall Mount Bracket</v>
          </cell>
        </row>
        <row r="276">
          <cell r="A276">
            <v>790432</v>
          </cell>
          <cell r="B276" t="str">
            <v>A220 Batter Board Clamp with Adapter</v>
          </cell>
        </row>
        <row r="277">
          <cell r="A277">
            <v>790418</v>
          </cell>
          <cell r="B277" t="str">
            <v>A310 12-Volt Battery Cable, 4.5m</v>
          </cell>
        </row>
        <row r="278">
          <cell r="A278">
            <v>797750</v>
          </cell>
          <cell r="B278" t="str">
            <v>A140 Car Adapter Cable</v>
          </cell>
        </row>
        <row r="279">
          <cell r="A279">
            <v>835182</v>
          </cell>
          <cell r="B279" t="str">
            <v>Measuring Wheel MW24</v>
          </cell>
        </row>
        <row r="280">
          <cell r="A280">
            <v>840357</v>
          </cell>
          <cell r="B280" t="str">
            <v>ZAL124 automatic Level, 360° in container,UM CD with 29 languages, Bent Pick, Allen Key, Customer Information</v>
          </cell>
        </row>
        <row r="281">
          <cell r="A281">
            <v>876003</v>
          </cell>
          <cell r="B281" t="str">
            <v xml:space="preserve">ZSW216 20 Hz option, enables positions to be computed at a 20 Hz (0.05s) update rate with a Zenith35 Pro GNSS receiver. </v>
          </cell>
        </row>
        <row r="282">
          <cell r="A282">
            <v>891053</v>
          </cell>
          <cell r="B282" t="str">
            <v xml:space="preserve">ZSW216 20 Hz option, enables positions to be computed at a 20 Hz (0.05s) update rate with a Zenith40 GNSS receiver. </v>
          </cell>
        </row>
        <row r="283">
          <cell r="A283">
            <v>832481</v>
          </cell>
          <cell r="B283" t="str">
            <v>ZVC601 Compass Calibration tool for GeoMax Zenith35 TAG GNSS series</v>
          </cell>
        </row>
        <row r="284">
          <cell r="A284">
            <v>847647</v>
          </cell>
          <cell r="B284" t="str">
            <v>BeiDou option, enables tracking of BeiDou satellites with a Zenith35 Pro GNSS receiver</v>
          </cell>
        </row>
        <row r="285">
          <cell r="A285">
            <v>847648</v>
          </cell>
          <cell r="B285" t="str">
            <v>Galileo option, enables tracking of Galileo satellites with a Zenith35 Pro GNSS receiver</v>
          </cell>
        </row>
        <row r="286">
          <cell r="A286">
            <v>8247523</v>
          </cell>
          <cell r="B286" t="str">
            <v>X-PAD Field "X·Pole" (option)</v>
          </cell>
        </row>
        <row r="287">
          <cell r="A287">
            <v>771060</v>
          </cell>
          <cell r="B287" t="str">
            <v>ZDC102 Cable Lemo-USB connecting ZTS600 &amp; ZDL700 to a PC/Tablet by using serial transfer technology (with inbuilt electronic)</v>
          </cell>
        </row>
        <row r="288">
          <cell r="A288">
            <v>832512</v>
          </cell>
          <cell r="B288" t="str">
            <v>ZRA103 Zenith35/10/20 GSM Antenna</v>
          </cell>
        </row>
        <row r="289">
          <cell r="A289">
            <v>852445</v>
          </cell>
          <cell r="B289" t="str">
            <v>ZBA700 Smart Battery, LiIon, 3.4 Ah for Zenith60 and ZeniusX datalogger</v>
          </cell>
        </row>
        <row r="290">
          <cell r="A290">
            <v>852447</v>
          </cell>
          <cell r="B290" t="str">
            <v>ZCH700 Dual charging bay for 2x ZBA700.</v>
          </cell>
        </row>
        <row r="291">
          <cell r="A291">
            <v>850276</v>
          </cell>
          <cell r="B291" t="str">
            <v xml:space="preserve">Geomax Ezisystem Carry Bag </v>
          </cell>
        </row>
        <row r="292">
          <cell r="A292">
            <v>810975</v>
          </cell>
          <cell r="B292" t="str">
            <v>Beidou option, enables tracking of Beidou satellites with a Zenith25 Pro GNSS receiver</v>
          </cell>
        </row>
        <row r="293">
          <cell r="A293">
            <v>856135</v>
          </cell>
          <cell r="B293" t="str">
            <v>Galileo option, enables tracking of Galileo satellites with a Zenith25 Pro GNSS receiver</v>
          </cell>
        </row>
        <row r="294">
          <cell r="A294">
            <v>855671</v>
          </cell>
          <cell r="B294" t="str">
            <v>ZRD105B Digital Receiver with Beam Catching. Compatible with Zone60DG</v>
          </cell>
        </row>
        <row r="295">
          <cell r="A295">
            <v>867538</v>
          </cell>
          <cell r="B295" t="str">
            <v>ZHM1 UHF Antenna arm to mount the UHF antenna in upright position and supporting a tape-measurement of the GNSS antenna-height in a base setup. Includes UHF antenna arm and 25cm UHF cable with TNC connectors</v>
          </cell>
        </row>
        <row r="296">
          <cell r="A296">
            <v>867387</v>
          </cell>
          <cell r="B296" t="str">
            <v>X-PAD Office X-TOPO, Node Locked License</v>
          </cell>
        </row>
        <row r="297">
          <cell r="A297">
            <v>867388</v>
          </cell>
          <cell r="B297" t="str">
            <v>X-PAD Office X-SCAN, Node Locked License</v>
          </cell>
        </row>
        <row r="298">
          <cell r="A298">
            <v>867400</v>
          </cell>
          <cell r="B298" t="str">
            <v>X-PAD Office AUTOMATIC ALIGNMENT (option), Node Locked License</v>
          </cell>
        </row>
        <row r="299">
          <cell r="A299">
            <v>867401</v>
          </cell>
          <cell r="B299" t="str">
            <v>1 yr Demo License for sales (includes X-TOPO, GNSS Post Processing, BIM, Aerial)</v>
          </cell>
        </row>
        <row r="300">
          <cell r="A300">
            <v>867402</v>
          </cell>
          <cell r="B300" t="str">
            <v>1 yr Demo License X-SCAN for sales</v>
          </cell>
        </row>
        <row r="301">
          <cell r="A301">
            <v>867403</v>
          </cell>
          <cell r="B301" t="str">
            <v>30 Days Evaluation License for customers</v>
          </cell>
        </row>
        <row r="302">
          <cell r="A302">
            <v>842461</v>
          </cell>
          <cell r="B302" t="str">
            <v>ZMP101 Mini-Prism, yellow, with tip</v>
          </cell>
        </row>
        <row r="303">
          <cell r="A303">
            <v>6013705</v>
          </cell>
          <cell r="B303" t="str">
            <v>Standard GNSS Base accessories Set</v>
          </cell>
        </row>
        <row r="304">
          <cell r="A304">
            <v>866316</v>
          </cell>
          <cell r="B304" t="str">
            <v>Galileo E1, E5 and GPS L5 option for Zenith35 (non-Pro)</v>
          </cell>
        </row>
        <row r="305">
          <cell r="A305">
            <v>874147</v>
          </cell>
          <cell r="B305" t="str">
            <v>X-PAD Office BIM Connect (option), Node Locked License</v>
          </cell>
        </row>
        <row r="306">
          <cell r="A306">
            <v>877734</v>
          </cell>
          <cell r="B306" t="str">
            <v xml:space="preserve">X-PAD Ultimate Survey GNSS </v>
          </cell>
        </row>
        <row r="307">
          <cell r="A307">
            <v>877735</v>
          </cell>
          <cell r="B307" t="str">
            <v xml:space="preserve">X-PAD Ultimate Survey TPS Manual </v>
          </cell>
        </row>
        <row r="308">
          <cell r="A308">
            <v>877736</v>
          </cell>
          <cell r="B308" t="str">
            <v>X-PAD Ultimate Survey AutoMeasuring TPS (option) - Requires TPS+ROBOTIC</v>
          </cell>
        </row>
        <row r="309">
          <cell r="A309">
            <v>877738</v>
          </cell>
          <cell r="B309" t="str">
            <v>X-PAD Ultimate Survey Premium (GNSS, TPS and ROBOTIC)</v>
          </cell>
        </row>
        <row r="310">
          <cell r="A310">
            <v>877739</v>
          </cell>
          <cell r="B310" t="str">
            <v>X-PAD Ultimate Survey Cadaster (option Italy only)</v>
          </cell>
        </row>
        <row r="311">
          <cell r="A311">
            <v>877740</v>
          </cell>
          <cell r="B311" t="str">
            <v>X-PAD Ultimate Survey Volume (option)</v>
          </cell>
        </row>
        <row r="312">
          <cell r="A312">
            <v>877741</v>
          </cell>
          <cell r="B312" t="str">
            <v>X-PAD Ultimate Survey Bathymetry (option)</v>
          </cell>
        </row>
        <row r="313">
          <cell r="A313">
            <v>877742</v>
          </cell>
          <cell r="B313" t="str">
            <v>1yr X-PAD Ultimate Survey Bathymetry (option)</v>
          </cell>
        </row>
        <row r="314">
          <cell r="A314">
            <v>877743</v>
          </cell>
          <cell r="B314" t="str">
            <v>X-PAD Ultimate Survey Road (option)</v>
          </cell>
        </row>
        <row r="315">
          <cell r="A315">
            <v>877744</v>
          </cell>
          <cell r="B315" t="str">
            <v>1yr X-PAD Ultimate Survey Road (option)</v>
          </cell>
        </row>
        <row r="316">
          <cell r="A316">
            <v>877746</v>
          </cell>
          <cell r="B316" t="str">
            <v>X-PAD Ultimate Survey TPS Robotic (option)</v>
          </cell>
        </row>
        <row r="317">
          <cell r="A317">
            <v>877747</v>
          </cell>
          <cell r="B317" t="str">
            <v>X-PAD Ultimate Survey X-Pole (option) - Requires TPS+ROBOTIC+GNSS modules</v>
          </cell>
        </row>
        <row r="318">
          <cell r="A318">
            <v>877748</v>
          </cell>
          <cell r="B318" t="str">
            <v>X-PAD Ultimate Survey GIS (option)</v>
          </cell>
        </row>
        <row r="319">
          <cell r="A319">
            <v>877749</v>
          </cell>
          <cell r="B319" t="str">
            <v>X-PAD Ultimate Survey Locator (option)</v>
          </cell>
        </row>
        <row r="320">
          <cell r="A320">
            <v>877750</v>
          </cell>
          <cell r="B320" t="str">
            <v>X-PAD Ultimate Survey GPS extended (option)</v>
          </cell>
        </row>
        <row r="321">
          <cell r="A321">
            <v>877752</v>
          </cell>
          <cell r="B321" t="str">
            <v>X-PAD Ultimate Survey GPS Mock-up (option)</v>
          </cell>
        </row>
        <row r="322">
          <cell r="A322">
            <v>877754</v>
          </cell>
          <cell r="B322" t="str">
            <v>X-PAD Ultimate Survey Build extension (option)</v>
          </cell>
        </row>
        <row r="323">
          <cell r="A323">
            <v>878458</v>
          </cell>
          <cell r="B323" t="str">
            <v>X-PAD Ultimate Survey 30 days demo</v>
          </cell>
        </row>
        <row r="324">
          <cell r="A324">
            <v>878459</v>
          </cell>
          <cell r="B324" t="str">
            <v>X-PAD Ultimate Build 30 days demo</v>
          </cell>
        </row>
        <row r="325">
          <cell r="A325">
            <v>877950</v>
          </cell>
          <cell r="B325" t="str">
            <v xml:space="preserve">X-PAD Ultimate Build GNSS </v>
          </cell>
        </row>
        <row r="326">
          <cell r="A326">
            <v>877951</v>
          </cell>
          <cell r="B326" t="str">
            <v xml:space="preserve">X-PAD Ultimate Build TPS Manual </v>
          </cell>
        </row>
        <row r="327">
          <cell r="A327">
            <v>877952</v>
          </cell>
          <cell r="B327" t="str">
            <v>X-PAD Ultimate Build Premium (GNSS, TPS and ROBOTIC)</v>
          </cell>
        </row>
        <row r="328">
          <cell r="A328">
            <v>877953</v>
          </cell>
          <cell r="B328" t="str">
            <v>X-PAD Ultimate Build X-Pole (option) - Requires TPS+ROBOTIC+GNSS modules</v>
          </cell>
        </row>
        <row r="329">
          <cell r="A329">
            <v>877954</v>
          </cell>
          <cell r="B329" t="str">
            <v>X-PAD Ultimate Build TPS Robot (option)</v>
          </cell>
        </row>
        <row r="330">
          <cell r="A330">
            <v>877955</v>
          </cell>
          <cell r="B330" t="str">
            <v>X-PAD Ultimate Build Volume (option)</v>
          </cell>
        </row>
        <row r="331">
          <cell r="A331">
            <v>877956</v>
          </cell>
          <cell r="B331" t="str">
            <v>X-PAD Ultimate Build GPS Extended  (option)</v>
          </cell>
        </row>
        <row r="332">
          <cell r="A332">
            <v>877960</v>
          </cell>
          <cell r="B332" t="str">
            <v>X-PAD Ultimate Survey Super Premium (GNSS, TPS, ROBOTIC, BUILD EXTENSION, ROAD, VOLUME, X-POLE, GIS, BIM, LOCATORS)</v>
          </cell>
        </row>
        <row r="333">
          <cell r="A333">
            <v>878458</v>
          </cell>
          <cell r="B333" t="str">
            <v>30 days Sales Demo X-PAD Ultimate Survey</v>
          </cell>
        </row>
        <row r="334">
          <cell r="A334">
            <v>877891</v>
          </cell>
          <cell r="B334" t="str">
            <v>1yr Sales Demo X-PAD Ultimate Survey</v>
          </cell>
        </row>
        <row r="335">
          <cell r="A335">
            <v>877895</v>
          </cell>
          <cell r="B335" t="str">
            <v>1yr Sales Demo X-PAD Ultimate Build</v>
          </cell>
        </row>
        <row r="336">
          <cell r="A336">
            <v>5309252</v>
          </cell>
          <cell r="B336" t="str">
            <v>X-PAD CalMaster Classic License (yearly fee) to check and adjust plane rotating and stationary laser beams (red, green as well as infrared)*</v>
          </cell>
        </row>
        <row r="337">
          <cell r="A337">
            <v>5309253</v>
          </cell>
          <cell r="B337" t="str">
            <v>X-PAD CalMaster Slope License (yearly fee) to check grades of rotating and stationary laser beams (red, green as well as infrared)*</v>
          </cell>
        </row>
        <row r="338">
          <cell r="A338">
            <v>876788</v>
          </cell>
          <cell r="B338" t="str">
            <v>X-PAD CalMaster Hardware including CalMaster, USB cable, 2x Filters, User Manual, Quick Guide, Case (excl. Software)*</v>
          </cell>
        </row>
        <row r="339">
          <cell r="A339">
            <v>6010746</v>
          </cell>
          <cell r="B339" t="str">
            <v>X-PAD CalMaster Laser Interface*</v>
          </cell>
        </row>
        <row r="340">
          <cell r="A340">
            <v>874279</v>
          </cell>
          <cell r="B340" t="str">
            <v xml:space="preserve">Rotating Table Adapter Set*
</v>
          </cell>
        </row>
        <row r="341">
          <cell r="A341">
            <v>866196</v>
          </cell>
          <cell r="B341" t="str">
            <v>CTC290 Aluminium elevator tripod, 290cm</v>
          </cell>
        </row>
        <row r="342">
          <cell r="A342">
            <v>734067</v>
          </cell>
          <cell r="B342" t="str">
            <v>Tripod mounting plate*</v>
          </cell>
        </row>
        <row r="343">
          <cell r="A343">
            <v>5004753</v>
          </cell>
          <cell r="B343" t="str">
            <v xml:space="preserve">Calibration Service*
CalMaster is a precision tool, that is recommended to calibrate once a year. Please contact your GeoMax representative for more information. 
</v>
          </cell>
        </row>
        <row r="344">
          <cell r="A344">
            <v>5004752</v>
          </cell>
          <cell r="B344" t="str">
            <v>X-PAD CalMaster Training (price per day)*</v>
          </cell>
        </row>
        <row r="345">
          <cell r="A345">
            <v>872455</v>
          </cell>
          <cell r="B345" t="str">
            <v>Galileo option, enables tracking of Galileo satellites with a Zenith20 GNSS receiver</v>
          </cell>
        </row>
        <row r="346">
          <cell r="A346">
            <v>878394</v>
          </cell>
          <cell r="B346" t="str">
            <v>Li-Ion Battery Pack for Zone80</v>
          </cell>
        </row>
        <row r="347">
          <cell r="A347">
            <v>6013623</v>
          </cell>
          <cell r="B347" t="str">
            <v>Zenith40  GSM Rover Set, multi-constellation</v>
          </cell>
        </row>
        <row r="348">
          <cell r="A348">
            <v>6013624</v>
          </cell>
          <cell r="B348" t="str">
            <v>Zenith40  GSM-UHF Flex Rover Set, multi-constellation</v>
          </cell>
        </row>
        <row r="349">
          <cell r="A349">
            <v>870608</v>
          </cell>
          <cell r="B349" t="str">
            <v xml:space="preserve">GeoMax Zenith40 multi-constellation GNSS receiver with internal 3.75G GSM, Bluetooth, 555 channels, GPS+GLONASS, multi-frequency, 5 Hz positioning rate, including hard container, microSD card, USB cable, multilingual Quick Guide and CD. </v>
          </cell>
        </row>
        <row r="350">
          <cell r="A350">
            <v>870609</v>
          </cell>
          <cell r="B350" t="str">
            <v xml:space="preserve">GeoMax Zenith40 multi-constellation GNSS receiver with internal 3.75G GSM, SATEL radio, Bluetooth, 555 channels, GPS+GLONASS, multi-frequency, 5 Hz positioning rate, including hard container, microSD card, USB cable, multilingual Quick Guide and CD. </v>
          </cell>
        </row>
        <row r="351">
          <cell r="A351">
            <v>872995</v>
          </cell>
          <cell r="B351" t="str">
            <v>BeiDou option, enables tracking of BeiDou satellites with a Zenith16/40 GNSS receiver</v>
          </cell>
        </row>
        <row r="352">
          <cell r="A352">
            <v>872996</v>
          </cell>
          <cell r="B352" t="str">
            <v>Galileo option, enables tracking of Galileo satellites with a Zenith16/40 GNSS receiver</v>
          </cell>
        </row>
        <row r="353">
          <cell r="A353">
            <v>879248</v>
          </cell>
          <cell r="B353" t="str">
            <v>QZSS option, enables tracking of QZSS satellites with a Zenith16/40 GNSS receiver</v>
          </cell>
        </row>
        <row r="354">
          <cell r="A354">
            <v>881055</v>
          </cell>
          <cell r="B354" t="str">
            <v>X-PAD Ultimate Survey GNSS GO</v>
          </cell>
        </row>
        <row r="355">
          <cell r="A355">
            <v>881057</v>
          </cell>
          <cell r="B355" t="str">
            <v>X-PAD Ultimate Survey TPS Manual GO</v>
          </cell>
        </row>
        <row r="356">
          <cell r="A356">
            <v>881085</v>
          </cell>
          <cell r="B356" t="str">
            <v>X-PAD Ultimate Surv GNSS GO Upgrade</v>
          </cell>
        </row>
        <row r="357">
          <cell r="A357">
            <v>881089</v>
          </cell>
          <cell r="B357" t="str">
            <v>X-PAD Ultimate Surv TPS Man GO Upgrade</v>
          </cell>
        </row>
        <row r="358">
          <cell r="A358">
            <v>876826</v>
          </cell>
          <cell r="B358" t="str">
            <v>ZOOM10 Manual Total Station</v>
          </cell>
        </row>
        <row r="359">
          <cell r="A359">
            <v>876828</v>
          </cell>
          <cell r="B359" t="str">
            <v>ZBA10 Li-Ion Battery 7.4V</v>
          </cell>
        </row>
        <row r="360">
          <cell r="A360">
            <v>876829</v>
          </cell>
          <cell r="B360" t="str">
            <v>ZCH10 Charger &amp; ZAD10 Adapter for ZBA10</v>
          </cell>
        </row>
        <row r="361">
          <cell r="A361">
            <v>876830</v>
          </cell>
          <cell r="B361" t="str">
            <v>ZDC10 USB Cable for Zoom10</v>
          </cell>
        </row>
        <row r="362">
          <cell r="A362">
            <v>876831</v>
          </cell>
          <cell r="B362" t="str">
            <v>ZTC10 Carry Case for Zoom10</v>
          </cell>
        </row>
        <row r="363">
          <cell r="A363">
            <v>876832</v>
          </cell>
          <cell r="B363" t="str">
            <v>Zoom10 tool set and brush</v>
          </cell>
        </row>
        <row r="364">
          <cell r="A364">
            <v>876833</v>
          </cell>
          <cell r="B364" t="str">
            <v>ZMS10 USB Stick (USB A &amp; USB mini)</v>
          </cell>
        </row>
        <row r="365">
          <cell r="A365">
            <v>878844</v>
          </cell>
          <cell r="B365" t="str">
            <v>GeoMax ZeniusX A Field Controller with Android operating system. 4.3" screen, 8 GB internal memory, WiFi, Bluetooth,  USB-C plug, MicroSD card slot, 8 MPix Camera with flash, 4G LTE module, 72 channel GPS &amp; GLONASS, G-Sensor and E-Compass, IP67 environmental protection. Includes 1 Li-Ion battery, 1  capacitive stylus, 1 USB-C charging cable with EU/UK/US/AUS power adapter, 1 hand strap and Quick Guide.</v>
          </cell>
        </row>
        <row r="366">
          <cell r="A366">
            <v>878845</v>
          </cell>
          <cell r="B366" t="str">
            <v>ZHR79 Holder to fit ZeniusX A Field Controller on telescopic pole</v>
          </cell>
        </row>
        <row r="367">
          <cell r="A367">
            <v>889924</v>
          </cell>
          <cell r="B367" t="str">
            <v>X-PAD Office X-TOPO, Floating license*</v>
          </cell>
        </row>
        <row r="368">
          <cell r="A368">
            <v>889926</v>
          </cell>
          <cell r="B368" t="str">
            <v>X-PAD Office X-SCAN, Floating License*</v>
          </cell>
        </row>
        <row r="369">
          <cell r="A369">
            <v>889927</v>
          </cell>
          <cell r="B369" t="str">
            <v>X-PAD Office Automatic Alignment (option), Floating License*</v>
          </cell>
        </row>
        <row r="370">
          <cell r="A370">
            <v>889928</v>
          </cell>
          <cell r="B370" t="str">
            <v>X-PAD Office BIM Connect (option), Floating License*</v>
          </cell>
        </row>
        <row r="371">
          <cell r="A371">
            <v>6015421</v>
          </cell>
          <cell r="B371" t="str">
            <v>1 yr X-PERT​
Option to receive Service Packs and have access to major updates for one year</v>
          </cell>
        </row>
        <row r="372">
          <cell r="A372">
            <v>6015422</v>
          </cell>
          <cell r="B372" t="str">
            <v>2 yrs X-PERT ​
Option to receive Service Packs and have access to major updates for two years</v>
          </cell>
        </row>
        <row r="373">
          <cell r="A373">
            <v>6015559</v>
          </cell>
          <cell r="B373" t="str">
            <v>3 yrs X-PERT ​
Option to receive Service Packs and have access to major updates for three years</v>
          </cell>
        </row>
        <row r="374">
          <cell r="A374">
            <v>878904</v>
          </cell>
          <cell r="B374" t="str">
            <v>Upgrade Ultimate Survey​
Upgrade from X-PAD Survey 3.X to X-PAD Ultimate Survey. X-PAD Ultimate comes with 1yr X-PERT Package</v>
          </cell>
        </row>
        <row r="375">
          <cell r="A375">
            <v>878905</v>
          </cell>
          <cell r="B375" t="str">
            <v>Upgrade Ultimate Build​
Upgrade from X-PAD Construction 3.X to X-PAD Ultimate Build. X-PAD Ultimate comes with 1yr X-PERT Package</v>
          </cell>
        </row>
        <row r="376">
          <cell r="A376">
            <v>5004953</v>
          </cell>
          <cell r="B376" t="str">
            <v>Re-Activation Fee X-PERT (&gt;1yr)​
Fee for customers with no active X-PERT for more than 1 year</v>
          </cell>
        </row>
        <row r="377">
          <cell r="A377">
            <v>850284</v>
          </cell>
          <cell r="B377" t="str">
            <v xml:space="preserve">Property Connection Cable CH
The Property Connection Set is used to apply a traceable signal to live electricity power cables when used in conjunction with the EZiTEX signal transmitter.  </v>
          </cell>
        </row>
        <row r="378">
          <cell r="A378">
            <v>850285</v>
          </cell>
          <cell r="B378" t="str">
            <v xml:space="preserve">Property Connection Cable US
The Property Connection Set is used to apply a traceable signal to live electricity power cables when used in conjunction with the EZiTEX signal transmitter.  </v>
          </cell>
        </row>
        <row r="379">
          <cell r="A379">
            <v>850286</v>
          </cell>
          <cell r="B379" t="str">
            <v xml:space="preserve">Property Connection Cable AUS
The Property Connection Set is used to apply a traceable signal to live electricity power cables when used in conjunction with the EZiTEX signal transmitter.  </v>
          </cell>
        </row>
        <row r="380">
          <cell r="A380">
            <v>887518</v>
          </cell>
          <cell r="B380" t="str">
            <v>GeoMax Zenius800 Android Tablet (EU). 8" screen, 4 GB RAM, 32GB Flash, WiFi, Bluetooth,  USB-C plug, MicroSD card slot, 13 MPix Camera with flash , 5 MPix Camera front, 4G LTE module, GPS,BDS,GLONASS, IP67 environmental protection. Includes 1 Li-Ion battery, 1 USB-C charging cable with EU/UK/US/AUS power adapter, and Quick Guide.</v>
          </cell>
        </row>
        <row r="381">
          <cell r="A381">
            <v>897431</v>
          </cell>
          <cell r="B381" t="str">
            <v>GeoMax Zenius800 Android Tablet (ROW). 8" screen, 4 GB RAM, 32GB Flash, WiFi, Bluetooth,  USB-C plug, MicroSD card slot, 13 MPix Camera with flash , 5 MPix Camera front, 4G LTE module, GPS,BDS,GLONASS, IP67 environmental protection. Includes 1 Li-Ion battery, 1 USB-C charging cable with EU/UK/US/AUS power adapter, and Quick Guide.</v>
          </cell>
        </row>
        <row r="382">
          <cell r="A382">
            <v>887519</v>
          </cell>
          <cell r="B382" t="str">
            <v>ZHR798 Holder for Zenius800 tablet</v>
          </cell>
        </row>
        <row r="383">
          <cell r="A383">
            <v>891195</v>
          </cell>
          <cell r="B383" t="str">
            <v>ZHR799 Pole clamp for ZHR798</v>
          </cell>
        </row>
        <row r="384">
          <cell r="A384">
            <v>6015405</v>
          </cell>
          <cell r="B384" t="str">
            <v>ZHR800 Pole Holder Kit for Zenius800 Tablet on telescopic pole</v>
          </cell>
        </row>
        <row r="385">
          <cell r="A385">
            <v>907285</v>
          </cell>
          <cell r="B385" t="str">
            <v>GEB256 Li-Ion Batterie BA820</v>
          </cell>
        </row>
        <row r="386">
          <cell r="A386">
            <v>5308947</v>
          </cell>
          <cell r="B386" t="str">
            <v>1 yr Zenith40  Extended Warranty (only at initial sale)</v>
          </cell>
        </row>
        <row r="387">
          <cell r="A387">
            <v>5308948</v>
          </cell>
          <cell r="B387" t="str">
            <v>2 yr Zenith40  Extended Warranty (only at initial sale)</v>
          </cell>
        </row>
        <row r="388">
          <cell r="A388">
            <v>5308951</v>
          </cell>
          <cell r="B388" t="str">
            <v>1 yr Zenith40 Additional Warranty (after sale)</v>
          </cell>
        </row>
        <row r="389">
          <cell r="A389">
            <v>813831</v>
          </cell>
          <cell r="B389" t="str">
            <v>Hard shell container for Zipp10/Zoom40</v>
          </cell>
        </row>
        <row r="390">
          <cell r="A390">
            <v>5004508</v>
          </cell>
          <cell r="B390" t="str">
            <v>1 day customized On-site Training for up to 5 participants at dealer`s  location (excluding transportation time and costs, meal and accommodation costs)</v>
          </cell>
        </row>
        <row r="391">
          <cell r="A391">
            <v>870605</v>
          </cell>
          <cell r="B391" t="str">
            <v xml:space="preserve">GeoMax Zenith16 multi-constellation GNSS receiver, Bluetooth, 181 channels, GPS+GLONASS, dual-frequency, 5 Hz positioning rate. Including hard container, microSD card, USB cable, multilingual Quick Guide and USB-Stick. </v>
          </cell>
        </row>
        <row r="392">
          <cell r="A392">
            <v>870606</v>
          </cell>
          <cell r="B392" t="str">
            <v xml:space="preserve">GeoMax Zenith16 multi-constellation GNSS receiver, SATEL radio, Bluetooth, 181 channels, GPS+GLONASS, dual-frequency, 5 Hz positioning rate. Including hard container, microSD card, USB cable, multilingual Quick Guide and USB-Stick. </v>
          </cell>
        </row>
        <row r="393">
          <cell r="A393">
            <v>6013619</v>
          </cell>
          <cell r="B393" t="str">
            <v>Zenith16 Rover Set, multi constellation</v>
          </cell>
        </row>
        <row r="394">
          <cell r="A394">
            <v>6013620</v>
          </cell>
          <cell r="B394" t="str">
            <v>Zenith16  UHF Flex Rover Set, multi-constellation</v>
          </cell>
        </row>
        <row r="395">
          <cell r="A395">
            <v>5310218</v>
          </cell>
          <cell r="B395" t="str">
            <v>1 yr Zenith16  Extended Warranty (only at initial sale)</v>
          </cell>
        </row>
        <row r="396">
          <cell r="A396">
            <v>5310219</v>
          </cell>
          <cell r="B396" t="str">
            <v>2 yr Zenith16  Extended Warranty (only at initial sale)</v>
          </cell>
        </row>
        <row r="397">
          <cell r="A397">
            <v>5310222</v>
          </cell>
          <cell r="B397" t="str">
            <v>1 yr Zenith16 Additional Warranty (after sale)</v>
          </cell>
        </row>
        <row r="398">
          <cell r="A398">
            <v>926102</v>
          </cell>
          <cell r="B398" t="str">
            <v>1yr Educational Package X-TOPO  including GNSS Post Processing, BIM, Floating License*</v>
          </cell>
        </row>
        <row r="399">
          <cell r="A399">
            <v>924465</v>
          </cell>
          <cell r="B399" t="str">
            <v>Educational Package X-TOPO including GNSS Post Processing, BIM, Permanent, Floating License*</v>
          </cell>
        </row>
        <row r="400">
          <cell r="A400">
            <v>924466</v>
          </cell>
          <cell r="B400" t="str">
            <v>1yr Educational Package X-PHOTO (Aerial, Ground), Floating License*</v>
          </cell>
        </row>
        <row r="401">
          <cell r="A401">
            <v>924467</v>
          </cell>
          <cell r="B401" t="str">
            <v>Educational Package X-PHOTO (Aerial, Ground) Permanent, Floating License*</v>
          </cell>
        </row>
        <row r="402">
          <cell r="A402">
            <v>878659</v>
          </cell>
          <cell r="B402" t="str">
            <v>1yr Educational Package X-PAD Ultimate Survey (includes GNSS, TPS Manual, TPS Robotic, X-Pole, AutoMeasuring TPS, Volume, Bathymetry, Road, GIS, Locator, BIM , MEP)</v>
          </cell>
        </row>
        <row r="403">
          <cell r="A403">
            <v>878661</v>
          </cell>
          <cell r="B403" t="str">
            <v xml:space="preserve">1yr Educational Package X-PAD Ultimate Build  (includes GNSS, TPS Manual, TPS Robotic, X-Pole, Volume,  BIM , MEP)    </v>
          </cell>
        </row>
        <row r="404">
          <cell r="A404">
            <v>924231</v>
          </cell>
          <cell r="B404" t="str">
            <v>Educational Package X-PAD Ultimate Survey (includes GNSS, TPS Manual, TPS Robotic, X-Pole, AutoMeasuring TPS, Volume, Bathymetry, Road, GIS, Locator, BIM , MEP)</v>
          </cell>
        </row>
        <row r="405">
          <cell r="A405">
            <v>924232</v>
          </cell>
          <cell r="B405" t="str">
            <v xml:space="preserve">Educational Package X-PAD Ultimate Build  (includes GNSS, TPS Manual, TPS Robotic, X-Pole, Volume,  BIM , MEP)    </v>
          </cell>
        </row>
        <row r="406">
          <cell r="A406">
            <v>845696</v>
          </cell>
          <cell r="B406" t="str">
            <v>X-PAD Ultimate Build GIS (option)</v>
          </cell>
        </row>
        <row r="407">
          <cell r="A407">
            <v>775123</v>
          </cell>
          <cell r="B407" t="str">
            <v>MR240 Receiver with carrying case</v>
          </cell>
        </row>
        <row r="408">
          <cell r="A408">
            <v>775129</v>
          </cell>
          <cell r="B408" t="str">
            <v>MD360 Remote Display</v>
          </cell>
        </row>
        <row r="409">
          <cell r="A409">
            <v>775127</v>
          </cell>
          <cell r="B409" t="str">
            <v xml:space="preserve">MR360 Receiver with magnet without display (Rechargeable batteries, Carrying case)
</v>
          </cell>
        </row>
        <row r="410">
          <cell r="A410">
            <v>775128</v>
          </cell>
          <cell r="B410" t="str">
            <v>MR360 Receiver with clamps without display (Rechargeable batteries, Carrying case)</v>
          </cell>
        </row>
        <row r="411">
          <cell r="A411">
            <v>775126</v>
          </cell>
          <cell r="B411" t="str">
            <v xml:space="preserve">MR360RE receiver with Cabin display with magnets (Rechargeable batteries, Carrying case)
</v>
          </cell>
        </row>
        <row r="412">
          <cell r="A412">
            <v>775125</v>
          </cell>
          <cell r="B412" t="str">
            <v>MR360RE receiver with Cabin display with clamps (Rechargeable batteries, Carrying case)</v>
          </cell>
        </row>
        <row r="413">
          <cell r="A413">
            <v>790227</v>
          </cell>
          <cell r="B413" t="str">
            <v>CET270, Aluminium elevator tripod, 270cm</v>
          </cell>
        </row>
        <row r="414">
          <cell r="A414">
            <v>815579</v>
          </cell>
          <cell r="B414" t="str">
            <v>Rod5N leveling staff 5 mt (without bubble)</v>
          </cell>
        </row>
        <row r="415">
          <cell r="A415">
            <v>864856</v>
          </cell>
          <cell r="B415" t="str">
            <v>CT160 Tripod with screw clamps</v>
          </cell>
        </row>
        <row r="416">
          <cell r="A416">
            <v>767710</v>
          </cell>
          <cell r="B416" t="str">
            <v>CTP104 Tripod with fast clamps</v>
          </cell>
        </row>
        <row r="417">
          <cell r="A417">
            <v>868132</v>
          </cell>
          <cell r="B417" t="str">
            <v>Flexi Rod Scale mm</v>
          </cell>
        </row>
        <row r="418">
          <cell r="A418">
            <v>913145</v>
          </cell>
          <cell r="B418" t="str">
            <v>X-PAD Office X-PHOTO Aerial. Includes aerial and terrestrial photogrammetry, Floating License*</v>
          </cell>
        </row>
        <row r="419">
          <cell r="A419">
            <v>913144</v>
          </cell>
          <cell r="B419" t="str">
            <v>X-PAD Office X-PHOTO Ground. Includes terrestrial photogrammetry, Floating License*</v>
          </cell>
        </row>
        <row r="420">
          <cell r="A420">
            <v>867390</v>
          </cell>
          <cell r="B420" t="str">
            <v>X-PAD Office X-PHOTO Aerial (Includes aerial and terrestrial photogrammetry), Node Locked License</v>
          </cell>
        </row>
        <row r="421">
          <cell r="A421">
            <v>913143</v>
          </cell>
          <cell r="B421" t="str">
            <v>X-PAD Office X-PHOTO Ground (Includes terrestrial photogrammetry), Node Locked License</v>
          </cell>
        </row>
        <row r="422">
          <cell r="A422">
            <v>5310517</v>
          </cell>
          <cell r="B422" t="str">
            <v>1yr X-PAD Office X-PHOTO Aerial. Includes aerial and terrestrial photogrammetry (FL)</v>
          </cell>
        </row>
        <row r="423">
          <cell r="A423">
            <v>5310513</v>
          </cell>
          <cell r="B423" t="str">
            <v>1yr X-PAD Office X-TOPO (FL)</v>
          </cell>
        </row>
        <row r="424">
          <cell r="A424">
            <v>5310514</v>
          </cell>
          <cell r="B424" t="str">
            <v>1yr X-PAD Office X-SCAN (FL)</v>
          </cell>
        </row>
        <row r="425">
          <cell r="A425">
            <v>5310515</v>
          </cell>
          <cell r="B425" t="str">
            <v>1yr X-PAD Office AUTOMATIC ALIGNMENT(FL)</v>
          </cell>
        </row>
        <row r="426">
          <cell r="A426">
            <v>5310516</v>
          </cell>
          <cell r="B426" t="str">
            <v>1yr X-PAD Office X-PHOTO Ground. Includes terrestrial photogrammetry (FL)</v>
          </cell>
        </row>
        <row r="427">
          <cell r="A427">
            <v>924791</v>
          </cell>
          <cell r="B427" t="str">
            <v>X-PAD Office X-CAD, Node Locked License</v>
          </cell>
        </row>
        <row r="428">
          <cell r="A428">
            <v>813361</v>
          </cell>
          <cell r="B428" t="str">
            <v>Geomax Ezitex t100 xf
1W Signal transmitter. Modes: 8kHz, 33kHz, 8kHz and 33kHz connection mode, 512kHz, 640kHz</v>
          </cell>
        </row>
        <row r="429">
          <cell r="A429">
            <v>937443</v>
          </cell>
          <cell r="B429" t="str">
            <v>ZPF4 Protection Foil 8" Tablet</v>
          </cell>
        </row>
        <row r="430">
          <cell r="A430">
            <v>937247</v>
          </cell>
          <cell r="B430" t="str">
            <v>X-PAD Ultimate Survey CHC Support (US/CAN)</v>
          </cell>
        </row>
        <row r="431">
          <cell r="A431">
            <v>938337</v>
          </cell>
          <cell r="B431" t="str">
            <v>Zeta125G LC2 pipe laser package, Li-Ion Battery, International Charger, Remote Control, User Manual, Carry case, Leg Set 1500mm</v>
          </cell>
        </row>
        <row r="432">
          <cell r="A432">
            <v>938339</v>
          </cell>
          <cell r="B432" t="str">
            <v>Universal Target for Zeta Series - blue</v>
          </cell>
        </row>
        <row r="433">
          <cell r="A433">
            <v>938342</v>
          </cell>
          <cell r="B433" t="str">
            <v>Standard Target for Zeta Series - blue</v>
          </cell>
        </row>
        <row r="434">
          <cell r="A434">
            <v>938338</v>
          </cell>
          <cell r="B434" t="str">
            <v>Zeta125G LC3 pipe laser package, Li-Ion Battery, International Charger, Remote Control, User Manual, Carry case, Leg Set 1500mm</v>
          </cell>
        </row>
        <row r="435">
          <cell r="A435">
            <v>938340</v>
          </cell>
          <cell r="B435" t="str">
            <v>Zeta125SG  pipe laser package, Li-Ion Battery, International Charger, Remote Control, User Manual, Carry case, Leg Set 1500mm</v>
          </cell>
        </row>
        <row r="436">
          <cell r="A436">
            <v>6016930</v>
          </cell>
          <cell r="B436" t="str">
            <v>Zeta125G LC2 Li-Ion Universal target (laser class 2M)</v>
          </cell>
        </row>
        <row r="437">
          <cell r="A437">
            <v>6016931</v>
          </cell>
          <cell r="B437" t="str">
            <v>Zeta125G LC2 Li-Ion Standardiversal target (laser class 2M)</v>
          </cell>
        </row>
        <row r="438">
          <cell r="A438">
            <v>6016932</v>
          </cell>
          <cell r="B438" t="str">
            <v>Zeta125G LC3 Li-Ion Universal target (laser class 3R)</v>
          </cell>
        </row>
        <row r="439">
          <cell r="A439">
            <v>6016933</v>
          </cell>
          <cell r="B439" t="str">
            <v>Zeta125G LC3 Li-Ion Standard target (laser class 2M)</v>
          </cell>
        </row>
        <row r="440">
          <cell r="A440">
            <v>6016934</v>
          </cell>
          <cell r="B440" t="str">
            <v>Zeta125SG Li-Ion Universal target (laser class 3R)</v>
          </cell>
        </row>
        <row r="441">
          <cell r="A441">
            <v>6016935</v>
          </cell>
          <cell r="B441" t="str">
            <v>Zeta125SG Li-Ion Standard target (laser class 3R)</v>
          </cell>
        </row>
        <row r="442">
          <cell r="A442">
            <v>5310912</v>
          </cell>
          <cell r="B442" t="str">
            <v>1yr X-PAD 365 Professional (Includes 10 GB)</v>
          </cell>
        </row>
        <row r="443">
          <cell r="A443">
            <v>5310913</v>
          </cell>
          <cell r="B443" t="str">
            <v>1yr X-PAD 365 Enterprise (Includes 100 GB and 5 sub-users)</v>
          </cell>
        </row>
        <row r="444">
          <cell r="A444">
            <v>5310916</v>
          </cell>
          <cell r="B444" t="str">
            <v>1yr X-PAD 365 Professional upgrade to 50 GB</v>
          </cell>
        </row>
        <row r="445">
          <cell r="A445">
            <v>5310917</v>
          </cell>
          <cell r="B445" t="str">
            <v xml:space="preserve">1yr X-PAD 365 Professional upgrade to 100 GB </v>
          </cell>
        </row>
        <row r="446">
          <cell r="A446">
            <v>5310918</v>
          </cell>
          <cell r="B446" t="str">
            <v xml:space="preserve">1yr X-PAD 365 Enterprise upgrade to 200 GB </v>
          </cell>
        </row>
        <row r="447">
          <cell r="A447">
            <v>5310920</v>
          </cell>
          <cell r="B447" t="str">
            <v>1yr X-PAD 365 Enterprise upgrade to 15 Sub-users</v>
          </cell>
        </row>
        <row r="448">
          <cell r="A448">
            <v>5310919</v>
          </cell>
          <cell r="B448" t="str">
            <v>1yr X-PAD 365 Enterprise Extended, upgrade to 200GB and 15 sub-users</v>
          </cell>
        </row>
        <row r="449">
          <cell r="A449">
            <v>946215</v>
          </cell>
          <cell r="B449" t="str">
            <v>30 days Demo License X-PAD 365 Professional (Includes 100 MB disk space)</v>
          </cell>
        </row>
        <row r="450">
          <cell r="A450">
            <v>946217</v>
          </cell>
          <cell r="B450" t="str">
            <v>30 days Demo License X-PAD 365 Enterprise (Includes 100 MB disk space)</v>
          </cell>
        </row>
        <row r="451">
          <cell r="A451">
            <v>946216</v>
          </cell>
          <cell r="B451" t="str">
            <v>1yr Demo License X-PAD 365 Professional (Includes 100 MB disk space)</v>
          </cell>
        </row>
        <row r="452">
          <cell r="A452">
            <v>946218</v>
          </cell>
          <cell r="B452" t="str">
            <v xml:space="preserve"> 1yr Demo License X-PAD 365 Enterprise (Includes 100 MB disk space)</v>
          </cell>
        </row>
        <row r="453">
          <cell r="A453">
            <v>867389</v>
          </cell>
          <cell r="B453" t="str">
            <v>X-PAD Office GNSS Post Processing, Node Locked License</v>
          </cell>
        </row>
        <row r="454">
          <cell r="A454">
            <v>913141</v>
          </cell>
          <cell r="B454" t="str">
            <v>X-PAD Office GNSS PostProcessing, Floating License*</v>
          </cell>
        </row>
        <row r="455">
          <cell r="A455">
            <v>950673</v>
          </cell>
          <cell r="B455" t="str">
            <v>ZMC04 Micro SD card 16GB with adapter</v>
          </cell>
        </row>
        <row r="456">
          <cell r="A456">
            <v>918659</v>
          </cell>
          <cell r="B456" t="str">
            <v>Zoom95 Fully Robotic WinCE Total Station with AiM360, TRack360 and Scout360, 5", accXXess10 EDM, NavLight, alphanumeric keyboard with VGA colour &amp; touch display, Long Range Bluetooth Handle interface, internal Bluetooth, USB port, SD Card slot, Quick Guide</v>
          </cell>
        </row>
        <row r="457">
          <cell r="A457">
            <v>950848</v>
          </cell>
          <cell r="B457" t="str">
            <v>Zoom95 Fully Robotic WinCE Total Station with AiM360, TRack360 and Scout360, 3", accXess10 EDM, NavLight, alphanumeric keyboard with VGA colour &amp; touch display, Long Range Bluetooth Handle interface, internal Bluetooth, USB port, SD Card slot, Quick Guide and shipping case.</v>
          </cell>
        </row>
        <row r="458">
          <cell r="A458">
            <v>918658</v>
          </cell>
          <cell r="B458" t="str">
            <v>Zoom95 Fully Robotic WinCE Total Station with AiM360, TRack360 and Scout360, 2", accXXess10 EDM, NavLight, alphanumeric keyboard with VGA colour &amp; touch display, Long Range Bluetooth Handle interface, internal Bluetooth, USB port, SD Card slot, Quick Guide and shipping case.</v>
          </cell>
        </row>
        <row r="459">
          <cell r="A459">
            <v>918657</v>
          </cell>
          <cell r="B459" t="str">
            <v>Zoom95 Fully Robotic WinCE Total Station with AiM360, TRack360 and Scout360, 1", accXXess10 EDM, NavLight, alphanumeric keyboard with VGA colour &amp; touch display, Long Range Bluetooth Handle interface, internal Bluetooth, USB port, SD Card slot, Quick Guide and shipping case.</v>
          </cell>
        </row>
        <row r="460">
          <cell r="A460">
            <v>918656</v>
          </cell>
          <cell r="B460" t="str">
            <v>Zoom95 Fully Robotic WinCE Total Station with AiM360, TRack360 and Scout360, 5", accXess5 EDM, NavLight, alphanumeric keyboard with VGA colour &amp; touch display, Long Range Bluetooth Handle interface, internal Bluetooth, USB port, SD Card slot, Quick Guide and shipping case.</v>
          </cell>
        </row>
        <row r="461">
          <cell r="A461">
            <v>950847</v>
          </cell>
          <cell r="B461" t="str">
            <v>Zoom95 Fully Robotic WinCE Total Station with AiM360, TRack360 and Scout360, 3", accXess5 EDM, NavLight, alphanumeric keyboard with VGA colour &amp; touch display, Long Range Bluetooth Handle interface, internal Bluetooth, USB port, SD Card slot, Quick Guide and shipping case.</v>
          </cell>
        </row>
        <row r="462">
          <cell r="A462">
            <v>918655</v>
          </cell>
          <cell r="B462" t="str">
            <v>Zoom95 Fully Robotic WinCE Total Station with AiM360, TRack360 and Scout360, 2", accXess5 EDM, NavLight, alphanumeric keyboard with VGA colour &amp; touch display, Long Range Bluetooth Handle interface, internal Bluetooth, USB port, SD Card slot, Quick Guide and shipping case.</v>
          </cell>
        </row>
        <row r="463">
          <cell r="A463">
            <v>918654</v>
          </cell>
          <cell r="B463" t="str">
            <v>Zoom95 Fully Robotic WinCE Total Station with AiM360, TRack360 and Scout360, 1", accXess5 EDM, NavLight, alphanumeric keyboard with VGA colour &amp; touch display, Long Range Bluetooth Handle interface, internal Bluetooth, USB port, SD Card slot, Quick Guide and shipping case.</v>
          </cell>
        </row>
        <row r="464">
          <cell r="A464">
            <v>918674</v>
          </cell>
          <cell r="B464" t="str">
            <v>Zoom95 Fully Robotic WinCE Total Station with AiM360, TRack360 and Scout360, 5", LC2 EDM, NavLight, alphanumeric keyboard with WVGA 5in Screen, colour &amp; touch display, Long Range Bluetooth Handle interface, internal Bluetooth, USB port, SD Card slot, Quick Guide and shipping case.</v>
          </cell>
        </row>
        <row r="465">
          <cell r="A465">
            <v>950849</v>
          </cell>
          <cell r="B465" t="str">
            <v>Zoom95 Fully Robotic WinCE Total Station with AiM360, TRack360 and Scout360, 3", LC2 EDM, NavLight, alphanumeric keyboard with WVGA 5in Screen, colour &amp; touch display, Long Range Bluetooth Handle interface, internal Bluetooth, USB port, SD Card slot, Quick Guide and shipping case.</v>
          </cell>
        </row>
        <row r="466">
          <cell r="A466">
            <v>918660</v>
          </cell>
          <cell r="B466" t="str">
            <v>Zoom95 Fully Robotic WinCE Total Station with AiM360, TRack360 and Scout360, 2", LC2 EDM, NavLight, alphanumeric keyboard with WVGA 5in Screen, colour &amp; touch display, Long Range Bluetooth Handle interface, internal Bluetooth, USB port, SD Card slot, Quick Guide and shipping case.</v>
          </cell>
        </row>
        <row r="467">
          <cell r="A467">
            <v>918673</v>
          </cell>
          <cell r="B467" t="str">
            <v>Zoom95 Fully Robotic WinCE Total Station with AiM360, TRack360 and Scout360, 1", LC2 EDM, NavLight, alphanumeric keyboard with WVGA 5in Screen, colour &amp; touch display, Long Range Bluetooth Handle interface, internal Bluetooth, USB port, SD Card slot, Quick Guide and shipping case.</v>
          </cell>
        </row>
        <row r="468">
          <cell r="A468">
            <v>918653</v>
          </cell>
          <cell r="B468" t="str">
            <v>Zoom75, WinCE Servo Total Station with AiM360 and TRack360, 5", accXXess10 EDM, NavLight, alphanumeric keyboard with VGA colour &amp; touch display, Long Range Bluetooth Handle interface, internal Bluetooth, USB port, SD Card slot, Quick Guide and shipping case.</v>
          </cell>
        </row>
        <row r="469">
          <cell r="A469">
            <v>950851</v>
          </cell>
          <cell r="B469" t="str">
            <v>Zoom75, WinCE Servo Total Station with AiM360 and TRack360, 3", accXess10 EDM, NavLight, alphanumeric keyboard with VGA colour &amp; touch display, Long Range Bluetooth Handle interface, internal Bluetooth, USB port, SD Card slot, Quick Guide and shipping case.</v>
          </cell>
        </row>
        <row r="470">
          <cell r="A470">
            <v>918652</v>
          </cell>
          <cell r="B470" t="str">
            <v>Zoom75, WinCE Servo Total Station with AiM360 and TRack360, 2", accXXess10 EDM, NavLight, alphanumeric keyboard with VGA colour &amp; touch display, Long Range Bluetooth Handle interface, internal Bluetooth, USB port, SD Card slot, Quick Guide and shipping case.</v>
          </cell>
        </row>
        <row r="471">
          <cell r="A471">
            <v>918651</v>
          </cell>
          <cell r="B471" t="str">
            <v>Zoom75, WinCE Servo Total Station with AiM360 and TRack360, 1", accXXess10 EDM, NavLight, alphanumeric keyboard with VGA colour &amp; touch display, Long Range Bluetooth Handle interface, internal Bluetooth, USB port, SD Card slot, Quick Guide and shipping case.</v>
          </cell>
        </row>
        <row r="472">
          <cell r="A472">
            <v>918650</v>
          </cell>
          <cell r="B472" t="str">
            <v>Zoom75, WinCE Servo Total Station with AiM360 and TRack360, 5", accXess5 EDM, NavLight, alphanumeric keyboard with VGA colour &amp; touch display, Long Range Bluetooth Handle interface, internal Bluetooth, USB port, SD Card slot, Quick Guide and shipping case.</v>
          </cell>
        </row>
        <row r="473">
          <cell r="A473">
            <v>950850</v>
          </cell>
          <cell r="B473" t="str">
            <v>Zoom75, WinCE Servo Total Station with AiM360 and TRack360, 3", accXess5 EDM, NavLight, alphanumeric keyboard with VGA colour &amp; touch display, Long Range Bluetooth Handle interface, internal Bluetooth, USB port, SD Card slot, Quick Guide and shipping case.</v>
          </cell>
        </row>
        <row r="474">
          <cell r="A474">
            <v>918649</v>
          </cell>
          <cell r="B474" t="str">
            <v>Zoom75, WinCE Servo Total Station with AiM360 and TRack360, 2", accXess5 EDM, NavLight, alphanumeric keyboard with VGA colour &amp; touch display, Long Range Bluetooth Handle interface, internal Bluetooth, USB port, SD Card slot, Quick Guide and shipping case.</v>
          </cell>
        </row>
        <row r="475">
          <cell r="A475">
            <v>918648</v>
          </cell>
          <cell r="B475" t="str">
            <v>Zoom75, WinCE Servo Total Station with AiM360 and TRack360, 1", accXess5 EDM, NavLight, alphanumeric keyboard with VGA colour &amp; touch display, Long Range Bluetooth Handle interface, internal Bluetooth, USB port, SD Card slot, Quick Guide and shipping case.</v>
          </cell>
        </row>
        <row r="476">
          <cell r="A476">
            <v>6017106</v>
          </cell>
          <cell r="B476" t="str">
            <v>Zoom95, A10, 5" Package</v>
          </cell>
        </row>
        <row r="477">
          <cell r="A477">
            <v>6017130</v>
          </cell>
          <cell r="B477" t="str">
            <v>Zoom95, A10, 3" Package</v>
          </cell>
        </row>
        <row r="478">
          <cell r="A478">
            <v>6017107</v>
          </cell>
          <cell r="B478" t="str">
            <v>Zoom95, A10, 2" Package</v>
          </cell>
        </row>
        <row r="479">
          <cell r="A479">
            <v>6017108</v>
          </cell>
          <cell r="B479" t="str">
            <v>Zoom95, A10, 1" Package</v>
          </cell>
        </row>
        <row r="480">
          <cell r="A480">
            <v>6017103</v>
          </cell>
          <cell r="B480" t="str">
            <v>Zoom95, A5, 5" Package</v>
          </cell>
        </row>
        <row r="481">
          <cell r="A481">
            <v>6017129</v>
          </cell>
          <cell r="B481" t="str">
            <v>Zoom95, A5, 3" Package</v>
          </cell>
        </row>
        <row r="482">
          <cell r="A482">
            <v>6017104</v>
          </cell>
          <cell r="B482" t="str">
            <v>Zoom95, A5, 2" Package</v>
          </cell>
        </row>
        <row r="483">
          <cell r="A483">
            <v>6017105</v>
          </cell>
          <cell r="B483" t="str">
            <v>Zoom95, A5, 1" Package</v>
          </cell>
        </row>
        <row r="484">
          <cell r="A484">
            <v>6017097</v>
          </cell>
          <cell r="B484" t="str">
            <v>Zoom75, 5" A10 Package</v>
          </cell>
        </row>
        <row r="485">
          <cell r="A485">
            <v>6017134</v>
          </cell>
          <cell r="B485" t="str">
            <v>Zoom75, 3" A10 Package</v>
          </cell>
        </row>
        <row r="486">
          <cell r="A486">
            <v>6017098</v>
          </cell>
          <cell r="B486" t="str">
            <v>Zoom75, 2" A10 Package</v>
          </cell>
        </row>
        <row r="487">
          <cell r="A487">
            <v>6017099</v>
          </cell>
          <cell r="B487" t="str">
            <v>Zoom75, 1" A10 Package</v>
          </cell>
        </row>
        <row r="488">
          <cell r="A488">
            <v>6017094</v>
          </cell>
          <cell r="B488" t="str">
            <v>Zoom75, 5" A5 Package</v>
          </cell>
        </row>
        <row r="489">
          <cell r="A489">
            <v>6017135</v>
          </cell>
          <cell r="B489" t="str">
            <v>Zoom75, 3" A5 Package</v>
          </cell>
        </row>
        <row r="490">
          <cell r="A490">
            <v>6017095</v>
          </cell>
          <cell r="B490" t="str">
            <v>Zoom75, 2" A5 Package</v>
          </cell>
        </row>
        <row r="491">
          <cell r="A491">
            <v>6017096</v>
          </cell>
          <cell r="B491" t="str">
            <v>Zoom75, 1" A5 Package</v>
          </cell>
        </row>
        <row r="492">
          <cell r="A492">
            <v>918667</v>
          </cell>
          <cell r="B492" t="str">
            <v xml:space="preserve">ZDC229 USB to Lemo Data transfer cable </v>
          </cell>
        </row>
        <row r="493">
          <cell r="A493">
            <v>947577</v>
          </cell>
          <cell r="B493" t="str">
            <v>ZPF3 Display Protection foil Zoom75/95</v>
          </cell>
        </row>
        <row r="494">
          <cell r="A494">
            <v>944925</v>
          </cell>
          <cell r="B494" t="str">
            <v>ZCB101 Back-strap for Container Zoom7x/9x</v>
          </cell>
        </row>
        <row r="495">
          <cell r="A495">
            <v>918664</v>
          </cell>
          <cell r="B495" t="str">
            <v>ZCT108 Zoom7x/9x Container</v>
          </cell>
        </row>
        <row r="496">
          <cell r="A496">
            <v>916854</v>
          </cell>
          <cell r="B496" t="str">
            <v>2nd keyboard for Zoom75/95</v>
          </cell>
        </row>
        <row r="497">
          <cell r="A497">
            <v>824747</v>
          </cell>
          <cell r="B497" t="str">
            <v>Target insert 6-10"/150-250mm - red</v>
          </cell>
        </row>
        <row r="498">
          <cell r="A498">
            <v>824748</v>
          </cell>
          <cell r="B498" t="str">
            <v>Target insert 12-15"/300-400mm - red</v>
          </cell>
        </row>
        <row r="499">
          <cell r="A499">
            <v>938614</v>
          </cell>
          <cell r="B499" t="str">
            <v>Carry case for Zeta125G Series</v>
          </cell>
        </row>
        <row r="500">
          <cell r="A500">
            <v>938619</v>
          </cell>
          <cell r="B500" t="str">
            <v>Target insert 6-10"/150-250mm - blue</v>
          </cell>
        </row>
        <row r="501">
          <cell r="A501">
            <v>944842</v>
          </cell>
          <cell r="B501" t="str">
            <v>Target insert 12-15"/300-400mm - blue</v>
          </cell>
        </row>
        <row r="502">
          <cell r="A502">
            <v>948797</v>
          </cell>
          <cell r="B502" t="str">
            <v>Zeta Leg Depot Set - large</v>
          </cell>
        </row>
        <row r="503">
          <cell r="A503">
            <v>948798</v>
          </cell>
          <cell r="B503" t="str">
            <v>Leg 300mm/12" with rubber cap (4 pcs)</v>
          </cell>
        </row>
        <row r="504">
          <cell r="A504">
            <v>950226</v>
          </cell>
          <cell r="B504" t="str">
            <v>Carry case for Zeta125SG Series</v>
          </cell>
        </row>
        <row r="505">
          <cell r="A505">
            <v>5310607</v>
          </cell>
          <cell r="B505" t="str">
            <v>1 yr Zoom75/95 Extended Warranty (only at initial sale)</v>
          </cell>
        </row>
        <row r="506">
          <cell r="A506">
            <v>5310608</v>
          </cell>
          <cell r="B506" t="str">
            <v>2 yr Zoom75/95 Extended Warranty (only at initial sale)</v>
          </cell>
        </row>
        <row r="507">
          <cell r="A507">
            <v>5310609</v>
          </cell>
          <cell r="B507" t="str">
            <v>3 yr Zoom75/95 Extended Warranty (only at initial sale)</v>
          </cell>
        </row>
        <row r="508">
          <cell r="A508">
            <v>5310611</v>
          </cell>
          <cell r="B508" t="str">
            <v>4 yr Zoom75/95 Extended Warranty (only at initial sale)</v>
          </cell>
        </row>
        <row r="509">
          <cell r="A509">
            <v>5310612</v>
          </cell>
          <cell r="B509" t="str">
            <v>1 yr Zoom75/95 Additional Warranty (after sale)</v>
          </cell>
        </row>
        <row r="510">
          <cell r="A510">
            <v>952315</v>
          </cell>
          <cell r="B510" t="str">
            <v>X-PAD Office GNSS Post Processing Advanced for 3D Network Adjustment (option), Node Locked License</v>
          </cell>
        </row>
        <row r="511">
          <cell r="A511">
            <v>952316</v>
          </cell>
          <cell r="B511" t="str">
            <v>X-PAD Office GNSS Post Processing Advanced for 3D Network Adjustment (option), Floating License*</v>
          </cell>
        </row>
        <row r="512">
          <cell r="A512">
            <v>954057</v>
          </cell>
          <cell r="B512" t="str">
            <v>1yr Sales Demo X-PAD Ultimate Survey, includes CHC Support (US/CAN)</v>
          </cell>
        </row>
        <row r="513">
          <cell r="A513">
            <v>954058</v>
          </cell>
          <cell r="B513" t="str">
            <v>30 day Eval X-PAD Ultimate Survey, includes CHC Support (US/CAN)</v>
          </cell>
        </row>
        <row r="514">
          <cell r="A514">
            <v>948914</v>
          </cell>
          <cell r="B514" t="str">
            <v>Zenith06 GNSS dual frequency receiver including multi- constellation support (GPS, Glonass, Galileo, Beidou and QZSS). Incl. Power adapter, USB-C charging cable, USB-C/USB-A cable, ZCT110 Softbag for Zenith06, ZHR106 Pole Mount Zenith06 and Quick-guide</v>
          </cell>
        </row>
        <row r="515">
          <cell r="A515">
            <v>948915</v>
          </cell>
          <cell r="B515" t="str">
            <v>ZHR106 Pole Mount Zenith06</v>
          </cell>
        </row>
        <row r="516">
          <cell r="A516">
            <v>948916</v>
          </cell>
          <cell r="B516" t="str">
            <v>ZCT110 Softbag / Armbelt for Zenith06</v>
          </cell>
        </row>
        <row r="517">
          <cell r="A517">
            <v>5310996</v>
          </cell>
          <cell r="B517" t="str">
            <v>1 yr Zenith06 Extended Warranty (only at initial sale)</v>
          </cell>
        </row>
        <row r="518">
          <cell r="A518">
            <v>5310997</v>
          </cell>
          <cell r="B518" t="str">
            <v>2 yr Zenith06 Extended Warranty (only at initial sale)</v>
          </cell>
        </row>
        <row r="519">
          <cell r="A519">
            <v>5311000</v>
          </cell>
          <cell r="B519" t="str">
            <v>1yr Zenith06 Additional Warranty (after sale)</v>
          </cell>
        </row>
        <row r="520">
          <cell r="A520">
            <v>950546</v>
          </cell>
          <cell r="B520" t="str">
            <v>X-PAD Ultimate Survey Zenith06 (option)</v>
          </cell>
        </row>
        <row r="521">
          <cell r="A521">
            <v>950548</v>
          </cell>
          <cell r="B521" t="str">
            <v>X-PAD Ultimate GO Zenith06 (option)</v>
          </cell>
        </row>
        <row r="522">
          <cell r="A522">
            <v>5310697</v>
          </cell>
          <cell r="B522" t="str">
            <v>1yr X-PAD Ultimate Survey GNSS GO one (auto-renew license)</v>
          </cell>
        </row>
        <row r="523">
          <cell r="A523">
            <v>5310698</v>
          </cell>
          <cell r="B523" t="str">
            <v>1yr X-PAD Ultimate Survey TPS GO one (auto-renew license)</v>
          </cell>
        </row>
        <row r="524">
          <cell r="A524">
            <v>948900</v>
          </cell>
          <cell r="B524" t="str">
            <v>Zenith60 GNSS multi frequency smart antenna including multi- constellation support (GPS, GLO, GAL, BEI, QZSS), 5Hz Positioning rate with internal 4G LTE.  Including Accessory Kit (hard container, charger, 2 batteries, USB cable, Quick Guide, microSD card and USB Stick. )</v>
          </cell>
        </row>
        <row r="525">
          <cell r="A525">
            <v>948899</v>
          </cell>
          <cell r="B525" t="str">
            <v>Zenith60 GNSS multi frequency smart antenna including multi- constellation support (GPS, GLO, GAL, BEI, QZSS) with internal 4G LTE, 5Hz Positioning rate, Satel UHF radio. Including Accessory Kit (hard container, charger, 2 batteries, USB cable, Quick Guide, microSD card and USB Stick. )</v>
          </cell>
        </row>
        <row r="526">
          <cell r="A526">
            <v>948898</v>
          </cell>
          <cell r="B526" t="str">
            <v>Zenith60 GNSS multi frequency smart antenna including multi- constellation support (GPS, GLO, GAL, BEI, QZSS) with internal 4G GSM, 5Hz Positioning rate and IMU functionality (Tilt and Go, Calibration free).  Including Accessory Kit (hard container, charger, 2 batteries, USB cable, Quick Guide, microSD card and USB Stick. )</v>
          </cell>
        </row>
        <row r="527">
          <cell r="A527">
            <v>948901</v>
          </cell>
          <cell r="B527" t="str">
            <v>Zenith60 GNSS multi frequency smart antenna including multi- constellation support (GPS, GLO, GAL, BEI, QZSS) with internal 4G GSM, 5Hz Positioning rate, Satel UHF radio and IMU functionality (Tilt and Go, calibration free).  Including Accessory Kit (hard container, charger, 2 batteries, USB cable, Quick Guide, microSD card and USB Stick. )</v>
          </cell>
        </row>
        <row r="528">
          <cell r="A528">
            <v>949052</v>
          </cell>
          <cell r="B528" t="str">
            <v xml:space="preserve">ZSW 604, 20 Hz option, enables positions to be computed at a 20 Hz (0.05s) update rate with Zenith60 GNSS receiver. </v>
          </cell>
        </row>
        <row r="529">
          <cell r="A529">
            <v>949046</v>
          </cell>
          <cell r="B529" t="str">
            <v>ZCT206 Hard shell container for Zenith60</v>
          </cell>
        </row>
        <row r="530">
          <cell r="A530">
            <v>949047</v>
          </cell>
          <cell r="B530" t="str">
            <v>ZCH701 Dual charging bay for 2x ZBA700. (Incl AC adapter, TypeC-TypeC cable and Usermanual)</v>
          </cell>
        </row>
        <row r="531">
          <cell r="A531">
            <v>5310980</v>
          </cell>
          <cell r="B531" t="str">
            <v>1 yr Zenith60 Extended Warranty (only at initial sale)</v>
          </cell>
        </row>
        <row r="532">
          <cell r="A532">
            <v>5310981</v>
          </cell>
          <cell r="B532" t="str">
            <v>2 yr Zenith60 Extended Warranty (only at initial sale)</v>
          </cell>
        </row>
        <row r="533">
          <cell r="A533">
            <v>5310983</v>
          </cell>
          <cell r="B533" t="str">
            <v>3 yr Zenith60 Extended Warranty (only at initial sale)</v>
          </cell>
        </row>
        <row r="534">
          <cell r="A534">
            <v>5310984</v>
          </cell>
          <cell r="B534" t="str">
            <v>4 yr Zenith60 Extended Warranty (only at initial sale)</v>
          </cell>
        </row>
        <row r="535">
          <cell r="A535">
            <v>5310982</v>
          </cell>
          <cell r="B535" t="str">
            <v>1yr Add. Zenith60 Extended Warranty (after sale)</v>
          </cell>
        </row>
        <row r="536">
          <cell r="A536">
            <v>6017290</v>
          </cell>
          <cell r="B536" t="str">
            <v>Zenith60  LTE Flexible Rover Set, multi-constellation</v>
          </cell>
        </row>
        <row r="537">
          <cell r="A537">
            <v>6017291</v>
          </cell>
          <cell r="B537" t="str">
            <v>Zenith60  LTE-UHF Flexible Rover Set, multi-constellation</v>
          </cell>
        </row>
        <row r="538">
          <cell r="A538">
            <v>6017292</v>
          </cell>
          <cell r="B538" t="str">
            <v>Zenith60  LTE-IMU Flexible Rover Set, multi-constellation</v>
          </cell>
        </row>
        <row r="539">
          <cell r="A539">
            <v>6017293</v>
          </cell>
          <cell r="B539" t="str">
            <v>Zenith60  LTE-UHF-IMU Flexible Rover Set, multi-constellation</v>
          </cell>
        </row>
        <row r="540">
          <cell r="A540">
            <v>956145</v>
          </cell>
          <cell r="B540" t="str">
            <v>1yr Sales Demo X-PAD GO ONE</v>
          </cell>
        </row>
        <row r="541">
          <cell r="A541">
            <v>956155</v>
          </cell>
          <cell r="B541" t="str">
            <v>30 Days Demo License X-PAD GO ONE</v>
          </cell>
        </row>
        <row r="542">
          <cell r="A542">
            <v>930216</v>
          </cell>
          <cell r="B542" t="str">
            <v>1yr X-PAD Ultimate Survey GNSS GO one</v>
          </cell>
        </row>
        <row r="543">
          <cell r="A543">
            <v>930217</v>
          </cell>
          <cell r="B543" t="str">
            <v>1yr X-PAD Ultimate Survey TPS GO one</v>
          </cell>
        </row>
        <row r="544">
          <cell r="A544">
            <v>954091</v>
          </cell>
          <cell r="B544" t="str">
            <v>3yr Educational License X-PAD 365 Enterprise</v>
          </cell>
        </row>
        <row r="547">
          <cell r="A547">
            <v>6013626</v>
          </cell>
          <cell r="B547" t="str">
            <v>Zenith40  GSM Rover Set, multi-constellation</v>
          </cell>
        </row>
        <row r="548">
          <cell r="A548">
            <v>6013627</v>
          </cell>
          <cell r="B548" t="str">
            <v>Zenith40  GSM-UHF Flex Rover Set, multi-constellation</v>
          </cell>
        </row>
        <row r="549">
          <cell r="A549">
            <v>6013621</v>
          </cell>
          <cell r="B549" t="str">
            <v>Zenith16 Rover Set, multi constellation</v>
          </cell>
        </row>
        <row r="550">
          <cell r="A550">
            <v>6013622</v>
          </cell>
          <cell r="B550" t="str">
            <v>Zenith16  UHF Flex Rover Set, multi-constellation</v>
          </cell>
        </row>
        <row r="551">
          <cell r="A551">
            <v>834893</v>
          </cell>
          <cell r="B551" t="str">
            <v xml:space="preserve">Ultra Utility Locating System 12 Watt Advanced (Includes advanced locator, 12W transmitted, 125mm signal clamp, system bag)        </v>
          </cell>
        </row>
        <row r="552">
          <cell r="A552">
            <v>6017112</v>
          </cell>
          <cell r="B552" t="str">
            <v>Zoom95 5" LC2 Package</v>
          </cell>
        </row>
        <row r="553">
          <cell r="A553">
            <v>6017133</v>
          </cell>
          <cell r="B553" t="str">
            <v>Zoom95 3" LC2 Package</v>
          </cell>
        </row>
        <row r="554">
          <cell r="A554">
            <v>6017113</v>
          </cell>
          <cell r="B554" t="str">
            <v>Zoom95 2" LC2 Package</v>
          </cell>
        </row>
        <row r="555">
          <cell r="A555">
            <v>6017114</v>
          </cell>
          <cell r="B555" t="str">
            <v>Zoom95 1" LC2 Package</v>
          </cell>
        </row>
        <row r="556">
          <cell r="A556">
            <v>6017109</v>
          </cell>
          <cell r="B556" t="str">
            <v>Zoom95, A5, 5" Package</v>
          </cell>
        </row>
        <row r="557">
          <cell r="A557">
            <v>6017132</v>
          </cell>
          <cell r="B557" t="str">
            <v>Zoom95, A10, 3" Package</v>
          </cell>
        </row>
        <row r="558">
          <cell r="A558">
            <v>6017110</v>
          </cell>
          <cell r="B558" t="str">
            <v>Zoom95, A10, 2" Package</v>
          </cell>
        </row>
        <row r="559">
          <cell r="A559">
            <v>6017111</v>
          </cell>
          <cell r="B559" t="str">
            <v>Zoom95, A10, 1" Package</v>
          </cell>
        </row>
        <row r="560">
          <cell r="A560">
            <v>6017100</v>
          </cell>
          <cell r="B560" t="str">
            <v>Zoom75, A5, 5" Package</v>
          </cell>
        </row>
        <row r="561">
          <cell r="A561">
            <v>6017136</v>
          </cell>
          <cell r="B561" t="str">
            <v>Zoom75, A10, 3" Package</v>
          </cell>
        </row>
        <row r="562">
          <cell r="A562">
            <v>6017101</v>
          </cell>
          <cell r="B562" t="str">
            <v>Zoom75, A10, 2" Package</v>
          </cell>
        </row>
        <row r="563">
          <cell r="A563">
            <v>6017102</v>
          </cell>
          <cell r="B563" t="str">
            <v>Zoom75, A10, 1" Package</v>
          </cell>
        </row>
        <row r="564">
          <cell r="A564">
            <v>6017294</v>
          </cell>
          <cell r="B564" t="str">
            <v>Zenith60 LTE Flexible Rover Set, multi-constellation</v>
          </cell>
        </row>
        <row r="565">
          <cell r="A565">
            <v>6017295</v>
          </cell>
          <cell r="B565" t="str">
            <v>Zenith60 LTE-UHF Flexible Rover Set, multi-constellation</v>
          </cell>
        </row>
        <row r="566">
          <cell r="A566">
            <v>6017296</v>
          </cell>
          <cell r="B566" t="str">
            <v>Zenith60 LTE-IMU Flexible Rover Set, multi-constellation</v>
          </cell>
        </row>
        <row r="567">
          <cell r="A567">
            <v>6017297</v>
          </cell>
          <cell r="B567" t="str">
            <v>Zenith60 LTE-UHF-IMU Flexible Rover Set, multi-constellation</v>
          </cell>
        </row>
      </sheetData>
      <sheetData sheetId="27" refreshError="1"/>
      <sheetData sheetId="2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verview"/>
      <sheetName val="Zoom10"/>
      <sheetName val="Zoom25-40-50"/>
      <sheetName val="Zoom75-95"/>
      <sheetName val="Zoom3D"/>
      <sheetName val="Zenith06"/>
      <sheetName val="Zenith16-40-60"/>
      <sheetName val="Zipp02"/>
      <sheetName val="Optical Levels"/>
      <sheetName val="Rotating Lasers"/>
      <sheetName val="XPAD CalMaster System"/>
      <sheetName val="Pipe Lasers"/>
      <sheetName val="Locators"/>
      <sheetName val="Machine Receivers"/>
      <sheetName val="Dataloggers"/>
      <sheetName val="X-PAD Office Software"/>
      <sheetName val="X-PAD Field Software"/>
      <sheetName val="X-PAD Services"/>
      <sheetName val="X-PAD Demo-Edu"/>
      <sheetName val="Survey Access."/>
      <sheetName val="Construction Access."/>
      <sheetName val="Training"/>
      <sheetName val="Discounts"/>
      <sheetName val="PurchaseSheet"/>
      <sheetName val="Calculations"/>
      <sheetName val="MaterialMasterFile"/>
      <sheetName val="Price List"/>
      <sheetName val="Versions"/>
      <sheetName val="BM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row r="2">
          <cell r="A2" t="str">
            <v>Currency EUR</v>
          </cell>
          <cell r="B2">
            <v>1.23</v>
          </cell>
        </row>
        <row r="3">
          <cell r="B3">
            <v>1.1100000000000001</v>
          </cell>
        </row>
        <row r="4">
          <cell r="B4" t="str">
            <v>EUR</v>
          </cell>
        </row>
        <row r="5">
          <cell r="B5" t="str">
            <v>Please change label in EUR, USD, GBP only</v>
          </cell>
        </row>
        <row r="6">
          <cell r="A6" t="str">
            <v>Currency EUR CHF</v>
          </cell>
        </row>
        <row r="7">
          <cell r="B7">
            <v>1.05</v>
          </cell>
        </row>
        <row r="9">
          <cell r="A9" t="str">
            <v>Currency EUR USD in PL</v>
          </cell>
          <cell r="B9">
            <v>1.23</v>
          </cell>
        </row>
        <row r="13">
          <cell r="B13" t="str">
            <v>GEOMAX</v>
          </cell>
        </row>
        <row r="15">
          <cell r="A15" t="str">
            <v>Material</v>
          </cell>
          <cell r="B15" t="str">
            <v>Catalogue description</v>
          </cell>
        </row>
        <row r="16">
          <cell r="A16">
            <v>794086</v>
          </cell>
          <cell r="B16" t="str">
            <v>ZBA301, Li-Ion Battery for Zipp10/Zipp20/Zoom40, rechargable</v>
          </cell>
        </row>
        <row r="17">
          <cell r="A17">
            <v>794087</v>
          </cell>
          <cell r="B17" t="str">
            <v>ZCH301 Charger &amp; adapter for ZBA301</v>
          </cell>
        </row>
        <row r="18">
          <cell r="A18">
            <v>855818</v>
          </cell>
          <cell r="B18" t="str">
            <v>ZMS108 USB Memory Stick 8GB</v>
          </cell>
        </row>
        <row r="19">
          <cell r="A19">
            <v>794088</v>
          </cell>
          <cell r="B19" t="str">
            <v>ZDC301 USB cable Mini-USB to USB Host (Zipp10/Zipp20/Zoom40/Zoom90/Zoom95 to a PC/Tablet)</v>
          </cell>
        </row>
        <row r="20">
          <cell r="A20">
            <v>790770</v>
          </cell>
          <cell r="B20" t="str">
            <v>ZTR103 Standard Tribrach with optical plummet, black</v>
          </cell>
        </row>
        <row r="21">
          <cell r="A21">
            <v>765603</v>
          </cell>
          <cell r="B21" t="str">
            <v>ZTW100 Wooden Tripod</v>
          </cell>
        </row>
        <row r="22">
          <cell r="A22">
            <v>765604</v>
          </cell>
          <cell r="B22" t="str">
            <v>ZTA100 Aluminium Tripod</v>
          </cell>
        </row>
        <row r="23">
          <cell r="A23">
            <v>765605</v>
          </cell>
          <cell r="B23" t="str">
            <v>ZST101 Tripod Star</v>
          </cell>
        </row>
        <row r="24">
          <cell r="A24">
            <v>765618</v>
          </cell>
          <cell r="B24" t="str">
            <v>ZCA101, Reflector carrier with stub, black</v>
          </cell>
        </row>
        <row r="25">
          <cell r="A25">
            <v>765606</v>
          </cell>
          <cell r="B25" t="str">
            <v>ZCA102 Carrier with optical plummet</v>
          </cell>
        </row>
        <row r="26">
          <cell r="A26">
            <v>765608</v>
          </cell>
          <cell r="B26" t="str">
            <v>ZPR100 Circular prism and holder</v>
          </cell>
        </row>
        <row r="27">
          <cell r="A27">
            <v>765609</v>
          </cell>
          <cell r="B27" t="str">
            <v>ZTP100 Target plate for ZPR100 Prism</v>
          </cell>
        </row>
        <row r="28">
          <cell r="A28">
            <v>765611</v>
          </cell>
          <cell r="B28" t="str">
            <v>ZTM100 Reflective tape, 60mmx60mm, pack of 20 pieces</v>
          </cell>
        </row>
        <row r="29">
          <cell r="A29">
            <v>765613</v>
          </cell>
          <cell r="B29" t="str">
            <v>ZCT102 Accessory Container</v>
          </cell>
        </row>
        <row r="30">
          <cell r="A30">
            <v>765614</v>
          </cell>
          <cell r="B30" t="str">
            <v>ZCB100 Container back-strap</v>
          </cell>
        </row>
        <row r="31">
          <cell r="A31">
            <v>767428</v>
          </cell>
          <cell r="B31" t="str">
            <v>ZDE100, Diagonal eyepiece for Zoom50, Zoom20/30 (non Pro), Zoom35</v>
          </cell>
        </row>
        <row r="32">
          <cell r="A32">
            <v>765616</v>
          </cell>
          <cell r="B32" t="str">
            <v>ZST100 Pole support</v>
          </cell>
        </row>
        <row r="33">
          <cell r="A33">
            <v>807159</v>
          </cell>
          <cell r="B33" t="str">
            <v>ZPC201 Telescopic Carbon Fibre and aluminium pole with stub for TPS, extends to 2.3 m</v>
          </cell>
        </row>
        <row r="34">
          <cell r="A34">
            <v>776093</v>
          </cell>
          <cell r="B34" t="str">
            <v>ZBA400, Li-Ion Battery 4.4Ah</v>
          </cell>
        </row>
        <row r="35">
          <cell r="A35">
            <v>766872</v>
          </cell>
          <cell r="B35" t="str">
            <v>ZCH201 Charger for ZBA201 &amp; ZBA400 Li-Ion batteries</v>
          </cell>
        </row>
        <row r="36">
          <cell r="A36">
            <v>765617</v>
          </cell>
          <cell r="B36" t="str">
            <v>ZTR101 Standard Tribrach without optical plummet, black</v>
          </cell>
        </row>
        <row r="37">
          <cell r="A37">
            <v>6012493</v>
          </cell>
          <cell r="B37" t="str">
            <v>Zoom25, 1",neXus 5  - 500m Reflectorless Total Station Package</v>
          </cell>
        </row>
        <row r="38">
          <cell r="A38">
            <v>6012494</v>
          </cell>
          <cell r="B38" t="str">
            <v>Zoom25, 2",neXus 5  - 500m Reflectorless Total Station Package</v>
          </cell>
        </row>
        <row r="39">
          <cell r="A39">
            <v>6012495</v>
          </cell>
          <cell r="B39" t="str">
            <v>Zoom25, 5",neXus 5  - 500m Reflectorless Total Station Package</v>
          </cell>
        </row>
        <row r="40">
          <cell r="A40">
            <v>6012496</v>
          </cell>
          <cell r="B40" t="str">
            <v>Zoom25, 5",neXus - Prism Total Station Package</v>
          </cell>
        </row>
        <row r="41">
          <cell r="A41">
            <v>6012500</v>
          </cell>
          <cell r="B41" t="str">
            <v>Zoom50, 1",accXXess10 - 1`000m Reflectorless Total Station Package</v>
          </cell>
        </row>
        <row r="42">
          <cell r="A42">
            <v>6012501</v>
          </cell>
          <cell r="B42" t="str">
            <v>Zoom50, 2",accXXess10 - 1`000m Reflectorless Total Station Package</v>
          </cell>
        </row>
        <row r="43">
          <cell r="A43">
            <v>6012502</v>
          </cell>
          <cell r="B43" t="str">
            <v>Zoom50, 5",accXXess10 - 1`000m Reflectorless Total Station Package</v>
          </cell>
        </row>
        <row r="44">
          <cell r="A44">
            <v>6012497</v>
          </cell>
          <cell r="B44" t="str">
            <v>Zoom50, 1",accXess5 - 500m Reflectorless Total Station Package</v>
          </cell>
        </row>
        <row r="45">
          <cell r="A45">
            <v>6012498</v>
          </cell>
          <cell r="B45" t="str">
            <v>Zoom50, 2",accXess5 - 500m Reflectorless Total Station Package</v>
          </cell>
        </row>
        <row r="46">
          <cell r="A46">
            <v>6012499</v>
          </cell>
          <cell r="B46" t="str">
            <v>Zoom50, 5",accXess5 - 500m Reflectorless Total Station Package</v>
          </cell>
        </row>
        <row r="47">
          <cell r="A47">
            <v>865960</v>
          </cell>
          <cell r="B47" t="str">
            <v>GeoMax Zoom25, 1" Manual Total Station, neXus5 Reflector- and 500 m reflectorless EDM, 1 full alphanumeric keyboard with black &amp; white display, GeoMax Pro Onboard Field Software, internal Bluetooth, USB and USB Mini communication port, USB Memory Stick, 1</v>
          </cell>
        </row>
        <row r="48">
          <cell r="A48">
            <v>865961</v>
          </cell>
          <cell r="B48" t="str">
            <v>GeoMax Zoom25, 2" Manual Total Station, neXus5 Reflector- and 500 m reflectorless EDM, 1 full alphanumeric keyboard with black &amp; white display, GeoMax Pro Onboard Field Software, internal Bluetooth, USB and USB Mini communication port, USB Memory Stick, 1</v>
          </cell>
        </row>
        <row r="49">
          <cell r="A49">
            <v>865962</v>
          </cell>
          <cell r="B49" t="str">
            <v>GeoMax Zoom25, 5" Manual Total Station, neXus5 Reflector- and 500 m reflectorless EDM, 1 full alphanumeric keyboard with black &amp; white display, GeoMax Pro Onboard Field Software, internal Bluetooth, USB and USB Mini communication port, USB Memory Stick, 1</v>
          </cell>
        </row>
        <row r="50">
          <cell r="A50">
            <v>865963</v>
          </cell>
          <cell r="B50" t="str">
            <v>GeoMax Zoom25, 5" Manual Total Station, neXus Reflector EDM, 1 full alphanumeric keyboard with black &amp; white display, GeoMax Pro Onboard Field Software, internal Bluetooth, USB and USB Mini communication port, USB Memory Stick, 1 pouch with tools, 1 Prote</v>
          </cell>
        </row>
        <row r="51">
          <cell r="A51">
            <v>865968</v>
          </cell>
          <cell r="B51" t="str">
            <v>GeoMax Zoom50, 1" Manual Total Station, accXess10 Reflector- and 1000 m reflectorless EDM, 1 full alphanumeric keyboard with Q-VGA Colur &amp; Touch display, GeoMax Pro Onboard Field Software, internal Bluetooth, USB Host and RS232 communication port, USB Mem</v>
          </cell>
        </row>
        <row r="52">
          <cell r="A52">
            <v>865969</v>
          </cell>
          <cell r="B52" t="str">
            <v>GeoMax Zoom50, 2" Manual Total Station, accXess10 Reflector- and 1000 m reflectorless EDM, 1 full alphanumeric keyboard with Q-VGA Colur &amp; Touch display, GeoMax Pro Onboard Field Software, internal Bluetooth, USB Host and RS232 communication port, USB Mem</v>
          </cell>
        </row>
        <row r="53">
          <cell r="A53">
            <v>865970</v>
          </cell>
          <cell r="B53" t="str">
            <v>GeoMax Zoom50, 5" Manual Total Station, accXess10 Reflector- and 1000 m reflectorless EDM, 1 full alphanumeric keyboard with Q-VGA Colur &amp; Touch display, GeoMax Pro Onboard Field Software, internal Bluetooth, USB Host and RS232 communication port, USB Mem</v>
          </cell>
        </row>
        <row r="54">
          <cell r="A54">
            <v>865964</v>
          </cell>
          <cell r="B54" t="str">
            <v>GeoMax Zoom50, 1" Manual Total Station, accXess5 Reflector- and 500 m reflectorless EDM, 1 full alphanumeric keyboard with Q-VGA Colur &amp; Touch display, GeoMax Pro Onboard Field Software , internal Bluetooth, USB Host and RS232 communication port, USB Memo</v>
          </cell>
        </row>
        <row r="55">
          <cell r="A55">
            <v>865966</v>
          </cell>
          <cell r="B55" t="str">
            <v>GeoMax Zoom50, 2" Manual Total Station, accXess5 Reflector- and 500 m reflectorless EDM, 1 full alphanumeric keyboard with Q-VGA Colur &amp; Touch display, GeoMax Pro Onboard Field Software , internal Bluetooth, USB Host and RS232 communication port, USB Memo</v>
          </cell>
        </row>
        <row r="56">
          <cell r="A56">
            <v>865967</v>
          </cell>
          <cell r="B56" t="str">
            <v>GeoMax Zoom50, 5" Manual Total Station, accXess5 Reflector- and 500 m reflectorless EDM, 1 full alphanumeric keyboard with Q-VGA Colur &amp; Touch display, GeoMax Pro Onboard Field Software , internal Bluetooth, USB Host and RS232 communication port, USB Memo</v>
          </cell>
        </row>
        <row r="57">
          <cell r="A57">
            <v>865958</v>
          </cell>
          <cell r="B57" t="str">
            <v>GeoMax Zoom40, 2" WinCE, 500 m reflectorless Total Station Package</v>
          </cell>
        </row>
        <row r="58">
          <cell r="A58">
            <v>865959</v>
          </cell>
          <cell r="B58" t="str">
            <v>GeoMax Zoom40, 5" WinCE, 500 m reflectorless Total Station Package</v>
          </cell>
        </row>
        <row r="59">
          <cell r="A59">
            <v>865973</v>
          </cell>
          <cell r="B59" t="str">
            <v>2nd Keyboard for Zoom25 Series
Note: The installation of re-ordered 2nd keyboards must be done in an authorized GeoMax service centre</v>
          </cell>
        </row>
        <row r="60">
          <cell r="A60">
            <v>865974</v>
          </cell>
          <cell r="B60" t="str">
            <v>2nd Keyboard for Zoom40/50 Series
Note: The installation of re-ordered 2nd keyboards must be done in an authorized GeoMax service centre</v>
          </cell>
        </row>
        <row r="61">
          <cell r="A61">
            <v>779212</v>
          </cell>
          <cell r="B61" t="str">
            <v>Polar test for Zoom25 Series</v>
          </cell>
        </row>
        <row r="62">
          <cell r="A62">
            <v>869678</v>
          </cell>
          <cell r="B62" t="str">
            <v>Polar test for Zoom50 Series</v>
          </cell>
        </row>
        <row r="63">
          <cell r="A63">
            <v>5303600</v>
          </cell>
          <cell r="B63" t="str">
            <v>1 year Zoom25/50 Extended Warranty  (only at initial sale)</v>
          </cell>
        </row>
        <row r="64">
          <cell r="A64">
            <v>5303601</v>
          </cell>
          <cell r="B64" t="str">
            <v>2 year Zoom25/50 Extended Warranty  (only at initial sale)</v>
          </cell>
        </row>
        <row r="65">
          <cell r="A65">
            <v>5303605</v>
          </cell>
          <cell r="B65" t="str">
            <v>1 year Zoom25/50 Additional Warranty (after sale)</v>
          </cell>
        </row>
        <row r="66">
          <cell r="A66">
            <v>5306283</v>
          </cell>
          <cell r="B66" t="str">
            <v>1 year Zoom40 Extended Warranty  (only at initial sale)</v>
          </cell>
        </row>
        <row r="67">
          <cell r="A67">
            <v>5306284</v>
          </cell>
          <cell r="B67" t="str">
            <v>2 year Zoom40 Extended Warranty  (only at initial sale)</v>
          </cell>
        </row>
        <row r="68">
          <cell r="A68">
            <v>5306285</v>
          </cell>
          <cell r="B68" t="str">
            <v>1 year Zoom40 Additional Warranty (after sale)</v>
          </cell>
        </row>
        <row r="69">
          <cell r="A69">
            <v>776295</v>
          </cell>
          <cell r="B69" t="str">
            <v>ZDC217 USB cable for Zoom Series (Zoom20/Zoom25/Zoom30/Zoom35/Zoom50)</v>
          </cell>
        </row>
        <row r="70">
          <cell r="A70">
            <v>8240854</v>
          </cell>
          <cell r="B70" t="str">
            <v>X-Pad Field "TPS Standard", includes Advanced functionality</v>
          </cell>
        </row>
        <row r="71">
          <cell r="A71">
            <v>8242588</v>
          </cell>
          <cell r="B71" t="str">
            <v>X-Pad Field "Robotic" (option)</v>
          </cell>
        </row>
        <row r="72">
          <cell r="A72">
            <v>8241986</v>
          </cell>
          <cell r="B72" t="str">
            <v>X-Pad Field "Volumes" (option)</v>
          </cell>
        </row>
        <row r="73">
          <cell r="A73">
            <v>793396</v>
          </cell>
          <cell r="B73" t="str">
            <v>Zoom80 S/R Application "Area Divison"</v>
          </cell>
        </row>
        <row r="74">
          <cell r="A74">
            <v>793397</v>
          </cell>
          <cell r="B74" t="str">
            <v>Zoom80 S/R Application "Reference Line"</v>
          </cell>
        </row>
        <row r="75">
          <cell r="A75">
            <v>793398</v>
          </cell>
          <cell r="B75" t="str">
            <v>Zoom80 S/R Application "Hidden Point"</v>
          </cell>
        </row>
        <row r="76">
          <cell r="A76">
            <v>793399</v>
          </cell>
          <cell r="B76" t="str">
            <v>Zoom80 S/R Application "Sets of Angles"</v>
          </cell>
        </row>
        <row r="77">
          <cell r="A77">
            <v>793402</v>
          </cell>
          <cell r="B77" t="str">
            <v>Zoom80 S/R Application "Volume Calculation"</v>
          </cell>
        </row>
        <row r="78">
          <cell r="A78">
            <v>793403</v>
          </cell>
          <cell r="B78" t="str">
            <v>Zoom80 S/R Application "Road"</v>
          </cell>
        </row>
        <row r="79">
          <cell r="A79">
            <v>804598</v>
          </cell>
          <cell r="B79" t="str">
            <v>Zoom80 S/R Application "Monitoring"</v>
          </cell>
        </row>
        <row r="80">
          <cell r="A80">
            <v>804600</v>
          </cell>
          <cell r="B80" t="str">
            <v>Zoom80 S/R Application "DTM Stakeout"</v>
          </cell>
        </row>
        <row r="81">
          <cell r="A81">
            <v>804601</v>
          </cell>
          <cell r="B81" t="str">
            <v>Zoom80 S/R Application "Reference Plane"</v>
          </cell>
        </row>
        <row r="82">
          <cell r="A82">
            <v>804603</v>
          </cell>
          <cell r="B82" t="str">
            <v>Zoom80 S/R Application "Traverse"</v>
          </cell>
        </row>
        <row r="83">
          <cell r="A83">
            <v>804606</v>
          </cell>
          <cell r="B83" t="str">
            <v>Zoom80 S/R Application "Traverse Adjustment"</v>
          </cell>
        </row>
        <row r="84">
          <cell r="A84">
            <v>796946</v>
          </cell>
          <cell r="B84" t="str">
            <v>Zoom80 S/R Application "Tunnel"</v>
          </cell>
        </row>
        <row r="85">
          <cell r="A85">
            <v>804602</v>
          </cell>
          <cell r="B85" t="str">
            <v>Zoom80 S/R Application "Cross Section"</v>
          </cell>
        </row>
        <row r="86">
          <cell r="A86">
            <v>793981</v>
          </cell>
          <cell r="B86" t="str">
            <v xml:space="preserve">ZDC223, Cable Zoom80/90/95 to Serial RS232 (9-pin), 2m </v>
          </cell>
        </row>
        <row r="87">
          <cell r="A87">
            <v>754384</v>
          </cell>
          <cell r="B87" t="str">
            <v>GRZ122, 360° reflector with 5/8" thread on top for use with GNSS antenna</v>
          </cell>
        </row>
        <row r="88">
          <cell r="A88">
            <v>790313</v>
          </cell>
          <cell r="B88" t="str">
            <v>ZCT105, Softbag for acc. or tablet PC</v>
          </cell>
        </row>
        <row r="89">
          <cell r="A89">
            <v>789349</v>
          </cell>
          <cell r="B89" t="str">
            <v>ZPC200, Telescopic Carbon Fibre and aluminium pole  with 5/8“screw for GNSS. Extends to 2.5m.</v>
          </cell>
        </row>
        <row r="90">
          <cell r="A90">
            <v>760259</v>
          </cell>
          <cell r="B90" t="str">
            <v>ZRA100, Gainflex UHF Antenna - frequency range 435-470 MHz</v>
          </cell>
        </row>
        <row r="91">
          <cell r="A91">
            <v>792381</v>
          </cell>
          <cell r="B91" t="str">
            <v>ZPC210, Pole 40cm for mounting of Zenith receiver for Base setup</v>
          </cell>
        </row>
        <row r="92">
          <cell r="A92">
            <v>760269</v>
          </cell>
          <cell r="B92" t="str">
            <v>ZCA100 Carrier w. 5/8" screw for GNSS Antenna</v>
          </cell>
        </row>
        <row r="93">
          <cell r="A93">
            <v>645616</v>
          </cell>
          <cell r="B93" t="str">
            <v>Measuring Tape</v>
          </cell>
        </row>
        <row r="94">
          <cell r="A94">
            <v>797024</v>
          </cell>
          <cell r="B94" t="str">
            <v>ZDC225, Cable for connecting the Zenith15/16/25/40 receiver to an external power supply and Satel EASyPro radio. Can also be used for only external powering the receiver.</v>
          </cell>
        </row>
        <row r="95">
          <cell r="A95">
            <v>760266</v>
          </cell>
          <cell r="B95" t="str">
            <v>ZDC202, Cable from Zenith receiver or EASyPro radio to Gainflex antenna (2m).</v>
          </cell>
        </row>
        <row r="96">
          <cell r="A96">
            <v>789355</v>
          </cell>
          <cell r="B96" t="str">
            <v>GLONASS option. Enables GLONASS tracking with Zenith10 &amp; 20 receiver.</v>
          </cell>
        </row>
        <row r="97">
          <cell r="A97">
            <v>789356</v>
          </cell>
          <cell r="B97" t="str">
            <v>20Hz option. Enables positions to be computed at 20Hz with Zenith10 &amp; 20 receiver.</v>
          </cell>
        </row>
        <row r="98">
          <cell r="A98">
            <v>808208</v>
          </cell>
          <cell r="B98" t="str">
            <v>BeiDou option. Enables BeiDou tracking with Zenith20 receivers.</v>
          </cell>
        </row>
        <row r="99">
          <cell r="A99">
            <v>797019</v>
          </cell>
          <cell r="B99" t="str">
            <v>GLONASS option. Enables GLONASS tracking with a Zenith25 GNSS receiver</v>
          </cell>
        </row>
        <row r="100">
          <cell r="A100">
            <v>797020</v>
          </cell>
          <cell r="B100" t="str">
            <v>20Hz option. Enables positions to be computed at 20Hz with Zenith25 receiver.</v>
          </cell>
        </row>
        <row r="101">
          <cell r="A101">
            <v>8240853</v>
          </cell>
          <cell r="B101" t="str">
            <v>X-Pad Field "GNSS Standard", includes Standard and Advanced functionality</v>
          </cell>
        </row>
        <row r="102">
          <cell r="A102">
            <v>792382</v>
          </cell>
          <cell r="B102" t="str">
            <v>ZDC221, Cable for connecting the Zenith 10/20/35/60 receiver to an external power supply and to the EASy Pro radio. Can also be used for only external powering the receiver.</v>
          </cell>
        </row>
        <row r="103">
          <cell r="A103">
            <v>766906</v>
          </cell>
          <cell r="B103" t="str">
            <v>ZRA101, Gainflex UHF Antenna - frequency range 400-435 MHz.</v>
          </cell>
        </row>
        <row r="104">
          <cell r="A104">
            <v>789347</v>
          </cell>
          <cell r="B104" t="str">
            <v>ZCH202 Dual battery charger for ZBA202</v>
          </cell>
        </row>
        <row r="105">
          <cell r="A105">
            <v>789348</v>
          </cell>
          <cell r="B105" t="str">
            <v>ZDC220, Cable connecting Zenith10/20/35/60 receiver to PC (with 5-pin Lemo to 9-pin serial plugs)</v>
          </cell>
        </row>
        <row r="106">
          <cell r="A106">
            <v>792486</v>
          </cell>
          <cell r="B106" t="str">
            <v>ZDC222, Cable connecting Zenith10/20 receiver to PC (with 4-pin Lemo to USB)</v>
          </cell>
        </row>
        <row r="107">
          <cell r="A107">
            <v>766160</v>
          </cell>
          <cell r="B107" t="str">
            <v>ZDL700, 0.7mm, Digital level, in carrying case with 1 ZDC102, CD Rom and User manual</v>
          </cell>
        </row>
        <row r="108">
          <cell r="A108">
            <v>764452</v>
          </cell>
          <cell r="B108" t="str">
            <v>GSS113 fibreglass dual face staff, 3 m, 1 section,
Sprinter barcode/E-scale cm-graduation, with
circular bubble, transport bag.</v>
          </cell>
        </row>
        <row r="109">
          <cell r="A109">
            <v>741882</v>
          </cell>
          <cell r="B109" t="str">
            <v>GSS111, Dual face staff 5m 4sect metric</v>
          </cell>
        </row>
        <row r="110">
          <cell r="A110">
            <v>6002400</v>
          </cell>
          <cell r="B110" t="str">
            <v>ZDL700 Digital Level, complete with:</v>
          </cell>
        </row>
        <row r="111">
          <cell r="A111">
            <v>6002401</v>
          </cell>
          <cell r="B111" t="str">
            <v>ZDL700 Digital Level,  complete with:</v>
          </cell>
        </row>
        <row r="112">
          <cell r="A112">
            <v>5303322</v>
          </cell>
          <cell r="B112" t="str">
            <v>1 yr ZDL700 Extended Warranty</v>
          </cell>
        </row>
        <row r="113">
          <cell r="A113">
            <v>5303323</v>
          </cell>
          <cell r="B113" t="str">
            <v>2 yr ZDL700 Extended Warranty</v>
          </cell>
        </row>
        <row r="114">
          <cell r="A114">
            <v>789310</v>
          </cell>
          <cell r="B114" t="str">
            <v>GeoMax Zipp 02, Digital Electronic Theodolite 2" with laser plummet, includes shipping case, tribrach, plumb bob, recharable battery, charger, alkaline battery holder, tools set and manual.</v>
          </cell>
        </row>
        <row r="115">
          <cell r="A115">
            <v>789973</v>
          </cell>
          <cell r="B115" t="str">
            <v>Battery, NiMH, 1.5 Ah for Zipp02 Theodolite</v>
          </cell>
        </row>
        <row r="116">
          <cell r="A116">
            <v>789974</v>
          </cell>
          <cell r="B116" t="str">
            <v>Accessories Set for Zipp 02, includes recharable battery, charger, alkaline battery holder and tools set.</v>
          </cell>
        </row>
        <row r="117">
          <cell r="A117">
            <v>840357</v>
          </cell>
          <cell r="B117" t="str">
            <v>ZAL124, 24x automatic level, 360° in container,UM CD with 29 languages, Bent Pick, Allen Key, Customer Information</v>
          </cell>
        </row>
        <row r="118">
          <cell r="A118">
            <v>840358</v>
          </cell>
          <cell r="B118" t="str">
            <v>ZAL132, 32x automatic level, 360° in container,UM CD with 29 languages, Bent Pick, Allen Key, Customer Information</v>
          </cell>
        </row>
        <row r="119">
          <cell r="A119">
            <v>782818</v>
          </cell>
          <cell r="B119" t="str">
            <v>ZAL324 24x automatic level, 360deg and 400gon, with accessories, in container.</v>
          </cell>
        </row>
        <row r="120">
          <cell r="A120">
            <v>782820</v>
          </cell>
          <cell r="B120" t="str">
            <v>ZAL330 30x automatic level, 360deg and 400gon, with accessories, in container.</v>
          </cell>
        </row>
        <row r="121">
          <cell r="A121">
            <v>818079</v>
          </cell>
          <cell r="B121" t="str">
            <v>Geomax Ezicat i500 50Hz
Features: Automatic pinpointing, Hazard zone, Pinpoint assist, Signal strength indicator, Service due indicator
Modes: Power (default), Radio, Auto, 8kHz, 33kHz</v>
          </cell>
        </row>
        <row r="122">
          <cell r="A122">
            <v>818080</v>
          </cell>
          <cell r="B122" t="str">
            <v>Geomax Ezicat i550 50Hz
Features: Depth estimation, Automatic pinpointing, Hazard zone, Pinpoint assist, Signal strength indicator, Service due indicator
Modes: Power (default), Radio, Auto, 8kHz, 33kHz</v>
          </cell>
        </row>
        <row r="123">
          <cell r="A123">
            <v>818082</v>
          </cell>
          <cell r="B123" t="str">
            <v>Geomax Ezitex t100 signal transmitter
1W Signal transmitter. Modes: 8kHz, 33kHz, 8kHz and 33kHz connection mode</v>
          </cell>
        </row>
        <row r="124">
          <cell r="A124">
            <v>850279</v>
          </cell>
          <cell r="B124" t="str">
            <v>Trace Rod 80
Flexible rod which enables the detection of non–metallic drains, ducts or pipes when used in conjunction with the EZiTEX signal transmitter and EZiCAT cable locator.</v>
          </cell>
        </row>
        <row r="125">
          <cell r="A125">
            <v>850278</v>
          </cell>
          <cell r="B125" t="str">
            <v>Trace Rod 50
Flexible rod which enables the detection of non–metallic drains, ducts or pipes when used in conjunction with the EZiTEX signal transmitter and EZiCAT cable locator.</v>
          </cell>
        </row>
        <row r="126">
          <cell r="A126">
            <v>850289</v>
          </cell>
          <cell r="B126" t="str">
            <v>Midi Sonde 8/33
Dual frequency (8 and 33 kHz) compact Sonde used to trace  drains, sewers and other nonconductive utilities with EZiCAT cable locator</v>
          </cell>
        </row>
        <row r="127">
          <cell r="A127">
            <v>850280</v>
          </cell>
          <cell r="B127" t="str">
            <v xml:space="preserve">100mm (4") Transmitter clamp
Lightweight, robust 100mm  clamp used to apply a  traceable signal to buried conductive utilities, when used in conjunction with an EZiTEX signal transmitter. </v>
          </cell>
        </row>
        <row r="128">
          <cell r="A128">
            <v>850283</v>
          </cell>
          <cell r="B128" t="str">
            <v xml:space="preserve">Property Connection Cable EU
The Property Connection Set is used to apply a traceable signal to live electricity power cables when used in conjunction with the EZiTEX signal transmitter.  </v>
          </cell>
        </row>
        <row r="129">
          <cell r="A129">
            <v>850282</v>
          </cell>
          <cell r="B129" t="str">
            <v xml:space="preserve">Property Connection Cable UK
The Property Connection Set is used to apply a traceable signal to live electricity power cables when used in conjunction with the EZiTEX signal transmitter.  </v>
          </cell>
        </row>
        <row r="130">
          <cell r="A130">
            <v>819282</v>
          </cell>
          <cell r="B130" t="str">
            <v>ZBA201 Li-Ion Batt. 2.6Ah 7.4V recharg.</v>
          </cell>
        </row>
        <row r="131">
          <cell r="A131">
            <v>8243269</v>
          </cell>
          <cell r="B131" t="str">
            <v>X-Pad Field "Road" (option)</v>
          </cell>
        </row>
        <row r="132">
          <cell r="A132">
            <v>827958</v>
          </cell>
          <cell r="B132" t="str">
            <v>ZPF1 Protection Foil for Zoom30/35 Pro/40/50/70/90</v>
          </cell>
        </row>
        <row r="133">
          <cell r="A133">
            <v>5303605</v>
          </cell>
          <cell r="B133" t="str">
            <v>1 yr Zoom PRO, Zoom accXess Additional Warranty (after sale)</v>
          </cell>
        </row>
        <row r="134">
          <cell r="A134">
            <v>5304479</v>
          </cell>
          <cell r="B134" t="str">
            <v>1 yr Zenith 10/20 Additional Warranty (after sale)</v>
          </cell>
        </row>
        <row r="135">
          <cell r="A135">
            <v>5305381</v>
          </cell>
          <cell r="B135" t="str">
            <v>1 yr Zenith25 Pro Additional Warranty (after sale)</v>
          </cell>
        </row>
        <row r="136">
          <cell r="A136">
            <v>733254</v>
          </cell>
          <cell r="B136" t="str">
            <v>GEV192 AC/DC-Adapter GKL112/311 EU</v>
          </cell>
        </row>
        <row r="137">
          <cell r="A137">
            <v>8244624</v>
          </cell>
          <cell r="B137" t="str">
            <v>SPS ZOOM 300 (includes 2 batteries, battery charger, carring case, tribrach)</v>
          </cell>
        </row>
        <row r="138">
          <cell r="A138">
            <v>8245015</v>
          </cell>
          <cell r="B138" t="str">
            <v>Zoom300 Battery LiIon, 11.1V/8000mAh</v>
          </cell>
        </row>
        <row r="139">
          <cell r="A139">
            <v>8245017</v>
          </cell>
          <cell r="B139" t="str">
            <v>Zoom300 Battery Charger 3A</v>
          </cell>
        </row>
        <row r="140">
          <cell r="A140">
            <v>8245018</v>
          </cell>
          <cell r="B140" t="str">
            <v>Zoom300 Carrying Case with Foam</v>
          </cell>
        </row>
        <row r="141">
          <cell r="A141">
            <v>8245019</v>
          </cell>
          <cell r="B141" t="str">
            <v>Zoom300 Ethernet Cable for Smart Port</v>
          </cell>
        </row>
        <row r="142">
          <cell r="A142">
            <v>8245016</v>
          </cell>
          <cell r="B142" t="str">
            <v>Zoom300,framework for 90°</v>
          </cell>
        </row>
        <row r="143">
          <cell r="A143">
            <v>834409</v>
          </cell>
          <cell r="B143" t="str">
            <v>Geomax EzDig “S” Standard Control Panel</v>
          </cell>
        </row>
        <row r="144">
          <cell r="A144">
            <v>834410</v>
          </cell>
          <cell r="B144" t="str">
            <v>Geomax EzDig “T” Touch Control Panel</v>
          </cell>
        </row>
        <row r="145">
          <cell r="A145">
            <v>834412</v>
          </cell>
          <cell r="B145" t="str">
            <v>EzDig Combo Sensor (laser receiver/dipper stick sensor)
Includes: Sensor Plate, Adhesive Tapes, Cleaning Pads</v>
          </cell>
        </row>
        <row r="146">
          <cell r="A146">
            <v>834413</v>
          </cell>
          <cell r="B146" t="str">
            <v>EzDig Sensor Plate. 
Includes: Adhesive Tapes, Cleaning Pads</v>
          </cell>
        </row>
        <row r="147">
          <cell r="A147">
            <v>834414</v>
          </cell>
          <cell r="B147" t="str">
            <v>Geomax EzDig Remote Display</v>
          </cell>
        </row>
        <row r="148">
          <cell r="A148">
            <v>834415</v>
          </cell>
          <cell r="B148" t="str">
            <v>EzDig "S"  Extra Machine Kit for another machine
Includes Cradle Kit "S", Suction Cups, 3 Sensor Plates, Adhesive Tapes, Cleaning Pads, Cables</v>
          </cell>
        </row>
        <row r="149">
          <cell r="A149">
            <v>834416</v>
          </cell>
          <cell r="B149" t="str">
            <v>EzDig "T"  Extra Machine Kit for another machine
Includes Cradle Kit Touch, Suction Cups, 3 Sensor Plates, Adhesive Tapes, Cleaning Pads, Cables</v>
          </cell>
        </row>
        <row r="150">
          <cell r="A150">
            <v>834417</v>
          </cell>
          <cell r="B150" t="str">
            <v>EzDig Suction Cup and Mount</v>
          </cell>
        </row>
        <row r="151">
          <cell r="A151">
            <v>834418</v>
          </cell>
          <cell r="B151" t="str">
            <v>EzDig "S" Cradle Kit
Control panel and Remote display with power connection</v>
          </cell>
        </row>
        <row r="152">
          <cell r="A152">
            <v>834419</v>
          </cell>
          <cell r="B152" t="str">
            <v>EzDig "T" Cradle Kit
Control panel and Remote display with power connection</v>
          </cell>
        </row>
        <row r="153">
          <cell r="A153">
            <v>834420</v>
          </cell>
          <cell r="B153" t="str">
            <v>EzDig ABS Container (for S and T models)</v>
          </cell>
        </row>
        <row r="154">
          <cell r="A154">
            <v>834421</v>
          </cell>
          <cell r="B154" t="str">
            <v xml:space="preserve">EzDig Calibration Kit
Includes: EzDig Laser pointer, Pivot target, 2 pcs. extension pole, adaptor 5/8” to 5/8”, small tripod adaptor
</v>
          </cell>
        </row>
        <row r="155">
          <cell r="A155">
            <v>834422</v>
          </cell>
          <cell r="B155" t="str">
            <v>Geomax EzDig removal key</v>
          </cell>
        </row>
        <row r="156">
          <cell r="A156">
            <v>834407</v>
          </cell>
          <cell r="B156" t="str">
            <v>EzDig S Excavator Guidance System Standard
Inlcudes: Standard Control Panel, ABS Container, Suction Cup and Mount, Extra Sensors, Combo Senor, Sensors Plate, Remote Display, Cradle Kit, Removal Key, Cleaning Pad, Adhesives Tape, Calibration Kit</v>
          </cell>
        </row>
        <row r="157">
          <cell r="A157">
            <v>834408</v>
          </cell>
          <cell r="B157" t="str">
            <v>EzDig T Excavator Guidance System Touch 
Inlcudes: Touch Control Panel, ABS Container, Suction Cup and Mount, Extra Sensors, Combo Senor, Sensors Plate, Remote Display, Cradle Kit, Removal Key, Cleaning Pad, Adhesives Tape, Calibration Kit</v>
          </cell>
        </row>
        <row r="158">
          <cell r="A158">
            <v>834411</v>
          </cell>
          <cell r="B158" t="str">
            <v>EzDig Extra Sensor, for EzDig S and EzDig T 
Includes plate, 2 x addhessive tape</v>
          </cell>
        </row>
        <row r="159">
          <cell r="A159">
            <v>835283</v>
          </cell>
          <cell r="B159" t="str">
            <v>Geomax EzDig Magnetic plate</v>
          </cell>
        </row>
        <row r="160">
          <cell r="A160">
            <v>832363</v>
          </cell>
          <cell r="B160" t="str">
            <v>Geomax Ezicat i750xf 50Hz
Features: Fully integrated GPS, Depth estimation, Fully integrated data logging, Bluetooth® connectivity, Automatic pinpointing, Hazard zone, Pinpoint assist, Signal strength indicator, Service due indicator
Modes: Power (default</v>
          </cell>
        </row>
        <row r="161">
          <cell r="A161">
            <v>829757</v>
          </cell>
          <cell r="B161" t="str">
            <v>t-Series Connection Cable Set Extension</v>
          </cell>
        </row>
        <row r="162">
          <cell r="A162">
            <v>850290</v>
          </cell>
          <cell r="B162" t="str">
            <v>Maxi Sonde 8/33
Dual frequency (8 and 33 kHz) compact Sonde used to trace  drains, sewers and other nonconductive utilities with EZiCAT cable locator (depth range 12m)</v>
          </cell>
        </row>
        <row r="163">
          <cell r="A163">
            <v>850281</v>
          </cell>
          <cell r="B163" t="str">
            <v>80mm (3.15”) Transmitter clamp, used in conjunction with the Signal Transmitter and Locator to trace the route of buried utilities such as Telecom cable, Power cables and pipes. Operates across a frequency range of 256Hz through to 200kHz.</v>
          </cell>
        </row>
        <row r="164">
          <cell r="A164">
            <v>834891</v>
          </cell>
          <cell r="B164" t="str">
            <v>Geomax Ezicat i750xf 60Hz
Features: Fully integrated GPS, Depth estimation, Fully integrated data logging, Bluetooth® connectivity, Automatic pinpointing, Hazard zone, Pinpoint assist, Signal strength indicator, Service due indicator
Modes: Power (default</v>
          </cell>
        </row>
        <row r="165">
          <cell r="A165">
            <v>834886</v>
          </cell>
          <cell r="B165" t="str">
            <v>Geomax Ezicat i500 60Hz
Features: Automatic pinpointing, Hazard zone, Pinpoint assist, Signal strength indicator, Service due indicator
Modes: Power (default), Radio, Auto, 8kHz, 33kHz</v>
          </cell>
        </row>
        <row r="166">
          <cell r="A166">
            <v>834887</v>
          </cell>
          <cell r="B166" t="str">
            <v>Geomax Ezicat i550 60Hz
Features: Depth estimation, Automatic pinpointing, Hazard zone, Pinpoint assist, Signal strength indicator, Service due indicator
Modes: Power (default), Radio, Auto, 8kHz, 33kHz</v>
          </cell>
        </row>
        <row r="167">
          <cell r="A167">
            <v>832513</v>
          </cell>
          <cell r="B167" t="str">
            <v>ZPC202, Pole 25cm for mounting of Zenith receiver for Base setup</v>
          </cell>
        </row>
        <row r="168">
          <cell r="A168">
            <v>839910</v>
          </cell>
          <cell r="B168" t="str">
            <v>EzDig T 2D Excavator Guidance System Touch with 2D Sensor 
Inlcudes: Touch Control Panel, ABS Container, Suction Cup and Mount, Extra Sensors, Combo Sensor, 2D sensor, Sensor Plates , Remote Display, Cradle Kit for 2D Sensor, Removal Key, Cleaning Pad, Ad</v>
          </cell>
        </row>
        <row r="169">
          <cell r="A169">
            <v>839965</v>
          </cell>
          <cell r="B169" t="str">
            <v>EzDig "T" Upgrade Kit to 2D
Includes: 1x Cradle kit for "T" 2D,  1x 2D sensor, 1x sensor plate, 2x Adhesive Tapes, 2x Cleaning Pads</v>
          </cell>
        </row>
        <row r="170">
          <cell r="A170">
            <v>839967</v>
          </cell>
          <cell r="B170" t="str">
            <v>EzDig Tilt Bucket package. 
Includes: N° 2 mini sensor and a traingle mount bracket</v>
          </cell>
        </row>
        <row r="171">
          <cell r="A171">
            <v>839969</v>
          </cell>
          <cell r="B171" t="str">
            <v>EzDig 2D sensor for Pitch, Roll and slew (direction). 
Includes: 1x sensor plate, 2x Adhesive Tapes, 2x Cleaning Pads</v>
          </cell>
        </row>
        <row r="172">
          <cell r="A172">
            <v>839970</v>
          </cell>
          <cell r="B172" t="str">
            <v>EzDig triangle mount for tilt bucket sensor. 
Includes:  2x Adhesive Tapes, 2x Cleaning Pads</v>
          </cell>
        </row>
        <row r="173">
          <cell r="A173">
            <v>839971</v>
          </cell>
          <cell r="B173" t="str">
            <v>EzDig "T"  2D Extra Machine Kit for another machine
Includes Cradle Kit Touch 2D, Suction Cups, 3 Sensor Plates, Adhesive Tapes, Cleaning Pads, Cables</v>
          </cell>
        </row>
        <row r="174">
          <cell r="A174">
            <v>839972</v>
          </cell>
          <cell r="B174" t="str">
            <v>EzDig "T" 2D Cradle Kit
Control panel and Remote display with power connection</v>
          </cell>
        </row>
        <row r="175">
          <cell r="A175">
            <v>839973</v>
          </cell>
          <cell r="B175" t="str">
            <v>EzDig demo excavator for exibitions (must to be ordered with N° 3 magnetic plates Art. Num. 835283)</v>
          </cell>
        </row>
        <row r="176">
          <cell r="A176">
            <v>839974</v>
          </cell>
          <cell r="B176" t="str">
            <v>EzDig programming cradle kit for "S" version</v>
          </cell>
        </row>
        <row r="177">
          <cell r="A177">
            <v>6010623</v>
          </cell>
          <cell r="B177" t="str">
            <v>Zeta125 Li-Ion Universal target (laser class 2)</v>
          </cell>
        </row>
        <row r="178">
          <cell r="A178">
            <v>6010624</v>
          </cell>
          <cell r="B178" t="str">
            <v>Zeta125 Li-Ion Standard target (laser class 2)</v>
          </cell>
        </row>
        <row r="179">
          <cell r="A179">
            <v>6010625</v>
          </cell>
          <cell r="B179" t="str">
            <v>Zeta125 S Li-Ion Universal target (laser class 3)</v>
          </cell>
        </row>
        <row r="180">
          <cell r="A180">
            <v>6010626</v>
          </cell>
          <cell r="B180" t="str">
            <v>Zeta125 S Li-Ion Standard target (laser class 3)</v>
          </cell>
        </row>
        <row r="181">
          <cell r="A181">
            <v>6011398</v>
          </cell>
          <cell r="B181" t="str">
            <v>Zeta125 Li-Ion Universal target (laser class 3)</v>
          </cell>
        </row>
        <row r="182">
          <cell r="A182">
            <v>6011399</v>
          </cell>
          <cell r="B182" t="str">
            <v>Zeta125 Li-Ion Standard target (laser class 3)</v>
          </cell>
        </row>
        <row r="183">
          <cell r="A183">
            <v>868875</v>
          </cell>
          <cell r="B183" t="str">
            <v>Geomax Zeta125 LC3 pipe laser package
Includes: pipe laser, Li-Ion battery, International charger, remote control, user manual, carry case, leg set 150 mm</v>
          </cell>
        </row>
        <row r="184">
          <cell r="A184">
            <v>829478</v>
          </cell>
          <cell r="B184" t="str">
            <v>Geomax Zeta125 LC2 pipe laser package
Includes: pipe laser, Li-Ion battery, International charger, remote control, user manual, carry case, leg set 150 mm</v>
          </cell>
        </row>
        <row r="185">
          <cell r="A185">
            <v>821878</v>
          </cell>
          <cell r="B185" t="str">
            <v>Standard Target for Zeta Series</v>
          </cell>
        </row>
        <row r="186">
          <cell r="A186">
            <v>821877</v>
          </cell>
          <cell r="B186" t="str">
            <v>Universal Target for Zeta Series - 250mm / 6"-10" &amp; 300 - 400 mm / 12" - 15"</v>
          </cell>
        </row>
        <row r="187">
          <cell r="A187">
            <v>829479</v>
          </cell>
          <cell r="B187" t="str">
            <v>Geomax Zeta125s LC3 pipe laser package
Includes: pipe laser, Li-Ion battery, International charger, remote control, user manual, carry case, leg set 150 mm</v>
          </cell>
        </row>
        <row r="188">
          <cell r="A188">
            <v>821886</v>
          </cell>
          <cell r="B188" t="str">
            <v>Li-Ion battery pack for Zeta 125 Series</v>
          </cell>
        </row>
        <row r="189">
          <cell r="A189">
            <v>821888</v>
          </cell>
          <cell r="B189" t="str">
            <v>LDG 125 international charger (AUS, EU, UK, US) Adapter included.</v>
          </cell>
        </row>
        <row r="190">
          <cell r="A190">
            <v>821876</v>
          </cell>
          <cell r="B190" t="str">
            <v>Battery cable for connection of the Zeta 125 Series to a 12 V power supply, with battery clamp.</v>
          </cell>
        </row>
        <row r="191">
          <cell r="A191">
            <v>815624</v>
          </cell>
          <cell r="B191" t="str">
            <v>Clip-in Target for 125mm pipe diameter.</v>
          </cell>
        </row>
        <row r="192">
          <cell r="A192">
            <v>821881</v>
          </cell>
          <cell r="B192" t="str">
            <v>Leg-depot with 4 legs of 200 &amp; 250 mm</v>
          </cell>
        </row>
        <row r="193">
          <cell r="A193">
            <v>821883</v>
          </cell>
          <cell r="B193" t="str">
            <v>Leg 150 mm with rubber cap (4x)</v>
          </cell>
        </row>
        <row r="194">
          <cell r="A194">
            <v>821884</v>
          </cell>
          <cell r="B194" t="str">
            <v>Let 200 mm with rubber cap (4x)</v>
          </cell>
        </row>
        <row r="195">
          <cell r="A195">
            <v>821885</v>
          </cell>
          <cell r="B195" t="str">
            <v>Leg 250 mm with rubber cap (4x)</v>
          </cell>
        </row>
        <row r="196">
          <cell r="A196">
            <v>829482</v>
          </cell>
          <cell r="B196" t="str">
            <v>ZRC125 Infrared remote control for Zeta Series</v>
          </cell>
        </row>
        <row r="197">
          <cell r="A197">
            <v>821887</v>
          </cell>
          <cell r="B197" t="str">
            <v>Carry case for Zeta 125 Series</v>
          </cell>
        </row>
        <row r="198">
          <cell r="A198">
            <v>832680</v>
          </cell>
          <cell r="B198" t="str">
            <v>ZRP1, 360° prism with ruggedized rubber caps</v>
          </cell>
        </row>
        <row r="199">
          <cell r="A199">
            <v>834473</v>
          </cell>
          <cell r="B199" t="str">
            <v>ZRT82, Long-Range Bluetooth Handle for GeoMax Zoom70/75/90/95 total station</v>
          </cell>
        </row>
        <row r="200">
          <cell r="A200">
            <v>871216</v>
          </cell>
          <cell r="B200" t="str">
            <v>2nd keyboard for Zoom70/90 V2</v>
          </cell>
        </row>
        <row r="201">
          <cell r="A201">
            <v>5306546</v>
          </cell>
          <cell r="B201" t="str">
            <v>1 yr Zoom70/90 Additional Warranty (after sale)</v>
          </cell>
        </row>
        <row r="202">
          <cell r="A202">
            <v>827970</v>
          </cell>
          <cell r="B202" t="str">
            <v>20Hz option, enables positions to be computed at a 20Hz (0.05s) update rate with a Zenith35 GNSS receiver</v>
          </cell>
        </row>
        <row r="203">
          <cell r="A203">
            <v>827977</v>
          </cell>
          <cell r="B203" t="str">
            <v>BeiDou option, enables tracking of BeiDou satellites with a Zenith35 GNSS receiver</v>
          </cell>
        </row>
        <row r="204">
          <cell r="A204">
            <v>837205</v>
          </cell>
          <cell r="B204" t="str">
            <v>GPS L5 option, enables tracking of GPS L5 data with a Zenith35 GNSS receiver</v>
          </cell>
        </row>
        <row r="205">
          <cell r="A205">
            <v>827967</v>
          </cell>
          <cell r="B205" t="str">
            <v>ZBA601 Battery, Li-Ion, 3.4 Ah for Zenith35 GNSS</v>
          </cell>
        </row>
        <row r="206">
          <cell r="A206">
            <v>827966</v>
          </cell>
          <cell r="B206" t="str">
            <v>ZCH601 Dual charger for 2x ZBA601. Includes AC adapter</v>
          </cell>
        </row>
        <row r="207">
          <cell r="A207">
            <v>832482</v>
          </cell>
          <cell r="B207" t="str">
            <v>Y-Cable from 7 pin Lemo to USB and RS232 for Zenith35/60 GNSS.</v>
          </cell>
        </row>
        <row r="208">
          <cell r="A208">
            <v>5306360</v>
          </cell>
          <cell r="B208" t="str">
            <v>1 yr Zenith35 Pro Extended Warranty (only at initial sale)</v>
          </cell>
        </row>
        <row r="209">
          <cell r="A209">
            <v>5306361</v>
          </cell>
          <cell r="B209" t="str">
            <v>2 yr Zenith35 Pro Extended Warranty (only at initial sale)</v>
          </cell>
        </row>
        <row r="210">
          <cell r="A210">
            <v>5306364</v>
          </cell>
          <cell r="B210" t="str">
            <v>1 yr Zenith35 Pro Series Additional Warranty (after sale)</v>
          </cell>
        </row>
        <row r="211">
          <cell r="A211">
            <v>6013519</v>
          </cell>
          <cell r="B211" t="str">
            <v>Zone20 H basic rec Li-Ion pack</v>
          </cell>
        </row>
        <row r="212">
          <cell r="A212">
            <v>6010633</v>
          </cell>
          <cell r="B212" t="str">
            <v>Zone20 H pro rec Li-Ion pack</v>
          </cell>
        </row>
        <row r="213">
          <cell r="A213">
            <v>6010634</v>
          </cell>
          <cell r="B213" t="str">
            <v>Zone20 H digital rec Li-Ion pack</v>
          </cell>
        </row>
        <row r="214">
          <cell r="A214">
            <v>6013521</v>
          </cell>
          <cell r="B214" t="str">
            <v>Zone20 HV basic rec Li-Ion pack</v>
          </cell>
        </row>
        <row r="215">
          <cell r="A215">
            <v>6010639</v>
          </cell>
          <cell r="B215" t="str">
            <v>Zone20 HV pro rec Li-Ion pack</v>
          </cell>
        </row>
        <row r="216">
          <cell r="A216">
            <v>6010640</v>
          </cell>
          <cell r="B216" t="str">
            <v>Zone20 HV digital rec Li-Ion pack</v>
          </cell>
        </row>
        <row r="217">
          <cell r="A217">
            <v>6013523</v>
          </cell>
          <cell r="B217" t="str">
            <v>Zone40 H basic rec Li-Ion pack</v>
          </cell>
        </row>
        <row r="218">
          <cell r="A218">
            <v>6010651</v>
          </cell>
          <cell r="B218" t="str">
            <v>Zone40 H pro rec Li-Ion pack</v>
          </cell>
        </row>
        <row r="219">
          <cell r="A219">
            <v>6010652</v>
          </cell>
          <cell r="B219" t="str">
            <v>Zone40 H digital rec Li-Ion pack</v>
          </cell>
        </row>
        <row r="220">
          <cell r="A220">
            <v>6013525</v>
          </cell>
          <cell r="B220" t="str">
            <v>Zone60 HG basic rec Li-Ion pack</v>
          </cell>
        </row>
        <row r="221">
          <cell r="A221">
            <v>6010657</v>
          </cell>
          <cell r="B221" t="str">
            <v>Zone60 HG pro rec Li-Ion pack</v>
          </cell>
        </row>
        <row r="222">
          <cell r="A222">
            <v>6010658</v>
          </cell>
          <cell r="B222" t="str">
            <v>Zone60 HG digital rec Li-Ion pack</v>
          </cell>
        </row>
        <row r="223">
          <cell r="A223">
            <v>6013527</v>
          </cell>
          <cell r="B223" t="str">
            <v>Zone60 DG basic rec Li-Ion pack</v>
          </cell>
        </row>
        <row r="224">
          <cell r="A224">
            <v>6010663</v>
          </cell>
          <cell r="B224" t="str">
            <v>Zone60 DG pro rec Li-Ion pack</v>
          </cell>
        </row>
        <row r="225">
          <cell r="A225">
            <v>6010664</v>
          </cell>
          <cell r="B225" t="str">
            <v>Zone60 DG digital rec Li-Ion pack</v>
          </cell>
        </row>
        <row r="226">
          <cell r="A226">
            <v>6012186</v>
          </cell>
          <cell r="B226" t="str">
            <v>Zone60 DG Beam Catch Rec Li-Ion Package</v>
          </cell>
        </row>
        <row r="227">
          <cell r="A227">
            <v>847872</v>
          </cell>
          <cell r="B227" t="str">
            <v>Zone20H pro and digital capability</v>
          </cell>
        </row>
        <row r="228">
          <cell r="A228">
            <v>847874</v>
          </cell>
          <cell r="B228" t="str">
            <v>Zone60HG pro and digital capability</v>
          </cell>
        </row>
        <row r="229">
          <cell r="A229">
            <v>835251</v>
          </cell>
          <cell r="B229" t="str">
            <v>Zone20 H
Horizontal rotating laser w/manual slope</v>
          </cell>
        </row>
        <row r="230">
          <cell r="A230">
            <v>835252</v>
          </cell>
          <cell r="B230" t="str">
            <v>Zone20 HV
Horizontal, Vertical rotating laser w/manual slope</v>
          </cell>
        </row>
        <row r="231">
          <cell r="A231">
            <v>835254</v>
          </cell>
          <cell r="B231" t="str">
            <v>Zone40 H
Horizontal rotating laser w/manual slope</v>
          </cell>
        </row>
        <row r="232">
          <cell r="A232">
            <v>835256</v>
          </cell>
          <cell r="B232" t="str">
            <v>Zone60 HG
Semi-automatic dual slope laser</v>
          </cell>
        </row>
        <row r="233">
          <cell r="A233">
            <v>835240</v>
          </cell>
          <cell r="B233" t="str">
            <v>Zone60 DG
Full-automatic dual slope laser</v>
          </cell>
        </row>
        <row r="234">
          <cell r="A234">
            <v>835242</v>
          </cell>
          <cell r="B234" t="str">
            <v>Charger for Zone lasers</v>
          </cell>
        </row>
        <row r="235">
          <cell r="A235">
            <v>835243</v>
          </cell>
          <cell r="B235" t="str">
            <v>Li-Ion battery pack for Zone20/40/60</v>
          </cell>
        </row>
        <row r="236">
          <cell r="A236">
            <v>835244</v>
          </cell>
          <cell r="B236" t="str">
            <v>ZRC20 Remote for Zone20 HV</v>
          </cell>
        </row>
        <row r="237">
          <cell r="A237">
            <v>835245</v>
          </cell>
          <cell r="B237" t="str">
            <v>ZRC60 Remote for Zone60DG/75DG/80DG</v>
          </cell>
        </row>
        <row r="238">
          <cell r="A238">
            <v>869174</v>
          </cell>
          <cell r="B238" t="str">
            <v>ZRB90 Basic Receiver</v>
          </cell>
        </row>
        <row r="239">
          <cell r="A239">
            <v>835247</v>
          </cell>
          <cell r="B239" t="str">
            <v>ZRP105 Pro Receiver</v>
          </cell>
        </row>
        <row r="240">
          <cell r="A240">
            <v>835248</v>
          </cell>
          <cell r="B240" t="str">
            <v>ZRD105 Digital Receiver</v>
          </cell>
        </row>
        <row r="241">
          <cell r="A241">
            <v>835249</v>
          </cell>
          <cell r="B241" t="str">
            <v>Clamp for receiver ZRP ZRD</v>
          </cell>
        </row>
        <row r="242">
          <cell r="A242">
            <v>835250</v>
          </cell>
          <cell r="B242" t="str">
            <v>Alkaline battery tray for Zone laser</v>
          </cell>
        </row>
        <row r="243">
          <cell r="A243">
            <v>739870</v>
          </cell>
          <cell r="B243" t="str">
            <v>A260-Scope and Mount Assembly (Zone60 &amp; Zone70)</v>
          </cell>
        </row>
        <row r="244">
          <cell r="A244">
            <v>6012336</v>
          </cell>
          <cell r="B244" t="str">
            <v>GeoMax Zoom3D Basic</v>
          </cell>
        </row>
        <row r="245">
          <cell r="A245">
            <v>6012337</v>
          </cell>
          <cell r="B245" t="str">
            <v>GeoMax Zoom3D Robotic</v>
          </cell>
        </row>
        <row r="246">
          <cell r="A246">
            <v>6012338</v>
          </cell>
          <cell r="B246" t="str">
            <v>GeoMax Zoom3D Robotic w/o Pole</v>
          </cell>
        </row>
        <row r="247">
          <cell r="A247">
            <v>6010711</v>
          </cell>
          <cell r="B247" t="str">
            <v>GeoMax Zoom3D Robotic upgrade</v>
          </cell>
        </row>
        <row r="248">
          <cell r="A248">
            <v>6014148</v>
          </cell>
          <cell r="B248" t="str">
            <v>GeoMax Zoom3D Basic, Android</v>
          </cell>
        </row>
        <row r="249">
          <cell r="A249">
            <v>6014149</v>
          </cell>
          <cell r="B249" t="str">
            <v>GeoMax Zoom3D Robotic, Android</v>
          </cell>
        </row>
        <row r="250">
          <cell r="A250">
            <v>6014150</v>
          </cell>
          <cell r="B250" t="str">
            <v>GeoMax Zoom3D Robotic w/o Pole, Android</v>
          </cell>
        </row>
        <row r="251">
          <cell r="A251">
            <v>6014151</v>
          </cell>
          <cell r="B251" t="str">
            <v>GeoMax Zoom3D Robotic upgrade, Android</v>
          </cell>
        </row>
        <row r="252">
          <cell r="A252">
            <v>844693</v>
          </cell>
          <cell r="B252" t="str">
            <v>GeoMax Zoom3D (HS)
Includes: Zoom3D  in Carry Case, Power Supply, 2 USB cable, Power Cable ,  RM100 Remote Control, USB Stick, Data CD, Safety Manual, Quick Start, CE + Producer Certificate</v>
          </cell>
        </row>
        <row r="253">
          <cell r="A253">
            <v>8246139</v>
          </cell>
          <cell r="B253" t="str">
            <v>X-PAD 3D  Base (SOFTWARE)</v>
          </cell>
        </row>
        <row r="254">
          <cell r="A254">
            <v>8246140</v>
          </cell>
          <cell r="B254" t="str">
            <v>X-PAD 3D "Robotic module" (option)</v>
          </cell>
        </row>
        <row r="255">
          <cell r="A255">
            <v>872906</v>
          </cell>
          <cell r="B255" t="str">
            <v>X-PAD MasterPlan PRO, Android</v>
          </cell>
        </row>
        <row r="256">
          <cell r="A256">
            <v>872908</v>
          </cell>
          <cell r="B256" t="str">
            <v>X-PAD MasterPlan Robotic, Android</v>
          </cell>
        </row>
        <row r="257">
          <cell r="A257">
            <v>780970</v>
          </cell>
          <cell r="B257" t="str">
            <v>Charger for Sensor</v>
          </cell>
        </row>
        <row r="258">
          <cell r="A258">
            <v>837798</v>
          </cell>
          <cell r="B258" t="str">
            <v>USB Wifi Stick</v>
          </cell>
        </row>
        <row r="259">
          <cell r="A259">
            <v>837760</v>
          </cell>
          <cell r="B259" t="str">
            <v>Carry Case for Zoom3D</v>
          </cell>
        </row>
        <row r="260">
          <cell r="A260">
            <v>837515</v>
          </cell>
          <cell r="B260" t="str">
            <v>Remote Controller for Zoom3D</v>
          </cell>
        </row>
        <row r="261">
          <cell r="A261">
            <v>840429</v>
          </cell>
          <cell r="B261" t="str">
            <v>Target Kit and Holder for Tablet</v>
          </cell>
        </row>
        <row r="262">
          <cell r="A262">
            <v>840430</v>
          </cell>
          <cell r="B262" t="str">
            <v>Zoom3D Target Small</v>
          </cell>
        </row>
        <row r="263">
          <cell r="A263">
            <v>840431</v>
          </cell>
          <cell r="B263" t="str">
            <v>Zoom3D Target Big</v>
          </cell>
        </row>
        <row r="264">
          <cell r="A264">
            <v>840432</v>
          </cell>
          <cell r="B264" t="str">
            <v>GeoMax Holder for Tablet</v>
          </cell>
        </row>
        <row r="265">
          <cell r="A265">
            <v>5306915</v>
          </cell>
          <cell r="B265" t="str">
            <v>1 yr Extended Warranty Zoom3D  (only at initial sale)</v>
          </cell>
        </row>
        <row r="266">
          <cell r="A266">
            <v>5307059</v>
          </cell>
          <cell r="B266" t="str">
            <v>2 yr Zone Laser Extended Warranty (only at initial sale)</v>
          </cell>
        </row>
        <row r="267">
          <cell r="A267">
            <v>832679</v>
          </cell>
          <cell r="B267" t="str">
            <v>ZPT4, Aluminium Mini TPS Pole, consist of 4 screwable segments a 30cm and a pin</v>
          </cell>
        </row>
        <row r="268">
          <cell r="A268">
            <v>797023</v>
          </cell>
          <cell r="B268" t="str">
            <v>ZDC227 Cable Lemo-RS232 for Zenith15/16/25/40</v>
          </cell>
        </row>
        <row r="269">
          <cell r="A269">
            <v>840359</v>
          </cell>
          <cell r="B269" t="str">
            <v>ZAL220 automatic Level, 360° in container,UM CD with 29 languages, Bent Pick, Allen Key, Customer Information</v>
          </cell>
        </row>
        <row r="270">
          <cell r="A270">
            <v>840361</v>
          </cell>
          <cell r="B270" t="str">
            <v>ZAL232 automatic Level, 360° in container,UM CD with 29 languages, Bent Pick, Allen Key, Customer Information</v>
          </cell>
        </row>
        <row r="271">
          <cell r="A271">
            <v>796123</v>
          </cell>
          <cell r="B271" t="str">
            <v>ZCC 801 GeoMax Zoom Series Shipping Case</v>
          </cell>
        </row>
        <row r="272">
          <cell r="A272">
            <v>937442</v>
          </cell>
          <cell r="B272" t="str">
            <v>ZCT205 Hard shell container for Zenith15/16/25/40</v>
          </cell>
        </row>
        <row r="273">
          <cell r="A273">
            <v>827965</v>
          </cell>
          <cell r="B273" t="str">
            <v>ZCT204 Hard shell container for Zenith35/35Pro</v>
          </cell>
        </row>
        <row r="274">
          <cell r="A274">
            <v>848428</v>
          </cell>
          <cell r="B274" t="str">
            <v>ZTR201 Advanced Tribrach without optical plummet, black</v>
          </cell>
        </row>
        <row r="275">
          <cell r="A275">
            <v>790421</v>
          </cell>
          <cell r="B275" t="str">
            <v>A200 Wall Mount Bracket</v>
          </cell>
        </row>
        <row r="276">
          <cell r="A276">
            <v>790432</v>
          </cell>
          <cell r="B276" t="str">
            <v>A220 Batter Board Clamp with Adapter</v>
          </cell>
        </row>
        <row r="277">
          <cell r="A277">
            <v>790418</v>
          </cell>
          <cell r="B277" t="str">
            <v>A310 12-Volt Battery Cable, 4.5m</v>
          </cell>
        </row>
        <row r="278">
          <cell r="A278">
            <v>797750</v>
          </cell>
          <cell r="B278" t="str">
            <v>A140 Car Adapter Cable</v>
          </cell>
        </row>
        <row r="279">
          <cell r="A279">
            <v>835182</v>
          </cell>
          <cell r="B279" t="str">
            <v>Measuring Wheel MW24</v>
          </cell>
        </row>
        <row r="280">
          <cell r="A280">
            <v>876003</v>
          </cell>
          <cell r="B280" t="str">
            <v xml:space="preserve">ZSW216 20 Hz option, enables positions to be computed at a 20 Hz (0.05s) update rate with a Zenith35 Pro GNSS receiver. </v>
          </cell>
        </row>
        <row r="281">
          <cell r="A281">
            <v>891053</v>
          </cell>
          <cell r="B281" t="str">
            <v xml:space="preserve">ZSW216 20 Hz option, enables positions to be computed at a 20 Hz (0.05s) update rate with a Zenith40 GNSS receiver. </v>
          </cell>
        </row>
        <row r="282">
          <cell r="A282">
            <v>832481</v>
          </cell>
          <cell r="B282" t="str">
            <v>ZVC601 Compass Calibration tool for GeoMax Zenith35 TAG GNSS series</v>
          </cell>
        </row>
        <row r="283">
          <cell r="A283">
            <v>847647</v>
          </cell>
          <cell r="B283" t="str">
            <v>BeiDou option, enables tracking of BeiDou satellites with a Zenith35 Pro GNSS receiver</v>
          </cell>
        </row>
        <row r="284">
          <cell r="A284">
            <v>847648</v>
          </cell>
          <cell r="B284" t="str">
            <v>Galileo option, enables tracking of Galileo satellites with a Zenith35 Pro GNSS receiver</v>
          </cell>
        </row>
        <row r="285">
          <cell r="A285">
            <v>8247523</v>
          </cell>
          <cell r="B285" t="str">
            <v>X-PAD Field "X·Pole" (option)</v>
          </cell>
        </row>
        <row r="286">
          <cell r="A286">
            <v>771060</v>
          </cell>
          <cell r="B286" t="str">
            <v>ZDC102 Cable Lemo-USB connecting ZTS600 &amp; ZDL700 to a PC/Tablet by using serial transfer technology (with inbuilt electronic)</v>
          </cell>
        </row>
        <row r="287">
          <cell r="A287">
            <v>832512</v>
          </cell>
          <cell r="B287" t="str">
            <v>ZRA103 Zenith35/10/20 GSM Antenna</v>
          </cell>
        </row>
        <row r="288">
          <cell r="A288">
            <v>852445</v>
          </cell>
          <cell r="B288" t="str">
            <v>ZBA700 Smart Battery, LiIon, 3.4 Ah for Zenith60 and ZeniusX datalogger</v>
          </cell>
        </row>
        <row r="289">
          <cell r="A289">
            <v>852447</v>
          </cell>
          <cell r="B289" t="str">
            <v>ZCH700 Dual charging bay for 2x ZBA700.</v>
          </cell>
        </row>
        <row r="290">
          <cell r="A290">
            <v>850276</v>
          </cell>
          <cell r="B290" t="str">
            <v xml:space="preserve">Geomax Ezisystem Carry Bag </v>
          </cell>
        </row>
        <row r="291">
          <cell r="A291">
            <v>810975</v>
          </cell>
          <cell r="B291" t="str">
            <v>Beidou option, enables tracking of Beidou satellites with a Zenith25 Pro GNSS receiver</v>
          </cell>
        </row>
        <row r="292">
          <cell r="A292">
            <v>856135</v>
          </cell>
          <cell r="B292" t="str">
            <v>Galileo option, enables tracking of Galileo satellites with a Zenith25 Pro GNSS receiver</v>
          </cell>
        </row>
        <row r="293">
          <cell r="A293">
            <v>855671</v>
          </cell>
          <cell r="B293" t="str">
            <v>ZRD105B Digital Receiver with Beam Catching. Compatible with Zone60DG/Zone75DG</v>
          </cell>
        </row>
        <row r="294">
          <cell r="A294">
            <v>867538</v>
          </cell>
          <cell r="B294" t="str">
            <v>ZHM1 UHF Antenna arm to mount the UHF antenna in upright position and supporting a tape-measurement of the GNSS antenna-height in a base setup. Includes UHF antenna arm and 25cm UHF cable with TNC connectors</v>
          </cell>
        </row>
        <row r="295">
          <cell r="A295">
            <v>867387</v>
          </cell>
          <cell r="B295" t="str">
            <v>X-PAD Office X-TOPO, Node Locked License</v>
          </cell>
        </row>
        <row r="296">
          <cell r="A296">
            <v>867388</v>
          </cell>
          <cell r="B296" t="str">
            <v>X-PAD Office X-SCAN, Node Locked License</v>
          </cell>
        </row>
        <row r="297">
          <cell r="A297">
            <v>867400</v>
          </cell>
          <cell r="B297" t="str">
            <v>X-PAD Office AUTOMATIC ALIGNMENT (option), Node Locked License</v>
          </cell>
        </row>
        <row r="298">
          <cell r="A298">
            <v>867401</v>
          </cell>
          <cell r="B298" t="str">
            <v>1 yr Demo License for sales (includes X-TOPO, GNSS Post Processing, BIM, Aerial)</v>
          </cell>
        </row>
        <row r="299">
          <cell r="A299">
            <v>867402</v>
          </cell>
          <cell r="B299" t="str">
            <v>1 yr Demo License X-SCAN for sales</v>
          </cell>
        </row>
        <row r="300">
          <cell r="A300">
            <v>867403</v>
          </cell>
          <cell r="B300" t="str">
            <v>30 Days Evaluation License for customers</v>
          </cell>
        </row>
        <row r="301">
          <cell r="A301">
            <v>842461</v>
          </cell>
          <cell r="B301" t="str">
            <v>ZMP101 Mini-Prism, yellow, with tip</v>
          </cell>
        </row>
        <row r="302">
          <cell r="A302">
            <v>6013705</v>
          </cell>
          <cell r="B302" t="str">
            <v>Standard GNSS Base accessories Set</v>
          </cell>
        </row>
        <row r="303">
          <cell r="A303">
            <v>866316</v>
          </cell>
          <cell r="B303" t="str">
            <v>Galileo E1, E5 and GPS L5 option for Zenith35 (non-Pro)</v>
          </cell>
        </row>
        <row r="304">
          <cell r="A304">
            <v>874147</v>
          </cell>
          <cell r="B304" t="str">
            <v>X-PAD Office BIM Connect (option), Node Locked License</v>
          </cell>
        </row>
        <row r="305">
          <cell r="A305">
            <v>877734</v>
          </cell>
          <cell r="B305" t="str">
            <v xml:space="preserve">X-PAD Ultimate Survey GNSS </v>
          </cell>
        </row>
        <row r="306">
          <cell r="A306">
            <v>877735</v>
          </cell>
          <cell r="B306" t="str">
            <v xml:space="preserve">X-PAD Ultimate Survey TPS Manual </v>
          </cell>
        </row>
        <row r="307">
          <cell r="A307">
            <v>877736</v>
          </cell>
          <cell r="B307" t="str">
            <v>X-PAD Ultimate Survey AutoMeasuring TPS (option) - Requires TPS+ROBOTIC</v>
          </cell>
        </row>
        <row r="308">
          <cell r="A308">
            <v>877738</v>
          </cell>
          <cell r="B308" t="str">
            <v>X-PAD Ultimate Survey Premium (GNSS, TPS and ROBOTIC)</v>
          </cell>
        </row>
        <row r="309">
          <cell r="A309">
            <v>877739</v>
          </cell>
          <cell r="B309" t="str">
            <v>X-PAD Ultimate Survey Cadaster (option Italy only)</v>
          </cell>
        </row>
        <row r="310">
          <cell r="A310">
            <v>877740</v>
          </cell>
          <cell r="B310" t="str">
            <v>X-PAD Ultimate Survey Volume (option)</v>
          </cell>
        </row>
        <row r="311">
          <cell r="A311">
            <v>877741</v>
          </cell>
          <cell r="B311" t="str">
            <v>X-PAD Ultimate Survey Bathymetry (option)</v>
          </cell>
        </row>
        <row r="312">
          <cell r="A312">
            <v>877742</v>
          </cell>
          <cell r="B312" t="str">
            <v>1yr X-PAD Ultimate Survey Bathymetry (option)</v>
          </cell>
        </row>
        <row r="313">
          <cell r="A313">
            <v>877743</v>
          </cell>
          <cell r="B313" t="str">
            <v>X-PAD Ultimate Survey Road (option)</v>
          </cell>
        </row>
        <row r="314">
          <cell r="A314">
            <v>877744</v>
          </cell>
          <cell r="B314" t="str">
            <v>1yr X-PAD Ultimate Survey Road (option)</v>
          </cell>
        </row>
        <row r="315">
          <cell r="A315">
            <v>877746</v>
          </cell>
          <cell r="B315" t="str">
            <v>X-PAD Ultimate Survey TPS Robotic (option)</v>
          </cell>
        </row>
        <row r="316">
          <cell r="A316">
            <v>877747</v>
          </cell>
          <cell r="B316" t="str">
            <v>X-PAD Ultimate Survey X-Pole (option) - Requires TPS+ROBOTIC+GNSS modules</v>
          </cell>
        </row>
        <row r="317">
          <cell r="A317">
            <v>877748</v>
          </cell>
          <cell r="B317" t="str">
            <v>X-PAD Ultimate Survey GIS (option)</v>
          </cell>
        </row>
        <row r="318">
          <cell r="A318">
            <v>877749</v>
          </cell>
          <cell r="B318" t="str">
            <v>X-PAD Ultimate Survey Locator (option)</v>
          </cell>
        </row>
        <row r="319">
          <cell r="A319">
            <v>877750</v>
          </cell>
          <cell r="B319" t="str">
            <v>X-PAD Ultimate Survey GPS extended (option)</v>
          </cell>
        </row>
        <row r="320">
          <cell r="A320">
            <v>877752</v>
          </cell>
          <cell r="B320" t="str">
            <v>X-PAD Ultimate Survey GPS Mock-up (option)</v>
          </cell>
        </row>
        <row r="321">
          <cell r="A321">
            <v>877754</v>
          </cell>
          <cell r="B321" t="str">
            <v>X-PAD Ultimate Survey Build extension (option)</v>
          </cell>
        </row>
        <row r="322">
          <cell r="A322">
            <v>878458</v>
          </cell>
          <cell r="B322" t="str">
            <v>X-PAD Ultimate Survey 30 days demo</v>
          </cell>
        </row>
        <row r="323">
          <cell r="A323">
            <v>878459</v>
          </cell>
          <cell r="B323" t="str">
            <v>X-PAD Ultimate Build 30 days demo</v>
          </cell>
        </row>
        <row r="324">
          <cell r="A324">
            <v>877950</v>
          </cell>
          <cell r="B324" t="str">
            <v xml:space="preserve">X-PAD Ultimate Build GNSS </v>
          </cell>
        </row>
        <row r="325">
          <cell r="A325">
            <v>877951</v>
          </cell>
          <cell r="B325" t="str">
            <v xml:space="preserve">X-PAD Ultimate Build TPS Manual </v>
          </cell>
        </row>
        <row r="326">
          <cell r="A326">
            <v>877952</v>
          </cell>
          <cell r="B326" t="str">
            <v>X-PAD Ultimate Build Premium (GNSS, TPS and ROBOTIC)</v>
          </cell>
        </row>
        <row r="327">
          <cell r="A327">
            <v>877953</v>
          </cell>
          <cell r="B327" t="str">
            <v>X-PAD Ultimate Build X-Pole (option) - Requires TPS+ROBOTIC+GNSS modules</v>
          </cell>
        </row>
        <row r="328">
          <cell r="A328">
            <v>877954</v>
          </cell>
          <cell r="B328" t="str">
            <v>X-PAD Ultimate Build TPS Robot (option)</v>
          </cell>
        </row>
        <row r="329">
          <cell r="A329">
            <v>877955</v>
          </cell>
          <cell r="B329" t="str">
            <v>X-PAD Ultimate Build Volume (option)</v>
          </cell>
        </row>
        <row r="330">
          <cell r="A330">
            <v>877956</v>
          </cell>
          <cell r="B330" t="str">
            <v>X-PAD Ultimate Build GPS Extended  (option)</v>
          </cell>
        </row>
        <row r="331">
          <cell r="A331">
            <v>877960</v>
          </cell>
          <cell r="B331" t="str">
            <v>X-PAD Ultimate Survey Super Premium (GNSS, TPS, ROBOTIC, BUILD EXTENSION, ROAD, VOLUME, X-POLE, GIS, BIM, LOCATORS)</v>
          </cell>
        </row>
        <row r="332">
          <cell r="A332">
            <v>878458</v>
          </cell>
          <cell r="B332" t="str">
            <v>30 days Sales Demo X-PAD Ultimate Survey</v>
          </cell>
        </row>
        <row r="333">
          <cell r="A333">
            <v>877891</v>
          </cell>
          <cell r="B333" t="str">
            <v>1yr Sales Demo X-PAD Ultimate Survey</v>
          </cell>
        </row>
        <row r="334">
          <cell r="A334">
            <v>877895</v>
          </cell>
          <cell r="B334" t="str">
            <v>1yr Sales Demo X-PAD Ultimate Build</v>
          </cell>
        </row>
        <row r="335">
          <cell r="A335">
            <v>5309252</v>
          </cell>
          <cell r="B335" t="str">
            <v>X-PAD CalMaster Classic License (yearly fee) to check and adjust plane rotating and stationary laser beams (red, green as well as infrared)*</v>
          </cell>
        </row>
        <row r="336">
          <cell r="A336">
            <v>5309253</v>
          </cell>
          <cell r="B336" t="str">
            <v>X-PAD CalMaster Slope License (yearly fee) to check grades of rotating and stationary laser beams (red, green as well as infrared)*</v>
          </cell>
        </row>
        <row r="337">
          <cell r="A337">
            <v>876788</v>
          </cell>
          <cell r="B337" t="str">
            <v>X-PAD CalMaster Hardware including CalMaster, USB cable, 2x Filters, User Manual, Quick Guide, Case (excl. Software)*</v>
          </cell>
        </row>
        <row r="338">
          <cell r="A338">
            <v>6010746</v>
          </cell>
          <cell r="B338" t="str">
            <v>X-PAD CalMaster Laser Interface*</v>
          </cell>
        </row>
        <row r="339">
          <cell r="A339">
            <v>874279</v>
          </cell>
          <cell r="B339" t="str">
            <v xml:space="preserve">Rotating Table Adapter Set*
</v>
          </cell>
        </row>
        <row r="340">
          <cell r="A340">
            <v>866196</v>
          </cell>
          <cell r="B340" t="str">
            <v>CTC290 Aluminium elevator tripod, 290cm</v>
          </cell>
        </row>
        <row r="341">
          <cell r="A341">
            <v>734067</v>
          </cell>
          <cell r="B341" t="str">
            <v>Tripod mounting plate*</v>
          </cell>
        </row>
        <row r="342">
          <cell r="A342">
            <v>5004753</v>
          </cell>
          <cell r="B342" t="str">
            <v xml:space="preserve">Calibration Service*
CalMaster is a precision tool, that is recommended to calibrate once a year. Please contact your GeoMax representative for more information. 
</v>
          </cell>
        </row>
        <row r="343">
          <cell r="A343">
            <v>5004752</v>
          </cell>
          <cell r="B343" t="str">
            <v>X-PAD CalMaster Training (price per day)*</v>
          </cell>
        </row>
        <row r="344">
          <cell r="A344">
            <v>872455</v>
          </cell>
          <cell r="B344" t="str">
            <v>Galileo option, enables tracking of Galileo satellites with a Zenith20 GNSS receiver</v>
          </cell>
        </row>
        <row r="345">
          <cell r="A345">
            <v>878394</v>
          </cell>
          <cell r="B345" t="str">
            <v>Li-Ion Battery Pack for Zone75-80</v>
          </cell>
        </row>
        <row r="346">
          <cell r="A346">
            <v>6013623</v>
          </cell>
          <cell r="B346" t="str">
            <v>Zenith40  GSM Rover Set, multi-constellation</v>
          </cell>
        </row>
        <row r="347">
          <cell r="A347">
            <v>6013624</v>
          </cell>
          <cell r="B347" t="str">
            <v>Zenith40  GSM-UHF Flex Rover Set, multi-constellation</v>
          </cell>
        </row>
        <row r="348">
          <cell r="A348">
            <v>870608</v>
          </cell>
          <cell r="B348" t="str">
            <v xml:space="preserve">GeoMax Zenith40 multi-constellation GNSS receiver with internal 3.75G GSM, Bluetooth, 555 channels, GPS+GLONASS, multi-frequency, 5 Hz positioning rate, including hard container, microSD card, USB cable, multilingual Quick Guide and CD. </v>
          </cell>
        </row>
        <row r="349">
          <cell r="A349">
            <v>870609</v>
          </cell>
          <cell r="B349" t="str">
            <v xml:space="preserve">GeoMax Zenith40 multi-constellation GNSS receiver with internal 3.75G GSM, SATEL radio, Bluetooth, 555 channels, GPS+GLONASS, multi-frequency, 5 Hz positioning rate, including hard container, microSD card, USB cable, multilingual Quick Guide and CD. </v>
          </cell>
        </row>
        <row r="350">
          <cell r="A350">
            <v>872995</v>
          </cell>
          <cell r="B350" t="str">
            <v>BeiDou option, enables tracking of BeiDou satellites with a Zenith16/40 GNSS receiver</v>
          </cell>
        </row>
        <row r="351">
          <cell r="A351">
            <v>872996</v>
          </cell>
          <cell r="B351" t="str">
            <v>Galileo option, enables tracking of Galileo satellites with a Zenith16/40 GNSS receiver</v>
          </cell>
        </row>
        <row r="352">
          <cell r="A352">
            <v>879248</v>
          </cell>
          <cell r="B352" t="str">
            <v>QZSS option, enables tracking of QZSS satellites with a Zenith16/40 GNSS receiver</v>
          </cell>
        </row>
        <row r="353">
          <cell r="A353">
            <v>881055</v>
          </cell>
          <cell r="B353" t="str">
            <v>X-PAD Ultimate Survey GNSS GO</v>
          </cell>
        </row>
        <row r="354">
          <cell r="A354">
            <v>881057</v>
          </cell>
          <cell r="B354" t="str">
            <v>X-PAD Ultimate Survey TPS Manual GO</v>
          </cell>
        </row>
        <row r="355">
          <cell r="A355">
            <v>881085</v>
          </cell>
          <cell r="B355" t="str">
            <v>X-PAD Ultimate Surv GNSS GO Upgrade</v>
          </cell>
        </row>
        <row r="356">
          <cell r="A356">
            <v>881089</v>
          </cell>
          <cell r="B356" t="str">
            <v>X-PAD Ultimate Surv TPS Man GO Upgrade</v>
          </cell>
        </row>
        <row r="357">
          <cell r="A357">
            <v>876826</v>
          </cell>
          <cell r="B357" t="str">
            <v>ZOOM10 Manual Total Station</v>
          </cell>
        </row>
        <row r="358">
          <cell r="A358">
            <v>876828</v>
          </cell>
          <cell r="B358" t="str">
            <v>ZBA10 Li-Ion Battery 7.4V</v>
          </cell>
        </row>
        <row r="359">
          <cell r="A359">
            <v>876829</v>
          </cell>
          <cell r="B359" t="str">
            <v>ZCH10 Charger &amp; ZAD10 Adapter for ZBA10</v>
          </cell>
        </row>
        <row r="360">
          <cell r="A360">
            <v>876830</v>
          </cell>
          <cell r="B360" t="str">
            <v>ZDC10 USB Cable for Zoom10</v>
          </cell>
        </row>
        <row r="361">
          <cell r="A361">
            <v>876831</v>
          </cell>
          <cell r="B361" t="str">
            <v>ZTC10 Carry Case for Zoom10</v>
          </cell>
        </row>
        <row r="362">
          <cell r="A362">
            <v>876832</v>
          </cell>
          <cell r="B362" t="str">
            <v>Zoom10 tool set and brush</v>
          </cell>
        </row>
        <row r="363">
          <cell r="A363">
            <v>876833</v>
          </cell>
          <cell r="B363" t="str">
            <v>ZMS10 USB Stick (USB A &amp; USB mini)</v>
          </cell>
        </row>
        <row r="364">
          <cell r="A364">
            <v>878844</v>
          </cell>
          <cell r="B364" t="str">
            <v>GeoMax ZeniusX A Field Controller with Android operating system. 4.3" screen, 8 GB internal memory, WiFi, Bluetooth,  USB-C plug, MicroSD card slot, 8 MPix Camera with flash, 4G LTE module, 72 channel GPS &amp; GLONASS, G-Sensor and E-Compass, IP67 environmen</v>
          </cell>
        </row>
        <row r="365">
          <cell r="A365">
            <v>878845</v>
          </cell>
          <cell r="B365" t="str">
            <v>ZHR79 Holder to fit ZeniusX A Field Controller on telescopic pole</v>
          </cell>
        </row>
        <row r="366">
          <cell r="A366">
            <v>889924</v>
          </cell>
          <cell r="B366" t="str">
            <v>X-PAD Office X-TOPO, Floating license*</v>
          </cell>
        </row>
        <row r="367">
          <cell r="A367">
            <v>889926</v>
          </cell>
          <cell r="B367" t="str">
            <v>X-PAD Office X-SCAN, Floating License*</v>
          </cell>
        </row>
        <row r="368">
          <cell r="A368">
            <v>889927</v>
          </cell>
          <cell r="B368" t="str">
            <v>X-PAD Office Automatic Alignment (option), Floating License*</v>
          </cell>
        </row>
        <row r="369">
          <cell r="A369">
            <v>889928</v>
          </cell>
          <cell r="B369" t="str">
            <v>X-PAD Office BIM Connect (option), Floating License*</v>
          </cell>
        </row>
        <row r="370">
          <cell r="A370">
            <v>6015421</v>
          </cell>
          <cell r="B370" t="str">
            <v>1 yr X-PERT​
Option to receive Service Packs and have access to major updates for one year</v>
          </cell>
        </row>
        <row r="371">
          <cell r="A371">
            <v>6015422</v>
          </cell>
          <cell r="B371" t="str">
            <v>2 yrs X-PERT ​
Option to receive Service Packs and have access to major updates for two years</v>
          </cell>
        </row>
        <row r="372">
          <cell r="A372">
            <v>6015559</v>
          </cell>
          <cell r="B372" t="str">
            <v>3 yrs X-PERT ​
Option to receive Service Packs and have access to major updates for three years</v>
          </cell>
        </row>
        <row r="373">
          <cell r="A373">
            <v>878904</v>
          </cell>
          <cell r="B373" t="str">
            <v>Upgrade Ultimate Survey​
Upgrade from X-PAD Survey 3.X to X-PAD Ultimate Survey. X-PAD Ultimate comes with 1yr X-PERT Package</v>
          </cell>
        </row>
        <row r="374">
          <cell r="A374">
            <v>878905</v>
          </cell>
          <cell r="B374" t="str">
            <v>Upgrade Ultimate Build​
Upgrade from X-PAD Construction 3.X to X-PAD Ultimate Build. X-PAD Ultimate comes with 1yr X-PERT Package</v>
          </cell>
        </row>
        <row r="375">
          <cell r="A375">
            <v>5004953</v>
          </cell>
          <cell r="B375" t="str">
            <v>Re-Activation Fee X-PERT (&gt;1yr)​
Fee for customers with no active X-PERT for more than 1 year</v>
          </cell>
        </row>
        <row r="376">
          <cell r="A376">
            <v>850284</v>
          </cell>
          <cell r="B376" t="str">
            <v xml:space="preserve">Property Connection Cable CH
The Property Connection Set is used to apply a traceable signal to live electricity power cables when used in conjunction with the EZiTEX signal transmitter.  </v>
          </cell>
        </row>
        <row r="377">
          <cell r="A377">
            <v>850285</v>
          </cell>
          <cell r="B377" t="str">
            <v xml:space="preserve">Property Connection Cable US
The Property Connection Set is used to apply a traceable signal to live electricity power cables when used in conjunction with the EZiTEX signal transmitter.  </v>
          </cell>
        </row>
        <row r="378">
          <cell r="A378">
            <v>850286</v>
          </cell>
          <cell r="B378" t="str">
            <v xml:space="preserve">Property Connection Cable AUS
The Property Connection Set is used to apply a traceable signal to live electricity power cables when used in conjunction with the EZiTEX signal transmitter.  </v>
          </cell>
        </row>
        <row r="379">
          <cell r="A379">
            <v>887518</v>
          </cell>
          <cell r="B379" t="str">
            <v>GeoMax Zenius800 Android Tablet. 8" screen, 4 GB RAM, 32GB Flash, WiFi, Bluetooth,  USB-C plug, MicroSD card slot, 13 MPix Camera with flash , 5 MPix Camera front, 4G LTE module, GPS,BDS,GLONASS, IP67 environmental protection. Includes 1 Li-Ion battery, 1</v>
          </cell>
        </row>
        <row r="380">
          <cell r="A380">
            <v>887519</v>
          </cell>
          <cell r="B380" t="str">
            <v>ZHR798 Holder for Zenius800 tablet</v>
          </cell>
        </row>
        <row r="381">
          <cell r="A381">
            <v>891195</v>
          </cell>
          <cell r="B381" t="str">
            <v>ZHR799 Pole clamp for ZHR798</v>
          </cell>
        </row>
        <row r="382">
          <cell r="A382">
            <v>6015405</v>
          </cell>
          <cell r="B382" t="str">
            <v>ZHR800 Pole Holder Kit for Zenius800 Tablet on telescopic pole</v>
          </cell>
        </row>
        <row r="383">
          <cell r="A383">
            <v>907285</v>
          </cell>
          <cell r="B383" t="str">
            <v>GEB256 Li-Ion Batterie BA820</v>
          </cell>
        </row>
        <row r="384">
          <cell r="A384">
            <v>5308947</v>
          </cell>
          <cell r="B384" t="str">
            <v>1 yr Zenith40  Extended Warranty (only at initial sale)</v>
          </cell>
        </row>
        <row r="385">
          <cell r="A385">
            <v>5308948</v>
          </cell>
          <cell r="B385" t="str">
            <v>2 yr Zenith40  Extended Warranty (only at initial sale)</v>
          </cell>
        </row>
        <row r="386">
          <cell r="A386">
            <v>5308951</v>
          </cell>
          <cell r="B386" t="str">
            <v>1 yr Zenith40 Additional Warranty (after sale)</v>
          </cell>
        </row>
        <row r="387">
          <cell r="A387">
            <v>813831</v>
          </cell>
          <cell r="B387" t="str">
            <v>Hard shell container for Zipp10/Zoom40</v>
          </cell>
        </row>
        <row r="388">
          <cell r="A388">
            <v>5004508</v>
          </cell>
          <cell r="B388" t="str">
            <v>1 day customized On-site Training for up to 5 participants at dealer`s  location (excluding transportation time and costs, meal and accommodation costs)</v>
          </cell>
        </row>
        <row r="389">
          <cell r="A389">
            <v>870605</v>
          </cell>
          <cell r="B389" t="str">
            <v xml:space="preserve">GeoMax Zenith16 multi-constellation GNSS receiver, Bluetooth, 181 channels, GPS+GLONASS, dual-frequency, 5 Hz positioning rate. Including hard container, microSD card, USB cable, multilingual Quick Guide and USB-Stick. </v>
          </cell>
        </row>
        <row r="390">
          <cell r="A390">
            <v>870606</v>
          </cell>
          <cell r="B390" t="str">
            <v xml:space="preserve">GeoMax Zenith16 multi-constellation GNSS receiver, SATEL radio, Bluetooth, 181 channels, GPS+GLONASS, dual-frequency, 5 Hz positioning rate. Including hard container, microSD card, USB cable, multilingual Quick Guide and USB-Stick. </v>
          </cell>
        </row>
        <row r="391">
          <cell r="A391">
            <v>6013619</v>
          </cell>
          <cell r="B391" t="str">
            <v>Zenith16 Rover Set, multi constellation</v>
          </cell>
        </row>
        <row r="392">
          <cell r="A392">
            <v>6013620</v>
          </cell>
          <cell r="B392" t="str">
            <v>Zenith16  UHF Flex Rover Set, multi-constellation</v>
          </cell>
        </row>
        <row r="393">
          <cell r="A393">
            <v>5310218</v>
          </cell>
          <cell r="B393" t="str">
            <v>1 yr Zenith16  Extended Warranty (only at initial sale)</v>
          </cell>
        </row>
        <row r="394">
          <cell r="A394">
            <v>5310219</v>
          </cell>
          <cell r="B394" t="str">
            <v>2 yr Zenith16  Extended Warranty (only at initial sale)</v>
          </cell>
        </row>
        <row r="395">
          <cell r="A395">
            <v>5310222</v>
          </cell>
          <cell r="B395" t="str">
            <v>1 yr Zenith16 Additional Warranty (after sale)</v>
          </cell>
        </row>
        <row r="396">
          <cell r="A396">
            <v>926102</v>
          </cell>
          <cell r="B396" t="str">
            <v>1yr Educational Package X-TOPO  including GNSS Post Processing, BIM, Floating License*</v>
          </cell>
        </row>
        <row r="397">
          <cell r="A397">
            <v>924465</v>
          </cell>
          <cell r="B397" t="str">
            <v>Educational Package X-TOPO including GNSS Post Processing, BIM, Permanent, Floating License*</v>
          </cell>
        </row>
        <row r="398">
          <cell r="A398">
            <v>924466</v>
          </cell>
          <cell r="B398" t="str">
            <v>1yr Educational Package X-PHOTO (Aerial, Ground), Floating License*</v>
          </cell>
        </row>
        <row r="399">
          <cell r="A399">
            <v>924467</v>
          </cell>
          <cell r="B399" t="str">
            <v>Educational Package X-PHOTO (Aerial, Ground) Permanent, Floating License*</v>
          </cell>
        </row>
        <row r="400">
          <cell r="A400">
            <v>878659</v>
          </cell>
          <cell r="B400" t="str">
            <v>1yr Educational Package X-PAD Ultimate Survey (includes GNSS, TPS Manual, TPS Robotic, X-Pole, AutoMeasuring TPS, Volume, Bathymetry, Road, GIS, Locator, BIM , MEP)</v>
          </cell>
        </row>
        <row r="401">
          <cell r="A401">
            <v>878661</v>
          </cell>
          <cell r="B401" t="str">
            <v xml:space="preserve">1yr Educational Package X-PAD Ultimate Build  (includes GNSS, TPS Manual, TPS Robotic, X-Pole, Volume,  BIM , MEP)    </v>
          </cell>
        </row>
        <row r="402">
          <cell r="A402">
            <v>924231</v>
          </cell>
          <cell r="B402" t="str">
            <v>Educational Package X-PAD Ultimate Survey (includes GNSS, TPS Manual, TPS Robotic, X-Pole, AutoMeasuring TPS, Volume, Bathymetry, Road, GIS, Locator, BIM , MEP)</v>
          </cell>
        </row>
        <row r="403">
          <cell r="A403">
            <v>924232</v>
          </cell>
          <cell r="B403" t="str">
            <v xml:space="preserve">Educational Package X-PAD Ultimate Build  (includes GNSS, TPS Manual, TPS Robotic, X-Pole, Volume,  BIM , MEP)    </v>
          </cell>
        </row>
        <row r="404">
          <cell r="A404">
            <v>845696</v>
          </cell>
          <cell r="B404" t="str">
            <v>X-PAD Ultimate Build GIS (option)</v>
          </cell>
        </row>
        <row r="405">
          <cell r="A405">
            <v>775123</v>
          </cell>
          <cell r="B405" t="str">
            <v>MR240 Receiver with carrying case</v>
          </cell>
        </row>
        <row r="406">
          <cell r="A406">
            <v>775129</v>
          </cell>
          <cell r="B406" t="str">
            <v>MD360 Remote Display</v>
          </cell>
        </row>
        <row r="407">
          <cell r="A407">
            <v>775127</v>
          </cell>
          <cell r="B407" t="str">
            <v xml:space="preserve">MR360 Receiver with magnet without display (Rechargeable batteries, Carrying case)
</v>
          </cell>
        </row>
        <row r="408">
          <cell r="A408">
            <v>775128</v>
          </cell>
          <cell r="B408" t="str">
            <v>MR360 Receiver with clamps without display (Rechargeable batteries, Carrying case)</v>
          </cell>
        </row>
        <row r="409">
          <cell r="A409">
            <v>775126</v>
          </cell>
          <cell r="B409" t="str">
            <v xml:space="preserve">MR360RE receiver with Cabin display with magnets (Rechargeable batteries, Carrying case)
</v>
          </cell>
        </row>
        <row r="410">
          <cell r="A410">
            <v>775125</v>
          </cell>
          <cell r="B410" t="str">
            <v>MR360RE receiver with Cabin display with clamps (Rechargeable batteries, Carrying case)</v>
          </cell>
        </row>
        <row r="411">
          <cell r="A411">
            <v>790227</v>
          </cell>
          <cell r="B411" t="str">
            <v>CET270, Aluminium elevator tripod, 270cm</v>
          </cell>
        </row>
        <row r="412">
          <cell r="A412">
            <v>815579</v>
          </cell>
          <cell r="B412" t="str">
            <v>Rod5N leveling staff 5 mt (without bubble)</v>
          </cell>
        </row>
        <row r="413">
          <cell r="A413">
            <v>864856</v>
          </cell>
          <cell r="B413" t="str">
            <v>CT160 Tripod with screw clamps</v>
          </cell>
        </row>
        <row r="414">
          <cell r="A414">
            <v>767710</v>
          </cell>
          <cell r="B414" t="str">
            <v>CTP104 Tripod with fast clamps</v>
          </cell>
        </row>
        <row r="415">
          <cell r="A415">
            <v>868132</v>
          </cell>
          <cell r="B415" t="str">
            <v>Flexi Rod Scale mm</v>
          </cell>
        </row>
        <row r="416">
          <cell r="A416">
            <v>913145</v>
          </cell>
          <cell r="B416" t="str">
            <v>X-PAD Office X-PHOTO Aerial. Includes aerial and terrestrial photogrammetry, Floating License*</v>
          </cell>
        </row>
        <row r="417">
          <cell r="A417">
            <v>913144</v>
          </cell>
          <cell r="B417" t="str">
            <v>X-PAD Office X-PHOTO Ground. Includes terrestrial photogrammetry, Floating License*</v>
          </cell>
        </row>
        <row r="418">
          <cell r="A418">
            <v>867390</v>
          </cell>
          <cell r="B418" t="str">
            <v>X-PAD Office X-PHOTO Aerial (Includes aerial and terrestrial photogrammetry), Node Locked License</v>
          </cell>
        </row>
        <row r="419">
          <cell r="A419">
            <v>913143</v>
          </cell>
          <cell r="B419" t="str">
            <v>X-PAD Office X-PHOTO Ground (Includes terrestrial photogrammetry), Node Locked License</v>
          </cell>
        </row>
        <row r="420">
          <cell r="A420">
            <v>5310517</v>
          </cell>
          <cell r="B420" t="str">
            <v>1yr X-PAD Office X-PHOTO Aerial. Includes aerial and terrestrial photogrammetry (FL)</v>
          </cell>
        </row>
        <row r="421">
          <cell r="A421">
            <v>5310513</v>
          </cell>
          <cell r="B421" t="str">
            <v>1yr X-PAD Office X-TOPO (FL)</v>
          </cell>
        </row>
        <row r="422">
          <cell r="A422">
            <v>5310514</v>
          </cell>
          <cell r="B422" t="str">
            <v>1yr X-PAD Office X-SCAN (FL)</v>
          </cell>
        </row>
        <row r="423">
          <cell r="A423">
            <v>5310515</v>
          </cell>
          <cell r="B423" t="str">
            <v>1yr X-PAD Office AUTOMATIC ALIGNMENT(FL)</v>
          </cell>
        </row>
        <row r="424">
          <cell r="A424">
            <v>5310516</v>
          </cell>
          <cell r="B424" t="str">
            <v>1yr X-PAD Office X-PHOTO Ground. Includes terrestrial photogrammetry (FL)</v>
          </cell>
        </row>
        <row r="425">
          <cell r="A425">
            <v>924791</v>
          </cell>
          <cell r="B425" t="str">
            <v>X-PAD Office X-CAD, Node Locked License</v>
          </cell>
        </row>
        <row r="426">
          <cell r="A426">
            <v>813361</v>
          </cell>
          <cell r="B426" t="str">
            <v>Geomax Ezitex t100 xf
1W Signal transmitter. Modes: 8kHz, 33kHz, 8kHz and 33kHz connection mode, 512kHz, 640kHz</v>
          </cell>
        </row>
        <row r="427">
          <cell r="A427">
            <v>937443</v>
          </cell>
          <cell r="B427" t="str">
            <v>ZPF4 Protection Foil 8" Tablet</v>
          </cell>
        </row>
        <row r="428">
          <cell r="A428">
            <v>937247</v>
          </cell>
          <cell r="B428" t="str">
            <v>X-PAD Ultimate Survey CHC Support (US/CAN)</v>
          </cell>
        </row>
        <row r="429">
          <cell r="A429">
            <v>938337</v>
          </cell>
          <cell r="B429" t="str">
            <v>Zeta125G LC2 pipe laser package, Li-Ion Battery, International Charger, Remote Control, User Manual, Carry case, Leg Set 1500mm</v>
          </cell>
        </row>
        <row r="430">
          <cell r="A430">
            <v>938339</v>
          </cell>
          <cell r="B430" t="str">
            <v>Universal Target for Zeta Series - blue</v>
          </cell>
        </row>
        <row r="431">
          <cell r="A431">
            <v>938342</v>
          </cell>
          <cell r="B431" t="str">
            <v>Standard Target for Zeta Series - blue</v>
          </cell>
        </row>
        <row r="432">
          <cell r="A432">
            <v>938338</v>
          </cell>
          <cell r="B432" t="str">
            <v>Zeta125G LC3 pipe laser package, Li-Ion Battery, International Charger, Remote Control, User Manual, Carry case, Leg Set 1500mm</v>
          </cell>
        </row>
        <row r="433">
          <cell r="A433">
            <v>938340</v>
          </cell>
          <cell r="B433" t="str">
            <v>Zeta125SG  pipe laser package, Li-Ion Battery, International Charger, Remote Control, User Manual, Carry case, Leg Set 1500mm</v>
          </cell>
        </row>
        <row r="434">
          <cell r="A434">
            <v>6016930</v>
          </cell>
          <cell r="B434" t="str">
            <v>Zeta125G LC2 Li-Ion Universal target (laser class 2M)</v>
          </cell>
        </row>
        <row r="435">
          <cell r="A435">
            <v>6016931</v>
          </cell>
          <cell r="B435" t="str">
            <v>Zeta125G LC2 Li-Ion Standardiversal target (laser class 2M)</v>
          </cell>
        </row>
        <row r="436">
          <cell r="A436">
            <v>6016932</v>
          </cell>
          <cell r="B436" t="str">
            <v>Zeta125G LC3 Li-Ion Universal target (laser class 3R)</v>
          </cell>
        </row>
        <row r="437">
          <cell r="A437">
            <v>6016933</v>
          </cell>
          <cell r="B437" t="str">
            <v>Zeta125G LC3 Li-Ion Standard target (laser class 2M)</v>
          </cell>
        </row>
        <row r="438">
          <cell r="A438">
            <v>6016934</v>
          </cell>
          <cell r="B438" t="str">
            <v>Zeta125SG Li-Ion Universal target (laser class 3R)</v>
          </cell>
        </row>
        <row r="439">
          <cell r="A439">
            <v>6016935</v>
          </cell>
          <cell r="B439" t="str">
            <v>Zeta125SG Li-Ion Standard target (laser class 3R)</v>
          </cell>
        </row>
        <row r="440">
          <cell r="A440">
            <v>5310912</v>
          </cell>
          <cell r="B440" t="str">
            <v>1yr X-PAD 365 Professional (Includes 10 GB)</v>
          </cell>
        </row>
        <row r="441">
          <cell r="A441">
            <v>5310913</v>
          </cell>
          <cell r="B441" t="str">
            <v>1yr X-PAD 365 Enterprise (Includes 100 GB and 5 sub-users)</v>
          </cell>
        </row>
        <row r="442">
          <cell r="A442">
            <v>5310916</v>
          </cell>
          <cell r="B442" t="str">
            <v>1yr X-PAD 365 Professional upgrade additional 50 GB</v>
          </cell>
        </row>
        <row r="443">
          <cell r="A443">
            <v>5310917</v>
          </cell>
          <cell r="B443" t="str">
            <v xml:space="preserve">1yr X-PAD 365 Professional upgrade additional 100 GB </v>
          </cell>
        </row>
        <row r="444">
          <cell r="A444">
            <v>5310918</v>
          </cell>
          <cell r="B444" t="str">
            <v xml:space="preserve">1yr X-PAD 365 Enterprise upgrade additional 200 GB </v>
          </cell>
        </row>
        <row r="445">
          <cell r="A445">
            <v>5310920</v>
          </cell>
          <cell r="B445" t="str">
            <v>1yr X-PAD 365 Enterprise upgrade additional 15 Sub-users</v>
          </cell>
        </row>
        <row r="446">
          <cell r="A446">
            <v>5310919</v>
          </cell>
          <cell r="B446" t="str">
            <v>1yr X-PAD 365 Enterprise Extended, upgrade additional 200GB and 15 sub-users</v>
          </cell>
        </row>
        <row r="447">
          <cell r="A447">
            <v>946215</v>
          </cell>
          <cell r="B447" t="str">
            <v>30 days Demo License X-PAD 365 Professional (Includes 100 MB disk space)</v>
          </cell>
        </row>
        <row r="448">
          <cell r="A448">
            <v>946217</v>
          </cell>
          <cell r="B448" t="str">
            <v>30 days Demo License X-PAD 365 Enterprise (Includes 100 MB disk space)</v>
          </cell>
        </row>
        <row r="449">
          <cell r="A449">
            <v>946216</v>
          </cell>
          <cell r="B449" t="str">
            <v>1yr Demo License X-PAD 365 Professional (Includes 100 MB disk space)</v>
          </cell>
        </row>
        <row r="450">
          <cell r="A450">
            <v>946218</v>
          </cell>
          <cell r="B450" t="str">
            <v xml:space="preserve"> 1yr Demo License X-PAD 365 Enterprise (Includes 100 MB disk space)</v>
          </cell>
        </row>
        <row r="451">
          <cell r="A451">
            <v>867389</v>
          </cell>
          <cell r="B451" t="str">
            <v>X-PAD Office GNSS Post Processing, Node Locked License</v>
          </cell>
        </row>
        <row r="452">
          <cell r="A452">
            <v>913141</v>
          </cell>
          <cell r="B452" t="str">
            <v>X-PAD Office GNSS PostProcessing, Floating License*</v>
          </cell>
        </row>
        <row r="453">
          <cell r="A453">
            <v>950673</v>
          </cell>
          <cell r="B453" t="str">
            <v>ZMC04 Micro SD card 16GB with adapter</v>
          </cell>
        </row>
        <row r="454">
          <cell r="A454">
            <v>918659</v>
          </cell>
          <cell r="B454" t="str">
            <v>Zoom95 Fully Robotic WinCE Total Station with AiM360, TRack360 and Scout360, 5", accXXess10 EDM, NavLight, alphanumeric keyboard with VGA colour &amp; touch display, Long Range Bluetooth Handle interface, internal Bluetooth, USB port, SD Card slot, Quick Guid</v>
          </cell>
        </row>
        <row r="455">
          <cell r="A455">
            <v>950848</v>
          </cell>
          <cell r="B455" t="str">
            <v>Zoom95 Fully Robotic WinCE Total Station with AiM360, TRack360 and Scout360, 3", accXess10 EDM, NavLight, alphanumeric keyboard with VGA colour &amp; touch display, Long Range Bluetooth Handle interface, internal Bluetooth, USB port, SD Card slot, Quick Guide</v>
          </cell>
        </row>
        <row r="456">
          <cell r="A456">
            <v>918658</v>
          </cell>
          <cell r="B456" t="str">
            <v>Zoom95 Fully Robotic WinCE Total Station with AiM360, TRack360 and Scout360, 2", accXXess10 EDM, NavLight, alphanumeric keyboard with VGA colour &amp; touch display, Long Range Bluetooth Handle interface, internal Bluetooth, USB port, SD Card slot, Quick Guid</v>
          </cell>
        </row>
        <row r="457">
          <cell r="A457">
            <v>918657</v>
          </cell>
          <cell r="B457" t="str">
            <v>Zoom95 Fully Robotic WinCE Total Station with AiM360, TRack360 and Scout360, 1", accXXess10 EDM, NavLight, alphanumeric keyboard with VGA colour &amp; touch display, Long Range Bluetooth Handle interface, internal Bluetooth, USB port, SD Card slot, Quick Guid</v>
          </cell>
        </row>
        <row r="458">
          <cell r="A458">
            <v>918656</v>
          </cell>
          <cell r="B458" t="str">
            <v xml:space="preserve">Zoom95 Fully Robotic WinCE Total Station with AiM360, TRack360 and Scout360, 5", accXess5 EDM, NavLight, alphanumeric keyboard with VGA colour &amp; touch display, Long Range Bluetooth Handle interface, internal Bluetooth, USB port, SD Card slot, Quick Guide </v>
          </cell>
        </row>
        <row r="459">
          <cell r="A459">
            <v>950847</v>
          </cell>
          <cell r="B459" t="str">
            <v xml:space="preserve">Zoom95 Fully Robotic WinCE Total Station with AiM360, TRack360 and Scout360, 3", accXess5 EDM, NavLight, alphanumeric keyboard with VGA colour &amp; touch display, Long Range Bluetooth Handle interface, internal Bluetooth, USB port, SD Card slot, Quick Guide </v>
          </cell>
        </row>
        <row r="460">
          <cell r="A460">
            <v>918655</v>
          </cell>
          <cell r="B460" t="str">
            <v xml:space="preserve">Zoom95 Fully Robotic WinCE Total Station with AiM360, TRack360 and Scout360, 2", accXess5 EDM, NavLight, alphanumeric keyboard with VGA colour &amp; touch display, Long Range Bluetooth Handle interface, internal Bluetooth, USB port, SD Card slot, Quick Guide </v>
          </cell>
        </row>
        <row r="461">
          <cell r="A461">
            <v>918654</v>
          </cell>
          <cell r="B461" t="str">
            <v xml:space="preserve">Zoom95 Fully Robotic WinCE Total Station with AiM360, TRack360 and Scout360, 1", accXess5 EDM, NavLight, alphanumeric keyboard with VGA colour &amp; touch display, Long Range Bluetooth Handle interface, internal Bluetooth, USB port, SD Card slot, Quick Guide </v>
          </cell>
        </row>
        <row r="462">
          <cell r="A462">
            <v>918674</v>
          </cell>
          <cell r="B462" t="str">
            <v>Zoom95 Fully Robotic WinCE Total Station with AiM360, TRack360 and Scout360, 5", LC2 EDM, NavLight, alphanumeric keyboard with WVGA 5in Screen, colour &amp; touch display, Long Range Bluetooth Handle interface, internal Bluetooth, USB port, SD Card slot, Quic</v>
          </cell>
        </row>
        <row r="463">
          <cell r="A463">
            <v>950849</v>
          </cell>
          <cell r="B463" t="str">
            <v>Zoom95 Fully Robotic WinCE Total Station with AiM360, TRack360 and Scout360, 3", LC2 EDM, NavLight, alphanumeric keyboard with WVGA 5in Screen, colour &amp; touch display, Long Range Bluetooth Handle interface, internal Bluetooth, USB port, SD Card slot, Quic</v>
          </cell>
        </row>
        <row r="464">
          <cell r="A464">
            <v>918660</v>
          </cell>
          <cell r="B464" t="str">
            <v>Zoom95 Fully Robotic WinCE Total Station with AiM360, TRack360 and Scout360, 2", LC2 EDM, NavLight, alphanumeric keyboard with WVGA 5in Screen, colour &amp; touch display, Long Range Bluetooth Handle interface, internal Bluetooth, USB port, SD Card slot, Quic</v>
          </cell>
        </row>
        <row r="465">
          <cell r="A465">
            <v>918673</v>
          </cell>
          <cell r="B465" t="str">
            <v>Zoom95 Fully Robotic WinCE Total Station with AiM360, TRack360 and Scout360, 1", LC2 EDM, NavLight, alphanumeric keyboard with WVGA 5in Screen, colour &amp; touch display, Long Range Bluetooth Handle interface, internal Bluetooth, USB port, SD Card slot, Quic</v>
          </cell>
        </row>
        <row r="466">
          <cell r="A466">
            <v>918653</v>
          </cell>
          <cell r="B466" t="str">
            <v>Zoom75, WinCE Servo Total Station with AiM360 and TRack360, 5", accXXess10 EDM, NavLight, alphanumeric keyboard with VGA colour &amp; touch display, Long Range Bluetooth Handle interface, internal Bluetooth, USB port, SD Card slot, Quick Guide and shipping ca</v>
          </cell>
        </row>
        <row r="467">
          <cell r="A467">
            <v>950851</v>
          </cell>
          <cell r="B467" t="str">
            <v>Zoom75, WinCE Servo Total Station with AiM360 and TRack360, 3", accXess10 EDM, NavLight, alphanumeric keyboard with VGA colour &amp; touch display, Long Range Bluetooth Handle interface, internal Bluetooth, USB port, SD Card slot, Quick Guide and shipping cas</v>
          </cell>
        </row>
        <row r="468">
          <cell r="A468">
            <v>918652</v>
          </cell>
          <cell r="B468" t="str">
            <v>Zoom75, WinCE Servo Total Station with AiM360 and TRack360, 2", accXXess10 EDM, NavLight, alphanumeric keyboard with VGA colour &amp; touch display, Long Range Bluetooth Handle interface, internal Bluetooth, USB port, SD Card slot, Quick Guide and shipping ca</v>
          </cell>
        </row>
        <row r="469">
          <cell r="A469">
            <v>918651</v>
          </cell>
          <cell r="B469" t="str">
            <v>Zoom75, WinCE Servo Total Station with AiM360 and TRack360, 1", accXXess10 EDM, NavLight, alphanumeric keyboard with VGA colour &amp; touch display, Long Range Bluetooth Handle interface, internal Bluetooth, USB port, SD Card slot, Quick Guide and shipping ca</v>
          </cell>
        </row>
        <row r="470">
          <cell r="A470">
            <v>918650</v>
          </cell>
          <cell r="B470" t="str">
            <v>Zoom75, WinCE Servo Total Station with AiM360 and TRack360, 5", accXess5 EDM, NavLight, alphanumeric keyboard with VGA colour &amp; touch display, Long Range Bluetooth Handle interface, internal Bluetooth, USB port, SD Card slot, Quick Guide and shipping case</v>
          </cell>
        </row>
        <row r="471">
          <cell r="A471">
            <v>950850</v>
          </cell>
          <cell r="B471" t="str">
            <v>Zoom75, WinCE Servo Total Station with AiM360 and TRack360, 3", accXess5 EDM, NavLight, alphanumeric keyboard with VGA colour &amp; touch display, Long Range Bluetooth Handle interface, internal Bluetooth, USB port, SD Card slot, Quick Guide and shipping case</v>
          </cell>
        </row>
        <row r="472">
          <cell r="A472">
            <v>918649</v>
          </cell>
          <cell r="B472" t="str">
            <v>Zoom75, WinCE Servo Total Station with AiM360 and TRack360, 2", accXess5 EDM, NavLight, alphanumeric keyboard with VGA colour &amp; touch display, Long Range Bluetooth Handle interface, internal Bluetooth, USB port, SD Card slot, Quick Guide and shipping case</v>
          </cell>
        </row>
        <row r="473">
          <cell r="A473">
            <v>918648</v>
          </cell>
          <cell r="B473" t="str">
            <v>Zoom75, WinCE Servo Total Station with AiM360 and TRack360, 1", accXess5 EDM, NavLight, alphanumeric keyboard with VGA colour &amp; touch display, Long Range Bluetooth Handle interface, internal Bluetooth, USB port, SD Card slot, Quick Guide and shipping case</v>
          </cell>
        </row>
        <row r="474">
          <cell r="A474">
            <v>6017106</v>
          </cell>
          <cell r="B474" t="str">
            <v>Zoom95, A10, 5" Package</v>
          </cell>
        </row>
        <row r="475">
          <cell r="A475">
            <v>6017130</v>
          </cell>
          <cell r="B475" t="str">
            <v>Zoom95, A10, 3" Package</v>
          </cell>
        </row>
        <row r="476">
          <cell r="A476">
            <v>6017107</v>
          </cell>
          <cell r="B476" t="str">
            <v>Zoom95, A10, 2" Package</v>
          </cell>
        </row>
        <row r="477">
          <cell r="A477">
            <v>6017108</v>
          </cell>
          <cell r="B477" t="str">
            <v>Zoom95, A10, 1" Package</v>
          </cell>
        </row>
        <row r="478">
          <cell r="A478">
            <v>6017103</v>
          </cell>
          <cell r="B478" t="str">
            <v>Zoom95, A5, 5" Package</v>
          </cell>
        </row>
        <row r="479">
          <cell r="A479">
            <v>6017129</v>
          </cell>
          <cell r="B479" t="str">
            <v>Zoom95, A5, 3" Package</v>
          </cell>
        </row>
        <row r="480">
          <cell r="A480">
            <v>6017104</v>
          </cell>
          <cell r="B480" t="str">
            <v>Zoom95, A5, 2" Package</v>
          </cell>
        </row>
        <row r="481">
          <cell r="A481">
            <v>6017105</v>
          </cell>
          <cell r="B481" t="str">
            <v>Zoom95, A5, 1" Package</v>
          </cell>
        </row>
        <row r="482">
          <cell r="A482">
            <v>6017097</v>
          </cell>
          <cell r="B482" t="str">
            <v>Zoom75, 5" A10 Package</v>
          </cell>
        </row>
        <row r="483">
          <cell r="A483">
            <v>6017134</v>
          </cell>
          <cell r="B483" t="str">
            <v>Zoom75, 3" A10 Package</v>
          </cell>
        </row>
        <row r="484">
          <cell r="A484">
            <v>6017098</v>
          </cell>
          <cell r="B484" t="str">
            <v>Zoom75, 2" A10 Package</v>
          </cell>
        </row>
        <row r="485">
          <cell r="A485">
            <v>6017099</v>
          </cell>
          <cell r="B485" t="str">
            <v>Zoom75, 1" A10 Package</v>
          </cell>
        </row>
        <row r="486">
          <cell r="A486">
            <v>6017094</v>
          </cell>
          <cell r="B486" t="str">
            <v>Zoom75, 5" A5 Package</v>
          </cell>
        </row>
        <row r="487">
          <cell r="A487">
            <v>6017135</v>
          </cell>
          <cell r="B487" t="str">
            <v>Zoom75, 3" A5 Package</v>
          </cell>
        </row>
        <row r="488">
          <cell r="A488">
            <v>6017095</v>
          </cell>
          <cell r="B488" t="str">
            <v>Zoom75, 2" A5 Package</v>
          </cell>
        </row>
        <row r="489">
          <cell r="A489">
            <v>6017096</v>
          </cell>
          <cell r="B489" t="str">
            <v>Zoom75, 1" A5 Package</v>
          </cell>
        </row>
        <row r="490">
          <cell r="A490">
            <v>918667</v>
          </cell>
          <cell r="B490" t="str">
            <v xml:space="preserve">ZDC229 USB to Lemo Data transfer cable </v>
          </cell>
        </row>
        <row r="491">
          <cell r="A491">
            <v>947577</v>
          </cell>
          <cell r="B491" t="str">
            <v>ZPF3 Display Protection foil Zoom75/95</v>
          </cell>
        </row>
        <row r="492">
          <cell r="A492">
            <v>944925</v>
          </cell>
          <cell r="B492" t="str">
            <v>ZCB101 Back-strap for Container Zoom7x/9x</v>
          </cell>
        </row>
        <row r="493">
          <cell r="A493">
            <v>918664</v>
          </cell>
          <cell r="B493" t="str">
            <v>ZCT108 Zoom7x/9x Container</v>
          </cell>
        </row>
        <row r="494">
          <cell r="A494">
            <v>916854</v>
          </cell>
          <cell r="B494" t="str">
            <v>2nd keyboard for Zoom75/95</v>
          </cell>
        </row>
        <row r="495">
          <cell r="A495">
            <v>824747</v>
          </cell>
          <cell r="B495" t="str">
            <v>Target insert 6-10"/150-250mm - red</v>
          </cell>
        </row>
        <row r="496">
          <cell r="A496">
            <v>824748</v>
          </cell>
          <cell r="B496" t="str">
            <v>Target insert 12-15"/300-400mm - red</v>
          </cell>
        </row>
        <row r="497">
          <cell r="A497">
            <v>938614</v>
          </cell>
          <cell r="B497" t="str">
            <v>Carry case for Zeta125G Series</v>
          </cell>
        </row>
        <row r="498">
          <cell r="A498">
            <v>938619</v>
          </cell>
          <cell r="B498" t="str">
            <v>Target insert 6-10"/150-250mm - blue</v>
          </cell>
        </row>
        <row r="499">
          <cell r="A499">
            <v>944842</v>
          </cell>
          <cell r="B499" t="str">
            <v>Target insert 12-15"/300-400mm - blue</v>
          </cell>
        </row>
        <row r="500">
          <cell r="A500">
            <v>948797</v>
          </cell>
          <cell r="B500" t="str">
            <v>Zeta Leg Depot Set - large</v>
          </cell>
        </row>
        <row r="501">
          <cell r="A501">
            <v>948798</v>
          </cell>
          <cell r="B501" t="str">
            <v>Leg 300mm/12" with rubber cap (4 pcs)</v>
          </cell>
        </row>
        <row r="502">
          <cell r="A502">
            <v>950226</v>
          </cell>
          <cell r="B502" t="str">
            <v>Carry case for Zeta125SG Series</v>
          </cell>
        </row>
        <row r="503">
          <cell r="A503">
            <v>5310607</v>
          </cell>
          <cell r="B503" t="str">
            <v>1 yr Zoom75/95 Extended Warranty (only at initial sale)</v>
          </cell>
        </row>
        <row r="504">
          <cell r="A504">
            <v>5310608</v>
          </cell>
          <cell r="B504" t="str">
            <v>2 yr Zoom75/95 Extended Warranty (only at initial sale)</v>
          </cell>
        </row>
        <row r="505">
          <cell r="A505">
            <v>5310609</v>
          </cell>
          <cell r="B505" t="str">
            <v>3 yr Zoom75/95 Extended Warranty (only at initial sale)</v>
          </cell>
        </row>
        <row r="506">
          <cell r="A506">
            <v>5310611</v>
          </cell>
          <cell r="B506" t="str">
            <v>4 yr Zoom75/95 Extended Warranty (only at initial sale)</v>
          </cell>
        </row>
        <row r="507">
          <cell r="A507">
            <v>5310612</v>
          </cell>
          <cell r="B507" t="str">
            <v>1 yr Zoom75/95 Additional Warranty (after sale)</v>
          </cell>
        </row>
        <row r="508">
          <cell r="A508">
            <v>952315</v>
          </cell>
          <cell r="B508" t="str">
            <v>X-PAD Office GNSS Post Processing Advanced for 3D Network Adjustment (option), Node Locked License</v>
          </cell>
        </row>
        <row r="509">
          <cell r="A509">
            <v>952316</v>
          </cell>
          <cell r="B509" t="str">
            <v>X-PAD Office GNSS Post Processing Advanced for 3D Network Adjustment (option), Floating License*</v>
          </cell>
        </row>
        <row r="510">
          <cell r="A510">
            <v>954057</v>
          </cell>
          <cell r="B510" t="str">
            <v>1yr Sales Demo X-PAD Ultimate Survey, includes CHC Support (US/CAN)</v>
          </cell>
        </row>
        <row r="511">
          <cell r="A511">
            <v>954058</v>
          </cell>
          <cell r="B511" t="str">
            <v>30 day Eval X-PAD Ultimate Survey, includes CHC Support (US/CAN)</v>
          </cell>
        </row>
        <row r="512">
          <cell r="A512">
            <v>948914</v>
          </cell>
          <cell r="B512" t="str">
            <v>Zenith06 GNSS dual frequency receiver including multi- constellation support (GPS, Glonass, Galileo, Beidou and QZSS). Incl. Power adapter, USB-C charging cable, USB-C/USB-A cable, ZCT110 Softbag for Zenith06, ZHR106 Pole Mount Zenith06 and Quick-guide</v>
          </cell>
        </row>
        <row r="513">
          <cell r="A513">
            <v>948915</v>
          </cell>
          <cell r="B513" t="str">
            <v>ZHR106 Pole Mount Zenith06</v>
          </cell>
        </row>
        <row r="514">
          <cell r="A514">
            <v>948916</v>
          </cell>
          <cell r="B514" t="str">
            <v>ZCT110 Softbag / Armbelt for Zenith06</v>
          </cell>
        </row>
        <row r="515">
          <cell r="A515">
            <v>5310996</v>
          </cell>
          <cell r="B515" t="str">
            <v>1 yr Zenith06 Extended Warranty (only at initial sale)</v>
          </cell>
        </row>
        <row r="516">
          <cell r="A516">
            <v>5310997</v>
          </cell>
          <cell r="B516" t="str">
            <v>2 yr Zenith06 Extended Warranty (only at initial sale)</v>
          </cell>
        </row>
        <row r="517">
          <cell r="A517">
            <v>5311000</v>
          </cell>
          <cell r="B517" t="str">
            <v>1yr Zenith06 Additional Warranty (after sale)</v>
          </cell>
        </row>
        <row r="518">
          <cell r="A518">
            <v>950546</v>
          </cell>
          <cell r="B518" t="str">
            <v>X-PAD Ultimate Survey Zenith06 (option)</v>
          </cell>
        </row>
        <row r="519">
          <cell r="A519">
            <v>950548</v>
          </cell>
          <cell r="B519" t="str">
            <v>X-PAD Ultimate GO Zenith06 (option)</v>
          </cell>
        </row>
        <row r="520">
          <cell r="A520">
            <v>5310697</v>
          </cell>
          <cell r="B520" t="str">
            <v>1yr X-PAD Ultimate Survey GNSS GO one (auto-renew license)</v>
          </cell>
        </row>
        <row r="521">
          <cell r="A521">
            <v>5310698</v>
          </cell>
          <cell r="B521" t="str">
            <v>1yr X-PAD Ultimate Survey TPS GO one (auto-renew license)</v>
          </cell>
        </row>
        <row r="522">
          <cell r="A522">
            <v>948900</v>
          </cell>
          <cell r="B522" t="str">
            <v xml:space="preserve">Zenith60 GNSS multi frequency smart antenna including multi- constellation support (GPS, GLO, GAL, BEI, QZSS), 5Hz Positioning rate with internal 4G LTE.  Including Accessory Kit (hard container, charger, 2 batteries, USB cable, Quick Guide, microSD card </v>
          </cell>
        </row>
        <row r="523">
          <cell r="A523">
            <v>948899</v>
          </cell>
          <cell r="B523" t="str">
            <v>Zenith60 GNSS multi frequency smart antenna including multi- constellation support (GPS, GLO, GAL, BEI, QZSS) with internal 4G LTE, 5Hz Positioning rate, Satel UHF radio. Including Accessory Kit (hard container, charger, 2 batteries, USB cable, Quick Guid</v>
          </cell>
        </row>
        <row r="524">
          <cell r="A524">
            <v>948898</v>
          </cell>
          <cell r="B524" t="str">
            <v>Zenith60 GNSS multi frequency smart antenna including multi- constellation support (GPS, GLO, GAL, BEI, QZSS) with internal 4G GSM, 5Hz Positioning rate and IMU functionality (Tilt and Go, Calibration free).  Including Accessory Kit (hard container, charg</v>
          </cell>
        </row>
        <row r="525">
          <cell r="A525">
            <v>948901</v>
          </cell>
          <cell r="B525" t="str">
            <v>Zenith60 GNSS multi frequency smart antenna including multi- constellation support (GPS, GLO, GAL, BEI, QZSS) with internal 4G GSM, 5Hz Positioning rate, Satel UHF radio and IMU functionality (Tilt and Go, calibration free).  Including Accessory Kit (hard</v>
          </cell>
        </row>
        <row r="526">
          <cell r="A526">
            <v>949052</v>
          </cell>
          <cell r="B526" t="str">
            <v xml:space="preserve">ZSW 604, 20 Hz option, enables positions to be computed at a 20 Hz (0.05s) update rate with Zenith60 GNSS receiver. </v>
          </cell>
        </row>
        <row r="527">
          <cell r="A527">
            <v>949046</v>
          </cell>
          <cell r="B527" t="str">
            <v>ZCT206 Hard shell container for Zenith60</v>
          </cell>
        </row>
        <row r="528">
          <cell r="A528">
            <v>949047</v>
          </cell>
          <cell r="B528" t="str">
            <v>ZCH701 Dual charging bay for 2x ZBA700. (Incl AC adapter, TypeC-TypeC cable and Usermanual)</v>
          </cell>
        </row>
        <row r="529">
          <cell r="A529">
            <v>5310980</v>
          </cell>
          <cell r="B529" t="str">
            <v>1 yr Zenith60 Extended Warranty (only at initial sale)</v>
          </cell>
        </row>
        <row r="530">
          <cell r="A530">
            <v>5310981</v>
          </cell>
          <cell r="B530" t="str">
            <v>2 yr Zenith60 Extended Warranty (only at initial sale)</v>
          </cell>
        </row>
        <row r="531">
          <cell r="A531">
            <v>5310983</v>
          </cell>
          <cell r="B531" t="str">
            <v>3 yr Zenith60 Extended Warranty (only at initial sale)</v>
          </cell>
        </row>
        <row r="532">
          <cell r="A532">
            <v>5310984</v>
          </cell>
          <cell r="B532" t="str">
            <v>4 yr Zenith60 Extended Warranty (only at initial sale)</v>
          </cell>
        </row>
        <row r="533">
          <cell r="A533">
            <v>5310982</v>
          </cell>
          <cell r="B533" t="str">
            <v>1yr Add. Zenith60 Extended Warranty (after sale)</v>
          </cell>
        </row>
        <row r="534">
          <cell r="A534">
            <v>6017290</v>
          </cell>
          <cell r="B534" t="str">
            <v>Zenith60  LTE Flexible Rover Set, multi-constellation</v>
          </cell>
        </row>
        <row r="535">
          <cell r="A535">
            <v>6017291</v>
          </cell>
          <cell r="B535" t="str">
            <v>Zenith60  LTE-UHF Flexible Rover Set, multi-constellation</v>
          </cell>
        </row>
        <row r="536">
          <cell r="A536">
            <v>6017292</v>
          </cell>
          <cell r="B536" t="str">
            <v>Zenith60  LTE-IMU Flexible Rover Set, multi-constellation</v>
          </cell>
        </row>
        <row r="537">
          <cell r="A537">
            <v>6017293</v>
          </cell>
          <cell r="B537" t="str">
            <v>Zenith60  LTE-UHF-IMU Flexible Rover Set, multi-constellation</v>
          </cell>
        </row>
        <row r="538">
          <cell r="A538">
            <v>956145</v>
          </cell>
          <cell r="B538" t="str">
            <v>1yr Sales Demo X-PAD GO ONE</v>
          </cell>
        </row>
        <row r="539">
          <cell r="A539">
            <v>956155</v>
          </cell>
          <cell r="B539" t="str">
            <v>30 Days Demo License X-PAD GO ONE</v>
          </cell>
        </row>
        <row r="540">
          <cell r="A540">
            <v>930216</v>
          </cell>
          <cell r="B540" t="str">
            <v>1yr X-PAD Ultimate Survey GNSS GO one</v>
          </cell>
        </row>
        <row r="541">
          <cell r="A541">
            <v>930217</v>
          </cell>
          <cell r="B541" t="str">
            <v>1yr X-PAD Ultimate Survey TPS GO one</v>
          </cell>
        </row>
        <row r="542">
          <cell r="A542">
            <v>954091</v>
          </cell>
          <cell r="B542" t="str">
            <v>3yr Educational License X-PAD 365 Enterprise</v>
          </cell>
        </row>
        <row r="543">
          <cell r="A543">
            <v>5310914</v>
          </cell>
          <cell r="B543" t="str">
            <v>1yr X-PAD 365 Dealer (Includes 100GB, 5 sub-users, full access to the product repository and dealer dashboard)</v>
          </cell>
        </row>
        <row r="544">
          <cell r="A544">
            <v>5310921</v>
          </cell>
          <cell r="B544" t="str">
            <v xml:space="preserve">1yr X-PAD 365 Dealer upgrade additional 200 GB </v>
          </cell>
        </row>
        <row r="545">
          <cell r="A545">
            <v>5310922</v>
          </cell>
          <cell r="B545" t="str">
            <v>1yr X-PAD 365 Dealer Extended, upgrade additional 200GB and 15 sub-users</v>
          </cell>
        </row>
        <row r="546">
          <cell r="A546">
            <v>5310923</v>
          </cell>
          <cell r="B546" t="str">
            <v>1yr X-PAD 365 Dealer upgrade additional 15 sub-users</v>
          </cell>
        </row>
        <row r="547">
          <cell r="A547">
            <v>946219</v>
          </cell>
          <cell r="B547" t="str">
            <v>30 Days Evaluation License X-PAD 365 Dealer</v>
          </cell>
        </row>
        <row r="548">
          <cell r="A548">
            <v>6017595</v>
          </cell>
          <cell r="B548" t="str">
            <v>Zone75 DG (no remote, price w/o remote)</v>
          </cell>
        </row>
        <row r="549">
          <cell r="A549">
            <v>6017618</v>
          </cell>
          <cell r="B549" t="str">
            <v>Zone75 DG (remote, price w remote)</v>
          </cell>
        </row>
        <row r="550">
          <cell r="A550">
            <v>6017596</v>
          </cell>
          <cell r="B550" t="str">
            <v>Zone75 DG pro rec Li-Ion pack</v>
          </cell>
        </row>
        <row r="551">
          <cell r="A551">
            <v>6017597</v>
          </cell>
          <cell r="B551" t="str">
            <v>Zone75 DG digital rec Li-Ion pack</v>
          </cell>
        </row>
        <row r="552">
          <cell r="A552">
            <v>6017598</v>
          </cell>
          <cell r="B552" t="str">
            <v>Zone75 DG smart rec Li-Ion pack</v>
          </cell>
        </row>
        <row r="553">
          <cell r="A553">
            <v>960630</v>
          </cell>
          <cell r="B553" t="str">
            <v>Zone75 DG
Full-automatic dual slope laser, 15rps</v>
          </cell>
        </row>
        <row r="563">
          <cell r="A563">
            <v>6013626</v>
          </cell>
          <cell r="B563" t="str">
            <v>Zenith40  GSM Rover Set, multi-constellation</v>
          </cell>
        </row>
        <row r="564">
          <cell r="A564">
            <v>6013627</v>
          </cell>
          <cell r="B564" t="str">
            <v>Zenith40  GSM-UHF Flex Rover Set, multi-constellation</v>
          </cell>
        </row>
        <row r="565">
          <cell r="A565">
            <v>6013621</v>
          </cell>
          <cell r="B565" t="str">
            <v>Zenith16 Rover Set, multi constellation</v>
          </cell>
        </row>
        <row r="566">
          <cell r="A566">
            <v>6013622</v>
          </cell>
          <cell r="B566" t="str">
            <v>Zenith16  UHF Flex Rover Set, multi-constellation</v>
          </cell>
        </row>
        <row r="567">
          <cell r="A567">
            <v>834893</v>
          </cell>
          <cell r="B567" t="str">
            <v xml:space="preserve">Ultra Utility Locating System 12 Watt Advanced (Includes advanced locator, 12W transmitted, 125mm signal clamp, system bag)        </v>
          </cell>
        </row>
        <row r="568">
          <cell r="A568">
            <v>6017112</v>
          </cell>
          <cell r="B568" t="str">
            <v>Zoom95 5" LC2 Package</v>
          </cell>
        </row>
        <row r="569">
          <cell r="A569">
            <v>6017133</v>
          </cell>
          <cell r="B569" t="str">
            <v>Zoom95 3" LC2 Package</v>
          </cell>
        </row>
        <row r="570">
          <cell r="A570">
            <v>6017113</v>
          </cell>
          <cell r="B570" t="str">
            <v>Zoom95 2" LC2 Package</v>
          </cell>
        </row>
        <row r="571">
          <cell r="A571">
            <v>6017114</v>
          </cell>
          <cell r="B571" t="str">
            <v>Zoom95 1" LC2 Package</v>
          </cell>
        </row>
        <row r="572">
          <cell r="A572">
            <v>6017109</v>
          </cell>
          <cell r="B572" t="str">
            <v>Zoom95, A5, 5" Package</v>
          </cell>
        </row>
        <row r="573">
          <cell r="A573">
            <v>6017132</v>
          </cell>
          <cell r="B573" t="str">
            <v>Zoom95, A10, 3" Package</v>
          </cell>
        </row>
        <row r="574">
          <cell r="A574">
            <v>6017110</v>
          </cell>
          <cell r="B574" t="str">
            <v>Zoom95, A10, 2" Package</v>
          </cell>
        </row>
        <row r="575">
          <cell r="A575">
            <v>6017111</v>
          </cell>
          <cell r="B575" t="str">
            <v>Zoom95, A10, 1" Package</v>
          </cell>
        </row>
        <row r="576">
          <cell r="A576">
            <v>6017100</v>
          </cell>
          <cell r="B576" t="str">
            <v>Zoom75, A5, 5" Package</v>
          </cell>
        </row>
        <row r="577">
          <cell r="A577">
            <v>6017136</v>
          </cell>
          <cell r="B577" t="str">
            <v>Zoom75, A10, 3" Package</v>
          </cell>
        </row>
        <row r="578">
          <cell r="A578">
            <v>6017101</v>
          </cell>
          <cell r="B578" t="str">
            <v>Zoom75, A10, 2" Package</v>
          </cell>
        </row>
        <row r="579">
          <cell r="A579">
            <v>6017102</v>
          </cell>
          <cell r="B579" t="str">
            <v>Zoom75, A10, 1" Package</v>
          </cell>
        </row>
        <row r="580">
          <cell r="A580">
            <v>6017294</v>
          </cell>
          <cell r="B580" t="str">
            <v>Zenith60 LTE Flexible Rover Set, multi-constellation</v>
          </cell>
        </row>
        <row r="581">
          <cell r="A581">
            <v>6017295</v>
          </cell>
          <cell r="B581" t="str">
            <v>Zenith60 LTE-UHF Flexible Rover Set, multi-constellation</v>
          </cell>
        </row>
        <row r="582">
          <cell r="A582">
            <v>6017296</v>
          </cell>
          <cell r="B582" t="str">
            <v>Zenith60 LTE-IMU Flexible Rover Set, multi-constellation</v>
          </cell>
        </row>
        <row r="583">
          <cell r="A583">
            <v>6017297</v>
          </cell>
          <cell r="B583" t="str">
            <v>Zenith60 LTE-UHF-IMU Flexible Rover Set, multi-constellation</v>
          </cell>
        </row>
      </sheetData>
      <sheetData sheetId="27" refreshError="1"/>
      <sheetData sheetId="28"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earch"/>
      <sheetName val="Index2"/>
      <sheetName val="Terms_Conditions"/>
      <sheetName val="GCX3"/>
      <sheetName val="GRX3 Kits"/>
      <sheetName val="GRX1&amp;2 Accessories"/>
      <sheetName val="R4S-BT Ext Radio"/>
      <sheetName val="Easy Pro 35w"/>
      <sheetName val="SHC-6000 Data Collector"/>
      <sheetName val="CT8x2 Android Tablet"/>
      <sheetName val="MISC Data Collector Accessories"/>
      <sheetName val="MAGNET FIELD"/>
      <sheetName val="MAGNET OFFICE"/>
      <sheetName val="MAGNET FIELD USAGE MATRIX"/>
      <sheetName val="MAGNET OFFICE USAGE MATRIX"/>
      <sheetName val="GeoPro Software"/>
      <sheetName val="iX 600-1200 Series"/>
      <sheetName val="iX Series"/>
      <sheetName val="FX-200 Series"/>
      <sheetName val="FX Series"/>
      <sheetName val="IM-100 Series"/>
      <sheetName val="IM-50 Series"/>
      <sheetName val="Total Station Accessories, MISC"/>
      <sheetName val="Digital Theodolites"/>
      <sheetName val="NET Series"/>
      <sheetName val="Digital Levels"/>
      <sheetName val="Auto Levels"/>
      <sheetName val="Planix"/>
      <sheetName val="Compasses &amp; Field Books"/>
      <sheetName val="Tools &amp; Hand Levels"/>
      <sheetName val="Level Rods"/>
      <sheetName val="SK ROD Section Parts"/>
      <sheetName val="Marking Supplies"/>
      <sheetName val="Tapes"/>
      <sheetName val="Survey Accessories"/>
      <sheetName val="Prisms"/>
      <sheetName val="Prism Poles"/>
      <sheetName val="Safety Accessories"/>
      <sheetName val="Tribrachs &amp; Tripods"/>
      <sheetName val="Tripod Parts"/>
      <sheetName val="Revisions"/>
      <sheetName val="WARRANTY INFO"/>
      <sheetName val="Sokkia_Master"/>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ow r="1">
          <cell r="B1" t="str">
            <v>Return to Index</v>
          </cell>
        </row>
        <row r="2">
          <cell r="A2" t="str">
            <v>Item #</v>
          </cell>
          <cell r="B2" t="str">
            <v>Description</v>
          </cell>
          <cell r="C2" t="str">
            <v>Status</v>
          </cell>
          <cell r="D2" t="str">
            <v>List Price</v>
          </cell>
          <cell r="E2" t="str">
            <v>Discount</v>
          </cell>
          <cell r="F2" t="str">
            <v>Dealer Net</v>
          </cell>
        </row>
        <row r="3">
          <cell r="A3">
            <v>10164</v>
          </cell>
          <cell r="B3" t="str">
            <v>Aerial Flagging 300 ft. x 12 in. White - Roll</v>
          </cell>
          <cell r="D3">
            <v>38.9</v>
          </cell>
          <cell r="E3">
            <v>0.5</v>
          </cell>
          <cell r="F3">
            <v>19.45</v>
          </cell>
        </row>
        <row r="4">
          <cell r="A4">
            <v>11750</v>
          </cell>
          <cell r="B4" t="str">
            <v>Stake Whiskers Red 25 / Bundle</v>
          </cell>
          <cell r="D4">
            <v>5.16</v>
          </cell>
          <cell r="E4">
            <v>0.35</v>
          </cell>
          <cell r="F4">
            <v>3.3540000000000001</v>
          </cell>
        </row>
        <row r="5">
          <cell r="A5">
            <v>11751</v>
          </cell>
          <cell r="B5" t="str">
            <v>Stake Whiskers Blue 25 / Bundle</v>
          </cell>
          <cell r="D5">
            <v>5.16</v>
          </cell>
          <cell r="E5">
            <v>0.35</v>
          </cell>
          <cell r="F5">
            <v>3.3540000000000001</v>
          </cell>
        </row>
        <row r="6">
          <cell r="A6">
            <v>11753</v>
          </cell>
          <cell r="B6" t="str">
            <v>Stake Whiskers Pink Glo 25 / Bundle</v>
          </cell>
          <cell r="D6">
            <v>5.16</v>
          </cell>
          <cell r="E6">
            <v>0.35</v>
          </cell>
          <cell r="F6">
            <v>3.3540000000000001</v>
          </cell>
        </row>
        <row r="7">
          <cell r="A7">
            <v>11754</v>
          </cell>
          <cell r="B7" t="str">
            <v>Stake Whiskers White 25 / Bundle</v>
          </cell>
          <cell r="D7">
            <v>5.16</v>
          </cell>
          <cell r="E7">
            <v>0.35</v>
          </cell>
          <cell r="F7">
            <v>3.3540000000000001</v>
          </cell>
        </row>
        <row r="8">
          <cell r="A8">
            <v>11755</v>
          </cell>
          <cell r="B8" t="str">
            <v>Stake Whiskers Orange Glo 25 / Bundle</v>
          </cell>
          <cell r="D8">
            <v>5.16</v>
          </cell>
          <cell r="E8">
            <v>0.35</v>
          </cell>
          <cell r="F8">
            <v>3.3540000000000001</v>
          </cell>
        </row>
        <row r="9">
          <cell r="A9">
            <v>60621</v>
          </cell>
          <cell r="B9" t="str">
            <v>Cable, USB Flash</v>
          </cell>
          <cell r="D9">
            <v>29.8</v>
          </cell>
          <cell r="E9">
            <v>0.25</v>
          </cell>
          <cell r="F9">
            <v>22.35</v>
          </cell>
        </row>
        <row r="10">
          <cell r="A10">
            <v>60625</v>
          </cell>
          <cell r="B10" t="str">
            <v>Screen Protectors for SHC2500</v>
          </cell>
          <cell r="D10">
            <v>18.3</v>
          </cell>
          <cell r="E10">
            <v>0.25</v>
          </cell>
          <cell r="F10">
            <v>13.725000000000001</v>
          </cell>
        </row>
        <row r="11">
          <cell r="A11">
            <v>60630</v>
          </cell>
          <cell r="B11" t="str">
            <v>USB Download Cable for Data Collectors (Type mini-B to Type A)</v>
          </cell>
          <cell r="D11">
            <v>29.8</v>
          </cell>
          <cell r="E11">
            <v>0.3</v>
          </cell>
          <cell r="F11">
            <v>20.86</v>
          </cell>
        </row>
        <row r="12">
          <cell r="A12">
            <v>61116</v>
          </cell>
          <cell r="B12" t="str">
            <v>MESA Vehicle Charger Cable</v>
          </cell>
          <cell r="D12">
            <v>18.3</v>
          </cell>
          <cell r="E12">
            <v>0.15</v>
          </cell>
          <cell r="F12">
            <v>15.555</v>
          </cell>
        </row>
        <row r="13">
          <cell r="A13">
            <v>61119</v>
          </cell>
          <cell r="B13" t="str">
            <v>MESA Mobile Dock (base and mounts sold separately)</v>
          </cell>
          <cell r="D13">
            <v>690</v>
          </cell>
          <cell r="E13">
            <v>0.1</v>
          </cell>
          <cell r="F13">
            <v>621</v>
          </cell>
        </row>
        <row r="14">
          <cell r="A14">
            <v>61120</v>
          </cell>
          <cell r="B14" t="str">
            <v>MESA Dock Desktop Base (requires 61119 Mobile Dock)</v>
          </cell>
          <cell r="D14">
            <v>48.1</v>
          </cell>
          <cell r="E14">
            <v>0.1</v>
          </cell>
          <cell r="F14">
            <v>43.29</v>
          </cell>
        </row>
        <row r="15">
          <cell r="A15">
            <v>61122</v>
          </cell>
          <cell r="B15" t="str">
            <v>MESA USB Sync Cable</v>
          </cell>
          <cell r="D15">
            <v>18.3</v>
          </cell>
          <cell r="E15">
            <v>0.25</v>
          </cell>
          <cell r="F15">
            <v>13.725000000000001</v>
          </cell>
        </row>
        <row r="16">
          <cell r="A16">
            <v>61123</v>
          </cell>
          <cell r="B16" t="str">
            <v>MESA Hand Strap</v>
          </cell>
          <cell r="D16">
            <v>35.5</v>
          </cell>
          <cell r="E16">
            <v>0.1</v>
          </cell>
          <cell r="F16">
            <v>31.95</v>
          </cell>
        </row>
        <row r="17">
          <cell r="A17">
            <v>61124</v>
          </cell>
          <cell r="B17" t="str">
            <v>MESA Documentation CD</v>
          </cell>
          <cell r="D17">
            <v>24.1</v>
          </cell>
          <cell r="E17">
            <v>0.1</v>
          </cell>
          <cell r="F17">
            <v>21.69</v>
          </cell>
        </row>
        <row r="18">
          <cell r="A18">
            <v>61125</v>
          </cell>
          <cell r="B18" t="str">
            <v>MESA Stylus</v>
          </cell>
          <cell r="D18">
            <v>3.66</v>
          </cell>
          <cell r="E18">
            <v>0.15</v>
          </cell>
          <cell r="F18">
            <v>3.1110000000000002</v>
          </cell>
        </row>
        <row r="19">
          <cell r="A19">
            <v>61126</v>
          </cell>
          <cell r="B19" t="str">
            <v>MESA Premium Screen Protectors, QTY 1</v>
          </cell>
          <cell r="D19">
            <v>28.7</v>
          </cell>
          <cell r="E19">
            <v>0.15</v>
          </cell>
          <cell r="F19">
            <v>24.395</v>
          </cell>
        </row>
        <row r="20">
          <cell r="A20">
            <v>61127</v>
          </cell>
          <cell r="B20" t="str">
            <v>Platinum Plan - worry-free comprehensive plan includes standard product warranty plus accident coverage, replacement of wearable parts and 1-day expedite on repairs</v>
          </cell>
          <cell r="D20">
            <v>1410</v>
          </cell>
          <cell r="E20">
            <v>0.2</v>
          </cell>
          <cell r="F20">
            <v>1128</v>
          </cell>
        </row>
        <row r="21">
          <cell r="A21">
            <v>61128</v>
          </cell>
          <cell r="B21" t="str">
            <v>Gold Plan - extends standard product warranty for one year and provides 3 day expedite on repairs.</v>
          </cell>
          <cell r="D21">
            <v>28.7</v>
          </cell>
          <cell r="E21">
            <v>0.3</v>
          </cell>
          <cell r="F21">
            <v>20.09</v>
          </cell>
        </row>
        <row r="22">
          <cell r="A22">
            <v>72692</v>
          </cell>
          <cell r="B22" t="str">
            <v>Interface cable - GRX1/2 to PC 9-pin Serial</v>
          </cell>
          <cell r="D22">
            <v>229</v>
          </cell>
          <cell r="E22">
            <v>0.25</v>
          </cell>
          <cell r="F22">
            <v>171.75</v>
          </cell>
        </row>
        <row r="23">
          <cell r="A23">
            <v>80211</v>
          </cell>
          <cell r="B23" t="str">
            <v>Stake Flags 21" 4x5 Blue 100 / Bundle</v>
          </cell>
          <cell r="D23">
            <v>9.0500000000000007</v>
          </cell>
          <cell r="E23">
            <v>0.35</v>
          </cell>
          <cell r="F23">
            <v>5.8825000000000003</v>
          </cell>
        </row>
        <row r="24">
          <cell r="A24">
            <v>80212</v>
          </cell>
          <cell r="B24" t="str">
            <v>Stake Flags 21" 4x5 White 100 / Bundle</v>
          </cell>
          <cell r="D24">
            <v>9.0500000000000007</v>
          </cell>
          <cell r="E24">
            <v>0.35</v>
          </cell>
          <cell r="F24">
            <v>5.8825000000000003</v>
          </cell>
        </row>
        <row r="25">
          <cell r="A25">
            <v>80213</v>
          </cell>
          <cell r="B25" t="str">
            <v>Stake Flags 21" 4x5 Red 100 / Bundle</v>
          </cell>
          <cell r="D25">
            <v>9.0500000000000007</v>
          </cell>
          <cell r="E25">
            <v>0.35</v>
          </cell>
          <cell r="F25">
            <v>5.8825000000000003</v>
          </cell>
        </row>
        <row r="26">
          <cell r="A26">
            <v>80214</v>
          </cell>
          <cell r="B26" t="str">
            <v>Stake Flags 21" 4x5 Blue Glo 100 / Bundle</v>
          </cell>
          <cell r="D26">
            <v>9.0500000000000007</v>
          </cell>
          <cell r="E26">
            <v>0.35</v>
          </cell>
          <cell r="F26">
            <v>5.8825000000000003</v>
          </cell>
        </row>
        <row r="27">
          <cell r="A27">
            <v>80216</v>
          </cell>
          <cell r="B27" t="str">
            <v>Stake Flags 21" 4x5 Orange Glo 100 / Bundle</v>
          </cell>
          <cell r="D27">
            <v>9.0500000000000007</v>
          </cell>
          <cell r="E27">
            <v>0.35</v>
          </cell>
          <cell r="F27">
            <v>5.8825000000000003</v>
          </cell>
        </row>
        <row r="28">
          <cell r="A28">
            <v>80217</v>
          </cell>
          <cell r="B28" t="str">
            <v>Stake Flags 21" 4x5 Pink Glo 100 / Bundle</v>
          </cell>
          <cell r="D28">
            <v>9.0500000000000007</v>
          </cell>
          <cell r="E28">
            <v>0.35</v>
          </cell>
          <cell r="F28">
            <v>5.8825000000000003</v>
          </cell>
        </row>
        <row r="29">
          <cell r="A29">
            <v>80218</v>
          </cell>
          <cell r="B29" t="str">
            <v>Stake Flags 21" 4x5 Yellow Glo 100 / Bundle</v>
          </cell>
          <cell r="D29">
            <v>9.0500000000000007</v>
          </cell>
          <cell r="E29">
            <v>0.35</v>
          </cell>
          <cell r="F29">
            <v>5.8825000000000003</v>
          </cell>
        </row>
        <row r="30">
          <cell r="A30">
            <v>80219</v>
          </cell>
          <cell r="B30" t="str">
            <v>Stake Flags 21" 4x5 Red Glo 100/ Bundle</v>
          </cell>
          <cell r="D30">
            <v>9.0500000000000007</v>
          </cell>
          <cell r="E30">
            <v>0.35</v>
          </cell>
          <cell r="F30">
            <v>5.8825000000000003</v>
          </cell>
        </row>
        <row r="31">
          <cell r="A31">
            <v>80298</v>
          </cell>
          <cell r="B31" t="str">
            <v>Stake Flags 30" 4x5 Green 100 / Bundle</v>
          </cell>
          <cell r="D31">
            <v>11</v>
          </cell>
          <cell r="E31">
            <v>0.4</v>
          </cell>
          <cell r="F31">
            <v>6.6</v>
          </cell>
        </row>
        <row r="32">
          <cell r="A32">
            <v>80301</v>
          </cell>
          <cell r="B32" t="str">
            <v>Stake Flags 30" 4x5 Blue 100 / Bundle</v>
          </cell>
          <cell r="D32">
            <v>11.4</v>
          </cell>
          <cell r="E32">
            <v>0.4</v>
          </cell>
          <cell r="F32">
            <v>6.84</v>
          </cell>
        </row>
        <row r="33">
          <cell r="A33">
            <v>80302</v>
          </cell>
          <cell r="B33" t="str">
            <v>Stake Flags 30" 4x5 Orange Glo 100 / Bundle</v>
          </cell>
          <cell r="D33">
            <v>11</v>
          </cell>
          <cell r="E33">
            <v>0.3</v>
          </cell>
          <cell r="F33">
            <v>7.6999999999999993</v>
          </cell>
        </row>
        <row r="34">
          <cell r="A34">
            <v>80303</v>
          </cell>
          <cell r="B34" t="str">
            <v>Stake Flags 30" 4x5 Red 100 / Bundle</v>
          </cell>
          <cell r="D34">
            <v>11</v>
          </cell>
          <cell r="E34">
            <v>0.3</v>
          </cell>
          <cell r="F34">
            <v>7.6999999999999993</v>
          </cell>
        </row>
        <row r="35">
          <cell r="A35">
            <v>80304</v>
          </cell>
          <cell r="B35" t="str">
            <v>Stake Flags 30" 4x5 White 100 / Bundle</v>
          </cell>
          <cell r="D35">
            <v>11</v>
          </cell>
          <cell r="E35">
            <v>0.3</v>
          </cell>
          <cell r="F35">
            <v>7.6999999999999993</v>
          </cell>
        </row>
        <row r="36">
          <cell r="A36">
            <v>80305</v>
          </cell>
          <cell r="B36" t="str">
            <v>Stake Flags 30" 4x5 Yellow 100 / Bundle</v>
          </cell>
          <cell r="D36">
            <v>11</v>
          </cell>
          <cell r="E36">
            <v>0.3</v>
          </cell>
          <cell r="F36">
            <v>7.6999999999999993</v>
          </cell>
        </row>
        <row r="37">
          <cell r="A37">
            <v>80306</v>
          </cell>
          <cell r="B37" t="str">
            <v>Stake Flags 30" 4x5 Blue Glo 100 / Bundle</v>
          </cell>
          <cell r="D37">
            <v>11</v>
          </cell>
          <cell r="E37">
            <v>0.3</v>
          </cell>
          <cell r="F37">
            <v>7.6999999999999993</v>
          </cell>
        </row>
        <row r="38">
          <cell r="A38">
            <v>80307</v>
          </cell>
          <cell r="B38" t="str">
            <v>Stake Flags 30" 4x5 Pink Glo 100 / Bundle</v>
          </cell>
          <cell r="D38">
            <v>11</v>
          </cell>
          <cell r="E38">
            <v>0.3</v>
          </cell>
          <cell r="F38">
            <v>7.6999999999999993</v>
          </cell>
        </row>
        <row r="39">
          <cell r="A39">
            <v>80308</v>
          </cell>
          <cell r="B39" t="str">
            <v>Stake Flags 30" 4x5 Lime Glo 100 / Bundle</v>
          </cell>
          <cell r="D39">
            <v>11</v>
          </cell>
          <cell r="E39">
            <v>0.3</v>
          </cell>
          <cell r="F39">
            <v>7.6999999999999993</v>
          </cell>
        </row>
        <row r="40">
          <cell r="A40">
            <v>80309</v>
          </cell>
          <cell r="B40" t="str">
            <v>Stake Flags 30" 4x5 Red Glo 100 / Bundle</v>
          </cell>
          <cell r="D40">
            <v>11</v>
          </cell>
          <cell r="E40">
            <v>0.3</v>
          </cell>
          <cell r="F40">
            <v>7.6999999999999993</v>
          </cell>
        </row>
        <row r="41">
          <cell r="A41">
            <v>80316</v>
          </cell>
          <cell r="B41" t="str">
            <v>Stake Flags 30" 4x5 Yellow Glo 100 / Bundle</v>
          </cell>
          <cell r="D41">
            <v>11.4</v>
          </cell>
          <cell r="E41">
            <v>0.4</v>
          </cell>
          <cell r="F41">
            <v>6.84</v>
          </cell>
        </row>
        <row r="42">
          <cell r="A42">
            <v>80324</v>
          </cell>
          <cell r="B42" t="str">
            <v>Stake Flags 30" 4x5 Orange 100 / Bundle</v>
          </cell>
          <cell r="D42">
            <v>11</v>
          </cell>
          <cell r="E42">
            <v>0.4</v>
          </cell>
          <cell r="F42">
            <v>6.6</v>
          </cell>
        </row>
        <row r="43">
          <cell r="A43">
            <v>96000</v>
          </cell>
          <cell r="B43" t="str">
            <v>Tack Ball</v>
          </cell>
          <cell r="D43">
            <v>9.0500000000000007</v>
          </cell>
          <cell r="E43">
            <v>0.25</v>
          </cell>
          <cell r="F43">
            <v>6.7875000000000005</v>
          </cell>
        </row>
        <row r="44">
          <cell r="A44">
            <v>99071</v>
          </cell>
          <cell r="B44" t="str">
            <v>Stake Flags 30" 4x5 Green Glo 100 / Bundle</v>
          </cell>
          <cell r="D44">
            <v>11</v>
          </cell>
          <cell r="E44">
            <v>0.4</v>
          </cell>
          <cell r="F44">
            <v>6.6</v>
          </cell>
        </row>
        <row r="45">
          <cell r="A45">
            <v>99992</v>
          </cell>
          <cell r="B45" t="str">
            <v>Stake Flags 21" 4x5 Orange 100 / Bundle</v>
          </cell>
          <cell r="D45">
            <v>11.1</v>
          </cell>
          <cell r="E45">
            <v>0.35</v>
          </cell>
          <cell r="F45">
            <v>7.2149999999999999</v>
          </cell>
        </row>
        <row r="46">
          <cell r="A46">
            <v>120121</v>
          </cell>
          <cell r="B46" t="str">
            <v>HV1425ED 1"x25' Series 1000 Hi Viz Engineers Power Tape</v>
          </cell>
          <cell r="D46">
            <v>20.6</v>
          </cell>
          <cell r="E46">
            <v>0.45</v>
          </cell>
          <cell r="F46">
            <v>11.330000000000002</v>
          </cell>
        </row>
        <row r="47">
          <cell r="A47">
            <v>120128</v>
          </cell>
          <cell r="B47" t="str">
            <v>HV1425D 1"x25' Power Return Tape  Inches/Tenths</v>
          </cell>
          <cell r="D47">
            <v>20.6</v>
          </cell>
          <cell r="E47">
            <v>0.45</v>
          </cell>
          <cell r="F47">
            <v>11.330000000000002</v>
          </cell>
        </row>
        <row r="48">
          <cell r="A48">
            <v>120134</v>
          </cell>
          <cell r="B48" t="str">
            <v>HV1312D 3/4"x12' Hi Viz Power Tape</v>
          </cell>
          <cell r="D48">
            <v>11.4</v>
          </cell>
          <cell r="E48">
            <v>0.4</v>
          </cell>
          <cell r="F48">
            <v>6.84</v>
          </cell>
        </row>
        <row r="49">
          <cell r="A49">
            <v>120138</v>
          </cell>
          <cell r="B49" t="str">
            <v>2049CME 25mm x 9m/30' 2000 Tape</v>
          </cell>
          <cell r="C49" t="str">
            <v>S O</v>
          </cell>
          <cell r="D49">
            <v>37.799999999999997</v>
          </cell>
          <cell r="E49">
            <v>0.25</v>
          </cell>
          <cell r="F49">
            <v>28.349999999999998</v>
          </cell>
        </row>
        <row r="50">
          <cell r="A50">
            <v>120150</v>
          </cell>
          <cell r="B50" t="str">
            <v>31-100 Replacement Reel,100'/30m x 1/4"</v>
          </cell>
          <cell r="D50">
            <v>126</v>
          </cell>
          <cell r="E50">
            <v>0.45</v>
          </cell>
          <cell r="F50">
            <v>69.300000000000011</v>
          </cell>
        </row>
        <row r="51">
          <cell r="A51">
            <v>120550</v>
          </cell>
          <cell r="B51" t="str">
            <v>120TP 3/8"x20' Artisan Tape</v>
          </cell>
          <cell r="C51" t="str">
            <v>S O</v>
          </cell>
          <cell r="D51">
            <v>114</v>
          </cell>
          <cell r="E51">
            <v>0.35</v>
          </cell>
          <cell r="F51">
            <v>74.100000000000009</v>
          </cell>
        </row>
        <row r="52">
          <cell r="A52">
            <v>120552</v>
          </cell>
          <cell r="B52" t="str">
            <v>C120TP 3/8"x20' Artisan Diameter Tape, Chrome Clad</v>
          </cell>
          <cell r="C52" t="str">
            <v>S O</v>
          </cell>
          <cell r="D52">
            <v>114</v>
          </cell>
          <cell r="E52">
            <v>0.35</v>
          </cell>
          <cell r="F52">
            <v>74.100000000000009</v>
          </cell>
        </row>
        <row r="53">
          <cell r="A53">
            <v>120553</v>
          </cell>
          <cell r="B53" t="str">
            <v>Refill for 120550 Artisan Tape</v>
          </cell>
          <cell r="C53" t="str">
            <v>S O</v>
          </cell>
          <cell r="D53">
            <v>84</v>
          </cell>
          <cell r="E53">
            <v>0.35</v>
          </cell>
          <cell r="F53">
            <v>54.6</v>
          </cell>
        </row>
        <row r="54">
          <cell r="A54">
            <v>120566</v>
          </cell>
          <cell r="B54" t="str">
            <v>966 6' Red End Two Way Folding Rule</v>
          </cell>
          <cell r="C54" t="str">
            <v>S O</v>
          </cell>
          <cell r="D54">
            <v>20.6</v>
          </cell>
          <cell r="E54">
            <v>0.45</v>
          </cell>
          <cell r="F54">
            <v>11.330000000000002</v>
          </cell>
        </row>
        <row r="55">
          <cell r="A55">
            <v>120575</v>
          </cell>
          <cell r="B55" t="str">
            <v>1066D 6' Red End Engineer's Rule, HD</v>
          </cell>
          <cell r="D55">
            <v>29.8</v>
          </cell>
          <cell r="E55">
            <v>0.45</v>
          </cell>
          <cell r="F55">
            <v>16.39</v>
          </cell>
        </row>
        <row r="56">
          <cell r="A56">
            <v>120576</v>
          </cell>
          <cell r="B56" t="str">
            <v>1066DM 6'2m H.D. Folding Wood Rule Tenths/Metric</v>
          </cell>
          <cell r="D56">
            <v>29.8</v>
          </cell>
          <cell r="E56">
            <v>0.45</v>
          </cell>
          <cell r="F56">
            <v>16.39</v>
          </cell>
        </row>
        <row r="57">
          <cell r="A57">
            <v>121615</v>
          </cell>
          <cell r="B57" t="str">
            <v>Y1276D 1/4"x100' Peerless Yellow Tape, Tenths</v>
          </cell>
          <cell r="C57" t="str">
            <v>LIMITED</v>
          </cell>
          <cell r="D57">
            <v>229</v>
          </cell>
          <cell r="E57">
            <v>0.3</v>
          </cell>
          <cell r="F57">
            <v>160.29999999999998</v>
          </cell>
        </row>
        <row r="58">
          <cell r="A58">
            <v>121626</v>
          </cell>
          <cell r="B58" t="str">
            <v>RY1278D 1/4"x200' Peerless Yellow Tape, Refill, Tenths</v>
          </cell>
          <cell r="C58" t="str">
            <v>LIMITED</v>
          </cell>
          <cell r="D58">
            <v>229</v>
          </cell>
          <cell r="E58">
            <v>0.35</v>
          </cell>
          <cell r="F58">
            <v>148.85</v>
          </cell>
        </row>
        <row r="59">
          <cell r="A59">
            <v>121630</v>
          </cell>
          <cell r="B59" t="str">
            <v>Y1279 1/4"x300' Peerless Yellow Tape, Inches</v>
          </cell>
          <cell r="C59" t="str">
            <v>LIMITED</v>
          </cell>
          <cell r="D59">
            <v>610</v>
          </cell>
          <cell r="E59">
            <v>0.4</v>
          </cell>
          <cell r="F59">
            <v>366</v>
          </cell>
        </row>
        <row r="60">
          <cell r="A60">
            <v>121631</v>
          </cell>
          <cell r="B60" t="str">
            <v>RY1279 1/4"x300' Peerless Yellow Tape, Refill, Inches</v>
          </cell>
          <cell r="C60" t="str">
            <v>LIMITED</v>
          </cell>
          <cell r="D60">
            <v>287</v>
          </cell>
          <cell r="E60">
            <v>0.35</v>
          </cell>
          <cell r="F60">
            <v>186.55</v>
          </cell>
        </row>
        <row r="61">
          <cell r="A61">
            <v>121635</v>
          </cell>
          <cell r="B61" t="str">
            <v>Y1279D 1/4"x300' Peerless Yellow Tape, Tenths</v>
          </cell>
          <cell r="C61" t="str">
            <v>LIMITED</v>
          </cell>
          <cell r="D61">
            <v>447</v>
          </cell>
          <cell r="E61">
            <v>0.3</v>
          </cell>
          <cell r="F61">
            <v>312.89999999999998</v>
          </cell>
        </row>
        <row r="62">
          <cell r="A62">
            <v>122110</v>
          </cell>
          <cell r="B62" t="str">
            <v>O9100B 5/16"x100' Super Hi Way Nubian, Add Style</v>
          </cell>
          <cell r="C62" t="str">
            <v>LIMITED</v>
          </cell>
          <cell r="D62">
            <v>366</v>
          </cell>
          <cell r="E62">
            <v>0.5</v>
          </cell>
          <cell r="F62">
            <v>183</v>
          </cell>
        </row>
        <row r="63">
          <cell r="A63">
            <v>122120</v>
          </cell>
          <cell r="B63" t="str">
            <v>O9200B 5/16"x200' Super Hi Way Nubian, Add Style</v>
          </cell>
          <cell r="C63" t="str">
            <v>LIMITED</v>
          </cell>
          <cell r="D63">
            <v>650</v>
          </cell>
          <cell r="E63">
            <v>0.45</v>
          </cell>
          <cell r="F63">
            <v>357.50000000000006</v>
          </cell>
        </row>
        <row r="64">
          <cell r="A64">
            <v>125244</v>
          </cell>
          <cell r="B64" t="str">
            <v>1706D 100' Hi Viz Fiberglass on Reel, Tenths</v>
          </cell>
          <cell r="D64">
            <v>25.2</v>
          </cell>
          <cell r="E64">
            <v>0.4</v>
          </cell>
          <cell r="F64">
            <v>15.12</v>
          </cell>
        </row>
        <row r="65">
          <cell r="A65">
            <v>125246</v>
          </cell>
          <cell r="B65" t="str">
            <v>1708D 200' Hi-Viz Fiberglass Tape, Tenths</v>
          </cell>
          <cell r="D65">
            <v>40.1</v>
          </cell>
          <cell r="E65">
            <v>0.4</v>
          </cell>
          <cell r="F65">
            <v>24.06</v>
          </cell>
        </row>
        <row r="66">
          <cell r="A66">
            <v>125251</v>
          </cell>
          <cell r="B66" t="str">
            <v>HY1730CME 100'/30m Fiberglass Tape Ft &amp; Meters</v>
          </cell>
          <cell r="D66">
            <v>27.5</v>
          </cell>
          <cell r="E66">
            <v>0.45</v>
          </cell>
          <cell r="F66">
            <v>15.125000000000002</v>
          </cell>
        </row>
        <row r="67">
          <cell r="A67">
            <v>125252</v>
          </cell>
          <cell r="B67" t="str">
            <v>HY1730DM 100'/30m Fiberglass Tape Ft, 10th &amp; 100ths</v>
          </cell>
          <cell r="D67">
            <v>25.2</v>
          </cell>
          <cell r="E67">
            <v>0.4</v>
          </cell>
          <cell r="F67">
            <v>15.12</v>
          </cell>
        </row>
        <row r="68">
          <cell r="A68">
            <v>125253</v>
          </cell>
          <cell r="B68" t="str">
            <v>PS1806 100' Ny-Clad Steel Ft &amp; Inches</v>
          </cell>
          <cell r="C68" t="str">
            <v>LIMITED</v>
          </cell>
          <cell r="D68">
            <v>77</v>
          </cell>
          <cell r="E68">
            <v>0.45</v>
          </cell>
          <cell r="F68">
            <v>42.35</v>
          </cell>
        </row>
        <row r="69">
          <cell r="A69">
            <v>125254</v>
          </cell>
          <cell r="B69" t="str">
            <v>PS1806D 100' Ny-Clad Steel 10ths &amp; 100ths</v>
          </cell>
          <cell r="C69" t="str">
            <v>LIMITED</v>
          </cell>
          <cell r="D69">
            <v>77</v>
          </cell>
          <cell r="E69">
            <v>0.45</v>
          </cell>
          <cell r="F69">
            <v>42.35</v>
          </cell>
        </row>
        <row r="70">
          <cell r="A70">
            <v>125255</v>
          </cell>
          <cell r="B70" t="str">
            <v>PS1808 200' Ny-Clad Steel Ft &amp; Inches</v>
          </cell>
          <cell r="C70" t="str">
            <v>LIMITED</v>
          </cell>
          <cell r="D70">
            <v>117</v>
          </cell>
          <cell r="E70">
            <v>0.4</v>
          </cell>
          <cell r="F70">
            <v>70.2</v>
          </cell>
        </row>
        <row r="71">
          <cell r="A71">
            <v>125256</v>
          </cell>
          <cell r="B71" t="str">
            <v>PS1808D 200' Ny-Clad Steel Ft, 10th &amp; 100ths</v>
          </cell>
          <cell r="C71" t="str">
            <v>LIMITED</v>
          </cell>
          <cell r="D71">
            <v>117</v>
          </cell>
          <cell r="E71">
            <v>0.4</v>
          </cell>
          <cell r="F71">
            <v>70.2</v>
          </cell>
        </row>
        <row r="72">
          <cell r="A72">
            <v>128525</v>
          </cell>
          <cell r="B72" t="str">
            <v>L1025CD 25' Control Series Power Tape (Feet, 10th &amp; 100ths / Feet &amp; Inches)</v>
          </cell>
          <cell r="D72">
            <v>18.3</v>
          </cell>
          <cell r="E72">
            <v>0.35</v>
          </cell>
          <cell r="F72">
            <v>11.895000000000001</v>
          </cell>
        </row>
        <row r="73">
          <cell r="A73">
            <v>365110</v>
          </cell>
          <cell r="B73" t="str">
            <v>PLANIX 10S Marble Digitizing Area Line Meter</v>
          </cell>
          <cell r="D73">
            <v>1380</v>
          </cell>
          <cell r="E73">
            <v>0.4</v>
          </cell>
          <cell r="F73">
            <v>828</v>
          </cell>
        </row>
        <row r="74">
          <cell r="A74">
            <v>365151</v>
          </cell>
          <cell r="B74" t="str">
            <v>PLANIX 5 Electronic Comp. Roller Planimeter</v>
          </cell>
          <cell r="D74">
            <v>870</v>
          </cell>
          <cell r="E74">
            <v>0.4</v>
          </cell>
          <cell r="F74">
            <v>522</v>
          </cell>
        </row>
        <row r="75">
          <cell r="A75">
            <v>365170</v>
          </cell>
          <cell r="B75" t="str">
            <v>PLANIX 7 Electronic Comp. Roller Planimeter</v>
          </cell>
          <cell r="D75">
            <v>1200</v>
          </cell>
          <cell r="E75">
            <v>0.4</v>
          </cell>
          <cell r="F75">
            <v>720</v>
          </cell>
        </row>
        <row r="76">
          <cell r="A76">
            <v>551489</v>
          </cell>
          <cell r="B76" t="str">
            <v>Explorer / JETTce Wall Charger</v>
          </cell>
          <cell r="D76">
            <v>48.1</v>
          </cell>
          <cell r="E76">
            <v>0.1</v>
          </cell>
          <cell r="F76">
            <v>43.29</v>
          </cell>
        </row>
        <row r="77">
          <cell r="A77">
            <v>552016</v>
          </cell>
          <cell r="B77" t="str">
            <v>Socket Bluetooth CF Card</v>
          </cell>
          <cell r="D77">
            <v>172</v>
          </cell>
          <cell r="E77">
            <v>0.25</v>
          </cell>
          <cell r="F77">
            <v>129</v>
          </cell>
        </row>
        <row r="78">
          <cell r="A78">
            <v>552060</v>
          </cell>
          <cell r="B78" t="str">
            <v>Archer Li-Ion Battery Pack</v>
          </cell>
          <cell r="D78">
            <v>126</v>
          </cell>
          <cell r="E78">
            <v>0.2</v>
          </cell>
          <cell r="F78">
            <v>100.80000000000001</v>
          </cell>
        </row>
        <row r="79">
          <cell r="A79">
            <v>635013</v>
          </cell>
          <cell r="B79" t="str">
            <v>EDC21B Power Supply</v>
          </cell>
          <cell r="D79">
            <v>77</v>
          </cell>
          <cell r="E79">
            <v>0.25</v>
          </cell>
          <cell r="F79">
            <v>57.75</v>
          </cell>
        </row>
        <row r="80">
          <cell r="A80">
            <v>635039</v>
          </cell>
          <cell r="B80" t="str">
            <v>DOC27-USB Cable, Hirose to USB port</v>
          </cell>
          <cell r="D80">
            <v>126</v>
          </cell>
          <cell r="E80">
            <v>0.5</v>
          </cell>
          <cell r="F80">
            <v>63</v>
          </cell>
        </row>
        <row r="81">
          <cell r="A81">
            <v>636553</v>
          </cell>
          <cell r="B81" t="str">
            <v>RF3 Reflective Staff</v>
          </cell>
          <cell r="D81">
            <v>750</v>
          </cell>
          <cell r="E81">
            <v>0.25</v>
          </cell>
          <cell r="F81">
            <v>562.5</v>
          </cell>
        </row>
        <row r="82">
          <cell r="A82">
            <v>647111</v>
          </cell>
          <cell r="B82" t="str">
            <v>Satel Radio Multiflex 6" (TNC) Antenna (400-470 MHz)</v>
          </cell>
          <cell r="D82">
            <v>42.4</v>
          </cell>
          <cell r="E82">
            <v>0.25</v>
          </cell>
          <cell r="F82">
            <v>31.799999999999997</v>
          </cell>
        </row>
        <row r="83">
          <cell r="A83">
            <v>647112</v>
          </cell>
          <cell r="B83" t="str">
            <v>Satel Radio Gainflex 12" (TNC) Antenna (435-470 MHz)</v>
          </cell>
          <cell r="D83">
            <v>126</v>
          </cell>
          <cell r="E83">
            <v>0.25</v>
          </cell>
          <cell r="F83">
            <v>94.5</v>
          </cell>
        </row>
        <row r="84">
          <cell r="A84">
            <v>647213</v>
          </cell>
          <cell r="B84" t="str">
            <v>SWK13 Long Cable 18"</v>
          </cell>
          <cell r="D84">
            <v>229</v>
          </cell>
          <cell r="E84">
            <v>0.25</v>
          </cell>
          <cell r="F84">
            <v>171.75</v>
          </cell>
        </row>
        <row r="85">
          <cell r="A85">
            <v>724034</v>
          </cell>
          <cell r="B85" t="str">
            <v>Tribrach with laser plummet black</v>
          </cell>
          <cell r="D85">
            <v>195</v>
          </cell>
          <cell r="E85">
            <v>0.45</v>
          </cell>
          <cell r="F85">
            <v>107.25000000000001</v>
          </cell>
        </row>
        <row r="86">
          <cell r="A86">
            <v>724036</v>
          </cell>
          <cell r="B86" t="str">
            <v>Tribrach without plummet black</v>
          </cell>
          <cell r="D86">
            <v>137</v>
          </cell>
          <cell r="E86">
            <v>0.45</v>
          </cell>
          <cell r="F86">
            <v>75.350000000000009</v>
          </cell>
        </row>
        <row r="87">
          <cell r="A87">
            <v>724042</v>
          </cell>
          <cell r="B87" t="str">
            <v>Tribrach Adapter friction rotatable</v>
          </cell>
          <cell r="D87">
            <v>61</v>
          </cell>
          <cell r="E87">
            <v>0.5</v>
          </cell>
          <cell r="F87">
            <v>30.5</v>
          </cell>
        </row>
        <row r="88">
          <cell r="A88">
            <v>724100</v>
          </cell>
          <cell r="B88" t="str">
            <v>Strobe Prism Assembly with Target</v>
          </cell>
          <cell r="D88">
            <v>172</v>
          </cell>
          <cell r="E88">
            <v>0.3</v>
          </cell>
          <cell r="F88">
            <v>120.39999999999999</v>
          </cell>
        </row>
        <row r="89">
          <cell r="A89">
            <v>724101</v>
          </cell>
          <cell r="B89" t="str">
            <v>Strobe Prism Assembly with Target (6" x 9")</v>
          </cell>
          <cell r="D89">
            <v>229</v>
          </cell>
          <cell r="E89">
            <v>0.3</v>
          </cell>
          <cell r="F89">
            <v>160.29999999999998</v>
          </cell>
        </row>
        <row r="90">
          <cell r="A90">
            <v>724190</v>
          </cell>
          <cell r="B90" t="str">
            <v>Rod Level</v>
          </cell>
          <cell r="D90">
            <v>18.3</v>
          </cell>
          <cell r="E90">
            <v>0.5</v>
          </cell>
          <cell r="F90">
            <v>9.15</v>
          </cell>
        </row>
        <row r="91">
          <cell r="A91">
            <v>724200</v>
          </cell>
          <cell r="B91" t="str">
            <v>Economy 8.5' Pole Knob Lock, Dual Graduations</v>
          </cell>
          <cell r="D91">
            <v>137</v>
          </cell>
          <cell r="E91">
            <v>0.4</v>
          </cell>
          <cell r="F91">
            <v>82.2</v>
          </cell>
        </row>
        <row r="92">
          <cell r="A92">
            <v>724201</v>
          </cell>
          <cell r="B92" t="str">
            <v>Economy 12' Pole Knob Lock, Dual Graduations</v>
          </cell>
          <cell r="D92">
            <v>149</v>
          </cell>
          <cell r="E92">
            <v>0.4</v>
          </cell>
          <cell r="F92">
            <v>89.399999999999991</v>
          </cell>
        </row>
        <row r="93">
          <cell r="A93">
            <v>724202</v>
          </cell>
          <cell r="B93" t="str">
            <v>Economy 15' Pole Knob Lock, Dual Graduations</v>
          </cell>
          <cell r="D93">
            <v>172</v>
          </cell>
          <cell r="E93">
            <v>0.4</v>
          </cell>
          <cell r="F93">
            <v>103.2</v>
          </cell>
        </row>
        <row r="94">
          <cell r="A94">
            <v>724204</v>
          </cell>
          <cell r="B94" t="str">
            <v>Economy 12' Pole Quick Release, Dual Graduations</v>
          </cell>
          <cell r="D94">
            <v>149</v>
          </cell>
          <cell r="E94">
            <v>0.4</v>
          </cell>
          <cell r="F94">
            <v>89.399999999999991</v>
          </cell>
        </row>
        <row r="95">
          <cell r="A95">
            <v>724205</v>
          </cell>
          <cell r="B95" t="str">
            <v>Economy 15' Pole Quick Release, Dual Graduations</v>
          </cell>
          <cell r="D95">
            <v>172</v>
          </cell>
          <cell r="E95">
            <v>0.4</v>
          </cell>
          <cell r="F95">
            <v>103.2</v>
          </cell>
        </row>
        <row r="96">
          <cell r="A96">
            <v>724207</v>
          </cell>
          <cell r="B96" t="str">
            <v>Economy 12' Pole Compression Lock, Dual Graduations</v>
          </cell>
          <cell r="D96">
            <v>149</v>
          </cell>
          <cell r="E96">
            <v>0.4</v>
          </cell>
          <cell r="F96">
            <v>89.399999999999991</v>
          </cell>
        </row>
        <row r="97">
          <cell r="A97">
            <v>724208</v>
          </cell>
          <cell r="B97" t="str">
            <v>Economy 15' Pole Compression Lock, Dual Graduations</v>
          </cell>
          <cell r="D97">
            <v>172</v>
          </cell>
          <cell r="E97">
            <v>0.4</v>
          </cell>
          <cell r="F97">
            <v>103.2</v>
          </cell>
        </row>
        <row r="98">
          <cell r="A98">
            <v>724242</v>
          </cell>
          <cell r="B98" t="str">
            <v>Economy Mini Stake Out Pole (Red)</v>
          </cell>
          <cell r="D98">
            <v>61</v>
          </cell>
          <cell r="E98">
            <v>0.4</v>
          </cell>
          <cell r="F98">
            <v>36.6</v>
          </cell>
        </row>
        <row r="99">
          <cell r="A99">
            <v>724251</v>
          </cell>
          <cell r="B99" t="str">
            <v>Fiberglass Tripod with Dual Clamp</v>
          </cell>
          <cell r="D99">
            <v>160</v>
          </cell>
          <cell r="E99">
            <v>0.45</v>
          </cell>
          <cell r="F99">
            <v>88</v>
          </cell>
        </row>
        <row r="100">
          <cell r="A100">
            <v>724252</v>
          </cell>
          <cell r="B100" t="str">
            <v>Wood Tripod Dual Clamp with Tool Kit</v>
          </cell>
          <cell r="D100">
            <v>172</v>
          </cell>
          <cell r="E100">
            <v>0.45</v>
          </cell>
          <cell r="F100">
            <v>94.600000000000009</v>
          </cell>
        </row>
        <row r="101">
          <cell r="A101">
            <v>724290</v>
          </cell>
          <cell r="B101" t="str">
            <v>Economy 2m Aluminum GPS Pole, 2 Section with carrying case (Sokkia Green)</v>
          </cell>
          <cell r="D101">
            <v>90</v>
          </cell>
          <cell r="E101">
            <v>0.5</v>
          </cell>
          <cell r="F101">
            <v>45</v>
          </cell>
        </row>
        <row r="102">
          <cell r="A102">
            <v>724291</v>
          </cell>
          <cell r="B102" t="str">
            <v>Economy 2m Carbon Fiber GPS Pole, 2 Section with carrying case</v>
          </cell>
          <cell r="D102">
            <v>229</v>
          </cell>
          <cell r="E102">
            <v>0.5</v>
          </cell>
          <cell r="F102">
            <v>114.5</v>
          </cell>
        </row>
        <row r="103">
          <cell r="A103">
            <v>724300</v>
          </cell>
          <cell r="B103" t="str">
            <v>14" Chaining Pin Set</v>
          </cell>
          <cell r="D103">
            <v>24.1</v>
          </cell>
          <cell r="E103">
            <v>0.4</v>
          </cell>
          <cell r="F103">
            <v>14.46</v>
          </cell>
        </row>
        <row r="104">
          <cell r="A104">
            <v>724301</v>
          </cell>
          <cell r="B104" t="str">
            <v xml:space="preserve">Pole Peg Adjusting Jig </v>
          </cell>
          <cell r="D104">
            <v>42.4</v>
          </cell>
          <cell r="E104">
            <v>0.4</v>
          </cell>
          <cell r="F104">
            <v>25.439999999999998</v>
          </cell>
        </row>
        <row r="105">
          <cell r="A105">
            <v>724645</v>
          </cell>
          <cell r="B105" t="str">
            <v>Aluminum Tripod Medium Weight Quick Clamp</v>
          </cell>
          <cell r="D105">
            <v>96</v>
          </cell>
          <cell r="E105">
            <v>0.5</v>
          </cell>
          <cell r="F105">
            <v>48</v>
          </cell>
        </row>
        <row r="106">
          <cell r="A106">
            <v>724780</v>
          </cell>
          <cell r="B106" t="str">
            <v>Double Right Angle Prism</v>
          </cell>
          <cell r="D106">
            <v>96</v>
          </cell>
          <cell r="E106">
            <v>0.5</v>
          </cell>
          <cell r="F106">
            <v>48</v>
          </cell>
        </row>
        <row r="107">
          <cell r="A107">
            <v>724801</v>
          </cell>
          <cell r="B107" t="str">
            <v>Prism 62mm Silver Coated Water Sealed (-30mm PC)</v>
          </cell>
          <cell r="D107">
            <v>109</v>
          </cell>
          <cell r="E107">
            <v>0.3</v>
          </cell>
          <cell r="F107">
            <v>76.3</v>
          </cell>
        </row>
        <row r="108">
          <cell r="A108">
            <v>724802</v>
          </cell>
          <cell r="B108" t="str">
            <v>Economy Prism 62mm Silver Coated (-30mm PC)</v>
          </cell>
          <cell r="D108">
            <v>90</v>
          </cell>
          <cell r="E108">
            <v>0.4</v>
          </cell>
          <cell r="F108">
            <v>54</v>
          </cell>
        </row>
        <row r="109">
          <cell r="A109">
            <v>724803</v>
          </cell>
          <cell r="B109" t="str">
            <v>Economy Single Tilting Mount Transit Base</v>
          </cell>
          <cell r="D109">
            <v>61</v>
          </cell>
          <cell r="E109">
            <v>0.4</v>
          </cell>
          <cell r="F109">
            <v>36.6</v>
          </cell>
        </row>
        <row r="110">
          <cell r="A110">
            <v>724804</v>
          </cell>
          <cell r="B110" t="str">
            <v>Economy Single Tilting Prism Mount with 5.5 x 7 in. Target, Florescent Orange</v>
          </cell>
          <cell r="D110">
            <v>70</v>
          </cell>
          <cell r="E110">
            <v>0.4</v>
          </cell>
          <cell r="F110">
            <v>42</v>
          </cell>
        </row>
        <row r="111">
          <cell r="A111">
            <v>724805</v>
          </cell>
          <cell r="B111" t="str">
            <v>Economy Single Tilting Prism Mount with 5.5 x 7 in. Target, Florescent Yellow</v>
          </cell>
          <cell r="D111">
            <v>70</v>
          </cell>
          <cell r="E111">
            <v>0.4</v>
          </cell>
          <cell r="F111">
            <v>42</v>
          </cell>
        </row>
        <row r="112">
          <cell r="A112">
            <v>724806</v>
          </cell>
          <cell r="B112" t="str">
            <v>Economy Tilting Prism Assembly</v>
          </cell>
          <cell r="D112">
            <v>149</v>
          </cell>
          <cell r="E112">
            <v>0.4</v>
          </cell>
          <cell r="F112">
            <v>89.399999999999991</v>
          </cell>
        </row>
        <row r="113">
          <cell r="A113">
            <v>724808</v>
          </cell>
          <cell r="B113" t="str">
            <v>Economy Tilting Prism Assembly with 5.5 x 7 in. Target, Florescent Yellow</v>
          </cell>
          <cell r="D113">
            <v>149</v>
          </cell>
          <cell r="E113">
            <v>0.4</v>
          </cell>
          <cell r="F113">
            <v>89.399999999999991</v>
          </cell>
        </row>
        <row r="114">
          <cell r="A114">
            <v>724809</v>
          </cell>
          <cell r="B114" t="str">
            <v>Tilting Prism Mount with 6 x 9 in. Target, Florescent Orange</v>
          </cell>
          <cell r="D114">
            <v>96</v>
          </cell>
          <cell r="E114">
            <v>0.4</v>
          </cell>
          <cell r="F114">
            <v>57.599999999999994</v>
          </cell>
        </row>
        <row r="115">
          <cell r="A115">
            <v>724810</v>
          </cell>
          <cell r="B115" t="str">
            <v>Tilting Prism Mount with 6 x 9 in. Target, Florescent Yellow</v>
          </cell>
          <cell r="D115">
            <v>96</v>
          </cell>
          <cell r="E115">
            <v>0.4</v>
          </cell>
          <cell r="F115">
            <v>57.599999999999994</v>
          </cell>
        </row>
        <row r="116">
          <cell r="A116">
            <v>724811</v>
          </cell>
          <cell r="B116" t="str">
            <v>Tilting Prism Assembly with 6 x 9 in. Target, Florescent Orange (Copper Coated Prism)</v>
          </cell>
          <cell r="D116">
            <v>172</v>
          </cell>
          <cell r="E116">
            <v>0.4</v>
          </cell>
          <cell r="F116">
            <v>103.2</v>
          </cell>
        </row>
        <row r="117">
          <cell r="A117">
            <v>724812</v>
          </cell>
          <cell r="B117" t="str">
            <v>Tilting Prism Assembly with 6 x 9 in. Target, Florescent Yellow (Copper Coated Prism)</v>
          </cell>
          <cell r="D117">
            <v>172</v>
          </cell>
          <cell r="E117">
            <v>0.4</v>
          </cell>
          <cell r="F117">
            <v>103.2</v>
          </cell>
        </row>
        <row r="118">
          <cell r="A118">
            <v>724813</v>
          </cell>
          <cell r="B118" t="str">
            <v>Economy Prism 62mm Copper Coated (-30mm PC)</v>
          </cell>
          <cell r="D118">
            <v>90</v>
          </cell>
          <cell r="E118">
            <v>0.4</v>
          </cell>
          <cell r="F118">
            <v>54</v>
          </cell>
        </row>
        <row r="119">
          <cell r="A119">
            <v>724814</v>
          </cell>
          <cell r="B119" t="str">
            <v>90° L-Bar Monitoring Prism</v>
          </cell>
          <cell r="D119">
            <v>77</v>
          </cell>
          <cell r="E119">
            <v>0.4</v>
          </cell>
          <cell r="F119">
            <v>46.199999999999996</v>
          </cell>
        </row>
        <row r="120">
          <cell r="A120">
            <v>724861</v>
          </cell>
          <cell r="B120" t="str">
            <v>Mini Prism System, 0/-30, Center vial</v>
          </cell>
          <cell r="D120">
            <v>85</v>
          </cell>
          <cell r="E120">
            <v>0.3</v>
          </cell>
          <cell r="F120">
            <v>59.499999999999993</v>
          </cell>
        </row>
        <row r="121">
          <cell r="A121">
            <v>724862</v>
          </cell>
          <cell r="B121" t="str">
            <v>Mini Prism System, 0/-30, Side Vial</v>
          </cell>
          <cell r="D121">
            <v>85</v>
          </cell>
          <cell r="E121">
            <v>0.3</v>
          </cell>
          <cell r="F121">
            <v>59.499999999999993</v>
          </cell>
        </row>
        <row r="122">
          <cell r="A122">
            <v>724870</v>
          </cell>
          <cell r="B122" t="str">
            <v>Mini Prism System Kit with Pin Pole</v>
          </cell>
          <cell r="D122">
            <v>114</v>
          </cell>
          <cell r="E122">
            <v>0.3</v>
          </cell>
          <cell r="F122">
            <v>79.8</v>
          </cell>
        </row>
        <row r="123">
          <cell r="A123">
            <v>724897</v>
          </cell>
          <cell r="B123" t="str">
            <v>Economy Prism Pole Bipod - Push Button (Red)</v>
          </cell>
          <cell r="D123">
            <v>126</v>
          </cell>
          <cell r="E123">
            <v>0.4</v>
          </cell>
          <cell r="F123">
            <v>75.599999999999994</v>
          </cell>
        </row>
        <row r="124">
          <cell r="A124">
            <v>724898</v>
          </cell>
          <cell r="B124" t="str">
            <v>Economy Mini Prism Pole Bipod - Push Button (Orange)</v>
          </cell>
          <cell r="D124">
            <v>114</v>
          </cell>
          <cell r="E124">
            <v>0.4</v>
          </cell>
          <cell r="F124">
            <v>68.399999999999991</v>
          </cell>
        </row>
        <row r="125">
          <cell r="A125">
            <v>726036</v>
          </cell>
          <cell r="B125" t="str">
            <v>Bayonet Adapter for AP41 Adapter</v>
          </cell>
          <cell r="D125">
            <v>21.8</v>
          </cell>
          <cell r="E125">
            <v>0.25</v>
          </cell>
          <cell r="F125">
            <v>16.350000000000001</v>
          </cell>
        </row>
        <row r="126">
          <cell r="A126">
            <v>726132</v>
          </cell>
          <cell r="B126" t="str">
            <v>AP11A Single Tilting Assembly Complete</v>
          </cell>
          <cell r="C126" t="str">
            <v>S O</v>
          </cell>
          <cell r="D126">
            <v>538</v>
          </cell>
          <cell r="E126">
            <v>0.25</v>
          </cell>
          <cell r="F126">
            <v>403.5</v>
          </cell>
        </row>
        <row r="127">
          <cell r="A127">
            <v>727071</v>
          </cell>
          <cell r="B127" t="str">
            <v xml:space="preserve">CARBON FIBER ROBOTIC POLE, SOKKIA </v>
          </cell>
          <cell r="D127">
            <v>218</v>
          </cell>
          <cell r="E127">
            <v>0.3</v>
          </cell>
          <cell r="F127">
            <v>152.6</v>
          </cell>
        </row>
        <row r="128">
          <cell r="A128">
            <v>732943</v>
          </cell>
          <cell r="B128" t="str">
            <v>EF2 Eyepiece Solar Filter/ Darkener Cap</v>
          </cell>
          <cell r="D128">
            <v>61</v>
          </cell>
          <cell r="E128">
            <v>0.3</v>
          </cell>
          <cell r="F128">
            <v>42.699999999999996</v>
          </cell>
        </row>
        <row r="129">
          <cell r="A129">
            <v>732945</v>
          </cell>
          <cell r="B129" t="str">
            <v>Eyepiece Cap (MA06 Blue, MA07 Green) (set of 2)</v>
          </cell>
          <cell r="D129">
            <v>68</v>
          </cell>
          <cell r="E129">
            <v>0.3</v>
          </cell>
          <cell r="F129">
            <v>47.599999999999994</v>
          </cell>
        </row>
        <row r="130">
          <cell r="A130">
            <v>738321</v>
          </cell>
          <cell r="B130" t="str">
            <v>B20-25 40x Auto Level w/horizontal circle (Special Order)</v>
          </cell>
          <cell r="C130" t="str">
            <v>S O</v>
          </cell>
          <cell r="D130">
            <v>1860</v>
          </cell>
          <cell r="E130">
            <v>0.4</v>
          </cell>
          <cell r="F130">
            <v>1116</v>
          </cell>
        </row>
        <row r="131">
          <cell r="A131">
            <v>740174</v>
          </cell>
          <cell r="B131" t="str">
            <v>EDC74 Adapter for LP30/31/LV1</v>
          </cell>
          <cell r="C131" t="str">
            <v>S O</v>
          </cell>
          <cell r="D131">
            <v>61</v>
          </cell>
          <cell r="E131">
            <v>0.25</v>
          </cell>
          <cell r="F131">
            <v>45.75</v>
          </cell>
        </row>
        <row r="132">
          <cell r="A132">
            <v>740179</v>
          </cell>
          <cell r="B132" t="str">
            <v>EDC79 Adapter for LP30/31 LV1 Requires EDC74</v>
          </cell>
          <cell r="D132">
            <v>252</v>
          </cell>
          <cell r="E132">
            <v>0.3</v>
          </cell>
          <cell r="F132">
            <v>176.39999999999998</v>
          </cell>
        </row>
        <row r="133">
          <cell r="A133">
            <v>743970</v>
          </cell>
          <cell r="B133" t="str">
            <v>PCL206 Self Centering Legs Set (for 6in.)</v>
          </cell>
          <cell r="D133">
            <v>72</v>
          </cell>
          <cell r="E133">
            <v>0.25</v>
          </cell>
          <cell r="F133">
            <v>54</v>
          </cell>
        </row>
        <row r="134">
          <cell r="A134">
            <v>743971</v>
          </cell>
          <cell r="B134" t="str">
            <v>PCL208 Self Centering Legs Set (for 8in.)</v>
          </cell>
          <cell r="D134">
            <v>72</v>
          </cell>
          <cell r="E134">
            <v>0.25</v>
          </cell>
          <cell r="F134">
            <v>54</v>
          </cell>
        </row>
        <row r="135">
          <cell r="A135">
            <v>743980</v>
          </cell>
          <cell r="B135" t="str">
            <v>PLL1 Pointed Foot</v>
          </cell>
          <cell r="D135">
            <v>72</v>
          </cell>
          <cell r="E135">
            <v>0.25</v>
          </cell>
          <cell r="F135">
            <v>54</v>
          </cell>
        </row>
        <row r="136">
          <cell r="A136">
            <v>743993</v>
          </cell>
          <cell r="B136" t="str">
            <v>Trivet handle</v>
          </cell>
          <cell r="D136">
            <v>332</v>
          </cell>
          <cell r="E136">
            <v>0.25</v>
          </cell>
          <cell r="F136">
            <v>249</v>
          </cell>
        </row>
        <row r="137">
          <cell r="A137">
            <v>800600</v>
          </cell>
          <cell r="B137" t="str">
            <v>Max-Min Thermometer -40 to 120 Deg F</v>
          </cell>
          <cell r="D137">
            <v>48.1</v>
          </cell>
          <cell r="E137">
            <v>0.45</v>
          </cell>
          <cell r="F137">
            <v>26.455000000000002</v>
          </cell>
        </row>
        <row r="138">
          <cell r="A138">
            <v>800610</v>
          </cell>
          <cell r="B138" t="str">
            <v>Pocket Thermometer -40 to 120 Deg F</v>
          </cell>
          <cell r="D138">
            <v>47</v>
          </cell>
          <cell r="E138">
            <v>0.45</v>
          </cell>
          <cell r="F138">
            <v>25.85</v>
          </cell>
        </row>
        <row r="139">
          <cell r="A139">
            <v>800611</v>
          </cell>
          <cell r="B139" t="str">
            <v>Pocket Thermometer -40 to 50 Deg C</v>
          </cell>
          <cell r="C139" t="str">
            <v>S O</v>
          </cell>
          <cell r="D139">
            <v>18.3</v>
          </cell>
          <cell r="E139">
            <v>0.5</v>
          </cell>
          <cell r="F139">
            <v>9.15</v>
          </cell>
        </row>
        <row r="140">
          <cell r="A140">
            <v>800614</v>
          </cell>
          <cell r="B140" t="str">
            <v>Pocket Thermometer -40 +50 Deg C (Refillable Metal Case)</v>
          </cell>
          <cell r="C140" t="str">
            <v>S O</v>
          </cell>
          <cell r="D140">
            <v>18.3</v>
          </cell>
          <cell r="E140">
            <v>0.3</v>
          </cell>
          <cell r="F140">
            <v>12.81</v>
          </cell>
        </row>
        <row r="141">
          <cell r="A141">
            <v>800631</v>
          </cell>
          <cell r="B141" t="str">
            <v>Sling Psychrometer 20 to 120 Deg F (Special Order)</v>
          </cell>
          <cell r="C141" t="str">
            <v>SO</v>
          </cell>
          <cell r="D141">
            <v>72</v>
          </cell>
          <cell r="E141">
            <v>0.3</v>
          </cell>
          <cell r="F141">
            <v>50.4</v>
          </cell>
        </row>
        <row r="142">
          <cell r="A142">
            <v>800660</v>
          </cell>
          <cell r="B142" t="str">
            <v>1 in. Dial Bi-Therm Pocket Thermometer 0 to 220 Deg F</v>
          </cell>
          <cell r="D142">
            <v>20.6</v>
          </cell>
          <cell r="E142">
            <v>0.35</v>
          </cell>
          <cell r="F142">
            <v>13.39</v>
          </cell>
        </row>
        <row r="143">
          <cell r="A143">
            <v>800672</v>
          </cell>
          <cell r="B143" t="str">
            <v>2 in. Dial Bi-Therm Pocket Thermometer 0 to 550 Deg F</v>
          </cell>
          <cell r="D143">
            <v>40.1</v>
          </cell>
          <cell r="E143">
            <v>0.4</v>
          </cell>
          <cell r="F143">
            <v>24.06</v>
          </cell>
        </row>
        <row r="144">
          <cell r="A144">
            <v>800690</v>
          </cell>
          <cell r="B144" t="str">
            <v>Pocket Digital Thermometer Max/Min</v>
          </cell>
          <cell r="D144">
            <v>42.4</v>
          </cell>
          <cell r="E144">
            <v>0.3</v>
          </cell>
          <cell r="F144">
            <v>29.679999999999996</v>
          </cell>
        </row>
        <row r="145">
          <cell r="A145">
            <v>800692</v>
          </cell>
          <cell r="B145" t="str">
            <v>Indoor/Outdoor Thermometer with Probe</v>
          </cell>
          <cell r="D145">
            <v>10.53</v>
          </cell>
          <cell r="E145">
            <v>0.3</v>
          </cell>
          <cell r="F145">
            <v>7.3709999999999987</v>
          </cell>
        </row>
        <row r="146">
          <cell r="A146">
            <v>801055</v>
          </cell>
          <cell r="B146" t="str">
            <v>Heavy Duty Stake Bag 18" - Orange</v>
          </cell>
          <cell r="D146">
            <v>48.1</v>
          </cell>
          <cell r="E146">
            <v>0.5</v>
          </cell>
          <cell r="F146">
            <v>24.05</v>
          </cell>
        </row>
        <row r="147">
          <cell r="A147">
            <v>801056</v>
          </cell>
          <cell r="B147" t="str">
            <v>Heavy Duty Stake Bag 24" - Orange</v>
          </cell>
          <cell r="D147">
            <v>55</v>
          </cell>
          <cell r="E147">
            <v>0.5</v>
          </cell>
          <cell r="F147">
            <v>27.5</v>
          </cell>
        </row>
        <row r="148">
          <cell r="A148">
            <v>801065</v>
          </cell>
          <cell r="B148" t="str">
            <v>Heavy Duty Lath Bag 36" - Orange</v>
          </cell>
          <cell r="D148">
            <v>52.6</v>
          </cell>
          <cell r="E148">
            <v>0.5</v>
          </cell>
          <cell r="F148">
            <v>26.3</v>
          </cell>
        </row>
        <row r="149">
          <cell r="A149">
            <v>801066</v>
          </cell>
          <cell r="B149" t="str">
            <v>Heavy Duty Lath Bag 48" - Orange</v>
          </cell>
          <cell r="D149">
            <v>74</v>
          </cell>
          <cell r="E149">
            <v>0.5</v>
          </cell>
          <cell r="F149">
            <v>37</v>
          </cell>
        </row>
        <row r="150">
          <cell r="A150">
            <v>801070</v>
          </cell>
          <cell r="B150" t="str">
            <v>Heavy Duty Single Prism Bag - Orange</v>
          </cell>
          <cell r="D150">
            <v>65</v>
          </cell>
          <cell r="E150">
            <v>0.4</v>
          </cell>
          <cell r="F150">
            <v>39</v>
          </cell>
        </row>
        <row r="151">
          <cell r="A151">
            <v>801071</v>
          </cell>
          <cell r="B151" t="str">
            <v>Heavy Duty Prism System Bag - Orange</v>
          </cell>
          <cell r="D151">
            <v>72</v>
          </cell>
          <cell r="E151">
            <v>0.5</v>
          </cell>
          <cell r="F151">
            <v>36</v>
          </cell>
        </row>
        <row r="152">
          <cell r="A152">
            <v>801080</v>
          </cell>
          <cell r="B152" t="str">
            <v>Heavy Duty Accessory Carry-All Case</v>
          </cell>
          <cell r="D152">
            <v>114</v>
          </cell>
          <cell r="E152">
            <v>0.25</v>
          </cell>
          <cell r="F152">
            <v>85.5</v>
          </cell>
        </row>
        <row r="153">
          <cell r="A153">
            <v>802510</v>
          </cell>
          <cell r="B153" t="str">
            <v>51-KB20/360R Compass 0-360°</v>
          </cell>
          <cell r="D153">
            <v>100</v>
          </cell>
          <cell r="E153">
            <v>0.35</v>
          </cell>
          <cell r="F153">
            <v>65</v>
          </cell>
        </row>
        <row r="154">
          <cell r="A154">
            <v>802575</v>
          </cell>
          <cell r="B154" t="str">
            <v>51-PM5/360PC Clinometer</v>
          </cell>
          <cell r="D154">
            <v>229</v>
          </cell>
          <cell r="E154">
            <v>0.3</v>
          </cell>
          <cell r="F154">
            <v>160.29999999999998</v>
          </cell>
        </row>
        <row r="155">
          <cell r="A155">
            <v>802590</v>
          </cell>
          <cell r="B155" t="str">
            <v>51-PM5/66PC Height Meter with Slope Scale</v>
          </cell>
          <cell r="D155">
            <v>229</v>
          </cell>
          <cell r="E155">
            <v>0.3</v>
          </cell>
          <cell r="F155">
            <v>160.29999999999998</v>
          </cell>
        </row>
        <row r="156">
          <cell r="A156">
            <v>802633</v>
          </cell>
          <cell r="B156" t="str">
            <v>Aluminum Extension Tripod with case (Ushikata Model No. 33)</v>
          </cell>
          <cell r="D156">
            <v>218</v>
          </cell>
          <cell r="E156">
            <v>0.25</v>
          </cell>
          <cell r="F156">
            <v>163.5</v>
          </cell>
        </row>
        <row r="157">
          <cell r="A157">
            <v>802635</v>
          </cell>
          <cell r="B157" t="str">
            <v>Surveying Compass with telescope &amp; Case, 0-360 degree Ushikata Tracon S-25</v>
          </cell>
          <cell r="D157">
            <v>1550</v>
          </cell>
          <cell r="E157">
            <v>0.25</v>
          </cell>
          <cell r="F157">
            <v>1162.5</v>
          </cell>
        </row>
        <row r="158">
          <cell r="A158">
            <v>804350</v>
          </cell>
          <cell r="B158" t="str">
            <v>1x Hand Level with Bubble Inside</v>
          </cell>
          <cell r="D158">
            <v>83</v>
          </cell>
          <cell r="E158">
            <v>0.4</v>
          </cell>
          <cell r="F158">
            <v>49.8</v>
          </cell>
        </row>
        <row r="159">
          <cell r="A159">
            <v>804520</v>
          </cell>
          <cell r="B159" t="str">
            <v>Square Type Hand Level</v>
          </cell>
          <cell r="D159">
            <v>48.1</v>
          </cell>
          <cell r="E159">
            <v>0.4</v>
          </cell>
          <cell r="F159">
            <v>28.86</v>
          </cell>
        </row>
        <row r="160">
          <cell r="A160">
            <v>804710</v>
          </cell>
          <cell r="B160" t="str">
            <v>5" Arc, Degree &amp; Slope Abney Level</v>
          </cell>
          <cell r="D160">
            <v>126</v>
          </cell>
          <cell r="E160">
            <v>0.45</v>
          </cell>
          <cell r="F160">
            <v>69.300000000000011</v>
          </cell>
        </row>
        <row r="161">
          <cell r="A161">
            <v>804715</v>
          </cell>
          <cell r="B161" t="str">
            <v>5" Arc, Percent &amp; Degree</v>
          </cell>
          <cell r="D161">
            <v>126</v>
          </cell>
          <cell r="E161">
            <v>0.45</v>
          </cell>
          <cell r="F161">
            <v>69.300000000000011</v>
          </cell>
        </row>
        <row r="162">
          <cell r="A162">
            <v>804745</v>
          </cell>
          <cell r="B162" t="str">
            <v>6-3/8 in. Top with 2 Arcs Abney</v>
          </cell>
          <cell r="D162">
            <v>229</v>
          </cell>
          <cell r="E162">
            <v>0.45</v>
          </cell>
          <cell r="F162">
            <v>125.95000000000002</v>
          </cell>
        </row>
        <row r="163">
          <cell r="A163">
            <v>804755</v>
          </cell>
          <cell r="B163" t="str">
            <v>5x Magnifying Abney with Stadia</v>
          </cell>
          <cell r="D163">
            <v>320</v>
          </cell>
          <cell r="E163">
            <v>0.45</v>
          </cell>
          <cell r="F163">
            <v>176</v>
          </cell>
        </row>
        <row r="164">
          <cell r="A164">
            <v>804902</v>
          </cell>
          <cell r="B164" t="str">
            <v>Replacement case for 804020/25</v>
          </cell>
          <cell r="D164">
            <v>6.07</v>
          </cell>
          <cell r="E164">
            <v>0.2</v>
          </cell>
          <cell r="F164">
            <v>4.8560000000000008</v>
          </cell>
        </row>
        <row r="165">
          <cell r="A165">
            <v>804903</v>
          </cell>
          <cell r="B165" t="str">
            <v>Data Collector (Universal) Case, Sokkia Gray</v>
          </cell>
          <cell r="D165">
            <v>20.6</v>
          </cell>
          <cell r="E165">
            <v>0.25</v>
          </cell>
          <cell r="F165">
            <v>15.450000000000001</v>
          </cell>
        </row>
        <row r="166">
          <cell r="A166">
            <v>804905</v>
          </cell>
          <cell r="B166" t="str">
            <v>Replacement case for 804710/15</v>
          </cell>
          <cell r="D166">
            <v>14.9</v>
          </cell>
          <cell r="E166">
            <v>0.2</v>
          </cell>
          <cell r="F166">
            <v>11.920000000000002</v>
          </cell>
        </row>
        <row r="167">
          <cell r="A167">
            <v>804907</v>
          </cell>
          <cell r="B167" t="str">
            <v>Replacement case for 804260</v>
          </cell>
          <cell r="D167">
            <v>6.64</v>
          </cell>
          <cell r="E167">
            <v>0.2</v>
          </cell>
          <cell r="F167">
            <v>5.3120000000000003</v>
          </cell>
        </row>
        <row r="168">
          <cell r="A168">
            <v>804908</v>
          </cell>
          <cell r="B168" t="str">
            <v>Replacement case for 804350/70, 724350/70</v>
          </cell>
          <cell r="D168">
            <v>6.07</v>
          </cell>
          <cell r="E168">
            <v>0.2</v>
          </cell>
          <cell r="F168">
            <v>4.8560000000000008</v>
          </cell>
        </row>
        <row r="169">
          <cell r="A169">
            <v>804910</v>
          </cell>
          <cell r="B169" t="str">
            <v>Replacement case for 804745</v>
          </cell>
          <cell r="D169">
            <v>17.2</v>
          </cell>
          <cell r="E169">
            <v>0.2</v>
          </cell>
          <cell r="F169">
            <v>13.76</v>
          </cell>
        </row>
        <row r="170">
          <cell r="A170">
            <v>804911</v>
          </cell>
          <cell r="B170" t="str">
            <v>Replacement case for 804755</v>
          </cell>
          <cell r="D170">
            <v>19.5</v>
          </cell>
          <cell r="E170">
            <v>0.2</v>
          </cell>
          <cell r="F170">
            <v>15.600000000000001</v>
          </cell>
        </row>
        <row r="171">
          <cell r="A171">
            <v>804912</v>
          </cell>
          <cell r="B171" t="str">
            <v>Replacement case for 804520</v>
          </cell>
          <cell r="D171">
            <v>6.18</v>
          </cell>
          <cell r="E171">
            <v>0.2</v>
          </cell>
          <cell r="F171">
            <v>4.944</v>
          </cell>
        </row>
        <row r="172">
          <cell r="A172">
            <v>804913</v>
          </cell>
          <cell r="B172" t="str">
            <v>Replacement case for 804110</v>
          </cell>
          <cell r="D172">
            <v>6.07</v>
          </cell>
          <cell r="E172">
            <v>0.2</v>
          </cell>
          <cell r="F172">
            <v>4.8560000000000008</v>
          </cell>
        </row>
        <row r="173">
          <cell r="A173">
            <v>807334</v>
          </cell>
          <cell r="B173" t="str">
            <v>18 ft. SK Level Rod, 5 sections, ft./in. with case</v>
          </cell>
          <cell r="D173">
            <v>149</v>
          </cell>
          <cell r="E173">
            <v>0.4</v>
          </cell>
          <cell r="F173">
            <v>89.399999999999991</v>
          </cell>
        </row>
        <row r="174">
          <cell r="A174">
            <v>807338</v>
          </cell>
          <cell r="B174" t="str">
            <v>25 ft. SK Level Rod, 7 sections, ft./in. with case</v>
          </cell>
          <cell r="D174">
            <v>218</v>
          </cell>
          <cell r="E174">
            <v>0.45</v>
          </cell>
          <cell r="F174">
            <v>119.9</v>
          </cell>
        </row>
        <row r="175">
          <cell r="A175">
            <v>807344</v>
          </cell>
          <cell r="B175" t="str">
            <v>18 ft. SK Level Rod, 5 sections, ft/10ths with case</v>
          </cell>
          <cell r="D175">
            <v>149</v>
          </cell>
          <cell r="E175">
            <v>0.4</v>
          </cell>
          <cell r="F175">
            <v>89.399999999999991</v>
          </cell>
        </row>
        <row r="176">
          <cell r="A176">
            <v>807349</v>
          </cell>
          <cell r="B176" t="str">
            <v>32 ft. SK Level Rod, 9 sections, ft/10ths with case</v>
          </cell>
          <cell r="D176">
            <v>470</v>
          </cell>
          <cell r="E176">
            <v>0.4</v>
          </cell>
          <cell r="F176">
            <v>282</v>
          </cell>
        </row>
        <row r="177">
          <cell r="A177">
            <v>807368</v>
          </cell>
          <cell r="B177" t="str">
            <v>25 ft./7.6m SK Level Rod, 7 sections, ft./10ths &amp; m/dm/cm with case</v>
          </cell>
          <cell r="D177">
            <v>287</v>
          </cell>
          <cell r="E177">
            <v>0.45</v>
          </cell>
          <cell r="F177">
            <v>157.85000000000002</v>
          </cell>
        </row>
        <row r="178">
          <cell r="A178">
            <v>807376</v>
          </cell>
          <cell r="B178" t="str">
            <v>26 ft. SK Digital Measuring Pole, ft./in.8ths with case</v>
          </cell>
          <cell r="D178">
            <v>310</v>
          </cell>
          <cell r="E178">
            <v>0.3</v>
          </cell>
          <cell r="F178">
            <v>217</v>
          </cell>
        </row>
        <row r="179">
          <cell r="A179">
            <v>807386</v>
          </cell>
          <cell r="B179" t="str">
            <v>26 ft. SK Digital Measuring Pole, ft./10ths/100ths with case</v>
          </cell>
          <cell r="D179">
            <v>310</v>
          </cell>
          <cell r="E179">
            <v>0.3</v>
          </cell>
          <cell r="F179">
            <v>217</v>
          </cell>
        </row>
        <row r="180">
          <cell r="A180">
            <v>807396</v>
          </cell>
          <cell r="B180" t="str">
            <v>8m SK Digital Measuring Pole, m/dm/cm/mm with case</v>
          </cell>
          <cell r="D180">
            <v>310</v>
          </cell>
          <cell r="E180">
            <v>0.3</v>
          </cell>
          <cell r="F180">
            <v>217</v>
          </cell>
        </row>
        <row r="181">
          <cell r="A181">
            <v>807650</v>
          </cell>
          <cell r="B181" t="str">
            <v>10 ft. Direct Elevation Rod Aluminum, ft./10th (GR-10T)</v>
          </cell>
          <cell r="D181">
            <v>195</v>
          </cell>
          <cell r="E181">
            <v>0.4</v>
          </cell>
          <cell r="F181">
            <v>117</v>
          </cell>
        </row>
        <row r="182">
          <cell r="A182">
            <v>807651</v>
          </cell>
          <cell r="B182" t="str">
            <v>10 ft. Direct Elevation Rod Aluminum, ft./in. (GR-10I)</v>
          </cell>
          <cell r="C182" t="str">
            <v>S O</v>
          </cell>
          <cell r="D182">
            <v>195</v>
          </cell>
          <cell r="E182">
            <v>0.4</v>
          </cell>
          <cell r="F182">
            <v>117</v>
          </cell>
        </row>
        <row r="183">
          <cell r="A183">
            <v>807652</v>
          </cell>
          <cell r="B183" t="str">
            <v>3m Direct Reading Rod, meters (GR-10M)</v>
          </cell>
          <cell r="C183" t="str">
            <v>S O</v>
          </cell>
          <cell r="D183">
            <v>218</v>
          </cell>
          <cell r="E183">
            <v>0.4</v>
          </cell>
          <cell r="F183">
            <v>130.79999999999998</v>
          </cell>
        </row>
        <row r="184">
          <cell r="A184">
            <v>807653</v>
          </cell>
          <cell r="B184" t="str">
            <v>Replacement Tape 10 foot - tenths (1000-1026)</v>
          </cell>
          <cell r="C184" t="str">
            <v>S O</v>
          </cell>
          <cell r="D184">
            <v>84</v>
          </cell>
          <cell r="E184">
            <v>0.25</v>
          </cell>
          <cell r="F184">
            <v>63</v>
          </cell>
        </row>
        <row r="185">
          <cell r="A185">
            <v>808016</v>
          </cell>
          <cell r="B185" t="str">
            <v>POLE, CARBON, FIXED 2M, 2 SECT, SOKKIA</v>
          </cell>
          <cell r="D185">
            <v>298</v>
          </cell>
          <cell r="E185">
            <v>0.4</v>
          </cell>
          <cell r="F185">
            <v>178.79999999999998</v>
          </cell>
        </row>
        <row r="186">
          <cell r="A186">
            <v>808017</v>
          </cell>
          <cell r="B186" t="str">
            <v>Snap Lock GPS Rover Pole, Carbon Fiber 2m</v>
          </cell>
          <cell r="D186">
            <v>389</v>
          </cell>
          <cell r="E186">
            <v>0.4</v>
          </cell>
          <cell r="F186">
            <v>233.39999999999998</v>
          </cell>
        </row>
        <row r="187">
          <cell r="A187">
            <v>808043</v>
          </cell>
          <cell r="B187" t="str">
            <v>Pro Series Aluminum Knob Lock Mini Pole 5.1ft./2.7m</v>
          </cell>
          <cell r="D187">
            <v>229</v>
          </cell>
          <cell r="E187">
            <v>0.4</v>
          </cell>
          <cell r="F187">
            <v>137.4</v>
          </cell>
        </row>
        <row r="188">
          <cell r="A188">
            <v>808156</v>
          </cell>
          <cell r="B188" t="str">
            <v>Cradle &amp; Claw Clamp for SHC250</v>
          </cell>
          <cell r="D188">
            <v>183</v>
          </cell>
          <cell r="E188">
            <v>0.4</v>
          </cell>
          <cell r="F188">
            <v>109.8</v>
          </cell>
        </row>
        <row r="189">
          <cell r="A189">
            <v>808160</v>
          </cell>
          <cell r="B189" t="str">
            <v>Pole Clamp, Quick Release with Vial &amp; Compass</v>
          </cell>
          <cell r="D189">
            <v>90</v>
          </cell>
          <cell r="E189">
            <v>0.4</v>
          </cell>
          <cell r="F189">
            <v>54</v>
          </cell>
        </row>
        <row r="190">
          <cell r="A190">
            <v>808161</v>
          </cell>
          <cell r="B190" t="str">
            <v>Pole Clamp, Quick Release Plain</v>
          </cell>
          <cell r="D190">
            <v>85</v>
          </cell>
          <cell r="E190">
            <v>0.4</v>
          </cell>
          <cell r="F190">
            <v>51</v>
          </cell>
        </row>
        <row r="191">
          <cell r="A191">
            <v>808200</v>
          </cell>
          <cell r="B191" t="str">
            <v>8.5 Ft. Pro Series Aluminum Knob Lock Prism Pole - Dual Graduations</v>
          </cell>
          <cell r="D191">
            <v>183</v>
          </cell>
          <cell r="E191">
            <v>0.45</v>
          </cell>
          <cell r="F191">
            <v>100.65</v>
          </cell>
        </row>
        <row r="192">
          <cell r="A192">
            <v>808201</v>
          </cell>
          <cell r="B192" t="str">
            <v>12 Ft. Pro Series Aluminum Knob Lock Prism Pole - Dual Graduations</v>
          </cell>
          <cell r="D192">
            <v>241</v>
          </cell>
          <cell r="E192">
            <v>0.45</v>
          </cell>
          <cell r="F192">
            <v>132.55000000000001</v>
          </cell>
        </row>
        <row r="193">
          <cell r="A193">
            <v>808202</v>
          </cell>
          <cell r="B193" t="str">
            <v>15 Ft. Pro Series Aluminum Knob Lock Prism Pole - Dual Graduations</v>
          </cell>
          <cell r="D193">
            <v>298</v>
          </cell>
          <cell r="E193">
            <v>0.45</v>
          </cell>
          <cell r="F193">
            <v>163.9</v>
          </cell>
        </row>
        <row r="194">
          <cell r="A194">
            <v>808847</v>
          </cell>
          <cell r="B194" t="str">
            <v>12 Foot Range Pole 3 Sections with Point</v>
          </cell>
          <cell r="D194">
            <v>77</v>
          </cell>
          <cell r="E194">
            <v>0.45</v>
          </cell>
          <cell r="F194">
            <v>42.35</v>
          </cell>
        </row>
        <row r="195">
          <cell r="A195">
            <v>808848</v>
          </cell>
          <cell r="B195" t="str">
            <v>8 Foot Range Pole 2 Sections with Point</v>
          </cell>
          <cell r="D195">
            <v>53.8</v>
          </cell>
          <cell r="E195">
            <v>0.45</v>
          </cell>
          <cell r="F195">
            <v>29.59</v>
          </cell>
        </row>
        <row r="196">
          <cell r="A196">
            <v>808849</v>
          </cell>
          <cell r="B196" t="str">
            <v>4 Foot Range Pole Section</v>
          </cell>
          <cell r="D196">
            <v>29.8</v>
          </cell>
          <cell r="E196">
            <v>0.45</v>
          </cell>
          <cell r="F196">
            <v>16.39</v>
          </cell>
        </row>
        <row r="197">
          <cell r="A197">
            <v>808850</v>
          </cell>
          <cell r="B197" t="str">
            <v>Replacement Point (Prism Pole &amp; Bipod)</v>
          </cell>
          <cell r="D197">
            <v>12.6</v>
          </cell>
          <cell r="E197">
            <v>0.5</v>
          </cell>
          <cell r="F197">
            <v>6.3</v>
          </cell>
        </row>
        <row r="198">
          <cell r="A198">
            <v>808851</v>
          </cell>
          <cell r="B198" t="str">
            <v>Topographic Shoe Regular</v>
          </cell>
          <cell r="D198">
            <v>14.9</v>
          </cell>
          <cell r="E198">
            <v>0.5</v>
          </cell>
          <cell r="F198">
            <v>7.45</v>
          </cell>
        </row>
        <row r="199">
          <cell r="A199">
            <v>808852</v>
          </cell>
          <cell r="B199" t="str">
            <v>Topographic Shoe Wide Base</v>
          </cell>
          <cell r="D199">
            <v>22.9</v>
          </cell>
          <cell r="E199">
            <v>0.5</v>
          </cell>
          <cell r="F199">
            <v>11.45</v>
          </cell>
        </row>
        <row r="200">
          <cell r="A200">
            <v>808853</v>
          </cell>
          <cell r="B200" t="str">
            <v>⅝ x 11 Adjustable Precise Tip - Fine</v>
          </cell>
          <cell r="D200">
            <v>29.8</v>
          </cell>
          <cell r="E200">
            <v>0.4</v>
          </cell>
          <cell r="F200">
            <v>17.88</v>
          </cell>
        </row>
        <row r="201">
          <cell r="A201">
            <v>808896</v>
          </cell>
          <cell r="B201" t="str">
            <v>Pro Series Prism Pole Tripod</v>
          </cell>
          <cell r="D201">
            <v>229</v>
          </cell>
          <cell r="E201">
            <v>0.3</v>
          </cell>
          <cell r="F201">
            <v>160.29999999999998</v>
          </cell>
        </row>
        <row r="202">
          <cell r="A202">
            <v>808897</v>
          </cell>
          <cell r="B202" t="str">
            <v>Pro Series Prism Pole Bipod</v>
          </cell>
          <cell r="D202">
            <v>195</v>
          </cell>
          <cell r="E202">
            <v>0.35</v>
          </cell>
          <cell r="F202">
            <v>126.75</v>
          </cell>
        </row>
        <row r="203">
          <cell r="A203">
            <v>808903</v>
          </cell>
          <cell r="B203" t="str">
            <v>Tripod Stabilizer</v>
          </cell>
          <cell r="D203">
            <v>114</v>
          </cell>
          <cell r="E203">
            <v>0.45</v>
          </cell>
          <cell r="F203">
            <v>62.7</v>
          </cell>
        </row>
        <row r="204">
          <cell r="A204">
            <v>809102</v>
          </cell>
          <cell r="B204" t="str">
            <v>13' Fiberglass Rod with carry bag and rod level, feet/10ths</v>
          </cell>
          <cell r="D204">
            <v>111</v>
          </cell>
          <cell r="E204">
            <v>0.45</v>
          </cell>
          <cell r="F204">
            <v>61.050000000000004</v>
          </cell>
        </row>
        <row r="205">
          <cell r="A205">
            <v>809103</v>
          </cell>
          <cell r="B205" t="str">
            <v>16' Fiberglass Rod with carry bag and rod level, feet/10ths</v>
          </cell>
          <cell r="D205">
            <v>137</v>
          </cell>
          <cell r="E205">
            <v>0.45</v>
          </cell>
          <cell r="F205">
            <v>75.350000000000009</v>
          </cell>
        </row>
        <row r="206">
          <cell r="A206">
            <v>809104</v>
          </cell>
          <cell r="B206" t="str">
            <v>25' Fiberglass Rod with carry bag and rod level, feet/10ths</v>
          </cell>
          <cell r="D206">
            <v>355</v>
          </cell>
          <cell r="E206">
            <v>0.45</v>
          </cell>
          <cell r="F206">
            <v>195.25000000000003</v>
          </cell>
        </row>
        <row r="207">
          <cell r="A207">
            <v>809106</v>
          </cell>
          <cell r="B207" t="str">
            <v>13' Fiberglass Rod with carry bag and rod level, feet/inches</v>
          </cell>
          <cell r="D207">
            <v>111</v>
          </cell>
          <cell r="E207">
            <v>0.45</v>
          </cell>
          <cell r="F207">
            <v>61.050000000000004</v>
          </cell>
        </row>
        <row r="208">
          <cell r="A208">
            <v>809107</v>
          </cell>
          <cell r="B208" t="str">
            <v>16' Fiberglass Rod with carry bag and rod level, feet/inches</v>
          </cell>
          <cell r="D208">
            <v>137</v>
          </cell>
          <cell r="E208">
            <v>0.45</v>
          </cell>
          <cell r="F208">
            <v>75.350000000000009</v>
          </cell>
        </row>
        <row r="209">
          <cell r="A209">
            <v>809110</v>
          </cell>
          <cell r="B209" t="str">
            <v>4M NEDO Aluminum Rod with carry bag and rod level, meters (E-Face)</v>
          </cell>
          <cell r="D209">
            <v>137</v>
          </cell>
          <cell r="E209">
            <v>0.3</v>
          </cell>
          <cell r="F209">
            <v>95.899999999999991</v>
          </cell>
        </row>
        <row r="210">
          <cell r="A210">
            <v>809111</v>
          </cell>
          <cell r="B210" t="str">
            <v>5M NEDO Aluminum Rod with carry bag and rod level, meters (E-Face)</v>
          </cell>
          <cell r="D210">
            <v>183</v>
          </cell>
          <cell r="E210">
            <v>0.3</v>
          </cell>
          <cell r="F210">
            <v>128.1</v>
          </cell>
        </row>
        <row r="211">
          <cell r="A211">
            <v>809112</v>
          </cell>
          <cell r="B211" t="str">
            <v>7M NEDO Aluminum Rod with carry bag and rod level, meters (E-Face)</v>
          </cell>
          <cell r="D211">
            <v>310</v>
          </cell>
          <cell r="E211">
            <v>0.3</v>
          </cell>
          <cell r="F211">
            <v>217</v>
          </cell>
        </row>
        <row r="212">
          <cell r="A212">
            <v>809550</v>
          </cell>
          <cell r="B212" t="str">
            <v>Medium Duty Elevating Tripod</v>
          </cell>
          <cell r="D212">
            <v>320</v>
          </cell>
          <cell r="E212">
            <v>0.3</v>
          </cell>
          <cell r="F212">
            <v>224</v>
          </cell>
        </row>
        <row r="213">
          <cell r="A213">
            <v>809551</v>
          </cell>
          <cell r="B213" t="str">
            <v>Heavy Duty Elevating Tripod</v>
          </cell>
          <cell r="D213">
            <v>412</v>
          </cell>
          <cell r="E213">
            <v>0.3</v>
          </cell>
          <cell r="F213">
            <v>288.39999999999998</v>
          </cell>
        </row>
        <row r="214">
          <cell r="A214">
            <v>809601</v>
          </cell>
          <cell r="B214" t="str">
            <v>Base Plate for Invar Rods (Turtle)</v>
          </cell>
          <cell r="D214">
            <v>97</v>
          </cell>
          <cell r="E214">
            <v>0.35</v>
          </cell>
          <cell r="F214">
            <v>63.050000000000004</v>
          </cell>
        </row>
        <row r="215">
          <cell r="A215">
            <v>810800</v>
          </cell>
          <cell r="B215" t="str">
            <v>Stake Flags 21" 2.5x3.5 Pink Glo 100 / Bundle</v>
          </cell>
          <cell r="D215">
            <v>9.61</v>
          </cell>
          <cell r="E215">
            <v>0.4</v>
          </cell>
          <cell r="F215">
            <v>5.7659999999999991</v>
          </cell>
        </row>
        <row r="216">
          <cell r="A216">
            <v>810801</v>
          </cell>
          <cell r="B216" t="str">
            <v>Stake Flags 21" 2.5x3.5 Orange Glo 100 / Bundle</v>
          </cell>
          <cell r="D216">
            <v>9.61</v>
          </cell>
          <cell r="E216">
            <v>0.4</v>
          </cell>
          <cell r="F216">
            <v>5.7659999999999991</v>
          </cell>
        </row>
        <row r="217">
          <cell r="A217">
            <v>810803</v>
          </cell>
          <cell r="B217" t="str">
            <v>Stake Flags 21" 2.5x3.5 Yellow 100 / Bundle</v>
          </cell>
          <cell r="D217">
            <v>9.61</v>
          </cell>
          <cell r="E217">
            <v>0.4</v>
          </cell>
          <cell r="F217">
            <v>5.7659999999999991</v>
          </cell>
        </row>
        <row r="218">
          <cell r="A218">
            <v>810806</v>
          </cell>
          <cell r="B218" t="str">
            <v>Stake Flags 21" 2.5X3.5 White 100 / Bundle</v>
          </cell>
          <cell r="D218">
            <v>9.61</v>
          </cell>
          <cell r="E218">
            <v>0.4</v>
          </cell>
          <cell r="F218">
            <v>5.7659999999999991</v>
          </cell>
        </row>
        <row r="219">
          <cell r="A219">
            <v>810900</v>
          </cell>
          <cell r="B219" t="str">
            <v>Stake Flags 30" 2.5x3.5 Pink Glo 100 / Bundle</v>
          </cell>
          <cell r="D219">
            <v>10.65</v>
          </cell>
          <cell r="E219">
            <v>0.4</v>
          </cell>
          <cell r="F219">
            <v>6.39</v>
          </cell>
        </row>
        <row r="220">
          <cell r="A220">
            <v>810901</v>
          </cell>
          <cell r="B220" t="str">
            <v>Stake Flags 30" 2.5x3.5 Orange Glo 100 / Bundle</v>
          </cell>
          <cell r="D220">
            <v>10.65</v>
          </cell>
          <cell r="E220">
            <v>0.4</v>
          </cell>
          <cell r="F220">
            <v>6.39</v>
          </cell>
        </row>
        <row r="221">
          <cell r="A221">
            <v>810903</v>
          </cell>
          <cell r="B221" t="str">
            <v>Stake Flags 30" 2.5x3.5 Yellow 100 / Bundle</v>
          </cell>
          <cell r="D221">
            <v>10.65</v>
          </cell>
          <cell r="E221">
            <v>0.4</v>
          </cell>
          <cell r="F221">
            <v>6.39</v>
          </cell>
        </row>
        <row r="222">
          <cell r="A222">
            <v>810904</v>
          </cell>
          <cell r="B222" t="str">
            <v>Stake Flags 30" 2.5x3.5 Red 100 / Bundle</v>
          </cell>
          <cell r="D222">
            <v>10.65</v>
          </cell>
          <cell r="E222">
            <v>0.4</v>
          </cell>
          <cell r="F222">
            <v>6.39</v>
          </cell>
        </row>
        <row r="223">
          <cell r="A223">
            <v>810906</v>
          </cell>
          <cell r="B223" t="str">
            <v>Stake Flags 30" 2.5x3.5 White 100 / Bundle</v>
          </cell>
          <cell r="D223">
            <v>11.4</v>
          </cell>
          <cell r="E223">
            <v>0.4</v>
          </cell>
          <cell r="F223">
            <v>6.84</v>
          </cell>
        </row>
        <row r="224">
          <cell r="A224">
            <v>811000</v>
          </cell>
          <cell r="B224" t="str">
            <v>TX Flagging 300' DZ Red</v>
          </cell>
          <cell r="D224">
            <v>31</v>
          </cell>
          <cell r="E224">
            <v>0.6</v>
          </cell>
          <cell r="F224">
            <v>12.4</v>
          </cell>
        </row>
        <row r="225">
          <cell r="A225">
            <v>811001</v>
          </cell>
          <cell r="B225" t="str">
            <v>TX Flagging 300' DZ Orange</v>
          </cell>
          <cell r="D225">
            <v>31</v>
          </cell>
          <cell r="E225">
            <v>0.6</v>
          </cell>
          <cell r="F225">
            <v>12.4</v>
          </cell>
        </row>
        <row r="226">
          <cell r="A226">
            <v>811002</v>
          </cell>
          <cell r="B226" t="str">
            <v>TX Flagging 300' DZ Blue</v>
          </cell>
          <cell r="D226">
            <v>31</v>
          </cell>
          <cell r="E226">
            <v>0.6</v>
          </cell>
          <cell r="F226">
            <v>12.4</v>
          </cell>
        </row>
        <row r="227">
          <cell r="A227">
            <v>811003</v>
          </cell>
          <cell r="B227" t="str">
            <v>TX Flagging 300' DZ Yellow</v>
          </cell>
          <cell r="D227">
            <v>31</v>
          </cell>
          <cell r="E227">
            <v>0.6</v>
          </cell>
          <cell r="F227">
            <v>12.4</v>
          </cell>
        </row>
        <row r="228">
          <cell r="A228">
            <v>811004</v>
          </cell>
          <cell r="B228" t="str">
            <v>TX Flagging 300' DZ White</v>
          </cell>
          <cell r="D228">
            <v>31</v>
          </cell>
          <cell r="E228">
            <v>0.6</v>
          </cell>
          <cell r="F228">
            <v>12.4</v>
          </cell>
        </row>
        <row r="229">
          <cell r="A229">
            <v>811006</v>
          </cell>
          <cell r="B229" t="str">
            <v>TX Flagging 300' DZ Black</v>
          </cell>
          <cell r="D229">
            <v>31</v>
          </cell>
          <cell r="E229">
            <v>0.6</v>
          </cell>
          <cell r="F229">
            <v>12.4</v>
          </cell>
        </row>
        <row r="230">
          <cell r="A230">
            <v>811011</v>
          </cell>
          <cell r="B230" t="str">
            <v>TX Flagging 300' DZ Green</v>
          </cell>
          <cell r="D230">
            <v>31</v>
          </cell>
          <cell r="E230">
            <v>0.6</v>
          </cell>
          <cell r="F230">
            <v>12.4</v>
          </cell>
        </row>
        <row r="231">
          <cell r="A231">
            <v>811050</v>
          </cell>
          <cell r="B231" t="str">
            <v>Caution Tape 1000' - Case / 8</v>
          </cell>
          <cell r="D231">
            <v>13.7</v>
          </cell>
          <cell r="E231">
            <v>0.35</v>
          </cell>
          <cell r="F231">
            <v>8.9049999999999994</v>
          </cell>
        </row>
        <row r="232">
          <cell r="A232">
            <v>811069</v>
          </cell>
          <cell r="B232" t="str">
            <v>Arctic Flagging 150' DZ Yellow Glo, -40 Deg</v>
          </cell>
          <cell r="D232">
            <v>37.799999999999997</v>
          </cell>
          <cell r="E232">
            <v>0.5</v>
          </cell>
          <cell r="F232">
            <v>18.899999999999999</v>
          </cell>
        </row>
        <row r="233">
          <cell r="A233">
            <v>811070</v>
          </cell>
          <cell r="B233" t="str">
            <v>Arctic Flagging 150' DZ Orange Glo, -40 Deg</v>
          </cell>
          <cell r="D233">
            <v>37.799999999999997</v>
          </cell>
          <cell r="E233">
            <v>0.5</v>
          </cell>
          <cell r="F233">
            <v>18.899999999999999</v>
          </cell>
        </row>
        <row r="234">
          <cell r="A234">
            <v>811071</v>
          </cell>
          <cell r="B234" t="str">
            <v>Arctic Flagging 150' DZ Pink Glo, -40 Deg</v>
          </cell>
          <cell r="D234">
            <v>37.799999999999997</v>
          </cell>
          <cell r="E234">
            <v>0.5</v>
          </cell>
          <cell r="F234">
            <v>18.899999999999999</v>
          </cell>
        </row>
        <row r="235">
          <cell r="A235">
            <v>811072</v>
          </cell>
          <cell r="B235" t="str">
            <v>Arctic Flagging 150' DZ Blue Glo, -40 Deg</v>
          </cell>
          <cell r="D235">
            <v>37.799999999999997</v>
          </cell>
          <cell r="E235">
            <v>0.5</v>
          </cell>
          <cell r="F235">
            <v>18.899999999999999</v>
          </cell>
        </row>
        <row r="236">
          <cell r="A236">
            <v>811073</v>
          </cell>
          <cell r="B236" t="str">
            <v>Arctic Flagging 150' DZ Lime Glo, -40 Deg</v>
          </cell>
          <cell r="D236">
            <v>37.799999999999997</v>
          </cell>
          <cell r="E236">
            <v>0.5</v>
          </cell>
          <cell r="F236">
            <v>18.899999999999999</v>
          </cell>
        </row>
        <row r="237">
          <cell r="A237">
            <v>811077</v>
          </cell>
          <cell r="B237" t="str">
            <v>Arctic Flagging 300' DZ White, -40 Deg</v>
          </cell>
          <cell r="D237">
            <v>37.799999999999997</v>
          </cell>
          <cell r="E237">
            <v>0.5</v>
          </cell>
          <cell r="F237">
            <v>18.899999999999999</v>
          </cell>
        </row>
        <row r="238">
          <cell r="A238">
            <v>811078</v>
          </cell>
          <cell r="B238" t="str">
            <v>Arctic Flagging 300' DZ Blue, -40 Deg</v>
          </cell>
          <cell r="D238">
            <v>37.799999999999997</v>
          </cell>
          <cell r="E238">
            <v>0.5</v>
          </cell>
          <cell r="F238">
            <v>18.899999999999999</v>
          </cell>
        </row>
        <row r="239">
          <cell r="A239">
            <v>811200</v>
          </cell>
          <cell r="B239" t="str">
            <v>TX Flagging 150' DZ Red Glo</v>
          </cell>
          <cell r="D239">
            <v>31</v>
          </cell>
          <cell r="E239">
            <v>0.55000000000000004</v>
          </cell>
          <cell r="F239">
            <v>13.95</v>
          </cell>
        </row>
        <row r="240">
          <cell r="A240">
            <v>811201</v>
          </cell>
          <cell r="B240" t="str">
            <v>TX Flagging 150' DZ Orange Glo</v>
          </cell>
          <cell r="D240">
            <v>31</v>
          </cell>
          <cell r="E240">
            <v>0.55000000000000004</v>
          </cell>
          <cell r="F240">
            <v>13.95</v>
          </cell>
        </row>
        <row r="241">
          <cell r="A241">
            <v>811203</v>
          </cell>
          <cell r="B241" t="str">
            <v>TX Flagging 150' DZ Yellow Glo</v>
          </cell>
          <cell r="D241">
            <v>31</v>
          </cell>
          <cell r="E241">
            <v>0.55000000000000004</v>
          </cell>
          <cell r="F241">
            <v>13.95</v>
          </cell>
        </row>
        <row r="242">
          <cell r="A242">
            <v>811204</v>
          </cell>
          <cell r="B242" t="str">
            <v>TX Flagging 150' DZ Pink Glo</v>
          </cell>
          <cell r="D242">
            <v>31</v>
          </cell>
          <cell r="E242">
            <v>0.55000000000000004</v>
          </cell>
          <cell r="F242">
            <v>13.95</v>
          </cell>
        </row>
        <row r="243">
          <cell r="A243">
            <v>811206</v>
          </cell>
          <cell r="B243" t="str">
            <v>TX Flagging 150' DZ Lime Glo</v>
          </cell>
          <cell r="D243">
            <v>31</v>
          </cell>
          <cell r="E243">
            <v>0.55000000000000004</v>
          </cell>
          <cell r="F243">
            <v>13.95</v>
          </cell>
        </row>
        <row r="244">
          <cell r="A244">
            <v>811300</v>
          </cell>
          <cell r="B244" t="str">
            <v>Stake Flags 36" 4x5 Pink Glo 100 / Bundle</v>
          </cell>
          <cell r="D244">
            <v>12.6</v>
          </cell>
          <cell r="E244">
            <v>0.4</v>
          </cell>
          <cell r="F244">
            <v>7.56</v>
          </cell>
        </row>
        <row r="245">
          <cell r="A245">
            <v>811301</v>
          </cell>
          <cell r="B245" t="str">
            <v>Stake Flags 36" 4x5 Orange Glo 100 / Bundle</v>
          </cell>
          <cell r="D245">
            <v>12.6</v>
          </cell>
          <cell r="E245">
            <v>0.4</v>
          </cell>
          <cell r="F245">
            <v>7.56</v>
          </cell>
        </row>
        <row r="246">
          <cell r="A246">
            <v>811302</v>
          </cell>
          <cell r="B246" t="str">
            <v>Stake Flags 36" 4x5 Blue 100 / Bundle</v>
          </cell>
          <cell r="D246">
            <v>12.6</v>
          </cell>
          <cell r="E246">
            <v>0.4</v>
          </cell>
          <cell r="F246">
            <v>7.56</v>
          </cell>
        </row>
        <row r="247">
          <cell r="A247">
            <v>811303</v>
          </cell>
          <cell r="B247" t="str">
            <v>Stake Flags 36" 4x5 Yellow 100 / Bundle</v>
          </cell>
          <cell r="D247">
            <v>12.6</v>
          </cell>
          <cell r="E247">
            <v>0.4</v>
          </cell>
          <cell r="F247">
            <v>7.56</v>
          </cell>
        </row>
        <row r="248">
          <cell r="A248">
            <v>811501</v>
          </cell>
          <cell r="B248" t="str">
            <v>Nail Markers with 1/4 in. Hole</v>
          </cell>
          <cell r="D248">
            <v>2.41</v>
          </cell>
          <cell r="E248">
            <v>0.4</v>
          </cell>
          <cell r="F248">
            <v>1.446</v>
          </cell>
        </row>
        <row r="249">
          <cell r="A249">
            <v>811502</v>
          </cell>
          <cell r="B249" t="str">
            <v>Nail Markers with 1/8 in. Hole</v>
          </cell>
          <cell r="D249">
            <v>2.41</v>
          </cell>
          <cell r="E249">
            <v>0.4</v>
          </cell>
          <cell r="F249">
            <v>1.446</v>
          </cell>
        </row>
        <row r="250">
          <cell r="A250">
            <v>812212</v>
          </cell>
          <cell r="B250" t="str">
            <v>12oz Plumb Bob</v>
          </cell>
          <cell r="D250">
            <v>25.2</v>
          </cell>
          <cell r="E250">
            <v>0.5</v>
          </cell>
          <cell r="F250">
            <v>12.6</v>
          </cell>
        </row>
        <row r="251">
          <cell r="A251">
            <v>812214</v>
          </cell>
          <cell r="B251" t="str">
            <v>14oz Plumb Bob</v>
          </cell>
          <cell r="D251">
            <v>27.5</v>
          </cell>
          <cell r="E251">
            <v>0.5</v>
          </cell>
          <cell r="F251">
            <v>13.75</v>
          </cell>
        </row>
        <row r="252">
          <cell r="A252">
            <v>812216</v>
          </cell>
          <cell r="B252" t="str">
            <v>16oz Plumb Bob</v>
          </cell>
          <cell r="D252">
            <v>29.8</v>
          </cell>
          <cell r="E252">
            <v>0.5</v>
          </cell>
          <cell r="F252">
            <v>14.9</v>
          </cell>
        </row>
        <row r="253">
          <cell r="A253">
            <v>812218</v>
          </cell>
          <cell r="B253" t="str">
            <v>18oz Plumb Bob</v>
          </cell>
          <cell r="D253">
            <v>31</v>
          </cell>
          <cell r="E253">
            <v>0.5</v>
          </cell>
          <cell r="F253">
            <v>15.5</v>
          </cell>
        </row>
        <row r="254">
          <cell r="A254">
            <v>812224</v>
          </cell>
          <cell r="B254" t="str">
            <v>24oz Plumb Bob</v>
          </cell>
          <cell r="D254">
            <v>47</v>
          </cell>
          <cell r="E254">
            <v>0.5</v>
          </cell>
          <cell r="F254">
            <v>23.5</v>
          </cell>
        </row>
        <row r="255">
          <cell r="A255">
            <v>812290</v>
          </cell>
          <cell r="B255" t="str">
            <v>Plumb Bob Point</v>
          </cell>
          <cell r="D255">
            <v>2.41</v>
          </cell>
          <cell r="E255">
            <v>0.5</v>
          </cell>
          <cell r="F255">
            <v>1.2050000000000001</v>
          </cell>
        </row>
        <row r="256">
          <cell r="A256">
            <v>812293</v>
          </cell>
          <cell r="B256" t="str">
            <v>Plumb Bob Cap with Space for Extra Point</v>
          </cell>
          <cell r="D256">
            <v>2.41</v>
          </cell>
          <cell r="E256">
            <v>0.5</v>
          </cell>
          <cell r="F256">
            <v>1.2050000000000001</v>
          </cell>
        </row>
        <row r="257">
          <cell r="A257">
            <v>812315</v>
          </cell>
          <cell r="B257" t="str">
            <v>Leather Scabbard, for 10-14 oz Plumb Bob</v>
          </cell>
          <cell r="D257">
            <v>6.53</v>
          </cell>
          <cell r="E257">
            <v>0.45</v>
          </cell>
          <cell r="F257">
            <v>3.5915000000000004</v>
          </cell>
        </row>
        <row r="258">
          <cell r="A258">
            <v>812325</v>
          </cell>
          <cell r="B258" t="str">
            <v>Leather Scabbard, for 16-18 oz Plumb Bob</v>
          </cell>
          <cell r="D258">
            <v>7.22</v>
          </cell>
          <cell r="E258">
            <v>0.5</v>
          </cell>
          <cell r="F258">
            <v>3.61</v>
          </cell>
        </row>
        <row r="259">
          <cell r="A259">
            <v>812335</v>
          </cell>
          <cell r="B259" t="str">
            <v>Leather Scabbard, for 24-32 oz Plumb Bob</v>
          </cell>
          <cell r="D259">
            <v>8.4700000000000006</v>
          </cell>
          <cell r="E259">
            <v>0.5</v>
          </cell>
          <cell r="F259">
            <v>4.2350000000000003</v>
          </cell>
        </row>
        <row r="260">
          <cell r="A260">
            <v>812350</v>
          </cell>
          <cell r="B260" t="str">
            <v>Belt for Carrying Plumb Bob Scabbard</v>
          </cell>
          <cell r="D260">
            <v>7.55</v>
          </cell>
          <cell r="E260">
            <v>0.45</v>
          </cell>
          <cell r="F260">
            <v>4.1524999999999999</v>
          </cell>
        </row>
        <row r="261">
          <cell r="A261">
            <v>812365</v>
          </cell>
          <cell r="B261" t="str">
            <v>Leather Scabbard Plumb Bob and Gammon Reel</v>
          </cell>
          <cell r="D261">
            <v>14.9</v>
          </cell>
          <cell r="E261">
            <v>0.45</v>
          </cell>
          <cell r="F261">
            <v>8.1950000000000003</v>
          </cell>
        </row>
        <row r="262">
          <cell r="A262">
            <v>812413</v>
          </cell>
          <cell r="B262" t="str">
            <v>Medium Cord - White, 50 yard spool</v>
          </cell>
          <cell r="D262">
            <v>11.4</v>
          </cell>
          <cell r="E262">
            <v>0.5</v>
          </cell>
          <cell r="F262">
            <v>5.7</v>
          </cell>
        </row>
        <row r="263">
          <cell r="A263">
            <v>812423</v>
          </cell>
          <cell r="B263" t="str">
            <v>Medium Cord - Bright Orange, 50 yard spool</v>
          </cell>
          <cell r="D263">
            <v>16</v>
          </cell>
          <cell r="E263">
            <v>0.5</v>
          </cell>
          <cell r="F263">
            <v>8</v>
          </cell>
        </row>
        <row r="264">
          <cell r="A264">
            <v>812439</v>
          </cell>
          <cell r="B264" t="str">
            <v>Plumb Bob Cord - Florescent Yellow, 50 yard spool</v>
          </cell>
          <cell r="D264">
            <v>18.3</v>
          </cell>
          <cell r="E264">
            <v>0.5</v>
          </cell>
          <cell r="F264">
            <v>9.15</v>
          </cell>
        </row>
        <row r="265">
          <cell r="A265">
            <v>812448</v>
          </cell>
          <cell r="B265" t="str">
            <v>Gammon Reel 12 ft. Black &amp; Orange Flo Red String</v>
          </cell>
          <cell r="D265">
            <v>22.9</v>
          </cell>
          <cell r="E265">
            <v>0.35</v>
          </cell>
          <cell r="F265">
            <v>14.885</v>
          </cell>
        </row>
        <row r="266">
          <cell r="A266">
            <v>812449</v>
          </cell>
          <cell r="B266" t="str">
            <v>Gammon Reel 12 ft. White &amp; Orange Flo Red String</v>
          </cell>
          <cell r="D266">
            <v>22.9</v>
          </cell>
          <cell r="E266">
            <v>0.4</v>
          </cell>
          <cell r="F266">
            <v>13.739999999999998</v>
          </cell>
        </row>
        <row r="267">
          <cell r="A267">
            <v>812450</v>
          </cell>
          <cell r="B267" t="str">
            <v>Gammon Reel 6-1/2 ft. White &amp; Orange, Red-Orange String</v>
          </cell>
          <cell r="D267">
            <v>17.2</v>
          </cell>
          <cell r="E267">
            <v>0.35</v>
          </cell>
          <cell r="F267">
            <v>11.18</v>
          </cell>
        </row>
        <row r="268">
          <cell r="A268">
            <v>812451</v>
          </cell>
          <cell r="B268" t="str">
            <v>Nylon String Refill, 24 yd Red-Orange</v>
          </cell>
          <cell r="D268">
            <v>9.0500000000000007</v>
          </cell>
          <cell r="E268">
            <v>0.35</v>
          </cell>
          <cell r="F268">
            <v>5.8825000000000003</v>
          </cell>
        </row>
        <row r="269">
          <cell r="A269">
            <v>812452</v>
          </cell>
          <cell r="B269" t="str">
            <v>Nylon String Refill, 24 yd Flo Yellow</v>
          </cell>
          <cell r="D269">
            <v>9.0500000000000007</v>
          </cell>
          <cell r="E269">
            <v>0.35</v>
          </cell>
          <cell r="F269">
            <v>5.8825000000000003</v>
          </cell>
        </row>
        <row r="270">
          <cell r="A270">
            <v>812454</v>
          </cell>
          <cell r="B270" t="str">
            <v>Nylon String Refill, 24 yd Flo Red</v>
          </cell>
          <cell r="D270">
            <v>9.0500000000000007</v>
          </cell>
          <cell r="E270">
            <v>0.35</v>
          </cell>
          <cell r="F270">
            <v>5.8825000000000003</v>
          </cell>
        </row>
        <row r="271">
          <cell r="A271">
            <v>812620</v>
          </cell>
          <cell r="B271" t="str">
            <v>Plastic Target to attach to line, 2-1/2 x 4 in. (red and white)</v>
          </cell>
          <cell r="D271">
            <v>1.83</v>
          </cell>
          <cell r="E271">
            <v>0.5</v>
          </cell>
          <cell r="F271">
            <v>0.91500000000000004</v>
          </cell>
        </row>
        <row r="272">
          <cell r="A272">
            <v>812625</v>
          </cell>
          <cell r="B272" t="str">
            <v>Translucent Plastic Target, 2-1/4 x 4 in. (black and orange)</v>
          </cell>
          <cell r="D272">
            <v>2.41</v>
          </cell>
          <cell r="E272">
            <v>0.3</v>
          </cell>
          <cell r="F272">
            <v>1.6870000000000001</v>
          </cell>
        </row>
        <row r="273">
          <cell r="A273">
            <v>812640</v>
          </cell>
          <cell r="B273" t="str">
            <v>Quick-Stick Targets, 2 x 3-1/2 in. (Package of 25)</v>
          </cell>
          <cell r="D273">
            <v>4.24</v>
          </cell>
          <cell r="E273">
            <v>0.5</v>
          </cell>
          <cell r="F273">
            <v>2.12</v>
          </cell>
        </row>
        <row r="274">
          <cell r="A274">
            <v>812910</v>
          </cell>
          <cell r="B274" t="str">
            <v>Line Level (3in Long)</v>
          </cell>
          <cell r="D274">
            <v>2.98</v>
          </cell>
          <cell r="E274">
            <v>0.4</v>
          </cell>
          <cell r="F274">
            <v>1.788</v>
          </cell>
        </row>
        <row r="275">
          <cell r="A275">
            <v>812911</v>
          </cell>
          <cell r="B275" t="str">
            <v>Empire 361 MAGNETic Angle Protractor</v>
          </cell>
          <cell r="D275">
            <v>14.9</v>
          </cell>
          <cell r="E275">
            <v>0.4</v>
          </cell>
          <cell r="F275">
            <v>8.94</v>
          </cell>
        </row>
        <row r="276">
          <cell r="A276">
            <v>813000</v>
          </cell>
          <cell r="B276" t="str">
            <v>22 in. Machete (Seymour)</v>
          </cell>
          <cell r="D276">
            <v>16</v>
          </cell>
          <cell r="E276">
            <v>0.45</v>
          </cell>
          <cell r="F276">
            <v>8.8000000000000007</v>
          </cell>
        </row>
        <row r="277">
          <cell r="A277">
            <v>813001</v>
          </cell>
          <cell r="B277" t="str">
            <v>Leather Sheath for Machete</v>
          </cell>
          <cell r="D277">
            <v>21.8</v>
          </cell>
          <cell r="E277">
            <v>0.35</v>
          </cell>
          <cell r="F277">
            <v>14.170000000000002</v>
          </cell>
        </row>
        <row r="278">
          <cell r="A278">
            <v>813002</v>
          </cell>
          <cell r="B278" t="str">
            <v>Canvas Sheath for Machete</v>
          </cell>
          <cell r="D278">
            <v>16</v>
          </cell>
          <cell r="E278">
            <v>0.45</v>
          </cell>
          <cell r="F278">
            <v>8.8000000000000007</v>
          </cell>
        </row>
        <row r="279">
          <cell r="A279">
            <v>813007</v>
          </cell>
          <cell r="B279" t="str">
            <v>Estwing Long Handle Rock Pick Hammer (16 1/4 in. Long Handle)</v>
          </cell>
          <cell r="D279">
            <v>64</v>
          </cell>
          <cell r="E279">
            <v>0.35</v>
          </cell>
          <cell r="F279">
            <v>41.6</v>
          </cell>
        </row>
        <row r="280">
          <cell r="A280">
            <v>813008</v>
          </cell>
          <cell r="B280" t="str">
            <v>Ditch Bank Blade (16 in. Double Edged Blade, 10 in. Handle)</v>
          </cell>
          <cell r="D280">
            <v>72</v>
          </cell>
          <cell r="E280">
            <v>0.35</v>
          </cell>
          <cell r="F280">
            <v>46.800000000000004</v>
          </cell>
        </row>
        <row r="281">
          <cell r="A281">
            <v>813009</v>
          </cell>
          <cell r="B281" t="str">
            <v>Replacement Handle for Ditch Bank Blade (813008)</v>
          </cell>
          <cell r="D281">
            <v>28.7</v>
          </cell>
          <cell r="E281">
            <v>0.35</v>
          </cell>
          <cell r="F281">
            <v>18.655000000000001</v>
          </cell>
        </row>
        <row r="282">
          <cell r="A282">
            <v>813010</v>
          </cell>
          <cell r="B282" t="str">
            <v>Bush Hook (12 in. Single Edge, 36 in. Handle)</v>
          </cell>
          <cell r="D282">
            <v>81</v>
          </cell>
          <cell r="E282">
            <v>0.35</v>
          </cell>
          <cell r="F282">
            <v>52.65</v>
          </cell>
        </row>
        <row r="283">
          <cell r="A283">
            <v>813011</v>
          </cell>
          <cell r="B283" t="str">
            <v>Replacement Handle for Bush Hook (813010)</v>
          </cell>
          <cell r="D283">
            <v>18.3</v>
          </cell>
          <cell r="E283">
            <v>0.35</v>
          </cell>
          <cell r="F283">
            <v>11.895000000000001</v>
          </cell>
        </row>
        <row r="284">
          <cell r="A284">
            <v>813012</v>
          </cell>
          <cell r="B284" t="str">
            <v>4 lb. Engineering Sledge (15 in. Handle)</v>
          </cell>
          <cell r="D284">
            <v>31</v>
          </cell>
          <cell r="E284">
            <v>0.35</v>
          </cell>
          <cell r="F284">
            <v>20.150000000000002</v>
          </cell>
        </row>
        <row r="285">
          <cell r="A285">
            <v>813013</v>
          </cell>
          <cell r="B285" t="str">
            <v>4 lb. Engineering Sledge Replacement Handle (for 813012)</v>
          </cell>
          <cell r="D285">
            <v>8.24</v>
          </cell>
          <cell r="E285">
            <v>0.35</v>
          </cell>
          <cell r="F285">
            <v>5.3560000000000008</v>
          </cell>
        </row>
        <row r="286">
          <cell r="A286">
            <v>813015</v>
          </cell>
          <cell r="B286" t="str">
            <v>Bahco Bush Axe (7 1/4 in. Swedish Steel Blade, 20 in. Hickory Handle)</v>
          </cell>
          <cell r="D286">
            <v>59</v>
          </cell>
          <cell r="E286">
            <v>0.3</v>
          </cell>
          <cell r="F286">
            <v>41.3</v>
          </cell>
        </row>
        <row r="287">
          <cell r="A287">
            <v>813016</v>
          </cell>
          <cell r="B287" t="str">
            <v>Bahco Replacement Handle for Bush Axe (813015)</v>
          </cell>
          <cell r="D287">
            <v>29.8</v>
          </cell>
          <cell r="E287">
            <v>0.35</v>
          </cell>
          <cell r="F287">
            <v>19.37</v>
          </cell>
        </row>
        <row r="288">
          <cell r="A288">
            <v>813017</v>
          </cell>
          <cell r="B288" t="str">
            <v>Bahco Replacement Blade for Bush Axe (813015)</v>
          </cell>
          <cell r="D288">
            <v>13.7</v>
          </cell>
          <cell r="E288">
            <v>0.35</v>
          </cell>
          <cell r="F288">
            <v>8.9049999999999994</v>
          </cell>
        </row>
        <row r="289">
          <cell r="A289">
            <v>813018</v>
          </cell>
          <cell r="B289" t="str">
            <v>4 lb. Drill Hammer (10 in. Handle)</v>
          </cell>
          <cell r="D289">
            <v>31</v>
          </cell>
          <cell r="E289">
            <v>0.35</v>
          </cell>
          <cell r="F289">
            <v>20.150000000000002</v>
          </cell>
        </row>
        <row r="290">
          <cell r="A290">
            <v>813019</v>
          </cell>
          <cell r="B290" t="str">
            <v>Hatchet Axe with Leather Sheath</v>
          </cell>
          <cell r="C290" t="str">
            <v>S O</v>
          </cell>
          <cell r="D290">
            <v>56</v>
          </cell>
          <cell r="E290">
            <v>0.35</v>
          </cell>
          <cell r="F290">
            <v>36.4</v>
          </cell>
        </row>
        <row r="291">
          <cell r="A291">
            <v>813022</v>
          </cell>
          <cell r="B291" t="str">
            <v>Estwing Rock Pick Hammer (11 1/2 in. Handle, 22 oz)</v>
          </cell>
          <cell r="D291">
            <v>69</v>
          </cell>
          <cell r="E291">
            <v>0.35</v>
          </cell>
          <cell r="F291">
            <v>44.85</v>
          </cell>
        </row>
        <row r="292">
          <cell r="A292">
            <v>813023</v>
          </cell>
          <cell r="B292" t="str">
            <v>Sheath for Rock Pick Hammer (813022)</v>
          </cell>
          <cell r="D292">
            <v>12.6</v>
          </cell>
          <cell r="E292">
            <v>0.3</v>
          </cell>
          <cell r="F292">
            <v>8.8199999999999985</v>
          </cell>
        </row>
        <row r="293">
          <cell r="A293">
            <v>813030</v>
          </cell>
          <cell r="B293" t="str">
            <v>Estwing 30 oz. Hammer</v>
          </cell>
          <cell r="D293">
            <v>95</v>
          </cell>
          <cell r="E293">
            <v>0.4</v>
          </cell>
          <cell r="F293">
            <v>57</v>
          </cell>
        </row>
        <row r="294">
          <cell r="A294">
            <v>813035</v>
          </cell>
          <cell r="B294" t="str">
            <v>Estwing Hand Axe with Leather Sheath (1.7 lbs.)</v>
          </cell>
          <cell r="D294">
            <v>56</v>
          </cell>
          <cell r="E294">
            <v>0.3</v>
          </cell>
          <cell r="F294">
            <v>39.199999999999996</v>
          </cell>
        </row>
        <row r="295">
          <cell r="A295">
            <v>813037</v>
          </cell>
          <cell r="B295" t="str">
            <v>4 lb. Estwing Sledge/Drilling Hammer</v>
          </cell>
          <cell r="D295">
            <v>49.3</v>
          </cell>
          <cell r="E295">
            <v>0.35</v>
          </cell>
          <cell r="F295">
            <v>32.045000000000002</v>
          </cell>
        </row>
        <row r="296">
          <cell r="A296">
            <v>813038</v>
          </cell>
          <cell r="B296" t="str">
            <v>3 lb. Estwing Sledge/Drilling Hammer</v>
          </cell>
          <cell r="D296">
            <v>55</v>
          </cell>
          <cell r="E296">
            <v>0.35</v>
          </cell>
          <cell r="F296">
            <v>35.75</v>
          </cell>
        </row>
        <row r="297">
          <cell r="A297">
            <v>813039</v>
          </cell>
          <cell r="B297" t="str">
            <v>Estwing Rock Pick with Leather Wrapped Grip</v>
          </cell>
          <cell r="C297" t="str">
            <v>S O</v>
          </cell>
          <cell r="D297">
            <v>55</v>
          </cell>
          <cell r="E297">
            <v>0.3</v>
          </cell>
          <cell r="F297">
            <v>38.5</v>
          </cell>
        </row>
        <row r="298">
          <cell r="A298">
            <v>813045</v>
          </cell>
          <cell r="B298" t="str">
            <v>Estwing Broad Hatchet (17 in., 28 oz.)</v>
          </cell>
          <cell r="C298" t="str">
            <v>S O</v>
          </cell>
          <cell r="D298">
            <v>53.8</v>
          </cell>
          <cell r="E298">
            <v>0.3</v>
          </cell>
          <cell r="F298">
            <v>37.659999999999997</v>
          </cell>
        </row>
        <row r="299">
          <cell r="A299">
            <v>813050</v>
          </cell>
          <cell r="B299" t="str">
            <v>Carbide Point Scriber</v>
          </cell>
          <cell r="D299">
            <v>7.22</v>
          </cell>
          <cell r="E299">
            <v>0.3</v>
          </cell>
          <cell r="F299">
            <v>5.0539999999999994</v>
          </cell>
        </row>
        <row r="300">
          <cell r="A300">
            <v>813051</v>
          </cell>
          <cell r="B300" t="str">
            <v>Replacement Scribe Point Pkg 6 (for 813050)</v>
          </cell>
          <cell r="D300">
            <v>20.6</v>
          </cell>
          <cell r="E300">
            <v>0.3</v>
          </cell>
          <cell r="F300">
            <v>14.42</v>
          </cell>
        </row>
        <row r="301">
          <cell r="A301">
            <v>813053</v>
          </cell>
          <cell r="B301" t="str">
            <v>Premium Scribe (Imprinted)</v>
          </cell>
          <cell r="D301">
            <v>5.38</v>
          </cell>
          <cell r="E301">
            <v>0.4</v>
          </cell>
          <cell r="F301">
            <v>3.2279999999999998</v>
          </cell>
        </row>
        <row r="302">
          <cell r="A302">
            <v>813054</v>
          </cell>
          <cell r="B302" t="str">
            <v>Giant Scribe Imprint (non-MAGNETic end)</v>
          </cell>
          <cell r="D302">
            <v>8.24</v>
          </cell>
          <cell r="E302">
            <v>0.45</v>
          </cell>
          <cell r="F302">
            <v>4.5320000000000009</v>
          </cell>
        </row>
        <row r="303">
          <cell r="A303">
            <v>813055</v>
          </cell>
          <cell r="B303" t="str">
            <v>Replacement Tip for 813053/54 Pkg of 6</v>
          </cell>
          <cell r="D303">
            <v>12.6</v>
          </cell>
          <cell r="E303">
            <v>0.3</v>
          </cell>
          <cell r="F303">
            <v>8.8199999999999985</v>
          </cell>
        </row>
        <row r="304">
          <cell r="A304">
            <v>813060</v>
          </cell>
          <cell r="B304" t="str">
            <v>4 lb. Estwing Sledge/Drilling Hammer (16 in. Long Handle)</v>
          </cell>
          <cell r="D304">
            <v>63</v>
          </cell>
          <cell r="E304">
            <v>0.35</v>
          </cell>
          <cell r="F304">
            <v>40.950000000000003</v>
          </cell>
        </row>
        <row r="305">
          <cell r="A305">
            <v>813065</v>
          </cell>
          <cell r="B305" t="str">
            <v>Estwing Straight Claw Hammer (16 oz.)</v>
          </cell>
          <cell r="D305">
            <v>50.4</v>
          </cell>
          <cell r="E305">
            <v>0.35</v>
          </cell>
          <cell r="F305">
            <v>32.76</v>
          </cell>
        </row>
        <row r="306">
          <cell r="A306">
            <v>813079</v>
          </cell>
          <cell r="B306" t="str">
            <v>REDTOP Frost Pin (1 in. Diameter, 1-3/4 in. Button Top, 18 in. Long, 4 lbs.)</v>
          </cell>
          <cell r="D306">
            <v>24.1</v>
          </cell>
          <cell r="E306">
            <v>0.3</v>
          </cell>
          <cell r="F306">
            <v>16.87</v>
          </cell>
        </row>
        <row r="307">
          <cell r="A307">
            <v>813080</v>
          </cell>
          <cell r="B307" t="str">
            <v>Gad (3/4 x 1-3/4 x 18 in.)</v>
          </cell>
          <cell r="D307">
            <v>32</v>
          </cell>
          <cell r="E307">
            <v>0.35</v>
          </cell>
          <cell r="F307">
            <v>20.8</v>
          </cell>
        </row>
        <row r="308">
          <cell r="A308">
            <v>813081</v>
          </cell>
          <cell r="B308" t="str">
            <v>REDTOP Heavy Duty Manhole Cover Pick Diamond Point (31 in. Long)</v>
          </cell>
          <cell r="D308">
            <v>32</v>
          </cell>
          <cell r="E308">
            <v>0.3</v>
          </cell>
          <cell r="F308">
            <v>22.4</v>
          </cell>
        </row>
        <row r="309">
          <cell r="A309">
            <v>813089</v>
          </cell>
          <cell r="B309" t="str">
            <v>Concrete Drill (10 x 5/8 in. "V" Edge)</v>
          </cell>
          <cell r="D309">
            <v>18.3</v>
          </cell>
          <cell r="E309">
            <v>0.3</v>
          </cell>
          <cell r="F309">
            <v>12.81</v>
          </cell>
        </row>
        <row r="310">
          <cell r="A310">
            <v>813094</v>
          </cell>
          <cell r="B310" t="str">
            <v>Vehicle First Aid Kit - Truck - Sokkia Logo</v>
          </cell>
          <cell r="D310">
            <v>21.8</v>
          </cell>
          <cell r="E310">
            <v>0.3</v>
          </cell>
          <cell r="F310">
            <v>15.26</v>
          </cell>
        </row>
        <row r="311">
          <cell r="A311">
            <v>813095</v>
          </cell>
          <cell r="B311" t="str">
            <v>Emergency First Aid Kit - Jobsite - Sokkia Logo</v>
          </cell>
          <cell r="D311">
            <v>26.4</v>
          </cell>
          <cell r="E311">
            <v>0.3</v>
          </cell>
          <cell r="F311">
            <v>18.479999999999997</v>
          </cell>
        </row>
        <row r="312">
          <cell r="A312">
            <v>813146</v>
          </cell>
          <cell r="B312" t="str">
            <v>48 oz. Engineers Hammer</v>
          </cell>
          <cell r="D312">
            <v>37.799999999999997</v>
          </cell>
          <cell r="E312">
            <v>0.3</v>
          </cell>
          <cell r="F312">
            <v>26.459999999999997</v>
          </cell>
        </row>
        <row r="313">
          <cell r="A313">
            <v>813220</v>
          </cell>
          <cell r="B313" t="str">
            <v>Lead Wire 3/8 x 15 in. each</v>
          </cell>
          <cell r="D313">
            <v>6.07</v>
          </cell>
          <cell r="E313">
            <v>0.25</v>
          </cell>
          <cell r="F313">
            <v>4.5525000000000002</v>
          </cell>
        </row>
        <row r="314">
          <cell r="A314">
            <v>813270</v>
          </cell>
          <cell r="B314" t="str">
            <v>Stake Tacks (725 count per lb.)</v>
          </cell>
          <cell r="D314">
            <v>13.7</v>
          </cell>
          <cell r="E314">
            <v>0.45</v>
          </cell>
          <cell r="F314">
            <v>7.5350000000000001</v>
          </cell>
        </row>
        <row r="315">
          <cell r="A315">
            <v>813345</v>
          </cell>
          <cell r="B315" t="str">
            <v>Magnail 3/4 x 1/8 in. 100/box</v>
          </cell>
          <cell r="D315">
            <v>8.01</v>
          </cell>
          <cell r="E315">
            <v>0.4</v>
          </cell>
          <cell r="F315">
            <v>4.806</v>
          </cell>
        </row>
        <row r="316">
          <cell r="A316">
            <v>813346</v>
          </cell>
          <cell r="B316" t="str">
            <v>Magnail 1 x 5/32 in. 100/box</v>
          </cell>
          <cell r="D316">
            <v>10.76</v>
          </cell>
          <cell r="E316">
            <v>0.4</v>
          </cell>
          <cell r="F316">
            <v>6.4559999999999995</v>
          </cell>
        </row>
        <row r="317">
          <cell r="A317">
            <v>813347</v>
          </cell>
          <cell r="B317" t="str">
            <v>Magnail 1-1/4 x 3/16 in. 100/box</v>
          </cell>
          <cell r="D317">
            <v>14.9</v>
          </cell>
          <cell r="E317">
            <v>0.4</v>
          </cell>
          <cell r="F317">
            <v>8.94</v>
          </cell>
        </row>
        <row r="318">
          <cell r="A318">
            <v>813348</v>
          </cell>
          <cell r="B318" t="str">
            <v>Magnail 1-1/2 x 1/4 in. 100/box</v>
          </cell>
          <cell r="D318">
            <v>20.6</v>
          </cell>
          <cell r="E318">
            <v>0.4</v>
          </cell>
          <cell r="F318">
            <v>12.360000000000001</v>
          </cell>
        </row>
        <row r="319">
          <cell r="A319">
            <v>813349</v>
          </cell>
          <cell r="B319" t="str">
            <v>Magnail 2 x 1/4 in. 100/Box</v>
          </cell>
          <cell r="D319">
            <v>24.1</v>
          </cell>
          <cell r="E319">
            <v>0.4</v>
          </cell>
          <cell r="F319">
            <v>14.46</v>
          </cell>
        </row>
        <row r="320">
          <cell r="A320">
            <v>813350</v>
          </cell>
          <cell r="B320" t="str">
            <v>Magnail 2-1/2 x 1/4 in. 100/Box</v>
          </cell>
          <cell r="D320">
            <v>29.8</v>
          </cell>
          <cell r="E320">
            <v>0.4</v>
          </cell>
          <cell r="F320">
            <v>17.88</v>
          </cell>
        </row>
        <row r="321">
          <cell r="A321">
            <v>813351</v>
          </cell>
          <cell r="B321" t="str">
            <v>4 in. Mag Hub Nail</v>
          </cell>
          <cell r="D321">
            <v>77</v>
          </cell>
          <cell r="E321">
            <v>0.3</v>
          </cell>
          <cell r="F321">
            <v>53.9</v>
          </cell>
        </row>
        <row r="322">
          <cell r="A322">
            <v>813352</v>
          </cell>
          <cell r="B322" t="str">
            <v>6 in. Mag Hub Nail</v>
          </cell>
          <cell r="D322">
            <v>77</v>
          </cell>
          <cell r="E322">
            <v>0.3</v>
          </cell>
          <cell r="F322">
            <v>53.9</v>
          </cell>
        </row>
        <row r="323">
          <cell r="A323">
            <v>813353</v>
          </cell>
          <cell r="B323" t="str">
            <v>8 in. Mag Hub Nail</v>
          </cell>
          <cell r="D323">
            <v>77</v>
          </cell>
          <cell r="E323">
            <v>0.3</v>
          </cell>
          <cell r="F323">
            <v>53.9</v>
          </cell>
        </row>
        <row r="324">
          <cell r="A324">
            <v>813400</v>
          </cell>
          <cell r="B324" t="str">
            <v>Survey Marker Flat 1-3/8 in.</v>
          </cell>
          <cell r="D324">
            <v>7.22</v>
          </cell>
          <cell r="E324">
            <v>0.3</v>
          </cell>
          <cell r="F324">
            <v>5.0539999999999994</v>
          </cell>
        </row>
        <row r="325">
          <cell r="A325">
            <v>813403</v>
          </cell>
          <cell r="B325" t="str">
            <v>Survey Marker Flat 2 in.</v>
          </cell>
          <cell r="D325">
            <v>7.55</v>
          </cell>
          <cell r="E325">
            <v>0.3</v>
          </cell>
          <cell r="F325">
            <v>5.2849999999999993</v>
          </cell>
        </row>
        <row r="326">
          <cell r="A326">
            <v>813406</v>
          </cell>
          <cell r="B326" t="str">
            <v>Survey Marker Flat 2-1/2 in.</v>
          </cell>
          <cell r="D326">
            <v>7.78</v>
          </cell>
          <cell r="E326">
            <v>0.3</v>
          </cell>
          <cell r="F326">
            <v>5.4459999999999997</v>
          </cell>
        </row>
        <row r="327">
          <cell r="A327">
            <v>813408</v>
          </cell>
          <cell r="B327" t="str">
            <v>Survey Marker Flat 3 in.</v>
          </cell>
          <cell r="D327">
            <v>8.6999999999999993</v>
          </cell>
          <cell r="E327">
            <v>0.3</v>
          </cell>
          <cell r="F327">
            <v>6.089999999999999</v>
          </cell>
        </row>
        <row r="328">
          <cell r="A328">
            <v>813410</v>
          </cell>
          <cell r="B328" t="str">
            <v>Survey Marker Domed 1-3/8 in.</v>
          </cell>
          <cell r="D328">
            <v>7.22</v>
          </cell>
          <cell r="E328">
            <v>0.3</v>
          </cell>
          <cell r="F328">
            <v>5.0539999999999994</v>
          </cell>
        </row>
        <row r="329">
          <cell r="A329">
            <v>813413</v>
          </cell>
          <cell r="B329" t="str">
            <v>Survey Marker Domed 2 in.</v>
          </cell>
          <cell r="D329">
            <v>8.36</v>
          </cell>
          <cell r="E329">
            <v>0.3</v>
          </cell>
          <cell r="F329">
            <v>5.8519999999999994</v>
          </cell>
        </row>
        <row r="330">
          <cell r="A330">
            <v>813416</v>
          </cell>
          <cell r="B330" t="str">
            <v>Survey Marker Domed 2-1/2 in.</v>
          </cell>
          <cell r="D330">
            <v>8.36</v>
          </cell>
          <cell r="E330">
            <v>0.3</v>
          </cell>
          <cell r="F330">
            <v>5.8519999999999994</v>
          </cell>
        </row>
        <row r="331">
          <cell r="A331">
            <v>813418</v>
          </cell>
          <cell r="B331" t="str">
            <v>Survey Marker Domed 3 in.</v>
          </cell>
          <cell r="D331">
            <v>9.61</v>
          </cell>
          <cell r="E331">
            <v>0.3</v>
          </cell>
          <cell r="F331">
            <v>6.7269999999999994</v>
          </cell>
        </row>
        <row r="332">
          <cell r="A332">
            <v>813430</v>
          </cell>
          <cell r="B332" t="str">
            <v>Flat Shiners (3 lbs. per Carton, Approximately 250)</v>
          </cell>
          <cell r="D332">
            <v>50.4</v>
          </cell>
          <cell r="E332">
            <v>0.4</v>
          </cell>
          <cell r="F332">
            <v>30.24</v>
          </cell>
        </row>
        <row r="333">
          <cell r="A333">
            <v>813431</v>
          </cell>
          <cell r="B333" t="str">
            <v>Raised Shiners (1 lb. per Carton, Approximately 250)</v>
          </cell>
          <cell r="D333">
            <v>45.8</v>
          </cell>
          <cell r="E333">
            <v>0.4</v>
          </cell>
          <cell r="F333">
            <v>27.479999999999997</v>
          </cell>
        </row>
        <row r="334">
          <cell r="A334">
            <v>813454</v>
          </cell>
          <cell r="B334" t="str">
            <v xml:space="preserve">Aervoe - 222 Spray Paint Fluor Org Invt </v>
          </cell>
          <cell r="D334">
            <v>6.99</v>
          </cell>
          <cell r="E334">
            <v>0.4</v>
          </cell>
          <cell r="F334">
            <v>4.194</v>
          </cell>
        </row>
        <row r="335">
          <cell r="A335">
            <v>813460</v>
          </cell>
          <cell r="B335" t="str">
            <v xml:space="preserve">Aervoe - 229 Spray Paint Glo Pink Invt </v>
          </cell>
          <cell r="D335">
            <v>6.99</v>
          </cell>
          <cell r="E335">
            <v>0.4</v>
          </cell>
          <cell r="F335">
            <v>4.194</v>
          </cell>
        </row>
        <row r="336">
          <cell r="A336">
            <v>813461</v>
          </cell>
          <cell r="B336" t="str">
            <v>Lumber Crayon Carbon Black (12 per box)</v>
          </cell>
          <cell r="D336">
            <v>11.6</v>
          </cell>
          <cell r="E336">
            <v>0.5</v>
          </cell>
          <cell r="F336">
            <v>5.8</v>
          </cell>
        </row>
        <row r="337">
          <cell r="A337">
            <v>813462</v>
          </cell>
          <cell r="B337" t="str">
            <v>Lumber Crayon Yellow (12 per box)</v>
          </cell>
          <cell r="D337">
            <v>11.6</v>
          </cell>
          <cell r="E337">
            <v>0.5</v>
          </cell>
          <cell r="F337">
            <v>5.8</v>
          </cell>
        </row>
        <row r="338">
          <cell r="A338">
            <v>813463</v>
          </cell>
          <cell r="B338" t="str">
            <v>Lumber Crayon Red (12 per box)</v>
          </cell>
          <cell r="D338">
            <v>11.6</v>
          </cell>
          <cell r="E338">
            <v>0.5</v>
          </cell>
          <cell r="F338">
            <v>5.8</v>
          </cell>
        </row>
        <row r="339">
          <cell r="A339">
            <v>813464</v>
          </cell>
          <cell r="B339" t="str">
            <v>Lumber Crayon Fluorescent Pink (12 per box)</v>
          </cell>
          <cell r="D339">
            <v>11.6</v>
          </cell>
          <cell r="E339">
            <v>0.5</v>
          </cell>
          <cell r="F339">
            <v>5.8</v>
          </cell>
        </row>
        <row r="340">
          <cell r="A340">
            <v>813465</v>
          </cell>
          <cell r="B340" t="str">
            <v>Lumber Crayon Blue (12 per box)</v>
          </cell>
          <cell r="D340">
            <v>11.6</v>
          </cell>
          <cell r="E340">
            <v>0.5</v>
          </cell>
          <cell r="F340">
            <v>5.8</v>
          </cell>
        </row>
        <row r="341">
          <cell r="A341">
            <v>813467</v>
          </cell>
          <cell r="B341" t="str">
            <v>Lumber Crayon White (12 per box)</v>
          </cell>
          <cell r="D341">
            <v>11.6</v>
          </cell>
          <cell r="E341">
            <v>0.5</v>
          </cell>
          <cell r="F341">
            <v>5.8</v>
          </cell>
        </row>
        <row r="342">
          <cell r="A342">
            <v>813468</v>
          </cell>
          <cell r="B342" t="str">
            <v>Wooden Crayon Holder</v>
          </cell>
          <cell r="D342">
            <v>7.22</v>
          </cell>
          <cell r="E342">
            <v>0.4</v>
          </cell>
          <cell r="F342">
            <v>4.3319999999999999</v>
          </cell>
        </row>
        <row r="343">
          <cell r="A343">
            <v>813471</v>
          </cell>
          <cell r="B343" t="str">
            <v>Dixon Felt Tip Marker Black (12 per box)</v>
          </cell>
          <cell r="D343">
            <v>21.8</v>
          </cell>
          <cell r="E343">
            <v>0.4</v>
          </cell>
          <cell r="F343">
            <v>13.08</v>
          </cell>
        </row>
        <row r="344">
          <cell r="A344">
            <v>813472</v>
          </cell>
          <cell r="B344" t="str">
            <v>Dixon Felt Tip Marker Red (12 per box)</v>
          </cell>
          <cell r="D344">
            <v>21.8</v>
          </cell>
          <cell r="E344">
            <v>0.4</v>
          </cell>
          <cell r="F344">
            <v>13.08</v>
          </cell>
        </row>
        <row r="345">
          <cell r="A345">
            <v>813612</v>
          </cell>
          <cell r="B345" t="str">
            <v>TC-12DW 12 in. Traffic Cone</v>
          </cell>
          <cell r="D345">
            <v>7.22</v>
          </cell>
          <cell r="E345">
            <v>0.2</v>
          </cell>
          <cell r="F345">
            <v>5.7759999999999998</v>
          </cell>
        </row>
        <row r="346">
          <cell r="A346">
            <v>813618</v>
          </cell>
          <cell r="B346" t="str">
            <v>TC-18DW 18 in. Traffic Cone</v>
          </cell>
          <cell r="D346">
            <v>8.4700000000000006</v>
          </cell>
          <cell r="E346">
            <v>0.2</v>
          </cell>
          <cell r="F346">
            <v>6.7760000000000007</v>
          </cell>
        </row>
        <row r="347">
          <cell r="A347">
            <v>813619</v>
          </cell>
          <cell r="B347" t="str">
            <v>TC-28DW 28 in. Traffic Cone</v>
          </cell>
          <cell r="D347">
            <v>17.2</v>
          </cell>
          <cell r="E347">
            <v>0.2</v>
          </cell>
          <cell r="F347">
            <v>13.76</v>
          </cell>
        </row>
        <row r="348">
          <cell r="A348">
            <v>813630</v>
          </cell>
          <cell r="B348" t="str">
            <v>Yellow Hard Hat, with Sokkia Logo in Blue Ink</v>
          </cell>
          <cell r="D348">
            <v>16</v>
          </cell>
          <cell r="E348">
            <v>0.35</v>
          </cell>
          <cell r="F348">
            <v>10.4</v>
          </cell>
        </row>
        <row r="349">
          <cell r="A349">
            <v>813631</v>
          </cell>
          <cell r="B349" t="str">
            <v>White Hard Hat, with Sokkia Logo in Blue Ink</v>
          </cell>
          <cell r="D349">
            <v>16</v>
          </cell>
          <cell r="E349">
            <v>0.35</v>
          </cell>
          <cell r="F349">
            <v>10.4</v>
          </cell>
        </row>
        <row r="350">
          <cell r="A350">
            <v>813650</v>
          </cell>
          <cell r="B350" t="str">
            <v xml:space="preserve">Economy Tripod Sign Stand Only   </v>
          </cell>
          <cell r="D350">
            <v>44.7</v>
          </cell>
          <cell r="E350">
            <v>0.25</v>
          </cell>
          <cell r="F350">
            <v>33.525000000000006</v>
          </cell>
        </row>
        <row r="351">
          <cell r="A351">
            <v>813651</v>
          </cell>
          <cell r="B351" t="str">
            <v>Uniflex Screwlock Sign Stand Only</v>
          </cell>
          <cell r="D351">
            <v>160</v>
          </cell>
          <cell r="E351">
            <v>0.25</v>
          </cell>
          <cell r="F351">
            <v>120</v>
          </cell>
        </row>
        <row r="352">
          <cell r="A352">
            <v>813652</v>
          </cell>
          <cell r="B352" t="str">
            <v>36 in. Survey Crew Sign with Ribs Non-Reflective Orange</v>
          </cell>
          <cell r="D352">
            <v>63</v>
          </cell>
          <cell r="E352">
            <v>0.3</v>
          </cell>
          <cell r="F352">
            <v>44.099999999999994</v>
          </cell>
        </row>
        <row r="353">
          <cell r="A353">
            <v>813653</v>
          </cell>
          <cell r="B353" t="str">
            <v>48 in. Survey Crew Sign with Ribs Non-Reflective Orange</v>
          </cell>
          <cell r="D353">
            <v>74</v>
          </cell>
          <cell r="E353">
            <v>0.25</v>
          </cell>
          <cell r="F353">
            <v>55.5</v>
          </cell>
        </row>
        <row r="354">
          <cell r="A354">
            <v>813654</v>
          </cell>
          <cell r="B354" t="str">
            <v>36 in. Survey Crew Sign Reflective with rib</v>
          </cell>
          <cell r="C354" t="str">
            <v>S O</v>
          </cell>
          <cell r="D354">
            <v>137</v>
          </cell>
          <cell r="E354">
            <v>0.25</v>
          </cell>
          <cell r="F354">
            <v>102.75</v>
          </cell>
        </row>
        <row r="355">
          <cell r="A355">
            <v>813655</v>
          </cell>
          <cell r="B355" t="str">
            <v>48 in. Survey Crew Sign Reflective with rib</v>
          </cell>
          <cell r="C355" t="str">
            <v>S O</v>
          </cell>
          <cell r="D355">
            <v>195</v>
          </cell>
          <cell r="E355">
            <v>0.25</v>
          </cell>
          <cell r="F355">
            <v>146.25</v>
          </cell>
        </row>
        <row r="356">
          <cell r="A356">
            <v>813657</v>
          </cell>
          <cell r="B356" t="str">
            <v>48 in. Replacement Rib Set</v>
          </cell>
          <cell r="D356">
            <v>18.3</v>
          </cell>
          <cell r="E356">
            <v>0.25</v>
          </cell>
          <cell r="F356">
            <v>13.725000000000001</v>
          </cell>
        </row>
        <row r="357">
          <cell r="A357">
            <v>813958</v>
          </cell>
          <cell r="B357" t="str">
            <v>Paint Marking Wand</v>
          </cell>
          <cell r="D357">
            <v>36.6</v>
          </cell>
          <cell r="E357">
            <v>0.35</v>
          </cell>
          <cell r="F357">
            <v>23.790000000000003</v>
          </cell>
        </row>
        <row r="358">
          <cell r="A358">
            <v>813959</v>
          </cell>
          <cell r="B358" t="str">
            <v>Paint Marking Pistol</v>
          </cell>
          <cell r="D358">
            <v>22.9</v>
          </cell>
          <cell r="E358">
            <v>0.4</v>
          </cell>
          <cell r="F358">
            <v>13.739999999999998</v>
          </cell>
        </row>
        <row r="359">
          <cell r="A359">
            <v>815200</v>
          </cell>
          <cell r="B359" t="str">
            <v>Transit Field Book (4-1/2 x 7-1/4 in.)</v>
          </cell>
          <cell r="D359">
            <v>9.2799999999999994</v>
          </cell>
          <cell r="E359">
            <v>0.5</v>
          </cell>
          <cell r="F359">
            <v>4.6399999999999997</v>
          </cell>
        </row>
        <row r="360">
          <cell r="A360">
            <v>815205</v>
          </cell>
          <cell r="B360" t="str">
            <v>Economy/Student Field Book (36 pages - Spiral Bound)</v>
          </cell>
          <cell r="D360">
            <v>4.7</v>
          </cell>
          <cell r="E360">
            <v>0.5</v>
          </cell>
          <cell r="F360">
            <v>2.35</v>
          </cell>
        </row>
        <row r="361">
          <cell r="A361">
            <v>815210</v>
          </cell>
          <cell r="B361" t="str">
            <v>Economy Field Book (32 pages - stapled)</v>
          </cell>
          <cell r="D361">
            <v>4.7</v>
          </cell>
          <cell r="E361">
            <v>0.5</v>
          </cell>
          <cell r="F361">
            <v>2.35</v>
          </cell>
        </row>
        <row r="362">
          <cell r="A362">
            <v>815220</v>
          </cell>
          <cell r="B362" t="str">
            <v>Mining Transit Book (4-1/2 x 7-1/4 in.)</v>
          </cell>
          <cell r="D362">
            <v>16</v>
          </cell>
          <cell r="E362">
            <v>0.5</v>
          </cell>
          <cell r="F362">
            <v>8</v>
          </cell>
        </row>
        <row r="363">
          <cell r="A363">
            <v>815230</v>
          </cell>
          <cell r="B363" t="str">
            <v>Engineers Field Book (4-1/2 x 7-1/4 in.)</v>
          </cell>
          <cell r="D363">
            <v>9.9600000000000009</v>
          </cell>
          <cell r="E363">
            <v>0.5</v>
          </cell>
          <cell r="F363">
            <v>4.9800000000000004</v>
          </cell>
        </row>
        <row r="364">
          <cell r="A364">
            <v>815250</v>
          </cell>
          <cell r="B364" t="str">
            <v>Level Book (4 x 6-1/2 in.)</v>
          </cell>
          <cell r="D364">
            <v>10.88</v>
          </cell>
          <cell r="E364">
            <v>0.5</v>
          </cell>
          <cell r="F364">
            <v>5.44</v>
          </cell>
        </row>
        <row r="365">
          <cell r="A365">
            <v>815255</v>
          </cell>
          <cell r="B365" t="str">
            <v>Level Book (4-1/2 x 7-1/4 in.)</v>
          </cell>
          <cell r="D365">
            <v>10.88</v>
          </cell>
          <cell r="E365">
            <v>0.5</v>
          </cell>
          <cell r="F365">
            <v>5.44</v>
          </cell>
        </row>
        <row r="366">
          <cell r="A366">
            <v>815260</v>
          </cell>
          <cell r="B366" t="str">
            <v>Field Book (4-1/2 x 7-1/4 in.)</v>
          </cell>
          <cell r="D366">
            <v>9.9600000000000009</v>
          </cell>
          <cell r="E366">
            <v>0.5</v>
          </cell>
          <cell r="F366">
            <v>4.9800000000000004</v>
          </cell>
        </row>
        <row r="367">
          <cell r="A367">
            <v>815275</v>
          </cell>
          <cell r="B367" t="str">
            <v>Cross Section Book (6-1/2 x 8-1/2 in.)</v>
          </cell>
          <cell r="D367">
            <v>14.9</v>
          </cell>
          <cell r="E367">
            <v>0.5</v>
          </cell>
          <cell r="F367">
            <v>7.45</v>
          </cell>
        </row>
        <row r="368">
          <cell r="A368">
            <v>815300</v>
          </cell>
          <cell r="B368" t="str">
            <v>Transit Field Book Single Sheets (pkg 50)</v>
          </cell>
          <cell r="D368">
            <v>4.8099999999999996</v>
          </cell>
          <cell r="E368">
            <v>0.5</v>
          </cell>
          <cell r="F368">
            <v>2.4049999999999998</v>
          </cell>
        </row>
        <row r="369">
          <cell r="A369">
            <v>815350</v>
          </cell>
          <cell r="B369" t="str">
            <v>Level Book Single Sheets (pkg 50)</v>
          </cell>
          <cell r="D369">
            <v>4.8099999999999996</v>
          </cell>
          <cell r="E369">
            <v>0.5</v>
          </cell>
          <cell r="F369">
            <v>2.4049999999999998</v>
          </cell>
        </row>
        <row r="370">
          <cell r="A370">
            <v>815370</v>
          </cell>
          <cell r="B370" t="str">
            <v>Binder Stiff Cover 50 pg capacity, 1/2 in. rings</v>
          </cell>
          <cell r="D370">
            <v>22.9</v>
          </cell>
          <cell r="E370">
            <v>0.3</v>
          </cell>
          <cell r="F370">
            <v>16.029999999999998</v>
          </cell>
        </row>
        <row r="371">
          <cell r="A371">
            <v>815375</v>
          </cell>
          <cell r="B371" t="str">
            <v>Binder Stiff Cover 100 pg capacity, 3/4 in. rings</v>
          </cell>
          <cell r="D371">
            <v>22.9</v>
          </cell>
          <cell r="E371">
            <v>0.3</v>
          </cell>
          <cell r="F371">
            <v>16.029999999999998</v>
          </cell>
        </row>
        <row r="372">
          <cell r="A372">
            <v>815378</v>
          </cell>
          <cell r="B372" t="str">
            <v>Binder Flex Cover 100 pg capacity, 3/4 in. rings</v>
          </cell>
          <cell r="D372">
            <v>16</v>
          </cell>
          <cell r="E372">
            <v>0.4</v>
          </cell>
          <cell r="F372">
            <v>9.6</v>
          </cell>
        </row>
        <row r="373">
          <cell r="A373">
            <v>815379</v>
          </cell>
          <cell r="B373" t="str">
            <v>Binder Flex Cover 50 pg capacity, 1/2 in. rings</v>
          </cell>
          <cell r="D373">
            <v>20.6</v>
          </cell>
          <cell r="E373">
            <v>0.4</v>
          </cell>
          <cell r="F373">
            <v>12.360000000000001</v>
          </cell>
        </row>
        <row r="374">
          <cell r="A374">
            <v>815405</v>
          </cell>
          <cell r="B374" t="str">
            <v>Level Book Rite in Rain #310F (4-5/8 x 7 in.)</v>
          </cell>
          <cell r="D374">
            <v>20.6</v>
          </cell>
          <cell r="E374">
            <v>0.2</v>
          </cell>
          <cell r="F374">
            <v>16.48</v>
          </cell>
        </row>
        <row r="375">
          <cell r="A375">
            <v>815410</v>
          </cell>
          <cell r="B375" t="str">
            <v>Loose-Leaf Transit Sheets Rite in the Rain #302</v>
          </cell>
          <cell r="D375">
            <v>16</v>
          </cell>
          <cell r="E375">
            <v>0.2</v>
          </cell>
          <cell r="F375">
            <v>12.8</v>
          </cell>
        </row>
        <row r="376">
          <cell r="A376">
            <v>815415</v>
          </cell>
          <cell r="B376" t="str">
            <v>Loose-Leaf Transit Sheets Rite in the Rain #312</v>
          </cell>
          <cell r="D376">
            <v>16</v>
          </cell>
          <cell r="E376">
            <v>0.2</v>
          </cell>
          <cell r="F376">
            <v>12.8</v>
          </cell>
        </row>
        <row r="377">
          <cell r="A377">
            <v>818115</v>
          </cell>
          <cell r="B377" t="str">
            <v>Surveyors Tool Pouch</v>
          </cell>
          <cell r="D377">
            <v>34.299999999999997</v>
          </cell>
          <cell r="E377">
            <v>0.4</v>
          </cell>
          <cell r="F377">
            <v>20.58</v>
          </cell>
        </row>
        <row r="378">
          <cell r="A378">
            <v>818116</v>
          </cell>
          <cell r="B378" t="str">
            <v>Surveyors 7-Pocket Tool Pouch</v>
          </cell>
          <cell r="D378">
            <v>36.6</v>
          </cell>
          <cell r="E378">
            <v>0.4</v>
          </cell>
          <cell r="F378">
            <v>21.96</v>
          </cell>
        </row>
        <row r="379">
          <cell r="A379">
            <v>845022</v>
          </cell>
          <cell r="B379" t="str">
            <v>Utility Fiberglass Tape - 50m Grad in 5 cm</v>
          </cell>
          <cell r="D379">
            <v>47</v>
          </cell>
          <cell r="E379">
            <v>0.5</v>
          </cell>
          <cell r="F379">
            <v>23.5</v>
          </cell>
        </row>
        <row r="380">
          <cell r="A380">
            <v>845144</v>
          </cell>
          <cell r="B380" t="str">
            <v>100' Eslon Fiberglass Tape with Reel-1 Side, ft/in</v>
          </cell>
          <cell r="D380">
            <v>56</v>
          </cell>
          <cell r="E380">
            <v>0.5</v>
          </cell>
          <cell r="F380">
            <v>28</v>
          </cell>
        </row>
        <row r="381">
          <cell r="A381">
            <v>845146</v>
          </cell>
          <cell r="B381" t="str">
            <v>200' Eslon Fiberglass Tape with Reel-1 Side, ft/in</v>
          </cell>
          <cell r="D381">
            <v>93</v>
          </cell>
          <cell r="E381">
            <v>0.5</v>
          </cell>
          <cell r="F381">
            <v>46.5</v>
          </cell>
        </row>
        <row r="382">
          <cell r="A382">
            <v>845148</v>
          </cell>
          <cell r="B382" t="str">
            <v>300' Eslon Fiberglass Tape with Reel-1 Side, ft/in</v>
          </cell>
          <cell r="D382">
            <v>126</v>
          </cell>
          <cell r="E382">
            <v>0.5</v>
          </cell>
          <cell r="F382">
            <v>63</v>
          </cell>
        </row>
        <row r="383">
          <cell r="A383">
            <v>845162</v>
          </cell>
          <cell r="B383" t="str">
            <v>50' Refill  for 8451-22/42</v>
          </cell>
          <cell r="D383">
            <v>25.2</v>
          </cell>
          <cell r="E383">
            <v>0.5</v>
          </cell>
          <cell r="F383">
            <v>12.6</v>
          </cell>
        </row>
        <row r="384">
          <cell r="A384">
            <v>845164</v>
          </cell>
          <cell r="B384" t="str">
            <v>100' Refill for 8451-24/44</v>
          </cell>
          <cell r="D384">
            <v>33.200000000000003</v>
          </cell>
          <cell r="E384">
            <v>0.5</v>
          </cell>
          <cell r="F384">
            <v>16.600000000000001</v>
          </cell>
        </row>
        <row r="385">
          <cell r="A385">
            <v>845174</v>
          </cell>
          <cell r="B385" t="str">
            <v>100' Eslon Fiberglass Tape with Reel &amp; Appraisers Hook-end, ft/in</v>
          </cell>
          <cell r="D385">
            <v>60</v>
          </cell>
          <cell r="E385">
            <v>0.45</v>
          </cell>
          <cell r="F385">
            <v>33</v>
          </cell>
        </row>
        <row r="386">
          <cell r="A386">
            <v>845184</v>
          </cell>
          <cell r="B386" t="str">
            <v>100' Refill for 8451-74</v>
          </cell>
          <cell r="D386">
            <v>33.200000000000003</v>
          </cell>
          <cell r="E386">
            <v>0.5</v>
          </cell>
          <cell r="F386">
            <v>16.600000000000001</v>
          </cell>
        </row>
        <row r="387">
          <cell r="A387">
            <v>845244</v>
          </cell>
          <cell r="B387" t="str">
            <v>100' Eslon Fiberglass Tape with Reel-1 Side, ft/10ths</v>
          </cell>
          <cell r="D387">
            <v>53.8</v>
          </cell>
          <cell r="E387">
            <v>0.5</v>
          </cell>
          <cell r="F387">
            <v>26.9</v>
          </cell>
        </row>
        <row r="388">
          <cell r="A388">
            <v>845245</v>
          </cell>
          <cell r="B388" t="str">
            <v>165' Eslon Fiberglass Tape with Reel-1 Side, ft/10ths</v>
          </cell>
          <cell r="D388">
            <v>70</v>
          </cell>
          <cell r="E388">
            <v>0.5</v>
          </cell>
          <cell r="F388">
            <v>35</v>
          </cell>
        </row>
        <row r="389">
          <cell r="A389">
            <v>845246</v>
          </cell>
          <cell r="B389" t="str">
            <v>200' Eslon Fiberglass Tape with Reel-1 Side ft/10ths</v>
          </cell>
          <cell r="D389">
            <v>93</v>
          </cell>
          <cell r="E389">
            <v>0.5</v>
          </cell>
          <cell r="F389">
            <v>46.5</v>
          </cell>
        </row>
        <row r="390">
          <cell r="A390">
            <v>845262</v>
          </cell>
          <cell r="B390" t="str">
            <v>50' Refill for 845222/42</v>
          </cell>
          <cell r="D390">
            <v>25.2</v>
          </cell>
          <cell r="E390">
            <v>0.5</v>
          </cell>
          <cell r="F390">
            <v>12.6</v>
          </cell>
        </row>
        <row r="391">
          <cell r="A391">
            <v>845264</v>
          </cell>
          <cell r="B391" t="str">
            <v>100' Refill for 845224/44</v>
          </cell>
          <cell r="D391">
            <v>33.200000000000003</v>
          </cell>
          <cell r="E391">
            <v>0.5</v>
          </cell>
          <cell r="F391">
            <v>16.600000000000001</v>
          </cell>
        </row>
        <row r="392">
          <cell r="A392">
            <v>845265</v>
          </cell>
          <cell r="B392" t="str">
            <v>165' Refill  for 845245</v>
          </cell>
          <cell r="D392">
            <v>42.4</v>
          </cell>
          <cell r="E392">
            <v>0.5</v>
          </cell>
          <cell r="F392">
            <v>21.2</v>
          </cell>
        </row>
        <row r="393">
          <cell r="A393">
            <v>845266</v>
          </cell>
          <cell r="B393" t="str">
            <v>200' Refill for 845246</v>
          </cell>
          <cell r="D393">
            <v>65</v>
          </cell>
          <cell r="E393">
            <v>0.45</v>
          </cell>
          <cell r="F393">
            <v>35.75</v>
          </cell>
        </row>
        <row r="394">
          <cell r="A394">
            <v>845274</v>
          </cell>
          <cell r="B394" t="str">
            <v>100' Eslon Fiberglass Tape with Reel &amp; Appraisers Hook-end, ft/10ths</v>
          </cell>
          <cell r="D394">
            <v>60</v>
          </cell>
          <cell r="E394">
            <v>0.45</v>
          </cell>
          <cell r="F394">
            <v>33</v>
          </cell>
        </row>
        <row r="395">
          <cell r="A395">
            <v>845284</v>
          </cell>
          <cell r="B395" t="str">
            <v>100' Refill for 845274</v>
          </cell>
          <cell r="D395">
            <v>33.200000000000003</v>
          </cell>
          <cell r="E395">
            <v>0.5</v>
          </cell>
          <cell r="F395">
            <v>16.600000000000001</v>
          </cell>
        </row>
        <row r="396">
          <cell r="A396">
            <v>845344</v>
          </cell>
          <cell r="B396" t="str">
            <v>30m Eslon Fiberglass Tape with Reel-1 Side Meters</v>
          </cell>
          <cell r="D396">
            <v>53.8</v>
          </cell>
          <cell r="E396">
            <v>0.5</v>
          </cell>
          <cell r="F396">
            <v>26.9</v>
          </cell>
        </row>
        <row r="397">
          <cell r="A397">
            <v>845346</v>
          </cell>
          <cell r="B397" t="str">
            <v>60m Eslon Fiberglass Tape with Reel-1 Side Meters</v>
          </cell>
          <cell r="D397">
            <v>93</v>
          </cell>
          <cell r="E397">
            <v>0.5</v>
          </cell>
          <cell r="F397">
            <v>46.5</v>
          </cell>
        </row>
        <row r="398">
          <cell r="A398">
            <v>845348</v>
          </cell>
          <cell r="B398" t="str">
            <v>100m Eslon Fiberglass Tape with Reel-1 Side Meters</v>
          </cell>
          <cell r="D398">
            <v>126</v>
          </cell>
          <cell r="E398">
            <v>0.5</v>
          </cell>
          <cell r="F398">
            <v>63</v>
          </cell>
        </row>
        <row r="399">
          <cell r="A399">
            <v>845364</v>
          </cell>
          <cell r="B399" t="str">
            <v>30m Refill for 845324/44</v>
          </cell>
          <cell r="D399">
            <v>33.200000000000003</v>
          </cell>
          <cell r="E399">
            <v>0.5</v>
          </cell>
          <cell r="F399">
            <v>16.600000000000001</v>
          </cell>
        </row>
        <row r="400">
          <cell r="A400">
            <v>845444</v>
          </cell>
          <cell r="B400" t="str">
            <v>100'/30m Eslon Fiberglass Tape with Reel-2 Sides, ft/in, m</v>
          </cell>
          <cell r="D400">
            <v>53.8</v>
          </cell>
          <cell r="E400">
            <v>0.5</v>
          </cell>
          <cell r="F400">
            <v>26.9</v>
          </cell>
        </row>
        <row r="401">
          <cell r="A401">
            <v>845445</v>
          </cell>
          <cell r="B401" t="str">
            <v>165'/50m Eslon Fiberglass Tape with Reel-2 Sides, ft/in, m</v>
          </cell>
          <cell r="D401">
            <v>70</v>
          </cell>
          <cell r="E401">
            <v>0.5</v>
          </cell>
          <cell r="F401">
            <v>35</v>
          </cell>
        </row>
        <row r="402">
          <cell r="A402">
            <v>845464</v>
          </cell>
          <cell r="B402" t="str">
            <v>100'/30m Refill for 845422/44</v>
          </cell>
          <cell r="D402">
            <v>33.200000000000003</v>
          </cell>
          <cell r="E402">
            <v>0.5</v>
          </cell>
          <cell r="F402">
            <v>16.600000000000001</v>
          </cell>
        </row>
        <row r="403">
          <cell r="A403">
            <v>845542</v>
          </cell>
          <cell r="B403" t="str">
            <v>50'/15m Eslon Fiberglass Tape with Reel-2 Sides, ft/10ths, m</v>
          </cell>
          <cell r="D403">
            <v>33.200000000000003</v>
          </cell>
          <cell r="E403">
            <v>0.5</v>
          </cell>
          <cell r="F403">
            <v>16.600000000000001</v>
          </cell>
        </row>
        <row r="404">
          <cell r="A404">
            <v>845544</v>
          </cell>
          <cell r="B404" t="str">
            <v>100'/30m Eslon Fiberglass Tape with Reel-2 Sides, ft/10ths, m</v>
          </cell>
          <cell r="D404">
            <v>53.8</v>
          </cell>
          <cell r="E404">
            <v>0.45</v>
          </cell>
          <cell r="F404">
            <v>29.59</v>
          </cell>
        </row>
        <row r="405">
          <cell r="A405">
            <v>845545</v>
          </cell>
          <cell r="B405" t="str">
            <v>165'/50m Eslon Fiberglass Tape with Reel-2 Sides, ft/10ths, m</v>
          </cell>
          <cell r="D405">
            <v>70</v>
          </cell>
          <cell r="E405">
            <v>0.5</v>
          </cell>
          <cell r="F405">
            <v>35</v>
          </cell>
        </row>
        <row r="406">
          <cell r="A406">
            <v>845564</v>
          </cell>
          <cell r="B406" t="str">
            <v>100'/30m Refill for 845524/44</v>
          </cell>
          <cell r="D406">
            <v>33.200000000000003</v>
          </cell>
          <cell r="E406">
            <v>0.5</v>
          </cell>
          <cell r="F406">
            <v>16.600000000000001</v>
          </cell>
        </row>
        <row r="407">
          <cell r="A407">
            <v>845565</v>
          </cell>
          <cell r="B407" t="str">
            <v>165'/50m Refill for 845545</v>
          </cell>
          <cell r="D407">
            <v>45.8</v>
          </cell>
          <cell r="E407">
            <v>0.5</v>
          </cell>
          <cell r="F407">
            <v>22.9</v>
          </cell>
        </row>
        <row r="408">
          <cell r="A408">
            <v>870625</v>
          </cell>
          <cell r="B408" t="str">
            <v>Power Tape 25' x 1" Neon Green Case Inch/Engineer (10ths)</v>
          </cell>
          <cell r="D408">
            <v>16</v>
          </cell>
          <cell r="E408">
            <v>0.5</v>
          </cell>
          <cell r="F408">
            <v>8</v>
          </cell>
        </row>
        <row r="409">
          <cell r="A409">
            <v>879200</v>
          </cell>
          <cell r="B409" t="str">
            <v>Tally Register</v>
          </cell>
          <cell r="D409">
            <v>26.4</v>
          </cell>
          <cell r="E409">
            <v>0.5</v>
          </cell>
          <cell r="F409">
            <v>13.2</v>
          </cell>
        </row>
        <row r="410">
          <cell r="A410">
            <v>210150004</v>
          </cell>
          <cell r="B410" t="str">
            <v>AP66 Mini Pole Point</v>
          </cell>
          <cell r="D410">
            <v>27.5</v>
          </cell>
          <cell r="E410">
            <v>0.25</v>
          </cell>
          <cell r="F410">
            <v>20.625</v>
          </cell>
        </row>
        <row r="411">
          <cell r="A411">
            <v>210150017</v>
          </cell>
          <cell r="B411" t="str">
            <v>DE16 Diagonal Eyepiece for DT2, B20</v>
          </cell>
          <cell r="D411">
            <v>493</v>
          </cell>
          <cell r="E411">
            <v>0.25</v>
          </cell>
          <cell r="F411">
            <v>369.75</v>
          </cell>
        </row>
        <row r="412">
          <cell r="A412">
            <v>210150023</v>
          </cell>
          <cell r="B412" t="str">
            <v>DE25 Diagonal Eyepiece for SET500, DT500, R3</v>
          </cell>
          <cell r="D412">
            <v>600</v>
          </cell>
          <cell r="E412">
            <v>0.25</v>
          </cell>
          <cell r="F412">
            <v>450</v>
          </cell>
        </row>
        <row r="413">
          <cell r="A413">
            <v>210150025</v>
          </cell>
          <cell r="B413" t="str">
            <v>DIAGONAL EYEPIECE 27 (DE27) Magnif 30x</v>
          </cell>
          <cell r="C413" t="str">
            <v>S O</v>
          </cell>
          <cell r="D413">
            <v>600</v>
          </cell>
          <cell r="E413">
            <v>0.25</v>
          </cell>
          <cell r="F413">
            <v>450</v>
          </cell>
        </row>
        <row r="414">
          <cell r="A414">
            <v>210150031</v>
          </cell>
          <cell r="B414" t="str">
            <v>GS20L Circular Level f/BGS Rod (20'/2mm)</v>
          </cell>
          <cell r="D414">
            <v>126</v>
          </cell>
          <cell r="E414">
            <v>0.25</v>
          </cell>
          <cell r="F414">
            <v>94.5</v>
          </cell>
        </row>
        <row r="415">
          <cell r="A415">
            <v>210150032</v>
          </cell>
          <cell r="B415" t="str">
            <v>GS60L Circular Level f/BGS Rod (60'/2mm)</v>
          </cell>
          <cell r="D415">
            <v>57</v>
          </cell>
          <cell r="E415">
            <v>0.25</v>
          </cell>
          <cell r="F415">
            <v>42.75</v>
          </cell>
        </row>
        <row r="416">
          <cell r="A416">
            <v>210150041</v>
          </cell>
          <cell r="B416" t="str">
            <v>MA04A Dark Filter for Zenith Prism</v>
          </cell>
          <cell r="C416" t="str">
            <v>S O</v>
          </cell>
          <cell r="D416">
            <v>53.8</v>
          </cell>
          <cell r="E416">
            <v>0.25</v>
          </cell>
          <cell r="F416">
            <v>40.349999999999994</v>
          </cell>
        </row>
        <row r="417">
          <cell r="A417">
            <v>210150047</v>
          </cell>
          <cell r="B417" t="str">
            <v>OM5 Optical Micrometer B20, B21 (metric)</v>
          </cell>
          <cell r="C417" t="str">
            <v>S O</v>
          </cell>
          <cell r="D417">
            <v>2890</v>
          </cell>
          <cell r="E417">
            <v>0.25</v>
          </cell>
          <cell r="F417">
            <v>2167.5</v>
          </cell>
        </row>
        <row r="418">
          <cell r="A418">
            <v>210150048</v>
          </cell>
          <cell r="B418" t="str">
            <v>OM5F Optical Micrometer B20, B21 (feet)</v>
          </cell>
          <cell r="C418" t="str">
            <v>S O</v>
          </cell>
          <cell r="D418">
            <v>2890</v>
          </cell>
          <cell r="E418">
            <v>0.25</v>
          </cell>
          <cell r="F418">
            <v>2167.5</v>
          </cell>
        </row>
        <row r="419">
          <cell r="A419">
            <v>210150065</v>
          </cell>
          <cell r="B419" t="str">
            <v>Pin Pole PP2 for ATP1S (requires 210150004 point)</v>
          </cell>
          <cell r="C419" t="str">
            <v>S O</v>
          </cell>
          <cell r="D419">
            <v>137</v>
          </cell>
          <cell r="E419">
            <v>0.25</v>
          </cell>
          <cell r="F419">
            <v>102.75</v>
          </cell>
        </row>
        <row r="420">
          <cell r="A420">
            <v>210150079</v>
          </cell>
          <cell r="B420" t="str">
            <v>RP3 Protective Bumper for RC-PR4</v>
          </cell>
          <cell r="C420" t="str">
            <v>S O</v>
          </cell>
          <cell r="D420">
            <v>48.1</v>
          </cell>
          <cell r="E420">
            <v>0.25</v>
          </cell>
          <cell r="F420">
            <v>36.075000000000003</v>
          </cell>
        </row>
        <row r="421">
          <cell r="A421">
            <v>210150080</v>
          </cell>
          <cell r="B421" t="str">
            <v>SB179A Quick Release Adapter for RC-PRx (used with RC-PRx poles)</v>
          </cell>
          <cell r="D421">
            <v>401</v>
          </cell>
          <cell r="E421">
            <v>0.25</v>
          </cell>
          <cell r="F421">
            <v>300.75</v>
          </cell>
        </row>
        <row r="422">
          <cell r="A422">
            <v>210150081</v>
          </cell>
          <cell r="B422" t="str">
            <v>SB179B Quick Release Adapter for ⅝ Range Pole</v>
          </cell>
          <cell r="D422">
            <v>401</v>
          </cell>
          <cell r="E422">
            <v>0.25</v>
          </cell>
          <cell r="F422">
            <v>300.75</v>
          </cell>
        </row>
        <row r="423">
          <cell r="A423">
            <v>210150084</v>
          </cell>
          <cell r="B423" t="str">
            <v>SB184 5/8x11 male to 1/4x20 Adaptor for ATP1</v>
          </cell>
          <cell r="C423" t="str">
            <v>DISC</v>
          </cell>
          <cell r="D423">
            <v>71</v>
          </cell>
          <cell r="E423">
            <v>0.25</v>
          </cell>
          <cell r="F423">
            <v>53.25</v>
          </cell>
        </row>
        <row r="424">
          <cell r="A424">
            <v>210153100</v>
          </cell>
          <cell r="B424" t="str">
            <v>MS27WO Stereoscope Main Unit in Case</v>
          </cell>
          <cell r="D424">
            <v>1780</v>
          </cell>
          <cell r="E424">
            <v>0.25</v>
          </cell>
          <cell r="F424">
            <v>1335</v>
          </cell>
        </row>
        <row r="425">
          <cell r="A425">
            <v>210153200</v>
          </cell>
          <cell r="B425" t="str">
            <v>MS16 Small Mirror Stereoscope</v>
          </cell>
          <cell r="D425">
            <v>570</v>
          </cell>
          <cell r="E425">
            <v>0.25</v>
          </cell>
          <cell r="F425">
            <v>427.5</v>
          </cell>
        </row>
        <row r="426">
          <cell r="A426">
            <v>210153400</v>
          </cell>
          <cell r="B426" t="str">
            <v>PS2A Pocket Stereoscope (2x with Soft Case)</v>
          </cell>
          <cell r="D426">
            <v>64</v>
          </cell>
          <cell r="E426">
            <v>0.25</v>
          </cell>
          <cell r="F426">
            <v>48</v>
          </cell>
        </row>
        <row r="427">
          <cell r="A427">
            <v>210153500</v>
          </cell>
          <cell r="B427" t="str">
            <v>PS4A Pocket Stereoscope (4x with Soft Case)</v>
          </cell>
          <cell r="D427">
            <v>72</v>
          </cell>
          <cell r="E427">
            <v>0.25</v>
          </cell>
          <cell r="F427">
            <v>54</v>
          </cell>
        </row>
        <row r="428">
          <cell r="A428">
            <v>210153600</v>
          </cell>
          <cell r="B428" t="str">
            <v>PB1 Stereometer only (Parallax Bar)</v>
          </cell>
          <cell r="D428">
            <v>830</v>
          </cell>
          <cell r="E428">
            <v>0.25</v>
          </cell>
          <cell r="F428">
            <v>622.5</v>
          </cell>
        </row>
        <row r="429">
          <cell r="A429">
            <v>210153700</v>
          </cell>
          <cell r="B429" t="str">
            <v>BN3 3x Binoculars Only</v>
          </cell>
          <cell r="D429">
            <v>1600</v>
          </cell>
          <cell r="E429">
            <v>0.25</v>
          </cell>
          <cell r="F429">
            <v>1200</v>
          </cell>
        </row>
        <row r="430">
          <cell r="A430">
            <v>210153800</v>
          </cell>
          <cell r="B430" t="str">
            <v>LA3 Illumination Unit</v>
          </cell>
          <cell r="D430">
            <v>1490</v>
          </cell>
          <cell r="E430">
            <v>0.25</v>
          </cell>
          <cell r="F430">
            <v>1117.5</v>
          </cell>
        </row>
        <row r="431">
          <cell r="A431">
            <v>210154100</v>
          </cell>
          <cell r="B431" t="str">
            <v>BIS30A Super Invar RAB-code Staff (with Case)</v>
          </cell>
          <cell r="C431" t="str">
            <v>S O</v>
          </cell>
          <cell r="D431">
            <v>13200</v>
          </cell>
          <cell r="E431">
            <v>0.25</v>
          </cell>
          <cell r="F431">
            <v>9900</v>
          </cell>
        </row>
        <row r="432">
          <cell r="A432">
            <v>210154200</v>
          </cell>
          <cell r="B432" t="str">
            <v>BIS20 2m Invar Staff Set for SDL (Two Rods with Case)</v>
          </cell>
          <cell r="C432" t="str">
            <v>S O</v>
          </cell>
          <cell r="D432">
            <v>4940</v>
          </cell>
          <cell r="E432">
            <v>0.25</v>
          </cell>
          <cell r="F432">
            <v>3705</v>
          </cell>
        </row>
        <row r="433">
          <cell r="A433">
            <v>210154300</v>
          </cell>
          <cell r="B433" t="str">
            <v>BIS30 3m Invar Staff Set for SDL (Two Rods with Case)</v>
          </cell>
          <cell r="C433" t="str">
            <v>S O</v>
          </cell>
          <cell r="D433">
            <v>5500</v>
          </cell>
          <cell r="E433">
            <v>0.25</v>
          </cell>
          <cell r="F433">
            <v>4125</v>
          </cell>
        </row>
        <row r="434">
          <cell r="A434">
            <v>210154400</v>
          </cell>
          <cell r="B434" t="str">
            <v>BGS40 4m Barcode Staff for SDL, 3 sections</v>
          </cell>
          <cell r="D434">
            <v>690</v>
          </cell>
          <cell r="E434">
            <v>0.25</v>
          </cell>
          <cell r="F434">
            <v>517.5</v>
          </cell>
        </row>
        <row r="435">
          <cell r="A435">
            <v>210154500</v>
          </cell>
          <cell r="B435" t="str">
            <v>BGS50 5m Barcode Staff for SDL, 4 sections</v>
          </cell>
          <cell r="D435">
            <v>880</v>
          </cell>
          <cell r="E435">
            <v>0.25</v>
          </cell>
          <cell r="F435">
            <v>660</v>
          </cell>
        </row>
        <row r="436">
          <cell r="A436">
            <v>210154510</v>
          </cell>
          <cell r="B436" t="str">
            <v>BGS50-G3 16 ft Barcode Staff SDL, feet, 1/10th, 1/100ths, 4 sections</v>
          </cell>
          <cell r="D436">
            <v>880</v>
          </cell>
          <cell r="E436">
            <v>0.25</v>
          </cell>
          <cell r="F436">
            <v>660</v>
          </cell>
        </row>
        <row r="437">
          <cell r="A437">
            <v>210160001</v>
          </cell>
          <cell r="B437" t="str">
            <v>AP01 Prism -40mm</v>
          </cell>
          <cell r="C437" t="str">
            <v>S O</v>
          </cell>
          <cell r="D437">
            <v>389</v>
          </cell>
          <cell r="E437">
            <v>0.25</v>
          </cell>
          <cell r="F437">
            <v>291.75</v>
          </cell>
        </row>
        <row r="438">
          <cell r="A438">
            <v>210160003</v>
          </cell>
          <cell r="B438" t="str">
            <v>AP01S-30mm Adapter</v>
          </cell>
          <cell r="C438" t="str">
            <v>S O</v>
          </cell>
          <cell r="D438">
            <v>47</v>
          </cell>
          <cell r="E438">
            <v>0.25</v>
          </cell>
          <cell r="F438">
            <v>35.25</v>
          </cell>
        </row>
        <row r="439">
          <cell r="A439">
            <v>210160005</v>
          </cell>
          <cell r="B439" t="str">
            <v>AP11 Single Tilting Mount</v>
          </cell>
          <cell r="D439">
            <v>183</v>
          </cell>
          <cell r="E439">
            <v>0.25</v>
          </cell>
          <cell r="F439">
            <v>137.25</v>
          </cell>
        </row>
        <row r="440">
          <cell r="A440">
            <v>210160006</v>
          </cell>
          <cell r="B440" t="str">
            <v>AP11T Target</v>
          </cell>
          <cell r="C440" t="str">
            <v>S O</v>
          </cell>
          <cell r="D440">
            <v>114</v>
          </cell>
          <cell r="E440">
            <v>0.25</v>
          </cell>
          <cell r="F440">
            <v>85.5</v>
          </cell>
        </row>
        <row r="441">
          <cell r="A441">
            <v>210160020</v>
          </cell>
          <cell r="B441" t="str">
            <v>AP61L Rod Level for Prism Pole Clip On</v>
          </cell>
          <cell r="C441" t="str">
            <v>S O</v>
          </cell>
          <cell r="D441">
            <v>47</v>
          </cell>
          <cell r="E441">
            <v>0.25</v>
          </cell>
          <cell r="F441">
            <v>35.25</v>
          </cell>
        </row>
        <row r="442">
          <cell r="A442">
            <v>210160064</v>
          </cell>
          <cell r="B442" t="str">
            <v>BDC57 Battery with EDC7A 0.5m cable</v>
          </cell>
          <cell r="C442" t="str">
            <v>S O</v>
          </cell>
          <cell r="D442">
            <v>650</v>
          </cell>
          <cell r="E442">
            <v>0.25</v>
          </cell>
          <cell r="F442">
            <v>487.5</v>
          </cell>
        </row>
        <row r="443">
          <cell r="A443">
            <v>210160102</v>
          </cell>
          <cell r="B443" t="str">
            <v>CDC71 Charger for BDC60/61</v>
          </cell>
          <cell r="C443" t="str">
            <v>S O</v>
          </cell>
          <cell r="D443">
            <v>600</v>
          </cell>
          <cell r="E443">
            <v>0.25</v>
          </cell>
          <cell r="F443">
            <v>450</v>
          </cell>
        </row>
        <row r="444">
          <cell r="A444">
            <v>210160123</v>
          </cell>
          <cell r="B444" t="str">
            <v>EDC113A 110-240VAC Power Cable for CDC68/70, Round Pin</v>
          </cell>
          <cell r="D444">
            <v>31</v>
          </cell>
          <cell r="E444">
            <v>0.25</v>
          </cell>
          <cell r="F444">
            <v>23.25</v>
          </cell>
        </row>
        <row r="445">
          <cell r="A445">
            <v>210160124</v>
          </cell>
          <cell r="B445" t="str">
            <v>EDC113B 115VAC Power Cable for CDC68/70</v>
          </cell>
          <cell r="D445">
            <v>31</v>
          </cell>
          <cell r="E445">
            <v>0.25</v>
          </cell>
          <cell r="F445">
            <v>23.25</v>
          </cell>
        </row>
        <row r="446">
          <cell r="A446">
            <v>210160125</v>
          </cell>
          <cell r="B446" t="str">
            <v>EDC113C 110-240VAC Power Cable for CDC68/70, AUS Plug</v>
          </cell>
          <cell r="D446">
            <v>31</v>
          </cell>
          <cell r="E446">
            <v>0.25</v>
          </cell>
          <cell r="F446">
            <v>23.25</v>
          </cell>
        </row>
        <row r="447">
          <cell r="A447">
            <v>210160126</v>
          </cell>
          <cell r="B447" t="str">
            <v>EDC114 AC Converter Only for BDC70 (Req. EDC113B)</v>
          </cell>
          <cell r="D447">
            <v>114</v>
          </cell>
          <cell r="E447">
            <v>0.25</v>
          </cell>
          <cell r="F447">
            <v>85.5</v>
          </cell>
        </row>
        <row r="448">
          <cell r="A448">
            <v>210160127</v>
          </cell>
          <cell r="B448" t="str">
            <v>EDC115 Car cigarette lighter cable for CDC71 charger (DC12V use only)</v>
          </cell>
          <cell r="D448">
            <v>160</v>
          </cell>
          <cell r="E448">
            <v>0.25</v>
          </cell>
          <cell r="F448">
            <v>120</v>
          </cell>
        </row>
        <row r="449">
          <cell r="A449">
            <v>210160130</v>
          </cell>
          <cell r="B449" t="str">
            <v>EDC118 Cable for BDC60/61, 2m</v>
          </cell>
          <cell r="C449" t="str">
            <v>S O</v>
          </cell>
          <cell r="D449">
            <v>287</v>
          </cell>
          <cell r="E449">
            <v>0.25</v>
          </cell>
          <cell r="F449">
            <v>215.25</v>
          </cell>
        </row>
        <row r="450">
          <cell r="A450">
            <v>210160133</v>
          </cell>
          <cell r="B450" t="str">
            <v>EDC14 External Battery Adaptor 12V to 6V</v>
          </cell>
          <cell r="D450">
            <v>650</v>
          </cell>
          <cell r="E450">
            <v>0.25</v>
          </cell>
          <cell r="F450">
            <v>487.5</v>
          </cell>
        </row>
        <row r="451">
          <cell r="A451">
            <v>210160143</v>
          </cell>
          <cell r="B451" t="str">
            <v>EDC34 Power cable for EDC117 (flat pin, for Japan and USA)</v>
          </cell>
          <cell r="C451" t="str">
            <v>S O</v>
          </cell>
          <cell r="D451">
            <v>29.8</v>
          </cell>
          <cell r="E451">
            <v>0.25</v>
          </cell>
          <cell r="F451">
            <v>22.35</v>
          </cell>
        </row>
        <row r="452">
          <cell r="A452">
            <v>210160155</v>
          </cell>
          <cell r="B452" t="str">
            <v>EL5 40x Eyepiece B20</v>
          </cell>
          <cell r="D452">
            <v>229</v>
          </cell>
          <cell r="E452">
            <v>0.25</v>
          </cell>
          <cell r="F452">
            <v>171.75</v>
          </cell>
        </row>
        <row r="453">
          <cell r="A453">
            <v>210160164</v>
          </cell>
          <cell r="B453" t="str">
            <v>OF3A Solar filter flip type (Special Order)</v>
          </cell>
          <cell r="C453" t="str">
            <v>S O</v>
          </cell>
          <cell r="D453">
            <v>640</v>
          </cell>
          <cell r="E453">
            <v>0.25</v>
          </cell>
          <cell r="F453">
            <v>480</v>
          </cell>
        </row>
        <row r="454">
          <cell r="A454">
            <v>210160170</v>
          </cell>
          <cell r="B454" t="str">
            <v>RT90C Reflective Target, Detachable</v>
          </cell>
          <cell r="D454">
            <v>378</v>
          </cell>
          <cell r="E454">
            <v>0.3</v>
          </cell>
          <cell r="F454">
            <v>264.59999999999997</v>
          </cell>
        </row>
        <row r="455">
          <cell r="A455">
            <v>210160172</v>
          </cell>
          <cell r="B455" t="str">
            <v>SB178 Adapter for BDC46 to BDC58 Size</v>
          </cell>
          <cell r="D455">
            <v>24.1</v>
          </cell>
          <cell r="E455">
            <v>0.3</v>
          </cell>
          <cell r="F455">
            <v>16.87</v>
          </cell>
        </row>
        <row r="456">
          <cell r="A456">
            <v>210160186</v>
          </cell>
          <cell r="B456" t="str">
            <v>AP01-AR Prism System (-30mm offset)</v>
          </cell>
          <cell r="D456">
            <v>412</v>
          </cell>
          <cell r="E456">
            <v>0.25</v>
          </cell>
          <cell r="F456">
            <v>309</v>
          </cell>
        </row>
        <row r="457">
          <cell r="A457">
            <v>210160187</v>
          </cell>
          <cell r="B457" t="str">
            <v>2RT500 Two Point Target</v>
          </cell>
          <cell r="D457">
            <v>481</v>
          </cell>
          <cell r="E457">
            <v>0.25</v>
          </cell>
          <cell r="F457">
            <v>360.75</v>
          </cell>
        </row>
        <row r="458">
          <cell r="A458">
            <v>210160193</v>
          </cell>
          <cell r="B458" t="str">
            <v>DOC27 Cable, Hirose to 9-pin serial port</v>
          </cell>
          <cell r="D458">
            <v>183</v>
          </cell>
          <cell r="E458">
            <v>0.25</v>
          </cell>
          <cell r="F458">
            <v>137.25</v>
          </cell>
        </row>
        <row r="459">
          <cell r="A459">
            <v>210160270</v>
          </cell>
          <cell r="B459" t="str">
            <v>DLC1 Remote Trigger for GPxX/SDL1X</v>
          </cell>
          <cell r="D459">
            <v>183</v>
          </cell>
          <cell r="E459">
            <v>0.3</v>
          </cell>
          <cell r="F459">
            <v>128.1</v>
          </cell>
        </row>
        <row r="460">
          <cell r="A460">
            <v>210164300</v>
          </cell>
          <cell r="B460" t="str">
            <v>BAS55 Aluminum Barcode Staff 5 Meter</v>
          </cell>
          <cell r="D460">
            <v>183</v>
          </cell>
          <cell r="E460">
            <v>0.25</v>
          </cell>
          <cell r="F460">
            <v>137.25</v>
          </cell>
        </row>
        <row r="461">
          <cell r="A461">
            <v>210165200</v>
          </cell>
          <cell r="B461" t="str">
            <v>Sokkia SX Traverse Kit</v>
          </cell>
          <cell r="D461">
            <v>2050</v>
          </cell>
          <cell r="E461">
            <v>0.35</v>
          </cell>
          <cell r="F461">
            <v>1332.5</v>
          </cell>
        </row>
        <row r="462">
          <cell r="A462">
            <v>210190051</v>
          </cell>
          <cell r="B462" t="str">
            <v>LRP1A Green Rubber Protector for LR100</v>
          </cell>
          <cell r="D462">
            <v>41.2</v>
          </cell>
          <cell r="E462">
            <v>0.3</v>
          </cell>
          <cell r="F462">
            <v>28.84</v>
          </cell>
        </row>
        <row r="463">
          <cell r="A463">
            <v>210200023</v>
          </cell>
          <cell r="B463" t="str">
            <v>DOC128 Trunk cable for EDC120/121 or DOC129 and HIROSE connection</v>
          </cell>
          <cell r="D463">
            <v>183</v>
          </cell>
          <cell r="E463">
            <v>0.25</v>
          </cell>
          <cell r="F463">
            <v>137.25</v>
          </cell>
        </row>
        <row r="464">
          <cell r="A464">
            <v>210200024</v>
          </cell>
          <cell r="B464" t="str">
            <v>DOC129 SRX / RC-PR3 and PC connection cable</v>
          </cell>
          <cell r="D464">
            <v>264</v>
          </cell>
          <cell r="E464">
            <v>0.25</v>
          </cell>
          <cell r="F464">
            <v>198</v>
          </cell>
        </row>
        <row r="465">
          <cell r="A465">
            <v>210210004</v>
          </cell>
          <cell r="B465" t="str">
            <v>RS00N Reflective Sheet Target 230x230mm (9.05x9.05 inches) (1/sheet)</v>
          </cell>
          <cell r="D465">
            <v>137</v>
          </cell>
          <cell r="E465">
            <v>0.25</v>
          </cell>
          <cell r="F465">
            <v>102.75</v>
          </cell>
        </row>
        <row r="466">
          <cell r="A466">
            <v>210210005</v>
          </cell>
          <cell r="B466" t="str">
            <v>RS05T Reflective Sheet Target 5x5mm (0.19x0.19 inches) (1,600/sheet)</v>
          </cell>
          <cell r="D466">
            <v>137</v>
          </cell>
          <cell r="E466">
            <v>0.25</v>
          </cell>
          <cell r="F466">
            <v>102.75</v>
          </cell>
        </row>
        <row r="467">
          <cell r="A467">
            <v>210210006</v>
          </cell>
          <cell r="B467" t="str">
            <v>RS10N Reflective Sheet Targets 10x10mm (0.39x0.39 inches) (400/sheet)</v>
          </cell>
          <cell r="D467">
            <v>137</v>
          </cell>
          <cell r="E467">
            <v>0.25</v>
          </cell>
          <cell r="F467">
            <v>102.75</v>
          </cell>
        </row>
        <row r="468">
          <cell r="A468">
            <v>210210009</v>
          </cell>
          <cell r="B468" t="str">
            <v>RS10T Reflective Sheet Targets 10x10mm (0.39x0.39 inches) (400/sheet)</v>
          </cell>
          <cell r="D468">
            <v>137</v>
          </cell>
          <cell r="E468">
            <v>0.25</v>
          </cell>
          <cell r="F468">
            <v>102.75</v>
          </cell>
        </row>
        <row r="469">
          <cell r="A469">
            <v>210210010</v>
          </cell>
          <cell r="B469" t="str">
            <v>RS15N Reflective Sheet Targets 15x15mm (0.59x0.59 inches) (196/sheet)</v>
          </cell>
          <cell r="D469">
            <v>137</v>
          </cell>
          <cell r="E469">
            <v>0.25</v>
          </cell>
          <cell r="F469">
            <v>102.75</v>
          </cell>
        </row>
        <row r="470">
          <cell r="A470">
            <v>210210013</v>
          </cell>
          <cell r="B470" t="str">
            <v>RS15T Reflective Sheet Targets 15x15mm (0.59x0.59 inches) (196/sheet)</v>
          </cell>
          <cell r="D470">
            <v>137</v>
          </cell>
          <cell r="E470">
            <v>0.25</v>
          </cell>
          <cell r="F470">
            <v>102.75</v>
          </cell>
        </row>
        <row r="471">
          <cell r="A471">
            <v>210210019</v>
          </cell>
          <cell r="B471" t="str">
            <v>RS20T Reflective Sheet Target 20x20mm (0.79x0.79 inches)(100/sheet)</v>
          </cell>
          <cell r="D471">
            <v>137</v>
          </cell>
          <cell r="E471">
            <v>0.25</v>
          </cell>
          <cell r="F471">
            <v>102.75</v>
          </cell>
        </row>
        <row r="472">
          <cell r="A472">
            <v>210210026</v>
          </cell>
          <cell r="B472" t="str">
            <v>RS30N Reflective Sheet Targets 30x30mm (1.18x1.18 inches) (49/sheet)</v>
          </cell>
          <cell r="D472">
            <v>137</v>
          </cell>
          <cell r="E472">
            <v>0.25</v>
          </cell>
          <cell r="F472">
            <v>102.75</v>
          </cell>
        </row>
        <row r="473">
          <cell r="A473">
            <v>210210029</v>
          </cell>
          <cell r="B473" t="str">
            <v>RS30T Reflective Sheet Targets 30x30mm (1.18x1.18 inches) (49/sheet)</v>
          </cell>
          <cell r="D473">
            <v>137</v>
          </cell>
          <cell r="E473">
            <v>0.25</v>
          </cell>
          <cell r="F473">
            <v>102.75</v>
          </cell>
        </row>
        <row r="474">
          <cell r="A474">
            <v>210210040</v>
          </cell>
          <cell r="B474" t="str">
            <v>RS90N-K Reflective Sheet Targets 90x90mm (3.54x3.54 inches) (4/sheet)</v>
          </cell>
          <cell r="D474">
            <v>137</v>
          </cell>
          <cell r="E474">
            <v>0.25</v>
          </cell>
          <cell r="F474">
            <v>102.75</v>
          </cell>
        </row>
        <row r="475">
          <cell r="A475">
            <v>210210045</v>
          </cell>
          <cell r="B475" t="str">
            <v>RT50G10 Rotary Target (Special Order)</v>
          </cell>
          <cell r="C475" t="str">
            <v>S O</v>
          </cell>
          <cell r="D475">
            <v>600</v>
          </cell>
          <cell r="E475">
            <v>0.25</v>
          </cell>
          <cell r="F475">
            <v>450</v>
          </cell>
        </row>
        <row r="476">
          <cell r="A476">
            <v>210210046</v>
          </cell>
          <cell r="B476" t="str">
            <v>RT50M Rotary Target (Special Order)</v>
          </cell>
          <cell r="C476" t="str">
            <v>S O</v>
          </cell>
          <cell r="D476">
            <v>366</v>
          </cell>
          <cell r="E476">
            <v>0.25</v>
          </cell>
          <cell r="F476">
            <v>274.5</v>
          </cell>
        </row>
        <row r="477">
          <cell r="A477">
            <v>210210050</v>
          </cell>
          <cell r="B477" t="str">
            <v>RT90M Rotary Target (Special Order)</v>
          </cell>
          <cell r="C477" t="str">
            <v>S O</v>
          </cell>
          <cell r="D477">
            <v>620</v>
          </cell>
          <cell r="E477">
            <v>0.25</v>
          </cell>
          <cell r="F477">
            <v>465</v>
          </cell>
        </row>
        <row r="478">
          <cell r="A478">
            <v>210210068</v>
          </cell>
          <cell r="B478" t="str">
            <v>TK1 Corner Half Target Plate Set 3 Targets with case</v>
          </cell>
          <cell r="C478" t="str">
            <v>S O</v>
          </cell>
          <cell r="D478">
            <v>65</v>
          </cell>
          <cell r="E478">
            <v>0.25</v>
          </cell>
          <cell r="F478">
            <v>48.75</v>
          </cell>
        </row>
        <row r="479">
          <cell r="A479">
            <v>210210069</v>
          </cell>
          <cell r="B479" t="str">
            <v>TK2 Half Target Plate Set 5 Targets with case</v>
          </cell>
          <cell r="C479" t="str">
            <v>S O</v>
          </cell>
          <cell r="D479">
            <v>71</v>
          </cell>
          <cell r="E479">
            <v>0.25</v>
          </cell>
          <cell r="F479">
            <v>53.25</v>
          </cell>
        </row>
        <row r="480">
          <cell r="A480">
            <v>210210071</v>
          </cell>
          <cell r="B480" t="str">
            <v>2RT310 NET Offset Target</v>
          </cell>
          <cell r="C480" t="str">
            <v>S O</v>
          </cell>
          <cell r="D480">
            <v>970</v>
          </cell>
          <cell r="E480">
            <v>0.25</v>
          </cell>
          <cell r="F480">
            <v>727.5</v>
          </cell>
        </row>
        <row r="481">
          <cell r="A481">
            <v>210210072</v>
          </cell>
          <cell r="B481" t="str">
            <v>CPS12 Precision NET Prism</v>
          </cell>
          <cell r="C481" t="str">
            <v>S O</v>
          </cell>
          <cell r="D481">
            <v>3830</v>
          </cell>
          <cell r="E481">
            <v>0.25</v>
          </cell>
          <cell r="F481">
            <v>2872.5</v>
          </cell>
        </row>
        <row r="482">
          <cell r="A482">
            <v>210210074</v>
          </cell>
          <cell r="B482" t="str">
            <v>KUS1 MAGNETic Block Set (Special Order)</v>
          </cell>
          <cell r="C482" t="str">
            <v>S O</v>
          </cell>
          <cell r="D482">
            <v>458</v>
          </cell>
          <cell r="E482">
            <v>0.25</v>
          </cell>
          <cell r="F482">
            <v>343.5</v>
          </cell>
        </row>
        <row r="483">
          <cell r="A483">
            <v>210210075</v>
          </cell>
          <cell r="B483" t="str">
            <v>KUS2 Tripod Stopper (Special Order)</v>
          </cell>
          <cell r="C483" t="str">
            <v>S O</v>
          </cell>
          <cell r="D483">
            <v>160</v>
          </cell>
          <cell r="E483">
            <v>0.25</v>
          </cell>
          <cell r="F483">
            <v>120</v>
          </cell>
        </row>
        <row r="484">
          <cell r="A484">
            <v>210210076</v>
          </cell>
          <cell r="B484" t="str">
            <v>MTS1 MAGNETic Target Set (NET Accessory)</v>
          </cell>
          <cell r="C484" t="str">
            <v>S O</v>
          </cell>
          <cell r="D484">
            <v>4940</v>
          </cell>
          <cell r="E484">
            <v>0.25</v>
          </cell>
          <cell r="F484">
            <v>3705</v>
          </cell>
        </row>
        <row r="485">
          <cell r="A485">
            <v>212067101</v>
          </cell>
          <cell r="B485" t="str">
            <v>NET05AX2T/PS, w/BT, SD, US</v>
          </cell>
          <cell r="D485">
            <v>39700</v>
          </cell>
          <cell r="E485">
            <v>0.25</v>
          </cell>
          <cell r="F485">
            <v>29775</v>
          </cell>
        </row>
        <row r="486">
          <cell r="A486">
            <v>212067111</v>
          </cell>
          <cell r="B486" t="str">
            <v>NET1AX2T/PS, w/BT, SD, US</v>
          </cell>
          <cell r="D486">
            <v>35000</v>
          </cell>
          <cell r="E486">
            <v>0.25</v>
          </cell>
          <cell r="F486">
            <v>26250</v>
          </cell>
        </row>
        <row r="487">
          <cell r="A487">
            <v>221213900</v>
          </cell>
          <cell r="B487" t="str">
            <v>EDC139 AC adapter (input voltage : 100 to 240VAC)</v>
          </cell>
          <cell r="D487">
            <v>378</v>
          </cell>
          <cell r="E487">
            <v>0.25</v>
          </cell>
          <cell r="F487">
            <v>283.5</v>
          </cell>
        </row>
        <row r="488">
          <cell r="A488">
            <v>221221000</v>
          </cell>
          <cell r="B488" t="str">
            <v>EDC210, Cable for external battery BDC60/61</v>
          </cell>
          <cell r="D488">
            <v>389</v>
          </cell>
          <cell r="E488">
            <v>0.25</v>
          </cell>
          <cell r="F488">
            <v>291.75</v>
          </cell>
        </row>
        <row r="489">
          <cell r="A489">
            <v>221221000</v>
          </cell>
          <cell r="B489" t="str">
            <v>EDC210 Cable for external battery BT73Q, BDC60/61</v>
          </cell>
          <cell r="D489">
            <v>389</v>
          </cell>
          <cell r="E489">
            <v>0.25</v>
          </cell>
          <cell r="F489">
            <v>291.75</v>
          </cell>
        </row>
        <row r="490">
          <cell r="A490">
            <v>221221100</v>
          </cell>
          <cell r="B490" t="str">
            <v>EDC211 Y cable for external battery BDC60/61, PC and CX/SX/iX/iM</v>
          </cell>
          <cell r="D490">
            <v>820</v>
          </cell>
          <cell r="E490">
            <v>0.25</v>
          </cell>
          <cell r="F490">
            <v>615</v>
          </cell>
        </row>
        <row r="491">
          <cell r="A491">
            <v>221221200</v>
          </cell>
          <cell r="B491" t="str">
            <v>EDC212 Y cable for EDC139 AC adapter, PC and CX/FX/SX/iX/iM PC connector</v>
          </cell>
          <cell r="D491">
            <v>820</v>
          </cell>
          <cell r="E491">
            <v>0.25</v>
          </cell>
          <cell r="F491">
            <v>615</v>
          </cell>
        </row>
        <row r="492">
          <cell r="A492">
            <v>221221300</v>
          </cell>
          <cell r="B492" t="str">
            <v>EDC213 Cable for Car battery(alligator) and CX/FX/SX/iX/iM</v>
          </cell>
          <cell r="D492">
            <v>206</v>
          </cell>
          <cell r="E492">
            <v>0.25</v>
          </cell>
          <cell r="F492">
            <v>154.5</v>
          </cell>
        </row>
        <row r="493">
          <cell r="A493">
            <v>221321000</v>
          </cell>
          <cell r="B493" t="str">
            <v>DOC210 Cable for PC and ES/CX/OS/FX PC connector: D-sub-9-pin female</v>
          </cell>
          <cell r="D493">
            <v>332</v>
          </cell>
          <cell r="E493">
            <v>0.25</v>
          </cell>
          <cell r="F493">
            <v>249</v>
          </cell>
        </row>
        <row r="494">
          <cell r="A494">
            <v>221840700</v>
          </cell>
          <cell r="B494" t="str">
            <v>CP7 Tubular compass</v>
          </cell>
          <cell r="D494">
            <v>66</v>
          </cell>
          <cell r="E494">
            <v>0.25</v>
          </cell>
          <cell r="F494">
            <v>49.5</v>
          </cell>
        </row>
        <row r="495">
          <cell r="A495">
            <v>221928000</v>
          </cell>
          <cell r="B495" t="str">
            <v>EL7 Telescope Eyepiece Lens 40x</v>
          </cell>
          <cell r="D495">
            <v>401</v>
          </cell>
          <cell r="E495">
            <v>0.25</v>
          </cell>
          <cell r="F495">
            <v>300.75</v>
          </cell>
        </row>
        <row r="496">
          <cell r="A496">
            <v>222151000</v>
          </cell>
          <cell r="B496" t="str">
            <v>RC-PRH5 Handle for RC-PR5</v>
          </cell>
          <cell r="D496">
            <v>320</v>
          </cell>
          <cell r="E496">
            <v>0.25</v>
          </cell>
          <cell r="F496">
            <v>240</v>
          </cell>
        </row>
        <row r="497">
          <cell r="A497">
            <v>303650202</v>
          </cell>
          <cell r="B497" t="str">
            <v>BDC69 AA Battery Holder DTx40</v>
          </cell>
          <cell r="D497">
            <v>108</v>
          </cell>
          <cell r="E497">
            <v>0.25</v>
          </cell>
          <cell r="F497">
            <v>81</v>
          </cell>
        </row>
        <row r="498">
          <cell r="A498">
            <v>303680000</v>
          </cell>
          <cell r="B498" t="str">
            <v>Diagonal Eyepiece 13 for DTx40 Series</v>
          </cell>
          <cell r="D498">
            <v>401</v>
          </cell>
          <cell r="E498">
            <v>0.25</v>
          </cell>
          <cell r="F498">
            <v>300.75</v>
          </cell>
        </row>
        <row r="499">
          <cell r="A499">
            <v>303690000</v>
          </cell>
          <cell r="B499" t="str">
            <v>Solar Filter 2 for DTx40 Series</v>
          </cell>
          <cell r="D499">
            <v>68</v>
          </cell>
          <cell r="E499">
            <v>0.25</v>
          </cell>
          <cell r="F499">
            <v>51</v>
          </cell>
        </row>
        <row r="500">
          <cell r="A500">
            <v>313550702</v>
          </cell>
          <cell r="B500" t="str">
            <v>LR200 Detector for LP41x Series Lasers</v>
          </cell>
          <cell r="D500">
            <v>538</v>
          </cell>
          <cell r="E500">
            <v>0.25</v>
          </cell>
          <cell r="F500">
            <v>403.5</v>
          </cell>
        </row>
        <row r="501">
          <cell r="A501">
            <v>313580012</v>
          </cell>
          <cell r="B501" t="str">
            <v>LPC5 Rod Clamp</v>
          </cell>
          <cell r="D501">
            <v>72</v>
          </cell>
          <cell r="E501">
            <v>0.25</v>
          </cell>
          <cell r="F501">
            <v>54</v>
          </cell>
        </row>
        <row r="502">
          <cell r="A502">
            <v>329910002</v>
          </cell>
          <cell r="B502" t="str">
            <v>AD-13A Charger (flat pins, 100V-240V)</v>
          </cell>
          <cell r="D502">
            <v>53.8</v>
          </cell>
          <cell r="E502">
            <v>0.25</v>
          </cell>
          <cell r="F502">
            <v>40.349999999999994</v>
          </cell>
        </row>
        <row r="503">
          <cell r="A503">
            <v>643746360</v>
          </cell>
          <cell r="B503" t="str">
            <v>BT-66Q Battery for SHC250/2500</v>
          </cell>
          <cell r="D503">
            <v>149</v>
          </cell>
          <cell r="E503">
            <v>0.25</v>
          </cell>
          <cell r="F503">
            <v>111.75</v>
          </cell>
        </row>
        <row r="504">
          <cell r="A504">
            <v>644506050</v>
          </cell>
          <cell r="B504" t="str">
            <v>Diagonal Eyepiece 10</v>
          </cell>
          <cell r="D504">
            <v>412</v>
          </cell>
          <cell r="E504">
            <v>0.25</v>
          </cell>
          <cell r="F504">
            <v>309</v>
          </cell>
        </row>
        <row r="505">
          <cell r="A505">
            <v>644576030</v>
          </cell>
          <cell r="B505" t="str">
            <v>Solar Filter Flip Up 6</v>
          </cell>
          <cell r="D505">
            <v>378</v>
          </cell>
          <cell r="E505">
            <v>0.25</v>
          </cell>
          <cell r="F505">
            <v>283.5</v>
          </cell>
        </row>
        <row r="506">
          <cell r="A506">
            <v>644731012</v>
          </cell>
          <cell r="B506" t="str">
            <v>GT/iX TRAVERSE TILTING 1P SETUP W/PLUG4</v>
          </cell>
          <cell r="D506">
            <v>2770</v>
          </cell>
          <cell r="E506">
            <v>0.25</v>
          </cell>
          <cell r="F506">
            <v>2077.5</v>
          </cell>
        </row>
        <row r="507">
          <cell r="A507">
            <v>644840002</v>
          </cell>
          <cell r="B507" t="str">
            <v>Trough Compass 6</v>
          </cell>
          <cell r="D507">
            <v>298</v>
          </cell>
          <cell r="E507">
            <v>0.25</v>
          </cell>
          <cell r="F507">
            <v>223.5</v>
          </cell>
        </row>
        <row r="508">
          <cell r="A508">
            <v>6485210120</v>
          </cell>
          <cell r="B508" t="str">
            <v>Stylus, Replacement for SHC250/SHC2500</v>
          </cell>
          <cell r="D508">
            <v>11.4</v>
          </cell>
          <cell r="E508">
            <v>0.25</v>
          </cell>
          <cell r="F508">
            <v>8.5500000000000007</v>
          </cell>
        </row>
        <row r="509">
          <cell r="A509">
            <v>6485210520</v>
          </cell>
          <cell r="B509" t="str">
            <v>Screen Protectors for SHC250</v>
          </cell>
          <cell r="D509">
            <v>18.3</v>
          </cell>
          <cell r="E509">
            <v>0.25</v>
          </cell>
          <cell r="F509">
            <v>13.725000000000001</v>
          </cell>
        </row>
        <row r="510">
          <cell r="A510" t="str">
            <v>1001323-02</v>
          </cell>
          <cell r="B510" t="str">
            <v>Case, Carry GRX2 Dual</v>
          </cell>
          <cell r="D510">
            <v>538</v>
          </cell>
          <cell r="E510">
            <v>0.25</v>
          </cell>
          <cell r="F510">
            <v>403.5</v>
          </cell>
        </row>
        <row r="511">
          <cell r="A511" t="str">
            <v>1001550-01-SURSK</v>
          </cell>
          <cell r="B511" t="str">
            <v>DOC210E RS232C Cable</v>
          </cell>
          <cell r="D511">
            <v>114</v>
          </cell>
          <cell r="E511">
            <v>0.25</v>
          </cell>
          <cell r="F511">
            <v>85.5</v>
          </cell>
        </row>
        <row r="512">
          <cell r="A512" t="str">
            <v>1001599-01</v>
          </cell>
          <cell r="B512" t="str">
            <v>1"x 33' Engineer with nylon coated blade</v>
          </cell>
          <cell r="D512">
            <v>18.3</v>
          </cell>
          <cell r="E512">
            <v>0.5</v>
          </cell>
          <cell r="F512">
            <v>9.15</v>
          </cell>
        </row>
        <row r="513">
          <cell r="A513" t="str">
            <v>1001605-01</v>
          </cell>
          <cell r="B513" t="str">
            <v>Rod, 10' Laser Rod 10ths plus cut/fill (GR-1000)</v>
          </cell>
          <cell r="D513">
            <v>241</v>
          </cell>
          <cell r="E513">
            <v>0.3</v>
          </cell>
          <cell r="F513">
            <v>168.7</v>
          </cell>
        </row>
        <row r="514">
          <cell r="A514" t="str">
            <v>1001607-01</v>
          </cell>
          <cell r="B514" t="str">
            <v>Rod, 15' Laser Rod 10ths (GR-1450T)</v>
          </cell>
          <cell r="D514">
            <v>241</v>
          </cell>
          <cell r="E514">
            <v>0.3</v>
          </cell>
          <cell r="F514">
            <v>168.7</v>
          </cell>
        </row>
        <row r="515">
          <cell r="A515" t="str">
            <v>1001855-01</v>
          </cell>
          <cell r="B515" t="str">
            <v>OAF, Upgrade GRX2 L2 GPS Option</v>
          </cell>
          <cell r="D515">
            <v>1850</v>
          </cell>
          <cell r="E515">
            <v>0.25</v>
          </cell>
          <cell r="F515">
            <v>1387.5</v>
          </cell>
        </row>
        <row r="516">
          <cell r="A516" t="str">
            <v>1001855-02</v>
          </cell>
          <cell r="B516" t="str">
            <v>OAF, Upgrade GRX2 L1+L2 GLONASS Option</v>
          </cell>
          <cell r="D516">
            <v>1230</v>
          </cell>
          <cell r="E516">
            <v>0.25</v>
          </cell>
          <cell r="F516">
            <v>922.5</v>
          </cell>
        </row>
        <row r="517">
          <cell r="A517" t="str">
            <v>1001855-03</v>
          </cell>
          <cell r="B517" t="str">
            <v>OAF, Upgrade GRX2 RTK 10 Hz</v>
          </cell>
          <cell r="D517">
            <v>3100</v>
          </cell>
          <cell r="E517">
            <v>0.25</v>
          </cell>
          <cell r="F517">
            <v>2325</v>
          </cell>
        </row>
        <row r="518">
          <cell r="A518" t="str">
            <v>1001855-04</v>
          </cell>
          <cell r="B518" t="str">
            <v>OAF, Upgrade GRX2 RTK 20 Hz (from 10 Hz)</v>
          </cell>
          <cell r="D518">
            <v>620</v>
          </cell>
          <cell r="E518">
            <v>0.25</v>
          </cell>
          <cell r="F518">
            <v>465</v>
          </cell>
        </row>
        <row r="519">
          <cell r="A519" t="str">
            <v>1001991-01</v>
          </cell>
          <cell r="B519" t="str">
            <v>Direct Reading Rod 10' 10ths w/ Receiver guide (GR-1000T)</v>
          </cell>
          <cell r="D519">
            <v>241</v>
          </cell>
          <cell r="E519">
            <v>0.3</v>
          </cell>
          <cell r="F519">
            <v>168.7</v>
          </cell>
        </row>
        <row r="520">
          <cell r="A520" t="str">
            <v>1002451-01-GPSSK</v>
          </cell>
          <cell r="B520" t="str">
            <v>Cable 2m, ODU 8-pin male/ 7-pin male (GR-5, HiPer V/VR/HR/GRX3)</v>
          </cell>
          <cell r="D520">
            <v>195</v>
          </cell>
          <cell r="E520">
            <v>0.25</v>
          </cell>
          <cell r="F520">
            <v>146.25</v>
          </cell>
        </row>
        <row r="521">
          <cell r="A521" t="str">
            <v>1002452-01</v>
          </cell>
          <cell r="B521" t="str">
            <v>Antenex antenna 406-430 MHz</v>
          </cell>
          <cell r="D521">
            <v>52.6</v>
          </cell>
          <cell r="E521">
            <v>0.25</v>
          </cell>
          <cell r="F521">
            <v>39.450000000000003</v>
          </cell>
        </row>
        <row r="522">
          <cell r="A522" t="str">
            <v>1002453-01</v>
          </cell>
          <cell r="B522" t="str">
            <v>Antenex antenna 430-450 MHz</v>
          </cell>
          <cell r="D522">
            <v>52.6</v>
          </cell>
          <cell r="E522">
            <v>0.25</v>
          </cell>
          <cell r="F522">
            <v>39.450000000000003</v>
          </cell>
        </row>
        <row r="523">
          <cell r="A523" t="str">
            <v>1002454-01</v>
          </cell>
          <cell r="B523" t="str">
            <v>Antenex antenna 450-470 MHz</v>
          </cell>
          <cell r="D523">
            <v>52.6</v>
          </cell>
          <cell r="E523">
            <v>0.25</v>
          </cell>
          <cell r="F523">
            <v>39.450000000000003</v>
          </cell>
        </row>
        <row r="524">
          <cell r="A524" t="str">
            <v>1002540-01-SURSK</v>
          </cell>
          <cell r="B524" t="str">
            <v>MAGNET Enterprise Team Module NFR</v>
          </cell>
          <cell r="D524">
            <v>44</v>
          </cell>
          <cell r="E524">
            <v>0</v>
          </cell>
          <cell r="F524">
            <v>44</v>
          </cell>
        </row>
        <row r="525">
          <cell r="A525" t="str">
            <v>1002700-01-SURSK</v>
          </cell>
          <cell r="B525" t="str">
            <v>MAGNET Field Layout Service Plan 12 MO</v>
          </cell>
          <cell r="D525">
            <v>330</v>
          </cell>
          <cell r="E525">
            <v>0.25</v>
          </cell>
          <cell r="F525">
            <v>247.5</v>
          </cell>
        </row>
        <row r="526">
          <cell r="A526" t="str">
            <v>1002702-01-SURSK</v>
          </cell>
          <cell r="B526" t="str">
            <v>MAGNET Field Layout Subscription 12 MO</v>
          </cell>
          <cell r="D526">
            <v>720</v>
          </cell>
          <cell r="E526">
            <v>0.25</v>
          </cell>
          <cell r="F526">
            <v>540</v>
          </cell>
        </row>
        <row r="527">
          <cell r="A527" t="str">
            <v>1002771-01-SURSK</v>
          </cell>
          <cell r="B527" t="str">
            <v>MAGNET Field Subscription 12 MO, Renewal</v>
          </cell>
          <cell r="D527">
            <v>780</v>
          </cell>
          <cell r="E527">
            <v>0.25</v>
          </cell>
          <cell r="F527">
            <v>585</v>
          </cell>
        </row>
        <row r="528">
          <cell r="A528" t="str">
            <v>1002773-01-SURSK</v>
          </cell>
          <cell r="B528" t="str">
            <v>MAGNET Field Layout Subscription 12 MO, Renewal</v>
          </cell>
          <cell r="D528">
            <v>720</v>
          </cell>
          <cell r="E528">
            <v>0.25</v>
          </cell>
          <cell r="F528">
            <v>540</v>
          </cell>
        </row>
        <row r="529">
          <cell r="A529" t="str">
            <v>1002774-01-SURSK</v>
          </cell>
          <cell r="B529" t="str">
            <v>MAGNET Tools Subscription 12 MO, Renewal</v>
          </cell>
          <cell r="D529">
            <v>610</v>
          </cell>
          <cell r="E529">
            <v>0.25</v>
          </cell>
          <cell r="F529">
            <v>457.5</v>
          </cell>
        </row>
        <row r="530">
          <cell r="A530" t="str">
            <v>1002775-01-SURSK</v>
          </cell>
          <cell r="B530" t="str">
            <v>MAGNET Survey Subscription Renewal</v>
          </cell>
          <cell r="D530">
            <v>820</v>
          </cell>
          <cell r="E530">
            <v>0.25</v>
          </cell>
          <cell r="F530">
            <v>615</v>
          </cell>
        </row>
        <row r="531">
          <cell r="A531" t="str">
            <v>1002778-01-SURSK</v>
          </cell>
          <cell r="B531" t="str">
            <v>MAGNET Enterprise 12 MO Renewal</v>
          </cell>
          <cell r="D531">
            <v>410</v>
          </cell>
          <cell r="E531">
            <v>0.25</v>
          </cell>
          <cell r="F531">
            <v>307.5</v>
          </cell>
        </row>
        <row r="532">
          <cell r="A532" t="str">
            <v>1002791-02</v>
          </cell>
          <cell r="B532" t="str">
            <v>OAF, GRX2, Legacy RTK Upgrade</v>
          </cell>
          <cell r="D532">
            <v>620</v>
          </cell>
          <cell r="E532">
            <v>0.25</v>
          </cell>
          <cell r="F532">
            <v>465</v>
          </cell>
        </row>
        <row r="533">
          <cell r="A533" t="str">
            <v>1002831-01-SURSK</v>
          </cell>
          <cell r="B533" t="str">
            <v>MAGNET Field Hybrid Module</v>
          </cell>
          <cell r="D533">
            <v>650</v>
          </cell>
          <cell r="E533">
            <v>0.25</v>
          </cell>
          <cell r="F533">
            <v>487.5</v>
          </cell>
        </row>
        <row r="534">
          <cell r="A534" t="str">
            <v>1002832-01-SURSK</v>
          </cell>
          <cell r="B534" t="str">
            <v>MAGNET Field + GPS + Robotics + Roads + Hybrid</v>
          </cell>
          <cell r="D534">
            <v>3465</v>
          </cell>
          <cell r="E534">
            <v>0.25</v>
          </cell>
          <cell r="F534">
            <v>2598.75</v>
          </cell>
        </row>
        <row r="535">
          <cell r="A535" t="str">
            <v>1002835-01-SURSK</v>
          </cell>
          <cell r="B535" t="str">
            <v>MAGNET Field + GPS + Robotics + Hybrid</v>
          </cell>
          <cell r="D535">
            <v>2995</v>
          </cell>
          <cell r="E535">
            <v>0.25</v>
          </cell>
          <cell r="F535">
            <v>2246.25</v>
          </cell>
        </row>
        <row r="536">
          <cell r="A536" t="str">
            <v>1002836-01-SURSK</v>
          </cell>
          <cell r="B536" t="str">
            <v>MAGNET Field Layout + Hybrid</v>
          </cell>
          <cell r="D536">
            <v>1720</v>
          </cell>
          <cell r="E536">
            <v>0.25</v>
          </cell>
          <cell r="F536">
            <v>1290</v>
          </cell>
        </row>
        <row r="537">
          <cell r="A537" t="str">
            <v>1002906-01-SURSK</v>
          </cell>
          <cell r="B537" t="str">
            <v>MAGNET Field Layout Onboard</v>
          </cell>
          <cell r="D537">
            <v>1070</v>
          </cell>
          <cell r="E537">
            <v>0.25</v>
          </cell>
          <cell r="F537">
            <v>802.5</v>
          </cell>
        </row>
        <row r="538">
          <cell r="A538" t="str">
            <v>1002912-01</v>
          </cell>
          <cell r="B538" t="str">
            <v>Cable, Ext High Power Radio, Sokkia GRX2</v>
          </cell>
          <cell r="D538">
            <v>206</v>
          </cell>
          <cell r="E538">
            <v>0.25</v>
          </cell>
          <cell r="F538">
            <v>154.5</v>
          </cell>
        </row>
        <row r="539">
          <cell r="A539" t="str">
            <v>1002972-01</v>
          </cell>
          <cell r="B539" t="str">
            <v>Kit, Satel Easy Pro Standard w/ Cables Survey</v>
          </cell>
          <cell r="D539">
            <v>3370</v>
          </cell>
          <cell r="E539">
            <v>0.25</v>
          </cell>
          <cell r="F539">
            <v>2527.5</v>
          </cell>
        </row>
        <row r="540">
          <cell r="A540" t="str">
            <v>1003003-01-SURSK</v>
          </cell>
          <cell r="B540" t="str">
            <v>MAGNET Layout Perpetual</v>
          </cell>
          <cell r="D540">
            <v>1840</v>
          </cell>
          <cell r="E540">
            <v>0.25</v>
          </cell>
          <cell r="F540">
            <v>1380</v>
          </cell>
        </row>
        <row r="541">
          <cell r="A541" t="str">
            <v>1003004-01-SURSK</v>
          </cell>
          <cell r="B541" t="str">
            <v>MAGNET Layout Subscription 12 MO</v>
          </cell>
          <cell r="D541">
            <v>610</v>
          </cell>
          <cell r="E541">
            <v>0.25</v>
          </cell>
          <cell r="F541">
            <v>457.5</v>
          </cell>
        </row>
        <row r="542">
          <cell r="A542" t="str">
            <v>1003005-01-SURSK</v>
          </cell>
          <cell r="B542" t="str">
            <v>MAGNET Layout Subscription 12 MO, Renewal</v>
          </cell>
          <cell r="D542">
            <v>610</v>
          </cell>
          <cell r="E542">
            <v>0.25</v>
          </cell>
          <cell r="F542">
            <v>457.5</v>
          </cell>
        </row>
        <row r="543">
          <cell r="A543" t="str">
            <v>1003007-01-SURSK</v>
          </cell>
          <cell r="B543" t="str">
            <v>MAGNET Layout Service Plan 12 MO, Renewal</v>
          </cell>
          <cell r="D543">
            <v>410</v>
          </cell>
          <cell r="E543">
            <v>0.25</v>
          </cell>
          <cell r="F543">
            <v>307.5</v>
          </cell>
        </row>
        <row r="544">
          <cell r="A544" t="str">
            <v>1003241-01</v>
          </cell>
          <cell r="B544" t="str">
            <v>Adapter, ATP1 Hybrid Positioning</v>
          </cell>
          <cell r="D544">
            <v>90</v>
          </cell>
          <cell r="E544">
            <v>0.25</v>
          </cell>
          <cell r="F544">
            <v>67.5</v>
          </cell>
        </row>
        <row r="545">
          <cell r="A545" t="str">
            <v>1003253-01</v>
          </cell>
          <cell r="B545" t="str">
            <v>HV1425 1"X25' SERIES 1000 HI VIZ POWER TAPE,IN</v>
          </cell>
          <cell r="D545">
            <v>20.6</v>
          </cell>
          <cell r="E545">
            <v>0.45</v>
          </cell>
          <cell r="F545">
            <v>11.330000000000002</v>
          </cell>
        </row>
        <row r="546">
          <cell r="A546" t="str">
            <v>1003764-01</v>
          </cell>
          <cell r="B546" t="str">
            <v>RAM X-Grip Holder 1" Ball </v>
          </cell>
          <cell r="D546">
            <v>49.1</v>
          </cell>
          <cell r="E546">
            <v>0.1</v>
          </cell>
          <cell r="F546">
            <v>44.190000000000005</v>
          </cell>
        </row>
        <row r="547">
          <cell r="A547" t="str">
            <v>1003765-01</v>
          </cell>
          <cell r="B547" t="str">
            <v>RAM Composite Double Arm for 1" Ball</v>
          </cell>
          <cell r="D547">
            <v>16.399999999999999</v>
          </cell>
          <cell r="E547">
            <v>0.1</v>
          </cell>
          <cell r="F547">
            <v>14.76</v>
          </cell>
        </row>
        <row r="548">
          <cell r="A548" t="str">
            <v>1003766-01</v>
          </cell>
          <cell r="B548" t="str">
            <v>RAM Mount C-Clamp f/Yoke Mounting</v>
          </cell>
          <cell r="D548">
            <v>32</v>
          </cell>
          <cell r="E548">
            <v>0.1</v>
          </cell>
          <cell r="F548">
            <v>28.8</v>
          </cell>
        </row>
        <row r="549">
          <cell r="A549" t="str">
            <v>1003783-01</v>
          </cell>
          <cell r="B549" t="str">
            <v>International Plug Kit for Archer2/SHC500</v>
          </cell>
          <cell r="D549">
            <v>24.1</v>
          </cell>
          <cell r="E549">
            <v>0.25</v>
          </cell>
          <cell r="F549">
            <v>18.075000000000003</v>
          </cell>
        </row>
        <row r="550">
          <cell r="A550" t="str">
            <v>1003787-01</v>
          </cell>
          <cell r="B550" t="str">
            <v>Archer2/SHC500 USB Micro Client Sync Cable</v>
          </cell>
          <cell r="D550">
            <v>24.1</v>
          </cell>
          <cell r="E550">
            <v>0.25</v>
          </cell>
          <cell r="F550">
            <v>18.075000000000003</v>
          </cell>
        </row>
        <row r="551">
          <cell r="A551" t="str">
            <v>1003790-01</v>
          </cell>
          <cell r="B551" t="str">
            <v>Archer2/SHC500 Serial Comms (Null Modem) Cable</v>
          </cell>
          <cell r="D551">
            <v>24.1</v>
          </cell>
          <cell r="E551">
            <v>0.25</v>
          </cell>
          <cell r="F551">
            <v>18.075000000000003</v>
          </cell>
        </row>
        <row r="552">
          <cell r="A552" t="str">
            <v>1003795-01</v>
          </cell>
          <cell r="B552" t="str">
            <v>Archer2/SHC500 CAPACITIVE STYLUS W/TETHER (3PK)</v>
          </cell>
          <cell r="D552">
            <v>36.6</v>
          </cell>
          <cell r="E552">
            <v>0.25</v>
          </cell>
          <cell r="F552">
            <v>27.450000000000003</v>
          </cell>
        </row>
        <row r="553">
          <cell r="A553" t="str">
            <v>1003797-01</v>
          </cell>
          <cell r="B553" t="str">
            <v>Archer2/SHC500 PREMIUM SCREEN PROTECTORS(QTY 2)</v>
          </cell>
          <cell r="D553">
            <v>56</v>
          </cell>
          <cell r="E553">
            <v>0.35</v>
          </cell>
          <cell r="F553">
            <v>36.4</v>
          </cell>
        </row>
        <row r="554">
          <cell r="A554" t="str">
            <v>1004111-01</v>
          </cell>
          <cell r="B554" t="str">
            <v>Bracket, Archer2/SHC500 Data Controller</v>
          </cell>
          <cell r="D554">
            <v>206</v>
          </cell>
          <cell r="E554">
            <v>0.25</v>
          </cell>
          <cell r="F554">
            <v>154.5</v>
          </cell>
        </row>
        <row r="555">
          <cell r="A555" t="str">
            <v>1004500-01</v>
          </cell>
          <cell r="B555" t="str">
            <v xml:space="preserve">MAGNET Relay 12 MO </v>
          </cell>
          <cell r="D555">
            <v>330</v>
          </cell>
          <cell r="E555">
            <v>0.25</v>
          </cell>
          <cell r="F555">
            <v>247.5</v>
          </cell>
        </row>
        <row r="556">
          <cell r="A556" t="str">
            <v>1004500-02</v>
          </cell>
          <cell r="B556" t="str">
            <v>MAGNET Relay 12 MO Renewal</v>
          </cell>
          <cell r="D556">
            <v>330</v>
          </cell>
          <cell r="E556">
            <v>0.25</v>
          </cell>
          <cell r="F556">
            <v>247.5</v>
          </cell>
        </row>
        <row r="557">
          <cell r="A557" t="str">
            <v>1004501-01</v>
          </cell>
          <cell r="B557" t="str">
            <v>MAGNET Relay 1 MO</v>
          </cell>
          <cell r="D557">
            <v>65</v>
          </cell>
          <cell r="E557">
            <v>0.25</v>
          </cell>
          <cell r="F557">
            <v>48.75</v>
          </cell>
        </row>
        <row r="558">
          <cell r="A558" t="str">
            <v>1004501-02</v>
          </cell>
          <cell r="B558" t="str">
            <v>MAGNET Relay 1 MO Renewal</v>
          </cell>
          <cell r="D558">
            <v>65</v>
          </cell>
          <cell r="E558">
            <v>0.25</v>
          </cell>
          <cell r="F558">
            <v>48.75</v>
          </cell>
        </row>
        <row r="559">
          <cell r="A559" t="str">
            <v>1004684-01-SURSK</v>
          </cell>
          <cell r="B559" t="str">
            <v>Builder Series 360 Prism</v>
          </cell>
          <cell r="D559">
            <v>960</v>
          </cell>
          <cell r="E559">
            <v>0.25</v>
          </cell>
          <cell r="F559">
            <v>720</v>
          </cell>
        </row>
        <row r="560">
          <cell r="A560" t="str">
            <v>1004929-01</v>
          </cell>
          <cell r="B560" t="str">
            <v>CHARGER USB NO CBL 5V/1A S-10</v>
          </cell>
          <cell r="D560">
            <v>48.1</v>
          </cell>
          <cell r="E560">
            <v>0.25</v>
          </cell>
          <cell r="F560">
            <v>36.075000000000003</v>
          </cell>
        </row>
        <row r="561">
          <cell r="A561" t="str">
            <v>1005149-01</v>
          </cell>
          <cell r="B561" t="str">
            <v>13ft Builder Fiberglass Rod, Inches</v>
          </cell>
          <cell r="D561">
            <v>85</v>
          </cell>
          <cell r="E561">
            <v>0.4</v>
          </cell>
          <cell r="F561">
            <v>51</v>
          </cell>
        </row>
        <row r="562">
          <cell r="A562" t="str">
            <v>1005150-01</v>
          </cell>
          <cell r="B562" t="str">
            <v>13ft Builder Fiberglass Rod, tenths</v>
          </cell>
          <cell r="D562">
            <v>85</v>
          </cell>
          <cell r="E562">
            <v>0.4</v>
          </cell>
          <cell r="F562">
            <v>51</v>
          </cell>
        </row>
        <row r="563">
          <cell r="A563" t="str">
            <v>1005151-01</v>
          </cell>
          <cell r="B563" t="str">
            <v>16ft Builder Fiberglass Rod, Inches</v>
          </cell>
          <cell r="D563">
            <v>101</v>
          </cell>
          <cell r="E563">
            <v>0.4</v>
          </cell>
          <cell r="F563">
            <v>60.599999999999994</v>
          </cell>
        </row>
        <row r="564">
          <cell r="A564" t="str">
            <v>1005152-01</v>
          </cell>
          <cell r="B564" t="str">
            <v>16ft Builder Fiberglass Rod, tenths</v>
          </cell>
          <cell r="D564">
            <v>101</v>
          </cell>
          <cell r="E564">
            <v>0.4</v>
          </cell>
          <cell r="F564">
            <v>60.599999999999994</v>
          </cell>
        </row>
        <row r="565">
          <cell r="A565" t="str">
            <v>1005153-01</v>
          </cell>
          <cell r="B565" t="str">
            <v>20ft Builder Fiberglass Rod, Inches</v>
          </cell>
          <cell r="D565">
            <v>137</v>
          </cell>
          <cell r="E565">
            <v>0.4</v>
          </cell>
          <cell r="F565">
            <v>82.2</v>
          </cell>
        </row>
        <row r="566">
          <cell r="A566" t="str">
            <v>1005154-01</v>
          </cell>
          <cell r="B566" t="str">
            <v>20ft Builder Fiberglass Rod, tenths</v>
          </cell>
          <cell r="D566">
            <v>137</v>
          </cell>
          <cell r="E566">
            <v>0.4</v>
          </cell>
          <cell r="F566">
            <v>82.2</v>
          </cell>
        </row>
        <row r="567">
          <cell r="A567" t="str">
            <v>1005155-01</v>
          </cell>
          <cell r="B567" t="str">
            <v>25ft Builder Fiberglass Rod, Inches</v>
          </cell>
          <cell r="D567">
            <v>172</v>
          </cell>
          <cell r="E567">
            <v>0.4</v>
          </cell>
          <cell r="F567">
            <v>103.2</v>
          </cell>
        </row>
        <row r="568">
          <cell r="A568" t="str">
            <v>1005156-01</v>
          </cell>
          <cell r="B568" t="str">
            <v>25ft Builder Fiberglass Rod, tenths</v>
          </cell>
          <cell r="D568">
            <v>172</v>
          </cell>
          <cell r="E568">
            <v>0.4</v>
          </cell>
          <cell r="F568">
            <v>103.2</v>
          </cell>
        </row>
        <row r="569">
          <cell r="A569" t="str">
            <v>1005157-01</v>
          </cell>
          <cell r="B569" t="str">
            <v>13ft Builder Aluminum Rod, Inches</v>
          </cell>
          <cell r="D569">
            <v>47</v>
          </cell>
          <cell r="E569">
            <v>0.4</v>
          </cell>
          <cell r="F569">
            <v>28.2</v>
          </cell>
        </row>
        <row r="570">
          <cell r="A570" t="str">
            <v>1005158-01</v>
          </cell>
          <cell r="B570" t="str">
            <v>13ft Builder Aluminum Rod, tenths</v>
          </cell>
          <cell r="D570">
            <v>47</v>
          </cell>
          <cell r="E570">
            <v>0.4</v>
          </cell>
          <cell r="F570">
            <v>28.2</v>
          </cell>
        </row>
        <row r="571">
          <cell r="A571" t="str">
            <v>1005159-01</v>
          </cell>
          <cell r="B571" t="str">
            <v>16ft Builder Aluminum Rod, Inches</v>
          </cell>
          <cell r="D571">
            <v>52.6</v>
          </cell>
          <cell r="E571">
            <v>0.4</v>
          </cell>
          <cell r="F571">
            <v>31.56</v>
          </cell>
        </row>
        <row r="572">
          <cell r="A572" t="str">
            <v>1005160-01</v>
          </cell>
          <cell r="B572" t="str">
            <v>16ft Builder Aluminum Rod, tenths</v>
          </cell>
          <cell r="D572">
            <v>52.6</v>
          </cell>
          <cell r="E572">
            <v>0.4</v>
          </cell>
          <cell r="F572">
            <v>31.56</v>
          </cell>
        </row>
        <row r="573">
          <cell r="A573" t="str">
            <v>1005306-01</v>
          </cell>
          <cell r="B573" t="str">
            <v>PFA2 Aluminum Tripod, Flat</v>
          </cell>
          <cell r="D573">
            <v>160</v>
          </cell>
          <cell r="E573">
            <v>0.45</v>
          </cell>
          <cell r="F573">
            <v>88</v>
          </cell>
        </row>
        <row r="574">
          <cell r="A574" t="str">
            <v>1005555-01-GPSSK</v>
          </cell>
          <cell r="B574" t="str">
            <v>POWER SUPPLY 12V 5A W/ SAE CONN</v>
          </cell>
          <cell r="D574">
            <v>94</v>
          </cell>
          <cell r="E574">
            <v>0.25</v>
          </cell>
          <cell r="F574">
            <v>70.5</v>
          </cell>
        </row>
        <row r="575">
          <cell r="A575" t="str">
            <v>1005783-01</v>
          </cell>
          <cell r="B575" t="str">
            <v>S10 Bracket and Pole Clamp</v>
          </cell>
          <cell r="D575">
            <v>96</v>
          </cell>
          <cell r="E575">
            <v>0.25</v>
          </cell>
          <cell r="F575">
            <v>72</v>
          </cell>
        </row>
        <row r="576">
          <cell r="A576" t="str">
            <v>1005793-01-GPSSK</v>
          </cell>
          <cell r="B576" t="str">
            <v>CABLE, POWER 3 PIN US</v>
          </cell>
          <cell r="D576">
            <v>32</v>
          </cell>
          <cell r="E576">
            <v>0.25</v>
          </cell>
          <cell r="F576">
            <v>24</v>
          </cell>
        </row>
        <row r="577">
          <cell r="A577" t="str">
            <v>1006000-01-SURSK</v>
          </cell>
          <cell r="B577" t="str">
            <v>MAGNET Tools Complete Perpetual</v>
          </cell>
          <cell r="D577">
            <v>1840</v>
          </cell>
          <cell r="E577">
            <v>0.25</v>
          </cell>
          <cell r="F577">
            <v>1380</v>
          </cell>
        </row>
        <row r="578">
          <cell r="A578" t="str">
            <v>1006002-01-SURSK</v>
          </cell>
          <cell r="B578" t="str">
            <v>MAGNET Survey Perpetual</v>
          </cell>
          <cell r="D578">
            <v>2450</v>
          </cell>
          <cell r="E578">
            <v>0.25</v>
          </cell>
          <cell r="F578">
            <v>1837.5</v>
          </cell>
        </row>
        <row r="579">
          <cell r="A579" t="str">
            <v>1006045-02</v>
          </cell>
          <cell r="B579" t="str">
            <v>OAF, GCX2, GPS+GLONASS L2 Upgrade</v>
          </cell>
          <cell r="D579">
            <v>930</v>
          </cell>
          <cell r="E579">
            <v>0.25</v>
          </cell>
          <cell r="F579">
            <v>697.5</v>
          </cell>
        </row>
        <row r="580">
          <cell r="A580" t="str">
            <v>1006045-03</v>
          </cell>
          <cell r="B580" t="str">
            <v>OAF, GCX2, Long-Range Bluetooth &amp; Network Rover 10 Hz RTK</v>
          </cell>
          <cell r="D580">
            <v>3710</v>
          </cell>
          <cell r="E580">
            <v>0.25</v>
          </cell>
          <cell r="F580">
            <v>2782.5</v>
          </cell>
        </row>
        <row r="581">
          <cell r="A581" t="str">
            <v>1006045-04</v>
          </cell>
          <cell r="B581" t="str">
            <v>OAF, Upgrade, GCX2, Long-Range Bluetooth, and Network RTK, GGD 10 Hz (from GGD 1 Hz Static)</v>
          </cell>
          <cell r="D581">
            <v>2790</v>
          </cell>
          <cell r="E581">
            <v>0.25</v>
          </cell>
          <cell r="F581">
            <v>2092.5</v>
          </cell>
        </row>
        <row r="582">
          <cell r="A582" t="str">
            <v>1006045-05</v>
          </cell>
          <cell r="B582" t="str">
            <v>OAF, GCX2, Long-Range Bluetooth, GGD 10 Hz</v>
          </cell>
          <cell r="D582">
            <v>2470</v>
          </cell>
          <cell r="E582">
            <v>0.25</v>
          </cell>
          <cell r="F582">
            <v>1852.5</v>
          </cell>
        </row>
        <row r="583">
          <cell r="A583" t="str">
            <v>1006045-08</v>
          </cell>
          <cell r="B583" t="str">
            <v>OAF, GCX2, Network Only RTK, GGD 10 Hz</v>
          </cell>
          <cell r="D583">
            <v>3100</v>
          </cell>
          <cell r="E583">
            <v>0.25</v>
          </cell>
          <cell r="F583">
            <v>2325</v>
          </cell>
        </row>
        <row r="584">
          <cell r="A584" t="str">
            <v>1006045-09</v>
          </cell>
          <cell r="B584" t="str">
            <v>OAF, Add-on, MAGNET Relay Base, GGD 10 Hz</v>
          </cell>
          <cell r="D584">
            <v>1100</v>
          </cell>
          <cell r="E584">
            <v>0.25</v>
          </cell>
          <cell r="F584">
            <v>825</v>
          </cell>
        </row>
        <row r="585">
          <cell r="A585" t="str">
            <v>1006045-13</v>
          </cell>
          <cell r="B585" t="str">
            <v>OAF, Upgrade, GCX2, Long-Range Bluetooth, GGD 10 Hz (from GGD 1 Hz Static)</v>
          </cell>
          <cell r="D585">
            <v>1560</v>
          </cell>
          <cell r="E585">
            <v>0.25</v>
          </cell>
          <cell r="F585">
            <v>1170</v>
          </cell>
        </row>
        <row r="586">
          <cell r="A586" t="str">
            <v>1006045-15</v>
          </cell>
          <cell r="B586" t="str">
            <v>OAF, Upgrade, GCX2, Network (Only) RTK, GGD 10 Hz (from GGD 1 Hz Static)</v>
          </cell>
          <cell r="D586">
            <v>2180</v>
          </cell>
          <cell r="E586">
            <v>0.25</v>
          </cell>
          <cell r="F586">
            <v>1635</v>
          </cell>
        </row>
        <row r="587">
          <cell r="A587" t="str">
            <v>1006045-16</v>
          </cell>
          <cell r="B587" t="str">
            <v>OAF, Upgrade, GCX2, Network (Only) RTK, GGD 10 Hz (from GGD 10 Hz Long-Range Bluetooth)</v>
          </cell>
          <cell r="D587">
            <v>620</v>
          </cell>
          <cell r="E587">
            <v>0.25</v>
          </cell>
          <cell r="F587">
            <v>465</v>
          </cell>
        </row>
        <row r="588">
          <cell r="A588" t="str">
            <v>1006045-17</v>
          </cell>
          <cell r="B588" t="str">
            <v>OAF, Upgrade, GCX2, Network &amp; Long-Range Bluetooth, GGD 10 Hz (from GGD 10 Hz Long-Range Bluetooth)</v>
          </cell>
          <cell r="D588">
            <v>1230</v>
          </cell>
          <cell r="E588">
            <v>0.25</v>
          </cell>
          <cell r="F588">
            <v>922.5</v>
          </cell>
        </row>
        <row r="589">
          <cell r="A589" t="str">
            <v>1006045-19</v>
          </cell>
          <cell r="B589" t="str">
            <v>OAF, Upgrade, GCX2, Network &amp; Long-Range Bluetooth, GGD 10 Hz (from GGD 10 Hz Network Only RTK)</v>
          </cell>
          <cell r="D589">
            <v>620</v>
          </cell>
          <cell r="E589">
            <v>0.25</v>
          </cell>
          <cell r="F589">
            <v>465</v>
          </cell>
        </row>
        <row r="590">
          <cell r="A590" t="str">
            <v>1006447-01-GPSSK</v>
          </cell>
          <cell r="B590" t="str">
            <v>External GNSS antenna cable</v>
          </cell>
          <cell r="D590">
            <v>172</v>
          </cell>
          <cell r="E590">
            <v>0.25</v>
          </cell>
          <cell r="F590">
            <v>129</v>
          </cell>
        </row>
        <row r="591">
          <cell r="A591" t="str">
            <v>1008561-01</v>
          </cell>
          <cell r="B591" t="str">
            <v>GCX2 Legacy RTK Upgrade</v>
          </cell>
          <cell r="D591">
            <v>620</v>
          </cell>
          <cell r="E591">
            <v>0.25</v>
          </cell>
          <cell r="F591">
            <v>465</v>
          </cell>
        </row>
        <row r="592">
          <cell r="A592" t="str">
            <v>1009273-01</v>
          </cell>
          <cell r="B592" t="str">
            <v>Carbon Fiber Bipod, Sokkia</v>
          </cell>
          <cell r="D592">
            <v>160</v>
          </cell>
          <cell r="E592">
            <v>0.4</v>
          </cell>
          <cell r="F592">
            <v>96</v>
          </cell>
        </row>
        <row r="593">
          <cell r="A593" t="str">
            <v>1009572-03</v>
          </cell>
          <cell r="B593" t="str">
            <v>B30A-25, AUTO LEVEL, X28, DEGREE</v>
          </cell>
          <cell r="D593">
            <v>720</v>
          </cell>
          <cell r="E593">
            <v>0.4</v>
          </cell>
          <cell r="F593">
            <v>432</v>
          </cell>
        </row>
        <row r="594">
          <cell r="A594" t="str">
            <v>1009572-53</v>
          </cell>
          <cell r="B594" t="str">
            <v>B40A-25, AUTO LEVEL, X24, DEGREE</v>
          </cell>
          <cell r="D594">
            <v>355</v>
          </cell>
          <cell r="E594">
            <v>0.4</v>
          </cell>
          <cell r="F594">
            <v>213</v>
          </cell>
        </row>
        <row r="595">
          <cell r="A595" t="str">
            <v>1009611-01</v>
          </cell>
          <cell r="B595" t="str">
            <v>CBL,IF,EDC214,AX2,DS,PS,DS-I,CTRL&amp;PWR,5M</v>
          </cell>
          <cell r="D595">
            <v>355</v>
          </cell>
          <cell r="E595">
            <v>0.25</v>
          </cell>
          <cell r="F595">
            <v>266.25</v>
          </cell>
        </row>
        <row r="596">
          <cell r="A596" t="str">
            <v>1009890-02</v>
          </cell>
          <cell r="B596" t="str">
            <v xml:space="preserve">RC-PR5A S2, W/O CASE </v>
          </cell>
          <cell r="D596">
            <v>5500</v>
          </cell>
          <cell r="E596">
            <v>0.25</v>
          </cell>
          <cell r="F596">
            <v>4125</v>
          </cell>
        </row>
        <row r="597">
          <cell r="A597" t="str">
            <v>1009890-04</v>
          </cell>
          <cell r="B597" t="str">
            <v xml:space="preserve">RC-PR5A H2, W/ CASE, HANDLE, ATP1S </v>
          </cell>
          <cell r="D597">
            <v>8000</v>
          </cell>
          <cell r="E597">
            <v>0.25</v>
          </cell>
          <cell r="F597">
            <v>6000</v>
          </cell>
        </row>
        <row r="598">
          <cell r="A598" t="str">
            <v>1009890-06</v>
          </cell>
          <cell r="B598" t="str">
            <v>RC-PR5A P2, W/ CASE , ATP1, FOR POLE</v>
          </cell>
          <cell r="D598">
            <v>7600</v>
          </cell>
          <cell r="E598">
            <v>0.25</v>
          </cell>
          <cell r="F598">
            <v>5700</v>
          </cell>
        </row>
        <row r="599">
          <cell r="A599" t="str">
            <v>1011698-01</v>
          </cell>
          <cell r="B599" t="str">
            <v>Tripod Hook Archer 2</v>
          </cell>
          <cell r="D599">
            <v>22.9</v>
          </cell>
          <cell r="E599">
            <v>0.25</v>
          </cell>
          <cell r="F599">
            <v>17.174999999999997</v>
          </cell>
        </row>
        <row r="600">
          <cell r="A600" t="str">
            <v>1011931-01</v>
          </cell>
          <cell r="B600" t="str">
            <v>DE30 Diagonal Eyepiece</v>
          </cell>
          <cell r="D600">
            <v>880</v>
          </cell>
          <cell r="E600">
            <v>0.25</v>
          </cell>
          <cell r="F600">
            <v>660</v>
          </cell>
        </row>
        <row r="601">
          <cell r="A601" t="str">
            <v>1012302-10</v>
          </cell>
          <cell r="B601" t="str">
            <v>iX-503/PSBWT, w/TS3.0, MAGNET, US</v>
          </cell>
          <cell r="D601">
            <v>23400</v>
          </cell>
          <cell r="E601">
            <v>0.25</v>
          </cell>
          <cell r="F601">
            <v>17550</v>
          </cell>
        </row>
        <row r="602">
          <cell r="A602" t="str">
            <v>1012302-11</v>
          </cell>
          <cell r="B602" t="str">
            <v>iX-505/PSBWT, w/TS3.0, MAGNET, US</v>
          </cell>
          <cell r="D602">
            <v>21900</v>
          </cell>
          <cell r="E602">
            <v>0.25</v>
          </cell>
          <cell r="F602">
            <v>16425</v>
          </cell>
        </row>
        <row r="603">
          <cell r="A603" t="str">
            <v>1012688-01</v>
          </cell>
          <cell r="B603" t="str">
            <v>FC/SHC5000 Platinum Complete Care 3 Yr</v>
          </cell>
          <cell r="D603">
            <v>525</v>
          </cell>
          <cell r="E603">
            <v>0.25</v>
          </cell>
          <cell r="F603">
            <v>393.75</v>
          </cell>
        </row>
        <row r="604">
          <cell r="A604" t="str">
            <v>1012692-01</v>
          </cell>
          <cell r="B604" t="str">
            <v>FC/SHC5000 Gold Complete Care 5 Yr</v>
          </cell>
          <cell r="D604">
            <v>900</v>
          </cell>
          <cell r="E604">
            <v>0.25</v>
          </cell>
          <cell r="F604">
            <v>675</v>
          </cell>
        </row>
        <row r="605">
          <cell r="A605" t="str">
            <v>1013050-01</v>
          </cell>
          <cell r="B605" t="str">
            <v>BKT, GPS ANTENNA HEIGHT MEASURE</v>
          </cell>
          <cell r="D605">
            <v>52.6</v>
          </cell>
          <cell r="E605">
            <v>0.25</v>
          </cell>
          <cell r="F605">
            <v>39.450000000000003</v>
          </cell>
        </row>
        <row r="606">
          <cell r="A606" t="str">
            <v>1013399-01</v>
          </cell>
          <cell r="B606" t="str">
            <v>FC-5000 CRADLE W/POLE CLAW</v>
          </cell>
          <cell r="D606">
            <v>172</v>
          </cell>
          <cell r="E606">
            <v>0.25</v>
          </cell>
          <cell r="F606">
            <v>129</v>
          </cell>
        </row>
        <row r="607">
          <cell r="A607" t="str">
            <v>1013452-01-SURSK</v>
          </cell>
          <cell r="B607" t="str">
            <v>Cable, DOC210E to USB</v>
          </cell>
          <cell r="D607">
            <v>137</v>
          </cell>
          <cell r="E607">
            <v>0.25</v>
          </cell>
          <cell r="F607">
            <v>102.75</v>
          </cell>
        </row>
        <row r="608">
          <cell r="A608" t="str">
            <v>1013584-01</v>
          </cell>
          <cell r="B608" t="str">
            <v>FC/SHC5000 ULTRA-CLEAR SCREEN PROTECTOR</v>
          </cell>
          <cell r="D608">
            <v>34.299999999999997</v>
          </cell>
          <cell r="E608">
            <v>0.25</v>
          </cell>
          <cell r="F608">
            <v>25.724999999999998</v>
          </cell>
        </row>
        <row r="609">
          <cell r="A609" t="str">
            <v>1013586-01</v>
          </cell>
          <cell r="B609" t="str">
            <v>FC/SHC5000 ANTI-GLARE SCREEN PROTECTOR</v>
          </cell>
          <cell r="D609">
            <v>34.299999999999997</v>
          </cell>
          <cell r="E609">
            <v>0.25</v>
          </cell>
          <cell r="F609">
            <v>25.724999999999998</v>
          </cell>
        </row>
        <row r="610">
          <cell r="A610" t="str">
            <v>1013587-01</v>
          </cell>
          <cell r="B610" t="str">
            <v>FC/SHC5000 POLARIZED SCREEN PROTECTOR</v>
          </cell>
          <cell r="D610">
            <v>51.6</v>
          </cell>
          <cell r="E610">
            <v>0.25</v>
          </cell>
          <cell r="F610">
            <v>38.700000000000003</v>
          </cell>
        </row>
        <row r="611">
          <cell r="A611" t="str">
            <v>1013588-01</v>
          </cell>
          <cell r="B611" t="str">
            <v>FC/SHC5000 ADJ SHOULDER STRAP</v>
          </cell>
          <cell r="D611">
            <v>40.1</v>
          </cell>
          <cell r="E611">
            <v>0.25</v>
          </cell>
          <cell r="F611">
            <v>30.075000000000003</v>
          </cell>
        </row>
        <row r="612">
          <cell r="A612" t="str">
            <v>1013589-01</v>
          </cell>
          <cell r="B612" t="str">
            <v>FC/SCH5000 ADJUSTABLE HAND STRAP</v>
          </cell>
          <cell r="D612">
            <v>34.299999999999997</v>
          </cell>
          <cell r="E612">
            <v>0.25</v>
          </cell>
          <cell r="F612">
            <v>25.724999999999998</v>
          </cell>
        </row>
        <row r="613">
          <cell r="A613" t="str">
            <v>1013590-01</v>
          </cell>
          <cell r="B613" t="str">
            <v>FC/SCH-5000 STYLUS,TETHER REPLACEMENT</v>
          </cell>
          <cell r="D613">
            <v>22.9</v>
          </cell>
          <cell r="E613">
            <v>0.25</v>
          </cell>
          <cell r="F613">
            <v>17.174999999999997</v>
          </cell>
        </row>
        <row r="614">
          <cell r="A614" t="str">
            <v>1013593-01</v>
          </cell>
          <cell r="B614" t="str">
            <v>FC/SHC5000 TRAVEL CHARGER</v>
          </cell>
          <cell r="D614">
            <v>201</v>
          </cell>
          <cell r="E614">
            <v>0.25</v>
          </cell>
          <cell r="F614">
            <v>150.75</v>
          </cell>
        </row>
        <row r="615">
          <cell r="A615" t="str">
            <v>1013602-01-GPSSK</v>
          </cell>
          <cell r="B615" t="str">
            <v>Micro USB cable (1.5 meter)</v>
          </cell>
          <cell r="D615">
            <v>29.8</v>
          </cell>
          <cell r="E615">
            <v>0.25</v>
          </cell>
          <cell r="F615">
            <v>22.35</v>
          </cell>
        </row>
        <row r="616">
          <cell r="A616" t="str">
            <v>1014814-01</v>
          </cell>
          <cell r="B616" t="str">
            <v>OF4 Solar Filter</v>
          </cell>
          <cell r="D616">
            <v>493</v>
          </cell>
          <cell r="E616">
            <v>0.25</v>
          </cell>
          <cell r="F616">
            <v>369.75</v>
          </cell>
        </row>
        <row r="617">
          <cell r="A617" t="str">
            <v>1015316-01</v>
          </cell>
          <cell r="B617" t="str">
            <v>FC/SHC5000 RAM CLIP Only</v>
          </cell>
          <cell r="D617">
            <v>106</v>
          </cell>
          <cell r="E617">
            <v>0.25</v>
          </cell>
          <cell r="F617">
            <v>79.5</v>
          </cell>
        </row>
        <row r="618">
          <cell r="A618" t="str">
            <v>1015317-01-SURSK</v>
          </cell>
          <cell r="B618" t="str">
            <v>FC/SHC5000 RAM CLIP Mount Kit</v>
          </cell>
          <cell r="D618">
            <v>264</v>
          </cell>
          <cell r="E618">
            <v>0.25</v>
          </cell>
          <cell r="F618">
            <v>198</v>
          </cell>
        </row>
        <row r="619">
          <cell r="A619" t="str">
            <v>1017114-01</v>
          </cell>
          <cell r="B619" t="str">
            <v>OAF+ GCX3 STATIC, GGD, 1 Hz</v>
          </cell>
          <cell r="D619">
            <v>930</v>
          </cell>
          <cell r="E619">
            <v>0.25</v>
          </cell>
          <cell r="F619">
            <v>697.5</v>
          </cell>
        </row>
        <row r="620">
          <cell r="A620" t="str">
            <v>1017114-02</v>
          </cell>
          <cell r="B620" t="str">
            <v>OAF+ GCX3 LongLink RTK GGD 10Hz</v>
          </cell>
          <cell r="D620">
            <v>2470</v>
          </cell>
          <cell r="E620">
            <v>0.25</v>
          </cell>
          <cell r="F620">
            <v>1852.5</v>
          </cell>
        </row>
        <row r="621">
          <cell r="A621" t="str">
            <v>1017114-03</v>
          </cell>
          <cell r="B621" t="str">
            <v>OAF+ GCX3 Network Only RTK, GGD 10Hz</v>
          </cell>
          <cell r="D621">
            <v>3100</v>
          </cell>
          <cell r="E621">
            <v>0.25</v>
          </cell>
          <cell r="F621">
            <v>2325</v>
          </cell>
        </row>
        <row r="622">
          <cell r="A622" t="str">
            <v>1017114-04</v>
          </cell>
          <cell r="B622" t="str">
            <v>OAF+ GCX3 LL &amp; NETWK ROVER 10Hz GGD RTK</v>
          </cell>
          <cell r="D622">
            <v>3710</v>
          </cell>
          <cell r="E622">
            <v>0.25</v>
          </cell>
          <cell r="F622">
            <v>2782.5</v>
          </cell>
        </row>
        <row r="623">
          <cell r="A623" t="str">
            <v>1017114-05</v>
          </cell>
          <cell r="B623" t="str">
            <v>OAF-U GCX3 STATIC TO LLINK+NET 10HzRTK</v>
          </cell>
          <cell r="D623">
            <v>2790</v>
          </cell>
          <cell r="E623">
            <v>0.25</v>
          </cell>
          <cell r="F623">
            <v>2092.5</v>
          </cell>
        </row>
        <row r="624">
          <cell r="A624" t="str">
            <v>1017114-06</v>
          </cell>
          <cell r="B624" t="str">
            <v>OAF-U GCX3 STATIC TO NetRTK, 10Hz</v>
          </cell>
          <cell r="D624">
            <v>2180</v>
          </cell>
          <cell r="E624">
            <v>0.25</v>
          </cell>
          <cell r="F624">
            <v>1635</v>
          </cell>
        </row>
        <row r="625">
          <cell r="A625" t="str">
            <v>1017114-07</v>
          </cell>
          <cell r="B625" t="str">
            <v>OAF-U GCX3 STATIC To LongLink RTK, 10Hz</v>
          </cell>
          <cell r="D625">
            <v>1560</v>
          </cell>
          <cell r="E625">
            <v>0.25</v>
          </cell>
          <cell r="F625">
            <v>1170</v>
          </cell>
        </row>
        <row r="626">
          <cell r="A626" t="str">
            <v>1017114-08</v>
          </cell>
          <cell r="B626" t="str">
            <v>OAF-U GCX3 Net &amp; LL RTK10Hz from 10Hz LL</v>
          </cell>
          <cell r="D626">
            <v>1230</v>
          </cell>
          <cell r="E626">
            <v>0.25</v>
          </cell>
          <cell r="F626">
            <v>922.5</v>
          </cell>
        </row>
        <row r="627">
          <cell r="A627" t="str">
            <v>1017114-09</v>
          </cell>
          <cell r="B627" t="str">
            <v>OAF-U GCX3 NetRTK 10Hz from 10Hz LL</v>
          </cell>
          <cell r="D627">
            <v>620</v>
          </cell>
          <cell r="E627">
            <v>0.25</v>
          </cell>
          <cell r="F627">
            <v>465</v>
          </cell>
        </row>
        <row r="628">
          <cell r="A628" t="str">
            <v>1017114-10</v>
          </cell>
          <cell r="B628" t="str">
            <v>OAF-U GCX3 Add LongLink RTK to NetOnly</v>
          </cell>
          <cell r="D628">
            <v>620</v>
          </cell>
          <cell r="E628">
            <v>0.25</v>
          </cell>
          <cell r="F628">
            <v>465</v>
          </cell>
        </row>
        <row r="629">
          <cell r="A629" t="str">
            <v>1017114-12</v>
          </cell>
          <cell r="B629" t="str">
            <v>OAF-U GCX3 MAGNET Relay Base</v>
          </cell>
          <cell r="D629">
            <v>1100</v>
          </cell>
          <cell r="E629">
            <v>0.25</v>
          </cell>
          <cell r="F629">
            <v>825</v>
          </cell>
        </row>
        <row r="630">
          <cell r="A630" t="str">
            <v>1017115-01</v>
          </cell>
          <cell r="B630" t="str">
            <v>OAF-U GCX3 ADD BDS B1/B2</v>
          </cell>
          <cell r="D630">
            <v>1200</v>
          </cell>
          <cell r="E630">
            <v>0.25</v>
          </cell>
          <cell r="F630">
            <v>900</v>
          </cell>
        </row>
        <row r="631">
          <cell r="A631" t="str">
            <v>1017116-01</v>
          </cell>
          <cell r="B631" t="str">
            <v>OAF-U GCX3 ADD Galileo E1</v>
          </cell>
          <cell r="D631">
            <v>620</v>
          </cell>
          <cell r="E631">
            <v>0.25</v>
          </cell>
          <cell r="F631">
            <v>465</v>
          </cell>
        </row>
        <row r="632">
          <cell r="A632" t="str">
            <v>1017273-01</v>
          </cell>
          <cell r="B632" t="str">
            <v>KIT, GCX3 IN THE BOX</v>
          </cell>
          <cell r="D632">
            <v>6900</v>
          </cell>
          <cell r="E632">
            <v>0.25</v>
          </cell>
          <cell r="F632">
            <v>5175</v>
          </cell>
        </row>
        <row r="633">
          <cell r="A633" t="str">
            <v>1017274-01</v>
          </cell>
          <cell r="B633" t="str">
            <v>KIT, GCX3 W/SOFT CASE</v>
          </cell>
          <cell r="D633">
            <v>7000</v>
          </cell>
          <cell r="E633">
            <v>0.25</v>
          </cell>
          <cell r="F633">
            <v>5250</v>
          </cell>
        </row>
        <row r="634">
          <cell r="A634" t="str">
            <v>1018399-01</v>
          </cell>
          <cell r="B634" t="str">
            <v>FC/SHC5000 Vehicle Charger Cable</v>
          </cell>
          <cell r="D634">
            <v>22.9</v>
          </cell>
          <cell r="E634">
            <v>0.25</v>
          </cell>
          <cell r="F634">
            <v>17.174999999999997</v>
          </cell>
        </row>
        <row r="635">
          <cell r="A635" t="str">
            <v>1018400-01</v>
          </cell>
          <cell r="B635" t="str">
            <v>FC/SHC5000 Holster Carrying Case</v>
          </cell>
          <cell r="D635">
            <v>82</v>
          </cell>
          <cell r="E635">
            <v>0.25</v>
          </cell>
          <cell r="F635">
            <v>61.5</v>
          </cell>
        </row>
        <row r="636">
          <cell r="A636" t="str">
            <v>1018401-01</v>
          </cell>
          <cell r="B636" t="str">
            <v>FC/SHC5000 Flip Cover Fitted Case</v>
          </cell>
          <cell r="D636">
            <v>116</v>
          </cell>
          <cell r="E636">
            <v>0.25</v>
          </cell>
          <cell r="F636">
            <v>87</v>
          </cell>
        </row>
        <row r="637">
          <cell r="A637" t="str">
            <v>1018402-01</v>
          </cell>
          <cell r="B637" t="str">
            <v>FC/SHC5000 4 Point Harness</v>
          </cell>
          <cell r="D637">
            <v>70</v>
          </cell>
          <cell r="E637">
            <v>0.25</v>
          </cell>
          <cell r="F637">
            <v>52.5</v>
          </cell>
        </row>
        <row r="638">
          <cell r="A638" t="str">
            <v>1018763-08</v>
          </cell>
          <cell r="B638" t="str">
            <v>iM-105/PSL, W/S-DISP, BT, LP, NA</v>
          </cell>
          <cell r="D638">
            <v>10700</v>
          </cell>
          <cell r="E638">
            <v>0.25</v>
          </cell>
          <cell r="F638">
            <v>8025</v>
          </cell>
        </row>
        <row r="639">
          <cell r="A639" t="str">
            <v>1018763-19</v>
          </cell>
          <cell r="B639" t="str">
            <v>iM-101/PSL, W/S-DISP, BT, LP, NA</v>
          </cell>
          <cell r="D639">
            <v>16500</v>
          </cell>
          <cell r="E639">
            <v>0.25</v>
          </cell>
          <cell r="F639">
            <v>12375</v>
          </cell>
        </row>
        <row r="640">
          <cell r="A640" t="str">
            <v>1019367-02</v>
          </cell>
          <cell r="B640" t="str">
            <v xml:space="preserve">2ND DISPLAY KIT, IM-100 </v>
          </cell>
          <cell r="D640">
            <v>229</v>
          </cell>
          <cell r="E640">
            <v>0.25</v>
          </cell>
          <cell r="F640">
            <v>171.75</v>
          </cell>
        </row>
        <row r="641">
          <cell r="A641" t="str">
            <v>1019801-01</v>
          </cell>
          <cell r="B641" t="str">
            <v xml:space="preserve">KIT, SOKKIA ROBOTIC W/O RC </v>
          </cell>
          <cell r="D641">
            <v>2320</v>
          </cell>
          <cell r="E641">
            <v>0.25</v>
          </cell>
          <cell r="F641">
            <v>1740</v>
          </cell>
        </row>
        <row r="642">
          <cell r="A642" t="str">
            <v>1021013-06</v>
          </cell>
          <cell r="B642" t="str">
            <v>iM-102/PSL, W/S-DISP, BT, LP, NA</v>
          </cell>
          <cell r="D642">
            <v>13800</v>
          </cell>
          <cell r="E642">
            <v>0.25</v>
          </cell>
          <cell r="F642">
            <v>10350</v>
          </cell>
        </row>
        <row r="643">
          <cell r="A643" t="str">
            <v>1021013-07</v>
          </cell>
          <cell r="B643" t="str">
            <v>iM-103/PSL, W/S-DISP, BT, LP, NA</v>
          </cell>
          <cell r="D643">
            <v>12200</v>
          </cell>
          <cell r="E643">
            <v>0.25</v>
          </cell>
          <cell r="F643">
            <v>9150</v>
          </cell>
        </row>
        <row r="644">
          <cell r="A644" t="str">
            <v>1021383-01</v>
          </cell>
          <cell r="B644" t="str">
            <v xml:space="preserve">OPTICAL PLUMMET KIT, GM/IM-100 </v>
          </cell>
          <cell r="D644">
            <v>298</v>
          </cell>
          <cell r="E644">
            <v>0.25</v>
          </cell>
          <cell r="F644">
            <v>223.5</v>
          </cell>
        </row>
        <row r="645">
          <cell r="A645" t="str">
            <v>1023563-01</v>
          </cell>
          <cell r="B645" t="str">
            <v>iM-55/PSBL, w/S-Disp, BT, LP, US</v>
          </cell>
          <cell r="D645">
            <v>6900</v>
          </cell>
          <cell r="E645">
            <v>0.25</v>
          </cell>
          <cell r="F645">
            <v>5175</v>
          </cell>
        </row>
        <row r="646">
          <cell r="A646" t="str">
            <v>1023563-02</v>
          </cell>
          <cell r="B646" t="str">
            <v>iM-52/PSBDL, w/D-Disp, BT, LP, US</v>
          </cell>
          <cell r="D646">
            <v>8300</v>
          </cell>
          <cell r="E646">
            <v>0.25</v>
          </cell>
          <cell r="F646">
            <v>6225</v>
          </cell>
        </row>
        <row r="647">
          <cell r="A647" t="str">
            <v>1023563-03</v>
          </cell>
          <cell r="B647" t="str">
            <v>iM-55/PS, w/S-Disp, OP, US</v>
          </cell>
          <cell r="D647">
            <v>6600</v>
          </cell>
          <cell r="E647">
            <v>0.25</v>
          </cell>
          <cell r="F647">
            <v>4950</v>
          </cell>
        </row>
        <row r="648">
          <cell r="A648" t="str">
            <v>1023563-04</v>
          </cell>
          <cell r="B648" t="str">
            <v>iM-52/PSD, w/D-Disp, OP, US</v>
          </cell>
          <cell r="D648">
            <v>8100</v>
          </cell>
          <cell r="E648">
            <v>0.25</v>
          </cell>
          <cell r="F648">
            <v>6075</v>
          </cell>
        </row>
        <row r="649">
          <cell r="A649" t="str">
            <v>1023697-01</v>
          </cell>
          <cell r="B649" t="str">
            <v>Dual Hard Case for GCX3 and R4S-BT</v>
          </cell>
          <cell r="D649">
            <v>470</v>
          </cell>
          <cell r="E649">
            <v>0.25</v>
          </cell>
          <cell r="F649">
            <v>352.5</v>
          </cell>
        </row>
        <row r="650">
          <cell r="A650" t="str">
            <v>1023876-01</v>
          </cell>
          <cell r="B650" t="str">
            <v>MARKING PAINT AERVOE-227 FLUOR BLUE</v>
          </cell>
          <cell r="D650">
            <v>6.99</v>
          </cell>
          <cell r="E650">
            <v>0.4</v>
          </cell>
          <cell r="F650">
            <v>4.194</v>
          </cell>
        </row>
        <row r="651">
          <cell r="A651" t="str">
            <v>1023877-01</v>
          </cell>
          <cell r="B651" t="str">
            <v>MARKING PAINT AERVOE-207 WHITE</v>
          </cell>
          <cell r="D651">
            <v>6.99</v>
          </cell>
          <cell r="E651">
            <v>0.4</v>
          </cell>
          <cell r="F651">
            <v>4.194</v>
          </cell>
        </row>
        <row r="652">
          <cell r="A652" t="str">
            <v>1023896-01</v>
          </cell>
          <cell r="B652" t="str">
            <v>Y Cable for Programming USB &amp; Power</v>
          </cell>
          <cell r="D652">
            <v>99</v>
          </cell>
          <cell r="E652">
            <v>0.25</v>
          </cell>
          <cell r="F652">
            <v>74.25</v>
          </cell>
        </row>
        <row r="653">
          <cell r="A653" t="str">
            <v>1023897-01</v>
          </cell>
          <cell r="B653" t="str">
            <v>Power Cable Adapter</v>
          </cell>
          <cell r="D653">
            <v>111</v>
          </cell>
          <cell r="E653">
            <v>0.25</v>
          </cell>
          <cell r="F653">
            <v>83.25</v>
          </cell>
        </row>
        <row r="654">
          <cell r="A654" t="str">
            <v>1023898-01</v>
          </cell>
          <cell r="B654" t="str">
            <v>Gainflex 1/2 Wave Antenna 410-440</v>
          </cell>
          <cell r="D654">
            <v>149</v>
          </cell>
          <cell r="E654">
            <v>0.25</v>
          </cell>
          <cell r="F654">
            <v>111.75</v>
          </cell>
        </row>
        <row r="655">
          <cell r="A655" t="str">
            <v>1023898-02</v>
          </cell>
          <cell r="B655" t="str">
            <v>Gainflex 1/2 Wave Antenna 440-470</v>
          </cell>
          <cell r="D655">
            <v>149</v>
          </cell>
          <cell r="E655">
            <v>0.25</v>
          </cell>
          <cell r="F655">
            <v>111.75</v>
          </cell>
        </row>
        <row r="656">
          <cell r="A656" t="str">
            <v>1024016-01</v>
          </cell>
          <cell r="B656" t="str">
            <v>BUTTON KIT R7-1701</v>
          </cell>
          <cell r="D656">
            <v>7.8</v>
          </cell>
          <cell r="E656">
            <v>0.25</v>
          </cell>
          <cell r="F656">
            <v>5.85</v>
          </cell>
        </row>
        <row r="657">
          <cell r="A657" t="str">
            <v>1024415-01</v>
          </cell>
          <cell r="B657" t="str">
            <v>Kit, R4S-BT 410-440 MHz</v>
          </cell>
          <cell r="D657">
            <v>2450</v>
          </cell>
          <cell r="E657">
            <v>0.25</v>
          </cell>
          <cell r="F657">
            <v>1837.5</v>
          </cell>
        </row>
        <row r="658">
          <cell r="A658" t="str">
            <v>1024416-01</v>
          </cell>
          <cell r="B658" t="str">
            <v>Kit, R4S-BT 440-470 MHz</v>
          </cell>
          <cell r="D658">
            <v>2450</v>
          </cell>
          <cell r="E658">
            <v>0.25</v>
          </cell>
          <cell r="F658">
            <v>1837.5</v>
          </cell>
        </row>
        <row r="659">
          <cell r="A659" t="str">
            <v>1024421-01</v>
          </cell>
          <cell r="B659" t="str">
            <v>Bracket, R4X-BT Radio</v>
          </cell>
          <cell r="D659">
            <v>75</v>
          </cell>
          <cell r="E659">
            <v>0.25</v>
          </cell>
          <cell r="F659">
            <v>56.25</v>
          </cell>
        </row>
        <row r="660">
          <cell r="A660" t="str">
            <v>1024817-01</v>
          </cell>
          <cell r="B660" t="str">
            <v>Pole Clamp, Quick Release Plain</v>
          </cell>
          <cell r="D660">
            <v>41.2</v>
          </cell>
          <cell r="E660">
            <v>0.25</v>
          </cell>
          <cell r="F660">
            <v>30.900000000000002</v>
          </cell>
        </row>
        <row r="661">
          <cell r="A661" t="str">
            <v>1025070-01</v>
          </cell>
          <cell r="B661" t="str">
            <v>KIT, GCX3 FUSION SEARCH</v>
          </cell>
          <cell r="D661">
            <v>4950</v>
          </cell>
          <cell r="E661">
            <v>0.25</v>
          </cell>
          <cell r="F661">
            <v>3712.5</v>
          </cell>
        </row>
        <row r="662">
          <cell r="A662" t="str">
            <v>1025071-01</v>
          </cell>
          <cell r="B662" t="str">
            <v>OAF-U GCX3, FUSION TO NET RTK, GGD 10HZ</v>
          </cell>
          <cell r="D662">
            <v>4940</v>
          </cell>
          <cell r="E662">
            <v>0.25</v>
          </cell>
          <cell r="F662">
            <v>3705</v>
          </cell>
        </row>
        <row r="663">
          <cell r="A663" t="str">
            <v>1026194-01</v>
          </cell>
          <cell r="B663" t="str">
            <v xml:space="preserve">CASE, HARD iX W/FUSION </v>
          </cell>
          <cell r="D663">
            <v>470</v>
          </cell>
          <cell r="E663">
            <v>0.25</v>
          </cell>
          <cell r="F663">
            <v>352.5</v>
          </cell>
        </row>
        <row r="664">
          <cell r="A664" t="str">
            <v>1026489-01-SURSK</v>
          </cell>
          <cell r="B664" t="str">
            <v xml:space="preserve">HARD CARRYING CASE FOR FC-5000 </v>
          </cell>
          <cell r="D664">
            <v>298</v>
          </cell>
          <cell r="E664">
            <v>0.25</v>
          </cell>
          <cell r="F664">
            <v>223.5</v>
          </cell>
        </row>
        <row r="665">
          <cell r="A665" t="str">
            <v>1026490-01</v>
          </cell>
          <cell r="B665" t="str">
            <v xml:space="preserve">SOFT CARRYING CASE FOR FC-5000 </v>
          </cell>
          <cell r="D665">
            <v>44.7</v>
          </cell>
          <cell r="E665">
            <v>0.25</v>
          </cell>
          <cell r="F665">
            <v>33.525000000000006</v>
          </cell>
        </row>
        <row r="666">
          <cell r="A666" t="str">
            <v>1026832-01</v>
          </cell>
          <cell r="B666" t="str">
            <v>POLE, 2.5M ADJ GNSS CARBON ALUM SOKKIA</v>
          </cell>
          <cell r="D666">
            <v>229</v>
          </cell>
          <cell r="E666">
            <v>0.4</v>
          </cell>
          <cell r="F666">
            <v>137.4</v>
          </cell>
        </row>
        <row r="667">
          <cell r="A667" t="str">
            <v>1027337-01</v>
          </cell>
          <cell r="B667" t="str">
            <v>T-18 DATA CONTROLLER SOKKIA GEO CELL</v>
          </cell>
          <cell r="D667">
            <v>1290</v>
          </cell>
          <cell r="E667">
            <v>0.25</v>
          </cell>
          <cell r="F667">
            <v>967.5</v>
          </cell>
        </row>
        <row r="668">
          <cell r="A668" t="str">
            <v>1027377-01</v>
          </cell>
          <cell r="B668" t="str">
            <v xml:space="preserve">ROD,5M BUILDER ALUMINUM E, MM </v>
          </cell>
          <cell r="D668">
            <v>59</v>
          </cell>
          <cell r="E668">
            <v>0.4</v>
          </cell>
          <cell r="F668">
            <v>35.4</v>
          </cell>
        </row>
        <row r="669">
          <cell r="A669" t="str">
            <v>1027378-01</v>
          </cell>
          <cell r="B669" t="str">
            <v xml:space="preserve">ROD,5M BUILDER ALUMINUM E. INCHES </v>
          </cell>
          <cell r="D669">
            <v>59</v>
          </cell>
          <cell r="E669">
            <v>0.4</v>
          </cell>
          <cell r="F669">
            <v>35.4</v>
          </cell>
        </row>
        <row r="670">
          <cell r="A670" t="str">
            <v>1027777-01</v>
          </cell>
          <cell r="B670" t="str">
            <v xml:space="preserve">BATTERY, LITHIUM ION T-18 DATA CNTLR </v>
          </cell>
          <cell r="D670">
            <v>149</v>
          </cell>
          <cell r="E670">
            <v>0.25</v>
          </cell>
          <cell r="F670">
            <v>111.75</v>
          </cell>
        </row>
        <row r="671">
          <cell r="A671" t="str">
            <v>1027778-01</v>
          </cell>
          <cell r="B671" t="str">
            <v>CBL, USB T-18 DATA CONTROLLER</v>
          </cell>
          <cell r="D671">
            <v>22.9</v>
          </cell>
          <cell r="E671">
            <v>0.25</v>
          </cell>
          <cell r="F671">
            <v>17.174999999999997</v>
          </cell>
        </row>
        <row r="672">
          <cell r="A672" t="str">
            <v>1027780-01</v>
          </cell>
          <cell r="B672" t="str">
            <v xml:space="preserve">ADAPTER, AC T-18 </v>
          </cell>
          <cell r="D672">
            <v>88</v>
          </cell>
          <cell r="E672">
            <v>0.25</v>
          </cell>
          <cell r="F672">
            <v>66</v>
          </cell>
        </row>
        <row r="673">
          <cell r="A673" t="str">
            <v>1027781-01</v>
          </cell>
          <cell r="B673" t="str">
            <v xml:space="preserve">PLUG, US T-18 </v>
          </cell>
          <cell r="D673">
            <v>11.4</v>
          </cell>
          <cell r="E673">
            <v>0.25</v>
          </cell>
          <cell r="F673">
            <v>8.5500000000000007</v>
          </cell>
        </row>
        <row r="674">
          <cell r="A674" t="str">
            <v>1027782-01</v>
          </cell>
          <cell r="B674" t="str">
            <v xml:space="preserve">PLUG, UK T-18 </v>
          </cell>
          <cell r="D674">
            <v>11.4</v>
          </cell>
          <cell r="E674">
            <v>0.25</v>
          </cell>
          <cell r="F674">
            <v>8.5500000000000007</v>
          </cell>
        </row>
        <row r="675">
          <cell r="A675" t="str">
            <v>1027783-01</v>
          </cell>
          <cell r="B675" t="str">
            <v>PLUG, AU T-18</v>
          </cell>
          <cell r="D675">
            <v>11.4</v>
          </cell>
          <cell r="E675">
            <v>0.25</v>
          </cell>
          <cell r="F675">
            <v>8.5500000000000007</v>
          </cell>
        </row>
        <row r="676">
          <cell r="A676" t="str">
            <v>1027784-01</v>
          </cell>
          <cell r="B676" t="str">
            <v xml:space="preserve">PLUG, EU T-18 </v>
          </cell>
          <cell r="D676">
            <v>11.4</v>
          </cell>
          <cell r="E676">
            <v>0.25</v>
          </cell>
          <cell r="F676">
            <v>8.5500000000000007</v>
          </cell>
        </row>
        <row r="677">
          <cell r="A677" t="str">
            <v>1027988-01</v>
          </cell>
          <cell r="B677" t="str">
            <v xml:space="preserve">SVX PARTY CHIEF VEST, ORANGE, L </v>
          </cell>
          <cell r="D677">
            <v>137</v>
          </cell>
          <cell r="E677">
            <v>0.25</v>
          </cell>
          <cell r="F677">
            <v>102.75</v>
          </cell>
        </row>
        <row r="678">
          <cell r="A678" t="str">
            <v>1027989-01</v>
          </cell>
          <cell r="B678" t="str">
            <v xml:space="preserve">SVX PARTY CHIEF VEST, ORANGE, XL </v>
          </cell>
          <cell r="D678">
            <v>137</v>
          </cell>
          <cell r="E678">
            <v>0.25</v>
          </cell>
          <cell r="F678">
            <v>102.75</v>
          </cell>
        </row>
        <row r="679">
          <cell r="A679" t="str">
            <v>1027990-01</v>
          </cell>
          <cell r="B679" t="str">
            <v xml:space="preserve">SVX PARTY CHIEF VEST, ORANGE, 2XL </v>
          </cell>
          <cell r="D679">
            <v>137</v>
          </cell>
          <cell r="E679">
            <v>0.25</v>
          </cell>
          <cell r="F679">
            <v>102.75</v>
          </cell>
        </row>
        <row r="680">
          <cell r="A680" t="str">
            <v>1027991-01</v>
          </cell>
          <cell r="B680" t="str">
            <v xml:space="preserve">PC15X PARTY CHIEF VEST, ORANGE, L </v>
          </cell>
          <cell r="D680">
            <v>160</v>
          </cell>
          <cell r="E680">
            <v>0.25</v>
          </cell>
          <cell r="F680">
            <v>120</v>
          </cell>
        </row>
        <row r="681">
          <cell r="A681" t="str">
            <v>1027992-01</v>
          </cell>
          <cell r="B681" t="str">
            <v xml:space="preserve">PC15X PARTY CHIEF VEST, ORANGE, XL </v>
          </cell>
          <cell r="D681">
            <v>160</v>
          </cell>
          <cell r="E681">
            <v>0.25</v>
          </cell>
          <cell r="F681">
            <v>120</v>
          </cell>
        </row>
        <row r="682">
          <cell r="A682" t="str">
            <v>1027993-01</v>
          </cell>
          <cell r="B682" t="str">
            <v xml:space="preserve">PC15X PARTY CHIEF VEST, ORANGE, 2XL </v>
          </cell>
          <cell r="D682">
            <v>160</v>
          </cell>
          <cell r="E682">
            <v>0.25</v>
          </cell>
          <cell r="F682">
            <v>120</v>
          </cell>
        </row>
        <row r="683">
          <cell r="A683" t="str">
            <v>1027994-01</v>
          </cell>
          <cell r="B683" t="str">
            <v xml:space="preserve">SVX PARTY CHIEF VEST, YELLOW, L </v>
          </cell>
          <cell r="D683">
            <v>137</v>
          </cell>
          <cell r="E683">
            <v>0.25</v>
          </cell>
          <cell r="F683">
            <v>102.75</v>
          </cell>
        </row>
        <row r="684">
          <cell r="A684" t="str">
            <v>1027995-01</v>
          </cell>
          <cell r="B684" t="str">
            <v xml:space="preserve">SVX PARTY CHIEF VEST, YELLOW, XL </v>
          </cell>
          <cell r="D684">
            <v>137</v>
          </cell>
          <cell r="E684">
            <v>0.25</v>
          </cell>
          <cell r="F684">
            <v>102.75</v>
          </cell>
        </row>
        <row r="685">
          <cell r="A685" t="str">
            <v>1027996-01</v>
          </cell>
          <cell r="B685" t="str">
            <v xml:space="preserve">SVX PARTY CHIEF VEST, YELLOW, 2XL </v>
          </cell>
          <cell r="D685">
            <v>137</v>
          </cell>
          <cell r="E685">
            <v>0.25</v>
          </cell>
          <cell r="F685">
            <v>102.75</v>
          </cell>
        </row>
        <row r="686">
          <cell r="A686" t="str">
            <v>1027997-01</v>
          </cell>
          <cell r="B686" t="str">
            <v xml:space="preserve">PC15X PARTY CHIEF VEST, YELLOW, L </v>
          </cell>
          <cell r="D686">
            <v>160</v>
          </cell>
          <cell r="E686">
            <v>0.25</v>
          </cell>
          <cell r="F686">
            <v>120</v>
          </cell>
        </row>
        <row r="687">
          <cell r="A687" t="str">
            <v>1027998-01</v>
          </cell>
          <cell r="B687" t="str">
            <v xml:space="preserve">PC15X PARTY CHIEF VEST, YELLOW, XL </v>
          </cell>
          <cell r="D687">
            <v>160</v>
          </cell>
          <cell r="E687">
            <v>0.25</v>
          </cell>
          <cell r="F687">
            <v>120</v>
          </cell>
        </row>
        <row r="688">
          <cell r="A688" t="str">
            <v>1028025-01</v>
          </cell>
          <cell r="B688" t="str">
            <v xml:space="preserve">PC15X PARTY CHIEF VEST, YELLOW, 2XL </v>
          </cell>
          <cell r="D688">
            <v>160</v>
          </cell>
          <cell r="E688">
            <v>0.25</v>
          </cell>
          <cell r="F688">
            <v>120</v>
          </cell>
        </row>
        <row r="689">
          <cell r="A689" t="str">
            <v>1028985-01-SURSK</v>
          </cell>
          <cell r="B689" t="str">
            <v>SHC5000 Grounded Stylus</v>
          </cell>
          <cell r="D689">
            <v>59</v>
          </cell>
          <cell r="E689">
            <v>0.25</v>
          </cell>
          <cell r="F689">
            <v>44.25</v>
          </cell>
        </row>
        <row r="690">
          <cell r="A690" t="str">
            <v>1029046-01</v>
          </cell>
          <cell r="B690" t="str">
            <v>MAGNET FIELD PIPING &amp; TRENCHING MODULE</v>
          </cell>
          <cell r="D690">
            <v>1020</v>
          </cell>
          <cell r="E690">
            <v>0.25</v>
          </cell>
          <cell r="F690">
            <v>765</v>
          </cell>
        </row>
        <row r="691">
          <cell r="A691" t="str">
            <v>1029631-01</v>
          </cell>
          <cell r="B691" t="str">
            <v>FC-500/SHC500 BATTERY (only)12000MA</v>
          </cell>
          <cell r="D691">
            <v>149</v>
          </cell>
          <cell r="E691">
            <v>0.25</v>
          </cell>
          <cell r="F691">
            <v>111.75</v>
          </cell>
        </row>
        <row r="692">
          <cell r="A692" t="str">
            <v>1029734-01-SURSK</v>
          </cell>
          <cell r="B692" t="str">
            <v>Landscape Keyboard, SHC5000 accessory</v>
          </cell>
          <cell r="D692">
            <v>700</v>
          </cell>
          <cell r="E692">
            <v>0.25</v>
          </cell>
          <cell r="F692">
            <v>525</v>
          </cell>
        </row>
        <row r="693">
          <cell r="A693" t="str">
            <v>1029741-01-SURSK</v>
          </cell>
          <cell r="B693" t="str">
            <v>MAGNET Survey Service Plan 12 MO, Renewal</v>
          </cell>
          <cell r="D693">
            <v>490</v>
          </cell>
          <cell r="E693">
            <v>0.25</v>
          </cell>
          <cell r="F693">
            <v>367.5</v>
          </cell>
        </row>
        <row r="694">
          <cell r="A694" t="str">
            <v>1029861-01</v>
          </cell>
          <cell r="B694" t="str">
            <v>CASE, HARD, SOKKIA GRX3</v>
          </cell>
          <cell r="D694">
            <v>412</v>
          </cell>
          <cell r="E694">
            <v>0.25</v>
          </cell>
          <cell r="F694">
            <v>309</v>
          </cell>
        </row>
        <row r="695">
          <cell r="A695" t="str">
            <v>1029998-01</v>
          </cell>
          <cell r="B695" t="str">
            <v xml:space="preserve">MAGSPIKE 6 INCHES 20 PER BOX </v>
          </cell>
          <cell r="D695">
            <v>52.6</v>
          </cell>
          <cell r="E695">
            <v>0.3</v>
          </cell>
          <cell r="F695">
            <v>36.82</v>
          </cell>
        </row>
        <row r="696">
          <cell r="A696" t="str">
            <v>1029999-01</v>
          </cell>
          <cell r="B696" t="str">
            <v>MAGSPIKE 8 INCHES 20 PER BOX</v>
          </cell>
          <cell r="D696">
            <v>64</v>
          </cell>
          <cell r="E696">
            <v>0.3</v>
          </cell>
          <cell r="F696">
            <v>44.8</v>
          </cell>
        </row>
        <row r="697">
          <cell r="A697" t="str">
            <v>1030075-01-SURSK</v>
          </cell>
          <cell r="B697" t="str">
            <v>MAGNET Tools Service Plan 12 MO</v>
          </cell>
          <cell r="D697">
            <v>410</v>
          </cell>
          <cell r="E697">
            <v>0.25</v>
          </cell>
          <cell r="F697">
            <v>307.5</v>
          </cell>
        </row>
        <row r="698">
          <cell r="A698" t="str">
            <v>1030631-01</v>
          </cell>
          <cell r="B698" t="str">
            <v>KIT, GRX3 Static Single</v>
          </cell>
          <cell r="D698">
            <v>11100</v>
          </cell>
          <cell r="E698">
            <v>0.25</v>
          </cell>
          <cell r="F698">
            <v>8325</v>
          </cell>
        </row>
        <row r="699">
          <cell r="A699" t="str">
            <v>1030632-01</v>
          </cell>
          <cell r="B699" t="str">
            <v>KIT, GRX3 ROVER UHF 440-470</v>
          </cell>
          <cell r="D699">
            <v>13000</v>
          </cell>
          <cell r="E699">
            <v>0.25</v>
          </cell>
          <cell r="F699">
            <v>9750</v>
          </cell>
        </row>
        <row r="700">
          <cell r="A700" t="str">
            <v>1030632-02</v>
          </cell>
          <cell r="B700" t="str">
            <v>KIT, GRX3 Network Rover</v>
          </cell>
          <cell r="D700">
            <v>11100</v>
          </cell>
          <cell r="E700">
            <v>0.25</v>
          </cell>
          <cell r="F700">
            <v>8325</v>
          </cell>
        </row>
        <row r="701">
          <cell r="A701" t="str">
            <v>1030634-01</v>
          </cell>
          <cell r="B701" t="str">
            <v>KIT, GRX3 BASE UHF 440-470</v>
          </cell>
          <cell r="D701">
            <v>13700</v>
          </cell>
          <cell r="E701">
            <v>0.25</v>
          </cell>
          <cell r="F701">
            <v>10275</v>
          </cell>
        </row>
        <row r="702">
          <cell r="A702" t="str">
            <v>1030635-01</v>
          </cell>
          <cell r="B702" t="str">
            <v>KIT, GRX3 BASE&amp;ROVER UHF 440-470</v>
          </cell>
          <cell r="D702">
            <v>25600</v>
          </cell>
          <cell r="E702">
            <v>0.25</v>
          </cell>
          <cell r="F702">
            <v>19200</v>
          </cell>
        </row>
        <row r="703">
          <cell r="A703" t="str">
            <v>1030650-01</v>
          </cell>
          <cell r="B703" t="str">
            <v>TRIPOD, SK-15 WOOD FIBERGLASS QC</v>
          </cell>
          <cell r="D703">
            <v>264</v>
          </cell>
          <cell r="E703">
            <v>0.4</v>
          </cell>
          <cell r="F703">
            <v>158.4</v>
          </cell>
        </row>
        <row r="704">
          <cell r="A704" t="str">
            <v>1030651-01</v>
          </cell>
          <cell r="B704" t="str">
            <v>TRIPOD, SQUARE LEG ALUM QC, SOKKIA</v>
          </cell>
          <cell r="D704">
            <v>94</v>
          </cell>
          <cell r="E704">
            <v>0.4</v>
          </cell>
          <cell r="F704">
            <v>56.4</v>
          </cell>
        </row>
        <row r="705">
          <cell r="A705" t="str">
            <v>1030678-01</v>
          </cell>
          <cell r="B705" t="str">
            <v xml:space="preserve">BKT, LS-80L, Laserline B1-LS70-80 </v>
          </cell>
          <cell r="D705">
            <v>81</v>
          </cell>
          <cell r="E705">
            <v>0.25</v>
          </cell>
          <cell r="F705">
            <v>60.75</v>
          </cell>
        </row>
        <row r="706">
          <cell r="A706" t="str">
            <v>1030679-01</v>
          </cell>
          <cell r="B706" t="str">
            <v>BKT, LS-100D, Laserline B1-LA</v>
          </cell>
          <cell r="D706">
            <v>81</v>
          </cell>
          <cell r="E706">
            <v>0.25</v>
          </cell>
          <cell r="F706">
            <v>60.75</v>
          </cell>
        </row>
        <row r="707">
          <cell r="A707" t="str">
            <v>1030769-01</v>
          </cell>
          <cell r="B707" t="str">
            <v>OAF-U, ADD L2 TO GG L1, 1Hz STATIC</v>
          </cell>
          <cell r="D707">
            <v>1230</v>
          </cell>
          <cell r="E707">
            <v>0.25</v>
          </cell>
          <cell r="F707">
            <v>922.5</v>
          </cell>
        </row>
        <row r="708">
          <cell r="A708" t="str">
            <v>1030773-01</v>
          </cell>
          <cell r="B708" t="str">
            <v xml:space="preserve">OAF+, 226CH, ALL SIG 10Hz Net+LL RTK </v>
          </cell>
          <cell r="D708">
            <v>4320</v>
          </cell>
          <cell r="E708">
            <v>0.25</v>
          </cell>
          <cell r="F708">
            <v>3240</v>
          </cell>
        </row>
        <row r="709">
          <cell r="A709" t="str">
            <v>1030774-01</v>
          </cell>
          <cell r="B709" t="str">
            <v xml:space="preserve">OAF+, 226 CH, ALL SIG 10Hz RADIO+LL RTK </v>
          </cell>
          <cell r="D709">
            <v>5320</v>
          </cell>
          <cell r="E709">
            <v>0.25</v>
          </cell>
          <cell r="F709">
            <v>3990</v>
          </cell>
        </row>
        <row r="710">
          <cell r="A710" t="str">
            <v>1030776-01</v>
          </cell>
          <cell r="B710" t="str">
            <v>OAF-U, GRX3, GGD 10Hz to 20Hz RTK</v>
          </cell>
          <cell r="D710">
            <v>1230</v>
          </cell>
          <cell r="E710">
            <v>0.25</v>
          </cell>
          <cell r="F710">
            <v>922.5</v>
          </cell>
        </row>
        <row r="711">
          <cell r="A711" t="str">
            <v>1030777-01</v>
          </cell>
          <cell r="B711" t="str">
            <v>OAF-U, GRX3 GALILEO</v>
          </cell>
          <cell r="D711">
            <v>880</v>
          </cell>
          <cell r="E711">
            <v>0.25</v>
          </cell>
          <cell r="F711">
            <v>660</v>
          </cell>
        </row>
        <row r="712">
          <cell r="A712" t="str">
            <v>1030778-01</v>
          </cell>
          <cell r="B712" t="str">
            <v>OAF-U, GRX3 BDS</v>
          </cell>
          <cell r="D712">
            <v>880</v>
          </cell>
          <cell r="E712">
            <v>0.25</v>
          </cell>
          <cell r="F712">
            <v>660</v>
          </cell>
        </row>
        <row r="713">
          <cell r="A713" t="str">
            <v>1030781-01</v>
          </cell>
          <cell r="B713" t="str">
            <v>OAF-U, GRX3 GPS/SBAS L5 &amp; GLO L3</v>
          </cell>
          <cell r="D713">
            <v>590</v>
          </cell>
          <cell r="E713">
            <v>0.25</v>
          </cell>
          <cell r="F713">
            <v>442.5</v>
          </cell>
        </row>
        <row r="714">
          <cell r="A714" t="str">
            <v>1030782-01</v>
          </cell>
          <cell r="B714" t="str">
            <v>OAF-U, GRX3, Add TILT</v>
          </cell>
          <cell r="D714">
            <v>1170</v>
          </cell>
          <cell r="E714">
            <v>0.25</v>
          </cell>
          <cell r="F714">
            <v>877.5</v>
          </cell>
        </row>
        <row r="715">
          <cell r="A715" t="str">
            <v>1031409-01</v>
          </cell>
          <cell r="B715" t="str">
            <v>NUMARK MARKER PM2000, BLACK</v>
          </cell>
          <cell r="D715">
            <v>64</v>
          </cell>
          <cell r="E715">
            <v>0.3</v>
          </cell>
          <cell r="F715">
            <v>44.8</v>
          </cell>
        </row>
        <row r="716">
          <cell r="A716" t="str">
            <v>1031410-01</v>
          </cell>
          <cell r="B716" t="str">
            <v>NUMARK MARKER PM2000, RED</v>
          </cell>
          <cell r="D716">
            <v>64</v>
          </cell>
          <cell r="E716">
            <v>0.3</v>
          </cell>
          <cell r="F716">
            <v>44.8</v>
          </cell>
        </row>
        <row r="717">
          <cell r="A717" t="str">
            <v>1031411-01</v>
          </cell>
          <cell r="B717" t="str">
            <v>NUMARK MARKER XF500 XYLENE FREE, BLACK</v>
          </cell>
          <cell r="D717">
            <v>64</v>
          </cell>
          <cell r="E717">
            <v>0.3</v>
          </cell>
          <cell r="F717">
            <v>44.8</v>
          </cell>
        </row>
        <row r="718">
          <cell r="A718" t="str">
            <v>1031412-01</v>
          </cell>
          <cell r="B718" t="str">
            <v>NUMARK PAINT PEN PT2000, RED</v>
          </cell>
          <cell r="D718">
            <v>64</v>
          </cell>
          <cell r="E718">
            <v>0.3</v>
          </cell>
          <cell r="F718">
            <v>44.8</v>
          </cell>
        </row>
        <row r="719">
          <cell r="A719" t="str">
            <v>1031413-01</v>
          </cell>
          <cell r="B719" t="str">
            <v>NUMARK PAINT PEN PT2000, WHITE</v>
          </cell>
          <cell r="D719">
            <v>64</v>
          </cell>
          <cell r="E719">
            <v>0.3</v>
          </cell>
          <cell r="F719">
            <v>44.8</v>
          </cell>
        </row>
        <row r="720">
          <cell r="A720" t="str">
            <v>1031414-01</v>
          </cell>
          <cell r="B720" t="str">
            <v>NUMARK REPL FELT TIP, PK12</v>
          </cell>
          <cell r="D720">
            <v>5.84</v>
          </cell>
          <cell r="E720">
            <v>0.3</v>
          </cell>
          <cell r="F720">
            <v>4.0880000000000001</v>
          </cell>
        </row>
        <row r="721">
          <cell r="A721" t="str">
            <v>1031415-01</v>
          </cell>
          <cell r="B721" t="str">
            <v>NUMARK REPL PAINT TIP, PK6</v>
          </cell>
          <cell r="D721">
            <v>3.55</v>
          </cell>
          <cell r="E721">
            <v>0.3</v>
          </cell>
          <cell r="F721">
            <v>2.4849999999999999</v>
          </cell>
        </row>
        <row r="722">
          <cell r="A722" t="str">
            <v>1031718-01</v>
          </cell>
          <cell r="B722" t="str">
            <v>2nd Display KIT, IM PREINSTALLED</v>
          </cell>
          <cell r="D722">
            <v>378</v>
          </cell>
          <cell r="E722">
            <v>0.25</v>
          </cell>
          <cell r="F722">
            <v>283.5</v>
          </cell>
        </row>
        <row r="723">
          <cell r="A723" t="str">
            <v>1031719-01</v>
          </cell>
          <cell r="B723" t="str">
            <v>OPTICAL PLUMMET KIT, iM PREINSTALLED</v>
          </cell>
          <cell r="D723">
            <v>570</v>
          </cell>
          <cell r="E723">
            <v>0.25</v>
          </cell>
          <cell r="F723">
            <v>427.5</v>
          </cell>
        </row>
        <row r="724">
          <cell r="A724" t="str">
            <v>1031720-01</v>
          </cell>
          <cell r="B724" t="str">
            <v>LASER PLUMMET KIT, iM PREINSTALLED</v>
          </cell>
          <cell r="D724">
            <v>690</v>
          </cell>
          <cell r="E724">
            <v>0.25</v>
          </cell>
          <cell r="F724">
            <v>517.5</v>
          </cell>
        </row>
        <row r="725">
          <cell r="A725" t="str">
            <v>1033060-01-SURSK</v>
          </cell>
          <cell r="B725" t="str">
            <v>SUBSCRIPTION, MAGNET FIELD 3 YEAR</v>
          </cell>
          <cell r="D725">
            <v>2355</v>
          </cell>
          <cell r="E725">
            <v>0.25</v>
          </cell>
          <cell r="F725">
            <v>1766.25</v>
          </cell>
        </row>
        <row r="726">
          <cell r="A726" t="str">
            <v>1033060-02-SURSK</v>
          </cell>
          <cell r="B726" t="str">
            <v>SUBS, RENEWAL MAGNET FIELD 3 YEAR</v>
          </cell>
          <cell r="D726">
            <v>2340</v>
          </cell>
          <cell r="E726">
            <v>0.25</v>
          </cell>
          <cell r="F726">
            <v>1755</v>
          </cell>
        </row>
        <row r="727">
          <cell r="A727" t="str">
            <v>1033101-01-SURSK</v>
          </cell>
          <cell r="B727" t="str">
            <v>SUBSCRIPTION, MAGNET FIELD LAYOUT 3 YEAR</v>
          </cell>
          <cell r="D727">
            <v>2170</v>
          </cell>
          <cell r="E727">
            <v>0.25</v>
          </cell>
          <cell r="F727">
            <v>1627.5</v>
          </cell>
        </row>
        <row r="728">
          <cell r="A728" t="str">
            <v>1033101-02-SURSK</v>
          </cell>
          <cell r="B728" t="str">
            <v>SUBS, RENEWAL MAGNET FIELD LAYOUT 3 YEAR</v>
          </cell>
          <cell r="D728">
            <v>2170</v>
          </cell>
          <cell r="E728">
            <v>0.25</v>
          </cell>
          <cell r="F728">
            <v>1627.5</v>
          </cell>
        </row>
        <row r="729">
          <cell r="A729" t="str">
            <v>1034976-01</v>
          </cell>
          <cell r="B729" t="str">
            <v>SHC6000 Geo Cell N. America</v>
          </cell>
          <cell r="C729" t="str">
            <v>P C</v>
          </cell>
          <cell r="D729">
            <v>3420</v>
          </cell>
          <cell r="E729">
            <v>0.25</v>
          </cell>
          <cell r="F729">
            <v>2565</v>
          </cell>
        </row>
        <row r="730">
          <cell r="A730" t="str">
            <v>1035025-01</v>
          </cell>
          <cell r="B730" t="str">
            <v>SHC6000 Geo Cell ER BT N. America</v>
          </cell>
          <cell r="C730" t="str">
            <v>P C</v>
          </cell>
          <cell r="D730">
            <v>4090</v>
          </cell>
          <cell r="E730">
            <v>0.25</v>
          </cell>
          <cell r="F730">
            <v>3067.5</v>
          </cell>
        </row>
        <row r="731">
          <cell r="A731" t="str">
            <v>1035028-01-SURSK</v>
          </cell>
          <cell r="B731" t="str">
            <v>FC/SHC6000 Removable Battery Pack</v>
          </cell>
          <cell r="D731">
            <v>245</v>
          </cell>
          <cell r="E731">
            <v>0.25</v>
          </cell>
          <cell r="F731">
            <v>183.75</v>
          </cell>
        </row>
        <row r="732">
          <cell r="A732" t="str">
            <v>1035030-01-SURSK</v>
          </cell>
          <cell r="B732" t="str">
            <v>FC/SHC6000 Travel Charger Assembly</v>
          </cell>
          <cell r="D732">
            <v>229</v>
          </cell>
          <cell r="E732">
            <v>0.25</v>
          </cell>
          <cell r="F732">
            <v>171.75</v>
          </cell>
        </row>
        <row r="733">
          <cell r="A733" t="str">
            <v>1035357-01</v>
          </cell>
          <cell r="B733" t="str">
            <v>IX large case w/ SHC-5000 and RC-PR5</v>
          </cell>
          <cell r="D733">
            <v>458</v>
          </cell>
          <cell r="E733">
            <v>0.25</v>
          </cell>
          <cell r="F733">
            <v>343.5</v>
          </cell>
        </row>
        <row r="734">
          <cell r="A734" t="str">
            <v>1035571-01</v>
          </cell>
          <cell r="B734" t="str">
            <v>FC/SHC5000 DOCKING STATION</v>
          </cell>
          <cell r="D734">
            <v>368</v>
          </cell>
          <cell r="E734">
            <v>0.25</v>
          </cell>
          <cell r="F734">
            <v>276</v>
          </cell>
        </row>
        <row r="735">
          <cell r="A735" t="str">
            <v>1036166-01-SURSK</v>
          </cell>
          <cell r="B735" t="str">
            <v>SUBSCRIPTION, MAGNET TOOLS 3 YEAR</v>
          </cell>
          <cell r="D735">
            <v>1830</v>
          </cell>
          <cell r="E735">
            <v>0.25</v>
          </cell>
          <cell r="F735">
            <v>1372.5</v>
          </cell>
        </row>
        <row r="736">
          <cell r="A736" t="str">
            <v>1036166-02-SURSK</v>
          </cell>
          <cell r="B736" t="str">
            <v>SUBS, RENEWAL MAGNET TOOLS 3 YEAR</v>
          </cell>
          <cell r="D736">
            <v>1830</v>
          </cell>
          <cell r="E736">
            <v>0.25</v>
          </cell>
          <cell r="F736">
            <v>1372.5</v>
          </cell>
        </row>
        <row r="737">
          <cell r="A737" t="str">
            <v>1036167-01-SURSK</v>
          </cell>
          <cell r="B737" t="str">
            <v>SUBSCRIPTION, MAGNET SURVEY 3 YEAR</v>
          </cell>
          <cell r="D737">
            <v>2460</v>
          </cell>
          <cell r="E737">
            <v>0.25</v>
          </cell>
          <cell r="F737">
            <v>1845</v>
          </cell>
        </row>
        <row r="738">
          <cell r="A738" t="str">
            <v>1036167-02-SURSK</v>
          </cell>
          <cell r="B738" t="str">
            <v>SUBS, RENEWAL MAGNET SURVEY 3 YEAR</v>
          </cell>
          <cell r="D738">
            <v>2460</v>
          </cell>
          <cell r="E738">
            <v>0.25</v>
          </cell>
          <cell r="F738">
            <v>1845</v>
          </cell>
        </row>
        <row r="739">
          <cell r="A739" t="str">
            <v>1036225-01</v>
          </cell>
          <cell r="B739" t="str">
            <v>SUBSCRIPTION, MAGNET LAYOUT 3 YEAR</v>
          </cell>
          <cell r="D739">
            <v>1830</v>
          </cell>
          <cell r="E739">
            <v>0.25</v>
          </cell>
          <cell r="F739">
            <v>1372.5</v>
          </cell>
        </row>
        <row r="740">
          <cell r="A740" t="str">
            <v>1036225-02</v>
          </cell>
          <cell r="B740" t="str">
            <v>SUBS, RENEWAL MAGNET LAYOUT 3 YEAR</v>
          </cell>
          <cell r="D740">
            <v>1830</v>
          </cell>
          <cell r="E740">
            <v>0.25</v>
          </cell>
          <cell r="F740">
            <v>1372.5</v>
          </cell>
        </row>
        <row r="741">
          <cell r="A741" t="str">
            <v>1036806-01-SURSK</v>
          </cell>
          <cell r="B741" t="str">
            <v>SUBSCRIPTION, MAGNET SURVEY 12 MONTHS</v>
          </cell>
          <cell r="D741">
            <v>820</v>
          </cell>
          <cell r="E741">
            <v>0.25</v>
          </cell>
          <cell r="F741">
            <v>615</v>
          </cell>
        </row>
        <row r="742">
          <cell r="A742" t="str">
            <v>1036808-01-SURSK</v>
          </cell>
          <cell r="B742" t="str">
            <v>PERPETUAL, MAGNET FIELD LAYOUT</v>
          </cell>
          <cell r="D742">
            <v>1070</v>
          </cell>
          <cell r="E742">
            <v>0.25</v>
          </cell>
          <cell r="F742">
            <v>802.5</v>
          </cell>
        </row>
        <row r="743">
          <cell r="A743" t="str">
            <v>1037809-04</v>
          </cell>
          <cell r="B743" t="str">
            <v>DT550/PS</v>
          </cell>
          <cell r="D743">
            <v>5040</v>
          </cell>
          <cell r="E743">
            <v>0.25</v>
          </cell>
          <cell r="F743">
            <v>3780</v>
          </cell>
        </row>
        <row r="744">
          <cell r="A744" t="str">
            <v>1037809-05</v>
          </cell>
          <cell r="B744" t="str">
            <v>DT550L/PS</v>
          </cell>
          <cell r="D744">
            <v>6000</v>
          </cell>
          <cell r="E744">
            <v>0.25</v>
          </cell>
          <cell r="F744">
            <v>4500</v>
          </cell>
        </row>
        <row r="745">
          <cell r="A745" t="str">
            <v>1037809-06</v>
          </cell>
          <cell r="B745" t="str">
            <v>DT750/PS</v>
          </cell>
          <cell r="D745">
            <v>4200</v>
          </cell>
          <cell r="E745">
            <v>0.25</v>
          </cell>
          <cell r="F745">
            <v>3150</v>
          </cell>
        </row>
        <row r="746">
          <cell r="A746" t="str">
            <v>1037809-07</v>
          </cell>
          <cell r="B746" t="str">
            <v>DT750L/PS</v>
          </cell>
          <cell r="D746">
            <v>5040</v>
          </cell>
          <cell r="E746">
            <v>0.25</v>
          </cell>
          <cell r="F746">
            <v>3780</v>
          </cell>
        </row>
        <row r="747">
          <cell r="A747" t="str">
            <v>1037809-08</v>
          </cell>
          <cell r="B747" t="str">
            <v>DT950G/PS</v>
          </cell>
          <cell r="D747">
            <v>3420</v>
          </cell>
          <cell r="E747">
            <v>0.25</v>
          </cell>
          <cell r="F747">
            <v>2565</v>
          </cell>
        </row>
        <row r="748">
          <cell r="A748" t="str">
            <v>1037809-09</v>
          </cell>
          <cell r="B748" t="str">
            <v>DT950LG/PS</v>
          </cell>
          <cell r="D748">
            <v>4490</v>
          </cell>
          <cell r="E748">
            <v>0.25</v>
          </cell>
          <cell r="F748">
            <v>3367.5</v>
          </cell>
        </row>
        <row r="749">
          <cell r="A749" t="str">
            <v>1038705-01-SURSK</v>
          </cell>
          <cell r="B749" t="str">
            <v>BDC71, Li-ion Batt (7.2V, 2993mAh)</v>
          </cell>
          <cell r="D749">
            <v>257</v>
          </cell>
          <cell r="E749">
            <v>0.25</v>
          </cell>
          <cell r="F749">
            <v>192.75</v>
          </cell>
        </row>
        <row r="750">
          <cell r="A750" t="str">
            <v>1038706-01-SURSK</v>
          </cell>
          <cell r="B750" t="str">
            <v>BDC72, Li-ion Batt (7.2V, 5,986mAh)</v>
          </cell>
          <cell r="D750">
            <v>353</v>
          </cell>
          <cell r="E750">
            <v>0.25</v>
          </cell>
          <cell r="F750">
            <v>264.75</v>
          </cell>
        </row>
        <row r="751">
          <cell r="A751" t="str">
            <v>1039170-02-SURSK</v>
          </cell>
          <cell r="B751" t="str">
            <v>CDC77/PS, CDC77 - US CABLE (FLAT PIN)</v>
          </cell>
          <cell r="D751">
            <v>372</v>
          </cell>
          <cell r="E751">
            <v>0.25</v>
          </cell>
          <cell r="F751">
            <v>279</v>
          </cell>
        </row>
        <row r="752">
          <cell r="A752" t="str">
            <v>1040957-01-SURSK</v>
          </cell>
          <cell r="B752" t="str">
            <v>FC/SHC-6000 30W Charger</v>
          </cell>
          <cell r="D752">
            <v>109</v>
          </cell>
          <cell r="E752">
            <v>0.25</v>
          </cell>
          <cell r="F752">
            <v>81.75</v>
          </cell>
        </row>
        <row r="753">
          <cell r="A753" t="str">
            <v>1043470-01</v>
          </cell>
          <cell r="B753" t="str">
            <v>FX-201/PSB, w/D-disp, BT, MAG, US+LA</v>
          </cell>
          <cell r="D753">
            <v>19800</v>
          </cell>
          <cell r="E753">
            <v>0.25</v>
          </cell>
          <cell r="F753">
            <v>14850</v>
          </cell>
        </row>
        <row r="754">
          <cell r="A754" t="str">
            <v>1043470-13</v>
          </cell>
          <cell r="B754" t="str">
            <v>FX-203/PSB, w/D-disp, BT, MAG, US+LA</v>
          </cell>
          <cell r="D754">
            <v>16000</v>
          </cell>
          <cell r="E754">
            <v>0.25</v>
          </cell>
          <cell r="F754">
            <v>12000</v>
          </cell>
        </row>
        <row r="755">
          <cell r="A755" t="str">
            <v>1043470-20</v>
          </cell>
          <cell r="B755" t="str">
            <v>FX-205/PSB, w/S-disp, BT, MAG, US+LA</v>
          </cell>
          <cell r="D755">
            <v>14400</v>
          </cell>
          <cell r="E755">
            <v>0.25</v>
          </cell>
          <cell r="F755">
            <v>10800</v>
          </cell>
        </row>
        <row r="756">
          <cell r="A756" t="str">
            <v>1044651-01</v>
          </cell>
          <cell r="B756" t="str">
            <v>KIT, iX-1201/PSBW4, w/RC, MF, US</v>
          </cell>
          <cell r="D756">
            <v>32000</v>
          </cell>
          <cell r="E756">
            <v>0.25</v>
          </cell>
          <cell r="F756">
            <v>24000</v>
          </cell>
        </row>
        <row r="757">
          <cell r="A757" t="str">
            <v>1044652-01</v>
          </cell>
          <cell r="B757" t="str">
            <v>KIT, iX-1203/PSBW4, w/RC, MF, US</v>
          </cell>
          <cell r="D757">
            <v>26600</v>
          </cell>
          <cell r="E757">
            <v>0.25</v>
          </cell>
          <cell r="F757">
            <v>19950</v>
          </cell>
        </row>
        <row r="758">
          <cell r="A758" t="str">
            <v>1044653-01</v>
          </cell>
          <cell r="B758" t="str">
            <v>KIT, iX-1205/PSBW4, w/RC, MF, US</v>
          </cell>
          <cell r="D758">
            <v>25400</v>
          </cell>
          <cell r="E758">
            <v>0.25</v>
          </cell>
          <cell r="F758">
            <v>19050</v>
          </cell>
        </row>
        <row r="759">
          <cell r="A759" t="str">
            <v>1044654-01</v>
          </cell>
          <cell r="B759" t="str">
            <v>KIT, iX-602/PSBW2, w/RC, MF, US</v>
          </cell>
          <cell r="D759">
            <v>27300</v>
          </cell>
          <cell r="E759">
            <v>0.25</v>
          </cell>
          <cell r="F759">
            <v>20475</v>
          </cell>
        </row>
        <row r="760">
          <cell r="A760" t="str">
            <v>1044655-01</v>
          </cell>
          <cell r="B760" t="str">
            <v>KIT, iX-603/PSBW2, w/RC, MF, US</v>
          </cell>
          <cell r="D760">
            <v>24500</v>
          </cell>
          <cell r="E760">
            <v>0.25</v>
          </cell>
          <cell r="F760">
            <v>18375</v>
          </cell>
        </row>
        <row r="761">
          <cell r="A761" t="str">
            <v>1044656-01</v>
          </cell>
          <cell r="B761" t="str">
            <v>KIT, iX-605/PSBW2, w/RC, MF, US</v>
          </cell>
          <cell r="D761">
            <v>23000</v>
          </cell>
          <cell r="E761">
            <v>0.25</v>
          </cell>
          <cell r="F761">
            <v>17250</v>
          </cell>
        </row>
        <row r="762">
          <cell r="A762" t="str">
            <v>1044838-01</v>
          </cell>
          <cell r="B762" t="str">
            <v>FC/SHC6000 PLATINUM COMPLETE CARE 3 YEAR</v>
          </cell>
          <cell r="D762">
            <v>466</v>
          </cell>
          <cell r="E762">
            <v>0.25</v>
          </cell>
          <cell r="F762">
            <v>349.5</v>
          </cell>
        </row>
        <row r="763">
          <cell r="A763" t="str">
            <v>1044839-01</v>
          </cell>
          <cell r="B763" t="str">
            <v>FC/SHC6000 PLATINUM COMPLETE CARE 5 YEAR</v>
          </cell>
          <cell r="D763">
            <v>1300</v>
          </cell>
          <cell r="E763">
            <v>0.25</v>
          </cell>
          <cell r="F763">
            <v>975</v>
          </cell>
        </row>
        <row r="764">
          <cell r="A764" t="str">
            <v>1044841-01</v>
          </cell>
          <cell r="B764" t="str">
            <v>FC/SHC6000 COMPLETE CARE 3 YEAR</v>
          </cell>
          <cell r="D764">
            <v>280</v>
          </cell>
          <cell r="E764">
            <v>0.25</v>
          </cell>
          <cell r="F764">
            <v>210</v>
          </cell>
        </row>
        <row r="765">
          <cell r="A765" t="str">
            <v>1044842-01</v>
          </cell>
          <cell r="B765" t="str">
            <v>FC/SHC6000 COMPLETE CARE 5 YEAR</v>
          </cell>
          <cell r="D765">
            <v>790</v>
          </cell>
          <cell r="E765">
            <v>0.25</v>
          </cell>
          <cell r="F765">
            <v>592.5</v>
          </cell>
        </row>
        <row r="766">
          <cell r="A766" t="str">
            <v>120112-S</v>
          </cell>
          <cell r="B766" t="str">
            <v>2312D 3/4"x12' Series 2000 Power Tape, Tenths</v>
          </cell>
          <cell r="D766">
            <v>17.2</v>
          </cell>
          <cell r="E766">
            <v>0.45</v>
          </cell>
          <cell r="F766">
            <v>9.4600000000000009</v>
          </cell>
        </row>
        <row r="767">
          <cell r="A767" t="str">
            <v>120113-S</v>
          </cell>
          <cell r="B767" t="str">
            <v>HV1048DM 1"x25'/7.6M Series HV1000 Power Return Tape 10ths</v>
          </cell>
          <cell r="D767">
            <v>20.6</v>
          </cell>
          <cell r="E767">
            <v>0.45</v>
          </cell>
          <cell r="F767">
            <v>11.330000000000002</v>
          </cell>
        </row>
        <row r="768">
          <cell r="A768" t="str">
            <v>120115-S</v>
          </cell>
          <cell r="B768" t="str">
            <v>HV1048CM 25mmx8m Hi Viz Tape</v>
          </cell>
          <cell r="D768">
            <v>20.6</v>
          </cell>
          <cell r="E768">
            <v>0.45</v>
          </cell>
          <cell r="F768">
            <v>11.330000000000002</v>
          </cell>
        </row>
        <row r="769">
          <cell r="A769" t="str">
            <v>120124-S</v>
          </cell>
          <cell r="B769" t="str">
            <v>HV1034DM 3/4"x12'/3.7m Power Tape Tenths/Metric</v>
          </cell>
          <cell r="D769">
            <v>11.4</v>
          </cell>
          <cell r="E769">
            <v>0.4</v>
          </cell>
          <cell r="F769">
            <v>6.84</v>
          </cell>
        </row>
        <row r="770">
          <cell r="A770" t="str">
            <v>120152-S</v>
          </cell>
          <cell r="B770" t="str">
            <v>31-200 Replacement Reel,200'/50m x 5/16"</v>
          </cell>
          <cell r="D770">
            <v>287</v>
          </cell>
          <cell r="E770">
            <v>0.5</v>
          </cell>
          <cell r="F770">
            <v>143.5</v>
          </cell>
        </row>
        <row r="771">
          <cell r="A771" t="str">
            <v>120247-S</v>
          </cell>
          <cell r="B771" t="str">
            <v>062CME 6' Red End Rule Inch Metric</v>
          </cell>
          <cell r="D771">
            <v>21.8</v>
          </cell>
          <cell r="E771">
            <v>0.4</v>
          </cell>
          <cell r="F771">
            <v>13.08</v>
          </cell>
        </row>
        <row r="772">
          <cell r="A772" t="str">
            <v>120325-S</v>
          </cell>
          <cell r="B772" t="str">
            <v>HC256 3/8"x100' Leader Chrome Clad Tape, Hook End, Inches</v>
          </cell>
          <cell r="D772">
            <v>126</v>
          </cell>
          <cell r="E772">
            <v>0.45</v>
          </cell>
          <cell r="F772">
            <v>69.300000000000011</v>
          </cell>
        </row>
        <row r="773">
          <cell r="A773" t="str">
            <v>120335-S</v>
          </cell>
          <cell r="B773" t="str">
            <v>HW223D 3/8"x50' Banner Tape, Hook End, Tenths</v>
          </cell>
          <cell r="C773" t="str">
            <v>S O</v>
          </cell>
          <cell r="D773">
            <v>44.7</v>
          </cell>
          <cell r="E773">
            <v>0.35</v>
          </cell>
          <cell r="F773">
            <v>29.055000000000003</v>
          </cell>
        </row>
        <row r="774">
          <cell r="A774" t="str">
            <v>120345-S</v>
          </cell>
          <cell r="B774" t="str">
            <v>HW226D 3/8"x100' Banner Tape, Tape, Hook End, Tenths</v>
          </cell>
          <cell r="D774">
            <v>82</v>
          </cell>
          <cell r="E774">
            <v>0.45</v>
          </cell>
          <cell r="F774">
            <v>45.1</v>
          </cell>
        </row>
        <row r="775">
          <cell r="A775" t="str">
            <v>120364-S</v>
          </cell>
          <cell r="B775" t="str">
            <v>W393 1/4"x5' Architect's Tape</v>
          </cell>
          <cell r="D775">
            <v>44.7</v>
          </cell>
          <cell r="E775">
            <v>0.45</v>
          </cell>
          <cell r="F775">
            <v>24.585000000000004</v>
          </cell>
        </row>
        <row r="776">
          <cell r="A776" t="str">
            <v>121915-S</v>
          </cell>
          <cell r="B776" t="str">
            <v>SO PHV1048CMEN 1X26ft/8m Series</v>
          </cell>
          <cell r="D776">
            <v>25.1</v>
          </cell>
          <cell r="E776">
            <v>0.25</v>
          </cell>
          <cell r="F776">
            <v>18.825000000000003</v>
          </cell>
        </row>
        <row r="777">
          <cell r="A777" t="str">
            <v>14-008005-03-GPSSK</v>
          </cell>
          <cell r="B777" t="str">
            <v>CABLE REC TO SERIAL DB9</v>
          </cell>
          <cell r="D777">
            <v>118</v>
          </cell>
          <cell r="E777">
            <v>0.25</v>
          </cell>
          <cell r="F777">
            <v>88.5</v>
          </cell>
        </row>
        <row r="778">
          <cell r="A778" t="str">
            <v>14-008012-06LF</v>
          </cell>
          <cell r="B778" t="str">
            <v>CBL, TNC-TNC/RG58 (5 meter)</v>
          </cell>
          <cell r="D778">
            <v>99</v>
          </cell>
          <cell r="E778">
            <v>0.25</v>
          </cell>
          <cell r="F778">
            <v>74.25</v>
          </cell>
        </row>
        <row r="779">
          <cell r="A779" t="str">
            <v>14-008016-04LF-GPSSK</v>
          </cell>
          <cell r="B779" t="str">
            <v>CABLE,POWER 5PIN ODU TO SAE + FERRITE</v>
          </cell>
          <cell r="D779">
            <v>94</v>
          </cell>
          <cell r="E779">
            <v>0.25</v>
          </cell>
          <cell r="F779">
            <v>70.5</v>
          </cell>
        </row>
        <row r="780">
          <cell r="A780" t="str">
            <v>14-008022-01-GPSSK</v>
          </cell>
          <cell r="B780" t="str">
            <v>SAE to SAE Extension Cable</v>
          </cell>
          <cell r="D780">
            <v>18.3</v>
          </cell>
          <cell r="E780">
            <v>0.25</v>
          </cell>
          <cell r="F780">
            <v>13.725000000000001</v>
          </cell>
        </row>
        <row r="781">
          <cell r="A781" t="str">
            <v>14-008023-01-GPSSK</v>
          </cell>
          <cell r="B781" t="str">
            <v>Cigarette Lighter to SAE Cable</v>
          </cell>
          <cell r="D781">
            <v>18.3</v>
          </cell>
          <cell r="E781">
            <v>0.25</v>
          </cell>
          <cell r="F781">
            <v>13.725000000000001</v>
          </cell>
        </row>
        <row r="782">
          <cell r="A782" t="str">
            <v>14-008025-01-GPSSK</v>
          </cell>
          <cell r="B782" t="str">
            <v>Alligator Clips to SAE Cable</v>
          </cell>
          <cell r="D782">
            <v>41.2</v>
          </cell>
          <cell r="E782">
            <v>0.25</v>
          </cell>
          <cell r="F782">
            <v>30.900000000000002</v>
          </cell>
        </row>
        <row r="783">
          <cell r="A783" t="str">
            <v>14-008052-01</v>
          </cell>
          <cell r="B783" t="str">
            <v>Cable, Power/Charger US</v>
          </cell>
          <cell r="D783">
            <v>14.9</v>
          </cell>
          <cell r="E783">
            <v>0.25</v>
          </cell>
          <cell r="F783">
            <v>11.175000000000001</v>
          </cell>
        </row>
        <row r="784">
          <cell r="A784" t="str">
            <v>14-008081-01</v>
          </cell>
          <cell r="B784" t="str">
            <v>Mini USB 2.0 Cable (A to mini B), 6 foot</v>
          </cell>
          <cell r="D784">
            <v>19.5</v>
          </cell>
          <cell r="E784">
            <v>0.2</v>
          </cell>
          <cell r="F784">
            <v>15.600000000000001</v>
          </cell>
        </row>
        <row r="785">
          <cell r="A785" t="str">
            <v>14-008099-01-GPSSK</v>
          </cell>
          <cell r="B785" t="str">
            <v>Cable, SAE to Pigtail open ends w/in line fuse</v>
          </cell>
          <cell r="D785">
            <v>92</v>
          </cell>
          <cell r="E785">
            <v>0.25</v>
          </cell>
          <cell r="F785">
            <v>69</v>
          </cell>
        </row>
        <row r="786">
          <cell r="A786" t="str">
            <v>14-008158-02</v>
          </cell>
          <cell r="B786" t="str">
            <v>Cable, External Antenna</v>
          </cell>
          <cell r="D786">
            <v>183</v>
          </cell>
          <cell r="E786">
            <v>0.25</v>
          </cell>
          <cell r="F786">
            <v>137.25</v>
          </cell>
        </row>
        <row r="787">
          <cell r="A787" t="str">
            <v>20-830301-01</v>
          </cell>
          <cell r="B787" t="str">
            <v>GCX Soft Case, Gray</v>
          </cell>
          <cell r="D787">
            <v>77</v>
          </cell>
          <cell r="E787">
            <v>0.25</v>
          </cell>
          <cell r="F787">
            <v>57.75</v>
          </cell>
        </row>
        <row r="788">
          <cell r="A788" t="str">
            <v>210150005-SURSK</v>
          </cell>
          <cell r="B788" t="str">
            <v>ATP1 360° Prism with protective prism cover and end cap</v>
          </cell>
          <cell r="D788">
            <v>1720</v>
          </cell>
          <cell r="E788">
            <v>0.25</v>
          </cell>
          <cell r="F788">
            <v>1290</v>
          </cell>
        </row>
        <row r="789">
          <cell r="A789" t="str">
            <v>210150006-SURSK</v>
          </cell>
          <cell r="B789" t="str">
            <v>ATP1S 360° Sliding Prism</v>
          </cell>
          <cell r="D789">
            <v>1720</v>
          </cell>
          <cell r="E789">
            <v>0.25</v>
          </cell>
          <cell r="F789">
            <v>1290</v>
          </cell>
        </row>
        <row r="790">
          <cell r="A790" t="str">
            <v>2101531A0</v>
          </cell>
          <cell r="B790" t="str">
            <v>MS27 Stereoscope Complete with BN3 &amp; PB1</v>
          </cell>
          <cell r="D790">
            <v>5330</v>
          </cell>
          <cell r="E790">
            <v>0.25</v>
          </cell>
          <cell r="F790">
            <v>3997.5</v>
          </cell>
        </row>
        <row r="791">
          <cell r="A791" t="str">
            <v>210160009-SURSK</v>
          </cell>
          <cell r="B791" t="str">
            <v>AP30P Sighting Pole Candy Cane</v>
          </cell>
          <cell r="D791">
            <v>32</v>
          </cell>
          <cell r="E791">
            <v>0.25</v>
          </cell>
          <cell r="F791">
            <v>24</v>
          </cell>
        </row>
        <row r="792">
          <cell r="A792" t="str">
            <v>210160016-GPSSK</v>
          </cell>
          <cell r="B792" t="str">
            <v>AP41 Optical Plummet Adapter</v>
          </cell>
          <cell r="D792">
            <v>504</v>
          </cell>
          <cell r="E792">
            <v>0.25</v>
          </cell>
          <cell r="F792">
            <v>378</v>
          </cell>
        </row>
        <row r="793">
          <cell r="A793" t="str">
            <v>210210018-SURSK</v>
          </cell>
          <cell r="B793" t="str">
            <v>RS20N Reflective Sheet Target 20x20mm (0.79x0.79 inches) (100/Sheet)</v>
          </cell>
          <cell r="C793" t="str">
            <v>S O</v>
          </cell>
          <cell r="D793">
            <v>137</v>
          </cell>
          <cell r="E793">
            <v>0.25</v>
          </cell>
          <cell r="F793">
            <v>102.75</v>
          </cell>
        </row>
        <row r="794">
          <cell r="A794" t="str">
            <v>210210035-SURSK</v>
          </cell>
          <cell r="B794" t="str">
            <v>RS50N Reflective Sheet Targets 50x50mm (1.96x1.96 inches) (16/sheet)</v>
          </cell>
          <cell r="C794" t="str">
            <v>S O</v>
          </cell>
          <cell r="D794">
            <v>137</v>
          </cell>
          <cell r="E794">
            <v>0.25</v>
          </cell>
          <cell r="F794">
            <v>102.75</v>
          </cell>
        </row>
        <row r="795">
          <cell r="A795" t="str">
            <v>210210037-SURSK</v>
          </cell>
          <cell r="B795" t="str">
            <v>RS70N Reflective Sheet Targets 70x70mm (2.75x2.75 inches) (9/sheet)</v>
          </cell>
          <cell r="C795" t="str">
            <v>S O</v>
          </cell>
          <cell r="D795">
            <v>137</v>
          </cell>
          <cell r="E795">
            <v>0.25</v>
          </cell>
          <cell r="F795">
            <v>102.75</v>
          </cell>
        </row>
        <row r="796">
          <cell r="A796" t="str">
            <v>210210041-SURSK</v>
          </cell>
          <cell r="B796" t="str">
            <v>RS90N Reflective Sheet Targets 90x90mm (3.54x3.54 inches) (4/sheet)</v>
          </cell>
          <cell r="C796" t="str">
            <v>S O</v>
          </cell>
          <cell r="D796">
            <v>137</v>
          </cell>
          <cell r="E796">
            <v>0.25</v>
          </cell>
          <cell r="F796">
            <v>102.75</v>
          </cell>
        </row>
        <row r="797">
          <cell r="A797" t="str">
            <v>2110120B0</v>
          </cell>
          <cell r="B797" t="str">
            <v>B20-25 32x Auto Level w/horizontal circle</v>
          </cell>
          <cell r="D797">
            <v>1680</v>
          </cell>
          <cell r="E797">
            <v>0.4</v>
          </cell>
          <cell r="F797">
            <v>1008</v>
          </cell>
        </row>
        <row r="798">
          <cell r="A798" t="str">
            <v>2112330B0</v>
          </cell>
          <cell r="B798" t="str">
            <v>SDL30-32x Digital Level</v>
          </cell>
          <cell r="D798">
            <v>4010</v>
          </cell>
          <cell r="E798">
            <v>0.25</v>
          </cell>
          <cell r="F798">
            <v>3007.5</v>
          </cell>
        </row>
        <row r="799">
          <cell r="A799" t="str">
            <v>2112350B0</v>
          </cell>
          <cell r="B799" t="str">
            <v>SDL50-28x Digital Level</v>
          </cell>
          <cell r="D799">
            <v>2670</v>
          </cell>
          <cell r="E799">
            <v>0.25</v>
          </cell>
          <cell r="F799">
            <v>2002.5</v>
          </cell>
        </row>
        <row r="800">
          <cell r="A800" t="str">
            <v>2112512B0</v>
          </cell>
          <cell r="B800" t="str">
            <v>SDL1X Advanced Digital Level with Bluetooth, 32x</v>
          </cell>
          <cell r="D800">
            <v>8400</v>
          </cell>
          <cell r="E800">
            <v>0.25</v>
          </cell>
          <cell r="F800">
            <v>6300</v>
          </cell>
        </row>
        <row r="801">
          <cell r="A801" t="str">
            <v>2140442N0</v>
          </cell>
          <cell r="B801" t="str">
            <v>FX-105/PSSBG, w/MAGNET, US</v>
          </cell>
          <cell r="C801" t="str">
            <v>DISC</v>
          </cell>
          <cell r="D801">
            <v>14400</v>
          </cell>
          <cell r="E801">
            <v>0.25</v>
          </cell>
          <cell r="F801">
            <v>10800</v>
          </cell>
        </row>
        <row r="802">
          <cell r="A802" t="str">
            <v>22-006008-01-SURSK</v>
          </cell>
          <cell r="B802" t="str">
            <v>Tribrach with Optical Plummet (Black)</v>
          </cell>
          <cell r="D802">
            <v>172</v>
          </cell>
          <cell r="E802">
            <v>0.25</v>
          </cell>
          <cell r="F802">
            <v>129</v>
          </cell>
        </row>
        <row r="803">
          <cell r="A803" t="str">
            <v>22-006009-01-GPSSK</v>
          </cell>
          <cell r="B803" t="str">
            <v>Tribrach Adapter Fixed</v>
          </cell>
          <cell r="D803">
            <v>105</v>
          </cell>
          <cell r="E803">
            <v>0.4</v>
          </cell>
          <cell r="F803">
            <v>63</v>
          </cell>
        </row>
        <row r="804">
          <cell r="A804" t="str">
            <v>22-050902-01-GPSSK</v>
          </cell>
          <cell r="B804" t="str">
            <v>GPS HI Tape (3 meters)</v>
          </cell>
          <cell r="D804">
            <v>29.8</v>
          </cell>
          <cell r="E804">
            <v>0.25</v>
          </cell>
          <cell r="F804">
            <v>22.35</v>
          </cell>
        </row>
        <row r="805">
          <cell r="A805" t="str">
            <v>2212113F0</v>
          </cell>
          <cell r="B805" t="str">
            <v>EDC113F 110-240VAC Power Cable for CDC68/70, BRAZIL Plug</v>
          </cell>
          <cell r="D805">
            <v>29.8</v>
          </cell>
          <cell r="E805">
            <v>0.25</v>
          </cell>
          <cell r="F805">
            <v>22.35</v>
          </cell>
        </row>
        <row r="806">
          <cell r="A806" t="str">
            <v>222136103-C</v>
          </cell>
          <cell r="B806" t="str">
            <v>RC-PR5A P3 Range Pole Set incl: RC-PR5A, HardCase, ATP1, RP3, SB179A, charger, battery (1)</v>
          </cell>
          <cell r="D806">
            <v>8000</v>
          </cell>
          <cell r="E806">
            <v>0.25</v>
          </cell>
          <cell r="F806">
            <v>6000</v>
          </cell>
        </row>
        <row r="807">
          <cell r="A807" t="str">
            <v>222136103-K</v>
          </cell>
          <cell r="B807" t="str">
            <v>Kit, Sokkia Robotic w/RC</v>
          </cell>
          <cell r="D807">
            <v>7200</v>
          </cell>
          <cell r="E807">
            <v>0.25</v>
          </cell>
          <cell r="F807">
            <v>5400</v>
          </cell>
        </row>
        <row r="808">
          <cell r="A808" t="str">
            <v>27-080501-01</v>
          </cell>
          <cell r="B808" t="str">
            <v>OAF - Add L2 GPS Option</v>
          </cell>
          <cell r="D808">
            <v>1490</v>
          </cell>
          <cell r="E808">
            <v>0.25</v>
          </cell>
          <cell r="F808">
            <v>1117.5</v>
          </cell>
        </row>
        <row r="809">
          <cell r="A809" t="str">
            <v>27-080501-02</v>
          </cell>
          <cell r="B809" t="str">
            <v>OAF - Add L2 Glonass Option</v>
          </cell>
          <cell r="D809">
            <v>2470</v>
          </cell>
          <cell r="E809">
            <v>0.25</v>
          </cell>
          <cell r="F809">
            <v>1852.5</v>
          </cell>
        </row>
        <row r="810">
          <cell r="A810" t="str">
            <v>27-080501-03</v>
          </cell>
          <cell r="B810" t="str">
            <v>OAF - Add 5Hz RTK Option</v>
          </cell>
          <cell r="D810">
            <v>2470</v>
          </cell>
          <cell r="E810">
            <v>0.25</v>
          </cell>
          <cell r="F810">
            <v>1852.5</v>
          </cell>
        </row>
        <row r="811">
          <cell r="A811" t="str">
            <v>27-080501-04</v>
          </cell>
          <cell r="B811" t="str">
            <v>OAF - Add 10Hz RTK Option (Upgrade from 5Hz)</v>
          </cell>
          <cell r="D811">
            <v>620</v>
          </cell>
          <cell r="E811">
            <v>0.25</v>
          </cell>
          <cell r="F811">
            <v>465</v>
          </cell>
        </row>
        <row r="812">
          <cell r="A812" t="str">
            <v>27-080501-06</v>
          </cell>
          <cell r="B812" t="str">
            <v>OAF - Add 50Hz RTK Option (Upgrade from 20Hz)</v>
          </cell>
          <cell r="D812">
            <v>620</v>
          </cell>
          <cell r="E812">
            <v>0.25</v>
          </cell>
          <cell r="F812">
            <v>465</v>
          </cell>
        </row>
        <row r="813">
          <cell r="A813" t="str">
            <v>27-080501-07</v>
          </cell>
          <cell r="B813" t="str">
            <v>OAF - Add 100Hz RTK Option (Upgrade from  50Hz)</v>
          </cell>
          <cell r="D813">
            <v>620</v>
          </cell>
          <cell r="E813">
            <v>0.25</v>
          </cell>
          <cell r="F813">
            <v>465</v>
          </cell>
        </row>
        <row r="814">
          <cell r="A814" t="str">
            <v>30-050501-01-GPSSK</v>
          </cell>
          <cell r="B814" t="str">
            <v>ANT,RUBBER DUCK 440-470MHZ HIPER PRO</v>
          </cell>
          <cell r="D814">
            <v>114</v>
          </cell>
          <cell r="E814">
            <v>0.25</v>
          </cell>
          <cell r="F814">
            <v>85.5</v>
          </cell>
        </row>
        <row r="815">
          <cell r="A815" t="str">
            <v>307486007-SURSK</v>
          </cell>
          <cell r="B815" t="str">
            <v>TR-102, Tribrach w/o Optical Plummet, Standard</v>
          </cell>
          <cell r="D815">
            <v>412</v>
          </cell>
          <cell r="E815">
            <v>0.4</v>
          </cell>
          <cell r="F815">
            <v>247.2</v>
          </cell>
        </row>
        <row r="816">
          <cell r="A816" t="str">
            <v>307486006-SURSK</v>
          </cell>
          <cell r="B816" t="str">
            <v>Tribrach TR-101 w/o optical plummet</v>
          </cell>
          <cell r="D816">
            <v>600</v>
          </cell>
          <cell r="E816">
            <v>0.4</v>
          </cell>
          <cell r="F816">
            <v>360</v>
          </cell>
        </row>
        <row r="817">
          <cell r="A817" t="str">
            <v>307796006-SURSK</v>
          </cell>
          <cell r="B817" t="str">
            <v>Tribrach TR-111 w/optical plummet</v>
          </cell>
          <cell r="D817">
            <v>720</v>
          </cell>
          <cell r="E817">
            <v>0.4</v>
          </cell>
          <cell r="F817">
            <v>432</v>
          </cell>
        </row>
        <row r="818">
          <cell r="A818" t="str">
            <v>307796007-SURSK</v>
          </cell>
          <cell r="B818" t="str">
            <v>TR-112, Tribrach w/ Optical Plummet, Standard</v>
          </cell>
          <cell r="D818">
            <v>412</v>
          </cell>
          <cell r="E818">
            <v>0.4</v>
          </cell>
          <cell r="F818">
            <v>247.2</v>
          </cell>
        </row>
        <row r="819">
          <cell r="A819" t="str">
            <v>51288-SURSK</v>
          </cell>
          <cell r="B819" t="str">
            <v>DB9 (9-Pin) to SET (Hirose) Standard Coiled Instrument Cable</v>
          </cell>
          <cell r="D819">
            <v>126</v>
          </cell>
          <cell r="E819">
            <v>0.45</v>
          </cell>
          <cell r="F819">
            <v>69.300000000000011</v>
          </cell>
        </row>
        <row r="820">
          <cell r="A820" t="str">
            <v>51773-SURSK</v>
          </cell>
          <cell r="B820" t="str">
            <v>Economy 8.5' Pole Quick Release, Dual Graduations</v>
          </cell>
          <cell r="D820">
            <v>137</v>
          </cell>
          <cell r="E820">
            <v>0.4</v>
          </cell>
          <cell r="F820">
            <v>82.2</v>
          </cell>
        </row>
        <row r="821">
          <cell r="A821" t="str">
            <v>51780-SURSK</v>
          </cell>
          <cell r="B821" t="str">
            <v>Economy 8.5' Pole Compression Lock, Dual Graduations</v>
          </cell>
          <cell r="D821">
            <v>137</v>
          </cell>
          <cell r="E821">
            <v>0.4</v>
          </cell>
          <cell r="F821">
            <v>82.2</v>
          </cell>
        </row>
        <row r="822">
          <cell r="A822" t="str">
            <v>51842-SURSK</v>
          </cell>
          <cell r="B822" t="str">
            <v>Tribrach Adapter 5 with removable center</v>
          </cell>
          <cell r="D822">
            <v>90</v>
          </cell>
          <cell r="E822">
            <v>0.5</v>
          </cell>
          <cell r="F822">
            <v>45</v>
          </cell>
        </row>
        <row r="823">
          <cell r="A823" t="str">
            <v>51949-GPSSK</v>
          </cell>
          <cell r="B823" t="str">
            <v>Prism Spacer, 100mm</v>
          </cell>
          <cell r="D823">
            <v>29.8</v>
          </cell>
          <cell r="E823">
            <v>0.25</v>
          </cell>
          <cell r="F823">
            <v>22.35</v>
          </cell>
        </row>
        <row r="824">
          <cell r="A824" t="str">
            <v>60810-SURSK</v>
          </cell>
          <cell r="B824" t="str">
            <v>Extra Heavy-Duty Elevating Tripod (Nedo)</v>
          </cell>
          <cell r="D824">
            <v>538</v>
          </cell>
          <cell r="E824">
            <v>0.3</v>
          </cell>
          <cell r="F824">
            <v>376.59999999999997</v>
          </cell>
        </row>
        <row r="825">
          <cell r="A825" t="str">
            <v>60811-SURSK</v>
          </cell>
          <cell r="B825" t="str">
            <v>Giant Elevating Tripod (Nedo)</v>
          </cell>
          <cell r="D825">
            <v>720</v>
          </cell>
          <cell r="E825">
            <v>0.3</v>
          </cell>
          <cell r="F825">
            <v>503.99999999999994</v>
          </cell>
        </row>
        <row r="826">
          <cell r="A826" t="str">
            <v>60857-SURSK</v>
          </cell>
          <cell r="B826" t="str">
            <v>Economy Tilting Prism Assembly with 5.5 x 7 in. Target, Florescent Orange</v>
          </cell>
          <cell r="D826">
            <v>149</v>
          </cell>
          <cell r="E826">
            <v>0.4</v>
          </cell>
          <cell r="F826">
            <v>89.399999999999991</v>
          </cell>
        </row>
        <row r="827">
          <cell r="A827" t="str">
            <v>61056-SURSK</v>
          </cell>
          <cell r="B827" t="str">
            <v>MAGNET Field</v>
          </cell>
          <cell r="D827">
            <v>925</v>
          </cell>
          <cell r="E827">
            <v>0.25</v>
          </cell>
          <cell r="F827">
            <v>693.75</v>
          </cell>
        </row>
        <row r="828">
          <cell r="A828" t="str">
            <v>61057-SURSK</v>
          </cell>
          <cell r="B828" t="str">
            <v>MAGNET Field + Roads</v>
          </cell>
          <cell r="D828">
            <v>1495</v>
          </cell>
          <cell r="E828">
            <v>0.25</v>
          </cell>
          <cell r="F828">
            <v>1121.25</v>
          </cell>
        </row>
        <row r="829">
          <cell r="A829" t="str">
            <v>61058-SURSK</v>
          </cell>
          <cell r="B829" t="str">
            <v>MAGNET Field + Robotics</v>
          </cell>
          <cell r="D829">
            <v>1495</v>
          </cell>
          <cell r="E829">
            <v>0.25</v>
          </cell>
          <cell r="F829">
            <v>1121.25</v>
          </cell>
        </row>
        <row r="830">
          <cell r="A830" t="str">
            <v>61059-SURSK</v>
          </cell>
          <cell r="B830" t="str">
            <v>MAGNET Field + Roads + Robotics</v>
          </cell>
          <cell r="D830">
            <v>2065</v>
          </cell>
          <cell r="E830">
            <v>0.25</v>
          </cell>
          <cell r="F830">
            <v>1548.75</v>
          </cell>
        </row>
        <row r="831">
          <cell r="A831" t="str">
            <v>61060-SURSK</v>
          </cell>
          <cell r="B831" t="str">
            <v>MAGNET Field GPS - No Optical</v>
          </cell>
          <cell r="D831">
            <v>1495</v>
          </cell>
          <cell r="E831">
            <v>0.25</v>
          </cell>
          <cell r="F831">
            <v>1121.25</v>
          </cell>
        </row>
        <row r="832">
          <cell r="A832" t="str">
            <v>61061-SURSK</v>
          </cell>
          <cell r="B832" t="str">
            <v>MAGNET Field + Roads + GPS - No Optical</v>
          </cell>
          <cell r="D832">
            <v>2065</v>
          </cell>
          <cell r="E832">
            <v>0.25</v>
          </cell>
          <cell r="F832">
            <v>1548.75</v>
          </cell>
        </row>
        <row r="833">
          <cell r="A833" t="str">
            <v>61062-SURSK</v>
          </cell>
          <cell r="B833" t="str">
            <v xml:space="preserve">MAGNET Field + GPS </v>
          </cell>
          <cell r="D833">
            <v>2175</v>
          </cell>
          <cell r="E833">
            <v>0.25</v>
          </cell>
          <cell r="F833">
            <v>1631.25</v>
          </cell>
        </row>
        <row r="834">
          <cell r="A834" t="str">
            <v>61063-SURSK</v>
          </cell>
          <cell r="B834" t="str">
            <v xml:space="preserve">MAGNET Field + Roads + GPS </v>
          </cell>
          <cell r="D834">
            <v>2745</v>
          </cell>
          <cell r="E834">
            <v>0.25</v>
          </cell>
          <cell r="F834">
            <v>2058.75</v>
          </cell>
        </row>
        <row r="835">
          <cell r="A835" t="str">
            <v>61064-SURSK</v>
          </cell>
          <cell r="B835" t="str">
            <v>MAGNET Field + GPS + Robotics + Road</v>
          </cell>
          <cell r="D835">
            <v>2915</v>
          </cell>
          <cell r="E835">
            <v>0.25</v>
          </cell>
          <cell r="F835">
            <v>2186.25</v>
          </cell>
        </row>
        <row r="836">
          <cell r="A836" t="str">
            <v>61065-SURSK</v>
          </cell>
          <cell r="B836" t="str">
            <v>MAGNET Field Subscription 12 MO</v>
          </cell>
          <cell r="D836">
            <v>795</v>
          </cell>
          <cell r="E836">
            <v>0.25</v>
          </cell>
          <cell r="F836">
            <v>596.25</v>
          </cell>
        </row>
        <row r="837">
          <cell r="A837" t="str">
            <v>61067-SURSK</v>
          </cell>
          <cell r="B837" t="str">
            <v>MAGNET Tools Perpetual</v>
          </cell>
          <cell r="D837">
            <v>490</v>
          </cell>
          <cell r="E837">
            <v>0.25</v>
          </cell>
          <cell r="F837">
            <v>367.5</v>
          </cell>
        </row>
        <row r="838">
          <cell r="A838" t="str">
            <v>61069-SURSK</v>
          </cell>
          <cell r="B838" t="str">
            <v>MAGNET Tools Subscription 12MO</v>
          </cell>
          <cell r="D838">
            <v>610</v>
          </cell>
          <cell r="E838">
            <v>0.25</v>
          </cell>
          <cell r="F838">
            <v>457.5</v>
          </cell>
        </row>
        <row r="839">
          <cell r="A839" t="str">
            <v>61082-SURSK</v>
          </cell>
          <cell r="B839" t="str">
            <v>MAGNET Enterprise 12 MO</v>
          </cell>
          <cell r="D839">
            <v>410</v>
          </cell>
          <cell r="E839">
            <v>0.25</v>
          </cell>
          <cell r="F839">
            <v>307.5</v>
          </cell>
        </row>
        <row r="840">
          <cell r="A840" t="str">
            <v>61083-SURSK</v>
          </cell>
          <cell r="B840" t="str">
            <v>MAGNET Optical Module</v>
          </cell>
          <cell r="D840">
            <v>680</v>
          </cell>
          <cell r="E840">
            <v>0.25</v>
          </cell>
          <cell r="F840">
            <v>510</v>
          </cell>
        </row>
        <row r="841">
          <cell r="A841" t="str">
            <v>61085-SURSK</v>
          </cell>
          <cell r="B841" t="str">
            <v>MAGNET Robotics Module</v>
          </cell>
          <cell r="D841">
            <v>570</v>
          </cell>
          <cell r="E841">
            <v>0.25</v>
          </cell>
          <cell r="F841">
            <v>427.5</v>
          </cell>
        </row>
        <row r="842">
          <cell r="A842" t="str">
            <v>61086-SURSK</v>
          </cell>
          <cell r="B842" t="str">
            <v>MAGNET GPS Module (Includes mmGPS)</v>
          </cell>
          <cell r="D842">
            <v>1250</v>
          </cell>
          <cell r="E842">
            <v>0.25</v>
          </cell>
          <cell r="F842">
            <v>937.5</v>
          </cell>
        </row>
        <row r="843">
          <cell r="A843" t="str">
            <v>61087-SURSK</v>
          </cell>
          <cell r="B843" t="str">
            <v>MAGNET Roads Module</v>
          </cell>
          <cell r="D843">
            <v>570</v>
          </cell>
          <cell r="E843">
            <v>0.25</v>
          </cell>
          <cell r="F843">
            <v>427.5</v>
          </cell>
        </row>
        <row r="844">
          <cell r="A844" t="str">
            <v>61089-SURSK</v>
          </cell>
          <cell r="B844" t="str">
            <v>MAGNET Post Processing Add-On Module</v>
          </cell>
          <cell r="D844">
            <v>2140</v>
          </cell>
          <cell r="E844">
            <v>0.25</v>
          </cell>
          <cell r="F844">
            <v>1605</v>
          </cell>
        </row>
        <row r="845">
          <cell r="A845" t="str">
            <v>61117-SURSK</v>
          </cell>
          <cell r="B845" t="str">
            <v>MESA Li-Ion Battery Pack</v>
          </cell>
          <cell r="D845">
            <v>206</v>
          </cell>
          <cell r="E845">
            <v>0.25</v>
          </cell>
          <cell r="F845">
            <v>154.5</v>
          </cell>
        </row>
        <row r="846">
          <cell r="A846" t="str">
            <v>61155-SURSK</v>
          </cell>
          <cell r="B846" t="str">
            <v>MAGNET Field Service Plan 12 MO</v>
          </cell>
          <cell r="D846">
            <v>395</v>
          </cell>
          <cell r="E846">
            <v>0.25</v>
          </cell>
          <cell r="F846">
            <v>296.25</v>
          </cell>
        </row>
        <row r="847">
          <cell r="A847" t="str">
            <v>61158-SURSK</v>
          </cell>
          <cell r="B847" t="str">
            <v>Upgrade Field to Field Subscription 12 MO</v>
          </cell>
          <cell r="D847">
            <v>330</v>
          </cell>
          <cell r="E847">
            <v>0.25</v>
          </cell>
          <cell r="F847">
            <v>247.5</v>
          </cell>
        </row>
        <row r="848">
          <cell r="A848" t="str">
            <v>61164-SURSK</v>
          </cell>
          <cell r="B848" t="str">
            <v xml:space="preserve">MAGNET Field + Robotics + GPS </v>
          </cell>
          <cell r="D848">
            <v>2745</v>
          </cell>
          <cell r="E848">
            <v>0.25</v>
          </cell>
          <cell r="F848">
            <v>2058.75</v>
          </cell>
        </row>
        <row r="849">
          <cell r="A849" t="str">
            <v>643856010-GPSSK</v>
          </cell>
          <cell r="B849" t="str">
            <v>TRIBRACH ADAPTER MODEL - S2</v>
          </cell>
          <cell r="D849">
            <v>320</v>
          </cell>
          <cell r="E849">
            <v>0.25</v>
          </cell>
          <cell r="F849">
            <v>240</v>
          </cell>
        </row>
        <row r="850">
          <cell r="A850" t="str">
            <v>700355130X</v>
          </cell>
          <cell r="B850" t="str">
            <v>Cable, GRX1/2 Power (5 PIN) TO SAE</v>
          </cell>
          <cell r="D850">
            <v>229</v>
          </cell>
          <cell r="E850">
            <v>0.25</v>
          </cell>
          <cell r="F850">
            <v>171.75</v>
          </cell>
        </row>
        <row r="851">
          <cell r="A851" t="str">
            <v>7200-001</v>
          </cell>
          <cell r="B851" t="str">
            <v>Prism Pole Bubble f/ Economy Poles</v>
          </cell>
          <cell r="D851">
            <v>10.76</v>
          </cell>
          <cell r="E851">
            <v>0.25</v>
          </cell>
          <cell r="F851">
            <v>8.07</v>
          </cell>
        </row>
        <row r="852">
          <cell r="A852" t="str">
            <v>724251-10</v>
          </cell>
          <cell r="B852" t="str">
            <v xml:space="preserve">Hinge bracket </v>
          </cell>
          <cell r="D852">
            <v>12.6</v>
          </cell>
          <cell r="E852">
            <v>0.25</v>
          </cell>
          <cell r="F852">
            <v>9.4499999999999993</v>
          </cell>
        </row>
        <row r="853">
          <cell r="A853" t="str">
            <v>724251-22</v>
          </cell>
          <cell r="B853" t="str">
            <v xml:space="preserve">Leg dowel cap </v>
          </cell>
          <cell r="D853">
            <v>1.6</v>
          </cell>
          <cell r="E853">
            <v>0.25</v>
          </cell>
          <cell r="F853">
            <v>1.2000000000000002</v>
          </cell>
        </row>
        <row r="854">
          <cell r="A854" t="str">
            <v>724251-25</v>
          </cell>
          <cell r="B854" t="str">
            <v xml:space="preserve">Nut </v>
          </cell>
          <cell r="D854">
            <v>0.35</v>
          </cell>
          <cell r="E854">
            <v>0.25</v>
          </cell>
          <cell r="F854">
            <v>0.26249999999999996</v>
          </cell>
        </row>
        <row r="855">
          <cell r="A855" t="str">
            <v>724251-36</v>
          </cell>
          <cell r="B855" t="str">
            <v xml:space="preserve">Clamp shaft </v>
          </cell>
          <cell r="D855">
            <v>1.6</v>
          </cell>
          <cell r="E855">
            <v>0.25</v>
          </cell>
          <cell r="F855">
            <v>1.2000000000000002</v>
          </cell>
        </row>
        <row r="856">
          <cell r="A856" t="str">
            <v>724251-38</v>
          </cell>
          <cell r="B856" t="str">
            <v xml:space="preserve">E ring </v>
          </cell>
          <cell r="D856">
            <v>1</v>
          </cell>
          <cell r="E856">
            <v>0.25</v>
          </cell>
          <cell r="F856">
            <v>0.75</v>
          </cell>
        </row>
        <row r="857">
          <cell r="A857" t="str">
            <v>724251-39</v>
          </cell>
          <cell r="B857" t="str">
            <v xml:space="preserve">Lever axis </v>
          </cell>
          <cell r="D857">
            <v>1.1000000000000001</v>
          </cell>
          <cell r="E857">
            <v>0.25</v>
          </cell>
          <cell r="F857">
            <v>0.82500000000000007</v>
          </cell>
        </row>
        <row r="858">
          <cell r="A858" t="str">
            <v>724251-9</v>
          </cell>
          <cell r="B858" t="str">
            <v xml:space="preserve">Hinge bushing </v>
          </cell>
          <cell r="D858">
            <v>1.26</v>
          </cell>
          <cell r="E858">
            <v>0.25</v>
          </cell>
          <cell r="F858">
            <v>0.94500000000000006</v>
          </cell>
        </row>
        <row r="859">
          <cell r="A859" t="str">
            <v>724251CI</v>
          </cell>
          <cell r="B859" t="str">
            <v>Fiberglass Tripod with Dual Clamp (Custom Imprinted)</v>
          </cell>
          <cell r="C859" t="str">
            <v>S O</v>
          </cell>
          <cell r="D859">
            <v>150</v>
          </cell>
          <cell r="E859">
            <v>0.45</v>
          </cell>
          <cell r="F859">
            <v>82.5</v>
          </cell>
        </row>
        <row r="860">
          <cell r="A860" t="str">
            <v>724252-25</v>
          </cell>
          <cell r="B860" t="str">
            <v xml:space="preserve">Tripod shoe </v>
          </cell>
          <cell r="D860">
            <v>11</v>
          </cell>
          <cell r="E860">
            <v>0.25</v>
          </cell>
          <cell r="F860">
            <v>8.25</v>
          </cell>
        </row>
        <row r="861">
          <cell r="A861" t="str">
            <v>724252-36</v>
          </cell>
          <cell r="B861" t="str">
            <v xml:space="preserve">724252 STRAP ASSY illust# 36 </v>
          </cell>
          <cell r="D861">
            <v>14</v>
          </cell>
          <cell r="E861">
            <v>0.25</v>
          </cell>
          <cell r="F861">
            <v>10.5</v>
          </cell>
        </row>
        <row r="862">
          <cell r="A862" t="str">
            <v>724252-37</v>
          </cell>
          <cell r="B862" t="str">
            <v>724252 QUICK RELEASE ASSY #37-1 - 37-8</v>
          </cell>
          <cell r="D862">
            <v>16</v>
          </cell>
          <cell r="E862">
            <v>0.25</v>
          </cell>
          <cell r="F862">
            <v>12</v>
          </cell>
        </row>
        <row r="863">
          <cell r="A863" t="str">
            <v>724252-46</v>
          </cell>
          <cell r="B863" t="str">
            <v>724252 LEG ASSY illust# 8-21, 30-32</v>
          </cell>
          <cell r="D863">
            <v>66</v>
          </cell>
          <cell r="E863">
            <v>0.25</v>
          </cell>
          <cell r="F863">
            <v>49.5</v>
          </cell>
        </row>
        <row r="864">
          <cell r="A864" t="str">
            <v>724252-48</v>
          </cell>
          <cell r="B864" t="str">
            <v>724252 TRIPOD HEAD ASSY # 1-7, 33-35</v>
          </cell>
          <cell r="D864">
            <v>34</v>
          </cell>
          <cell r="E864">
            <v>0.25</v>
          </cell>
          <cell r="F864">
            <v>25.5</v>
          </cell>
        </row>
        <row r="865">
          <cell r="A865" t="str">
            <v>724252-50</v>
          </cell>
          <cell r="B865" t="str">
            <v>724252 TRIPOD FOOT ASSY # 22-29</v>
          </cell>
          <cell r="D865">
            <v>20</v>
          </cell>
          <cell r="E865">
            <v>0.25</v>
          </cell>
          <cell r="F865">
            <v>15</v>
          </cell>
        </row>
        <row r="866">
          <cell r="A866" t="str">
            <v>724252CI</v>
          </cell>
          <cell r="B866" t="str">
            <v>Wood Tripod Dual Clamp with Tool Kit (Custom Imprinted)</v>
          </cell>
          <cell r="C866" t="str">
            <v>S O</v>
          </cell>
          <cell r="D866">
            <v>172</v>
          </cell>
          <cell r="E866">
            <v>0.45</v>
          </cell>
          <cell r="F866">
            <v>94.600000000000009</v>
          </cell>
        </row>
        <row r="867">
          <cell r="A867" t="str">
            <v>724252-CLAMP</v>
          </cell>
          <cell r="B867" t="str">
            <v xml:space="preserve">Complete quick clamp assembly </v>
          </cell>
          <cell r="D867">
            <v>12.6</v>
          </cell>
          <cell r="E867">
            <v>0.25</v>
          </cell>
          <cell r="F867">
            <v>9.4499999999999993</v>
          </cell>
        </row>
        <row r="868">
          <cell r="A868" t="str">
            <v>724282-38</v>
          </cell>
          <cell r="B868" t="str">
            <v>STRAP ASSEMBLY illus# 38</v>
          </cell>
          <cell r="D868">
            <v>9.9</v>
          </cell>
          <cell r="E868">
            <v>0.25</v>
          </cell>
          <cell r="F868">
            <v>7.4250000000000007</v>
          </cell>
        </row>
        <row r="869">
          <cell r="A869" t="str">
            <v>724282-45</v>
          </cell>
          <cell r="B869" t="str">
            <v>QUICK RELEASE ASSEMBLY illus# 30-37</v>
          </cell>
          <cell r="D869">
            <v>19</v>
          </cell>
          <cell r="E869">
            <v>0.25</v>
          </cell>
          <cell r="F869">
            <v>14.25</v>
          </cell>
        </row>
        <row r="870">
          <cell r="A870" t="str">
            <v>724282-46</v>
          </cell>
          <cell r="B870" t="str">
            <v>LEG ASSEMBLY illus# 10-22, 24,29,39,41</v>
          </cell>
          <cell r="D870">
            <v>19</v>
          </cell>
          <cell r="E870">
            <v>0.25</v>
          </cell>
          <cell r="F870">
            <v>14.25</v>
          </cell>
        </row>
        <row r="871">
          <cell r="A871" t="str">
            <v>724282-50</v>
          </cell>
          <cell r="B871" t="str">
            <v>TRIPOD FOOT ASSEMBLY illus# 23,25-28</v>
          </cell>
          <cell r="D871">
            <v>26</v>
          </cell>
          <cell r="E871">
            <v>0.25</v>
          </cell>
          <cell r="F871">
            <v>19.5</v>
          </cell>
        </row>
        <row r="872">
          <cell r="A872" t="str">
            <v>724282-50</v>
          </cell>
          <cell r="B872" t="str">
            <v>TRIPOD FOOT ASSEMBLY illus# 23,25-28</v>
          </cell>
          <cell r="D872">
            <v>26</v>
          </cell>
          <cell r="E872">
            <v>0.25</v>
          </cell>
          <cell r="F872">
            <v>19.5</v>
          </cell>
        </row>
        <row r="873">
          <cell r="A873" t="str">
            <v>724282CI</v>
          </cell>
          <cell r="B873" t="str">
            <v>Wood Fiberglass Tripod Quick Clamp (Custom Imprinted)</v>
          </cell>
          <cell r="C873" t="str">
            <v>S O</v>
          </cell>
          <cell r="D873">
            <v>130</v>
          </cell>
          <cell r="E873">
            <v>0.45</v>
          </cell>
          <cell r="F873">
            <v>71.5</v>
          </cell>
        </row>
        <row r="874">
          <cell r="A874" t="str">
            <v>724445-30</v>
          </cell>
          <cell r="B874" t="str">
            <v>724445 QUICK RELEASE ASSY illust# 21-28</v>
          </cell>
          <cell r="D874">
            <v>13</v>
          </cell>
          <cell r="E874">
            <v>0.25</v>
          </cell>
          <cell r="F874">
            <v>9.75</v>
          </cell>
        </row>
        <row r="875">
          <cell r="A875" t="str">
            <v>724445-31</v>
          </cell>
          <cell r="B875" t="str">
            <v>724445 LEG ASSY illust# 9-15</v>
          </cell>
          <cell r="D875">
            <v>26</v>
          </cell>
          <cell r="E875">
            <v>0.25</v>
          </cell>
          <cell r="F875">
            <v>19.5</v>
          </cell>
        </row>
        <row r="876">
          <cell r="A876" t="str">
            <v>724445-32</v>
          </cell>
          <cell r="B876" t="str">
            <v>724445 TRIPOD HEAD ASSY illust# 1-8</v>
          </cell>
          <cell r="D876">
            <v>24</v>
          </cell>
          <cell r="E876">
            <v>0.25</v>
          </cell>
          <cell r="F876">
            <v>18</v>
          </cell>
        </row>
        <row r="877">
          <cell r="A877" t="str">
            <v>724445-33</v>
          </cell>
          <cell r="B877" t="str">
            <v>724445 TRIPOD FOOT ASSY illust# 16-20</v>
          </cell>
          <cell r="D877">
            <v>16</v>
          </cell>
          <cell r="E877">
            <v>0.25</v>
          </cell>
          <cell r="F877">
            <v>12</v>
          </cell>
        </row>
        <row r="878">
          <cell r="A878" t="str">
            <v>724645-22</v>
          </cell>
          <cell r="B878" t="str">
            <v>Tripod shoe #22</v>
          </cell>
          <cell r="D878">
            <v>18.3</v>
          </cell>
          <cell r="E878">
            <v>0.25</v>
          </cell>
          <cell r="F878">
            <v>13.725000000000001</v>
          </cell>
        </row>
        <row r="879">
          <cell r="A879" t="str">
            <v>724645-3</v>
          </cell>
          <cell r="B879" t="str">
            <v>Centering guide #3</v>
          </cell>
          <cell r="D879">
            <v>4.47</v>
          </cell>
          <cell r="E879">
            <v>0.25</v>
          </cell>
          <cell r="F879">
            <v>3.3525</v>
          </cell>
        </row>
        <row r="880">
          <cell r="A880" t="str">
            <v>724645-32</v>
          </cell>
          <cell r="B880" t="str">
            <v>724645 STRAP ASSY illust #32</v>
          </cell>
          <cell r="D880">
            <v>6.76</v>
          </cell>
          <cell r="E880">
            <v>0.25</v>
          </cell>
          <cell r="F880">
            <v>5.07</v>
          </cell>
        </row>
        <row r="881">
          <cell r="A881" t="str">
            <v>724645-4</v>
          </cell>
          <cell r="B881" t="str">
            <v>Centering bolt #4</v>
          </cell>
          <cell r="D881">
            <v>9.2799999999999994</v>
          </cell>
          <cell r="E881">
            <v>0.25</v>
          </cell>
          <cell r="F881">
            <v>6.9599999999999991</v>
          </cell>
        </row>
        <row r="882">
          <cell r="A882" t="str">
            <v>724645-45</v>
          </cell>
          <cell r="B882" t="str">
            <v>724645 QUICK RELEASE ASSY illus #24-31</v>
          </cell>
          <cell r="D882">
            <v>20</v>
          </cell>
          <cell r="E882">
            <v>0.25</v>
          </cell>
          <cell r="F882">
            <v>15</v>
          </cell>
        </row>
        <row r="883">
          <cell r="A883" t="str">
            <v>724645-46</v>
          </cell>
          <cell r="B883" t="str">
            <v>724645 LEG ASSEMBLY illust# 9-18</v>
          </cell>
          <cell r="D883">
            <v>35</v>
          </cell>
          <cell r="E883">
            <v>0.25</v>
          </cell>
          <cell r="F883">
            <v>26.25</v>
          </cell>
        </row>
        <row r="884">
          <cell r="A884" t="str">
            <v>724645-48</v>
          </cell>
          <cell r="B884" t="str">
            <v>724645 TRIPOD HEAD ASSY illust# 1-8, 33</v>
          </cell>
          <cell r="D884">
            <v>31</v>
          </cell>
          <cell r="E884">
            <v>0.25</v>
          </cell>
          <cell r="F884">
            <v>23.25</v>
          </cell>
        </row>
        <row r="885">
          <cell r="A885" t="str">
            <v>724645-50</v>
          </cell>
          <cell r="B885" t="str">
            <v>724645 TRIPOD FOOT ASSY illust# 19-23</v>
          </cell>
          <cell r="D885">
            <v>20</v>
          </cell>
          <cell r="E885">
            <v>0.25</v>
          </cell>
          <cell r="F885">
            <v>15</v>
          </cell>
        </row>
        <row r="886">
          <cell r="A886" t="str">
            <v>738330-PL</v>
          </cell>
          <cell r="B886" t="str">
            <v>B30 28x Automatic Level with Large Alum Tripod 724645</v>
          </cell>
          <cell r="D886">
            <v>750</v>
          </cell>
          <cell r="E886">
            <v>0.4</v>
          </cell>
          <cell r="F886">
            <v>450</v>
          </cell>
        </row>
        <row r="887">
          <cell r="A887" t="str">
            <v>738340-PL</v>
          </cell>
          <cell r="B887" t="str">
            <v>B40 24x Automatic Level with Large Alum Tripod 724645</v>
          </cell>
          <cell r="D887">
            <v>389</v>
          </cell>
          <cell r="E887">
            <v>0.4</v>
          </cell>
          <cell r="F887">
            <v>233.39999999999998</v>
          </cell>
        </row>
        <row r="888">
          <cell r="A888" t="str">
            <v>8073-341</v>
          </cell>
          <cell r="B888" t="str">
            <v>SK205, 18F, inches, bottom 0-4</v>
          </cell>
          <cell r="D888">
            <v>57</v>
          </cell>
          <cell r="E888">
            <v>0.25</v>
          </cell>
          <cell r="F888">
            <v>42.75</v>
          </cell>
        </row>
        <row r="889">
          <cell r="A889" t="str">
            <v>8073-381</v>
          </cell>
          <cell r="B889" t="str">
            <v>SK205, 25F, inches, bottom 0-4</v>
          </cell>
          <cell r="D889">
            <v>57</v>
          </cell>
          <cell r="E889">
            <v>0.25</v>
          </cell>
          <cell r="F889">
            <v>42.75</v>
          </cell>
        </row>
        <row r="890">
          <cell r="A890" t="str">
            <v>8073-382</v>
          </cell>
          <cell r="B890" t="str">
            <v>SK205, 25F, inches, second 4-7.5</v>
          </cell>
          <cell r="D890">
            <v>51</v>
          </cell>
          <cell r="E890">
            <v>0.25</v>
          </cell>
          <cell r="F890">
            <v>38.25</v>
          </cell>
        </row>
        <row r="891">
          <cell r="A891" t="str">
            <v>8073-384</v>
          </cell>
          <cell r="B891" t="str">
            <v>SK205, 25F, inches, fourth 11-14.5</v>
          </cell>
          <cell r="D891">
            <v>50</v>
          </cell>
          <cell r="E891">
            <v>0.25</v>
          </cell>
          <cell r="F891">
            <v>37.5</v>
          </cell>
        </row>
        <row r="892">
          <cell r="A892" t="str">
            <v>8073-385</v>
          </cell>
          <cell r="B892" t="str">
            <v>SK205, 25F, inches, fifth 14.5-18</v>
          </cell>
          <cell r="D892">
            <v>38</v>
          </cell>
          <cell r="E892">
            <v>0.25</v>
          </cell>
          <cell r="F892">
            <v>28.5</v>
          </cell>
        </row>
        <row r="893">
          <cell r="A893" t="str">
            <v>8073-387</v>
          </cell>
          <cell r="B893" t="str">
            <v>SK205, 25F, inches, seventh 21.5-25</v>
          </cell>
          <cell r="D893">
            <v>38</v>
          </cell>
          <cell r="E893">
            <v>0.25</v>
          </cell>
          <cell r="F893">
            <v>28.5</v>
          </cell>
        </row>
        <row r="894">
          <cell r="A894" t="str">
            <v>8073-441</v>
          </cell>
          <cell r="B894" t="str">
            <v>SK205, 18F, tenths, bottom 0-4</v>
          </cell>
          <cell r="D894">
            <v>57</v>
          </cell>
          <cell r="E894">
            <v>0.25</v>
          </cell>
          <cell r="F894">
            <v>42.75</v>
          </cell>
        </row>
        <row r="895">
          <cell r="A895" t="str">
            <v>8073-443</v>
          </cell>
          <cell r="B895" t="str">
            <v>SK205, 18F, tenths, third 7.5-11</v>
          </cell>
          <cell r="D895">
            <v>50</v>
          </cell>
          <cell r="E895">
            <v>0.25</v>
          </cell>
          <cell r="F895">
            <v>37.5</v>
          </cell>
        </row>
        <row r="896">
          <cell r="A896" t="str">
            <v>8073-444</v>
          </cell>
          <cell r="B896" t="str">
            <v>SK205, 18F, tenths, fourth 11-14.5</v>
          </cell>
          <cell r="D896">
            <v>50</v>
          </cell>
          <cell r="E896">
            <v>0.25</v>
          </cell>
          <cell r="F896">
            <v>37.5</v>
          </cell>
        </row>
        <row r="897">
          <cell r="A897" t="str">
            <v>8073-445</v>
          </cell>
          <cell r="B897" t="str">
            <v>SK205, 18F, tenths, fifth 14.5-18</v>
          </cell>
          <cell r="D897">
            <v>43.5</v>
          </cell>
          <cell r="E897">
            <v>0.25</v>
          </cell>
          <cell r="F897">
            <v>32.625</v>
          </cell>
        </row>
        <row r="898">
          <cell r="A898" t="str">
            <v>8073-481</v>
          </cell>
          <cell r="B898" t="str">
            <v>SK205, 25F, tenths, bottom 0-4</v>
          </cell>
          <cell r="D898">
            <v>50</v>
          </cell>
          <cell r="E898">
            <v>0.25</v>
          </cell>
          <cell r="F898">
            <v>37.5</v>
          </cell>
        </row>
        <row r="899">
          <cell r="A899" t="str">
            <v>8073-482</v>
          </cell>
          <cell r="B899" t="str">
            <v>SK205, 25F, tenths, second 4-7.5</v>
          </cell>
          <cell r="D899">
            <v>88</v>
          </cell>
          <cell r="E899">
            <v>0.25</v>
          </cell>
          <cell r="F899">
            <v>66</v>
          </cell>
        </row>
        <row r="900">
          <cell r="A900" t="str">
            <v>8073-483</v>
          </cell>
          <cell r="B900" t="str">
            <v>SK205, 25F, tenths, third 7.5-11</v>
          </cell>
          <cell r="D900">
            <v>57</v>
          </cell>
          <cell r="E900">
            <v>0.25</v>
          </cell>
          <cell r="F900">
            <v>42.75</v>
          </cell>
        </row>
        <row r="901">
          <cell r="A901" t="str">
            <v>8073-484</v>
          </cell>
          <cell r="B901" t="str">
            <v>SK205, 25F, tenths, fourth 11-14.5</v>
          </cell>
          <cell r="D901">
            <v>57</v>
          </cell>
          <cell r="E901">
            <v>0.25</v>
          </cell>
          <cell r="F901">
            <v>42.75</v>
          </cell>
        </row>
        <row r="902">
          <cell r="A902" t="str">
            <v>8073-485</v>
          </cell>
          <cell r="B902" t="str">
            <v>SK205, 25F, tenths, fifth 14.5-18</v>
          </cell>
          <cell r="D902">
            <v>42.4</v>
          </cell>
          <cell r="E902">
            <v>0.25</v>
          </cell>
          <cell r="F902">
            <v>31.799999999999997</v>
          </cell>
        </row>
        <row r="903">
          <cell r="A903" t="str">
            <v>8073-486</v>
          </cell>
          <cell r="B903" t="str">
            <v>SK205, 25F, tenths, sixth 18-21.5</v>
          </cell>
          <cell r="D903">
            <v>40.299999999999997</v>
          </cell>
          <cell r="E903">
            <v>0.25</v>
          </cell>
          <cell r="F903">
            <v>30.224999999999998</v>
          </cell>
        </row>
        <row r="904">
          <cell r="A904" t="str">
            <v>8073-487</v>
          </cell>
          <cell r="B904" t="str">
            <v>SK205, 25F, tenths, seventh 21.5-25</v>
          </cell>
          <cell r="D904">
            <v>42.4</v>
          </cell>
          <cell r="E904">
            <v>0.25</v>
          </cell>
          <cell r="F904">
            <v>31.799999999999997</v>
          </cell>
        </row>
        <row r="905">
          <cell r="A905" t="str">
            <v>807348-SURSK</v>
          </cell>
          <cell r="B905" t="str">
            <v>25 ft. SK Level Rod, 7 sections, ft/10ths with case</v>
          </cell>
          <cell r="D905">
            <v>218</v>
          </cell>
          <cell r="E905">
            <v>0.45</v>
          </cell>
          <cell r="F905">
            <v>119.9</v>
          </cell>
        </row>
        <row r="906">
          <cell r="A906" t="str">
            <v>8073-491</v>
          </cell>
          <cell r="B906" t="str">
            <v>SK205, 32F, tenths, bottom 0-4</v>
          </cell>
          <cell r="D906">
            <v>57</v>
          </cell>
          <cell r="E906">
            <v>0.25</v>
          </cell>
          <cell r="F906">
            <v>42.75</v>
          </cell>
        </row>
        <row r="907">
          <cell r="A907" t="str">
            <v>8073-492</v>
          </cell>
          <cell r="B907" t="str">
            <v>SK205, 32F, tenths, second 4-7.5</v>
          </cell>
          <cell r="D907">
            <v>57</v>
          </cell>
          <cell r="E907">
            <v>0.25</v>
          </cell>
          <cell r="F907">
            <v>42.75</v>
          </cell>
        </row>
        <row r="908">
          <cell r="A908" t="str">
            <v>8073-493</v>
          </cell>
          <cell r="B908" t="str">
            <v>SK205, 32F, tenths, third 7.5-11</v>
          </cell>
          <cell r="D908">
            <v>57</v>
          </cell>
          <cell r="E908">
            <v>0.25</v>
          </cell>
          <cell r="F908">
            <v>42.75</v>
          </cell>
        </row>
        <row r="909">
          <cell r="A909" t="str">
            <v>8073-494</v>
          </cell>
          <cell r="B909" t="str">
            <v>SK205, 32F, tenths, fourth 11-14.5</v>
          </cell>
          <cell r="D909">
            <v>57</v>
          </cell>
          <cell r="E909">
            <v>0.25</v>
          </cell>
          <cell r="F909">
            <v>42.75</v>
          </cell>
        </row>
        <row r="910">
          <cell r="A910" t="str">
            <v>8073-495</v>
          </cell>
          <cell r="B910" t="str">
            <v>SK205, 32F, tenths, fifth 14.5-18</v>
          </cell>
          <cell r="D910">
            <v>57</v>
          </cell>
          <cell r="E910">
            <v>0.25</v>
          </cell>
          <cell r="F910">
            <v>42.75</v>
          </cell>
        </row>
        <row r="911">
          <cell r="A911" t="str">
            <v>8073-496</v>
          </cell>
          <cell r="B911" t="str">
            <v>SK205, 32F, tenths, sixth 18-21.5</v>
          </cell>
          <cell r="D911">
            <v>42.4</v>
          </cell>
          <cell r="E911">
            <v>0.25</v>
          </cell>
          <cell r="F911">
            <v>31.799999999999997</v>
          </cell>
        </row>
        <row r="912">
          <cell r="A912" t="str">
            <v>8073-497</v>
          </cell>
          <cell r="B912" t="str">
            <v>SK205, 32F, tenths, seventh 21.5-25</v>
          </cell>
          <cell r="D912">
            <v>37</v>
          </cell>
          <cell r="E912">
            <v>0.25</v>
          </cell>
          <cell r="F912">
            <v>27.75</v>
          </cell>
        </row>
        <row r="913">
          <cell r="A913" t="str">
            <v>8073-498</v>
          </cell>
          <cell r="B913" t="str">
            <v>SK205, 32F, tenths, eighth 25-28.5</v>
          </cell>
          <cell r="D913">
            <v>50</v>
          </cell>
          <cell r="E913">
            <v>0.25</v>
          </cell>
          <cell r="F913">
            <v>37.5</v>
          </cell>
        </row>
        <row r="914">
          <cell r="A914" t="str">
            <v>8073-499</v>
          </cell>
          <cell r="B914" t="str">
            <v>SK205, 32F, tenths, ninth 28.5-32</v>
          </cell>
          <cell r="D914">
            <v>110</v>
          </cell>
          <cell r="E914">
            <v>0.25</v>
          </cell>
          <cell r="F914">
            <v>82.5</v>
          </cell>
        </row>
        <row r="915">
          <cell r="A915" t="str">
            <v>8073-681</v>
          </cell>
          <cell r="B915" t="str">
            <v>SK205, 25F, tenths/metric, bottom 0-4</v>
          </cell>
          <cell r="D915">
            <v>57</v>
          </cell>
          <cell r="E915">
            <v>0.25</v>
          </cell>
          <cell r="F915">
            <v>42.75</v>
          </cell>
        </row>
        <row r="916">
          <cell r="A916" t="str">
            <v>8073-682</v>
          </cell>
          <cell r="B916" t="str">
            <v>SK205, 25F, tenths/metric, second 4-7.5</v>
          </cell>
          <cell r="D916">
            <v>57</v>
          </cell>
          <cell r="E916">
            <v>0.25</v>
          </cell>
          <cell r="F916">
            <v>42.75</v>
          </cell>
        </row>
        <row r="917">
          <cell r="A917" t="str">
            <v>8073-683</v>
          </cell>
          <cell r="B917" t="str">
            <v>SK205, 25F, tenths/metric, third 7.5-11</v>
          </cell>
          <cell r="D917">
            <v>50</v>
          </cell>
          <cell r="E917">
            <v>0.25</v>
          </cell>
          <cell r="F917">
            <v>37.5</v>
          </cell>
        </row>
        <row r="918">
          <cell r="A918" t="str">
            <v>8073-684</v>
          </cell>
          <cell r="B918" t="str">
            <v>SK205, 25F, tenths/metric, fourth 11-14.5</v>
          </cell>
          <cell r="D918">
            <v>50</v>
          </cell>
          <cell r="E918">
            <v>0.25</v>
          </cell>
          <cell r="F918">
            <v>37.5</v>
          </cell>
        </row>
        <row r="919">
          <cell r="A919" t="str">
            <v>8073-685</v>
          </cell>
          <cell r="B919" t="str">
            <v>SK205, 25F, tenths/metric, fifth 14.5-18</v>
          </cell>
          <cell r="D919">
            <v>38</v>
          </cell>
          <cell r="E919">
            <v>0.25</v>
          </cell>
          <cell r="F919">
            <v>28.5</v>
          </cell>
        </row>
        <row r="920">
          <cell r="A920" t="str">
            <v>8073-686</v>
          </cell>
          <cell r="B920" t="str">
            <v>SK205, 25F, tenths/metric, sixth 18-21.5</v>
          </cell>
          <cell r="D920">
            <v>38</v>
          </cell>
          <cell r="E920">
            <v>0.25</v>
          </cell>
          <cell r="F920">
            <v>28.5</v>
          </cell>
        </row>
        <row r="921">
          <cell r="A921" t="str">
            <v>8073-687</v>
          </cell>
          <cell r="B921" t="str">
            <v>SK205, 25F, tenths/metric, seventh 21.5-25</v>
          </cell>
          <cell r="D921">
            <v>43.5</v>
          </cell>
          <cell r="E921">
            <v>0.25</v>
          </cell>
          <cell r="F921">
            <v>32.625</v>
          </cell>
        </row>
        <row r="922">
          <cell r="A922" t="str">
            <v>813408-SF</v>
          </cell>
          <cell r="B922" t="str">
            <v>Survey Marker Flat 3" Satin Finish</v>
          </cell>
          <cell r="D922">
            <v>9.61</v>
          </cell>
          <cell r="E922">
            <v>0.3</v>
          </cell>
          <cell r="F922">
            <v>6.7269999999999994</v>
          </cell>
        </row>
        <row r="923">
          <cell r="A923" t="str">
            <v>B108</v>
          </cell>
          <cell r="B923" t="str">
            <v>RAM 2 7/16" DIA.BASE W/1" BALL</v>
          </cell>
          <cell r="D923">
            <v>13</v>
          </cell>
          <cell r="E923">
            <v>0.25</v>
          </cell>
          <cell r="F923">
            <v>9.75</v>
          </cell>
        </row>
        <row r="924">
          <cell r="A924" t="str">
            <v>N7NB4</v>
          </cell>
          <cell r="B924" t="str">
            <v>Planix 5/6/7/8 battery pack</v>
          </cell>
          <cell r="D924">
            <v>48.01</v>
          </cell>
          <cell r="E924">
            <v>0.25</v>
          </cell>
          <cell r="F924">
            <v>36.0075</v>
          </cell>
        </row>
        <row r="925">
          <cell r="A925" t="str">
            <v>P10S-9</v>
          </cell>
          <cell r="B925" t="str">
            <v>Planix 10s battery pack</v>
          </cell>
          <cell r="D925">
            <v>98.28</v>
          </cell>
          <cell r="E925">
            <v>0.25</v>
          </cell>
          <cell r="F925">
            <v>73.710000000000008</v>
          </cell>
        </row>
        <row r="926">
          <cell r="A926" t="str">
            <v>1029732-01</v>
          </cell>
          <cell r="B926" t="str">
            <v>FC-5000/SHC5000 BATTERY</v>
          </cell>
          <cell r="D926">
            <v>191</v>
          </cell>
          <cell r="E926">
            <v>0.25</v>
          </cell>
          <cell r="F926">
            <v>143.25</v>
          </cell>
        </row>
        <row r="927">
          <cell r="A927" t="str">
            <v>1017467-01-SURSK</v>
          </cell>
          <cell r="B927" t="str">
            <v>KIT, MAGNET Construct Solution</v>
          </cell>
          <cell r="D927">
            <v>610</v>
          </cell>
          <cell r="E927">
            <v>0.25</v>
          </cell>
          <cell r="F927">
            <v>457.5</v>
          </cell>
        </row>
        <row r="928">
          <cell r="A928" t="str">
            <v>1017467-02-SURSK</v>
          </cell>
          <cell r="B928" t="str">
            <v>KIT, MAGNET CONSTRUCT SOLUTION RENEWAL</v>
          </cell>
          <cell r="D928">
            <v>610</v>
          </cell>
          <cell r="E928">
            <v>0.25</v>
          </cell>
          <cell r="F928">
            <v>457.5</v>
          </cell>
        </row>
        <row r="929">
          <cell r="A929" t="str">
            <v>1048401-01-SURSK</v>
          </cell>
          <cell r="B929" t="str">
            <v>CT8x2 Rugged Android Tablet 8in display</v>
          </cell>
          <cell r="C929" t="str">
            <v>NEW</v>
          </cell>
          <cell r="D929">
            <v>1360</v>
          </cell>
          <cell r="E929">
            <v>0.25</v>
          </cell>
          <cell r="F929">
            <v>1020</v>
          </cell>
        </row>
        <row r="930">
          <cell r="A930" t="str">
            <v>1048963-01</v>
          </cell>
          <cell r="B930" t="str">
            <v>CT8X2 TABLET CLEAR SCREEN PROTECTOR</v>
          </cell>
          <cell r="C930" t="str">
            <v>NEW</v>
          </cell>
          <cell r="D930">
            <v>7.9</v>
          </cell>
          <cell r="E930">
            <v>0.25</v>
          </cell>
          <cell r="F930">
            <v>5.9250000000000007</v>
          </cell>
        </row>
        <row r="931">
          <cell r="A931" t="str">
            <v>1048964-01</v>
          </cell>
          <cell r="B931" t="str">
            <v>CT8x2 US POWER ADAPTOR, USB</v>
          </cell>
          <cell r="C931" t="str">
            <v>NEW</v>
          </cell>
          <cell r="D931">
            <v>35.5</v>
          </cell>
          <cell r="E931">
            <v>0.25</v>
          </cell>
          <cell r="F931">
            <v>26.625</v>
          </cell>
        </row>
        <row r="932">
          <cell r="A932" t="str">
            <v>1048966-01</v>
          </cell>
          <cell r="B932" t="str">
            <v>CT8X2 BATTERY 8000mAh</v>
          </cell>
          <cell r="C932" t="str">
            <v>NEW</v>
          </cell>
          <cell r="D932">
            <v>27.8</v>
          </cell>
          <cell r="E932">
            <v>0.25</v>
          </cell>
          <cell r="F932">
            <v>20.85</v>
          </cell>
        </row>
        <row r="933">
          <cell r="A933" t="str">
            <v>1048967-01</v>
          </cell>
          <cell r="B933" t="str">
            <v>CT8X2 BATTERY EXTERNAL CHARGER</v>
          </cell>
          <cell r="C933" t="str">
            <v>NEW</v>
          </cell>
          <cell r="D933">
            <v>51.6</v>
          </cell>
          <cell r="E933">
            <v>0.25</v>
          </cell>
          <cell r="F933">
            <v>38.700000000000003</v>
          </cell>
        </row>
        <row r="934">
          <cell r="A934" t="str">
            <v>1035572-01-SURSK</v>
          </cell>
          <cell r="B934" t="str">
            <v>FC/SHC-5000 Tripod Clip</v>
          </cell>
          <cell r="C934" t="str">
            <v>NEW</v>
          </cell>
          <cell r="D934">
            <v>82</v>
          </cell>
          <cell r="E934">
            <v>0.25</v>
          </cell>
          <cell r="F934">
            <v>61.5</v>
          </cell>
        </row>
        <row r="935">
          <cell r="A935" t="str">
            <v>1035665-01-SURSK</v>
          </cell>
          <cell r="B935" t="str">
            <v>KIT, MAGNET Construct Solution 3 YEAR</v>
          </cell>
          <cell r="D935">
            <v>1840</v>
          </cell>
          <cell r="E935">
            <v>0.25</v>
          </cell>
          <cell r="F935">
            <v>1380</v>
          </cell>
        </row>
        <row r="936">
          <cell r="A936" t="str">
            <v>1035665-02-SURSK</v>
          </cell>
          <cell r="B936" t="str">
            <v>KIT, MAGNET CONSTRUCT SOLUTION RENEWAL 3 YEAR</v>
          </cell>
          <cell r="D936">
            <v>1840</v>
          </cell>
          <cell r="E936">
            <v>0.25</v>
          </cell>
          <cell r="F936">
            <v>1380</v>
          </cell>
        </row>
      </sheetData>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B1D84149-3372-42C2-91EF-B537D0C889C6}" name="RAW_Products" displayName="RAW_Products" ref="A1:G426" headerRowDxfId="9">
  <autoFilter ref="A1:G426" xr:uid="{B1D84149-3372-42C2-91EF-B537D0C889C6}"/>
  <tableColumns count="7">
    <tableColumn id="1" xr3:uid="{F6E983DB-1126-46F6-B41C-03254A668E12}" name="LEICA_x000a_Material" dataDxfId="12"/>
    <tableColumn id="2" xr3:uid="{6C5E1F14-DAA0-447B-9B0A-421E80AEC48B}" name="Absolute Accuracy Inc._x000a_2451 Riverside Drive, Los Angeles CA 90039_x000a_Ph 323 662 9237 Fax 323 662 0904_x000a_Email info@aaisurvey.com_x000a_ Web www.aaisurvey.com_x000a__x000a_Description" dataDxfId="10"/>
    <tableColumn id="8" xr3:uid="{46E3D4E4-6D5A-414A-8F7C-65AC3E02BDDC}" name="Market List" dataDxfId="11"/>
    <tableColumn id="9" xr3:uid="{96C8CB4B-7671-4E9D-886F-92E28F6DF5AD}" name="Base Disc %" dataDxfId="146"/>
    <tableColumn id="14" xr3:uid="{EE1A377C-D00B-442F-83CD-8F98B7407A51}" name="Agreement Discount %" dataDxfId="145"/>
    <tableColumn id="15" xr3:uid="{94045030-031A-4F73-A784-0C46F6EF8E87}" name="Purchase Price" dataDxfId="144"/>
    <tableColumn id="18" xr3:uid="{3C310EEE-079E-44BD-8521-3B4E628A9464}" name="Material Longtext" dataDxfId="143"/>
  </tableColumns>
  <tableStyleInfo name="TableStyleMedium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D880F933-137A-436F-A5FC-C15DF6F77A28}" name="ProductPriceList" displayName="ProductPriceList" ref="B12:E17" totalsRowShown="0" headerRowDxfId="142" dataDxfId="141">
  <autoFilter ref="B12:E17" xr:uid="{D880F933-137A-436F-A5FC-C15DF6F77A28}"/>
  <tableColumns count="4">
    <tableColumn id="1" xr3:uid="{9AD67AC1-392E-42D8-96F8-F7FA594BB570}" name="Part #" dataDxfId="140"/>
    <tableColumn id="2" xr3:uid="{5F92B015-E912-4B7F-93D4-B39F8DEBDE81}" name="Name" dataDxfId="139"/>
    <tableColumn id="4" xr3:uid="{28A2E209-C98F-40C6-9180-23629614AD04}" name="Retail Price" dataDxfId="138" dataCellStyle="Currency"/>
    <tableColumn id="5" xr3:uid="{5CBBE105-98AB-47C9-9505-3ECDF3F65C23}" name="Column1" dataDxfId="137"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ED06875B-17CA-45A2-986E-29269D9C4854}" name="ProductPriceList11" displayName="ProductPriceList11" ref="B25:E30" totalsRowShown="0" headerRowDxfId="136" dataDxfId="135">
  <autoFilter ref="B25:E30" xr:uid="{ED06875B-17CA-45A2-986E-29269D9C4854}"/>
  <tableColumns count="4">
    <tableColumn id="1" xr3:uid="{7DE25BCF-96B6-413F-8DE1-EC0BFAAAAA74}" name="Part #" dataDxfId="134"/>
    <tableColumn id="2" xr3:uid="{221616DC-6182-4F16-A9A8-82A5FBCDBA4F}" name="Name" dataDxfId="133"/>
    <tableColumn id="4" xr3:uid="{F5ED84A3-E6DA-4CF2-B9E3-27AAD153F3FF}" name="Retail Price" dataDxfId="132" dataCellStyle="Currency"/>
    <tableColumn id="5" xr3:uid="{FAA7170C-D21B-45C7-8D23-3D1C496B6509}" name="Column1" dataDxfId="131"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14B73F7D-B347-4A0E-814E-02B724A2F783}" name="ProductPriceList114" displayName="ProductPriceList114" ref="B38:E58" totalsRowShown="0" headerRowDxfId="130" dataDxfId="129">
  <autoFilter ref="B38:E58" xr:uid="{14B73F7D-B347-4A0E-814E-02B724A2F783}"/>
  <tableColumns count="4">
    <tableColumn id="1" xr3:uid="{20F96B9A-3B5B-4E72-94E1-FE93CFC50D06}" name="Part #" dataDxfId="128"/>
    <tableColumn id="2" xr3:uid="{B3C7EDCC-E819-4501-80A9-5E53D67763CC}" name="Name" dataDxfId="127"/>
    <tableColumn id="4" xr3:uid="{3E5A4BFB-2A46-400C-B9C9-D459EE8513D2}" name="Retail Price" dataDxfId="126" dataCellStyle="Currency"/>
    <tableColumn id="5" xr3:uid="{18506C82-2D89-4DE4-AB13-005142A2F0EB}" name="Column1" dataDxfId="125" dataCellStyle="Currency">
      <calculatedColumnFormula>D39-(D39*30%)</calculatedColumnFormula>
    </tableColumn>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FBD6B5D9-99E0-432A-BDBA-45CB7517ECB9}" name="ProductPriceList1146" displayName="ProductPriceList1146" ref="B66:E76" totalsRowShown="0" headerRowDxfId="124" dataDxfId="123">
  <autoFilter ref="B66:E76" xr:uid="{FBD6B5D9-99E0-432A-BDBA-45CB7517ECB9}"/>
  <tableColumns count="4">
    <tableColumn id="1" xr3:uid="{F2300300-0524-4842-AC9C-58D5912F411E}" name="Part #" dataDxfId="122"/>
    <tableColumn id="2" xr3:uid="{A017E5D7-0F06-48B1-A94E-E1167498CDCA}" name="Name" dataDxfId="121"/>
    <tableColumn id="4" xr3:uid="{B0597B10-B25D-45D1-A1DE-99D2E56B3C41}" name="Retail Price" dataDxfId="120" dataCellStyle="Currency"/>
    <tableColumn id="5" xr3:uid="{01F59C2C-03CF-44F9-B31A-B3298A730CEF}" name="Column1" dataDxfId="119"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0" xr:uid="{7FD39411-E72D-4E99-8E4F-906C983CFBDF}" name="ProductPriceList18" displayName="ProductPriceList18" ref="B88:E90" totalsRowShown="0" headerRowDxfId="118" dataDxfId="117">
  <autoFilter ref="B88:E90" xr:uid="{7FD39411-E72D-4E99-8E4F-906C983CFBDF}"/>
  <tableColumns count="4">
    <tableColumn id="1" xr3:uid="{AE2500F1-7B5B-4A7A-8D2D-F9525D44C16E}" name="Part #" dataDxfId="116"/>
    <tableColumn id="2" xr3:uid="{471E313A-6BEF-4108-9D1A-B6167D5F8A11}" name="Name" dataDxfId="115"/>
    <tableColumn id="4" xr3:uid="{AEEF06C1-22ED-4BA3-9581-D9BE71B4F6C7}" name="Retail Price" dataDxfId="114" dataCellStyle="Currency"/>
    <tableColumn id="5" xr3:uid="{47FD24BE-FF5A-4E91-B578-CCB29F785ED0}" name="Column1" dataDxfId="113"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1" xr:uid="{33D34B72-BD88-423B-B4F8-5D1E626904D4}" name="ProductPriceList1119" displayName="ProductPriceList1119" ref="B98:E100" totalsRowShown="0" headerRowDxfId="112" dataDxfId="111">
  <autoFilter ref="B98:E100" xr:uid="{33D34B72-BD88-423B-B4F8-5D1E626904D4}"/>
  <tableColumns count="4">
    <tableColumn id="1" xr3:uid="{769DE65B-A5AB-49D7-984B-94204CB0BF8D}" name="Part #" dataDxfId="110"/>
    <tableColumn id="2" xr3:uid="{ED356164-1676-4344-A406-B9E29EF5A06B}" name="Name" dataDxfId="109"/>
    <tableColumn id="4" xr3:uid="{43002044-A8FD-45E9-ABC5-02B0C42603D9}" name="Retail Price" dataDxfId="108" dataCellStyle="Currency"/>
    <tableColumn id="5" xr3:uid="{36E8AE1D-5987-49DB-B340-3FBC13BEB8D8}" name="Column1" dataDxfId="107"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2" xr:uid="{949DE55D-28E9-42DE-8E86-F69C3EF2BBAE}" name="ProductPriceList11197" displayName="ProductPriceList11197" ref="B108:E116" totalsRowShown="0" headerRowDxfId="106" dataDxfId="105">
  <autoFilter ref="B108:E116" xr:uid="{949DE55D-28E9-42DE-8E86-F69C3EF2BBAE}"/>
  <tableColumns count="4">
    <tableColumn id="1" xr3:uid="{ADFD4DE4-047B-4783-BED0-40B95F1E5C07}" name="Part #" dataDxfId="104"/>
    <tableColumn id="2" xr3:uid="{B3A8F2FD-D4FF-48E6-8C85-DE2B9E4D30CF}" name="Name" dataDxfId="103"/>
    <tableColumn id="4" xr3:uid="{5B001510-2836-465D-A210-1741FFA4D863}" name="Retail Price" dataDxfId="102" dataCellStyle="Currency"/>
    <tableColumn id="5" xr3:uid="{7ED70E57-A7A7-427C-961F-FFB8941E2953}" name="Column1" dataDxfId="101" dataCellStyle="Currency">
      <calculatedColumnFormula>D109-(D109*30%)</calculatedColumnFormula>
    </tableColumn>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3" xr:uid="{B4216C43-C8A2-499C-811B-1B4DF68E6F24}" name="ProductPriceList111979" displayName="ProductPriceList111979" ref="B124:E135" totalsRowShown="0" headerRowDxfId="100" dataDxfId="99">
  <autoFilter ref="B124:E135" xr:uid="{B4216C43-C8A2-499C-811B-1B4DF68E6F24}"/>
  <tableColumns count="4">
    <tableColumn id="1" xr3:uid="{2CE1CF15-BB84-4DDA-BB5F-1265044D14B0}" name="Part #" dataDxfId="98"/>
    <tableColumn id="2" xr3:uid="{51FC143A-5E0F-4099-A62F-8C2D25A95F2B}" name="Name" dataDxfId="97"/>
    <tableColumn id="4" xr3:uid="{136C4E9D-7198-4977-A3DF-B73BF72A7625}" name="Retail Price" dataDxfId="96" dataCellStyle="Currency"/>
    <tableColumn id="5" xr3:uid="{18457DA6-4024-41EE-BB52-DA3E96E767A3}" name="Column1" dataDxfId="95"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4" xr:uid="{18754A04-8F8C-4749-95A9-403B0EA6572F}" name="ProductPriceList182022" displayName="ProductPriceList182022" ref="B147:E148" totalsRowShown="0" headerRowDxfId="94" dataDxfId="93">
  <autoFilter ref="B147:E148" xr:uid="{18754A04-8F8C-4749-95A9-403B0EA6572F}"/>
  <tableColumns count="4">
    <tableColumn id="1" xr3:uid="{F0B27D2C-AAF4-4E6B-A9A3-69509F601AFA}" name="Part #" dataDxfId="92"/>
    <tableColumn id="2" xr3:uid="{21200C8D-062E-47AD-895D-42D9BB19AF3C}" name="Name" dataDxfId="91"/>
    <tableColumn id="4" xr3:uid="{5B55D485-3E2C-413C-8F20-F2BB6B51BAE4}" name="Retail Price" dataDxfId="90" dataCellStyle="Currency"/>
    <tableColumn id="5" xr3:uid="{582B5456-0CBC-4B8C-B262-0345DF239132}" name="Column1" dataDxfId="89"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5" xr:uid="{BC064453-6285-42DF-957C-6E23C0F81C67}" name="ProductPriceList1820" displayName="ProductPriceList1820" ref="B160:E167" totalsRowShown="0" headerRowDxfId="88" dataDxfId="87">
  <autoFilter ref="B160:E167" xr:uid="{BC064453-6285-42DF-957C-6E23C0F81C67}"/>
  <tableColumns count="4">
    <tableColumn id="1" xr3:uid="{480DF8AE-6F4D-475A-9953-8C0AEA75A262}" name="Part #" dataDxfId="86"/>
    <tableColumn id="2" xr3:uid="{C11FBCDC-A490-4F28-A759-0D6976302013}" name="Name" dataDxfId="85"/>
    <tableColumn id="4" xr3:uid="{3D9A226D-7E5B-420B-91B2-E3C206081B2F}" name="Retail Price" dataDxfId="84" dataCellStyle="Currency"/>
    <tableColumn id="5" xr3:uid="{691C209B-F2A7-4B2E-B4D7-DF715F8DB02C}" name="Column1" dataDxfId="83"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1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6" xr:uid="{9D08F9C9-3288-4273-8A0A-17E394B0A392}" name="ProductPriceList111921" displayName="ProductPriceList111921" ref="B175:E182" totalsRowShown="0" headerRowDxfId="82" dataDxfId="81">
  <autoFilter ref="B175:E182" xr:uid="{9D08F9C9-3288-4273-8A0A-17E394B0A392}"/>
  <tableColumns count="4">
    <tableColumn id="1" xr3:uid="{170542F0-D63F-4A4D-8819-7AFB7A45E526}" name="Part #" dataDxfId="80"/>
    <tableColumn id="2" xr3:uid="{69DDF753-EDC1-4217-8AB6-206686F19380}" name="Name" dataDxfId="79"/>
    <tableColumn id="4" xr3:uid="{D08E9A0C-42FC-477C-AFBC-52AACE769197}" name="Retail Price" dataDxfId="78" dataCellStyle="Currency"/>
    <tableColumn id="5" xr3:uid="{E1DEF0B8-4803-486B-942F-06F2CEDED800}" name="Column1" dataDxfId="77"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1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7" xr:uid="{803ACD7D-31A3-446B-82EA-41052A2E7C6D}" name="ProductPriceList11192110" displayName="ProductPriceList11192110" ref="B190:E218" totalsRowShown="0" headerRowDxfId="76" dataDxfId="75">
  <autoFilter ref="B190:E218" xr:uid="{803ACD7D-31A3-446B-82EA-41052A2E7C6D}"/>
  <tableColumns count="4">
    <tableColumn id="1" xr3:uid="{0A1469E2-A32D-4425-A702-D708CB620F7A}" name="Part #" dataDxfId="74"/>
    <tableColumn id="2" xr3:uid="{B3260C48-A010-4E6A-B01C-14FFFF49BEB1}" name="Name" dataDxfId="73"/>
    <tableColumn id="4" xr3:uid="{9326E7C2-5763-4C75-875C-4979C4E38710}" name="Retail Price" dataDxfId="72" dataCellStyle="Currency"/>
    <tableColumn id="5" xr3:uid="{DF465573-464E-48C7-9DE8-3F6A36D742BC}" name="Column1" dataDxfId="71"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1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8" xr:uid="{E2DE5D66-8BDD-4671-AC88-186A237FC4F1}" name="ProductPriceList1119211012" displayName="ProductPriceList1119211012" ref="B226:E247" totalsRowShown="0" headerRowDxfId="70" dataDxfId="69">
  <autoFilter ref="B226:E247" xr:uid="{E2DE5D66-8BDD-4671-AC88-186A237FC4F1}"/>
  <tableColumns count="4">
    <tableColumn id="1" xr3:uid="{06049969-326F-46D1-87AD-9DD84FF89408}" name="Part #" dataDxfId="68"/>
    <tableColumn id="2" xr3:uid="{D22EAF46-BA6E-44B5-B427-8B1B8F1365DA}" name="Name" dataDxfId="67"/>
    <tableColumn id="4" xr3:uid="{AC0FDCA7-CB11-46E7-B23A-910CF282AE30}" name="Retail Price" dataDxfId="66" dataCellStyle="Currency"/>
    <tableColumn id="5" xr3:uid="{421D4B0E-95D0-4BAD-94EC-A919A76192B0}" name="Column1" dataDxfId="65"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1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9" xr:uid="{1850A00F-B81E-4E35-9647-955604B03D9F}" name="ProductPriceList182024" displayName="ProductPriceList182024" ref="B259:E262" totalsRowShown="0" headerRowDxfId="64" dataDxfId="63">
  <autoFilter ref="B259:E262" xr:uid="{1850A00F-B81E-4E35-9647-955604B03D9F}"/>
  <tableColumns count="4">
    <tableColumn id="1" xr3:uid="{D6114670-F0AA-48C5-80D2-920CFF90B6B2}" name="Part #" dataDxfId="62"/>
    <tableColumn id="2" xr3:uid="{BD1DA53C-806E-4043-90AD-42DECFD3A242}" name="Name" dataDxfId="61"/>
    <tableColumn id="4" xr3:uid="{C6F59428-20CC-4279-8EC8-1C9CB7CFE647}" name="Retail Price" dataDxfId="60" dataCellStyle="Currency"/>
    <tableColumn id="5" xr3:uid="{E76224A1-C3C9-4865-A52C-4C77CC455EA3}" name="Column1" dataDxfId="59"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1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0" xr:uid="{D8B46C75-63FD-4ABB-970C-E024FAF55994}" name="ProductPriceList11192125" displayName="ProductPriceList11192125" ref="B270:E273" totalsRowShown="0" headerRowDxfId="58" dataDxfId="57">
  <autoFilter ref="B270:E273" xr:uid="{D8B46C75-63FD-4ABB-970C-E024FAF55994}"/>
  <tableColumns count="4">
    <tableColumn id="1" xr3:uid="{0A051AAA-6FAD-4DF3-97F0-A844CCBE8D04}" name="Part #" dataDxfId="56"/>
    <tableColumn id="2" xr3:uid="{92076714-BBC8-4A15-B468-8D8E77D87CA2}" name="Name" dataDxfId="55"/>
    <tableColumn id="4" xr3:uid="{A19E4F5C-2F0F-42B8-B7D7-97CB9514B8EE}" name="Retail Price" dataDxfId="54" dataCellStyle="Currency"/>
    <tableColumn id="5" xr3:uid="{DB804117-53C0-441A-A118-4B3F9A1F695C}" name="Column1" dataDxfId="53"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1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1" xr:uid="{98654F7C-7927-4AAD-BB27-2C31C5C2A16C}" name="ProductPriceList1119212514" displayName="ProductPriceList1119212514" ref="B281:E290" totalsRowShown="0" headerRowDxfId="52" dataDxfId="51">
  <autoFilter ref="B281:E290" xr:uid="{98654F7C-7927-4AAD-BB27-2C31C5C2A16C}"/>
  <tableColumns count="4">
    <tableColumn id="1" xr3:uid="{C16D6940-B6BA-473A-BB0B-C2A830863F4D}" name="Part #" dataDxfId="50"/>
    <tableColumn id="2" xr3:uid="{F4A878BB-CA4A-40E5-ACA7-3F87DE491377}" name="Name" dataDxfId="49"/>
    <tableColumn id="4" xr3:uid="{7335D7A3-FA6D-4E94-AA19-29D257441DBF}" name="Retail Price" dataDxfId="48" dataCellStyle="Currency"/>
    <tableColumn id="5" xr3:uid="{2AD1BFAF-FC0D-4B84-922B-395CD1207DAF}" name="Column1" dataDxfId="47" dataCellStyle="Currency">
      <calculatedColumnFormula>D282-(D282*30%)</calculatedColumnFormula>
    </tableColumn>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1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2" xr:uid="{949C0167-93E3-41AB-833A-DD64B52C4404}" name="ProductPriceList111921251416" displayName="ProductPriceList111921251416" ref="B298:E299" totalsRowShown="0" headerRowDxfId="46" dataDxfId="45">
  <autoFilter ref="B298:E299" xr:uid="{949C0167-93E3-41AB-833A-DD64B52C4404}"/>
  <tableColumns count="4">
    <tableColumn id="1" xr3:uid="{2E7CBE23-E185-435F-9632-E8DF291D6E6E}" name="Part #" dataDxfId="44"/>
    <tableColumn id="2" xr3:uid="{E2C8A622-B460-487C-A998-8B6D5596BD40}" name="Name" dataDxfId="43"/>
    <tableColumn id="4" xr3:uid="{D250F3BF-E7C0-42E4-A990-EEE99A70E3C9}" name="Retail Price" dataDxfId="42" dataCellStyle="Currency"/>
    <tableColumn id="5" xr3:uid="{BDEF884D-29A9-43E7-BD3A-997C67358A2F}" name="Column1" dataDxfId="41"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1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3" xr:uid="{D9FC52AD-4D69-4933-9A6A-4AF2EB553940}" name="ProductPriceList18202426" displayName="ProductPriceList18202426" ref="B311:E313" totalsRowShown="0" headerRowDxfId="40" dataDxfId="39">
  <autoFilter ref="B311:E313" xr:uid="{D9FC52AD-4D69-4933-9A6A-4AF2EB553940}"/>
  <tableColumns count="4">
    <tableColumn id="1" xr3:uid="{E9AE1A16-6E50-450A-8834-77CFE2048771}" name="Part #" dataDxfId="38"/>
    <tableColumn id="2" xr3:uid="{56304A40-391C-47CA-BADE-21857E8BC509}" name="Name" dataDxfId="37"/>
    <tableColumn id="4" xr3:uid="{044A3190-7C88-45A9-BA9F-0473532E0D81}" name="Retail Price" dataDxfId="36" dataCellStyle="Currency"/>
    <tableColumn id="5" xr3:uid="{DCAAB6F3-0A0C-453A-A195-5FA98073659D}" name="Column1" dataDxfId="35"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2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4" xr:uid="{4E513A9D-AD53-4654-B78C-69C5F0FA2198}" name="ProductPriceList1119212527" displayName="ProductPriceList1119212527" ref="B321:E322" totalsRowShown="0" headerRowDxfId="34" dataDxfId="33">
  <autoFilter ref="B321:E322" xr:uid="{4E513A9D-AD53-4654-B78C-69C5F0FA2198}"/>
  <tableColumns count="4">
    <tableColumn id="1" xr3:uid="{BBDC5BA2-BFE5-4DBD-BB40-F9AACCBEC50E}" name="Part #" dataDxfId="32"/>
    <tableColumn id="2" xr3:uid="{8B4D5CF9-CA13-4510-9757-D6E6D898F866}" name="Name" dataDxfId="31"/>
    <tableColumn id="4" xr3:uid="{20B48712-DDF7-4A1F-9D4A-4A983CF0C841}" name="Retail Price" dataDxfId="30" dataCellStyle="Currency"/>
    <tableColumn id="5" xr3:uid="{BACB3D6A-39E3-419E-95A6-EB628952879F}" name="Column1" dataDxfId="29"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2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5" xr:uid="{DCD9569B-8475-470B-B7F9-ADEBACADEFCD}" name="ProductPriceList111921251413" displayName="ProductPriceList111921251413" ref="B330:E331" totalsRowShown="0" headerRowDxfId="28" dataDxfId="27">
  <autoFilter ref="B330:E331" xr:uid="{DCD9569B-8475-470B-B7F9-ADEBACADEFCD}"/>
  <tableColumns count="4">
    <tableColumn id="1" xr3:uid="{23684479-FC77-4426-A2A7-C39EAD138B7F}" name="Part #" dataDxfId="26"/>
    <tableColumn id="2" xr3:uid="{BFC33710-8FF1-4E5D-8BB9-B84CC02D3B9A}" name="Name" dataDxfId="25"/>
    <tableColumn id="4" xr3:uid="{4A120A03-61EC-41B2-8E8D-7F04EB81E91F}" name="Retail Price" dataDxfId="24" dataCellStyle="Currency"/>
    <tableColumn id="5" xr3:uid="{69D4DD73-DCA5-48EF-A387-8B01502F4113}" name="Column1" dataDxfId="23"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2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6" xr:uid="{CE52E153-80F3-4517-9BCF-B1BA5654EBFB}" name="ProductPriceList182024263" displayName="ProductPriceList182024263" ref="B343:E347" totalsRowShown="0" headerRowDxfId="22">
  <autoFilter ref="B343:E347" xr:uid="{CE52E153-80F3-4517-9BCF-B1BA5654EBFB}"/>
  <tableColumns count="4">
    <tableColumn id="1" xr3:uid="{4CC1288D-D10E-447A-A26E-D5119E903AF2}" name="Part #" dataDxfId="21"/>
    <tableColumn id="2" xr3:uid="{6066C127-8B03-472D-B3EF-A1136B1EC395}" name="Name" dataDxfId="20"/>
    <tableColumn id="4" xr3:uid="{945A8E45-DEF1-4FA9-8EF0-C0672B3E4524}" name="Retail Price" dataDxfId="19" dataCellStyle="Currency"/>
    <tableColumn id="5" xr3:uid="{976D4D2C-2C72-4254-AF59-775574D37717}" name="Column1" dataDxfId="18"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ables/table2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7" xr:uid="{9234D8FA-07FF-4B48-AA9C-04116A66030D}" name="ProductPriceList11192125275" displayName="ProductPriceList11192125275" ref="B355:E357" totalsRowShown="0" headerRowDxfId="17">
  <autoFilter ref="B355:E357" xr:uid="{9234D8FA-07FF-4B48-AA9C-04116A66030D}"/>
  <tableColumns count="4">
    <tableColumn id="1" xr3:uid="{783E3140-B1E5-4CFF-8E4B-85E692F8FAE1}" name="Part #" dataDxfId="16"/>
    <tableColumn id="2" xr3:uid="{B75CC8B0-8472-49CC-8A38-C4304930DA70}" name="Name" dataDxfId="15"/>
    <tableColumn id="4" xr3:uid="{C5FB9F7E-5B04-4CA2-B255-C4CE2047DC70}" name="Retail Price" dataDxfId="14" dataCellStyle="Currency"/>
    <tableColumn id="5" xr3:uid="{B9F9D15C-0FA7-413C-91A9-5F7A8392780E}" name="Dealer Price" dataDxfId="13" dataCellStyle="Currency"/>
  </tableColumns>
  <tableStyleInfo name="TableStyleLight1" showFirstColumn="0" showLastColumn="0" showRowStripes="1" showColumnStripes="0"/>
  <extLst>
    <ext xmlns:x14="http://schemas.microsoft.com/office/spreadsheetml/2009/9/main" uri="{504A1905-F514-4f6f-8877-14C23A59335A}">
      <x14:table altTextSummary="Enter Product Number, Name, Description, Retail and Bulk Prices per Unit in this table"/>
    </ext>
  </extLst>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6" Type="http://schemas.openxmlformats.org/officeDocument/2006/relationships/hyperlink" Target="https://web.carlsonsw.com/files/images/ProductImage/8010.056.107_01.jpg" TargetMode="External"/><Relationship Id="rId117" Type="http://schemas.openxmlformats.org/officeDocument/2006/relationships/drawing" Target="../drawings/drawing5.xml"/><Relationship Id="rId21" Type="http://schemas.openxmlformats.org/officeDocument/2006/relationships/hyperlink" Target="https://web.carlsonsw.com/files/images/ProductImage/8010.048.023_01.jpg" TargetMode="External"/><Relationship Id="rId42" Type="http://schemas.openxmlformats.org/officeDocument/2006/relationships/hyperlink" Target="https://web.carlsonsw.com/files/images/ProductImage/8010.080.006_01.jpg" TargetMode="External"/><Relationship Id="rId47" Type="http://schemas.openxmlformats.org/officeDocument/2006/relationships/hyperlink" Target="https://web.carlsonsw.com/files/images/ProductImage/8030.020.037_01.jpg" TargetMode="External"/><Relationship Id="rId63" Type="http://schemas.openxmlformats.org/officeDocument/2006/relationships/hyperlink" Target="https://web.carlsonsw.com/files/images/ProductImage/8030.064.028_01.jpg" TargetMode="External"/><Relationship Id="rId68" Type="http://schemas.openxmlformats.org/officeDocument/2006/relationships/hyperlink" Target="https://web.carlsonsw.com/files/images/ProductImage/8030.042.007_01.jpg" TargetMode="External"/><Relationship Id="rId84" Type="http://schemas.openxmlformats.org/officeDocument/2006/relationships/hyperlink" Target="https://web.carlsonsw.com/files/images/ProductImage/8030.064.027_01.jpg" TargetMode="External"/><Relationship Id="rId89" Type="http://schemas.openxmlformats.org/officeDocument/2006/relationships/hyperlink" Target="https://web.carlsonsw.com/files/images/ProductImage/8030.085.002_01.jpg" TargetMode="External"/><Relationship Id="rId112" Type="http://schemas.openxmlformats.org/officeDocument/2006/relationships/hyperlink" Target="https://web.carlsonsw.com/files/images/ProductImage/8070.000.016_01.jpg" TargetMode="External"/><Relationship Id="rId16" Type="http://schemas.openxmlformats.org/officeDocument/2006/relationships/hyperlink" Target="https://web.carlsonsw.com/files/images/ProductImage/8020.010.003_01.jpg" TargetMode="External"/><Relationship Id="rId107" Type="http://schemas.openxmlformats.org/officeDocument/2006/relationships/hyperlink" Target="https://web.carlsonsw.com/files/images/ProductImage/8070.000.016_01.jpg" TargetMode="External"/><Relationship Id="rId11" Type="http://schemas.openxmlformats.org/officeDocument/2006/relationships/hyperlink" Target="https://web.carlsonsw.com/files/images/ProductImage/6100.805.006_01.jpg" TargetMode="External"/><Relationship Id="rId24" Type="http://schemas.openxmlformats.org/officeDocument/2006/relationships/hyperlink" Target="https://web.carlsonsw.com/files/images/ProductImage/8010.052.002_01.jpg" TargetMode="External"/><Relationship Id="rId32" Type="http://schemas.openxmlformats.org/officeDocument/2006/relationships/hyperlink" Target="https://web.carlsonsw.com/files/images/ProductImage/8010.057.001_01.jpg" TargetMode="External"/><Relationship Id="rId37" Type="http://schemas.openxmlformats.org/officeDocument/2006/relationships/hyperlink" Target="https://web.carlsonsw.com/files/images/ProductImage/8010.058.035_01.jpg" TargetMode="External"/><Relationship Id="rId40" Type="http://schemas.openxmlformats.org/officeDocument/2006/relationships/hyperlink" Target="https://web.carlsonsw.com/files/images/ProductImage/8010.065.001_01.jpg" TargetMode="External"/><Relationship Id="rId45" Type="http://schemas.openxmlformats.org/officeDocument/2006/relationships/hyperlink" Target="https://web.carlsonsw.com/files/images/ProductImage/8020.054.001.png" TargetMode="External"/><Relationship Id="rId53" Type="http://schemas.openxmlformats.org/officeDocument/2006/relationships/hyperlink" Target="https://web.carlsonsw.com/files/images/ProductImage/8030.064.028_01.jpg" TargetMode="External"/><Relationship Id="rId58" Type="http://schemas.openxmlformats.org/officeDocument/2006/relationships/hyperlink" Target="https://web.carlsonsw.com/files/images/ProductImage/8030.064.027_01.jpg" TargetMode="External"/><Relationship Id="rId66" Type="http://schemas.openxmlformats.org/officeDocument/2006/relationships/hyperlink" Target="https://web.carlsonsw.com/files/images/ProductImage/8030.054.020_01.jpg" TargetMode="External"/><Relationship Id="rId74" Type="http://schemas.openxmlformats.org/officeDocument/2006/relationships/hyperlink" Target="https://web.carlsonsw.com/files/images/ProductImage/8030.042.007_01.jpg" TargetMode="External"/><Relationship Id="rId79" Type="http://schemas.openxmlformats.org/officeDocument/2006/relationships/hyperlink" Target="https://web.carlsonsw.com/files/images/ProductImage/8030.060.004_01.jpg" TargetMode="External"/><Relationship Id="rId87" Type="http://schemas.openxmlformats.org/officeDocument/2006/relationships/hyperlink" Target="https://web.carlsonsw.com/files/images/ProductImage/8030.064.036_01.jpg" TargetMode="External"/><Relationship Id="rId102" Type="http://schemas.openxmlformats.org/officeDocument/2006/relationships/hyperlink" Target="https://web.carlsonsw.com/files/images/ProductImage/8070.000.016_01.jpg" TargetMode="External"/><Relationship Id="rId110" Type="http://schemas.openxmlformats.org/officeDocument/2006/relationships/hyperlink" Target="https://web.carlsonsw.com/files/images/ProductImage/8070.000.016_01.jpg" TargetMode="External"/><Relationship Id="rId115" Type="http://schemas.openxmlformats.org/officeDocument/2006/relationships/hyperlink" Target="mailto:CarlsonRMA@carlsonsw.com" TargetMode="External"/><Relationship Id="rId5" Type="http://schemas.openxmlformats.org/officeDocument/2006/relationships/hyperlink" Target="http://www.lulu.com/" TargetMode="External"/><Relationship Id="rId61" Type="http://schemas.openxmlformats.org/officeDocument/2006/relationships/hyperlink" Target="https://web.carlsonsw.com/files/images/ProductImage/8030.060.005_01.jpg" TargetMode="External"/><Relationship Id="rId82" Type="http://schemas.openxmlformats.org/officeDocument/2006/relationships/hyperlink" Target="https://web.carlsonsw.com/files/images/ProductImage/8030.060.026_01.jpg" TargetMode="External"/><Relationship Id="rId90" Type="http://schemas.openxmlformats.org/officeDocument/2006/relationships/hyperlink" Target="https://web.carlsonsw.com/files/images/ProductImage/8030.085.004_01.jpg" TargetMode="External"/><Relationship Id="rId95" Type="http://schemas.openxmlformats.org/officeDocument/2006/relationships/hyperlink" Target="https://web.carlsonsw.com/files/images/ProductImage/8070.020.003_01.jpg" TargetMode="External"/><Relationship Id="rId19" Type="http://schemas.openxmlformats.org/officeDocument/2006/relationships/hyperlink" Target="file:///D:\PDF%20for%20customers\web.carlsonsw.com\files\images\productimage\8010.005.002_01.jpg" TargetMode="External"/><Relationship Id="rId14" Type="http://schemas.openxmlformats.org/officeDocument/2006/relationships/hyperlink" Target="https://web.carlsonsw.com/files/images/ProductImage/6100.805.017_01.jpg" TargetMode="External"/><Relationship Id="rId22" Type="http://schemas.openxmlformats.org/officeDocument/2006/relationships/hyperlink" Target="https://web.carlsonsw.com/files/images/ProductImage/8010.048.024_01.jpg" TargetMode="External"/><Relationship Id="rId27" Type="http://schemas.openxmlformats.org/officeDocument/2006/relationships/hyperlink" Target="https://web.carlsonsw.com/files/images/ProductImage/8010.056.108_01.jpg" TargetMode="External"/><Relationship Id="rId30" Type="http://schemas.openxmlformats.org/officeDocument/2006/relationships/hyperlink" Target="https://web.carlsonsw.com/files/images/ProductImage/8010.056.206_01.jpg" TargetMode="External"/><Relationship Id="rId35" Type="http://schemas.openxmlformats.org/officeDocument/2006/relationships/hyperlink" Target="https://web.carlsonsw.com/files/images/ProductImage/8010.058.033_01.jpg" TargetMode="External"/><Relationship Id="rId43" Type="http://schemas.openxmlformats.org/officeDocument/2006/relationships/hyperlink" Target="https://web.carlsonsw.com/files/images/ProductImage/8010.080.015_01.jpg" TargetMode="External"/><Relationship Id="rId48" Type="http://schemas.openxmlformats.org/officeDocument/2006/relationships/hyperlink" Target="https://web.carlsonsw.com/files/images/ProductImage/8030.064.027_01.jpg" TargetMode="External"/><Relationship Id="rId56" Type="http://schemas.openxmlformats.org/officeDocument/2006/relationships/hyperlink" Target="https://web.carlsonsw.com/files/images/ProductImage/8030.042.010_01.jpg" TargetMode="External"/><Relationship Id="rId64" Type="http://schemas.openxmlformats.org/officeDocument/2006/relationships/hyperlink" Target="https://web.carlsonsw.com/files/images/ProductImage/8030.085.002_01.jpg" TargetMode="External"/><Relationship Id="rId69" Type="http://schemas.openxmlformats.org/officeDocument/2006/relationships/hyperlink" Target="https://web.carlsonsw.com/files/images/ProductImage/8030.054.031_01.jpg" TargetMode="External"/><Relationship Id="rId77" Type="http://schemas.openxmlformats.org/officeDocument/2006/relationships/hyperlink" Target="https://web.carlsonsw.com/files/images/ProductImage/8030.054.020_01.jpg" TargetMode="External"/><Relationship Id="rId100" Type="http://schemas.openxmlformats.org/officeDocument/2006/relationships/hyperlink" Target="https://web.carlsonsw.com/files/images/ProductImage/8070.020.010_01.jpg" TargetMode="External"/><Relationship Id="rId105" Type="http://schemas.openxmlformats.org/officeDocument/2006/relationships/hyperlink" Target="https://web.carlsonsw.com/files/images/ProductImage/8070.000.016_01.jpg" TargetMode="External"/><Relationship Id="rId113" Type="http://schemas.openxmlformats.org/officeDocument/2006/relationships/hyperlink" Target="http://www.avalara.com/" TargetMode="External"/><Relationship Id="rId8" Type="http://schemas.openxmlformats.org/officeDocument/2006/relationships/hyperlink" Target="https://web.carlsonsw.com/files/images/ProductImage/6100.617.005_01.jpg" TargetMode="External"/><Relationship Id="rId51" Type="http://schemas.openxmlformats.org/officeDocument/2006/relationships/hyperlink" Target="https://web.carlsonsw.com/files/images/ProductImage/8030.060.026_01.jpg" TargetMode="External"/><Relationship Id="rId72" Type="http://schemas.openxmlformats.org/officeDocument/2006/relationships/hyperlink" Target="https://web.carlsonsw.com/files/images/ProductImage/8030.028.057_01.jpg" TargetMode="External"/><Relationship Id="rId80" Type="http://schemas.openxmlformats.org/officeDocument/2006/relationships/hyperlink" Target="https://web.carlsonsw.com/files/images/ProductImage/8030.060.005_01.jpg" TargetMode="External"/><Relationship Id="rId85" Type="http://schemas.openxmlformats.org/officeDocument/2006/relationships/hyperlink" Target="https://web.carlsonsw.com/files/images/ProductImage/8030.064.028_01.jpg" TargetMode="External"/><Relationship Id="rId93" Type="http://schemas.openxmlformats.org/officeDocument/2006/relationships/hyperlink" Target="https://web.carlsonsw.com/files/images/ProductImage/8070.020.001_01.jpg" TargetMode="External"/><Relationship Id="rId98" Type="http://schemas.openxmlformats.org/officeDocument/2006/relationships/hyperlink" Target="https://web.carlsonsw.com/files/images/ProductImage/8070.020.007_01.jpg" TargetMode="External"/><Relationship Id="rId3" Type="http://schemas.openxmlformats.org/officeDocument/2006/relationships/hyperlink" Target="mailto:nbugosh@carlsonsw.com" TargetMode="External"/><Relationship Id="rId12" Type="http://schemas.openxmlformats.org/officeDocument/2006/relationships/hyperlink" Target="https://web.carlsonsw.com/files/images/ProductImage/6100.805.008_01.jpg" TargetMode="External"/><Relationship Id="rId17" Type="http://schemas.openxmlformats.org/officeDocument/2006/relationships/hyperlink" Target="https://web.carlsonsw.com/files/images/ProductImage/8020.010.004_01.jpg" TargetMode="External"/><Relationship Id="rId25" Type="http://schemas.openxmlformats.org/officeDocument/2006/relationships/hyperlink" Target="https://web.carlsonsw.com/files/images/ProductImage/8010.052.020_01.jpg" TargetMode="External"/><Relationship Id="rId33" Type="http://schemas.openxmlformats.org/officeDocument/2006/relationships/hyperlink" Target="https://web.carlsonsw.com/files/images/ProductImage/8010.057.002_01.jpg" TargetMode="External"/><Relationship Id="rId38" Type="http://schemas.openxmlformats.org/officeDocument/2006/relationships/hyperlink" Target="https://web.carlsonsw.com/files/images/ProductImage/8010.058.037_01.jpg" TargetMode="External"/><Relationship Id="rId46" Type="http://schemas.openxmlformats.org/officeDocument/2006/relationships/hyperlink" Target="https://web.carlsonsw.com/files/images/ProductImage/8020.56.003_01.jpg" TargetMode="External"/><Relationship Id="rId59" Type="http://schemas.openxmlformats.org/officeDocument/2006/relationships/hyperlink" Target="https://web.carlsonsw.com/files/images/ProductImage/8030.054.001_01.jpg" TargetMode="External"/><Relationship Id="rId67" Type="http://schemas.openxmlformats.org/officeDocument/2006/relationships/hyperlink" Target="https://web.carlsonsw.com/files/images/ProductImage/8030.042.010_01.jpg" TargetMode="External"/><Relationship Id="rId103" Type="http://schemas.openxmlformats.org/officeDocument/2006/relationships/hyperlink" Target="https://web.carlsonsw.com/files/images/ProductImage/8070.000.016_01.jpg" TargetMode="External"/><Relationship Id="rId108" Type="http://schemas.openxmlformats.org/officeDocument/2006/relationships/hyperlink" Target="https://web.carlsonsw.com/files/images/ProductImage/8070.000.016_01.jpg" TargetMode="External"/><Relationship Id="rId116" Type="http://schemas.openxmlformats.org/officeDocument/2006/relationships/hyperlink" Target="mailto:CarlsonRMA@carlsonsw.com" TargetMode="External"/><Relationship Id="rId20" Type="http://schemas.openxmlformats.org/officeDocument/2006/relationships/hyperlink" Target="https://web.carlsonsw.com/files/images/ProductImage/8010.048.021_01.jpg" TargetMode="External"/><Relationship Id="rId41" Type="http://schemas.openxmlformats.org/officeDocument/2006/relationships/hyperlink" Target="https://web.carlsonsw.com/files/images/ProductImage/8010.066.002_01.jpg" TargetMode="External"/><Relationship Id="rId54" Type="http://schemas.openxmlformats.org/officeDocument/2006/relationships/hyperlink" Target="https://web.carlsonsw.com/files/images/ProductImage/8030.085.002_01.jpg" TargetMode="External"/><Relationship Id="rId62" Type="http://schemas.openxmlformats.org/officeDocument/2006/relationships/hyperlink" Target="https://web.carlsonsw.com/files/images/ProductImage/8030.060.004_01.jpg" TargetMode="External"/><Relationship Id="rId70" Type="http://schemas.openxmlformats.org/officeDocument/2006/relationships/hyperlink" Target="https://web.carlsonsw.com/files/images/ProductImage/8030.028.001_01.jpg" TargetMode="External"/><Relationship Id="rId75" Type="http://schemas.openxmlformats.org/officeDocument/2006/relationships/hyperlink" Target="https://web.carlsonsw.com/files/images/ProductImage/8030.042.010_01.jpg" TargetMode="External"/><Relationship Id="rId83" Type="http://schemas.openxmlformats.org/officeDocument/2006/relationships/hyperlink" Target="https://web.carlsonsw.com/files/images/ProductImage/8030.064.025_01.jpg" TargetMode="External"/><Relationship Id="rId88" Type="http://schemas.openxmlformats.org/officeDocument/2006/relationships/hyperlink" Target="https://web.carlsonsw.com/files/images/ProductImage/8030.064.056_01.jpg" TargetMode="External"/><Relationship Id="rId91" Type="http://schemas.openxmlformats.org/officeDocument/2006/relationships/hyperlink" Target="https://web.carlsonsw.com/files/images/ProductImage/8030.085.005_01.jpg" TargetMode="External"/><Relationship Id="rId96" Type="http://schemas.openxmlformats.org/officeDocument/2006/relationships/hyperlink" Target="https://web.carlsonsw.com/files/images/ProductImage/8070.020.004_01.jpg" TargetMode="External"/><Relationship Id="rId111" Type="http://schemas.openxmlformats.org/officeDocument/2006/relationships/hyperlink" Target="https://web.carlsonsw.com/files/images/ProductImage/8070.000.016_01.jpg" TargetMode="External"/><Relationship Id="rId1" Type="http://schemas.openxmlformats.org/officeDocument/2006/relationships/hyperlink" Target="http://www.photocapture.carlsonsw.com/" TargetMode="External"/><Relationship Id="rId6" Type="http://schemas.openxmlformats.org/officeDocument/2006/relationships/hyperlink" Target="https://web.carlsonsw.com/files/images/ProductImage/6100.805.012_01.jpg" TargetMode="External"/><Relationship Id="rId15" Type="http://schemas.openxmlformats.org/officeDocument/2006/relationships/hyperlink" Target="https://web.carlsonsw.com/files/images/ProductImage/6100.805.007_01.jpg" TargetMode="External"/><Relationship Id="rId23" Type="http://schemas.openxmlformats.org/officeDocument/2006/relationships/hyperlink" Target="https://web.carlsonsw.com/files/images/ProductImage/8010.052.001_01.jpg" TargetMode="External"/><Relationship Id="rId28" Type="http://schemas.openxmlformats.org/officeDocument/2006/relationships/hyperlink" Target="https://web.carlsonsw.com/files/images/ProductImage/8010.056.201_01.jpg" TargetMode="External"/><Relationship Id="rId36" Type="http://schemas.openxmlformats.org/officeDocument/2006/relationships/hyperlink" Target="https://web.carlsonsw.com/files/images/ProductImage/8010.058.034_01.jpg" TargetMode="External"/><Relationship Id="rId49" Type="http://schemas.openxmlformats.org/officeDocument/2006/relationships/hyperlink" Target="https://web.carlsonsw.com/files/images/ProductImage/8030.060.007_01.jpg" TargetMode="External"/><Relationship Id="rId57" Type="http://schemas.openxmlformats.org/officeDocument/2006/relationships/hyperlink" Target="https://web.carlsonsw.com/files/images/ProductImage/8030.042.007_01.jpg" TargetMode="External"/><Relationship Id="rId106" Type="http://schemas.openxmlformats.org/officeDocument/2006/relationships/hyperlink" Target="https://web.carlsonsw.com/files/images/ProductImage/8070.000.016_01.jpg" TargetMode="External"/><Relationship Id="rId114" Type="http://schemas.openxmlformats.org/officeDocument/2006/relationships/hyperlink" Target="mailto:(paymentnotification@carlsonsw.com" TargetMode="External"/><Relationship Id="rId10" Type="http://schemas.openxmlformats.org/officeDocument/2006/relationships/hyperlink" Target="https://web.carlsonsw.com/files/images/ProductImage/6100.805.005_01.jpg" TargetMode="External"/><Relationship Id="rId31" Type="http://schemas.openxmlformats.org/officeDocument/2006/relationships/hyperlink" Target="https://web.carlsonsw.com/files/images/ProductImage/8010.056.207_01.jpg" TargetMode="External"/><Relationship Id="rId44" Type="http://schemas.openxmlformats.org/officeDocument/2006/relationships/hyperlink" Target="https://web.carlsonsw.com/files/images/ProductImage/8020.028.001_01.jpg" TargetMode="External"/><Relationship Id="rId52" Type="http://schemas.openxmlformats.org/officeDocument/2006/relationships/hyperlink" Target="https://web.carlsonsw.com/files/images/ProductImage/8030.060.004_01.jpg" TargetMode="External"/><Relationship Id="rId60" Type="http://schemas.openxmlformats.org/officeDocument/2006/relationships/hyperlink" Target="https://web.carlsonsw.com/files/images/ProductImage/8030.060.007_01.jpg" TargetMode="External"/><Relationship Id="rId65" Type="http://schemas.openxmlformats.org/officeDocument/2006/relationships/hyperlink" Target="https://web.carlsonsw.com/files/images/ProductImage/8030.064.036_01.jpg" TargetMode="External"/><Relationship Id="rId73" Type="http://schemas.openxmlformats.org/officeDocument/2006/relationships/hyperlink" Target="https://web.carlsonsw.com/files/images/ProductImage/8030.028.058_01.jpg" TargetMode="External"/><Relationship Id="rId78" Type="http://schemas.openxmlformats.org/officeDocument/2006/relationships/hyperlink" Target="https://web.carlsonsw.com/files/images/ProductImage/8030.054.031_01.jpg" TargetMode="External"/><Relationship Id="rId81" Type="http://schemas.openxmlformats.org/officeDocument/2006/relationships/hyperlink" Target="https://web.carlsonsw.com/files/images/ProductImage/8030.060.007_01.jpg" TargetMode="External"/><Relationship Id="rId86" Type="http://schemas.openxmlformats.org/officeDocument/2006/relationships/hyperlink" Target="https://web.carlsonsw.com/files/images/ProductImage/8030.064.029_01.jpg" TargetMode="External"/><Relationship Id="rId94" Type="http://schemas.openxmlformats.org/officeDocument/2006/relationships/hyperlink" Target="https://web.carlsonsw.com/files/images/ProductImage/8070.020.002_01.jpg" TargetMode="External"/><Relationship Id="rId99" Type="http://schemas.openxmlformats.org/officeDocument/2006/relationships/hyperlink" Target="https://web.carlsonsw.com/files/images/ProductImage/8070.020.008_01.jpg" TargetMode="External"/><Relationship Id="rId101" Type="http://schemas.openxmlformats.org/officeDocument/2006/relationships/hyperlink" Target="https://web.carlsonsw.com/files/images/ProductImage/8070.000.016_01.jpg" TargetMode="External"/><Relationship Id="rId4" Type="http://schemas.openxmlformats.org/officeDocument/2006/relationships/hyperlink" Target="mailto:nbugosh@carlsonsw.com" TargetMode="External"/><Relationship Id="rId9" Type="http://schemas.openxmlformats.org/officeDocument/2006/relationships/hyperlink" Target="https://web.carlsonsw.com/files/images/ProductImage/6100.805.010_01.jpg" TargetMode="External"/><Relationship Id="rId13" Type="http://schemas.openxmlformats.org/officeDocument/2006/relationships/hyperlink" Target="https://web.carlsonsw.com/files/images/ProductImage/6100.805.002_01.jpg" TargetMode="External"/><Relationship Id="rId18" Type="http://schemas.openxmlformats.org/officeDocument/2006/relationships/hyperlink" Target="https://web.carlsonsw.com/files/images/ProductImage/8010.005.002_01.jpg" TargetMode="External"/><Relationship Id="rId39" Type="http://schemas.openxmlformats.org/officeDocument/2006/relationships/hyperlink" Target="https://web.carlsonsw.com/files/images/ProductImage/8010.064.002_01.jpg" TargetMode="External"/><Relationship Id="rId109" Type="http://schemas.openxmlformats.org/officeDocument/2006/relationships/hyperlink" Target="https://web.carlsonsw.com/files/images/ProductImage/8070.000.016_01.jpg" TargetMode="External"/><Relationship Id="rId34" Type="http://schemas.openxmlformats.org/officeDocument/2006/relationships/hyperlink" Target="https://web.carlsonsw.com/files/images/ProductImage/8010.058.032_01.jpg" TargetMode="External"/><Relationship Id="rId50" Type="http://schemas.openxmlformats.org/officeDocument/2006/relationships/hyperlink" Target="https://web.carlsonsw.com/files/images/ProductImage/8030.060.005_01.jpg" TargetMode="External"/><Relationship Id="rId55" Type="http://schemas.openxmlformats.org/officeDocument/2006/relationships/hyperlink" Target="https://web.carlsonsw.com/files/images/ProductImage/8030.064.036_01.jpg" TargetMode="External"/><Relationship Id="rId76" Type="http://schemas.openxmlformats.org/officeDocument/2006/relationships/hyperlink" Target="https://web.carlsonsw.com/files/images/ProductImage/8030.054.004_01.jpg" TargetMode="External"/><Relationship Id="rId97" Type="http://schemas.openxmlformats.org/officeDocument/2006/relationships/hyperlink" Target="https://web.carlsonsw.com/files/images/ProductImage/8070.020.005_01.jpg" TargetMode="External"/><Relationship Id="rId104" Type="http://schemas.openxmlformats.org/officeDocument/2006/relationships/hyperlink" Target="https://web.carlsonsw.com/files/images/ProductImage/8070.000.016_01.jpg" TargetMode="External"/><Relationship Id="rId7" Type="http://schemas.openxmlformats.org/officeDocument/2006/relationships/hyperlink" Target="https://web.carlsonsw.com/files/images/ProductImage/6100.805.015_01.jpg" TargetMode="External"/><Relationship Id="rId71" Type="http://schemas.openxmlformats.org/officeDocument/2006/relationships/hyperlink" Target="https://web.carlsonsw.com/files/images/ProductImage/8030.028.005_01.jpg" TargetMode="External"/><Relationship Id="rId92" Type="http://schemas.openxmlformats.org/officeDocument/2006/relationships/hyperlink" Target="https://web.carlsonsw.com/files/images/ProductImage/8070.000.016_01.jpg" TargetMode="External"/><Relationship Id="rId2" Type="http://schemas.openxmlformats.org/officeDocument/2006/relationships/hyperlink" Target="mailto:nbugosh@carlsonsw.com" TargetMode="External"/><Relationship Id="rId29" Type="http://schemas.openxmlformats.org/officeDocument/2006/relationships/hyperlink" Target="https://web.carlsonsw.com/files/images/ProductImage/8010.056.211_01.jpg" TargetMode="External"/></Relationships>
</file>

<file path=xl/worksheets/_rels/sheet6.xml.rels><?xml version="1.0" encoding="UTF-8" standalone="yes"?>
<Relationships xmlns="http://schemas.openxmlformats.org/package/2006/relationships"><Relationship Id="rId3" Type="http://schemas.openxmlformats.org/officeDocument/2006/relationships/hyperlink" Target="mailto:sales@chrisnik.com" TargetMode="External"/><Relationship Id="rId2" Type="http://schemas.openxmlformats.org/officeDocument/2006/relationships/hyperlink" Target="http://www.chrisnik.com/" TargetMode="External"/><Relationship Id="rId1" Type="http://schemas.openxmlformats.org/officeDocument/2006/relationships/hyperlink" Target="mailto:dealer@chrisnik.com" TargetMode="External"/><Relationship Id="rId4"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www.geomax-positioning.com/"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4.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8" Type="http://schemas.openxmlformats.org/officeDocument/2006/relationships/table" Target="../tables/table8.xml"/><Relationship Id="rId13" Type="http://schemas.openxmlformats.org/officeDocument/2006/relationships/table" Target="../tables/table13.xml"/><Relationship Id="rId18" Type="http://schemas.openxmlformats.org/officeDocument/2006/relationships/table" Target="../tables/table18.xml"/><Relationship Id="rId3" Type="http://schemas.openxmlformats.org/officeDocument/2006/relationships/table" Target="../tables/table3.xml"/><Relationship Id="rId21" Type="http://schemas.openxmlformats.org/officeDocument/2006/relationships/table" Target="../tables/table21.xml"/><Relationship Id="rId7" Type="http://schemas.openxmlformats.org/officeDocument/2006/relationships/table" Target="../tables/table7.xml"/><Relationship Id="rId12" Type="http://schemas.openxmlformats.org/officeDocument/2006/relationships/table" Target="../tables/table12.xml"/><Relationship Id="rId17" Type="http://schemas.openxmlformats.org/officeDocument/2006/relationships/table" Target="../tables/table17.xml"/><Relationship Id="rId2" Type="http://schemas.openxmlformats.org/officeDocument/2006/relationships/table" Target="../tables/table2.xml"/><Relationship Id="rId16" Type="http://schemas.openxmlformats.org/officeDocument/2006/relationships/table" Target="../tables/table16.xml"/><Relationship Id="rId20" Type="http://schemas.openxmlformats.org/officeDocument/2006/relationships/table" Target="../tables/table20.xml"/><Relationship Id="rId1" Type="http://schemas.openxmlformats.org/officeDocument/2006/relationships/drawing" Target="../drawings/drawing15.xml"/><Relationship Id="rId6" Type="http://schemas.openxmlformats.org/officeDocument/2006/relationships/table" Target="../tables/table6.xml"/><Relationship Id="rId11" Type="http://schemas.openxmlformats.org/officeDocument/2006/relationships/table" Target="../tables/table11.xml"/><Relationship Id="rId5" Type="http://schemas.openxmlformats.org/officeDocument/2006/relationships/table" Target="../tables/table5.xml"/><Relationship Id="rId15" Type="http://schemas.openxmlformats.org/officeDocument/2006/relationships/table" Target="../tables/table15.xml"/><Relationship Id="rId23" Type="http://schemas.openxmlformats.org/officeDocument/2006/relationships/table" Target="../tables/table23.xml"/><Relationship Id="rId10" Type="http://schemas.openxmlformats.org/officeDocument/2006/relationships/table" Target="../tables/table10.xml"/><Relationship Id="rId19" Type="http://schemas.openxmlformats.org/officeDocument/2006/relationships/table" Target="../tables/table19.xml"/><Relationship Id="rId4" Type="http://schemas.openxmlformats.org/officeDocument/2006/relationships/table" Target="../tables/table4.xml"/><Relationship Id="rId9" Type="http://schemas.openxmlformats.org/officeDocument/2006/relationships/table" Target="../tables/table9.xml"/><Relationship Id="rId14" Type="http://schemas.openxmlformats.org/officeDocument/2006/relationships/table" Target="../tables/table14.xml"/><Relationship Id="rId22" Type="http://schemas.openxmlformats.org/officeDocument/2006/relationships/table" Target="../tables/table2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5.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hyperlink" Target="http://www.alcds.com/" TargetMode="External"/><Relationship Id="rId1" Type="http://schemas.openxmlformats.org/officeDocument/2006/relationships/hyperlink" Target="http://www.alcds.com/"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hyperlink" Target="https://www.topconpositioning.com/lasers" TargetMode="Externa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printerSettings" Target="../printerSettings/printerSettings6.bin"/><Relationship Id="rId1" Type="http://schemas.openxmlformats.org/officeDocument/2006/relationships/hyperlink" Target="mailto:warranty@stabila.com" TargetMode="Externa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7.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B5CFE0-9838-411F-8073-1417DD2E854D}">
  <dimension ref="A1:Q614"/>
  <sheetViews>
    <sheetView tabSelected="1" topLeftCell="A5" workbookViewId="0">
      <pane ySplit="1" topLeftCell="A6" activePane="bottomLeft" state="frozen"/>
      <selection activeCell="A5" sqref="A5"/>
      <selection pane="bottomLeft" activeCell="A5" sqref="A5"/>
    </sheetView>
  </sheetViews>
  <sheetFormatPr defaultRowHeight="15"/>
  <cols>
    <col min="1" max="1" width="17.7109375" customWidth="1"/>
    <col min="3" max="3" width="9.140625" style="8"/>
    <col min="4" max="4" width="32.42578125" customWidth="1"/>
    <col min="5" max="5" width="47.28515625" customWidth="1"/>
    <col min="6" max="6" width="13.7109375" customWidth="1"/>
    <col min="15" max="15" width="9.140625" style="8"/>
  </cols>
  <sheetData>
    <row r="1" spans="1:16" ht="15.75" hidden="1">
      <c r="A1" s="868"/>
      <c r="B1" s="868"/>
      <c r="C1" s="216"/>
      <c r="D1" s="216"/>
      <c r="E1" s="216"/>
      <c r="F1" s="216"/>
      <c r="G1" s="216"/>
      <c r="H1" s="216"/>
      <c r="I1" s="216"/>
      <c r="J1" s="216"/>
      <c r="K1" s="216"/>
      <c r="L1" s="216"/>
      <c r="M1" s="216"/>
      <c r="N1" s="217"/>
      <c r="O1" s="869"/>
      <c r="P1" s="216"/>
    </row>
    <row r="2" spans="1:16" ht="45" hidden="1" customHeight="1">
      <c r="A2" s="870"/>
      <c r="B2" s="870"/>
      <c r="C2" s="216"/>
      <c r="D2" s="871"/>
      <c r="E2" s="216"/>
      <c r="F2" s="216"/>
      <c r="G2" s="216"/>
      <c r="H2" s="216"/>
      <c r="I2" s="216"/>
      <c r="J2" s="216"/>
      <c r="K2" s="216"/>
      <c r="L2" s="216"/>
      <c r="M2" s="216"/>
      <c r="N2" s="217"/>
      <c r="O2" s="869"/>
      <c r="P2" s="216"/>
    </row>
    <row r="3" spans="1:16" ht="15.75" hidden="1">
      <c r="A3" s="872" t="s">
        <v>17928</v>
      </c>
      <c r="B3" s="872"/>
      <c r="C3" s="216"/>
      <c r="D3" s="871"/>
      <c r="E3" s="873"/>
      <c r="F3" s="874"/>
      <c r="G3" s="875"/>
      <c r="H3" s="876"/>
      <c r="I3" s="216"/>
      <c r="J3" s="216"/>
      <c r="K3" s="216"/>
      <c r="L3" s="216"/>
      <c r="M3" s="216"/>
      <c r="N3" s="877"/>
      <c r="O3" s="877"/>
      <c r="P3" s="216"/>
    </row>
    <row r="4" spans="1:16" ht="15.75" hidden="1">
      <c r="A4" s="878"/>
      <c r="B4" s="878"/>
      <c r="C4" s="216"/>
      <c r="D4" s="216"/>
      <c r="E4" s="216"/>
      <c r="F4" s="216"/>
      <c r="G4" s="875"/>
      <c r="H4" s="876"/>
      <c r="I4" s="216"/>
      <c r="J4" s="216"/>
      <c r="K4" s="216"/>
      <c r="L4" s="216"/>
      <c r="M4" s="216"/>
      <c r="N4" s="1509"/>
      <c r="O4" s="1509"/>
      <c r="P4" s="216"/>
    </row>
    <row r="5" spans="1:16" s="2274" customFormat="1" ht="114" customHeight="1">
      <c r="A5" s="2315" t="s">
        <v>26544</v>
      </c>
      <c r="B5" s="2315" t="s">
        <v>3775</v>
      </c>
      <c r="C5" s="2316" t="s">
        <v>3776</v>
      </c>
      <c r="D5" s="2317" t="s">
        <v>3777</v>
      </c>
      <c r="E5" s="2318" t="s">
        <v>26543</v>
      </c>
      <c r="F5" s="2317" t="s">
        <v>3778</v>
      </c>
      <c r="G5" s="2317" t="s">
        <v>3779</v>
      </c>
      <c r="H5" s="2315" t="s">
        <v>3780</v>
      </c>
      <c r="I5" s="2317" t="s">
        <v>3781</v>
      </c>
      <c r="J5" s="2317" t="s">
        <v>3782</v>
      </c>
      <c r="K5" s="2317" t="s">
        <v>3783</v>
      </c>
      <c r="L5" s="2317" t="s">
        <v>3784</v>
      </c>
      <c r="M5" s="2319" t="s">
        <v>3785</v>
      </c>
      <c r="N5" s="2320" t="s">
        <v>3786</v>
      </c>
      <c r="O5" s="2321" t="s">
        <v>3787</v>
      </c>
      <c r="P5" s="218" t="s">
        <v>3788</v>
      </c>
    </row>
    <row r="6" spans="1:16" ht="15.75">
      <c r="A6" s="199" t="s">
        <v>3789</v>
      </c>
      <c r="B6" s="219" t="s">
        <v>3790</v>
      </c>
      <c r="C6" s="202">
        <v>5049</v>
      </c>
      <c r="D6" s="220" t="s">
        <v>3791</v>
      </c>
      <c r="E6" s="220" t="s">
        <v>3792</v>
      </c>
      <c r="F6" s="216"/>
      <c r="G6" s="221">
        <v>3</v>
      </c>
      <c r="H6" s="222" t="s">
        <v>3793</v>
      </c>
      <c r="I6" s="221" t="s">
        <v>3794</v>
      </c>
      <c r="J6" s="223">
        <v>12</v>
      </c>
      <c r="K6" s="221">
        <v>16</v>
      </c>
      <c r="L6" s="221" t="s">
        <v>3795</v>
      </c>
      <c r="M6" s="221"/>
      <c r="N6" s="224">
        <v>102</v>
      </c>
      <c r="O6" s="208">
        <v>8.5</v>
      </c>
      <c r="P6" s="216"/>
    </row>
    <row r="7" spans="1:16" ht="15.75">
      <c r="A7" s="219" t="s">
        <v>3796</v>
      </c>
      <c r="B7" s="219" t="s">
        <v>3797</v>
      </c>
      <c r="C7" s="202" t="s">
        <v>3798</v>
      </c>
      <c r="D7" s="220" t="s">
        <v>3799</v>
      </c>
      <c r="E7" s="220" t="s">
        <v>3800</v>
      </c>
      <c r="F7" s="216"/>
      <c r="G7" s="221">
        <v>1</v>
      </c>
      <c r="H7" s="222" t="s">
        <v>3801</v>
      </c>
      <c r="I7" s="221" t="s">
        <v>3802</v>
      </c>
      <c r="J7" s="223">
        <v>12</v>
      </c>
      <c r="K7" s="221">
        <v>14</v>
      </c>
      <c r="L7" s="221" t="s">
        <v>3795</v>
      </c>
      <c r="M7" s="221"/>
      <c r="N7" s="224">
        <v>68.64</v>
      </c>
      <c r="O7" s="208">
        <v>5.72</v>
      </c>
      <c r="P7" s="216"/>
    </row>
    <row r="8" spans="1:16" ht="15.75">
      <c r="A8" s="219" t="s">
        <v>3803</v>
      </c>
      <c r="B8" s="219" t="s">
        <v>3804</v>
      </c>
      <c r="C8" s="202" t="s">
        <v>3805</v>
      </c>
      <c r="D8" s="220" t="s">
        <v>3799</v>
      </c>
      <c r="E8" s="220" t="s">
        <v>3806</v>
      </c>
      <c r="F8" s="216"/>
      <c r="G8" s="221">
        <v>1</v>
      </c>
      <c r="H8" s="222" t="s">
        <v>3801</v>
      </c>
      <c r="I8" s="221" t="s">
        <v>3802</v>
      </c>
      <c r="J8" s="223">
        <v>12</v>
      </c>
      <c r="K8" s="221">
        <v>14</v>
      </c>
      <c r="L8" s="221" t="s">
        <v>3795</v>
      </c>
      <c r="M8" s="221"/>
      <c r="N8" s="224">
        <v>68.64</v>
      </c>
      <c r="O8" s="208">
        <v>5.72</v>
      </c>
      <c r="P8" s="216"/>
    </row>
    <row r="9" spans="1:16" ht="15.75">
      <c r="A9" s="219" t="s">
        <v>3807</v>
      </c>
      <c r="B9" s="219" t="s">
        <v>3808</v>
      </c>
      <c r="C9" s="202" t="s">
        <v>3809</v>
      </c>
      <c r="D9" s="220" t="s">
        <v>3799</v>
      </c>
      <c r="E9" s="220" t="s">
        <v>3810</v>
      </c>
      <c r="F9" s="216"/>
      <c r="G9" s="221">
        <v>1</v>
      </c>
      <c r="H9" s="222" t="s">
        <v>3801</v>
      </c>
      <c r="I9" s="221" t="s">
        <v>3802</v>
      </c>
      <c r="J9" s="223">
        <v>12</v>
      </c>
      <c r="K9" s="221">
        <v>14</v>
      </c>
      <c r="L9" s="221" t="s">
        <v>3795</v>
      </c>
      <c r="M9" s="221"/>
      <c r="N9" s="224">
        <v>68.64</v>
      </c>
      <c r="O9" s="208">
        <v>5.72</v>
      </c>
      <c r="P9" s="216"/>
    </row>
    <row r="10" spans="1:16" ht="15.75">
      <c r="A10" s="219" t="s">
        <v>3811</v>
      </c>
      <c r="B10" s="219" t="s">
        <v>3812</v>
      </c>
      <c r="C10" s="202" t="s">
        <v>3813</v>
      </c>
      <c r="D10" s="220" t="s">
        <v>3799</v>
      </c>
      <c r="E10" s="220" t="s">
        <v>3814</v>
      </c>
      <c r="F10" s="216"/>
      <c r="G10" s="221">
        <v>1</v>
      </c>
      <c r="H10" s="222" t="s">
        <v>3801</v>
      </c>
      <c r="I10" s="221" t="s">
        <v>3802</v>
      </c>
      <c r="J10" s="223">
        <v>12</v>
      </c>
      <c r="K10" s="221">
        <v>14</v>
      </c>
      <c r="L10" s="221" t="s">
        <v>3795</v>
      </c>
      <c r="M10" s="221"/>
      <c r="N10" s="224">
        <v>68.64</v>
      </c>
      <c r="O10" s="208">
        <v>5.72</v>
      </c>
      <c r="P10" s="216"/>
    </row>
    <row r="11" spans="1:16" ht="15.75">
      <c r="A11" s="219" t="s">
        <v>3815</v>
      </c>
      <c r="B11" s="219" t="s">
        <v>3816</v>
      </c>
      <c r="C11" s="202" t="s">
        <v>3817</v>
      </c>
      <c r="D11" s="220" t="s">
        <v>3799</v>
      </c>
      <c r="E11" s="220" t="s">
        <v>3818</v>
      </c>
      <c r="F11" s="216"/>
      <c r="G11" s="221">
        <v>1</v>
      </c>
      <c r="H11" s="222" t="s">
        <v>3801</v>
      </c>
      <c r="I11" s="221" t="s">
        <v>3802</v>
      </c>
      <c r="J11" s="223">
        <v>12</v>
      </c>
      <c r="K11" s="221">
        <v>14</v>
      </c>
      <c r="L11" s="221" t="s">
        <v>3795</v>
      </c>
      <c r="M11" s="221"/>
      <c r="N11" s="224">
        <v>68.64</v>
      </c>
      <c r="O11" s="208">
        <v>5.72</v>
      </c>
      <c r="P11" s="216"/>
    </row>
    <row r="12" spans="1:16" ht="15.75">
      <c r="A12" s="219" t="s">
        <v>3819</v>
      </c>
      <c r="B12" s="219" t="s">
        <v>3820</v>
      </c>
      <c r="C12" s="202" t="s">
        <v>3821</v>
      </c>
      <c r="D12" s="220" t="s">
        <v>3799</v>
      </c>
      <c r="E12" s="220" t="s">
        <v>3822</v>
      </c>
      <c r="F12" s="216"/>
      <c r="G12" s="221">
        <v>1</v>
      </c>
      <c r="H12" s="222" t="s">
        <v>3801</v>
      </c>
      <c r="I12" s="221" t="s">
        <v>3802</v>
      </c>
      <c r="J12" s="223">
        <v>12</v>
      </c>
      <c r="K12" s="221">
        <v>14</v>
      </c>
      <c r="L12" s="221" t="s">
        <v>3795</v>
      </c>
      <c r="M12" s="221"/>
      <c r="N12" s="224">
        <v>78.72</v>
      </c>
      <c r="O12" s="208">
        <v>6.56</v>
      </c>
      <c r="P12" s="216"/>
    </row>
    <row r="13" spans="1:16" ht="15.75">
      <c r="A13" s="219" t="s">
        <v>3823</v>
      </c>
      <c r="B13" s="219" t="s">
        <v>3824</v>
      </c>
      <c r="C13" s="202" t="s">
        <v>3825</v>
      </c>
      <c r="D13" s="220" t="s">
        <v>3799</v>
      </c>
      <c r="E13" s="220" t="s">
        <v>3826</v>
      </c>
      <c r="F13" s="216"/>
      <c r="G13" s="221">
        <v>1</v>
      </c>
      <c r="H13" s="222" t="s">
        <v>3801</v>
      </c>
      <c r="I13" s="221" t="s">
        <v>3802</v>
      </c>
      <c r="J13" s="223">
        <v>12</v>
      </c>
      <c r="K13" s="221">
        <v>14</v>
      </c>
      <c r="L13" s="221" t="s">
        <v>3795</v>
      </c>
      <c r="M13" s="221"/>
      <c r="N13" s="224">
        <v>78.72</v>
      </c>
      <c r="O13" s="208">
        <v>6.56</v>
      </c>
      <c r="P13" s="216"/>
    </row>
    <row r="14" spans="1:16" ht="15.75">
      <c r="A14" s="219" t="s">
        <v>3827</v>
      </c>
      <c r="B14" s="225" t="s">
        <v>3828</v>
      </c>
      <c r="C14" s="202" t="s">
        <v>3829</v>
      </c>
      <c r="D14" s="220" t="s">
        <v>3799</v>
      </c>
      <c r="E14" s="220" t="s">
        <v>3830</v>
      </c>
      <c r="F14" s="216"/>
      <c r="G14" s="221">
        <v>1</v>
      </c>
      <c r="H14" s="222" t="s">
        <v>3801</v>
      </c>
      <c r="I14" s="221" t="s">
        <v>3802</v>
      </c>
      <c r="J14" s="223">
        <v>12</v>
      </c>
      <c r="K14" s="221">
        <v>14</v>
      </c>
      <c r="L14" s="221" t="s">
        <v>3795</v>
      </c>
      <c r="M14" s="221"/>
      <c r="N14" s="224">
        <v>68.64</v>
      </c>
      <c r="O14" s="208">
        <v>5.72</v>
      </c>
    </row>
    <row r="15" spans="1:16" ht="15.75">
      <c r="A15" s="219" t="s">
        <v>3831</v>
      </c>
      <c r="B15" s="219" t="s">
        <v>3832</v>
      </c>
      <c r="C15" s="202" t="s">
        <v>3833</v>
      </c>
      <c r="D15" s="220" t="s">
        <v>3799</v>
      </c>
      <c r="E15" s="220" t="s">
        <v>3834</v>
      </c>
      <c r="F15" s="216"/>
      <c r="G15" s="221">
        <v>1</v>
      </c>
      <c r="H15" s="222" t="s">
        <v>3801</v>
      </c>
      <c r="I15" s="221" t="s">
        <v>3802</v>
      </c>
      <c r="J15" s="223">
        <v>12</v>
      </c>
      <c r="K15" s="221">
        <v>14</v>
      </c>
      <c r="L15" s="221" t="s">
        <v>3795</v>
      </c>
      <c r="M15" s="221"/>
      <c r="N15" s="224">
        <v>68.64</v>
      </c>
      <c r="O15" s="208">
        <v>5.72</v>
      </c>
    </row>
    <row r="16" spans="1:16" ht="15.75">
      <c r="A16" s="219" t="s">
        <v>3835</v>
      </c>
      <c r="B16" s="225" t="s">
        <v>3836</v>
      </c>
      <c r="C16" s="202" t="s">
        <v>3837</v>
      </c>
      <c r="D16" s="220" t="s">
        <v>3799</v>
      </c>
      <c r="E16" s="220" t="s">
        <v>3838</v>
      </c>
      <c r="F16" s="216"/>
      <c r="G16" s="221">
        <v>1</v>
      </c>
      <c r="H16" s="222" t="s">
        <v>3801</v>
      </c>
      <c r="I16" s="221" t="s">
        <v>3802</v>
      </c>
      <c r="J16" s="223">
        <v>12</v>
      </c>
      <c r="K16" s="221">
        <v>14</v>
      </c>
      <c r="L16" s="221" t="s">
        <v>3795</v>
      </c>
      <c r="M16" s="221"/>
      <c r="N16" s="224">
        <v>68.64</v>
      </c>
      <c r="O16" s="208">
        <v>5.72</v>
      </c>
    </row>
    <row r="17" spans="1:16" ht="15.75">
      <c r="A17" s="219" t="s">
        <v>3839</v>
      </c>
      <c r="B17" s="225" t="s">
        <v>3840</v>
      </c>
      <c r="C17" s="202" t="s">
        <v>3841</v>
      </c>
      <c r="D17" s="220" t="s">
        <v>3799</v>
      </c>
      <c r="E17" s="220" t="s">
        <v>3842</v>
      </c>
      <c r="F17" s="216"/>
      <c r="G17" s="221">
        <v>1</v>
      </c>
      <c r="H17" s="222" t="s">
        <v>3801</v>
      </c>
      <c r="I17" s="221" t="s">
        <v>3802</v>
      </c>
      <c r="J17" s="223">
        <v>12</v>
      </c>
      <c r="K17" s="221">
        <v>14</v>
      </c>
      <c r="L17" s="221" t="s">
        <v>3795</v>
      </c>
      <c r="M17" s="221"/>
      <c r="N17" s="224">
        <v>68.64</v>
      </c>
      <c r="O17" s="208">
        <v>5.72</v>
      </c>
    </row>
    <row r="18" spans="1:16" ht="15.75">
      <c r="A18" s="219" t="s">
        <v>3843</v>
      </c>
      <c r="B18" s="225" t="s">
        <v>3844</v>
      </c>
      <c r="C18" s="202" t="s">
        <v>3845</v>
      </c>
      <c r="D18" s="220" t="s">
        <v>3799</v>
      </c>
      <c r="E18" s="220" t="s">
        <v>3846</v>
      </c>
      <c r="F18" s="216"/>
      <c r="G18" s="221">
        <v>1</v>
      </c>
      <c r="H18" s="222" t="s">
        <v>3801</v>
      </c>
      <c r="I18" s="221" t="s">
        <v>3802</v>
      </c>
      <c r="J18" s="223">
        <v>12</v>
      </c>
      <c r="K18" s="221">
        <v>14</v>
      </c>
      <c r="L18" s="221" t="s">
        <v>3795</v>
      </c>
      <c r="M18" s="221"/>
      <c r="N18" s="224">
        <v>78.72</v>
      </c>
      <c r="O18" s="208">
        <v>6.56</v>
      </c>
    </row>
    <row r="19" spans="1:16" ht="15.75">
      <c r="A19" s="219" t="s">
        <v>3847</v>
      </c>
      <c r="B19" s="225" t="s">
        <v>3848</v>
      </c>
      <c r="C19" s="202" t="s">
        <v>3849</v>
      </c>
      <c r="D19" s="220" t="s">
        <v>3799</v>
      </c>
      <c r="E19" s="220" t="s">
        <v>3850</v>
      </c>
      <c r="F19" s="216"/>
      <c r="G19" s="221">
        <v>1</v>
      </c>
      <c r="H19" s="222" t="s">
        <v>3801</v>
      </c>
      <c r="I19" s="221" t="s">
        <v>3802</v>
      </c>
      <c r="J19" s="223">
        <v>12</v>
      </c>
      <c r="K19" s="221">
        <v>14</v>
      </c>
      <c r="L19" s="221" t="s">
        <v>3795</v>
      </c>
      <c r="M19" s="221"/>
      <c r="N19" s="224">
        <v>68.64</v>
      </c>
      <c r="O19" s="208">
        <v>5.72</v>
      </c>
    </row>
    <row r="20" spans="1:16" ht="15.75">
      <c r="A20" s="219" t="s">
        <v>3851</v>
      </c>
      <c r="B20" s="225" t="s">
        <v>3852</v>
      </c>
      <c r="C20" s="202" t="s">
        <v>3853</v>
      </c>
      <c r="D20" s="220" t="s">
        <v>3799</v>
      </c>
      <c r="E20" s="220" t="s">
        <v>3854</v>
      </c>
      <c r="F20" s="216"/>
      <c r="G20" s="221">
        <v>1</v>
      </c>
      <c r="H20" s="222" t="s">
        <v>3801</v>
      </c>
      <c r="I20" s="221" t="s">
        <v>3802</v>
      </c>
      <c r="J20" s="223">
        <v>12</v>
      </c>
      <c r="K20" s="221">
        <v>14</v>
      </c>
      <c r="L20" s="221" t="s">
        <v>3795</v>
      </c>
      <c r="M20" s="221"/>
      <c r="N20" s="224">
        <v>68.64</v>
      </c>
      <c r="O20" s="208">
        <v>5.72</v>
      </c>
    </row>
    <row r="21" spans="1:16" ht="15.75">
      <c r="A21" s="219" t="s">
        <v>3855</v>
      </c>
      <c r="B21" s="225" t="s">
        <v>3856</v>
      </c>
      <c r="C21" s="202" t="s">
        <v>3857</v>
      </c>
      <c r="D21" s="220" t="s">
        <v>3799</v>
      </c>
      <c r="E21" s="220" t="s">
        <v>3858</v>
      </c>
      <c r="F21" s="216"/>
      <c r="G21" s="221">
        <v>1</v>
      </c>
      <c r="H21" s="222" t="s">
        <v>3801</v>
      </c>
      <c r="I21" s="221" t="s">
        <v>3802</v>
      </c>
      <c r="J21" s="223">
        <v>12</v>
      </c>
      <c r="K21" s="221">
        <v>14</v>
      </c>
      <c r="L21" s="221" t="s">
        <v>3795</v>
      </c>
      <c r="M21" s="221"/>
      <c r="N21" s="224">
        <v>68.64</v>
      </c>
      <c r="O21" s="208">
        <v>5.72</v>
      </c>
    </row>
    <row r="22" spans="1:16" ht="15.75">
      <c r="A22" s="219" t="s">
        <v>3859</v>
      </c>
      <c r="B22" s="225" t="s">
        <v>3860</v>
      </c>
      <c r="C22" s="202" t="s">
        <v>3861</v>
      </c>
      <c r="D22" s="220" t="s">
        <v>3799</v>
      </c>
      <c r="E22" s="220" t="s">
        <v>3862</v>
      </c>
      <c r="F22" s="216"/>
      <c r="G22" s="221">
        <v>1</v>
      </c>
      <c r="H22" s="222" t="s">
        <v>3801</v>
      </c>
      <c r="I22" s="221" t="s">
        <v>3802</v>
      </c>
      <c r="J22" s="223">
        <v>12</v>
      </c>
      <c r="K22" s="221">
        <v>14</v>
      </c>
      <c r="L22" s="221" t="s">
        <v>3795</v>
      </c>
      <c r="M22" s="221"/>
      <c r="N22" s="224">
        <v>68.64</v>
      </c>
      <c r="O22" s="208">
        <v>5.72</v>
      </c>
    </row>
    <row r="23" spans="1:16" ht="15.75">
      <c r="A23" s="219" t="s">
        <v>3863</v>
      </c>
      <c r="B23" s="225" t="s">
        <v>3864</v>
      </c>
      <c r="C23" s="202" t="s">
        <v>3865</v>
      </c>
      <c r="D23" s="220" t="s">
        <v>3799</v>
      </c>
      <c r="E23" s="220" t="s">
        <v>3866</v>
      </c>
      <c r="F23" s="216"/>
      <c r="G23" s="221">
        <v>1</v>
      </c>
      <c r="H23" s="222" t="s">
        <v>3801</v>
      </c>
      <c r="I23" s="221" t="s">
        <v>3802</v>
      </c>
      <c r="J23" s="223">
        <v>12</v>
      </c>
      <c r="K23" s="221">
        <v>14</v>
      </c>
      <c r="L23" s="221" t="s">
        <v>3795</v>
      </c>
      <c r="M23" s="221"/>
      <c r="N23" s="224">
        <v>68.64</v>
      </c>
      <c r="O23" s="208">
        <v>5.72</v>
      </c>
    </row>
    <row r="24" spans="1:16" ht="15.75">
      <c r="A24" s="219" t="s">
        <v>3867</v>
      </c>
      <c r="B24" s="225" t="s">
        <v>3868</v>
      </c>
      <c r="C24" s="202" t="s">
        <v>3869</v>
      </c>
      <c r="D24" s="220" t="s">
        <v>3799</v>
      </c>
      <c r="E24" s="220" t="s">
        <v>3870</v>
      </c>
      <c r="F24" s="216"/>
      <c r="G24" s="221">
        <v>1</v>
      </c>
      <c r="H24" s="222" t="s">
        <v>3801</v>
      </c>
      <c r="I24" s="221" t="s">
        <v>3802</v>
      </c>
      <c r="J24" s="223">
        <v>12</v>
      </c>
      <c r="K24" s="221">
        <v>14</v>
      </c>
      <c r="L24" s="221" t="s">
        <v>3795</v>
      </c>
      <c r="M24" s="221"/>
      <c r="N24" s="224">
        <v>68.64</v>
      </c>
      <c r="O24" s="208">
        <v>5.72</v>
      </c>
    </row>
    <row r="25" spans="1:16" ht="15.75">
      <c r="A25" s="219" t="s">
        <v>3871</v>
      </c>
      <c r="B25" s="225" t="s">
        <v>3872</v>
      </c>
      <c r="C25" s="202" t="s">
        <v>3873</v>
      </c>
      <c r="D25" s="220" t="s">
        <v>3799</v>
      </c>
      <c r="E25" s="220" t="s">
        <v>3874</v>
      </c>
      <c r="F25" s="216"/>
      <c r="G25" s="221">
        <v>1</v>
      </c>
      <c r="H25" s="222" t="s">
        <v>3801</v>
      </c>
      <c r="I25" s="221" t="s">
        <v>3802</v>
      </c>
      <c r="J25" s="223">
        <v>12</v>
      </c>
      <c r="K25" s="221">
        <v>14</v>
      </c>
      <c r="L25" s="221" t="s">
        <v>3795</v>
      </c>
      <c r="M25" s="221"/>
      <c r="N25" s="224">
        <v>68.64</v>
      </c>
      <c r="O25" s="208">
        <v>5.72</v>
      </c>
    </row>
    <row r="26" spans="1:16" ht="15.75">
      <c r="A26" s="219" t="s">
        <v>3875</v>
      </c>
      <c r="B26" s="225" t="s">
        <v>3876</v>
      </c>
      <c r="C26" s="202" t="s">
        <v>3877</v>
      </c>
      <c r="D26" s="220" t="s">
        <v>3799</v>
      </c>
      <c r="E26" s="220" t="s">
        <v>3878</v>
      </c>
      <c r="F26" s="216"/>
      <c r="G26" s="221">
        <v>1</v>
      </c>
      <c r="H26" s="222" t="s">
        <v>3801</v>
      </c>
      <c r="I26" s="221" t="s">
        <v>3802</v>
      </c>
      <c r="J26" s="223">
        <v>12</v>
      </c>
      <c r="K26" s="221">
        <v>14</v>
      </c>
      <c r="L26" s="221" t="s">
        <v>3795</v>
      </c>
      <c r="M26" s="221"/>
      <c r="N26" s="224">
        <v>68.64</v>
      </c>
      <c r="O26" s="208">
        <v>5.72</v>
      </c>
    </row>
    <row r="27" spans="1:16" ht="15.75">
      <c r="A27" s="219" t="s">
        <v>3879</v>
      </c>
      <c r="B27" s="226" t="s">
        <v>3880</v>
      </c>
      <c r="C27" s="202" t="s">
        <v>3881</v>
      </c>
      <c r="D27" s="220" t="s">
        <v>3799</v>
      </c>
      <c r="E27" s="220" t="s">
        <v>3882</v>
      </c>
      <c r="F27" s="216"/>
      <c r="G27" s="221">
        <v>1</v>
      </c>
      <c r="H27" s="222" t="s">
        <v>3801</v>
      </c>
      <c r="I27" s="221" t="s">
        <v>3802</v>
      </c>
      <c r="J27" s="223">
        <v>12</v>
      </c>
      <c r="K27" s="221">
        <v>14</v>
      </c>
      <c r="L27" s="221" t="s">
        <v>3795</v>
      </c>
      <c r="M27" s="221"/>
      <c r="N27" s="224">
        <v>68.64</v>
      </c>
      <c r="O27" s="208">
        <v>5.72</v>
      </c>
    </row>
    <row r="28" spans="1:16" ht="15.75">
      <c r="A28" s="219" t="s">
        <v>3883</v>
      </c>
      <c r="B28" s="226" t="s">
        <v>3884</v>
      </c>
      <c r="C28" s="202" t="s">
        <v>3885</v>
      </c>
      <c r="D28" s="220" t="s">
        <v>3799</v>
      </c>
      <c r="E28" s="220" t="s">
        <v>3886</v>
      </c>
      <c r="F28" s="216"/>
      <c r="G28" s="221">
        <v>1</v>
      </c>
      <c r="H28" s="222" t="s">
        <v>3801</v>
      </c>
      <c r="I28" s="221" t="s">
        <v>3802</v>
      </c>
      <c r="J28" s="223">
        <v>12</v>
      </c>
      <c r="K28" s="221">
        <v>14</v>
      </c>
      <c r="L28" s="221" t="s">
        <v>3795</v>
      </c>
      <c r="M28" s="221"/>
      <c r="N28" s="224">
        <v>68.64</v>
      </c>
      <c r="O28" s="208">
        <v>5.72</v>
      </c>
    </row>
    <row r="29" spans="1:16" ht="15.75">
      <c r="A29" s="219" t="s">
        <v>3887</v>
      </c>
      <c r="B29" s="226" t="s">
        <v>3888</v>
      </c>
      <c r="C29" s="202" t="s">
        <v>3889</v>
      </c>
      <c r="D29" s="220" t="s">
        <v>3799</v>
      </c>
      <c r="E29" s="220" t="s">
        <v>3890</v>
      </c>
      <c r="F29" s="216"/>
      <c r="G29" s="221">
        <v>1</v>
      </c>
      <c r="H29" s="222" t="s">
        <v>3801</v>
      </c>
      <c r="I29" s="221" t="s">
        <v>3802</v>
      </c>
      <c r="J29" s="223">
        <v>12</v>
      </c>
      <c r="K29" s="221">
        <v>14</v>
      </c>
      <c r="L29" s="221" t="s">
        <v>3795</v>
      </c>
      <c r="M29" s="221"/>
      <c r="N29" s="224">
        <v>68.64</v>
      </c>
      <c r="O29" s="208">
        <v>5.72</v>
      </c>
    </row>
    <row r="30" spans="1:16" ht="15.75">
      <c r="A30" s="219" t="s">
        <v>3891</v>
      </c>
      <c r="B30" s="226" t="s">
        <v>3892</v>
      </c>
      <c r="C30" s="202" t="s">
        <v>3893</v>
      </c>
      <c r="D30" s="220" t="s">
        <v>3799</v>
      </c>
      <c r="E30" s="220" t="s">
        <v>3894</v>
      </c>
      <c r="F30" s="216"/>
      <c r="G30" s="221">
        <v>1</v>
      </c>
      <c r="H30" s="222" t="s">
        <v>3801</v>
      </c>
      <c r="I30" s="221" t="s">
        <v>3802</v>
      </c>
      <c r="J30" s="223">
        <v>12</v>
      </c>
      <c r="K30" s="221">
        <v>14</v>
      </c>
      <c r="L30" s="221" t="s">
        <v>3795</v>
      </c>
      <c r="M30" s="221"/>
      <c r="N30" s="224">
        <v>68.64</v>
      </c>
      <c r="O30" s="208">
        <v>5.72</v>
      </c>
      <c r="P30" s="216"/>
    </row>
    <row r="31" spans="1:16" ht="15.75">
      <c r="A31" s="219" t="s">
        <v>3895</v>
      </c>
      <c r="B31" s="226" t="s">
        <v>3896</v>
      </c>
      <c r="C31" s="202" t="s">
        <v>3897</v>
      </c>
      <c r="D31" s="220" t="s">
        <v>3799</v>
      </c>
      <c r="E31" s="220" t="s">
        <v>3898</v>
      </c>
      <c r="F31" s="216"/>
      <c r="G31" s="221">
        <v>1</v>
      </c>
      <c r="H31" s="222" t="s">
        <v>3801</v>
      </c>
      <c r="I31" s="221" t="s">
        <v>3802</v>
      </c>
      <c r="J31" s="223">
        <v>12</v>
      </c>
      <c r="K31" s="221">
        <v>14</v>
      </c>
      <c r="L31" s="221" t="s">
        <v>3795</v>
      </c>
      <c r="M31" s="221"/>
      <c r="N31" s="224">
        <v>68.64</v>
      </c>
      <c r="O31" s="208">
        <v>5.72</v>
      </c>
      <c r="P31" s="216"/>
    </row>
    <row r="32" spans="1:16" ht="15.75">
      <c r="A32" s="219" t="s">
        <v>3899</v>
      </c>
      <c r="B32" s="226" t="s">
        <v>3900</v>
      </c>
      <c r="C32" s="202" t="s">
        <v>3901</v>
      </c>
      <c r="D32" s="220" t="s">
        <v>3799</v>
      </c>
      <c r="E32" s="220" t="s">
        <v>3902</v>
      </c>
      <c r="F32" s="216"/>
      <c r="G32" s="221">
        <v>1</v>
      </c>
      <c r="H32" s="222" t="s">
        <v>3801</v>
      </c>
      <c r="I32" s="221" t="s">
        <v>3802</v>
      </c>
      <c r="J32" s="223">
        <v>12</v>
      </c>
      <c r="K32" s="221">
        <v>14</v>
      </c>
      <c r="L32" s="221" t="s">
        <v>3795</v>
      </c>
      <c r="M32" s="221"/>
      <c r="N32" s="224">
        <v>68.64</v>
      </c>
      <c r="O32" s="208">
        <v>5.72</v>
      </c>
      <c r="P32" s="216"/>
    </row>
    <row r="33" spans="1:16" ht="15.75">
      <c r="A33" s="219" t="s">
        <v>3903</v>
      </c>
      <c r="B33" s="226" t="s">
        <v>3904</v>
      </c>
      <c r="C33" s="202" t="s">
        <v>3905</v>
      </c>
      <c r="D33" s="220" t="s">
        <v>3799</v>
      </c>
      <c r="E33" s="220" t="s">
        <v>3906</v>
      </c>
      <c r="F33" s="216"/>
      <c r="G33" s="221">
        <v>1</v>
      </c>
      <c r="H33" s="222" t="s">
        <v>3801</v>
      </c>
      <c r="I33" s="221" t="s">
        <v>3802</v>
      </c>
      <c r="J33" s="223">
        <v>12</v>
      </c>
      <c r="K33" s="221">
        <v>14</v>
      </c>
      <c r="L33" s="221" t="s">
        <v>3795</v>
      </c>
      <c r="M33" s="221"/>
      <c r="N33" s="224">
        <v>68.64</v>
      </c>
      <c r="O33" s="208">
        <v>5.72</v>
      </c>
      <c r="P33" s="216"/>
    </row>
    <row r="34" spans="1:16" ht="15.75">
      <c r="A34" s="219" t="s">
        <v>3907</v>
      </c>
      <c r="B34" s="225" t="s">
        <v>3908</v>
      </c>
      <c r="C34" s="202" t="s">
        <v>3909</v>
      </c>
      <c r="D34" s="220" t="s">
        <v>3910</v>
      </c>
      <c r="E34" s="220" t="s">
        <v>3911</v>
      </c>
      <c r="F34" s="216"/>
      <c r="G34" s="221">
        <v>1</v>
      </c>
      <c r="H34" s="222" t="s">
        <v>3912</v>
      </c>
      <c r="I34" s="221" t="s">
        <v>3802</v>
      </c>
      <c r="J34" s="223">
        <v>12</v>
      </c>
      <c r="K34" s="221">
        <v>14</v>
      </c>
      <c r="L34" s="221" t="s">
        <v>3795</v>
      </c>
      <c r="M34" s="221"/>
      <c r="N34" s="224">
        <v>70.56</v>
      </c>
      <c r="O34" s="208">
        <v>5.88</v>
      </c>
      <c r="P34" s="216"/>
    </row>
    <row r="35" spans="1:16">
      <c r="A35" s="227" t="s">
        <v>3913</v>
      </c>
      <c r="B35" s="225" t="s">
        <v>3914</v>
      </c>
      <c r="C35" s="33" t="s">
        <v>3915</v>
      </c>
      <c r="D35" s="220" t="s">
        <v>3910</v>
      </c>
      <c r="E35" s="228" t="s">
        <v>3911</v>
      </c>
      <c r="F35" s="229" t="s">
        <v>17929</v>
      </c>
      <c r="G35" s="229">
        <v>16</v>
      </c>
      <c r="H35" s="230" t="s">
        <v>3916</v>
      </c>
      <c r="I35" s="229" t="s">
        <v>2645</v>
      </c>
      <c r="J35" s="231">
        <v>2</v>
      </c>
      <c r="K35" s="229">
        <v>27</v>
      </c>
      <c r="L35" s="229" t="s">
        <v>3795</v>
      </c>
      <c r="M35" s="232" t="s">
        <v>3917</v>
      </c>
      <c r="N35" s="224">
        <v>113.3</v>
      </c>
      <c r="O35" s="209">
        <v>56.65</v>
      </c>
      <c r="P35" s="233" t="s">
        <v>4248</v>
      </c>
    </row>
    <row r="36" spans="1:16" ht="15.75">
      <c r="A36" s="219" t="s">
        <v>3919</v>
      </c>
      <c r="B36" s="225" t="s">
        <v>3920</v>
      </c>
      <c r="C36" s="202" t="s">
        <v>3921</v>
      </c>
      <c r="D36" s="220" t="s">
        <v>3910</v>
      </c>
      <c r="E36" s="220" t="s">
        <v>3922</v>
      </c>
      <c r="F36" s="216"/>
      <c r="G36" s="221">
        <v>1</v>
      </c>
      <c r="H36" s="222" t="s">
        <v>3912</v>
      </c>
      <c r="I36" s="221" t="s">
        <v>3802</v>
      </c>
      <c r="J36" s="221">
        <v>12</v>
      </c>
      <c r="K36" s="221">
        <v>14</v>
      </c>
      <c r="L36" s="221" t="s">
        <v>3795</v>
      </c>
      <c r="M36" s="221"/>
      <c r="N36" s="224">
        <v>70.56</v>
      </c>
      <c r="O36" s="208">
        <v>5.88</v>
      </c>
      <c r="P36" s="216"/>
    </row>
    <row r="37" spans="1:16" ht="15.75">
      <c r="A37" s="219" t="s">
        <v>3923</v>
      </c>
      <c r="B37" s="225" t="s">
        <v>3924</v>
      </c>
      <c r="C37" s="202" t="s">
        <v>3925</v>
      </c>
      <c r="D37" s="220" t="s">
        <v>3910</v>
      </c>
      <c r="E37" s="220" t="s">
        <v>3926</v>
      </c>
      <c r="F37" s="216"/>
      <c r="G37" s="221">
        <v>1</v>
      </c>
      <c r="H37" s="222" t="s">
        <v>3912</v>
      </c>
      <c r="I37" s="221" t="s">
        <v>3802</v>
      </c>
      <c r="J37" s="221">
        <v>12</v>
      </c>
      <c r="K37" s="221">
        <v>14</v>
      </c>
      <c r="L37" s="221" t="s">
        <v>3795</v>
      </c>
      <c r="M37" s="221"/>
      <c r="N37" s="224">
        <v>70.56</v>
      </c>
      <c r="O37" s="208">
        <v>5.88</v>
      </c>
      <c r="P37" s="216"/>
    </row>
    <row r="38" spans="1:16" ht="15.75">
      <c r="A38" s="219" t="s">
        <v>3927</v>
      </c>
      <c r="B38" s="225" t="s">
        <v>3928</v>
      </c>
      <c r="C38" s="202" t="s">
        <v>3929</v>
      </c>
      <c r="D38" s="220" t="s">
        <v>3910</v>
      </c>
      <c r="E38" s="220" t="s">
        <v>3930</v>
      </c>
      <c r="F38" s="216"/>
      <c r="G38" s="221">
        <v>1</v>
      </c>
      <c r="H38" s="222" t="s">
        <v>3912</v>
      </c>
      <c r="I38" s="221" t="s">
        <v>3802</v>
      </c>
      <c r="J38" s="223">
        <v>12</v>
      </c>
      <c r="K38" s="221">
        <v>14</v>
      </c>
      <c r="L38" s="221" t="s">
        <v>3795</v>
      </c>
      <c r="M38" s="221"/>
      <c r="N38" s="224">
        <v>70.56</v>
      </c>
      <c r="O38" s="208">
        <v>5.88</v>
      </c>
      <c r="P38" s="216"/>
    </row>
    <row r="39" spans="1:16">
      <c r="A39" s="219" t="s">
        <v>3931</v>
      </c>
      <c r="B39" s="219" t="s">
        <v>3932</v>
      </c>
      <c r="C39" s="202" t="s">
        <v>3933</v>
      </c>
      <c r="D39" s="220" t="s">
        <v>3934</v>
      </c>
      <c r="E39" s="220" t="s">
        <v>3911</v>
      </c>
      <c r="F39" s="221"/>
      <c r="G39" s="221">
        <v>1</v>
      </c>
      <c r="H39" s="222" t="s">
        <v>3912</v>
      </c>
      <c r="I39" s="221" t="s">
        <v>3802</v>
      </c>
      <c r="J39" s="223">
        <v>12</v>
      </c>
      <c r="K39" s="221">
        <v>6</v>
      </c>
      <c r="L39" s="221" t="s">
        <v>3795</v>
      </c>
      <c r="M39" s="221"/>
      <c r="N39" s="224">
        <v>70.56</v>
      </c>
      <c r="O39" s="208">
        <v>5.88</v>
      </c>
      <c r="P39" s="234"/>
    </row>
    <row r="40" spans="1:16" ht="15.75">
      <c r="A40" s="219" t="s">
        <v>3935</v>
      </c>
      <c r="B40" s="219" t="s">
        <v>3936</v>
      </c>
      <c r="C40" s="202" t="s">
        <v>3937</v>
      </c>
      <c r="D40" s="220" t="s">
        <v>3934</v>
      </c>
      <c r="E40" s="220" t="s">
        <v>3922</v>
      </c>
      <c r="F40" s="216"/>
      <c r="G40" s="221">
        <v>1</v>
      </c>
      <c r="H40" s="222" t="s">
        <v>3912</v>
      </c>
      <c r="I40" s="221" t="s">
        <v>3802</v>
      </c>
      <c r="J40" s="223">
        <v>12</v>
      </c>
      <c r="K40" s="221">
        <v>6</v>
      </c>
      <c r="L40" s="221" t="s">
        <v>3795</v>
      </c>
      <c r="M40" s="221"/>
      <c r="N40" s="224">
        <v>70.56</v>
      </c>
      <c r="O40" s="208">
        <v>5.88</v>
      </c>
      <c r="P40" s="216"/>
    </row>
    <row r="41" spans="1:16" ht="15.75">
      <c r="A41" s="199" t="s">
        <v>3938</v>
      </c>
      <c r="B41" s="219" t="s">
        <v>3939</v>
      </c>
      <c r="C41" s="202">
        <v>157</v>
      </c>
      <c r="D41" s="220" t="s">
        <v>3940</v>
      </c>
      <c r="E41" s="220" t="s">
        <v>3941</v>
      </c>
      <c r="F41" s="216"/>
      <c r="G41" s="221">
        <v>1</v>
      </c>
      <c r="H41" s="222" t="s">
        <v>3912</v>
      </c>
      <c r="I41" s="221" t="s">
        <v>3942</v>
      </c>
      <c r="J41" s="223">
        <v>12</v>
      </c>
      <c r="K41" s="221">
        <v>14</v>
      </c>
      <c r="L41" s="221" t="s">
        <v>3795</v>
      </c>
      <c r="M41" s="221"/>
      <c r="N41" s="224">
        <v>87.6</v>
      </c>
      <c r="O41" s="208">
        <v>7.3</v>
      </c>
      <c r="P41" s="216"/>
    </row>
    <row r="42" spans="1:16" ht="15.75">
      <c r="A42" s="199" t="s">
        <v>3943</v>
      </c>
      <c r="B42" s="219" t="s">
        <v>3944</v>
      </c>
      <c r="C42" s="202">
        <v>167</v>
      </c>
      <c r="D42" s="220" t="s">
        <v>3940</v>
      </c>
      <c r="E42" s="220" t="s">
        <v>3945</v>
      </c>
      <c r="F42" s="216"/>
      <c r="G42" s="221">
        <v>1</v>
      </c>
      <c r="H42" s="222" t="s">
        <v>3912</v>
      </c>
      <c r="I42" s="221" t="s">
        <v>3942</v>
      </c>
      <c r="J42" s="223">
        <v>12</v>
      </c>
      <c r="K42" s="221">
        <v>14</v>
      </c>
      <c r="L42" s="221" t="s">
        <v>3795</v>
      </c>
      <c r="M42" s="221"/>
      <c r="N42" s="224">
        <v>87.6</v>
      </c>
      <c r="O42" s="208">
        <v>7.3</v>
      </c>
      <c r="P42" s="216"/>
    </row>
    <row r="43" spans="1:16" ht="15.75">
      <c r="A43" s="199" t="s">
        <v>3946</v>
      </c>
      <c r="B43" s="219" t="s">
        <v>3947</v>
      </c>
      <c r="C43" s="202">
        <v>168</v>
      </c>
      <c r="D43" s="220" t="s">
        <v>3940</v>
      </c>
      <c r="E43" s="220" t="s">
        <v>3948</v>
      </c>
      <c r="F43" s="216"/>
      <c r="G43" s="221">
        <v>1</v>
      </c>
      <c r="H43" s="222" t="s">
        <v>3912</v>
      </c>
      <c r="I43" s="221" t="s">
        <v>3942</v>
      </c>
      <c r="J43" s="223">
        <v>12</v>
      </c>
      <c r="K43" s="221">
        <v>14</v>
      </c>
      <c r="L43" s="221" t="s">
        <v>3795</v>
      </c>
      <c r="M43" s="221"/>
      <c r="N43" s="224">
        <v>87.6</v>
      </c>
      <c r="O43" s="208">
        <v>7.3</v>
      </c>
      <c r="P43" s="216"/>
    </row>
    <row r="44" spans="1:16" ht="15.75">
      <c r="A44" s="199" t="s">
        <v>3949</v>
      </c>
      <c r="B44" s="219" t="s">
        <v>3950</v>
      </c>
      <c r="C44" s="202">
        <v>178</v>
      </c>
      <c r="D44" s="220" t="s">
        <v>3940</v>
      </c>
      <c r="E44" s="220" t="s">
        <v>3951</v>
      </c>
      <c r="F44" s="216"/>
      <c r="G44" s="221">
        <v>1</v>
      </c>
      <c r="H44" s="222" t="s">
        <v>3912</v>
      </c>
      <c r="I44" s="221" t="s">
        <v>3942</v>
      </c>
      <c r="J44" s="223">
        <v>12</v>
      </c>
      <c r="K44" s="221">
        <v>14</v>
      </c>
      <c r="L44" s="221" t="s">
        <v>3795</v>
      </c>
      <c r="M44" s="221"/>
      <c r="N44" s="224">
        <v>87.6</v>
      </c>
      <c r="O44" s="208">
        <v>7.3</v>
      </c>
      <c r="P44" s="216"/>
    </row>
    <row r="45" spans="1:16" ht="15.75">
      <c r="A45" s="199" t="s">
        <v>3952</v>
      </c>
      <c r="B45" s="219" t="s">
        <v>3953</v>
      </c>
      <c r="C45" s="202">
        <v>300</v>
      </c>
      <c r="D45" s="220" t="s">
        <v>3940</v>
      </c>
      <c r="E45" s="220" t="s">
        <v>3954</v>
      </c>
      <c r="F45" s="216"/>
      <c r="G45" s="221">
        <v>1</v>
      </c>
      <c r="H45" s="222" t="s">
        <v>3912</v>
      </c>
      <c r="I45" s="221" t="s">
        <v>3942</v>
      </c>
      <c r="J45" s="223">
        <v>12</v>
      </c>
      <c r="K45" s="221">
        <v>14</v>
      </c>
      <c r="L45" s="221" t="s">
        <v>3795</v>
      </c>
      <c r="M45" s="221"/>
      <c r="N45" s="224">
        <v>87.6</v>
      </c>
      <c r="O45" s="208">
        <v>7.3</v>
      </c>
      <c r="P45" s="216"/>
    </row>
    <row r="46" spans="1:16" ht="15.75">
      <c r="A46" s="199" t="s">
        <v>3955</v>
      </c>
      <c r="B46" s="219" t="s">
        <v>3956</v>
      </c>
      <c r="C46" s="202">
        <v>301</v>
      </c>
      <c r="D46" s="220" t="s">
        <v>3940</v>
      </c>
      <c r="E46" s="220" t="s">
        <v>3957</v>
      </c>
      <c r="F46" s="216"/>
      <c r="G46" s="221">
        <v>1</v>
      </c>
      <c r="H46" s="222" t="s">
        <v>3912</v>
      </c>
      <c r="I46" s="221" t="s">
        <v>3942</v>
      </c>
      <c r="J46" s="223">
        <v>12</v>
      </c>
      <c r="K46" s="221">
        <v>14</v>
      </c>
      <c r="L46" s="221" t="s">
        <v>3795</v>
      </c>
      <c r="M46" s="221"/>
      <c r="N46" s="224">
        <v>87.6</v>
      </c>
      <c r="O46" s="208">
        <v>7.3</v>
      </c>
    </row>
    <row r="47" spans="1:16" ht="15.75">
      <c r="A47" s="199" t="s">
        <v>3958</v>
      </c>
      <c r="B47" s="219" t="s">
        <v>3959</v>
      </c>
      <c r="C47" s="202">
        <v>302</v>
      </c>
      <c r="D47" s="220" t="s">
        <v>3940</v>
      </c>
      <c r="E47" s="220" t="s">
        <v>3960</v>
      </c>
      <c r="F47" s="216"/>
      <c r="G47" s="221">
        <v>1</v>
      </c>
      <c r="H47" s="222" t="s">
        <v>3912</v>
      </c>
      <c r="I47" s="221" t="s">
        <v>3942</v>
      </c>
      <c r="J47" s="223">
        <v>12</v>
      </c>
      <c r="K47" s="221">
        <v>14</v>
      </c>
      <c r="L47" s="221" t="s">
        <v>3795</v>
      </c>
      <c r="M47" s="221"/>
      <c r="N47" s="224">
        <v>87.6</v>
      </c>
      <c r="O47" s="208">
        <v>7.3</v>
      </c>
    </row>
    <row r="48" spans="1:16" ht="15.75">
      <c r="A48" s="199" t="s">
        <v>3961</v>
      </c>
      <c r="B48" s="219" t="s">
        <v>3962</v>
      </c>
      <c r="C48" s="202">
        <v>303</v>
      </c>
      <c r="D48" s="220" t="s">
        <v>3940</v>
      </c>
      <c r="E48" s="220" t="s">
        <v>3963</v>
      </c>
      <c r="F48" s="216"/>
      <c r="G48" s="221">
        <v>1</v>
      </c>
      <c r="H48" s="222" t="s">
        <v>3912</v>
      </c>
      <c r="I48" s="221" t="s">
        <v>3942</v>
      </c>
      <c r="J48" s="223">
        <v>12</v>
      </c>
      <c r="K48" s="221">
        <v>14</v>
      </c>
      <c r="L48" s="221" t="s">
        <v>3795</v>
      </c>
      <c r="M48" s="221"/>
      <c r="N48" s="224">
        <v>87.6</v>
      </c>
      <c r="O48" s="208">
        <v>7.3</v>
      </c>
    </row>
    <row r="49" spans="1:16" ht="15.75">
      <c r="A49" s="199" t="s">
        <v>3964</v>
      </c>
      <c r="B49" s="219" t="s">
        <v>3965</v>
      </c>
      <c r="C49" s="202">
        <v>304</v>
      </c>
      <c r="D49" s="220" t="s">
        <v>3940</v>
      </c>
      <c r="E49" s="220" t="s">
        <v>3966</v>
      </c>
      <c r="F49" s="216"/>
      <c r="G49" s="221">
        <v>1</v>
      </c>
      <c r="H49" s="222" t="s">
        <v>3912</v>
      </c>
      <c r="I49" s="221" t="s">
        <v>3942</v>
      </c>
      <c r="J49" s="223">
        <v>12</v>
      </c>
      <c r="K49" s="221">
        <v>14</v>
      </c>
      <c r="L49" s="221" t="s">
        <v>3795</v>
      </c>
      <c r="M49" s="221"/>
      <c r="N49" s="224">
        <v>87.6</v>
      </c>
      <c r="O49" s="208">
        <v>7.3</v>
      </c>
    </row>
    <row r="50" spans="1:16" ht="15.75">
      <c r="A50" s="199" t="s">
        <v>3967</v>
      </c>
      <c r="B50" s="219" t="s">
        <v>3968</v>
      </c>
      <c r="C50" s="202">
        <v>305</v>
      </c>
      <c r="D50" s="220" t="s">
        <v>3940</v>
      </c>
      <c r="E50" s="220" t="s">
        <v>3969</v>
      </c>
      <c r="F50" s="216"/>
      <c r="G50" s="221">
        <v>1</v>
      </c>
      <c r="H50" s="222" t="s">
        <v>3912</v>
      </c>
      <c r="I50" s="221" t="s">
        <v>3942</v>
      </c>
      <c r="J50" s="223">
        <v>12</v>
      </c>
      <c r="K50" s="221">
        <v>14</v>
      </c>
      <c r="L50" s="221" t="s">
        <v>3795</v>
      </c>
      <c r="M50" s="221"/>
      <c r="N50" s="224">
        <v>87.6</v>
      </c>
      <c r="O50" s="208">
        <v>7.3</v>
      </c>
    </row>
    <row r="51" spans="1:16" ht="15.75">
      <c r="A51" s="199" t="s">
        <v>3970</v>
      </c>
      <c r="B51" s="219" t="s">
        <v>3971</v>
      </c>
      <c r="C51" s="202">
        <v>306</v>
      </c>
      <c r="D51" s="220" t="s">
        <v>3940</v>
      </c>
      <c r="E51" s="220" t="s">
        <v>3972</v>
      </c>
      <c r="F51" s="216"/>
      <c r="G51" s="221">
        <v>1</v>
      </c>
      <c r="H51" s="222" t="s">
        <v>3912</v>
      </c>
      <c r="I51" s="221" t="s">
        <v>3942</v>
      </c>
      <c r="J51" s="223">
        <v>12</v>
      </c>
      <c r="K51" s="221">
        <v>14</v>
      </c>
      <c r="L51" s="221" t="s">
        <v>3795</v>
      </c>
      <c r="M51" s="221"/>
      <c r="N51" s="224">
        <v>87.6</v>
      </c>
      <c r="O51" s="208">
        <v>7.3</v>
      </c>
    </row>
    <row r="52" spans="1:16" ht="15.75">
      <c r="A52" s="199" t="s">
        <v>3973</v>
      </c>
      <c r="B52" s="219" t="s">
        <v>3974</v>
      </c>
      <c r="C52" s="202">
        <v>307</v>
      </c>
      <c r="D52" s="220" t="s">
        <v>3940</v>
      </c>
      <c r="E52" s="220" t="s">
        <v>3975</v>
      </c>
      <c r="F52" s="216"/>
      <c r="G52" s="221">
        <v>1</v>
      </c>
      <c r="H52" s="222" t="s">
        <v>3912</v>
      </c>
      <c r="I52" s="221" t="s">
        <v>3942</v>
      </c>
      <c r="J52" s="223">
        <v>12</v>
      </c>
      <c r="K52" s="221">
        <v>14</v>
      </c>
      <c r="L52" s="221" t="s">
        <v>3795</v>
      </c>
      <c r="M52" s="221"/>
      <c r="N52" s="224">
        <v>87.6</v>
      </c>
      <c r="O52" s="208">
        <v>7.3</v>
      </c>
    </row>
    <row r="53" spans="1:16" ht="15.75">
      <c r="A53" s="199" t="s">
        <v>3976</v>
      </c>
      <c r="B53" s="219" t="s">
        <v>3977</v>
      </c>
      <c r="C53" s="202">
        <v>308</v>
      </c>
      <c r="D53" s="220" t="s">
        <v>3940</v>
      </c>
      <c r="E53" s="220" t="s">
        <v>3978</v>
      </c>
      <c r="F53" s="216"/>
      <c r="G53" s="221">
        <v>1</v>
      </c>
      <c r="H53" s="222" t="s">
        <v>3912</v>
      </c>
      <c r="I53" s="221" t="s">
        <v>3942</v>
      </c>
      <c r="J53" s="223">
        <v>12</v>
      </c>
      <c r="K53" s="221">
        <v>14</v>
      </c>
      <c r="L53" s="221" t="s">
        <v>3795</v>
      </c>
      <c r="M53" s="221"/>
      <c r="N53" s="224">
        <v>87.6</v>
      </c>
      <c r="O53" s="208">
        <v>7.3</v>
      </c>
    </row>
    <row r="54" spans="1:16" ht="15.75">
      <c r="A54" s="199" t="s">
        <v>3979</v>
      </c>
      <c r="B54" s="219" t="s">
        <v>3980</v>
      </c>
      <c r="C54" s="202">
        <v>309</v>
      </c>
      <c r="D54" s="220" t="s">
        <v>3940</v>
      </c>
      <c r="E54" s="220" t="s">
        <v>3826</v>
      </c>
      <c r="F54" s="216"/>
      <c r="G54" s="221">
        <v>1</v>
      </c>
      <c r="H54" s="222" t="s">
        <v>3912</v>
      </c>
      <c r="I54" s="221" t="s">
        <v>3942</v>
      </c>
      <c r="J54" s="223">
        <v>12</v>
      </c>
      <c r="K54" s="221">
        <v>14</v>
      </c>
      <c r="L54" s="221" t="s">
        <v>3795</v>
      </c>
      <c r="M54" s="221"/>
      <c r="N54" s="224">
        <v>97.08</v>
      </c>
      <c r="O54" s="208">
        <v>8.09</v>
      </c>
    </row>
    <row r="55" spans="1:16" ht="15.75">
      <c r="A55" s="199" t="s">
        <v>3981</v>
      </c>
      <c r="B55" s="219" t="s">
        <v>3982</v>
      </c>
      <c r="C55" s="202">
        <v>310</v>
      </c>
      <c r="D55" s="220" t="s">
        <v>3940</v>
      </c>
      <c r="E55" s="220" t="s">
        <v>3822</v>
      </c>
      <c r="F55" s="216"/>
      <c r="G55" s="221">
        <v>1</v>
      </c>
      <c r="H55" s="222" t="s">
        <v>3912</v>
      </c>
      <c r="I55" s="221" t="s">
        <v>3802</v>
      </c>
      <c r="J55" s="223">
        <v>12</v>
      </c>
      <c r="K55" s="221">
        <v>14</v>
      </c>
      <c r="L55" s="221" t="s">
        <v>3795</v>
      </c>
      <c r="M55" s="221"/>
      <c r="N55" s="224">
        <v>97.08</v>
      </c>
      <c r="O55" s="208">
        <v>8.09</v>
      </c>
    </row>
    <row r="56" spans="1:16" ht="15.75">
      <c r="A56" s="199" t="s">
        <v>3983</v>
      </c>
      <c r="B56" s="219" t="s">
        <v>3984</v>
      </c>
      <c r="C56" s="202">
        <v>311</v>
      </c>
      <c r="D56" s="220" t="s">
        <v>3940</v>
      </c>
      <c r="E56" s="220" t="s">
        <v>3846</v>
      </c>
      <c r="F56" s="216"/>
      <c r="G56" s="221">
        <v>1</v>
      </c>
      <c r="H56" s="222" t="s">
        <v>3912</v>
      </c>
      <c r="I56" s="221" t="s">
        <v>3942</v>
      </c>
      <c r="J56" s="223">
        <v>12</v>
      </c>
      <c r="K56" s="221">
        <v>14</v>
      </c>
      <c r="L56" s="221" t="s">
        <v>3795</v>
      </c>
      <c r="M56" s="221"/>
      <c r="N56" s="224">
        <v>97.08</v>
      </c>
      <c r="O56" s="208">
        <v>8.09</v>
      </c>
    </row>
    <row r="57" spans="1:16" ht="15.75">
      <c r="A57" s="199" t="s">
        <v>3985</v>
      </c>
      <c r="B57" s="219" t="s">
        <v>3986</v>
      </c>
      <c r="C57" s="202">
        <v>312</v>
      </c>
      <c r="D57" s="220" t="s">
        <v>3940</v>
      </c>
      <c r="E57" s="220" t="s">
        <v>3874</v>
      </c>
      <c r="F57" s="216"/>
      <c r="G57" s="221">
        <v>1</v>
      </c>
      <c r="H57" s="222" t="s">
        <v>3912</v>
      </c>
      <c r="I57" s="221" t="s">
        <v>3942</v>
      </c>
      <c r="J57" s="223">
        <v>12</v>
      </c>
      <c r="K57" s="221">
        <v>14</v>
      </c>
      <c r="L57" s="221" t="s">
        <v>3795</v>
      </c>
      <c r="M57" s="221"/>
      <c r="N57" s="224">
        <v>87.6</v>
      </c>
      <c r="O57" s="208">
        <v>7.3</v>
      </c>
    </row>
    <row r="58" spans="1:16" ht="15.75">
      <c r="A58" s="199" t="s">
        <v>3987</v>
      </c>
      <c r="B58" s="219" t="s">
        <v>3988</v>
      </c>
      <c r="C58" s="202">
        <v>313</v>
      </c>
      <c r="D58" s="220" t="s">
        <v>3940</v>
      </c>
      <c r="E58" s="220" t="s">
        <v>3834</v>
      </c>
      <c r="F58" s="216"/>
      <c r="G58" s="221">
        <v>1</v>
      </c>
      <c r="H58" s="222" t="s">
        <v>3912</v>
      </c>
      <c r="I58" s="221" t="s">
        <v>3942</v>
      </c>
      <c r="J58" s="223">
        <v>12</v>
      </c>
      <c r="K58" s="221">
        <v>14</v>
      </c>
      <c r="L58" s="221" t="s">
        <v>3795</v>
      </c>
      <c r="M58" s="221"/>
      <c r="N58" s="224">
        <v>87.6</v>
      </c>
      <c r="O58" s="208">
        <v>7.3</v>
      </c>
    </row>
    <row r="59" spans="1:16" ht="15.75">
      <c r="A59" s="199" t="s">
        <v>3989</v>
      </c>
      <c r="B59" s="219" t="s">
        <v>3990</v>
      </c>
      <c r="C59" s="202">
        <v>314</v>
      </c>
      <c r="D59" s="220" t="s">
        <v>3940</v>
      </c>
      <c r="E59" s="220" t="s">
        <v>3991</v>
      </c>
      <c r="F59" s="216"/>
      <c r="G59" s="221">
        <v>1</v>
      </c>
      <c r="H59" s="222" t="s">
        <v>3912</v>
      </c>
      <c r="I59" s="221" t="s">
        <v>3942</v>
      </c>
      <c r="J59" s="223">
        <v>12</v>
      </c>
      <c r="K59" s="221">
        <v>14</v>
      </c>
      <c r="L59" s="221" t="s">
        <v>3795</v>
      </c>
      <c r="M59" s="221"/>
      <c r="N59" s="224">
        <v>87.6</v>
      </c>
      <c r="O59" s="208">
        <v>7.3</v>
      </c>
    </row>
    <row r="60" spans="1:16" ht="15.75">
      <c r="A60" s="199" t="s">
        <v>3992</v>
      </c>
      <c r="B60" s="219" t="s">
        <v>3993</v>
      </c>
      <c r="C60" s="202">
        <v>317</v>
      </c>
      <c r="D60" s="220" t="s">
        <v>3940</v>
      </c>
      <c r="E60" s="220" t="s">
        <v>3994</v>
      </c>
      <c r="F60" s="216"/>
      <c r="G60" s="221">
        <v>1</v>
      </c>
      <c r="H60" s="222" t="s">
        <v>3912</v>
      </c>
      <c r="I60" s="221" t="s">
        <v>3942</v>
      </c>
      <c r="J60" s="223">
        <v>12</v>
      </c>
      <c r="K60" s="221">
        <v>14</v>
      </c>
      <c r="L60" s="221" t="s">
        <v>3795</v>
      </c>
      <c r="M60" s="221"/>
      <c r="N60" s="224">
        <v>87.6</v>
      </c>
      <c r="O60" s="208">
        <v>7.3</v>
      </c>
    </row>
    <row r="61" spans="1:16" ht="15.75">
      <c r="A61" s="199" t="s">
        <v>3995</v>
      </c>
      <c r="B61" s="219" t="s">
        <v>3996</v>
      </c>
      <c r="C61" s="202">
        <v>318</v>
      </c>
      <c r="D61" s="220" t="s">
        <v>3940</v>
      </c>
      <c r="E61" s="220" t="s">
        <v>3997</v>
      </c>
      <c r="F61" s="216"/>
      <c r="G61" s="221">
        <v>1</v>
      </c>
      <c r="H61" s="222" t="s">
        <v>3912</v>
      </c>
      <c r="I61" s="221" t="s">
        <v>3942</v>
      </c>
      <c r="J61" s="223">
        <v>12</v>
      </c>
      <c r="K61" s="221">
        <v>14</v>
      </c>
      <c r="L61" s="221" t="s">
        <v>3795</v>
      </c>
      <c r="M61" s="221"/>
      <c r="N61" s="224">
        <v>87.6</v>
      </c>
      <c r="O61" s="208">
        <v>7.3</v>
      </c>
    </row>
    <row r="62" spans="1:16" ht="15.75">
      <c r="A62" s="199" t="s">
        <v>3998</v>
      </c>
      <c r="B62" s="219" t="s">
        <v>3999</v>
      </c>
      <c r="C62" s="202">
        <v>319</v>
      </c>
      <c r="D62" s="220" t="s">
        <v>3940</v>
      </c>
      <c r="E62" s="220" t="s">
        <v>3866</v>
      </c>
      <c r="F62" s="216"/>
      <c r="G62" s="221">
        <v>1</v>
      </c>
      <c r="H62" s="222" t="s">
        <v>3912</v>
      </c>
      <c r="I62" s="221" t="s">
        <v>3942</v>
      </c>
      <c r="J62" s="223">
        <v>12</v>
      </c>
      <c r="K62" s="221">
        <v>14</v>
      </c>
      <c r="L62" s="221" t="s">
        <v>3795</v>
      </c>
      <c r="M62" s="221"/>
      <c r="N62" s="224">
        <v>87.6</v>
      </c>
      <c r="O62" s="208">
        <v>7.3</v>
      </c>
      <c r="P62" s="216"/>
    </row>
    <row r="63" spans="1:16" ht="15.75">
      <c r="A63" s="199" t="s">
        <v>4000</v>
      </c>
      <c r="B63" s="219" t="s">
        <v>4001</v>
      </c>
      <c r="C63" s="202">
        <v>320</v>
      </c>
      <c r="D63" s="220" t="s">
        <v>3940</v>
      </c>
      <c r="E63" s="220" t="s">
        <v>4002</v>
      </c>
      <c r="F63" s="216"/>
      <c r="G63" s="221">
        <v>1</v>
      </c>
      <c r="H63" s="222" t="s">
        <v>3912</v>
      </c>
      <c r="I63" s="221" t="s">
        <v>3942</v>
      </c>
      <c r="J63" s="223">
        <v>12</v>
      </c>
      <c r="K63" s="221">
        <v>14</v>
      </c>
      <c r="L63" s="221" t="s">
        <v>3795</v>
      </c>
      <c r="M63" s="221"/>
      <c r="N63" s="224">
        <v>87.6</v>
      </c>
      <c r="O63" s="208">
        <v>7.3</v>
      </c>
      <c r="P63" s="216"/>
    </row>
    <row r="64" spans="1:16" ht="15.75">
      <c r="A64" s="199" t="s">
        <v>4003</v>
      </c>
      <c r="B64" s="219" t="s">
        <v>4004</v>
      </c>
      <c r="C64" s="202">
        <v>333</v>
      </c>
      <c r="D64" s="220" t="s">
        <v>3940</v>
      </c>
      <c r="E64" s="220" t="s">
        <v>4005</v>
      </c>
      <c r="F64" s="216"/>
      <c r="G64" s="221">
        <v>1</v>
      </c>
      <c r="H64" s="222" t="s">
        <v>3912</v>
      </c>
      <c r="I64" s="221" t="s">
        <v>3942</v>
      </c>
      <c r="J64" s="223">
        <v>12</v>
      </c>
      <c r="K64" s="221">
        <v>14</v>
      </c>
      <c r="L64" s="221" t="s">
        <v>3795</v>
      </c>
      <c r="M64" s="221"/>
      <c r="N64" s="224">
        <v>87.6</v>
      </c>
      <c r="O64" s="208">
        <v>7.3</v>
      </c>
      <c r="P64" s="216"/>
    </row>
    <row r="65" spans="1:16" ht="15.75">
      <c r="A65" s="199" t="s">
        <v>4006</v>
      </c>
      <c r="B65" s="219" t="s">
        <v>4007</v>
      </c>
      <c r="C65" s="202">
        <v>342</v>
      </c>
      <c r="D65" s="220" t="s">
        <v>3940</v>
      </c>
      <c r="E65" s="220" t="s">
        <v>4008</v>
      </c>
      <c r="F65" s="216"/>
      <c r="G65" s="221">
        <v>1</v>
      </c>
      <c r="H65" s="222" t="s">
        <v>3912</v>
      </c>
      <c r="I65" s="221" t="s">
        <v>3942</v>
      </c>
      <c r="J65" s="223">
        <v>12</v>
      </c>
      <c r="K65" s="221">
        <v>14</v>
      </c>
      <c r="L65" s="221" t="s">
        <v>3795</v>
      </c>
      <c r="M65" s="221"/>
      <c r="N65" s="224">
        <v>87.6</v>
      </c>
      <c r="O65" s="208">
        <v>7.3</v>
      </c>
      <c r="P65" s="216"/>
    </row>
    <row r="66" spans="1:16" ht="15.75">
      <c r="A66" s="199" t="s">
        <v>4009</v>
      </c>
      <c r="B66" s="219" t="s">
        <v>4010</v>
      </c>
      <c r="C66" s="202">
        <v>344</v>
      </c>
      <c r="D66" s="220" t="s">
        <v>3940</v>
      </c>
      <c r="E66" s="220" t="s">
        <v>4011</v>
      </c>
      <c r="F66" s="216"/>
      <c r="G66" s="221">
        <v>1</v>
      </c>
      <c r="H66" s="222" t="s">
        <v>3912</v>
      </c>
      <c r="I66" s="221" t="s">
        <v>3942</v>
      </c>
      <c r="J66" s="223">
        <v>12</v>
      </c>
      <c r="K66" s="221">
        <v>14</v>
      </c>
      <c r="L66" s="221" t="s">
        <v>3795</v>
      </c>
      <c r="M66" s="221"/>
      <c r="N66" s="224">
        <v>87.6</v>
      </c>
      <c r="O66" s="208">
        <v>7.3</v>
      </c>
      <c r="P66" s="216"/>
    </row>
    <row r="67" spans="1:16" ht="15.75">
      <c r="A67" s="199" t="s">
        <v>4012</v>
      </c>
      <c r="B67" s="219" t="s">
        <v>4013</v>
      </c>
      <c r="C67" s="202">
        <v>348</v>
      </c>
      <c r="D67" s="220" t="s">
        <v>3940</v>
      </c>
      <c r="E67" s="220" t="s">
        <v>4014</v>
      </c>
      <c r="F67" s="216"/>
      <c r="G67" s="221">
        <v>1</v>
      </c>
      <c r="H67" s="222" t="s">
        <v>3912</v>
      </c>
      <c r="I67" s="221" t="s">
        <v>3942</v>
      </c>
      <c r="J67" s="223">
        <v>12</v>
      </c>
      <c r="K67" s="221">
        <v>14</v>
      </c>
      <c r="L67" s="221" t="s">
        <v>3795</v>
      </c>
      <c r="M67" s="221"/>
      <c r="N67" s="224">
        <v>87.6</v>
      </c>
      <c r="O67" s="208">
        <v>7.3</v>
      </c>
      <c r="P67" s="216"/>
    </row>
    <row r="68" spans="1:16" ht="15.75">
      <c r="A68" s="199" t="s">
        <v>4015</v>
      </c>
      <c r="B68" s="219" t="s">
        <v>4016</v>
      </c>
      <c r="C68" s="202">
        <v>349</v>
      </c>
      <c r="D68" s="220" t="s">
        <v>3940</v>
      </c>
      <c r="E68" s="220" t="s">
        <v>4017</v>
      </c>
      <c r="F68" s="216"/>
      <c r="G68" s="221">
        <v>1</v>
      </c>
      <c r="H68" s="222" t="s">
        <v>3912</v>
      </c>
      <c r="I68" s="221" t="s">
        <v>3942</v>
      </c>
      <c r="J68" s="223">
        <v>12</v>
      </c>
      <c r="K68" s="221">
        <v>14</v>
      </c>
      <c r="L68" s="221" t="s">
        <v>3795</v>
      </c>
      <c r="M68" s="221"/>
      <c r="N68" s="224">
        <v>87.6</v>
      </c>
      <c r="O68" s="208">
        <v>7.3</v>
      </c>
      <c r="P68" s="216"/>
    </row>
    <row r="69" spans="1:16">
      <c r="A69" s="199" t="s">
        <v>4018</v>
      </c>
      <c r="B69" s="226" t="s">
        <v>4019</v>
      </c>
      <c r="C69" s="202" t="s">
        <v>4020</v>
      </c>
      <c r="D69" s="220" t="s">
        <v>4021</v>
      </c>
      <c r="E69" s="220" t="s">
        <v>4017</v>
      </c>
      <c r="F69" s="221">
        <v>5</v>
      </c>
      <c r="G69" s="221">
        <v>17</v>
      </c>
      <c r="H69" s="222" t="s">
        <v>4022</v>
      </c>
      <c r="I69" s="221" t="s">
        <v>4023</v>
      </c>
      <c r="J69" s="223">
        <v>4</v>
      </c>
      <c r="K69" s="221">
        <v>12</v>
      </c>
      <c r="L69" s="221" t="s">
        <v>3795</v>
      </c>
      <c r="M69" s="232" t="s">
        <v>3917</v>
      </c>
      <c r="N69" s="224">
        <v>69</v>
      </c>
      <c r="O69" s="210">
        <v>17.25</v>
      </c>
      <c r="P69" s="233" t="s">
        <v>4248</v>
      </c>
    </row>
    <row r="70" spans="1:16" ht="15.75">
      <c r="A70" s="199" t="s">
        <v>4024</v>
      </c>
      <c r="B70" s="219" t="s">
        <v>4025</v>
      </c>
      <c r="C70" s="202">
        <v>361</v>
      </c>
      <c r="D70" s="220" t="s">
        <v>3940</v>
      </c>
      <c r="E70" s="220" t="s">
        <v>4026</v>
      </c>
      <c r="F70" s="216"/>
      <c r="G70" s="221">
        <v>1</v>
      </c>
      <c r="H70" s="222" t="s">
        <v>3912</v>
      </c>
      <c r="I70" s="221" t="s">
        <v>3942</v>
      </c>
      <c r="J70" s="223">
        <v>12</v>
      </c>
      <c r="K70" s="221">
        <v>14</v>
      </c>
      <c r="L70" s="221" t="s">
        <v>3795</v>
      </c>
      <c r="M70" s="221"/>
      <c r="N70" s="224">
        <v>87.6</v>
      </c>
      <c r="O70" s="208">
        <v>7.3</v>
      </c>
      <c r="P70" s="216"/>
    </row>
    <row r="71" spans="1:16">
      <c r="A71" s="199" t="s">
        <v>4027</v>
      </c>
      <c r="B71" s="219" t="s">
        <v>4028</v>
      </c>
      <c r="C71" s="202" t="s">
        <v>4029</v>
      </c>
      <c r="D71" s="220" t="s">
        <v>4030</v>
      </c>
      <c r="E71" s="220" t="s">
        <v>3957</v>
      </c>
      <c r="F71" s="221" t="s">
        <v>17929</v>
      </c>
      <c r="G71" s="221">
        <v>16</v>
      </c>
      <c r="H71" s="222" t="s">
        <v>3916</v>
      </c>
      <c r="I71" s="221" t="s">
        <v>2645</v>
      </c>
      <c r="J71" s="223">
        <v>2</v>
      </c>
      <c r="K71" s="221">
        <v>23</v>
      </c>
      <c r="L71" s="221" t="s">
        <v>3795</v>
      </c>
      <c r="M71" s="232" t="s">
        <v>3917</v>
      </c>
      <c r="N71" s="224">
        <v>133.9</v>
      </c>
      <c r="O71" s="208">
        <v>66.95</v>
      </c>
      <c r="P71" s="233" t="s">
        <v>4248</v>
      </c>
    </row>
    <row r="72" spans="1:16">
      <c r="A72" s="199" t="s">
        <v>4031</v>
      </c>
      <c r="B72" s="219" t="s">
        <v>4032</v>
      </c>
      <c r="C72" s="202" t="s">
        <v>4033</v>
      </c>
      <c r="D72" s="220" t="s">
        <v>4030</v>
      </c>
      <c r="E72" s="220" t="s">
        <v>3960</v>
      </c>
      <c r="F72" s="221" t="s">
        <v>17929</v>
      </c>
      <c r="G72" s="221">
        <v>16</v>
      </c>
      <c r="H72" s="222" t="s">
        <v>3916</v>
      </c>
      <c r="I72" s="221" t="s">
        <v>2645</v>
      </c>
      <c r="J72" s="223">
        <v>2</v>
      </c>
      <c r="K72" s="221">
        <v>23</v>
      </c>
      <c r="L72" s="221" t="s">
        <v>3795</v>
      </c>
      <c r="M72" s="232" t="s">
        <v>3917</v>
      </c>
      <c r="N72" s="224">
        <v>133.9</v>
      </c>
      <c r="O72" s="208">
        <v>66.95</v>
      </c>
      <c r="P72" s="233" t="s">
        <v>4248</v>
      </c>
    </row>
    <row r="73" spans="1:16">
      <c r="A73" s="199" t="s">
        <v>4034</v>
      </c>
      <c r="B73" s="219" t="s">
        <v>4035</v>
      </c>
      <c r="C73" s="202" t="s">
        <v>4036</v>
      </c>
      <c r="D73" s="220" t="s">
        <v>4030</v>
      </c>
      <c r="E73" s="220" t="s">
        <v>3963</v>
      </c>
      <c r="F73" s="221" t="s">
        <v>17929</v>
      </c>
      <c r="G73" s="221">
        <v>16</v>
      </c>
      <c r="H73" s="222" t="s">
        <v>3916</v>
      </c>
      <c r="I73" s="221" t="s">
        <v>2645</v>
      </c>
      <c r="J73" s="223">
        <v>2</v>
      </c>
      <c r="K73" s="221">
        <v>23</v>
      </c>
      <c r="L73" s="221" t="s">
        <v>3795</v>
      </c>
      <c r="M73" s="232" t="s">
        <v>3917</v>
      </c>
      <c r="N73" s="224">
        <v>133.9</v>
      </c>
      <c r="O73" s="208">
        <v>66.95</v>
      </c>
      <c r="P73" s="233" t="s">
        <v>4248</v>
      </c>
    </row>
    <row r="74" spans="1:16">
      <c r="A74" s="199" t="s">
        <v>4037</v>
      </c>
      <c r="B74" s="219" t="s">
        <v>4038</v>
      </c>
      <c r="C74" s="202" t="s">
        <v>4039</v>
      </c>
      <c r="D74" s="220" t="s">
        <v>4030</v>
      </c>
      <c r="E74" s="220" t="s">
        <v>3966</v>
      </c>
      <c r="F74" s="221" t="s">
        <v>17929</v>
      </c>
      <c r="G74" s="221">
        <v>16</v>
      </c>
      <c r="H74" s="222" t="s">
        <v>3916</v>
      </c>
      <c r="I74" s="221" t="s">
        <v>2645</v>
      </c>
      <c r="J74" s="223">
        <v>2</v>
      </c>
      <c r="K74" s="221">
        <v>23</v>
      </c>
      <c r="L74" s="221" t="s">
        <v>3795</v>
      </c>
      <c r="M74" s="232" t="s">
        <v>3917</v>
      </c>
      <c r="N74" s="224">
        <v>133.9</v>
      </c>
      <c r="O74" s="208">
        <v>66.95</v>
      </c>
      <c r="P74" s="233" t="s">
        <v>4248</v>
      </c>
    </row>
    <row r="75" spans="1:16">
      <c r="A75" s="199" t="s">
        <v>4040</v>
      </c>
      <c r="B75" s="219" t="s">
        <v>4041</v>
      </c>
      <c r="C75" s="202" t="s">
        <v>4042</v>
      </c>
      <c r="D75" s="220" t="s">
        <v>4030</v>
      </c>
      <c r="E75" s="220" t="s">
        <v>3969</v>
      </c>
      <c r="F75" s="221" t="s">
        <v>17929</v>
      </c>
      <c r="G75" s="221">
        <v>16</v>
      </c>
      <c r="H75" s="222" t="s">
        <v>3916</v>
      </c>
      <c r="I75" s="221" t="s">
        <v>2645</v>
      </c>
      <c r="J75" s="223">
        <v>2</v>
      </c>
      <c r="K75" s="221">
        <v>23</v>
      </c>
      <c r="L75" s="221" t="s">
        <v>3795</v>
      </c>
      <c r="M75" s="232" t="s">
        <v>3917</v>
      </c>
      <c r="N75" s="224">
        <v>133.9</v>
      </c>
      <c r="O75" s="208">
        <v>66.95</v>
      </c>
      <c r="P75" s="233" t="s">
        <v>4248</v>
      </c>
    </row>
    <row r="76" spans="1:16">
      <c r="A76" s="199" t="s">
        <v>4043</v>
      </c>
      <c r="B76" s="219" t="s">
        <v>4044</v>
      </c>
      <c r="C76" s="202" t="s">
        <v>4045</v>
      </c>
      <c r="D76" s="220" t="s">
        <v>4030</v>
      </c>
      <c r="E76" s="220" t="s">
        <v>3972</v>
      </c>
      <c r="F76" s="221" t="s">
        <v>17929</v>
      </c>
      <c r="G76" s="221">
        <v>16</v>
      </c>
      <c r="H76" s="222" t="s">
        <v>3916</v>
      </c>
      <c r="I76" s="221" t="s">
        <v>2645</v>
      </c>
      <c r="J76" s="223">
        <v>2</v>
      </c>
      <c r="K76" s="221">
        <v>23</v>
      </c>
      <c r="L76" s="221" t="s">
        <v>3795</v>
      </c>
      <c r="M76" s="232" t="s">
        <v>3917</v>
      </c>
      <c r="N76" s="224">
        <v>133.9</v>
      </c>
      <c r="O76" s="208">
        <v>66.95</v>
      </c>
      <c r="P76" s="233" t="s">
        <v>4248</v>
      </c>
    </row>
    <row r="77" spans="1:16">
      <c r="A77" s="199" t="s">
        <v>4046</v>
      </c>
      <c r="B77" s="219" t="s">
        <v>4047</v>
      </c>
      <c r="C77" s="202" t="s">
        <v>4048</v>
      </c>
      <c r="D77" s="220" t="s">
        <v>4030</v>
      </c>
      <c r="E77" s="220" t="s">
        <v>3975</v>
      </c>
      <c r="F77" s="221" t="s">
        <v>17929</v>
      </c>
      <c r="G77" s="221">
        <v>16</v>
      </c>
      <c r="H77" s="222" t="s">
        <v>3916</v>
      </c>
      <c r="I77" s="221" t="s">
        <v>2645</v>
      </c>
      <c r="J77" s="223">
        <v>2</v>
      </c>
      <c r="K77" s="221">
        <v>23</v>
      </c>
      <c r="L77" s="221" t="s">
        <v>3795</v>
      </c>
      <c r="M77" s="232" t="s">
        <v>3917</v>
      </c>
      <c r="N77" s="224">
        <v>133.9</v>
      </c>
      <c r="O77" s="208">
        <v>66.95</v>
      </c>
      <c r="P77" s="233" t="s">
        <v>4248</v>
      </c>
    </row>
    <row r="78" spans="1:16">
      <c r="A78" s="199" t="s">
        <v>4049</v>
      </c>
      <c r="B78" s="219" t="s">
        <v>4050</v>
      </c>
      <c r="C78" s="202" t="s">
        <v>4051</v>
      </c>
      <c r="D78" s="220" t="s">
        <v>4030</v>
      </c>
      <c r="E78" s="220" t="s">
        <v>3978</v>
      </c>
      <c r="F78" s="221" t="s">
        <v>17929</v>
      </c>
      <c r="G78" s="221">
        <v>16</v>
      </c>
      <c r="H78" s="222" t="s">
        <v>3916</v>
      </c>
      <c r="I78" s="221" t="s">
        <v>2645</v>
      </c>
      <c r="J78" s="223">
        <v>2</v>
      </c>
      <c r="K78" s="221">
        <v>23</v>
      </c>
      <c r="L78" s="221" t="s">
        <v>3795</v>
      </c>
      <c r="M78" s="232" t="s">
        <v>3917</v>
      </c>
      <c r="N78" s="224">
        <v>133.9</v>
      </c>
      <c r="O78" s="208">
        <v>66.95</v>
      </c>
      <c r="P78" s="233" t="s">
        <v>4248</v>
      </c>
    </row>
    <row r="79" spans="1:16">
      <c r="A79" s="199" t="s">
        <v>4052</v>
      </c>
      <c r="B79" s="225" t="s">
        <v>4053</v>
      </c>
      <c r="C79" s="202" t="s">
        <v>4054</v>
      </c>
      <c r="D79" s="220" t="s">
        <v>4030</v>
      </c>
      <c r="E79" s="220" t="s">
        <v>3874</v>
      </c>
      <c r="F79" s="221" t="s">
        <v>17929</v>
      </c>
      <c r="G79" s="221">
        <v>16</v>
      </c>
      <c r="H79" s="222" t="s">
        <v>3916</v>
      </c>
      <c r="I79" s="221" t="s">
        <v>2645</v>
      </c>
      <c r="J79" s="223">
        <v>2</v>
      </c>
      <c r="K79" s="221">
        <v>23</v>
      </c>
      <c r="L79" s="221" t="s">
        <v>3795</v>
      </c>
      <c r="M79" s="232" t="s">
        <v>3917</v>
      </c>
      <c r="N79" s="224">
        <v>133.9</v>
      </c>
      <c r="O79" s="208">
        <v>66.95</v>
      </c>
      <c r="P79" s="233" t="s">
        <v>4248</v>
      </c>
    </row>
    <row r="80" spans="1:16">
      <c r="A80" s="199" t="s">
        <v>4055</v>
      </c>
      <c r="B80" s="226" t="s">
        <v>4056</v>
      </c>
      <c r="C80" s="202" t="s">
        <v>4057</v>
      </c>
      <c r="D80" s="220" t="s">
        <v>4030</v>
      </c>
      <c r="E80" s="220" t="s">
        <v>3792</v>
      </c>
      <c r="F80" s="221" t="s">
        <v>17929</v>
      </c>
      <c r="G80" s="221">
        <v>16</v>
      </c>
      <c r="H80" s="222" t="s">
        <v>3916</v>
      </c>
      <c r="I80" s="221" t="s">
        <v>2645</v>
      </c>
      <c r="J80" s="223">
        <v>2</v>
      </c>
      <c r="K80" s="221">
        <v>23</v>
      </c>
      <c r="L80" s="221" t="s">
        <v>3795</v>
      </c>
      <c r="M80" s="232" t="s">
        <v>3917</v>
      </c>
      <c r="N80" s="224">
        <v>133.9</v>
      </c>
      <c r="O80" s="208">
        <v>66.95</v>
      </c>
      <c r="P80" s="233" t="s">
        <v>4248</v>
      </c>
    </row>
    <row r="81" spans="1:16">
      <c r="A81" s="199" t="s">
        <v>4058</v>
      </c>
      <c r="B81" s="226" t="s">
        <v>4059</v>
      </c>
      <c r="C81" s="202" t="s">
        <v>4060</v>
      </c>
      <c r="D81" s="220" t="s">
        <v>4030</v>
      </c>
      <c r="E81" s="220" t="s">
        <v>4061</v>
      </c>
      <c r="F81" s="221" t="s">
        <v>17929</v>
      </c>
      <c r="G81" s="221">
        <v>16</v>
      </c>
      <c r="H81" s="222" t="s">
        <v>3916</v>
      </c>
      <c r="I81" s="221" t="s">
        <v>2645</v>
      </c>
      <c r="J81" s="223">
        <v>2</v>
      </c>
      <c r="K81" s="221">
        <v>23</v>
      </c>
      <c r="L81" s="221" t="s">
        <v>3795</v>
      </c>
      <c r="M81" s="232" t="s">
        <v>3917</v>
      </c>
      <c r="N81" s="224">
        <v>133.9</v>
      </c>
      <c r="O81" s="208">
        <v>66.95</v>
      </c>
      <c r="P81" s="233" t="s">
        <v>4248</v>
      </c>
    </row>
    <row r="82" spans="1:16">
      <c r="A82" s="199" t="s">
        <v>4062</v>
      </c>
      <c r="B82" s="219" t="s">
        <v>4063</v>
      </c>
      <c r="C82" s="202" t="s">
        <v>4064</v>
      </c>
      <c r="D82" s="220" t="s">
        <v>4065</v>
      </c>
      <c r="E82" s="220" t="s">
        <v>4066</v>
      </c>
      <c r="F82" s="221">
        <v>6</v>
      </c>
      <c r="G82" s="221">
        <v>16</v>
      </c>
      <c r="H82" s="222" t="s">
        <v>3916</v>
      </c>
      <c r="I82" s="221" t="s">
        <v>2645</v>
      </c>
      <c r="J82" s="223">
        <v>2</v>
      </c>
      <c r="K82" s="221">
        <v>22</v>
      </c>
      <c r="L82" s="221" t="s">
        <v>3795</v>
      </c>
      <c r="M82" s="232" t="s">
        <v>3917</v>
      </c>
      <c r="N82" s="224">
        <v>136.5</v>
      </c>
      <c r="O82" s="208">
        <v>68.25</v>
      </c>
      <c r="P82" s="233" t="s">
        <v>4248</v>
      </c>
    </row>
    <row r="83" spans="1:16">
      <c r="A83" s="199" t="s">
        <v>4067</v>
      </c>
      <c r="B83" s="219" t="s">
        <v>4068</v>
      </c>
      <c r="C83" s="202" t="s">
        <v>4069</v>
      </c>
      <c r="D83" s="220" t="s">
        <v>4065</v>
      </c>
      <c r="E83" s="220" t="s">
        <v>3960</v>
      </c>
      <c r="F83" s="221">
        <v>6</v>
      </c>
      <c r="G83" s="221">
        <v>16</v>
      </c>
      <c r="H83" s="222" t="s">
        <v>3916</v>
      </c>
      <c r="I83" s="221" t="s">
        <v>2645</v>
      </c>
      <c r="J83" s="223">
        <v>2</v>
      </c>
      <c r="K83" s="221">
        <v>22</v>
      </c>
      <c r="L83" s="221" t="s">
        <v>3795</v>
      </c>
      <c r="M83" s="232" t="s">
        <v>3917</v>
      </c>
      <c r="N83" s="224">
        <v>136.5</v>
      </c>
      <c r="O83" s="208">
        <v>68.25</v>
      </c>
      <c r="P83" s="233" t="s">
        <v>4248</v>
      </c>
    </row>
    <row r="84" spans="1:16">
      <c r="A84" s="219" t="s">
        <v>4070</v>
      </c>
      <c r="B84" s="219" t="s">
        <v>4071</v>
      </c>
      <c r="C84" s="202" t="s">
        <v>4072</v>
      </c>
      <c r="D84" s="220" t="s">
        <v>4065</v>
      </c>
      <c r="E84" s="220" t="s">
        <v>4017</v>
      </c>
      <c r="F84" s="221">
        <v>6</v>
      </c>
      <c r="G84" s="221">
        <v>16</v>
      </c>
      <c r="H84" s="222" t="s">
        <v>3916</v>
      </c>
      <c r="I84" s="221" t="s">
        <v>2645</v>
      </c>
      <c r="J84" s="223">
        <v>2</v>
      </c>
      <c r="K84" s="221">
        <v>22</v>
      </c>
      <c r="L84" s="221" t="s">
        <v>3795</v>
      </c>
      <c r="M84" s="232" t="s">
        <v>3917</v>
      </c>
      <c r="N84" s="224">
        <v>136.5</v>
      </c>
      <c r="O84" s="208">
        <v>68.25</v>
      </c>
      <c r="P84" s="233" t="s">
        <v>4248</v>
      </c>
    </row>
    <row r="85" spans="1:16" ht="15.75">
      <c r="A85" s="219" t="s">
        <v>4073</v>
      </c>
      <c r="B85" s="219" t="s">
        <v>4074</v>
      </c>
      <c r="C85" s="202">
        <v>510</v>
      </c>
      <c r="D85" s="220" t="s">
        <v>4075</v>
      </c>
      <c r="E85" s="220" t="s">
        <v>4076</v>
      </c>
      <c r="F85" s="216"/>
      <c r="G85" s="221">
        <v>1</v>
      </c>
      <c r="H85" s="222" t="s">
        <v>3912</v>
      </c>
      <c r="I85" s="221" t="s">
        <v>3942</v>
      </c>
      <c r="J85" s="223">
        <v>12</v>
      </c>
      <c r="K85" s="221">
        <v>14</v>
      </c>
      <c r="L85" s="221" t="s">
        <v>3795</v>
      </c>
      <c r="M85" s="221"/>
      <c r="N85" s="224">
        <v>86.64</v>
      </c>
      <c r="O85" s="208">
        <v>7.22</v>
      </c>
      <c r="P85" s="216"/>
    </row>
    <row r="86" spans="1:16" ht="15.75">
      <c r="A86" s="199" t="s">
        <v>4077</v>
      </c>
      <c r="B86" s="219" t="s">
        <v>4078</v>
      </c>
      <c r="C86" s="202">
        <v>511</v>
      </c>
      <c r="D86" s="220" t="s">
        <v>4075</v>
      </c>
      <c r="E86" s="220" t="s">
        <v>4079</v>
      </c>
      <c r="F86" s="216"/>
      <c r="G86" s="221">
        <v>1</v>
      </c>
      <c r="H86" s="222" t="s">
        <v>3912</v>
      </c>
      <c r="I86" s="221" t="s">
        <v>3942</v>
      </c>
      <c r="J86" s="223">
        <v>12</v>
      </c>
      <c r="K86" s="221">
        <v>14</v>
      </c>
      <c r="L86" s="221" t="s">
        <v>3795</v>
      </c>
      <c r="M86" s="221"/>
      <c r="N86" s="224">
        <v>86.64</v>
      </c>
      <c r="O86" s="208">
        <v>7.22</v>
      </c>
      <c r="P86" s="216"/>
    </row>
    <row r="87" spans="1:16" ht="15.75">
      <c r="A87" s="199" t="s">
        <v>4080</v>
      </c>
      <c r="B87" s="219" t="s">
        <v>4081</v>
      </c>
      <c r="C87" s="202">
        <v>512</v>
      </c>
      <c r="D87" s="220" t="s">
        <v>4075</v>
      </c>
      <c r="E87" s="220" t="s">
        <v>3874</v>
      </c>
      <c r="F87" s="216"/>
      <c r="G87" s="221">
        <v>1</v>
      </c>
      <c r="H87" s="222" t="s">
        <v>3912</v>
      </c>
      <c r="I87" s="221" t="s">
        <v>3942</v>
      </c>
      <c r="J87" s="223">
        <v>12</v>
      </c>
      <c r="K87" s="221">
        <v>14</v>
      </c>
      <c r="L87" s="221" t="s">
        <v>3795</v>
      </c>
      <c r="M87" s="221"/>
      <c r="N87" s="224">
        <v>86.64</v>
      </c>
      <c r="O87" s="208">
        <v>7.22</v>
      </c>
      <c r="P87" s="216"/>
    </row>
    <row r="88" spans="1:16" ht="15.75">
      <c r="A88" s="199" t="s">
        <v>4082</v>
      </c>
      <c r="B88" s="219" t="s">
        <v>4083</v>
      </c>
      <c r="C88" s="202">
        <v>513</v>
      </c>
      <c r="D88" s="220" t="s">
        <v>4075</v>
      </c>
      <c r="E88" s="220" t="s">
        <v>4011</v>
      </c>
      <c r="F88" s="216"/>
      <c r="G88" s="221">
        <v>1</v>
      </c>
      <c r="H88" s="222" t="s">
        <v>3912</v>
      </c>
      <c r="I88" s="221" t="s">
        <v>3942</v>
      </c>
      <c r="J88" s="223">
        <v>12</v>
      </c>
      <c r="K88" s="221">
        <v>14</v>
      </c>
      <c r="L88" s="221" t="s">
        <v>3795</v>
      </c>
      <c r="M88" s="221"/>
      <c r="N88" s="224">
        <v>86.64</v>
      </c>
      <c r="O88" s="208">
        <v>7.22</v>
      </c>
      <c r="P88" s="216"/>
    </row>
    <row r="89" spans="1:16" ht="15.75">
      <c r="A89" s="199" t="s">
        <v>4084</v>
      </c>
      <c r="B89" s="219" t="s">
        <v>4085</v>
      </c>
      <c r="C89" s="202">
        <v>514</v>
      </c>
      <c r="D89" s="220" t="s">
        <v>4075</v>
      </c>
      <c r="E89" s="220" t="s">
        <v>3838</v>
      </c>
      <c r="F89" s="216"/>
      <c r="G89" s="221">
        <v>1</v>
      </c>
      <c r="H89" s="222" t="s">
        <v>3912</v>
      </c>
      <c r="I89" s="221" t="s">
        <v>3942</v>
      </c>
      <c r="J89" s="223">
        <v>12</v>
      </c>
      <c r="K89" s="221">
        <v>14</v>
      </c>
      <c r="L89" s="221" t="s">
        <v>3795</v>
      </c>
      <c r="M89" s="221"/>
      <c r="N89" s="224">
        <v>86.64</v>
      </c>
      <c r="O89" s="208">
        <v>7.22</v>
      </c>
      <c r="P89" s="216"/>
    </row>
    <row r="90" spans="1:16" ht="15.75">
      <c r="A90" s="199" t="s">
        <v>4086</v>
      </c>
      <c r="B90" s="219" t="s">
        <v>4087</v>
      </c>
      <c r="C90" s="202">
        <v>520</v>
      </c>
      <c r="D90" s="220" t="s">
        <v>4075</v>
      </c>
      <c r="E90" s="220" t="s">
        <v>4088</v>
      </c>
      <c r="F90" s="216"/>
      <c r="G90" s="221">
        <v>1</v>
      </c>
      <c r="H90" s="222" t="s">
        <v>3912</v>
      </c>
      <c r="I90" s="221" t="s">
        <v>3942</v>
      </c>
      <c r="J90" s="223">
        <v>12</v>
      </c>
      <c r="K90" s="221">
        <v>14</v>
      </c>
      <c r="L90" s="221" t="s">
        <v>3795</v>
      </c>
      <c r="M90" s="221"/>
      <c r="N90" s="224">
        <v>86.64</v>
      </c>
      <c r="O90" s="208">
        <v>7.22</v>
      </c>
      <c r="P90" s="216"/>
    </row>
    <row r="91" spans="1:16" ht="15.75">
      <c r="A91" s="199" t="s">
        <v>4089</v>
      </c>
      <c r="B91" s="219" t="s">
        <v>4090</v>
      </c>
      <c r="C91" s="202">
        <v>530</v>
      </c>
      <c r="D91" s="220" t="s">
        <v>4075</v>
      </c>
      <c r="E91" s="220" t="s">
        <v>4091</v>
      </c>
      <c r="F91" s="216"/>
      <c r="G91" s="221">
        <v>1</v>
      </c>
      <c r="H91" s="222" t="s">
        <v>3912</v>
      </c>
      <c r="I91" s="221" t="s">
        <v>3942</v>
      </c>
      <c r="J91" s="223">
        <v>12</v>
      </c>
      <c r="K91" s="221">
        <v>14</v>
      </c>
      <c r="L91" s="221" t="s">
        <v>3795</v>
      </c>
      <c r="M91" s="221"/>
      <c r="N91" s="224">
        <v>86.64</v>
      </c>
      <c r="O91" s="208">
        <v>7.22</v>
      </c>
      <c r="P91" s="216"/>
    </row>
    <row r="92" spans="1:16" ht="15.75">
      <c r="A92" s="199" t="s">
        <v>4092</v>
      </c>
      <c r="B92" s="219" t="s">
        <v>4093</v>
      </c>
      <c r="C92" s="202">
        <v>540</v>
      </c>
      <c r="D92" s="220" t="s">
        <v>4075</v>
      </c>
      <c r="E92" s="220" t="s">
        <v>4094</v>
      </c>
      <c r="F92" s="216"/>
      <c r="G92" s="221">
        <v>1</v>
      </c>
      <c r="H92" s="222" t="s">
        <v>3912</v>
      </c>
      <c r="I92" s="221" t="s">
        <v>3942</v>
      </c>
      <c r="J92" s="223">
        <v>12</v>
      </c>
      <c r="K92" s="221">
        <v>14</v>
      </c>
      <c r="L92" s="221" t="s">
        <v>3795</v>
      </c>
      <c r="M92" s="221"/>
      <c r="N92" s="224">
        <v>86.64</v>
      </c>
      <c r="O92" s="208">
        <v>7.22</v>
      </c>
      <c r="P92" s="216"/>
    </row>
    <row r="93" spans="1:16" ht="15.75">
      <c r="A93" s="199" t="s">
        <v>4095</v>
      </c>
      <c r="B93" s="219" t="s">
        <v>4096</v>
      </c>
      <c r="C93" s="202">
        <v>550</v>
      </c>
      <c r="D93" s="220" t="s">
        <v>4075</v>
      </c>
      <c r="E93" s="220" t="s">
        <v>4097</v>
      </c>
      <c r="F93" s="216"/>
      <c r="G93" s="221">
        <v>1</v>
      </c>
      <c r="H93" s="222" t="s">
        <v>3912</v>
      </c>
      <c r="I93" s="221" t="s">
        <v>3942</v>
      </c>
      <c r="J93" s="223">
        <v>12</v>
      </c>
      <c r="K93" s="221">
        <v>14</v>
      </c>
      <c r="L93" s="221" t="s">
        <v>3795</v>
      </c>
      <c r="M93" s="221"/>
      <c r="N93" s="224">
        <v>86.64</v>
      </c>
      <c r="O93" s="208">
        <v>7.22</v>
      </c>
      <c r="P93" s="216"/>
    </row>
    <row r="94" spans="1:16" ht="15.75">
      <c r="A94" s="199" t="s">
        <v>4098</v>
      </c>
      <c r="B94" s="219" t="s">
        <v>4099</v>
      </c>
      <c r="C94" s="202">
        <v>551</v>
      </c>
      <c r="D94" s="220" t="s">
        <v>4075</v>
      </c>
      <c r="E94" s="220" t="s">
        <v>4100</v>
      </c>
      <c r="F94" s="216"/>
      <c r="G94" s="221">
        <v>1</v>
      </c>
      <c r="H94" s="222" t="s">
        <v>3912</v>
      </c>
      <c r="I94" s="221" t="s">
        <v>3942</v>
      </c>
      <c r="J94" s="223">
        <v>12</v>
      </c>
      <c r="K94" s="221">
        <v>14</v>
      </c>
      <c r="L94" s="221" t="s">
        <v>3795</v>
      </c>
      <c r="M94" s="221"/>
      <c r="N94" s="224">
        <v>86.64</v>
      </c>
      <c r="O94" s="208">
        <v>7.22</v>
      </c>
    </row>
    <row r="95" spans="1:16" ht="15.75">
      <c r="A95" s="199" t="s">
        <v>4101</v>
      </c>
      <c r="B95" s="219" t="s">
        <v>4102</v>
      </c>
      <c r="C95" s="202">
        <v>560</v>
      </c>
      <c r="D95" s="220" t="s">
        <v>4075</v>
      </c>
      <c r="E95" s="220" t="s">
        <v>4103</v>
      </c>
      <c r="F95" s="216"/>
      <c r="G95" s="221">
        <v>1</v>
      </c>
      <c r="H95" s="222" t="s">
        <v>3912</v>
      </c>
      <c r="I95" s="221" t="s">
        <v>3942</v>
      </c>
      <c r="J95" s="223">
        <v>12</v>
      </c>
      <c r="K95" s="221">
        <v>14</v>
      </c>
      <c r="L95" s="221" t="s">
        <v>3795</v>
      </c>
      <c r="M95" s="221"/>
      <c r="N95" s="224">
        <v>86.64</v>
      </c>
      <c r="O95" s="208">
        <v>7.22</v>
      </c>
    </row>
    <row r="96" spans="1:16" ht="15.75">
      <c r="A96" s="199" t="s">
        <v>4104</v>
      </c>
      <c r="B96" s="219" t="s">
        <v>4105</v>
      </c>
      <c r="C96" s="202">
        <v>561</v>
      </c>
      <c r="D96" s="220" t="s">
        <v>4075</v>
      </c>
      <c r="E96" s="220" t="s">
        <v>4106</v>
      </c>
      <c r="F96" s="216"/>
      <c r="G96" s="221">
        <v>1</v>
      </c>
      <c r="H96" s="222" t="s">
        <v>3912</v>
      </c>
      <c r="I96" s="221" t="s">
        <v>3942</v>
      </c>
      <c r="J96" s="223">
        <v>12</v>
      </c>
      <c r="K96" s="221">
        <v>14</v>
      </c>
      <c r="L96" s="221" t="s">
        <v>3795</v>
      </c>
      <c r="M96" s="221"/>
      <c r="N96" s="224">
        <v>86.64</v>
      </c>
      <c r="O96" s="208">
        <v>7.22</v>
      </c>
    </row>
    <row r="97" spans="1:15" ht="15.75">
      <c r="A97" s="199" t="s">
        <v>4107</v>
      </c>
      <c r="B97" s="219" t="s">
        <v>4108</v>
      </c>
      <c r="C97" s="202">
        <v>562</v>
      </c>
      <c r="D97" s="220" t="s">
        <v>4075</v>
      </c>
      <c r="E97" s="220" t="s">
        <v>4109</v>
      </c>
      <c r="F97" s="216"/>
      <c r="G97" s="221">
        <v>1</v>
      </c>
      <c r="H97" s="222" t="s">
        <v>3912</v>
      </c>
      <c r="I97" s="221" t="s">
        <v>3942</v>
      </c>
      <c r="J97" s="223">
        <v>12</v>
      </c>
      <c r="K97" s="221">
        <v>14</v>
      </c>
      <c r="L97" s="221" t="s">
        <v>3795</v>
      </c>
      <c r="M97" s="221"/>
      <c r="N97" s="224">
        <v>86.64</v>
      </c>
      <c r="O97" s="208">
        <v>7.22</v>
      </c>
    </row>
    <row r="98" spans="1:15" ht="15.75">
      <c r="A98" s="199" t="s">
        <v>4110</v>
      </c>
      <c r="B98" s="219" t="s">
        <v>4111</v>
      </c>
      <c r="C98" s="202">
        <v>566</v>
      </c>
      <c r="D98" s="220" t="s">
        <v>4075</v>
      </c>
      <c r="E98" s="220" t="s">
        <v>4112</v>
      </c>
      <c r="F98" s="216"/>
      <c r="G98" s="221">
        <v>1</v>
      </c>
      <c r="H98" s="222" t="s">
        <v>3912</v>
      </c>
      <c r="I98" s="221" t="s">
        <v>3942</v>
      </c>
      <c r="J98" s="223">
        <v>12</v>
      </c>
      <c r="K98" s="221">
        <v>14</v>
      </c>
      <c r="L98" s="221" t="s">
        <v>3795</v>
      </c>
      <c r="M98" s="221"/>
      <c r="N98" s="224">
        <v>86.64</v>
      </c>
      <c r="O98" s="208">
        <v>7.22</v>
      </c>
    </row>
    <row r="99" spans="1:15" ht="15.75">
      <c r="A99" s="199" t="s">
        <v>4113</v>
      </c>
      <c r="B99" s="219" t="s">
        <v>4114</v>
      </c>
      <c r="C99" s="202">
        <v>568</v>
      </c>
      <c r="D99" s="220" t="s">
        <v>4075</v>
      </c>
      <c r="E99" s="220" t="s">
        <v>4115</v>
      </c>
      <c r="F99" s="216"/>
      <c r="G99" s="221">
        <v>1</v>
      </c>
      <c r="H99" s="222" t="s">
        <v>3912</v>
      </c>
      <c r="I99" s="221" t="s">
        <v>3942</v>
      </c>
      <c r="J99" s="223">
        <v>12</v>
      </c>
      <c r="K99" s="221">
        <v>14</v>
      </c>
      <c r="L99" s="221" t="s">
        <v>3795</v>
      </c>
      <c r="M99" s="221"/>
      <c r="N99" s="224">
        <v>86.64</v>
      </c>
      <c r="O99" s="208">
        <v>7.22</v>
      </c>
    </row>
    <row r="100" spans="1:15" ht="15.75">
      <c r="A100" s="199" t="s">
        <v>4116</v>
      </c>
      <c r="B100" s="219" t="s">
        <v>4117</v>
      </c>
      <c r="C100" s="202">
        <v>570</v>
      </c>
      <c r="D100" s="220" t="s">
        <v>4075</v>
      </c>
      <c r="E100" s="220" t="s">
        <v>4118</v>
      </c>
      <c r="F100" s="216"/>
      <c r="G100" s="221">
        <v>1</v>
      </c>
      <c r="H100" s="222" t="s">
        <v>3912</v>
      </c>
      <c r="I100" s="221" t="s">
        <v>3942</v>
      </c>
      <c r="J100" s="223">
        <v>12</v>
      </c>
      <c r="K100" s="221">
        <v>14</v>
      </c>
      <c r="L100" s="221" t="s">
        <v>3795</v>
      </c>
      <c r="M100" s="221"/>
      <c r="N100" s="224">
        <v>86.64</v>
      </c>
      <c r="O100" s="208">
        <v>7.22</v>
      </c>
    </row>
    <row r="101" spans="1:15" ht="15.75">
      <c r="A101" s="199" t="s">
        <v>4119</v>
      </c>
      <c r="B101" s="219" t="s">
        <v>4120</v>
      </c>
      <c r="C101" s="202">
        <v>575</v>
      </c>
      <c r="D101" s="220" t="s">
        <v>4075</v>
      </c>
      <c r="E101" s="220" t="s">
        <v>4121</v>
      </c>
      <c r="F101" s="216"/>
      <c r="G101" s="221">
        <v>1</v>
      </c>
      <c r="H101" s="222" t="s">
        <v>3912</v>
      </c>
      <c r="I101" s="221" t="s">
        <v>3942</v>
      </c>
      <c r="J101" s="223">
        <v>12</v>
      </c>
      <c r="K101" s="221">
        <v>14</v>
      </c>
      <c r="L101" s="221" t="s">
        <v>3795</v>
      </c>
      <c r="M101" s="221"/>
      <c r="N101" s="224">
        <v>86.64</v>
      </c>
      <c r="O101" s="208">
        <v>7.22</v>
      </c>
    </row>
    <row r="102" spans="1:15" ht="15.75">
      <c r="A102" s="199" t="s">
        <v>4122</v>
      </c>
      <c r="B102" s="219" t="s">
        <v>4123</v>
      </c>
      <c r="C102" s="202">
        <v>580</v>
      </c>
      <c r="D102" s="220" t="s">
        <v>4075</v>
      </c>
      <c r="E102" s="220" t="s">
        <v>4124</v>
      </c>
      <c r="F102" s="216"/>
      <c r="G102" s="221">
        <v>1</v>
      </c>
      <c r="H102" s="222" t="s">
        <v>3912</v>
      </c>
      <c r="I102" s="221" t="s">
        <v>3942</v>
      </c>
      <c r="J102" s="223">
        <v>12</v>
      </c>
      <c r="K102" s="221">
        <v>14</v>
      </c>
      <c r="L102" s="221" t="s">
        <v>3795</v>
      </c>
      <c r="M102" s="221"/>
      <c r="N102" s="224">
        <v>86.64</v>
      </c>
      <c r="O102" s="208">
        <v>7.22</v>
      </c>
    </row>
    <row r="103" spans="1:15" ht="15.75">
      <c r="A103" s="199" t="s">
        <v>4125</v>
      </c>
      <c r="B103" s="219" t="s">
        <v>4126</v>
      </c>
      <c r="C103" s="202">
        <v>582</v>
      </c>
      <c r="D103" s="220" t="s">
        <v>4075</v>
      </c>
      <c r="E103" s="220" t="s">
        <v>4127</v>
      </c>
      <c r="F103" s="216"/>
      <c r="G103" s="221">
        <v>1</v>
      </c>
      <c r="H103" s="222" t="s">
        <v>3912</v>
      </c>
      <c r="I103" s="221" t="s">
        <v>3942</v>
      </c>
      <c r="J103" s="223">
        <v>12</v>
      </c>
      <c r="K103" s="221">
        <v>14</v>
      </c>
      <c r="L103" s="221" t="s">
        <v>3795</v>
      </c>
      <c r="M103" s="221"/>
      <c r="N103" s="224">
        <v>86.64</v>
      </c>
      <c r="O103" s="208">
        <v>7.22</v>
      </c>
    </row>
    <row r="104" spans="1:15" ht="15.75">
      <c r="A104" s="199" t="s">
        <v>4128</v>
      </c>
      <c r="B104" s="219" t="s">
        <v>4129</v>
      </c>
      <c r="C104" s="202">
        <v>583</v>
      </c>
      <c r="D104" s="220" t="s">
        <v>4075</v>
      </c>
      <c r="E104" s="220" t="s">
        <v>4130</v>
      </c>
      <c r="F104" s="216"/>
      <c r="G104" s="221">
        <v>1</v>
      </c>
      <c r="H104" s="222" t="s">
        <v>3912</v>
      </c>
      <c r="I104" s="221" t="s">
        <v>3942</v>
      </c>
      <c r="J104" s="223">
        <v>12</v>
      </c>
      <c r="K104" s="221">
        <v>14</v>
      </c>
      <c r="L104" s="221" t="s">
        <v>3795</v>
      </c>
      <c r="M104" s="221"/>
      <c r="N104" s="224">
        <v>86.64</v>
      </c>
      <c r="O104" s="208">
        <v>7.22</v>
      </c>
    </row>
    <row r="105" spans="1:15" ht="15.75">
      <c r="A105" s="219" t="s">
        <v>4131</v>
      </c>
      <c r="B105" s="219" t="s">
        <v>4132</v>
      </c>
      <c r="C105" s="202">
        <v>117</v>
      </c>
      <c r="D105" s="220" t="s">
        <v>4133</v>
      </c>
      <c r="E105" s="220" t="s">
        <v>4134</v>
      </c>
      <c r="F105" s="216"/>
      <c r="G105" s="221">
        <v>1</v>
      </c>
      <c r="H105" s="222" t="s">
        <v>3912</v>
      </c>
      <c r="I105" s="221" t="s">
        <v>3942</v>
      </c>
      <c r="J105" s="223">
        <v>12</v>
      </c>
      <c r="K105" s="221">
        <v>14</v>
      </c>
      <c r="L105" s="221" t="s">
        <v>3795</v>
      </c>
      <c r="M105" s="221"/>
      <c r="N105" s="224">
        <v>75</v>
      </c>
      <c r="O105" s="208">
        <v>6.25</v>
      </c>
    </row>
    <row r="106" spans="1:15">
      <c r="A106" s="199" t="s">
        <v>4135</v>
      </c>
      <c r="B106" s="219" t="s">
        <v>4136</v>
      </c>
      <c r="C106" s="202">
        <v>120</v>
      </c>
      <c r="D106" s="220" t="s">
        <v>4133</v>
      </c>
      <c r="E106" s="220" t="s">
        <v>4137</v>
      </c>
      <c r="F106" s="221">
        <v>6</v>
      </c>
      <c r="G106" s="221">
        <v>1</v>
      </c>
      <c r="H106" s="222" t="s">
        <v>3912</v>
      </c>
      <c r="I106" s="221" t="s">
        <v>3942</v>
      </c>
      <c r="J106" s="223">
        <v>12</v>
      </c>
      <c r="K106" s="221">
        <v>14</v>
      </c>
      <c r="L106" s="221" t="s">
        <v>3795</v>
      </c>
      <c r="M106" s="221"/>
      <c r="N106" s="224">
        <v>75</v>
      </c>
      <c r="O106" s="208">
        <v>6.25</v>
      </c>
    </row>
    <row r="107" spans="1:15" ht="15.75">
      <c r="A107" s="199" t="s">
        <v>4138</v>
      </c>
      <c r="B107" s="219" t="s">
        <v>4139</v>
      </c>
      <c r="C107" s="202">
        <v>6004</v>
      </c>
      <c r="D107" s="220" t="s">
        <v>4133</v>
      </c>
      <c r="E107" s="220" t="s">
        <v>4140</v>
      </c>
      <c r="F107" s="216"/>
      <c r="G107" s="221">
        <v>3</v>
      </c>
      <c r="H107" s="222" t="s">
        <v>3793</v>
      </c>
      <c r="I107" s="221" t="s">
        <v>3794</v>
      </c>
      <c r="J107" s="223">
        <v>12</v>
      </c>
      <c r="K107" s="221">
        <v>16</v>
      </c>
      <c r="L107" s="221" t="s">
        <v>3795</v>
      </c>
      <c r="M107" s="221"/>
      <c r="N107" s="224">
        <v>85.679999999999993</v>
      </c>
      <c r="O107" s="208">
        <v>7.14</v>
      </c>
    </row>
    <row r="108" spans="1:15" ht="15.75">
      <c r="A108" s="219" t="s">
        <v>4141</v>
      </c>
      <c r="B108" s="219" t="s">
        <v>4142</v>
      </c>
      <c r="C108" s="202" t="s">
        <v>4143</v>
      </c>
      <c r="D108" s="220" t="s">
        <v>4144</v>
      </c>
      <c r="E108" s="220" t="s">
        <v>4145</v>
      </c>
      <c r="F108" s="216"/>
      <c r="G108" s="221">
        <v>1</v>
      </c>
      <c r="H108" s="222" t="s">
        <v>3912</v>
      </c>
      <c r="I108" s="221" t="s">
        <v>3802</v>
      </c>
      <c r="J108" s="223">
        <v>12</v>
      </c>
      <c r="K108" s="221">
        <v>14</v>
      </c>
      <c r="L108" s="221" t="s">
        <v>3795</v>
      </c>
      <c r="M108" s="221"/>
      <c r="N108" s="224">
        <v>85.08</v>
      </c>
      <c r="O108" s="208">
        <v>7.09</v>
      </c>
    </row>
    <row r="109" spans="1:15" ht="15.75">
      <c r="A109" s="219" t="s">
        <v>4146</v>
      </c>
      <c r="B109" s="219" t="s">
        <v>4147</v>
      </c>
      <c r="C109" s="202" t="s">
        <v>4148</v>
      </c>
      <c r="D109" s="220" t="s">
        <v>4144</v>
      </c>
      <c r="E109" s="220" t="s">
        <v>3850</v>
      </c>
      <c r="F109" s="216"/>
      <c r="G109" s="221">
        <v>1</v>
      </c>
      <c r="H109" s="222" t="s">
        <v>3912</v>
      </c>
      <c r="I109" s="221" t="s">
        <v>3802</v>
      </c>
      <c r="J109" s="223">
        <v>12</v>
      </c>
      <c r="K109" s="221">
        <v>14</v>
      </c>
      <c r="L109" s="221" t="s">
        <v>3795</v>
      </c>
      <c r="M109" s="221"/>
      <c r="N109" s="224">
        <v>85.08</v>
      </c>
      <c r="O109" s="208">
        <v>7.09</v>
      </c>
    </row>
    <row r="110" spans="1:15" ht="15.75">
      <c r="A110" s="219" t="s">
        <v>4149</v>
      </c>
      <c r="B110" s="219" t="s">
        <v>4150</v>
      </c>
      <c r="C110" s="202" t="s">
        <v>4151</v>
      </c>
      <c r="D110" s="220" t="s">
        <v>4144</v>
      </c>
      <c r="E110" s="220" t="s">
        <v>3906</v>
      </c>
      <c r="F110" s="216"/>
      <c r="G110" s="221">
        <v>1</v>
      </c>
      <c r="H110" s="222" t="s">
        <v>3912</v>
      </c>
      <c r="I110" s="221" t="s">
        <v>3802</v>
      </c>
      <c r="J110" s="223">
        <v>12</v>
      </c>
      <c r="K110" s="221">
        <v>14</v>
      </c>
      <c r="L110" s="221" t="s">
        <v>3795</v>
      </c>
      <c r="M110" s="221"/>
      <c r="N110" s="224">
        <v>85.08</v>
      </c>
      <c r="O110" s="208">
        <v>7.09</v>
      </c>
    </row>
    <row r="111" spans="1:15" ht="15.75">
      <c r="A111" s="219" t="s">
        <v>4152</v>
      </c>
      <c r="B111" s="219" t="s">
        <v>4153</v>
      </c>
      <c r="C111" s="202" t="s">
        <v>4154</v>
      </c>
      <c r="D111" s="220" t="s">
        <v>4144</v>
      </c>
      <c r="E111" s="220" t="s">
        <v>4155</v>
      </c>
      <c r="F111" s="216"/>
      <c r="G111" s="221">
        <v>1</v>
      </c>
      <c r="H111" s="222" t="s">
        <v>3912</v>
      </c>
      <c r="I111" s="221" t="s">
        <v>3802</v>
      </c>
      <c r="J111" s="223">
        <v>12</v>
      </c>
      <c r="K111" s="221">
        <v>14</v>
      </c>
      <c r="L111" s="221" t="s">
        <v>3795</v>
      </c>
      <c r="M111" s="221"/>
      <c r="N111" s="224">
        <v>85.08</v>
      </c>
      <c r="O111" s="208">
        <v>7.09</v>
      </c>
    </row>
    <row r="112" spans="1:15">
      <c r="A112" s="219" t="s">
        <v>4156</v>
      </c>
      <c r="B112" s="219" t="s">
        <v>4157</v>
      </c>
      <c r="C112" s="202" t="s">
        <v>4158</v>
      </c>
      <c r="D112" s="220" t="s">
        <v>4144</v>
      </c>
      <c r="E112" s="220" t="s">
        <v>4159</v>
      </c>
      <c r="F112" s="221"/>
      <c r="G112" s="221">
        <v>1</v>
      </c>
      <c r="H112" s="222" t="s">
        <v>3912</v>
      </c>
      <c r="I112" s="221" t="s">
        <v>3802</v>
      </c>
      <c r="J112" s="223">
        <v>12</v>
      </c>
      <c r="K112" s="221">
        <v>14</v>
      </c>
      <c r="L112" s="221" t="s">
        <v>3795</v>
      </c>
      <c r="M112" s="221"/>
      <c r="N112" s="224">
        <v>85.08</v>
      </c>
      <c r="O112" s="208">
        <v>7.09</v>
      </c>
    </row>
    <row r="113" spans="1:16">
      <c r="A113" s="219" t="s">
        <v>4160</v>
      </c>
      <c r="B113" s="219" t="s">
        <v>4161</v>
      </c>
      <c r="C113" s="202" t="s">
        <v>4162</v>
      </c>
      <c r="D113" s="220" t="s">
        <v>4144</v>
      </c>
      <c r="E113" s="220" t="s">
        <v>3814</v>
      </c>
      <c r="F113" s="221"/>
      <c r="G113" s="221">
        <v>1</v>
      </c>
      <c r="H113" s="222" t="s">
        <v>3801</v>
      </c>
      <c r="I113" s="221" t="s">
        <v>3802</v>
      </c>
      <c r="J113" s="223">
        <v>12</v>
      </c>
      <c r="K113" s="221">
        <v>14</v>
      </c>
      <c r="L113" s="221" t="s">
        <v>3795</v>
      </c>
      <c r="M113" s="221"/>
      <c r="N113" s="224">
        <v>85.08</v>
      </c>
      <c r="O113" s="208">
        <v>7.09</v>
      </c>
    </row>
    <row r="114" spans="1:16" ht="15.75">
      <c r="A114" s="219" t="s">
        <v>4163</v>
      </c>
      <c r="B114" s="219" t="s">
        <v>4164</v>
      </c>
      <c r="C114" s="203" t="s">
        <v>4165</v>
      </c>
      <c r="D114" s="235" t="s">
        <v>4166</v>
      </c>
      <c r="E114" s="220" t="s">
        <v>3826</v>
      </c>
      <c r="F114" s="216"/>
      <c r="G114" s="221">
        <v>1</v>
      </c>
      <c r="H114" s="222" t="s">
        <v>3912</v>
      </c>
      <c r="I114" s="221" t="s">
        <v>3802</v>
      </c>
      <c r="J114" s="223">
        <v>12</v>
      </c>
      <c r="K114" s="221">
        <v>14</v>
      </c>
      <c r="L114" s="221" t="s">
        <v>3795</v>
      </c>
      <c r="M114" s="221"/>
      <c r="N114" s="224">
        <v>108.60000000000001</v>
      </c>
      <c r="O114" s="208">
        <v>9.0500000000000007</v>
      </c>
    </row>
    <row r="115" spans="1:16" ht="15.75">
      <c r="A115" s="219" t="s">
        <v>4167</v>
      </c>
      <c r="B115" s="219" t="s">
        <v>4168</v>
      </c>
      <c r="C115" s="202" t="s">
        <v>4169</v>
      </c>
      <c r="D115" s="235" t="s">
        <v>4166</v>
      </c>
      <c r="E115" s="220" t="s">
        <v>3930</v>
      </c>
      <c r="F115" s="216"/>
      <c r="G115" s="221">
        <v>1</v>
      </c>
      <c r="H115" s="222" t="s">
        <v>3912</v>
      </c>
      <c r="I115" s="221" t="s">
        <v>3802</v>
      </c>
      <c r="J115" s="223">
        <v>12</v>
      </c>
      <c r="K115" s="221">
        <v>14</v>
      </c>
      <c r="L115" s="221" t="s">
        <v>3795</v>
      </c>
      <c r="M115" s="221"/>
      <c r="N115" s="224">
        <v>108.60000000000001</v>
      </c>
      <c r="O115" s="208">
        <v>9.0500000000000007</v>
      </c>
    </row>
    <row r="116" spans="1:16" ht="15.75">
      <c r="A116" s="219" t="s">
        <v>4170</v>
      </c>
      <c r="B116" s="219" t="s">
        <v>4171</v>
      </c>
      <c r="C116" s="202" t="s">
        <v>4172</v>
      </c>
      <c r="D116" s="235" t="s">
        <v>4166</v>
      </c>
      <c r="E116" s="220" t="s">
        <v>4173</v>
      </c>
      <c r="F116" s="216"/>
      <c r="G116" s="221">
        <v>1</v>
      </c>
      <c r="H116" s="222" t="s">
        <v>3912</v>
      </c>
      <c r="I116" s="221" t="s">
        <v>3802</v>
      </c>
      <c r="J116" s="223">
        <v>12</v>
      </c>
      <c r="K116" s="221">
        <v>14</v>
      </c>
      <c r="L116" s="221" t="s">
        <v>3795</v>
      </c>
      <c r="M116" s="221"/>
      <c r="N116" s="224">
        <v>108.60000000000001</v>
      </c>
      <c r="O116" s="208">
        <v>9.0500000000000007</v>
      </c>
    </row>
    <row r="117" spans="1:16" ht="15.75">
      <c r="A117" s="219" t="s">
        <v>4174</v>
      </c>
      <c r="B117" s="219" t="s">
        <v>4175</v>
      </c>
      <c r="C117" s="202" t="s">
        <v>4176</v>
      </c>
      <c r="D117" s="235" t="s">
        <v>4166</v>
      </c>
      <c r="E117" s="220" t="s">
        <v>3926</v>
      </c>
      <c r="F117" s="216"/>
      <c r="G117" s="221">
        <v>1</v>
      </c>
      <c r="H117" s="223" t="s">
        <v>3912</v>
      </c>
      <c r="I117" s="221" t="s">
        <v>3802</v>
      </c>
      <c r="J117" s="223">
        <v>12</v>
      </c>
      <c r="K117" s="221">
        <v>14</v>
      </c>
      <c r="L117" s="221" t="s">
        <v>3795</v>
      </c>
      <c r="M117" s="221"/>
      <c r="N117" s="224">
        <v>108.60000000000001</v>
      </c>
      <c r="O117" s="208">
        <v>9.0500000000000007</v>
      </c>
    </row>
    <row r="118" spans="1:16" ht="15.75">
      <c r="A118" s="199" t="s">
        <v>4177</v>
      </c>
      <c r="B118" s="219" t="s">
        <v>4178</v>
      </c>
      <c r="C118" s="202">
        <v>1601</v>
      </c>
      <c r="D118" s="220" t="s">
        <v>4179</v>
      </c>
      <c r="E118" s="220" t="s">
        <v>4180</v>
      </c>
      <c r="F118" s="216"/>
      <c r="G118" s="221">
        <v>1</v>
      </c>
      <c r="H118" s="222" t="s">
        <v>3912</v>
      </c>
      <c r="I118" s="221" t="s">
        <v>3942</v>
      </c>
      <c r="J118" s="223">
        <v>12</v>
      </c>
      <c r="K118" s="221">
        <v>14</v>
      </c>
      <c r="L118" s="221" t="s">
        <v>3795</v>
      </c>
      <c r="M118" s="221"/>
      <c r="N118" s="224">
        <v>85.800000000000011</v>
      </c>
      <c r="O118" s="208">
        <v>7.15</v>
      </c>
    </row>
    <row r="119" spans="1:16" ht="15.75">
      <c r="A119" s="199" t="s">
        <v>4181</v>
      </c>
      <c r="B119" s="219" t="s">
        <v>4182</v>
      </c>
      <c r="C119" s="202">
        <v>1603</v>
      </c>
      <c r="D119" s="220" t="s">
        <v>4179</v>
      </c>
      <c r="E119" s="220" t="s">
        <v>4183</v>
      </c>
      <c r="F119" s="216"/>
      <c r="G119" s="221">
        <v>1</v>
      </c>
      <c r="H119" s="222" t="s">
        <v>3912</v>
      </c>
      <c r="I119" s="221" t="s">
        <v>3942</v>
      </c>
      <c r="J119" s="223">
        <v>12</v>
      </c>
      <c r="K119" s="221">
        <v>14</v>
      </c>
      <c r="L119" s="221" t="s">
        <v>3795</v>
      </c>
      <c r="M119" s="221"/>
      <c r="N119" s="224">
        <v>85.800000000000011</v>
      </c>
      <c r="O119" s="208">
        <v>7.15</v>
      </c>
    </row>
    <row r="120" spans="1:16" ht="15.75">
      <c r="A120" s="199" t="s">
        <v>4184</v>
      </c>
      <c r="B120" s="219" t="s">
        <v>4185</v>
      </c>
      <c r="C120" s="202">
        <v>1604</v>
      </c>
      <c r="D120" s="220" t="s">
        <v>4179</v>
      </c>
      <c r="E120" s="220" t="s">
        <v>4186</v>
      </c>
      <c r="F120" s="216"/>
      <c r="G120" s="221">
        <v>1</v>
      </c>
      <c r="H120" s="222" t="s">
        <v>3912</v>
      </c>
      <c r="I120" s="221" t="s">
        <v>3942</v>
      </c>
      <c r="J120" s="223">
        <v>12</v>
      </c>
      <c r="K120" s="221">
        <v>14</v>
      </c>
      <c r="L120" s="221" t="s">
        <v>3795</v>
      </c>
      <c r="M120" s="221"/>
      <c r="N120" s="224">
        <v>85.800000000000011</v>
      </c>
      <c r="O120" s="208">
        <v>7.15</v>
      </c>
    </row>
    <row r="121" spans="1:16" ht="15.75">
      <c r="A121" s="199" t="s">
        <v>4187</v>
      </c>
      <c r="B121" s="219" t="s">
        <v>4188</v>
      </c>
      <c r="C121" s="202">
        <v>1606</v>
      </c>
      <c r="D121" s="220" t="s">
        <v>4179</v>
      </c>
      <c r="E121" s="220" t="s">
        <v>4189</v>
      </c>
      <c r="F121" s="216"/>
      <c r="G121" s="221">
        <v>1</v>
      </c>
      <c r="H121" s="222" t="s">
        <v>3912</v>
      </c>
      <c r="I121" s="221" t="s">
        <v>3942</v>
      </c>
      <c r="J121" s="223">
        <v>12</v>
      </c>
      <c r="K121" s="221">
        <v>14</v>
      </c>
      <c r="L121" s="221" t="s">
        <v>3795</v>
      </c>
      <c r="M121" s="221"/>
      <c r="N121" s="224">
        <v>85.800000000000011</v>
      </c>
      <c r="O121" s="208">
        <v>7.15</v>
      </c>
    </row>
    <row r="122" spans="1:16" ht="15.75">
      <c r="A122" s="199" t="s">
        <v>4190</v>
      </c>
      <c r="B122" s="219" t="s">
        <v>4191</v>
      </c>
      <c r="C122" s="202">
        <v>1607</v>
      </c>
      <c r="D122" s="220" t="s">
        <v>4179</v>
      </c>
      <c r="E122" s="220" t="s">
        <v>4192</v>
      </c>
      <c r="F122" s="216"/>
      <c r="G122" s="221">
        <v>1</v>
      </c>
      <c r="H122" s="222" t="s">
        <v>3912</v>
      </c>
      <c r="I122" s="221" t="s">
        <v>3942</v>
      </c>
      <c r="J122" s="223">
        <v>12</v>
      </c>
      <c r="K122" s="221">
        <v>14</v>
      </c>
      <c r="L122" s="221" t="s">
        <v>3795</v>
      </c>
      <c r="M122" s="221"/>
      <c r="N122" s="224">
        <v>85.800000000000011</v>
      </c>
      <c r="O122" s="208">
        <v>7.15</v>
      </c>
    </row>
    <row r="123" spans="1:16" ht="15.75">
      <c r="A123" s="199" t="s">
        <v>4193</v>
      </c>
      <c r="B123" s="219" t="s">
        <v>4194</v>
      </c>
      <c r="C123" s="202">
        <v>1608</v>
      </c>
      <c r="D123" s="220" t="s">
        <v>4179</v>
      </c>
      <c r="E123" s="220" t="s">
        <v>4195</v>
      </c>
      <c r="F123" s="216"/>
      <c r="G123" s="221">
        <v>1</v>
      </c>
      <c r="H123" s="222" t="s">
        <v>3912</v>
      </c>
      <c r="I123" s="221" t="s">
        <v>3942</v>
      </c>
      <c r="J123" s="223">
        <v>12</v>
      </c>
      <c r="K123" s="221">
        <v>14</v>
      </c>
      <c r="L123" s="221" t="s">
        <v>3795</v>
      </c>
      <c r="M123" s="221"/>
      <c r="N123" s="224">
        <v>85.800000000000011</v>
      </c>
      <c r="O123" s="208">
        <v>7.15</v>
      </c>
    </row>
    <row r="124" spans="1:16" ht="15.75">
      <c r="A124" s="199" t="s">
        <v>4196</v>
      </c>
      <c r="B124" s="219" t="s">
        <v>4197</v>
      </c>
      <c r="C124" s="202">
        <v>1609</v>
      </c>
      <c r="D124" s="220" t="s">
        <v>4179</v>
      </c>
      <c r="E124" s="220" t="s">
        <v>4198</v>
      </c>
      <c r="F124" s="216"/>
      <c r="G124" s="221">
        <v>1</v>
      </c>
      <c r="H124" s="222" t="s">
        <v>3912</v>
      </c>
      <c r="I124" s="221" t="s">
        <v>3942</v>
      </c>
      <c r="J124" s="223">
        <v>12</v>
      </c>
      <c r="K124" s="221">
        <v>14</v>
      </c>
      <c r="L124" s="221" t="s">
        <v>3795</v>
      </c>
      <c r="M124" s="221"/>
      <c r="N124" s="224">
        <v>85.800000000000011</v>
      </c>
      <c r="O124" s="208">
        <v>7.15</v>
      </c>
    </row>
    <row r="125" spans="1:16" ht="15.75">
      <c r="A125" s="199" t="s">
        <v>4199</v>
      </c>
      <c r="B125" s="219" t="s">
        <v>4200</v>
      </c>
      <c r="C125" s="202">
        <v>1612</v>
      </c>
      <c r="D125" s="220" t="s">
        <v>4179</v>
      </c>
      <c r="E125" s="220" t="s">
        <v>4201</v>
      </c>
      <c r="F125" s="216"/>
      <c r="G125" s="221">
        <v>1</v>
      </c>
      <c r="H125" s="222" t="s">
        <v>3912</v>
      </c>
      <c r="I125" s="221" t="s">
        <v>3942</v>
      </c>
      <c r="J125" s="223">
        <v>12</v>
      </c>
      <c r="K125" s="221">
        <v>14</v>
      </c>
      <c r="L125" s="221" t="s">
        <v>3795</v>
      </c>
      <c r="M125" s="221"/>
      <c r="N125" s="224">
        <v>85.800000000000011</v>
      </c>
      <c r="O125" s="208">
        <v>7.15</v>
      </c>
    </row>
    <row r="126" spans="1:16" ht="15.75">
      <c r="A126" s="199" t="s">
        <v>4202</v>
      </c>
      <c r="B126" s="219" t="s">
        <v>4203</v>
      </c>
      <c r="C126" s="202">
        <v>1613</v>
      </c>
      <c r="D126" s="220" t="s">
        <v>4179</v>
      </c>
      <c r="E126" s="220" t="s">
        <v>4204</v>
      </c>
      <c r="F126" s="216"/>
      <c r="G126" s="221">
        <v>1</v>
      </c>
      <c r="H126" s="222" t="s">
        <v>3912</v>
      </c>
      <c r="I126" s="221" t="s">
        <v>3942</v>
      </c>
      <c r="J126" s="223">
        <v>12</v>
      </c>
      <c r="K126" s="221">
        <v>14</v>
      </c>
      <c r="L126" s="221" t="s">
        <v>3795</v>
      </c>
      <c r="M126" s="221"/>
      <c r="N126" s="224">
        <v>85.800000000000011</v>
      </c>
      <c r="O126" s="208">
        <v>7.15</v>
      </c>
      <c r="P126" s="216"/>
    </row>
    <row r="127" spans="1:16" ht="15.75">
      <c r="A127" s="199" t="s">
        <v>4205</v>
      </c>
      <c r="B127" s="219" t="s">
        <v>4206</v>
      </c>
      <c r="C127" s="202">
        <v>1616</v>
      </c>
      <c r="D127" s="220" t="s">
        <v>4179</v>
      </c>
      <c r="E127" s="220" t="s">
        <v>4207</v>
      </c>
      <c r="F127" s="216"/>
      <c r="G127" s="221">
        <v>1</v>
      </c>
      <c r="H127" s="222" t="s">
        <v>3912</v>
      </c>
      <c r="I127" s="221" t="s">
        <v>3942</v>
      </c>
      <c r="J127" s="223">
        <v>12</v>
      </c>
      <c r="K127" s="221">
        <v>14</v>
      </c>
      <c r="L127" s="221" t="s">
        <v>3795</v>
      </c>
      <c r="M127" s="221"/>
      <c r="N127" s="224">
        <v>85.800000000000011</v>
      </c>
      <c r="O127" s="208">
        <v>7.15</v>
      </c>
      <c r="P127" s="216"/>
    </row>
    <row r="128" spans="1:16" ht="15.75">
      <c r="A128" s="199" t="s">
        <v>4208</v>
      </c>
      <c r="B128" s="219" t="s">
        <v>4209</v>
      </c>
      <c r="C128" s="202">
        <v>1625</v>
      </c>
      <c r="D128" s="220" t="s">
        <v>4179</v>
      </c>
      <c r="E128" s="220" t="s">
        <v>4210</v>
      </c>
      <c r="F128" s="216"/>
      <c r="G128" s="221">
        <v>1</v>
      </c>
      <c r="H128" s="222" t="s">
        <v>3912</v>
      </c>
      <c r="I128" s="221" t="s">
        <v>3942</v>
      </c>
      <c r="J128" s="223">
        <v>12</v>
      </c>
      <c r="K128" s="221">
        <v>14</v>
      </c>
      <c r="L128" s="221" t="s">
        <v>3795</v>
      </c>
      <c r="M128" s="221"/>
      <c r="N128" s="224">
        <v>85.800000000000011</v>
      </c>
      <c r="O128" s="208">
        <v>7.15</v>
      </c>
      <c r="P128" s="216"/>
    </row>
    <row r="129" spans="1:16" ht="15.75">
      <c r="A129" s="199" t="s">
        <v>4211</v>
      </c>
      <c r="B129" s="219" t="s">
        <v>4212</v>
      </c>
      <c r="C129" s="202">
        <v>1626</v>
      </c>
      <c r="D129" s="220" t="s">
        <v>4179</v>
      </c>
      <c r="E129" s="220" t="s">
        <v>4213</v>
      </c>
      <c r="F129" s="216"/>
      <c r="G129" s="221">
        <v>1</v>
      </c>
      <c r="H129" s="222" t="s">
        <v>3912</v>
      </c>
      <c r="I129" s="221" t="s">
        <v>3942</v>
      </c>
      <c r="J129" s="223">
        <v>12</v>
      </c>
      <c r="K129" s="221">
        <v>14</v>
      </c>
      <c r="L129" s="221" t="s">
        <v>3795</v>
      </c>
      <c r="M129" s="221"/>
      <c r="N129" s="224">
        <v>85.800000000000011</v>
      </c>
      <c r="O129" s="208">
        <v>7.15</v>
      </c>
      <c r="P129" s="216"/>
    </row>
    <row r="130" spans="1:16" ht="15.75">
      <c r="A130" s="199" t="s">
        <v>4214</v>
      </c>
      <c r="B130" s="219" t="s">
        <v>4215</v>
      </c>
      <c r="C130" s="202">
        <v>1690</v>
      </c>
      <c r="D130" s="235" t="s">
        <v>4216</v>
      </c>
      <c r="E130" s="220" t="s">
        <v>3930</v>
      </c>
      <c r="F130" s="216"/>
      <c r="G130" s="221">
        <v>3</v>
      </c>
      <c r="H130" s="222" t="s">
        <v>3793</v>
      </c>
      <c r="I130" s="221" t="s">
        <v>3794</v>
      </c>
      <c r="J130" s="223">
        <v>12</v>
      </c>
      <c r="K130" s="221">
        <v>17</v>
      </c>
      <c r="L130" s="221" t="s">
        <v>3795</v>
      </c>
      <c r="M130" s="221"/>
      <c r="N130" s="224">
        <v>86.52</v>
      </c>
      <c r="O130" s="208">
        <v>7.21</v>
      </c>
      <c r="P130" s="216"/>
    </row>
    <row r="131" spans="1:16" ht="15.75">
      <c r="A131" s="199" t="s">
        <v>4217</v>
      </c>
      <c r="B131" s="219" t="s">
        <v>4218</v>
      </c>
      <c r="C131" s="202">
        <v>1850</v>
      </c>
      <c r="D131" s="220" t="s">
        <v>4219</v>
      </c>
      <c r="E131" s="220" t="s">
        <v>4220</v>
      </c>
      <c r="F131" s="221">
        <v>6</v>
      </c>
      <c r="G131" s="221">
        <v>1</v>
      </c>
      <c r="H131" s="222" t="s">
        <v>3912</v>
      </c>
      <c r="I131" s="221" t="s">
        <v>3942</v>
      </c>
      <c r="J131" s="223">
        <v>12</v>
      </c>
      <c r="K131" s="221">
        <v>13</v>
      </c>
      <c r="L131" s="221" t="s">
        <v>3795</v>
      </c>
      <c r="M131" s="221"/>
      <c r="N131" s="224">
        <v>91.320000000000007</v>
      </c>
      <c r="O131" s="208">
        <v>7.61</v>
      </c>
      <c r="P131" s="216"/>
    </row>
    <row r="132" spans="1:16" ht="15.75">
      <c r="A132" s="199" t="s">
        <v>4221</v>
      </c>
      <c r="B132" s="219" t="s">
        <v>4222</v>
      </c>
      <c r="C132" s="202">
        <v>1852</v>
      </c>
      <c r="D132" s="220" t="s">
        <v>4219</v>
      </c>
      <c r="E132" s="220" t="s">
        <v>4223</v>
      </c>
      <c r="F132" s="221">
        <v>6</v>
      </c>
      <c r="G132" s="221">
        <v>1</v>
      </c>
      <c r="H132" s="222" t="s">
        <v>3912</v>
      </c>
      <c r="I132" s="221" t="s">
        <v>3942</v>
      </c>
      <c r="J132" s="223">
        <v>12</v>
      </c>
      <c r="K132" s="221">
        <v>13</v>
      </c>
      <c r="L132" s="221" t="s">
        <v>3795</v>
      </c>
      <c r="M132" s="221"/>
      <c r="N132" s="224">
        <v>91.320000000000007</v>
      </c>
      <c r="O132" s="208">
        <v>7.61</v>
      </c>
      <c r="P132" s="216"/>
    </row>
    <row r="133" spans="1:16" ht="15.75">
      <c r="A133" s="199" t="s">
        <v>4224</v>
      </c>
      <c r="B133" s="219" t="s">
        <v>4225</v>
      </c>
      <c r="C133" s="202">
        <v>1857</v>
      </c>
      <c r="D133" s="220" t="s">
        <v>4219</v>
      </c>
      <c r="E133" s="220" t="s">
        <v>4226</v>
      </c>
      <c r="F133" s="221">
        <v>6</v>
      </c>
      <c r="G133" s="221">
        <v>1</v>
      </c>
      <c r="H133" s="222" t="s">
        <v>3912</v>
      </c>
      <c r="I133" s="221" t="s">
        <v>3942</v>
      </c>
      <c r="J133" s="223">
        <v>12</v>
      </c>
      <c r="K133" s="221">
        <v>13</v>
      </c>
      <c r="L133" s="221" t="s">
        <v>3795</v>
      </c>
      <c r="M133" s="221"/>
      <c r="N133" s="224">
        <v>91.320000000000007</v>
      </c>
      <c r="O133" s="208">
        <v>7.61</v>
      </c>
      <c r="P133" s="216"/>
    </row>
    <row r="134" spans="1:16" ht="15.75">
      <c r="A134" s="199" t="s">
        <v>4229</v>
      </c>
      <c r="B134" s="219" t="s">
        <v>4230</v>
      </c>
      <c r="C134" s="202">
        <v>1805</v>
      </c>
      <c r="D134" s="220" t="s">
        <v>4227</v>
      </c>
      <c r="E134" s="220" t="s">
        <v>3930</v>
      </c>
      <c r="F134" s="216"/>
      <c r="G134" s="221">
        <v>3</v>
      </c>
      <c r="H134" s="222" t="s">
        <v>3793</v>
      </c>
      <c r="I134" s="221" t="s">
        <v>3794</v>
      </c>
      <c r="J134" s="223">
        <v>12</v>
      </c>
      <c r="K134" s="221">
        <v>18</v>
      </c>
      <c r="L134" s="221" t="s">
        <v>3795</v>
      </c>
      <c r="M134" s="221"/>
      <c r="N134" s="224">
        <v>112.19999999999999</v>
      </c>
      <c r="O134" s="208">
        <v>9.35</v>
      </c>
      <c r="P134" s="216"/>
    </row>
    <row r="135" spans="1:16" ht="15.75">
      <c r="A135" s="199" t="s">
        <v>4231</v>
      </c>
      <c r="B135" s="219" t="s">
        <v>4232</v>
      </c>
      <c r="C135" s="202">
        <v>196</v>
      </c>
      <c r="D135" s="220" t="s">
        <v>4233</v>
      </c>
      <c r="E135" s="220" t="s">
        <v>4234</v>
      </c>
      <c r="F135" s="216"/>
      <c r="G135" s="221">
        <v>3</v>
      </c>
      <c r="H135" s="222" t="s">
        <v>3793</v>
      </c>
      <c r="I135" s="221" t="s">
        <v>4235</v>
      </c>
      <c r="J135" s="223">
        <v>12</v>
      </c>
      <c r="K135" s="221">
        <v>18</v>
      </c>
      <c r="L135" s="221" t="s">
        <v>3795</v>
      </c>
      <c r="M135" s="221"/>
      <c r="N135" s="224">
        <v>83.16</v>
      </c>
      <c r="O135" s="208">
        <v>6.93</v>
      </c>
      <c r="P135" s="216"/>
    </row>
    <row r="136" spans="1:16" ht="15.75">
      <c r="A136" s="199" t="s">
        <v>4236</v>
      </c>
      <c r="B136" s="219" t="s">
        <v>4237</v>
      </c>
      <c r="C136" s="202">
        <v>197</v>
      </c>
      <c r="D136" s="220" t="s">
        <v>4233</v>
      </c>
      <c r="E136" s="220" t="s">
        <v>4238</v>
      </c>
      <c r="F136" s="216"/>
      <c r="G136" s="221">
        <v>3</v>
      </c>
      <c r="H136" s="222" t="s">
        <v>3793</v>
      </c>
      <c r="I136" s="221" t="s">
        <v>4235</v>
      </c>
      <c r="J136" s="223">
        <v>12</v>
      </c>
      <c r="K136" s="221">
        <v>18</v>
      </c>
      <c r="L136" s="221" t="s">
        <v>3795</v>
      </c>
      <c r="M136" s="221"/>
      <c r="N136" s="224">
        <v>83.16</v>
      </c>
      <c r="O136" s="208">
        <v>6.93</v>
      </c>
      <c r="P136" s="216"/>
    </row>
    <row r="137" spans="1:16" ht="15.75">
      <c r="A137" s="199" t="s">
        <v>4239</v>
      </c>
      <c r="B137" s="219" t="s">
        <v>4240</v>
      </c>
      <c r="C137" s="202">
        <v>156</v>
      </c>
      <c r="D137" s="235" t="s">
        <v>4241</v>
      </c>
      <c r="E137" s="220" t="s">
        <v>4145</v>
      </c>
      <c r="F137" s="216"/>
      <c r="G137" s="221">
        <v>1</v>
      </c>
      <c r="H137" s="222" t="s">
        <v>3912</v>
      </c>
      <c r="I137" s="221" t="s">
        <v>3942</v>
      </c>
      <c r="J137" s="223">
        <v>12</v>
      </c>
      <c r="K137" s="221">
        <v>14</v>
      </c>
      <c r="L137" s="221" t="s">
        <v>3795</v>
      </c>
      <c r="M137" s="221"/>
      <c r="N137" s="224">
        <v>104.64000000000001</v>
      </c>
      <c r="O137" s="208">
        <v>8.7200000000000006</v>
      </c>
      <c r="P137" s="216"/>
    </row>
    <row r="138" spans="1:16" ht="15.75">
      <c r="A138" s="199" t="s">
        <v>4242</v>
      </c>
      <c r="B138" s="219" t="s">
        <v>4243</v>
      </c>
      <c r="C138" s="202">
        <v>5310</v>
      </c>
      <c r="D138" s="220" t="s">
        <v>4244</v>
      </c>
      <c r="E138" s="220" t="s">
        <v>3906</v>
      </c>
      <c r="F138" s="216"/>
      <c r="G138" s="221">
        <v>3</v>
      </c>
      <c r="H138" s="222" t="s">
        <v>3793</v>
      </c>
      <c r="I138" s="221" t="s">
        <v>3794</v>
      </c>
      <c r="J138" s="223">
        <v>12</v>
      </c>
      <c r="K138" s="221">
        <v>16</v>
      </c>
      <c r="L138" s="221" t="s">
        <v>3795</v>
      </c>
      <c r="M138" s="221"/>
      <c r="N138" s="224">
        <v>107.16</v>
      </c>
      <c r="O138" s="208">
        <v>8.93</v>
      </c>
      <c r="P138" s="216"/>
    </row>
    <row r="139" spans="1:16" ht="15.75">
      <c r="A139" s="199" t="s">
        <v>4245</v>
      </c>
      <c r="B139" s="219" t="s">
        <v>4246</v>
      </c>
      <c r="C139" s="202" t="s">
        <v>4247</v>
      </c>
      <c r="D139" s="220" t="s">
        <v>4244</v>
      </c>
      <c r="E139" s="220" t="s">
        <v>3906</v>
      </c>
      <c r="F139" s="216"/>
      <c r="G139" s="221">
        <v>19</v>
      </c>
      <c r="H139" s="222" t="s">
        <v>4022</v>
      </c>
      <c r="I139" s="221" t="s">
        <v>2645</v>
      </c>
      <c r="J139" s="223">
        <v>12</v>
      </c>
      <c r="K139" s="221">
        <v>27</v>
      </c>
      <c r="L139" s="221" t="s">
        <v>3795</v>
      </c>
      <c r="M139" s="232" t="s">
        <v>3917</v>
      </c>
      <c r="N139" s="224">
        <v>171.60000000000002</v>
      </c>
      <c r="O139" s="211">
        <v>14.3</v>
      </c>
      <c r="P139" s="233" t="s">
        <v>4248</v>
      </c>
    </row>
    <row r="140" spans="1:16">
      <c r="A140" s="199" t="s">
        <v>4249</v>
      </c>
      <c r="B140" s="219" t="s">
        <v>4250</v>
      </c>
      <c r="C140" s="202" t="s">
        <v>4251</v>
      </c>
      <c r="D140" s="220" t="s">
        <v>4244</v>
      </c>
      <c r="E140" s="220" t="s">
        <v>3906</v>
      </c>
      <c r="F140" s="221" t="s">
        <v>17930</v>
      </c>
      <c r="G140" s="221">
        <v>18</v>
      </c>
      <c r="H140" s="222" t="s">
        <v>4252</v>
      </c>
      <c r="I140" s="221" t="s">
        <v>2645</v>
      </c>
      <c r="J140" s="223">
        <v>2</v>
      </c>
      <c r="K140" s="221">
        <v>23</v>
      </c>
      <c r="L140" s="221" t="s">
        <v>3795</v>
      </c>
      <c r="M140" s="232" t="s">
        <v>3917</v>
      </c>
      <c r="N140" s="224">
        <v>87.88</v>
      </c>
      <c r="O140" s="211">
        <v>43.94</v>
      </c>
      <c r="P140" s="233" t="s">
        <v>4248</v>
      </c>
    </row>
    <row r="141" spans="1:16" ht="15.75">
      <c r="A141" s="199" t="s">
        <v>4253</v>
      </c>
      <c r="B141" s="219" t="s">
        <v>4254</v>
      </c>
      <c r="C141" s="202">
        <v>5320</v>
      </c>
      <c r="D141" s="220" t="s">
        <v>4244</v>
      </c>
      <c r="E141" s="220" t="s">
        <v>3814</v>
      </c>
      <c r="F141" s="216"/>
      <c r="G141" s="221">
        <v>3</v>
      </c>
      <c r="H141" s="222" t="s">
        <v>3793</v>
      </c>
      <c r="I141" s="221" t="s">
        <v>3794</v>
      </c>
      <c r="J141" s="223">
        <v>12</v>
      </c>
      <c r="K141" s="221">
        <v>16</v>
      </c>
      <c r="L141" s="221" t="s">
        <v>3795</v>
      </c>
      <c r="M141" s="221"/>
      <c r="N141" s="224">
        <v>107.16</v>
      </c>
      <c r="O141" s="208">
        <v>8.93</v>
      </c>
      <c r="P141" s="216"/>
    </row>
    <row r="142" spans="1:16" ht="15.75">
      <c r="A142" s="199" t="s">
        <v>4255</v>
      </c>
      <c r="B142" s="219" t="s">
        <v>4256</v>
      </c>
      <c r="C142" s="202" t="s">
        <v>4257</v>
      </c>
      <c r="D142" s="220" t="s">
        <v>4244</v>
      </c>
      <c r="E142" s="220" t="s">
        <v>3814</v>
      </c>
      <c r="F142" s="216"/>
      <c r="G142" s="221">
        <v>19</v>
      </c>
      <c r="H142" s="222" t="s">
        <v>4022</v>
      </c>
      <c r="I142" s="221" t="s">
        <v>2645</v>
      </c>
      <c r="J142" s="223">
        <v>12</v>
      </c>
      <c r="K142" s="221">
        <v>27</v>
      </c>
      <c r="L142" s="221" t="s">
        <v>3795</v>
      </c>
      <c r="M142" s="232" t="s">
        <v>3917</v>
      </c>
      <c r="N142" s="224">
        <v>171.60000000000002</v>
      </c>
      <c r="O142" s="211">
        <v>14.3</v>
      </c>
      <c r="P142" s="233" t="s">
        <v>4248</v>
      </c>
    </row>
    <row r="143" spans="1:16">
      <c r="A143" s="199" t="s">
        <v>4258</v>
      </c>
      <c r="B143" s="219" t="s">
        <v>4259</v>
      </c>
      <c r="C143" s="202" t="s">
        <v>4260</v>
      </c>
      <c r="D143" s="220" t="s">
        <v>4244</v>
      </c>
      <c r="E143" s="220" t="s">
        <v>3814</v>
      </c>
      <c r="F143" s="221" t="s">
        <v>17930</v>
      </c>
      <c r="G143" s="221">
        <v>18</v>
      </c>
      <c r="H143" s="222" t="s">
        <v>4252</v>
      </c>
      <c r="I143" s="221" t="s">
        <v>2645</v>
      </c>
      <c r="J143" s="223">
        <v>2</v>
      </c>
      <c r="K143" s="221">
        <v>23</v>
      </c>
      <c r="L143" s="221" t="s">
        <v>3795</v>
      </c>
      <c r="M143" s="232" t="s">
        <v>3917</v>
      </c>
      <c r="N143" s="224">
        <v>87.88</v>
      </c>
      <c r="O143" s="211">
        <v>43.94</v>
      </c>
      <c r="P143" s="233" t="s">
        <v>4248</v>
      </c>
    </row>
    <row r="144" spans="1:16" ht="15.75">
      <c r="A144" s="199" t="s">
        <v>4261</v>
      </c>
      <c r="B144" s="219" t="s">
        <v>4262</v>
      </c>
      <c r="C144" s="202">
        <v>5330</v>
      </c>
      <c r="D144" s="220" t="s">
        <v>4244</v>
      </c>
      <c r="E144" s="220" t="s">
        <v>4263</v>
      </c>
      <c r="F144" s="216"/>
      <c r="G144" s="221">
        <v>3</v>
      </c>
      <c r="H144" s="222" t="s">
        <v>3793</v>
      </c>
      <c r="I144" s="221" t="s">
        <v>3794</v>
      </c>
      <c r="J144" s="223">
        <v>12</v>
      </c>
      <c r="K144" s="221">
        <v>16</v>
      </c>
      <c r="L144" s="221" t="s">
        <v>3795</v>
      </c>
      <c r="M144" s="221"/>
      <c r="N144" s="224">
        <v>107.16</v>
      </c>
      <c r="O144" s="208">
        <v>8.93</v>
      </c>
      <c r="P144" s="216"/>
    </row>
    <row r="145" spans="1:16" ht="15.75">
      <c r="A145" s="199" t="s">
        <v>4264</v>
      </c>
      <c r="B145" s="219" t="s">
        <v>4265</v>
      </c>
      <c r="C145" s="202" t="s">
        <v>4266</v>
      </c>
      <c r="D145" s="220" t="s">
        <v>4244</v>
      </c>
      <c r="E145" s="220" t="s">
        <v>4263</v>
      </c>
      <c r="F145" s="216"/>
      <c r="G145" s="221">
        <v>19</v>
      </c>
      <c r="H145" s="222" t="s">
        <v>4022</v>
      </c>
      <c r="I145" s="221" t="s">
        <v>2645</v>
      </c>
      <c r="J145" s="223">
        <v>12</v>
      </c>
      <c r="K145" s="221">
        <v>27</v>
      </c>
      <c r="L145" s="221" t="s">
        <v>3795</v>
      </c>
      <c r="M145" s="232" t="s">
        <v>3917</v>
      </c>
      <c r="N145" s="224">
        <v>171.60000000000002</v>
      </c>
      <c r="O145" s="211">
        <v>14.3</v>
      </c>
      <c r="P145" s="233" t="s">
        <v>4248</v>
      </c>
    </row>
    <row r="146" spans="1:16">
      <c r="A146" s="199" t="s">
        <v>4267</v>
      </c>
      <c r="B146" s="219" t="s">
        <v>4268</v>
      </c>
      <c r="C146" s="202" t="s">
        <v>4269</v>
      </c>
      <c r="D146" s="220" t="s">
        <v>4244</v>
      </c>
      <c r="E146" s="220" t="s">
        <v>4263</v>
      </c>
      <c r="F146" s="221" t="s">
        <v>17930</v>
      </c>
      <c r="G146" s="221">
        <v>18</v>
      </c>
      <c r="H146" s="222" t="s">
        <v>4252</v>
      </c>
      <c r="I146" s="221" t="s">
        <v>2645</v>
      </c>
      <c r="J146" s="223">
        <v>2</v>
      </c>
      <c r="K146" s="221">
        <v>23</v>
      </c>
      <c r="L146" s="221" t="s">
        <v>3795</v>
      </c>
      <c r="M146" s="232" t="s">
        <v>3917</v>
      </c>
      <c r="N146" s="224">
        <v>87.88</v>
      </c>
      <c r="O146" s="211">
        <v>43.94</v>
      </c>
      <c r="P146" s="233" t="s">
        <v>4248</v>
      </c>
    </row>
    <row r="147" spans="1:16" ht="15.75">
      <c r="A147" s="199" t="s">
        <v>4270</v>
      </c>
      <c r="B147" s="219" t="s">
        <v>4271</v>
      </c>
      <c r="C147" s="202">
        <v>5355</v>
      </c>
      <c r="D147" s="220" t="s">
        <v>4244</v>
      </c>
      <c r="E147" s="220" t="s">
        <v>4272</v>
      </c>
      <c r="F147" s="216"/>
      <c r="G147" s="221">
        <v>3</v>
      </c>
      <c r="H147" s="222" t="s">
        <v>3793</v>
      </c>
      <c r="I147" s="221" t="s">
        <v>3794</v>
      </c>
      <c r="J147" s="223">
        <v>12</v>
      </c>
      <c r="K147" s="221">
        <v>16</v>
      </c>
      <c r="L147" s="221" t="s">
        <v>3795</v>
      </c>
      <c r="M147" s="221"/>
      <c r="N147" s="224">
        <v>107.16</v>
      </c>
      <c r="O147" s="208">
        <v>8.93</v>
      </c>
      <c r="P147" s="216"/>
    </row>
    <row r="148" spans="1:16" ht="15.75">
      <c r="A148" s="199" t="s">
        <v>4273</v>
      </c>
      <c r="B148" s="219" t="s">
        <v>4274</v>
      </c>
      <c r="C148" s="202" t="s">
        <v>4275</v>
      </c>
      <c r="D148" s="220" t="s">
        <v>4244</v>
      </c>
      <c r="E148" s="220" t="s">
        <v>4272</v>
      </c>
      <c r="F148" s="216"/>
      <c r="G148" s="221">
        <v>19</v>
      </c>
      <c r="H148" s="222" t="s">
        <v>4022</v>
      </c>
      <c r="I148" s="221" t="s">
        <v>2645</v>
      </c>
      <c r="J148" s="223">
        <v>12</v>
      </c>
      <c r="K148" s="221">
        <v>27</v>
      </c>
      <c r="L148" s="221" t="s">
        <v>3795</v>
      </c>
      <c r="M148" s="232" t="s">
        <v>3917</v>
      </c>
      <c r="N148" s="224">
        <v>171.60000000000002</v>
      </c>
      <c r="O148" s="211">
        <v>14.3</v>
      </c>
      <c r="P148" s="233" t="s">
        <v>4248</v>
      </c>
    </row>
    <row r="149" spans="1:16">
      <c r="A149" s="199" t="s">
        <v>4276</v>
      </c>
      <c r="B149" s="219" t="s">
        <v>4277</v>
      </c>
      <c r="C149" s="202" t="s">
        <v>4278</v>
      </c>
      <c r="D149" s="220" t="s">
        <v>4244</v>
      </c>
      <c r="E149" s="220" t="s">
        <v>4272</v>
      </c>
      <c r="F149" s="221" t="s">
        <v>17930</v>
      </c>
      <c r="G149" s="221">
        <v>18</v>
      </c>
      <c r="H149" s="222" t="s">
        <v>4252</v>
      </c>
      <c r="I149" s="221" t="s">
        <v>2645</v>
      </c>
      <c r="J149" s="223">
        <v>2</v>
      </c>
      <c r="K149" s="221">
        <v>23</v>
      </c>
      <c r="L149" s="221" t="s">
        <v>3795</v>
      </c>
      <c r="M149" s="232" t="s">
        <v>3917</v>
      </c>
      <c r="N149" s="224">
        <v>87.88</v>
      </c>
      <c r="O149" s="211">
        <v>43.94</v>
      </c>
      <c r="P149" s="233" t="s">
        <v>4248</v>
      </c>
    </row>
    <row r="150" spans="1:16" ht="15.75">
      <c r="A150" s="199" t="s">
        <v>4279</v>
      </c>
      <c r="B150" s="219" t="s">
        <v>4280</v>
      </c>
      <c r="C150" s="202">
        <v>5380</v>
      </c>
      <c r="D150" s="220" t="s">
        <v>4244</v>
      </c>
      <c r="E150" s="220" t="s">
        <v>3886</v>
      </c>
      <c r="F150" s="216"/>
      <c r="G150" s="221">
        <v>3</v>
      </c>
      <c r="H150" s="222" t="s">
        <v>3793</v>
      </c>
      <c r="I150" s="221" t="s">
        <v>3794</v>
      </c>
      <c r="J150" s="223">
        <v>12</v>
      </c>
      <c r="K150" s="221">
        <v>16</v>
      </c>
      <c r="L150" s="221" t="s">
        <v>3795</v>
      </c>
      <c r="M150" s="221"/>
      <c r="N150" s="224">
        <v>107.16</v>
      </c>
      <c r="O150" s="208">
        <v>8.93</v>
      </c>
      <c r="P150" s="216"/>
    </row>
    <row r="151" spans="1:16" ht="15.75">
      <c r="A151" s="199" t="s">
        <v>4281</v>
      </c>
      <c r="B151" s="219" t="s">
        <v>4282</v>
      </c>
      <c r="C151" s="202" t="s">
        <v>4283</v>
      </c>
      <c r="D151" s="220" t="s">
        <v>4244</v>
      </c>
      <c r="E151" s="220" t="s">
        <v>3886</v>
      </c>
      <c r="F151" s="216"/>
      <c r="G151" s="221">
        <v>19</v>
      </c>
      <c r="H151" s="222" t="s">
        <v>4022</v>
      </c>
      <c r="I151" s="221" t="s">
        <v>2645</v>
      </c>
      <c r="J151" s="223">
        <v>12</v>
      </c>
      <c r="K151" s="221">
        <v>27</v>
      </c>
      <c r="L151" s="221" t="s">
        <v>3795</v>
      </c>
      <c r="M151" s="232" t="s">
        <v>3917</v>
      </c>
      <c r="N151" s="224">
        <v>171.60000000000002</v>
      </c>
      <c r="O151" s="211">
        <v>14.3</v>
      </c>
      <c r="P151" s="233" t="s">
        <v>4248</v>
      </c>
    </row>
    <row r="152" spans="1:16">
      <c r="A152" s="199" t="s">
        <v>4284</v>
      </c>
      <c r="B152" s="219" t="s">
        <v>4285</v>
      </c>
      <c r="C152" s="202" t="s">
        <v>4286</v>
      </c>
      <c r="D152" s="220" t="s">
        <v>4244</v>
      </c>
      <c r="E152" s="220" t="s">
        <v>3886</v>
      </c>
      <c r="F152" s="221" t="s">
        <v>17930</v>
      </c>
      <c r="G152" s="221">
        <v>18</v>
      </c>
      <c r="H152" s="222" t="s">
        <v>4252</v>
      </c>
      <c r="I152" s="221" t="s">
        <v>2645</v>
      </c>
      <c r="J152" s="223">
        <v>2</v>
      </c>
      <c r="K152" s="221">
        <v>23</v>
      </c>
      <c r="L152" s="221" t="s">
        <v>3795</v>
      </c>
      <c r="M152" s="232" t="s">
        <v>3917</v>
      </c>
      <c r="N152" s="224">
        <v>87.88</v>
      </c>
      <c r="O152" s="211">
        <v>43.94</v>
      </c>
      <c r="P152" s="233" t="s">
        <v>4248</v>
      </c>
    </row>
    <row r="153" spans="1:16" ht="15.75">
      <c r="A153" s="199" t="s">
        <v>4287</v>
      </c>
      <c r="B153" s="219" t="s">
        <v>4288</v>
      </c>
      <c r="C153" s="202">
        <v>6310</v>
      </c>
      <c r="D153" s="220" t="s">
        <v>4289</v>
      </c>
      <c r="E153" s="220" t="s">
        <v>3906</v>
      </c>
      <c r="F153" s="216"/>
      <c r="G153" s="221">
        <v>3</v>
      </c>
      <c r="H153" s="222" t="s">
        <v>3793</v>
      </c>
      <c r="I153" s="221" t="s">
        <v>3794</v>
      </c>
      <c r="J153" s="223">
        <v>12</v>
      </c>
      <c r="K153" s="221">
        <v>16</v>
      </c>
      <c r="L153" s="221" t="s">
        <v>3795</v>
      </c>
      <c r="M153" s="221"/>
      <c r="N153" s="224">
        <v>95.039999999999992</v>
      </c>
      <c r="O153" s="208">
        <v>7.92</v>
      </c>
      <c r="P153" s="216"/>
    </row>
    <row r="154" spans="1:16" ht="15.75">
      <c r="A154" s="199" t="s">
        <v>4290</v>
      </c>
      <c r="B154" s="219" t="s">
        <v>4291</v>
      </c>
      <c r="C154" s="202">
        <v>6330</v>
      </c>
      <c r="D154" s="220" t="s">
        <v>4289</v>
      </c>
      <c r="E154" s="220" t="s">
        <v>4263</v>
      </c>
      <c r="F154" s="216"/>
      <c r="G154" s="221">
        <v>3</v>
      </c>
      <c r="H154" s="222" t="s">
        <v>3793</v>
      </c>
      <c r="I154" s="221" t="s">
        <v>3794</v>
      </c>
      <c r="J154" s="223">
        <v>12</v>
      </c>
      <c r="K154" s="221">
        <v>16</v>
      </c>
      <c r="L154" s="221" t="s">
        <v>3795</v>
      </c>
      <c r="M154" s="221"/>
      <c r="N154" s="224">
        <v>95.039999999999992</v>
      </c>
      <c r="O154" s="208">
        <v>7.92</v>
      </c>
      <c r="P154" s="216"/>
    </row>
    <row r="155" spans="1:16" ht="15.75">
      <c r="A155" s="199" t="s">
        <v>4292</v>
      </c>
      <c r="B155" s="219" t="s">
        <v>4293</v>
      </c>
      <c r="C155" s="202">
        <v>6350</v>
      </c>
      <c r="D155" s="220" t="s">
        <v>4289</v>
      </c>
      <c r="E155" s="220" t="s">
        <v>4294</v>
      </c>
      <c r="F155" s="216"/>
      <c r="G155" s="221">
        <v>3</v>
      </c>
      <c r="H155" s="222" t="s">
        <v>3793</v>
      </c>
      <c r="I155" s="221" t="s">
        <v>3794</v>
      </c>
      <c r="J155" s="223">
        <v>12</v>
      </c>
      <c r="K155" s="221">
        <v>16</v>
      </c>
      <c r="L155" s="221" t="s">
        <v>3795</v>
      </c>
      <c r="M155" s="221"/>
      <c r="N155" s="224">
        <v>95.039999999999992</v>
      </c>
      <c r="O155" s="208">
        <v>7.92</v>
      </c>
      <c r="P155" s="216"/>
    </row>
    <row r="156" spans="1:16" ht="15.75">
      <c r="A156" s="219" t="s">
        <v>4295</v>
      </c>
      <c r="B156" s="219" t="s">
        <v>4296</v>
      </c>
      <c r="C156" s="202">
        <v>6370</v>
      </c>
      <c r="D156" s="220" t="s">
        <v>4289</v>
      </c>
      <c r="E156" s="220" t="s">
        <v>3926</v>
      </c>
      <c r="F156" s="216"/>
      <c r="G156" s="221">
        <v>3</v>
      </c>
      <c r="H156" s="222" t="s">
        <v>3793</v>
      </c>
      <c r="I156" s="221" t="s">
        <v>3794</v>
      </c>
      <c r="J156" s="223">
        <v>12</v>
      </c>
      <c r="K156" s="221">
        <v>16</v>
      </c>
      <c r="L156" s="221" t="s">
        <v>3795</v>
      </c>
      <c r="M156" s="221"/>
      <c r="N156" s="224">
        <v>95.039999999999992</v>
      </c>
      <c r="O156" s="208">
        <v>7.92</v>
      </c>
      <c r="P156" s="216"/>
    </row>
    <row r="157" spans="1:16" ht="15.75">
      <c r="A157" s="219" t="s">
        <v>4297</v>
      </c>
      <c r="B157" s="219" t="s">
        <v>4298</v>
      </c>
      <c r="C157" s="202">
        <v>6490</v>
      </c>
      <c r="D157" s="220" t="s">
        <v>4289</v>
      </c>
      <c r="E157" s="220" t="s">
        <v>4299</v>
      </c>
      <c r="F157" s="216"/>
      <c r="G157" s="221">
        <v>3</v>
      </c>
      <c r="H157" s="222" t="s">
        <v>3793</v>
      </c>
      <c r="I157" s="221" t="s">
        <v>3794</v>
      </c>
      <c r="J157" s="223">
        <v>12</v>
      </c>
      <c r="K157" s="221">
        <v>16</v>
      </c>
      <c r="L157" s="221" t="s">
        <v>3795</v>
      </c>
      <c r="M157" s="221"/>
      <c r="N157" s="224">
        <v>102</v>
      </c>
      <c r="O157" s="208">
        <v>8.5</v>
      </c>
      <c r="P157" s="216"/>
    </row>
    <row r="158" spans="1:16">
      <c r="A158" s="219" t="s">
        <v>4300</v>
      </c>
      <c r="B158" s="219" t="s">
        <v>4301</v>
      </c>
      <c r="C158" s="202" t="s">
        <v>4302</v>
      </c>
      <c r="D158" s="220" t="s">
        <v>4289</v>
      </c>
      <c r="E158" s="220" t="s">
        <v>4234</v>
      </c>
      <c r="F158" s="221" t="s">
        <v>17930</v>
      </c>
      <c r="G158" s="221">
        <v>18</v>
      </c>
      <c r="H158" s="222" t="s">
        <v>4252</v>
      </c>
      <c r="I158" s="221" t="s">
        <v>2645</v>
      </c>
      <c r="J158" s="223">
        <v>2</v>
      </c>
      <c r="K158" s="221">
        <v>23</v>
      </c>
      <c r="L158" s="221" t="s">
        <v>3795</v>
      </c>
      <c r="M158" s="232" t="s">
        <v>3917</v>
      </c>
      <c r="N158" s="224">
        <v>92</v>
      </c>
      <c r="O158" s="208">
        <v>46</v>
      </c>
      <c r="P158" s="233" t="s">
        <v>4248</v>
      </c>
    </row>
    <row r="159" spans="1:16">
      <c r="A159" s="219" t="s">
        <v>4303</v>
      </c>
      <c r="B159" s="219" t="s">
        <v>4304</v>
      </c>
      <c r="C159" s="202" t="s">
        <v>4305</v>
      </c>
      <c r="D159" s="220" t="s">
        <v>4289</v>
      </c>
      <c r="E159" s="220" t="s">
        <v>4306</v>
      </c>
      <c r="F159" s="221" t="s">
        <v>17930</v>
      </c>
      <c r="G159" s="221">
        <v>18</v>
      </c>
      <c r="H159" s="222" t="s">
        <v>4252</v>
      </c>
      <c r="I159" s="221" t="s">
        <v>2645</v>
      </c>
      <c r="J159" s="223">
        <v>2</v>
      </c>
      <c r="K159" s="221">
        <v>23</v>
      </c>
      <c r="L159" s="221" t="s">
        <v>3795</v>
      </c>
      <c r="M159" s="232" t="s">
        <v>3917</v>
      </c>
      <c r="N159" s="224">
        <v>92</v>
      </c>
      <c r="O159" s="208">
        <v>46</v>
      </c>
      <c r="P159" s="233" t="s">
        <v>4248</v>
      </c>
    </row>
    <row r="160" spans="1:16" ht="15.75">
      <c r="A160" s="219" t="s">
        <v>4307</v>
      </c>
      <c r="B160" s="219" t="s">
        <v>4308</v>
      </c>
      <c r="C160" s="202">
        <v>6492</v>
      </c>
      <c r="D160" s="220" t="s">
        <v>4289</v>
      </c>
      <c r="E160" s="220" t="s">
        <v>4238</v>
      </c>
      <c r="F160" s="216"/>
      <c r="G160" s="221">
        <v>3</v>
      </c>
      <c r="H160" s="222" t="s">
        <v>3793</v>
      </c>
      <c r="I160" s="221" t="s">
        <v>3794</v>
      </c>
      <c r="J160" s="223">
        <v>12</v>
      </c>
      <c r="K160" s="221">
        <v>16</v>
      </c>
      <c r="L160" s="221" t="s">
        <v>3795</v>
      </c>
      <c r="M160" s="221"/>
      <c r="N160" s="224">
        <v>102</v>
      </c>
      <c r="O160" s="208">
        <v>8.5</v>
      </c>
      <c r="P160" s="216"/>
    </row>
    <row r="161" spans="1:16">
      <c r="A161" s="219" t="s">
        <v>4309</v>
      </c>
      <c r="B161" s="219" t="s">
        <v>4310</v>
      </c>
      <c r="C161" s="202" t="s">
        <v>4311</v>
      </c>
      <c r="D161" s="220" t="s">
        <v>4289</v>
      </c>
      <c r="E161" s="220" t="s">
        <v>4312</v>
      </c>
      <c r="F161" s="221" t="s">
        <v>17930</v>
      </c>
      <c r="G161" s="221">
        <v>18</v>
      </c>
      <c r="H161" s="222" t="s">
        <v>3916</v>
      </c>
      <c r="I161" s="221" t="s">
        <v>2645</v>
      </c>
      <c r="J161" s="223">
        <v>2</v>
      </c>
      <c r="K161" s="221">
        <v>23</v>
      </c>
      <c r="L161" s="221" t="s">
        <v>3795</v>
      </c>
      <c r="M161" s="232" t="s">
        <v>3917</v>
      </c>
      <c r="N161" s="224">
        <v>92</v>
      </c>
      <c r="O161" s="208">
        <v>46</v>
      </c>
      <c r="P161" s="233" t="s">
        <v>4248</v>
      </c>
    </row>
    <row r="162" spans="1:16" ht="15.75">
      <c r="A162" s="219" t="s">
        <v>4313</v>
      </c>
      <c r="B162" s="219" t="s">
        <v>4314</v>
      </c>
      <c r="C162" s="202">
        <v>6493</v>
      </c>
      <c r="D162" s="220" t="s">
        <v>4289</v>
      </c>
      <c r="E162" s="220" t="s">
        <v>4315</v>
      </c>
      <c r="F162" s="216"/>
      <c r="G162" s="221">
        <v>3</v>
      </c>
      <c r="H162" s="222" t="s">
        <v>3793</v>
      </c>
      <c r="I162" s="221" t="s">
        <v>3794</v>
      </c>
      <c r="J162" s="223">
        <v>12</v>
      </c>
      <c r="K162" s="221">
        <v>16</v>
      </c>
      <c r="L162" s="221" t="s">
        <v>3795</v>
      </c>
      <c r="M162" s="221"/>
      <c r="N162" s="224">
        <v>102</v>
      </c>
      <c r="O162" s="208">
        <v>8.5</v>
      </c>
      <c r="P162" s="216"/>
    </row>
    <row r="163" spans="1:16">
      <c r="A163" s="219" t="s">
        <v>4316</v>
      </c>
      <c r="B163" s="219" t="s">
        <v>4317</v>
      </c>
      <c r="C163" s="202" t="s">
        <v>4318</v>
      </c>
      <c r="D163" s="220" t="s">
        <v>4289</v>
      </c>
      <c r="E163" s="220" t="s">
        <v>4315</v>
      </c>
      <c r="F163" s="221" t="s">
        <v>17930</v>
      </c>
      <c r="G163" s="221">
        <v>18</v>
      </c>
      <c r="H163" s="222" t="s">
        <v>3916</v>
      </c>
      <c r="I163" s="221" t="s">
        <v>2645</v>
      </c>
      <c r="J163" s="223">
        <v>2</v>
      </c>
      <c r="K163" s="221">
        <v>23</v>
      </c>
      <c r="L163" s="221" t="s">
        <v>3795</v>
      </c>
      <c r="M163" s="232" t="s">
        <v>3917</v>
      </c>
      <c r="N163" s="224">
        <v>92</v>
      </c>
      <c r="O163" s="208">
        <v>46</v>
      </c>
      <c r="P163" s="233" t="s">
        <v>4248</v>
      </c>
    </row>
    <row r="164" spans="1:16" ht="15.75">
      <c r="A164" s="219" t="s">
        <v>4319</v>
      </c>
      <c r="B164" s="219" t="s">
        <v>4320</v>
      </c>
      <c r="C164" s="202">
        <v>6495</v>
      </c>
      <c r="D164" s="220" t="s">
        <v>4289</v>
      </c>
      <c r="E164" s="220" t="s">
        <v>4321</v>
      </c>
      <c r="F164" s="216"/>
      <c r="G164" s="221">
        <v>3</v>
      </c>
      <c r="H164" s="222" t="s">
        <v>3793</v>
      </c>
      <c r="I164" s="221" t="s">
        <v>3794</v>
      </c>
      <c r="J164" s="223">
        <v>12</v>
      </c>
      <c r="K164" s="221">
        <v>16</v>
      </c>
      <c r="L164" s="221" t="s">
        <v>3795</v>
      </c>
      <c r="M164" s="221"/>
      <c r="N164" s="224">
        <v>102</v>
      </c>
      <c r="O164" s="208">
        <v>8.5</v>
      </c>
      <c r="P164" s="216"/>
    </row>
    <row r="165" spans="1:16">
      <c r="A165" s="219" t="s">
        <v>4322</v>
      </c>
      <c r="B165" s="219" t="s">
        <v>4323</v>
      </c>
      <c r="C165" s="202" t="s">
        <v>4324</v>
      </c>
      <c r="D165" s="220" t="s">
        <v>4289</v>
      </c>
      <c r="E165" s="220" t="s">
        <v>4321</v>
      </c>
      <c r="F165" s="221" t="s">
        <v>17930</v>
      </c>
      <c r="G165" s="221">
        <v>18</v>
      </c>
      <c r="H165" s="222" t="s">
        <v>3916</v>
      </c>
      <c r="I165" s="221" t="s">
        <v>2645</v>
      </c>
      <c r="J165" s="223">
        <v>2</v>
      </c>
      <c r="K165" s="221">
        <v>23</v>
      </c>
      <c r="L165" s="221" t="s">
        <v>3795</v>
      </c>
      <c r="M165" s="232" t="s">
        <v>3917</v>
      </c>
      <c r="N165" s="224">
        <v>92</v>
      </c>
      <c r="O165" s="208">
        <v>46</v>
      </c>
      <c r="P165" s="233" t="s">
        <v>4248</v>
      </c>
    </row>
    <row r="166" spans="1:16" ht="15.75">
      <c r="A166" s="199" t="s">
        <v>4325</v>
      </c>
      <c r="B166" s="219" t="s">
        <v>4326</v>
      </c>
      <c r="C166" s="202">
        <v>610</v>
      </c>
      <c r="D166" s="220" t="s">
        <v>4327</v>
      </c>
      <c r="E166" s="220" t="s">
        <v>3906</v>
      </c>
      <c r="F166" s="216"/>
      <c r="G166" s="221">
        <v>1</v>
      </c>
      <c r="H166" s="222" t="s">
        <v>3912</v>
      </c>
      <c r="I166" s="221" t="s">
        <v>3942</v>
      </c>
      <c r="J166" s="223">
        <v>12</v>
      </c>
      <c r="K166" s="221">
        <v>14</v>
      </c>
      <c r="L166" s="221" t="s">
        <v>3795</v>
      </c>
      <c r="M166" s="221"/>
      <c r="N166" s="224">
        <v>78</v>
      </c>
      <c r="O166" s="208">
        <v>6.5</v>
      </c>
      <c r="P166" s="216"/>
    </row>
    <row r="167" spans="1:16" ht="15.75">
      <c r="A167" s="199" t="s">
        <v>4328</v>
      </c>
      <c r="B167" s="219" t="s">
        <v>4329</v>
      </c>
      <c r="C167" s="202">
        <v>620</v>
      </c>
      <c r="D167" s="220" t="s">
        <v>4327</v>
      </c>
      <c r="E167" s="220" t="s">
        <v>3814</v>
      </c>
      <c r="F167" s="216"/>
      <c r="G167" s="221">
        <v>1</v>
      </c>
      <c r="H167" s="222" t="s">
        <v>3912</v>
      </c>
      <c r="I167" s="221" t="s">
        <v>3942</v>
      </c>
      <c r="J167" s="223">
        <v>12</v>
      </c>
      <c r="K167" s="221">
        <v>14</v>
      </c>
      <c r="L167" s="221" t="s">
        <v>3795</v>
      </c>
      <c r="M167" s="221"/>
      <c r="N167" s="224">
        <v>78</v>
      </c>
      <c r="O167" s="208">
        <v>6.5</v>
      </c>
      <c r="P167" s="216"/>
    </row>
    <row r="168" spans="1:16" ht="15.75">
      <c r="A168" s="199" t="s">
        <v>4330</v>
      </c>
      <c r="B168" s="219" t="s">
        <v>4331</v>
      </c>
      <c r="C168" s="202">
        <v>630</v>
      </c>
      <c r="D168" s="220" t="s">
        <v>4327</v>
      </c>
      <c r="E168" s="220" t="s">
        <v>4263</v>
      </c>
      <c r="F168" s="216"/>
      <c r="G168" s="221">
        <v>1</v>
      </c>
      <c r="H168" s="222" t="s">
        <v>3912</v>
      </c>
      <c r="I168" s="221" t="s">
        <v>3942</v>
      </c>
      <c r="J168" s="223">
        <v>12</v>
      </c>
      <c r="K168" s="221">
        <v>14</v>
      </c>
      <c r="L168" s="221" t="s">
        <v>3795</v>
      </c>
      <c r="M168" s="221"/>
      <c r="N168" s="224">
        <v>78</v>
      </c>
      <c r="O168" s="208">
        <v>6.5</v>
      </c>
      <c r="P168" s="216"/>
    </row>
    <row r="169" spans="1:16" ht="15.75">
      <c r="A169" s="199" t="s">
        <v>4332</v>
      </c>
      <c r="B169" s="219" t="s">
        <v>4333</v>
      </c>
      <c r="C169" s="202">
        <v>645</v>
      </c>
      <c r="D169" s="220" t="s">
        <v>4327</v>
      </c>
      <c r="E169" s="220" t="s">
        <v>4334</v>
      </c>
      <c r="F169" s="216"/>
      <c r="G169" s="221">
        <v>1</v>
      </c>
      <c r="H169" s="222" t="s">
        <v>3912</v>
      </c>
      <c r="I169" s="221" t="s">
        <v>3942</v>
      </c>
      <c r="J169" s="223">
        <v>12</v>
      </c>
      <c r="K169" s="221">
        <v>14</v>
      </c>
      <c r="L169" s="221" t="s">
        <v>3795</v>
      </c>
      <c r="M169" s="221"/>
      <c r="N169" s="224">
        <v>78</v>
      </c>
      <c r="O169" s="208">
        <v>6.5</v>
      </c>
      <c r="P169" s="216"/>
    </row>
    <row r="170" spans="1:16" ht="15.75">
      <c r="A170" s="199" t="s">
        <v>4335</v>
      </c>
      <c r="B170" s="219" t="s">
        <v>4336</v>
      </c>
      <c r="C170" s="202">
        <v>650</v>
      </c>
      <c r="D170" s="220" t="s">
        <v>4327</v>
      </c>
      <c r="E170" s="220" t="s">
        <v>4337</v>
      </c>
      <c r="F170" s="216"/>
      <c r="G170" s="221">
        <v>1</v>
      </c>
      <c r="H170" s="222" t="s">
        <v>3912</v>
      </c>
      <c r="I170" s="221" t="s">
        <v>3942</v>
      </c>
      <c r="J170" s="223">
        <v>12</v>
      </c>
      <c r="K170" s="221">
        <v>14</v>
      </c>
      <c r="L170" s="221" t="s">
        <v>3795</v>
      </c>
      <c r="M170" s="221"/>
      <c r="N170" s="224">
        <v>78</v>
      </c>
      <c r="O170" s="208">
        <v>6.5</v>
      </c>
      <c r="P170" s="216"/>
    </row>
    <row r="171" spans="1:16" ht="15.75">
      <c r="A171" s="199" t="s">
        <v>4338</v>
      </c>
      <c r="B171" s="219" t="s">
        <v>4339</v>
      </c>
      <c r="C171" s="202">
        <v>660</v>
      </c>
      <c r="D171" s="220" t="s">
        <v>4327</v>
      </c>
      <c r="E171" s="220" t="s">
        <v>3930</v>
      </c>
      <c r="F171" s="216"/>
      <c r="G171" s="221">
        <v>1</v>
      </c>
      <c r="H171" s="222" t="s">
        <v>3912</v>
      </c>
      <c r="I171" s="221" t="s">
        <v>3942</v>
      </c>
      <c r="J171" s="223">
        <v>12</v>
      </c>
      <c r="K171" s="221">
        <v>14</v>
      </c>
      <c r="L171" s="221" t="s">
        <v>3795</v>
      </c>
      <c r="M171" s="221"/>
      <c r="N171" s="224">
        <v>78</v>
      </c>
      <c r="O171" s="208">
        <v>6.5</v>
      </c>
      <c r="P171" s="216"/>
    </row>
    <row r="172" spans="1:16" ht="15.75">
      <c r="A172" s="219" t="s">
        <v>4340</v>
      </c>
      <c r="B172" s="219" t="s">
        <v>4341</v>
      </c>
      <c r="C172" s="202">
        <v>670</v>
      </c>
      <c r="D172" s="220" t="s">
        <v>4327</v>
      </c>
      <c r="E172" s="220" t="s">
        <v>3926</v>
      </c>
      <c r="F172" s="216"/>
      <c r="G172" s="221">
        <v>1</v>
      </c>
      <c r="H172" s="222" t="s">
        <v>3912</v>
      </c>
      <c r="I172" s="221" t="s">
        <v>3942</v>
      </c>
      <c r="J172" s="223">
        <v>12</v>
      </c>
      <c r="K172" s="221">
        <v>14</v>
      </c>
      <c r="L172" s="221" t="s">
        <v>3795</v>
      </c>
      <c r="M172" s="221"/>
      <c r="N172" s="224">
        <v>78</v>
      </c>
      <c r="O172" s="208">
        <v>6.5</v>
      </c>
      <c r="P172" s="216"/>
    </row>
    <row r="173" spans="1:16" ht="15.75">
      <c r="A173" s="219" t="s">
        <v>4342</v>
      </c>
      <c r="B173" s="219" t="s">
        <v>4343</v>
      </c>
      <c r="C173" s="202">
        <v>688</v>
      </c>
      <c r="D173" s="220" t="s">
        <v>4327</v>
      </c>
      <c r="E173" s="220" t="s">
        <v>4344</v>
      </c>
      <c r="F173" s="216"/>
      <c r="G173" s="221">
        <v>1</v>
      </c>
      <c r="H173" s="222" t="s">
        <v>3912</v>
      </c>
      <c r="I173" s="221" t="s">
        <v>3942</v>
      </c>
      <c r="J173" s="223">
        <v>12</v>
      </c>
      <c r="K173" s="221">
        <v>14</v>
      </c>
      <c r="L173" s="221" t="s">
        <v>3795</v>
      </c>
      <c r="M173" s="221"/>
      <c r="N173" s="224">
        <v>83.4</v>
      </c>
      <c r="O173" s="211">
        <v>6.95</v>
      </c>
      <c r="P173" s="216"/>
    </row>
    <row r="174" spans="1:16" ht="15.75">
      <c r="A174" s="219" t="s">
        <v>4345</v>
      </c>
      <c r="B174" s="219" t="s">
        <v>4346</v>
      </c>
      <c r="C174" s="202">
        <v>690</v>
      </c>
      <c r="D174" s="220" t="s">
        <v>4327</v>
      </c>
      <c r="E174" s="220" t="s">
        <v>4299</v>
      </c>
      <c r="F174" s="216"/>
      <c r="G174" s="221">
        <v>1</v>
      </c>
      <c r="H174" s="222" t="s">
        <v>3912</v>
      </c>
      <c r="I174" s="221" t="s">
        <v>3942</v>
      </c>
      <c r="J174" s="223">
        <v>12</v>
      </c>
      <c r="K174" s="221">
        <v>14</v>
      </c>
      <c r="L174" s="221" t="s">
        <v>3795</v>
      </c>
      <c r="M174" s="221"/>
      <c r="N174" s="224">
        <v>83.4</v>
      </c>
      <c r="O174" s="211">
        <v>6.95</v>
      </c>
      <c r="P174" s="216"/>
    </row>
    <row r="175" spans="1:16" ht="15.75">
      <c r="A175" s="219" t="s">
        <v>4347</v>
      </c>
      <c r="B175" s="219" t="s">
        <v>4348</v>
      </c>
      <c r="C175" s="202">
        <v>691</v>
      </c>
      <c r="D175" s="220" t="s">
        <v>4327</v>
      </c>
      <c r="E175" s="220" t="s">
        <v>4306</v>
      </c>
      <c r="F175" s="216"/>
      <c r="G175" s="221">
        <v>1</v>
      </c>
      <c r="H175" s="222" t="s">
        <v>3912</v>
      </c>
      <c r="I175" s="221" t="s">
        <v>3942</v>
      </c>
      <c r="J175" s="223">
        <v>12</v>
      </c>
      <c r="K175" s="221">
        <v>14</v>
      </c>
      <c r="L175" s="221" t="s">
        <v>3795</v>
      </c>
      <c r="M175" s="221"/>
      <c r="N175" s="224">
        <v>83.4</v>
      </c>
      <c r="O175" s="211">
        <v>6.95</v>
      </c>
      <c r="P175" s="216"/>
    </row>
    <row r="176" spans="1:16" ht="15.75">
      <c r="A176" s="219" t="s">
        <v>4349</v>
      </c>
      <c r="B176" s="219" t="s">
        <v>4350</v>
      </c>
      <c r="C176" s="202">
        <v>692</v>
      </c>
      <c r="D176" s="220" t="s">
        <v>4327</v>
      </c>
      <c r="E176" s="220" t="s">
        <v>17931</v>
      </c>
      <c r="F176" s="216"/>
      <c r="G176" s="221">
        <v>1</v>
      </c>
      <c r="H176" s="222" t="s">
        <v>3912</v>
      </c>
      <c r="I176" s="221" t="s">
        <v>3942</v>
      </c>
      <c r="J176" s="223">
        <v>12</v>
      </c>
      <c r="K176" s="221">
        <v>14</v>
      </c>
      <c r="L176" s="221" t="s">
        <v>3795</v>
      </c>
      <c r="M176" s="221"/>
      <c r="N176" s="224">
        <v>83.4</v>
      </c>
      <c r="O176" s="211">
        <v>6.95</v>
      </c>
      <c r="P176" s="216"/>
    </row>
    <row r="177" spans="1:16" ht="15.75">
      <c r="A177" s="199" t="s">
        <v>4351</v>
      </c>
      <c r="B177" s="219" t="s">
        <v>4352</v>
      </c>
      <c r="C177" s="202">
        <v>694</v>
      </c>
      <c r="D177" s="220" t="s">
        <v>4353</v>
      </c>
      <c r="E177" s="220" t="s">
        <v>3926</v>
      </c>
      <c r="F177" s="216"/>
      <c r="G177" s="221">
        <v>1</v>
      </c>
      <c r="H177" s="222" t="s">
        <v>3912</v>
      </c>
      <c r="I177" s="221" t="s">
        <v>3942</v>
      </c>
      <c r="J177" s="223">
        <v>12</v>
      </c>
      <c r="K177" s="221">
        <v>14</v>
      </c>
      <c r="L177" s="221" t="s">
        <v>3795</v>
      </c>
      <c r="M177" s="221"/>
      <c r="N177" s="224">
        <v>87</v>
      </c>
      <c r="O177" s="208">
        <v>7.25</v>
      </c>
      <c r="P177" s="216"/>
    </row>
    <row r="178" spans="1:16" ht="15.75">
      <c r="A178" s="199" t="s">
        <v>4354</v>
      </c>
      <c r="B178" s="219" t="s">
        <v>4355</v>
      </c>
      <c r="C178" s="202">
        <v>695</v>
      </c>
      <c r="D178" s="220" t="s">
        <v>4353</v>
      </c>
      <c r="E178" s="220" t="s">
        <v>4337</v>
      </c>
      <c r="F178" s="216"/>
      <c r="G178" s="221">
        <v>1</v>
      </c>
      <c r="H178" s="222" t="s">
        <v>3912</v>
      </c>
      <c r="I178" s="221" t="s">
        <v>3942</v>
      </c>
      <c r="J178" s="223">
        <v>12</v>
      </c>
      <c r="K178" s="221">
        <v>14</v>
      </c>
      <c r="L178" s="221" t="s">
        <v>3795</v>
      </c>
      <c r="M178" s="221"/>
      <c r="N178" s="224">
        <v>87</v>
      </c>
      <c r="O178" s="208">
        <v>7.25</v>
      </c>
      <c r="P178" s="216"/>
    </row>
    <row r="179" spans="1:16" ht="15.75">
      <c r="A179" s="199" t="s">
        <v>4356</v>
      </c>
      <c r="B179" s="219" t="s">
        <v>4357</v>
      </c>
      <c r="C179" s="202">
        <v>697</v>
      </c>
      <c r="D179" s="220" t="s">
        <v>4353</v>
      </c>
      <c r="E179" s="220" t="s">
        <v>3906</v>
      </c>
      <c r="F179" s="216"/>
      <c r="G179" s="221">
        <v>1</v>
      </c>
      <c r="H179" s="222" t="s">
        <v>3912</v>
      </c>
      <c r="I179" s="221" t="s">
        <v>3942</v>
      </c>
      <c r="J179" s="223">
        <v>12</v>
      </c>
      <c r="K179" s="221">
        <v>14</v>
      </c>
      <c r="L179" s="221" t="s">
        <v>3795</v>
      </c>
      <c r="M179" s="221"/>
      <c r="N179" s="224">
        <v>87</v>
      </c>
      <c r="O179" s="208">
        <v>7.25</v>
      </c>
      <c r="P179" s="216"/>
    </row>
    <row r="180" spans="1:16" ht="15.75">
      <c r="A180" s="199" t="s">
        <v>4358</v>
      </c>
      <c r="B180" s="219" t="s">
        <v>4359</v>
      </c>
      <c r="C180" s="202">
        <v>698</v>
      </c>
      <c r="D180" s="220" t="s">
        <v>4353</v>
      </c>
      <c r="E180" s="220" t="s">
        <v>3814</v>
      </c>
      <c r="F180" s="216"/>
      <c r="G180" s="221">
        <v>1</v>
      </c>
      <c r="H180" s="222" t="s">
        <v>3912</v>
      </c>
      <c r="I180" s="221" t="s">
        <v>3942</v>
      </c>
      <c r="J180" s="223">
        <v>12</v>
      </c>
      <c r="K180" s="221">
        <v>14</v>
      </c>
      <c r="L180" s="221" t="s">
        <v>3795</v>
      </c>
      <c r="M180" s="221"/>
      <c r="N180" s="224">
        <v>87</v>
      </c>
      <c r="O180" s="208">
        <v>7.25</v>
      </c>
      <c r="P180" s="216"/>
    </row>
    <row r="181" spans="1:16" ht="15.75">
      <c r="A181" s="199" t="s">
        <v>4360</v>
      </c>
      <c r="B181" s="219" t="s">
        <v>4361</v>
      </c>
      <c r="C181" s="202">
        <v>240</v>
      </c>
      <c r="D181" s="220" t="s">
        <v>4362</v>
      </c>
      <c r="E181" s="220" t="s">
        <v>4238</v>
      </c>
      <c r="F181" s="216"/>
      <c r="G181" s="216"/>
      <c r="H181" s="222" t="s">
        <v>4363</v>
      </c>
      <c r="I181" s="221" t="s">
        <v>2645</v>
      </c>
      <c r="J181" s="223">
        <v>1</v>
      </c>
      <c r="K181" s="221">
        <v>1</v>
      </c>
      <c r="L181" s="221" t="s">
        <v>3795</v>
      </c>
      <c r="M181" s="221"/>
      <c r="N181" s="224">
        <v>6.55</v>
      </c>
      <c r="O181" s="208">
        <v>6.55</v>
      </c>
      <c r="P181" s="233" t="s">
        <v>4248</v>
      </c>
    </row>
    <row r="182" spans="1:16" ht="15.75">
      <c r="A182" s="199" t="s">
        <v>4364</v>
      </c>
      <c r="B182" s="219" t="s">
        <v>4365</v>
      </c>
      <c r="C182" s="202">
        <v>243</v>
      </c>
      <c r="D182" s="220" t="s">
        <v>4366</v>
      </c>
      <c r="E182" s="220" t="s">
        <v>4238</v>
      </c>
      <c r="F182" s="216"/>
      <c r="G182" s="216"/>
      <c r="H182" s="222" t="s">
        <v>4363</v>
      </c>
      <c r="I182" s="221" t="s">
        <v>2645</v>
      </c>
      <c r="J182" s="223">
        <v>1</v>
      </c>
      <c r="K182" s="221">
        <v>1</v>
      </c>
      <c r="L182" s="221" t="s">
        <v>3795</v>
      </c>
      <c r="M182" s="221"/>
      <c r="N182" s="224">
        <v>9.08</v>
      </c>
      <c r="O182" s="208">
        <v>9.08</v>
      </c>
      <c r="P182" s="233" t="s">
        <v>4248</v>
      </c>
    </row>
    <row r="183" spans="1:16" ht="15.75">
      <c r="A183" s="199" t="s">
        <v>4367</v>
      </c>
      <c r="B183" s="219" t="s">
        <v>4368</v>
      </c>
      <c r="C183" s="202">
        <v>6301</v>
      </c>
      <c r="D183" s="220" t="s">
        <v>4369</v>
      </c>
      <c r="E183" s="220" t="s">
        <v>4370</v>
      </c>
      <c r="F183" s="216"/>
      <c r="G183" s="221">
        <v>11</v>
      </c>
      <c r="H183" s="222" t="s">
        <v>2645</v>
      </c>
      <c r="I183" s="221" t="s">
        <v>2645</v>
      </c>
      <c r="J183" s="223">
        <v>1</v>
      </c>
      <c r="K183" s="221">
        <v>2</v>
      </c>
      <c r="L183" s="221" t="s">
        <v>3795</v>
      </c>
      <c r="M183" s="221"/>
      <c r="N183" s="224">
        <v>70.5</v>
      </c>
      <c r="O183" s="208">
        <v>70.5</v>
      </c>
      <c r="P183" s="233" t="s">
        <v>3918</v>
      </c>
    </row>
    <row r="184" spans="1:16" ht="15.75">
      <c r="A184" s="199" t="s">
        <v>4371</v>
      </c>
      <c r="B184" s="219" t="s">
        <v>4372</v>
      </c>
      <c r="C184" s="202">
        <v>710</v>
      </c>
      <c r="D184" s="220" t="s">
        <v>4373</v>
      </c>
      <c r="E184" s="220" t="s">
        <v>4374</v>
      </c>
      <c r="F184" s="216"/>
      <c r="G184" s="221">
        <v>3</v>
      </c>
      <c r="H184" s="222" t="s">
        <v>3793</v>
      </c>
      <c r="I184" s="221" t="s">
        <v>4375</v>
      </c>
      <c r="J184" s="223">
        <v>12</v>
      </c>
      <c r="K184" s="221">
        <v>19</v>
      </c>
      <c r="L184" s="221" t="s">
        <v>3795</v>
      </c>
      <c r="M184" s="221"/>
      <c r="N184" s="224">
        <v>102</v>
      </c>
      <c r="O184" s="208">
        <v>8.5</v>
      </c>
      <c r="P184" s="216"/>
    </row>
    <row r="185" spans="1:16">
      <c r="A185" s="199" t="s">
        <v>4376</v>
      </c>
      <c r="B185" s="219" t="s">
        <v>4377</v>
      </c>
      <c r="C185" s="202" t="s">
        <v>4378</v>
      </c>
      <c r="D185" s="220" t="s">
        <v>4373</v>
      </c>
      <c r="E185" s="220" t="s">
        <v>4374</v>
      </c>
      <c r="F185" s="221" t="s">
        <v>17932</v>
      </c>
      <c r="G185" s="221">
        <v>16</v>
      </c>
      <c r="H185" s="222" t="s">
        <v>3916</v>
      </c>
      <c r="I185" s="221" t="s">
        <v>2645</v>
      </c>
      <c r="J185" s="223">
        <v>2</v>
      </c>
      <c r="K185" s="221">
        <v>24</v>
      </c>
      <c r="L185" s="221" t="s">
        <v>3795</v>
      </c>
      <c r="M185" s="232" t="s">
        <v>3917</v>
      </c>
      <c r="N185" s="224">
        <v>133.9</v>
      </c>
      <c r="O185" s="208">
        <v>66.95</v>
      </c>
      <c r="P185" s="233" t="s">
        <v>4248</v>
      </c>
    </row>
    <row r="186" spans="1:16" ht="15.75">
      <c r="A186" s="199" t="s">
        <v>4379</v>
      </c>
      <c r="B186" s="219" t="s">
        <v>4380</v>
      </c>
      <c r="C186" s="202">
        <v>720</v>
      </c>
      <c r="D186" s="220" t="s">
        <v>4373</v>
      </c>
      <c r="E186" s="220" t="s">
        <v>4381</v>
      </c>
      <c r="F186" s="216"/>
      <c r="G186" s="221">
        <v>3</v>
      </c>
      <c r="H186" s="222" t="s">
        <v>3793</v>
      </c>
      <c r="I186" s="221" t="s">
        <v>4375</v>
      </c>
      <c r="J186" s="223">
        <v>12</v>
      </c>
      <c r="K186" s="221">
        <v>19</v>
      </c>
      <c r="L186" s="221" t="s">
        <v>3795</v>
      </c>
      <c r="M186" s="221"/>
      <c r="N186" s="224">
        <v>102</v>
      </c>
      <c r="O186" s="208">
        <v>8.5</v>
      </c>
      <c r="P186" s="216"/>
    </row>
    <row r="187" spans="1:16">
      <c r="A187" s="199" t="s">
        <v>4382</v>
      </c>
      <c r="B187" s="219" t="s">
        <v>4383</v>
      </c>
      <c r="C187" s="202" t="s">
        <v>4384</v>
      </c>
      <c r="D187" s="220" t="s">
        <v>4373</v>
      </c>
      <c r="E187" s="220" t="s">
        <v>4381</v>
      </c>
      <c r="F187" s="221" t="s">
        <v>17932</v>
      </c>
      <c r="G187" s="221">
        <v>16</v>
      </c>
      <c r="H187" s="222" t="s">
        <v>3916</v>
      </c>
      <c r="I187" s="221" t="s">
        <v>2645</v>
      </c>
      <c r="J187" s="223">
        <v>2</v>
      </c>
      <c r="K187" s="221">
        <v>24</v>
      </c>
      <c r="L187" s="221" t="s">
        <v>3795</v>
      </c>
      <c r="M187" s="232" t="s">
        <v>3917</v>
      </c>
      <c r="N187" s="224">
        <v>133.9</v>
      </c>
      <c r="O187" s="208">
        <v>66.95</v>
      </c>
      <c r="P187" s="233" t="s">
        <v>4248</v>
      </c>
    </row>
    <row r="188" spans="1:16" ht="15.75">
      <c r="A188" s="199" t="s">
        <v>4385</v>
      </c>
      <c r="B188" s="219" t="s">
        <v>4386</v>
      </c>
      <c r="C188" s="202">
        <v>730</v>
      </c>
      <c r="D188" s="220" t="s">
        <v>4373</v>
      </c>
      <c r="E188" s="220" t="s">
        <v>4387</v>
      </c>
      <c r="F188" s="216"/>
      <c r="G188" s="221">
        <v>3</v>
      </c>
      <c r="H188" s="222" t="s">
        <v>3793</v>
      </c>
      <c r="I188" s="221" t="s">
        <v>4375</v>
      </c>
      <c r="J188" s="223">
        <v>12</v>
      </c>
      <c r="K188" s="221">
        <v>19</v>
      </c>
      <c r="L188" s="221" t="s">
        <v>3795</v>
      </c>
      <c r="M188" s="221"/>
      <c r="N188" s="224">
        <v>102</v>
      </c>
      <c r="O188" s="208">
        <v>8.5</v>
      </c>
      <c r="P188" s="216"/>
    </row>
    <row r="189" spans="1:16" ht="15.75">
      <c r="A189" s="199" t="s">
        <v>4388</v>
      </c>
      <c r="B189" s="219" t="s">
        <v>4389</v>
      </c>
      <c r="C189" s="202">
        <v>740</v>
      </c>
      <c r="D189" s="220" t="s">
        <v>4373</v>
      </c>
      <c r="E189" s="220" t="s">
        <v>4390</v>
      </c>
      <c r="F189" s="216"/>
      <c r="G189" s="221">
        <v>3</v>
      </c>
      <c r="H189" s="222" t="s">
        <v>3793</v>
      </c>
      <c r="I189" s="221" t="s">
        <v>4375</v>
      </c>
      <c r="J189" s="223">
        <v>12</v>
      </c>
      <c r="K189" s="221">
        <v>19</v>
      </c>
      <c r="L189" s="221" t="s">
        <v>3795</v>
      </c>
      <c r="M189" s="221"/>
      <c r="N189" s="224">
        <v>102</v>
      </c>
      <c r="O189" s="208">
        <v>8.5</v>
      </c>
      <c r="P189" s="216"/>
    </row>
    <row r="190" spans="1:16" ht="15.75">
      <c r="A190" s="199" t="s">
        <v>4391</v>
      </c>
      <c r="B190" s="219" t="s">
        <v>4392</v>
      </c>
      <c r="C190" s="202">
        <v>750</v>
      </c>
      <c r="D190" s="220" t="s">
        <v>4373</v>
      </c>
      <c r="E190" s="220" t="s">
        <v>4393</v>
      </c>
      <c r="F190" s="216"/>
      <c r="G190" s="221">
        <v>3</v>
      </c>
      <c r="H190" s="222" t="s">
        <v>3793</v>
      </c>
      <c r="I190" s="221" t="s">
        <v>4375</v>
      </c>
      <c r="J190" s="223">
        <v>12</v>
      </c>
      <c r="K190" s="221">
        <v>19</v>
      </c>
      <c r="L190" s="221" t="s">
        <v>3795</v>
      </c>
      <c r="M190" s="221"/>
      <c r="N190" s="224">
        <v>102</v>
      </c>
      <c r="O190" s="208">
        <v>8.5</v>
      </c>
      <c r="P190" s="216"/>
    </row>
    <row r="191" spans="1:16" ht="15.75">
      <c r="A191" s="199" t="s">
        <v>4394</v>
      </c>
      <c r="B191" s="219" t="s">
        <v>4395</v>
      </c>
      <c r="C191" s="202">
        <v>760</v>
      </c>
      <c r="D191" s="220" t="s">
        <v>4373</v>
      </c>
      <c r="E191" s="220" t="s">
        <v>4396</v>
      </c>
      <c r="F191" s="216"/>
      <c r="G191" s="221">
        <v>3</v>
      </c>
      <c r="H191" s="222" t="s">
        <v>3793</v>
      </c>
      <c r="I191" s="221" t="s">
        <v>4375</v>
      </c>
      <c r="J191" s="223">
        <v>12</v>
      </c>
      <c r="K191" s="221">
        <v>19</v>
      </c>
      <c r="L191" s="221" t="s">
        <v>3795</v>
      </c>
      <c r="M191" s="221"/>
      <c r="N191" s="224">
        <v>102</v>
      </c>
      <c r="O191" s="208">
        <v>8.5</v>
      </c>
      <c r="P191" s="216"/>
    </row>
    <row r="192" spans="1:16" ht="15.75">
      <c r="A192" s="199" t="s">
        <v>4397</v>
      </c>
      <c r="B192" s="219" t="s">
        <v>4398</v>
      </c>
      <c r="C192" s="202">
        <v>770</v>
      </c>
      <c r="D192" s="220" t="s">
        <v>4373</v>
      </c>
      <c r="E192" s="220" t="s">
        <v>4399</v>
      </c>
      <c r="F192" s="216"/>
      <c r="G192" s="221">
        <v>3</v>
      </c>
      <c r="H192" s="222" t="s">
        <v>3793</v>
      </c>
      <c r="I192" s="221" t="s">
        <v>4375</v>
      </c>
      <c r="J192" s="223">
        <v>12</v>
      </c>
      <c r="K192" s="221">
        <v>19</v>
      </c>
      <c r="L192" s="221" t="s">
        <v>3795</v>
      </c>
      <c r="M192" s="221"/>
      <c r="N192" s="224">
        <v>102</v>
      </c>
      <c r="O192" s="208">
        <v>8.5</v>
      </c>
      <c r="P192" s="216"/>
    </row>
    <row r="193" spans="1:16" ht="15.75">
      <c r="A193" s="199" t="s">
        <v>4400</v>
      </c>
      <c r="B193" s="219" t="s">
        <v>4401</v>
      </c>
      <c r="C193" s="202">
        <v>780</v>
      </c>
      <c r="D193" s="220" t="s">
        <v>4373</v>
      </c>
      <c r="E193" s="220" t="s">
        <v>4402</v>
      </c>
      <c r="F193" s="216"/>
      <c r="G193" s="221">
        <v>3</v>
      </c>
      <c r="H193" s="222" t="s">
        <v>3793</v>
      </c>
      <c r="I193" s="221" t="s">
        <v>4375</v>
      </c>
      <c r="J193" s="223">
        <v>12</v>
      </c>
      <c r="K193" s="221">
        <v>19</v>
      </c>
      <c r="L193" s="221" t="s">
        <v>3795</v>
      </c>
      <c r="M193" s="221"/>
      <c r="N193" s="224">
        <v>102</v>
      </c>
      <c r="O193" s="208">
        <v>8.5</v>
      </c>
      <c r="P193" s="216"/>
    </row>
    <row r="194" spans="1:16" ht="15.75">
      <c r="A194" s="199" t="s">
        <v>4403</v>
      </c>
      <c r="B194" s="219" t="s">
        <v>4404</v>
      </c>
      <c r="C194" s="202">
        <v>790</v>
      </c>
      <c r="D194" s="220" t="s">
        <v>4405</v>
      </c>
      <c r="E194" s="220" t="s">
        <v>4374</v>
      </c>
      <c r="F194" s="216"/>
      <c r="G194" s="221">
        <v>3</v>
      </c>
      <c r="H194" s="222" t="s">
        <v>3793</v>
      </c>
      <c r="I194" s="221" t="s">
        <v>4375</v>
      </c>
      <c r="J194" s="223">
        <v>12</v>
      </c>
      <c r="K194" s="221">
        <v>19</v>
      </c>
      <c r="L194" s="221" t="s">
        <v>3795</v>
      </c>
      <c r="M194" s="221"/>
      <c r="N194" s="224">
        <v>107.39999999999999</v>
      </c>
      <c r="O194" s="208">
        <v>8.9499999999999993</v>
      </c>
      <c r="P194" s="216"/>
    </row>
    <row r="195" spans="1:16">
      <c r="A195" s="199" t="s">
        <v>4406</v>
      </c>
      <c r="B195" s="219" t="s">
        <v>4407</v>
      </c>
      <c r="C195" s="202" t="s">
        <v>4408</v>
      </c>
      <c r="D195" s="220" t="s">
        <v>4405</v>
      </c>
      <c r="E195" s="220" t="s">
        <v>4374</v>
      </c>
      <c r="F195" s="221">
        <v>6</v>
      </c>
      <c r="G195" s="221">
        <v>16</v>
      </c>
      <c r="H195" s="222" t="s">
        <v>3916</v>
      </c>
      <c r="I195" s="221" t="s">
        <v>2645</v>
      </c>
      <c r="J195" s="223">
        <v>2</v>
      </c>
      <c r="K195" s="221">
        <v>24</v>
      </c>
      <c r="L195" s="221" t="s">
        <v>3795</v>
      </c>
      <c r="M195" s="232" t="s">
        <v>3917</v>
      </c>
      <c r="N195" s="224">
        <v>119.48</v>
      </c>
      <c r="O195" s="208">
        <v>59.74</v>
      </c>
      <c r="P195" s="233" t="s">
        <v>4248</v>
      </c>
    </row>
    <row r="196" spans="1:16" ht="15.75">
      <c r="A196" s="199" t="s">
        <v>4409</v>
      </c>
      <c r="B196" s="219" t="s">
        <v>4410</v>
      </c>
      <c r="C196" s="202">
        <v>791</v>
      </c>
      <c r="D196" s="220" t="s">
        <v>4405</v>
      </c>
      <c r="E196" s="220" t="s">
        <v>4381</v>
      </c>
      <c r="F196" s="216"/>
      <c r="G196" s="221">
        <v>3</v>
      </c>
      <c r="H196" s="222" t="s">
        <v>3793</v>
      </c>
      <c r="I196" s="221" t="s">
        <v>4375</v>
      </c>
      <c r="J196" s="223">
        <v>12</v>
      </c>
      <c r="K196" s="221">
        <v>19</v>
      </c>
      <c r="L196" s="221" t="s">
        <v>3795</v>
      </c>
      <c r="M196" s="221"/>
      <c r="N196" s="224">
        <v>107.39999999999999</v>
      </c>
      <c r="O196" s="208">
        <v>8.9499999999999993</v>
      </c>
      <c r="P196" s="216"/>
    </row>
    <row r="197" spans="1:16">
      <c r="A197" s="199" t="s">
        <v>4411</v>
      </c>
      <c r="B197" s="219" t="s">
        <v>4412</v>
      </c>
      <c r="C197" s="202" t="s">
        <v>4413</v>
      </c>
      <c r="D197" s="220" t="s">
        <v>4405</v>
      </c>
      <c r="E197" s="220" t="s">
        <v>4381</v>
      </c>
      <c r="F197" s="221">
        <v>6</v>
      </c>
      <c r="G197" s="221">
        <v>16</v>
      </c>
      <c r="H197" s="222" t="s">
        <v>3916</v>
      </c>
      <c r="I197" s="221" t="s">
        <v>2645</v>
      </c>
      <c r="J197" s="223">
        <v>2</v>
      </c>
      <c r="K197" s="221">
        <v>24</v>
      </c>
      <c r="L197" s="221" t="s">
        <v>3795</v>
      </c>
      <c r="M197" s="232" t="s">
        <v>3917</v>
      </c>
      <c r="N197" s="224">
        <v>119.48</v>
      </c>
      <c r="O197" s="208">
        <v>59.74</v>
      </c>
      <c r="P197" s="233" t="s">
        <v>4248</v>
      </c>
    </row>
    <row r="198" spans="1:16" ht="15.75">
      <c r="A198" s="199" t="s">
        <v>4414</v>
      </c>
      <c r="B198" s="219" t="s">
        <v>4415</v>
      </c>
      <c r="C198" s="202">
        <v>792</v>
      </c>
      <c r="D198" s="220" t="s">
        <v>4405</v>
      </c>
      <c r="E198" s="220" t="s">
        <v>4393</v>
      </c>
      <c r="F198" s="216"/>
      <c r="G198" s="221">
        <v>3</v>
      </c>
      <c r="H198" s="222" t="s">
        <v>3793</v>
      </c>
      <c r="I198" s="221" t="s">
        <v>4375</v>
      </c>
      <c r="J198" s="223">
        <v>12</v>
      </c>
      <c r="K198" s="221">
        <v>19</v>
      </c>
      <c r="L198" s="221" t="s">
        <v>3795</v>
      </c>
      <c r="M198" s="221"/>
      <c r="N198" s="224">
        <v>107.39999999999999</v>
      </c>
      <c r="O198" s="208">
        <v>8.9499999999999993</v>
      </c>
      <c r="P198" s="216"/>
    </row>
    <row r="199" spans="1:16" ht="15.75">
      <c r="A199" s="199" t="s">
        <v>4416</v>
      </c>
      <c r="B199" s="219" t="s">
        <v>4417</v>
      </c>
      <c r="C199" s="202">
        <v>793</v>
      </c>
      <c r="D199" s="220" t="s">
        <v>4405</v>
      </c>
      <c r="E199" s="220" t="s">
        <v>4387</v>
      </c>
      <c r="F199" s="216"/>
      <c r="G199" s="221">
        <v>3</v>
      </c>
      <c r="H199" s="222" t="s">
        <v>3793</v>
      </c>
      <c r="I199" s="221" t="s">
        <v>4375</v>
      </c>
      <c r="J199" s="223">
        <v>12</v>
      </c>
      <c r="K199" s="221">
        <v>19</v>
      </c>
      <c r="L199" s="221" t="s">
        <v>3795</v>
      </c>
      <c r="M199" s="221"/>
      <c r="N199" s="224">
        <v>107.39999999999999</v>
      </c>
      <c r="O199" s="208">
        <v>8.9499999999999993</v>
      </c>
      <c r="P199" s="216"/>
    </row>
    <row r="200" spans="1:16" ht="15.75">
      <c r="A200" s="199" t="s">
        <v>4418</v>
      </c>
      <c r="B200" s="219" t="s">
        <v>4419</v>
      </c>
      <c r="C200" s="202">
        <v>796</v>
      </c>
      <c r="D200" s="220" t="s">
        <v>4405</v>
      </c>
      <c r="E200" s="220" t="s">
        <v>4420</v>
      </c>
      <c r="F200" s="216"/>
      <c r="G200" s="221">
        <v>3</v>
      </c>
      <c r="H200" s="222" t="s">
        <v>3793</v>
      </c>
      <c r="I200" s="221" t="s">
        <v>4375</v>
      </c>
      <c r="J200" s="223">
        <v>12</v>
      </c>
      <c r="K200" s="221">
        <v>19</v>
      </c>
      <c r="L200" s="221" t="s">
        <v>3795</v>
      </c>
      <c r="M200" s="221"/>
      <c r="N200" s="224">
        <v>107.39999999999999</v>
      </c>
      <c r="O200" s="208">
        <v>8.9499999999999993</v>
      </c>
      <c r="P200" s="216"/>
    </row>
    <row r="201" spans="1:16" ht="15.75">
      <c r="A201" s="199" t="s">
        <v>4421</v>
      </c>
      <c r="B201" s="219" t="s">
        <v>4422</v>
      </c>
      <c r="C201" s="202">
        <v>701</v>
      </c>
      <c r="D201" s="220" t="s">
        <v>4423</v>
      </c>
      <c r="E201" s="220" t="s">
        <v>4424</v>
      </c>
      <c r="F201" s="216"/>
      <c r="G201" s="221">
        <v>3</v>
      </c>
      <c r="H201" s="222" t="s">
        <v>3793</v>
      </c>
      <c r="I201" s="221" t="s">
        <v>4375</v>
      </c>
      <c r="J201" s="223">
        <v>12</v>
      </c>
      <c r="K201" s="221">
        <v>17</v>
      </c>
      <c r="L201" s="221" t="s">
        <v>3795</v>
      </c>
      <c r="M201" s="221"/>
      <c r="N201" s="224">
        <v>119.76</v>
      </c>
      <c r="O201" s="208">
        <v>9.98</v>
      </c>
      <c r="P201" s="216"/>
    </row>
    <row r="202" spans="1:16" ht="15.75">
      <c r="A202" s="199" t="s">
        <v>4425</v>
      </c>
      <c r="B202" s="219" t="s">
        <v>4426</v>
      </c>
      <c r="C202" s="202">
        <v>702</v>
      </c>
      <c r="D202" s="220" t="s">
        <v>4423</v>
      </c>
      <c r="E202" s="220" t="s">
        <v>4427</v>
      </c>
      <c r="F202" s="216"/>
      <c r="G202" s="221">
        <v>3</v>
      </c>
      <c r="H202" s="222" t="s">
        <v>3793</v>
      </c>
      <c r="I202" s="221" t="s">
        <v>4375</v>
      </c>
      <c r="J202" s="223">
        <v>12</v>
      </c>
      <c r="K202" s="221">
        <v>19</v>
      </c>
      <c r="L202" s="221" t="s">
        <v>3795</v>
      </c>
      <c r="M202" s="221"/>
      <c r="N202" s="224">
        <v>119.76</v>
      </c>
      <c r="O202" s="208">
        <v>9.98</v>
      </c>
      <c r="P202" s="216"/>
    </row>
    <row r="203" spans="1:16" ht="15.75">
      <c r="A203" s="200" t="s">
        <v>4428</v>
      </c>
      <c r="B203" s="236" t="s">
        <v>4429</v>
      </c>
      <c r="C203" s="204">
        <v>830</v>
      </c>
      <c r="D203" s="220" t="s">
        <v>4430</v>
      </c>
      <c r="E203" s="220" t="s">
        <v>4431</v>
      </c>
      <c r="F203" s="216"/>
      <c r="G203" s="221">
        <v>3</v>
      </c>
      <c r="H203" s="222" t="s">
        <v>3793</v>
      </c>
      <c r="I203" s="221" t="s">
        <v>4235</v>
      </c>
      <c r="J203" s="223">
        <v>12</v>
      </c>
      <c r="K203" s="221">
        <v>19</v>
      </c>
      <c r="L203" s="221" t="s">
        <v>3795</v>
      </c>
      <c r="M203" s="221"/>
      <c r="N203" s="224">
        <v>107.39999999999999</v>
      </c>
      <c r="O203" s="208">
        <v>8.9499999999999993</v>
      </c>
      <c r="P203" s="216"/>
    </row>
    <row r="204" spans="1:16" ht="15.75">
      <c r="A204" s="200" t="s">
        <v>4432</v>
      </c>
      <c r="B204" s="236" t="s">
        <v>4433</v>
      </c>
      <c r="C204" s="204">
        <v>831</v>
      </c>
      <c r="D204" s="220" t="s">
        <v>4430</v>
      </c>
      <c r="E204" s="220" t="s">
        <v>4434</v>
      </c>
      <c r="F204" s="216"/>
      <c r="G204" s="221">
        <v>3</v>
      </c>
      <c r="H204" s="222" t="s">
        <v>3793</v>
      </c>
      <c r="I204" s="221" t="s">
        <v>4235</v>
      </c>
      <c r="J204" s="223">
        <v>12</v>
      </c>
      <c r="K204" s="221">
        <v>17</v>
      </c>
      <c r="L204" s="221" t="s">
        <v>3795</v>
      </c>
      <c r="M204" s="221"/>
      <c r="N204" s="224">
        <v>107.39999999999999</v>
      </c>
      <c r="O204" s="208">
        <v>8.9499999999999993</v>
      </c>
      <c r="P204" s="216"/>
    </row>
    <row r="205" spans="1:16" ht="15.75">
      <c r="A205" s="219" t="s">
        <v>4435</v>
      </c>
      <c r="B205" s="219" t="s">
        <v>4436</v>
      </c>
      <c r="C205" s="202">
        <v>1745</v>
      </c>
      <c r="D205" s="220" t="s">
        <v>4437</v>
      </c>
      <c r="E205" s="220" t="s">
        <v>4438</v>
      </c>
      <c r="F205" s="216"/>
      <c r="G205" s="221">
        <v>12</v>
      </c>
      <c r="H205" s="223" t="s">
        <v>4439</v>
      </c>
      <c r="I205" s="221" t="s">
        <v>2645</v>
      </c>
      <c r="J205" s="221">
        <v>1</v>
      </c>
      <c r="K205" s="221">
        <v>2</v>
      </c>
      <c r="L205" s="221" t="s">
        <v>4440</v>
      </c>
      <c r="M205" s="221"/>
      <c r="N205" s="224">
        <v>37.5</v>
      </c>
      <c r="O205" s="212">
        <v>37.5</v>
      </c>
      <c r="P205" s="233" t="s">
        <v>4248</v>
      </c>
    </row>
    <row r="206" spans="1:16" ht="15.75">
      <c r="A206" s="199" t="s">
        <v>4441</v>
      </c>
      <c r="B206" s="237" t="s">
        <v>4363</v>
      </c>
      <c r="C206" s="202">
        <v>800</v>
      </c>
      <c r="D206" s="220" t="s">
        <v>4437</v>
      </c>
      <c r="E206" s="220" t="s">
        <v>17933</v>
      </c>
      <c r="F206" s="216"/>
      <c r="G206" s="221">
        <v>27</v>
      </c>
      <c r="H206" s="222" t="s">
        <v>4442</v>
      </c>
      <c r="I206" s="221" t="s">
        <v>2645</v>
      </c>
      <c r="J206" s="223">
        <v>1</v>
      </c>
      <c r="K206" s="221">
        <v>26</v>
      </c>
      <c r="L206" s="221" t="s">
        <v>4440</v>
      </c>
      <c r="M206" s="221"/>
      <c r="N206" s="224">
        <v>170</v>
      </c>
      <c r="O206" s="208">
        <v>170</v>
      </c>
      <c r="P206" s="233" t="s">
        <v>4248</v>
      </c>
    </row>
    <row r="207" spans="1:16">
      <c r="A207" s="200" t="s">
        <v>4443</v>
      </c>
      <c r="B207" s="237" t="s">
        <v>4363</v>
      </c>
      <c r="C207" s="204">
        <v>801</v>
      </c>
      <c r="D207" s="238" t="s">
        <v>4437</v>
      </c>
      <c r="E207" s="238" t="s">
        <v>17934</v>
      </c>
      <c r="F207" s="239"/>
      <c r="G207" s="239">
        <v>27</v>
      </c>
      <c r="H207" s="240" t="s">
        <v>4444</v>
      </c>
      <c r="I207" s="239" t="s">
        <v>2645</v>
      </c>
      <c r="J207" s="241">
        <v>1</v>
      </c>
      <c r="K207" s="239">
        <v>21</v>
      </c>
      <c r="L207" s="239" t="s">
        <v>4440</v>
      </c>
      <c r="M207" s="239"/>
      <c r="N207" s="224">
        <v>185</v>
      </c>
      <c r="O207" s="208">
        <v>185</v>
      </c>
      <c r="P207" s="233" t="s">
        <v>4248</v>
      </c>
    </row>
    <row r="208" spans="1:16" ht="15.75">
      <c r="A208" s="199" t="s">
        <v>4445</v>
      </c>
      <c r="B208" s="219" t="s">
        <v>4446</v>
      </c>
      <c r="C208" s="202">
        <v>7007</v>
      </c>
      <c r="D208" s="220" t="s">
        <v>4447</v>
      </c>
      <c r="E208" s="220" t="s">
        <v>4448</v>
      </c>
      <c r="F208" s="216"/>
      <c r="G208" s="221">
        <v>1</v>
      </c>
      <c r="H208" s="222" t="s">
        <v>3912</v>
      </c>
      <c r="I208" s="221" t="s">
        <v>4449</v>
      </c>
      <c r="J208" s="223">
        <v>12</v>
      </c>
      <c r="K208" s="221">
        <v>14</v>
      </c>
      <c r="L208" s="221" t="s">
        <v>3795</v>
      </c>
      <c r="M208" s="221"/>
      <c r="N208" s="224">
        <v>144.24</v>
      </c>
      <c r="O208" s="208">
        <v>12.02</v>
      </c>
      <c r="P208" s="216"/>
    </row>
    <row r="209" spans="1:16" ht="15.75">
      <c r="A209" s="199" t="s">
        <v>4450</v>
      </c>
      <c r="B209" s="219" t="s">
        <v>4451</v>
      </c>
      <c r="C209" s="202" t="s">
        <v>4452</v>
      </c>
      <c r="D209" s="220" t="s">
        <v>4447</v>
      </c>
      <c r="E209" s="220" t="s">
        <v>4448</v>
      </c>
      <c r="F209" s="216"/>
      <c r="G209" s="221">
        <v>32</v>
      </c>
      <c r="H209" s="222" t="s">
        <v>4453</v>
      </c>
      <c r="I209" s="221" t="s">
        <v>2645</v>
      </c>
      <c r="J209" s="223">
        <v>4</v>
      </c>
      <c r="K209" s="221">
        <v>26</v>
      </c>
      <c r="L209" s="221" t="s">
        <v>3795</v>
      </c>
      <c r="M209" s="221"/>
      <c r="N209" s="224">
        <v>190.48</v>
      </c>
      <c r="O209" s="208">
        <v>47.62</v>
      </c>
      <c r="P209" s="233" t="s">
        <v>4248</v>
      </c>
    </row>
    <row r="210" spans="1:16">
      <c r="A210" s="199" t="s">
        <v>4454</v>
      </c>
      <c r="B210" s="219" t="s">
        <v>4455</v>
      </c>
      <c r="C210" s="202" t="s">
        <v>4456</v>
      </c>
      <c r="D210" s="220" t="s">
        <v>4447</v>
      </c>
      <c r="E210" s="220" t="s">
        <v>4457</v>
      </c>
      <c r="F210" s="221" t="s">
        <v>17929</v>
      </c>
      <c r="G210" s="221">
        <v>15</v>
      </c>
      <c r="H210" s="222" t="s">
        <v>3916</v>
      </c>
      <c r="I210" s="221" t="s">
        <v>2645</v>
      </c>
      <c r="J210" s="223">
        <v>1</v>
      </c>
      <c r="K210" s="221">
        <v>25</v>
      </c>
      <c r="L210" s="221" t="s">
        <v>3795</v>
      </c>
      <c r="M210" s="221"/>
      <c r="N210" s="242">
        <v>170.15</v>
      </c>
      <c r="O210" s="211">
        <v>170.15</v>
      </c>
      <c r="P210" s="233" t="s">
        <v>4248</v>
      </c>
    </row>
    <row r="211" spans="1:16" ht="15.75">
      <c r="A211" s="199" t="s">
        <v>4458</v>
      </c>
      <c r="B211" s="219" t="s">
        <v>4459</v>
      </c>
      <c r="C211" s="202" t="s">
        <v>4460</v>
      </c>
      <c r="D211" s="220" t="s">
        <v>4447</v>
      </c>
      <c r="E211" s="220" t="s">
        <v>4461</v>
      </c>
      <c r="F211" s="216"/>
      <c r="G211" s="221">
        <v>15</v>
      </c>
      <c r="H211" s="222" t="s">
        <v>3916</v>
      </c>
      <c r="I211" s="221" t="s">
        <v>2645</v>
      </c>
      <c r="J211" s="223">
        <v>1</v>
      </c>
      <c r="K211" s="221">
        <v>20</v>
      </c>
      <c r="L211" s="221" t="s">
        <v>3795</v>
      </c>
      <c r="M211" s="221"/>
      <c r="N211" s="224">
        <v>177.45</v>
      </c>
      <c r="O211" s="208">
        <v>177.45</v>
      </c>
      <c r="P211" s="233" t="s">
        <v>4248</v>
      </c>
    </row>
    <row r="212" spans="1:16" ht="15.75">
      <c r="A212" s="199" t="s">
        <v>4462</v>
      </c>
      <c r="B212" s="219" t="s">
        <v>4463</v>
      </c>
      <c r="C212" s="202">
        <v>7008</v>
      </c>
      <c r="D212" s="220" t="s">
        <v>4447</v>
      </c>
      <c r="E212" s="220" t="s">
        <v>4464</v>
      </c>
      <c r="F212" s="216"/>
      <c r="G212" s="221">
        <v>1</v>
      </c>
      <c r="H212" s="222" t="s">
        <v>3912</v>
      </c>
      <c r="I212" s="221" t="s">
        <v>4449</v>
      </c>
      <c r="J212" s="223">
        <v>12</v>
      </c>
      <c r="K212" s="221">
        <v>14</v>
      </c>
      <c r="L212" s="221" t="s">
        <v>3795</v>
      </c>
      <c r="M212" s="221"/>
      <c r="N212" s="224">
        <v>150.60000000000002</v>
      </c>
      <c r="O212" s="208">
        <v>12.55</v>
      </c>
      <c r="P212" s="216"/>
    </row>
    <row r="213" spans="1:16" ht="15.75">
      <c r="A213" s="199" t="s">
        <v>4465</v>
      </c>
      <c r="B213" s="219" t="s">
        <v>4466</v>
      </c>
      <c r="C213" s="202" t="s">
        <v>4467</v>
      </c>
      <c r="D213" s="220" t="s">
        <v>4447</v>
      </c>
      <c r="E213" s="220" t="s">
        <v>4464</v>
      </c>
      <c r="F213" s="216"/>
      <c r="G213" s="221">
        <v>32</v>
      </c>
      <c r="H213" s="222" t="s">
        <v>4453</v>
      </c>
      <c r="I213" s="221" t="s">
        <v>2645</v>
      </c>
      <c r="J213" s="223">
        <v>4</v>
      </c>
      <c r="K213" s="221">
        <v>13</v>
      </c>
      <c r="L213" s="221" t="s">
        <v>3795</v>
      </c>
      <c r="M213" s="221"/>
      <c r="N213" s="224">
        <v>184</v>
      </c>
      <c r="O213" s="208">
        <v>46</v>
      </c>
      <c r="P213" s="233" t="s">
        <v>4248</v>
      </c>
    </row>
    <row r="214" spans="1:16">
      <c r="A214" s="199" t="s">
        <v>4468</v>
      </c>
      <c r="B214" s="219" t="s">
        <v>4469</v>
      </c>
      <c r="C214" s="202" t="s">
        <v>4470</v>
      </c>
      <c r="D214" s="220" t="s">
        <v>4447</v>
      </c>
      <c r="E214" s="220" t="s">
        <v>4471</v>
      </c>
      <c r="F214" s="221" t="s">
        <v>17929</v>
      </c>
      <c r="G214" s="221">
        <v>15</v>
      </c>
      <c r="H214" s="222" t="s">
        <v>3916</v>
      </c>
      <c r="I214" s="221" t="s">
        <v>2645</v>
      </c>
      <c r="J214" s="223">
        <v>1</v>
      </c>
      <c r="K214" s="221">
        <v>13</v>
      </c>
      <c r="L214" s="221" t="s">
        <v>3795</v>
      </c>
      <c r="M214" s="221"/>
      <c r="N214" s="224">
        <v>167.48</v>
      </c>
      <c r="O214" s="208">
        <v>167.48</v>
      </c>
      <c r="P214" s="233" t="s">
        <v>4248</v>
      </c>
    </row>
    <row r="215" spans="1:16">
      <c r="A215" s="199" t="s">
        <v>4472</v>
      </c>
      <c r="B215" s="219" t="s">
        <v>4473</v>
      </c>
      <c r="C215" s="202" t="s">
        <v>4474</v>
      </c>
      <c r="D215" s="220" t="s">
        <v>4447</v>
      </c>
      <c r="E215" s="220" t="s">
        <v>4475</v>
      </c>
      <c r="F215" s="221">
        <v>5</v>
      </c>
      <c r="G215" s="221">
        <v>15</v>
      </c>
      <c r="H215" s="222" t="s">
        <v>3916</v>
      </c>
      <c r="I215" s="221" t="s">
        <v>2645</v>
      </c>
      <c r="J215" s="223">
        <v>1</v>
      </c>
      <c r="K215" s="221">
        <v>20</v>
      </c>
      <c r="L215" s="221" t="s">
        <v>3795</v>
      </c>
      <c r="M215" s="221"/>
      <c r="N215" s="224">
        <v>231</v>
      </c>
      <c r="O215" s="208">
        <v>231</v>
      </c>
      <c r="P215" s="233" t="s">
        <v>4248</v>
      </c>
    </row>
    <row r="216" spans="1:16" ht="15.75">
      <c r="A216" s="199" t="s">
        <v>4476</v>
      </c>
      <c r="B216" s="219" t="s">
        <v>4477</v>
      </c>
      <c r="C216" s="202">
        <v>143</v>
      </c>
      <c r="D216" s="220" t="s">
        <v>4478</v>
      </c>
      <c r="E216" s="220" t="s">
        <v>4479</v>
      </c>
      <c r="F216" s="221">
        <v>6</v>
      </c>
      <c r="G216" s="221">
        <v>1</v>
      </c>
      <c r="H216" s="222" t="s">
        <v>3912</v>
      </c>
      <c r="I216" s="221" t="s">
        <v>4480</v>
      </c>
      <c r="J216" s="223">
        <v>12</v>
      </c>
      <c r="K216" s="221">
        <v>14</v>
      </c>
      <c r="L216" s="221" t="s">
        <v>3795</v>
      </c>
      <c r="M216" s="221"/>
      <c r="N216" s="224">
        <v>113.03999999999999</v>
      </c>
      <c r="O216" s="208">
        <v>9.42</v>
      </c>
      <c r="P216" s="216"/>
    </row>
    <row r="217" spans="1:16" ht="15.75">
      <c r="A217" s="199" t="s">
        <v>4481</v>
      </c>
      <c r="B217" s="219" t="s">
        <v>4482</v>
      </c>
      <c r="C217" s="202">
        <v>187</v>
      </c>
      <c r="D217" s="220" t="s">
        <v>4478</v>
      </c>
      <c r="E217" s="220" t="s">
        <v>17935</v>
      </c>
      <c r="F217" s="216"/>
      <c r="G217" s="221">
        <v>1</v>
      </c>
      <c r="H217" s="222" t="s">
        <v>3912</v>
      </c>
      <c r="I217" s="221" t="s">
        <v>3942</v>
      </c>
      <c r="J217" s="223">
        <v>12</v>
      </c>
      <c r="K217" s="221">
        <v>13</v>
      </c>
      <c r="L217" s="221" t="s">
        <v>3795</v>
      </c>
      <c r="M217" s="221"/>
      <c r="N217" s="224">
        <v>114.60000000000001</v>
      </c>
      <c r="O217" s="208">
        <v>9.5500000000000007</v>
      </c>
      <c r="P217" s="216"/>
    </row>
    <row r="218" spans="1:16" ht="15.75">
      <c r="A218" s="199" t="s">
        <v>4483</v>
      </c>
      <c r="B218" s="219" t="s">
        <v>4484</v>
      </c>
      <c r="C218" s="202">
        <v>188</v>
      </c>
      <c r="D218" s="220" t="s">
        <v>4478</v>
      </c>
      <c r="E218" s="220" t="s">
        <v>4485</v>
      </c>
      <c r="F218" s="216"/>
      <c r="G218" s="221">
        <v>1</v>
      </c>
      <c r="H218" s="222" t="s">
        <v>3912</v>
      </c>
      <c r="I218" s="221" t="s">
        <v>3942</v>
      </c>
      <c r="J218" s="223">
        <v>12</v>
      </c>
      <c r="K218" s="221">
        <v>13</v>
      </c>
      <c r="L218" s="221" t="s">
        <v>3795</v>
      </c>
      <c r="M218" s="221"/>
      <c r="N218" s="224">
        <v>129.84</v>
      </c>
      <c r="O218" s="208">
        <v>10.82</v>
      </c>
      <c r="P218" s="216"/>
    </row>
    <row r="219" spans="1:16" ht="15.75">
      <c r="A219" s="199" t="s">
        <v>4486</v>
      </c>
      <c r="B219" s="219" t="s">
        <v>4487</v>
      </c>
      <c r="C219" s="202">
        <v>201</v>
      </c>
      <c r="D219" s="249" t="s">
        <v>4488</v>
      </c>
      <c r="E219" s="249" t="s">
        <v>4489</v>
      </c>
      <c r="F219" s="250"/>
      <c r="G219" s="251">
        <v>3</v>
      </c>
      <c r="H219" s="252" t="s">
        <v>3793</v>
      </c>
      <c r="I219" s="251" t="s">
        <v>4235</v>
      </c>
      <c r="J219" s="253">
        <v>12</v>
      </c>
      <c r="K219" s="251">
        <v>18</v>
      </c>
      <c r="L219" s="251" t="s">
        <v>3795</v>
      </c>
      <c r="M219" s="251"/>
      <c r="N219" s="254">
        <v>83.16</v>
      </c>
      <c r="O219" s="208">
        <v>6.93</v>
      </c>
      <c r="P219" s="216"/>
    </row>
    <row r="220" spans="1:16" ht="15.75">
      <c r="A220" s="199" t="s">
        <v>4490</v>
      </c>
      <c r="B220" s="219" t="s">
        <v>4491</v>
      </c>
      <c r="C220" s="202">
        <v>202</v>
      </c>
      <c r="D220" s="249" t="s">
        <v>4488</v>
      </c>
      <c r="E220" s="249" t="s">
        <v>4263</v>
      </c>
      <c r="F220" s="250"/>
      <c r="G220" s="251">
        <v>3</v>
      </c>
      <c r="H220" s="252" t="s">
        <v>3793</v>
      </c>
      <c r="I220" s="251" t="s">
        <v>4235</v>
      </c>
      <c r="J220" s="253">
        <v>12</v>
      </c>
      <c r="K220" s="251">
        <v>18</v>
      </c>
      <c r="L220" s="251" t="s">
        <v>3795</v>
      </c>
      <c r="M220" s="251"/>
      <c r="N220" s="254">
        <v>83.16</v>
      </c>
      <c r="O220" s="208">
        <v>6.93</v>
      </c>
      <c r="P220" s="216"/>
    </row>
    <row r="221" spans="1:16" ht="15.75">
      <c r="A221" s="199" t="s">
        <v>4492</v>
      </c>
      <c r="B221" s="219" t="s">
        <v>4493</v>
      </c>
      <c r="C221" s="202">
        <v>203</v>
      </c>
      <c r="D221" s="249" t="s">
        <v>4488</v>
      </c>
      <c r="E221" s="249" t="s">
        <v>4337</v>
      </c>
      <c r="F221" s="250"/>
      <c r="G221" s="251">
        <v>3</v>
      </c>
      <c r="H221" s="252" t="s">
        <v>3793</v>
      </c>
      <c r="I221" s="251" t="s">
        <v>4235</v>
      </c>
      <c r="J221" s="253">
        <v>12</v>
      </c>
      <c r="K221" s="251">
        <v>18</v>
      </c>
      <c r="L221" s="251" t="s">
        <v>3795</v>
      </c>
      <c r="M221" s="251"/>
      <c r="N221" s="254">
        <v>83.16</v>
      </c>
      <c r="O221" s="208">
        <v>6.93</v>
      </c>
      <c r="P221" s="216"/>
    </row>
    <row r="222" spans="1:16" ht="15.75">
      <c r="A222" s="199" t="s">
        <v>4494</v>
      </c>
      <c r="B222" s="219" t="s">
        <v>4495</v>
      </c>
      <c r="C222" s="202">
        <v>204</v>
      </c>
      <c r="D222" s="249" t="s">
        <v>4488</v>
      </c>
      <c r="E222" s="249" t="s">
        <v>4145</v>
      </c>
      <c r="F222" s="250"/>
      <c r="G222" s="251">
        <v>3</v>
      </c>
      <c r="H222" s="252" t="s">
        <v>3793</v>
      </c>
      <c r="I222" s="251" t="s">
        <v>4235</v>
      </c>
      <c r="J222" s="253">
        <v>12</v>
      </c>
      <c r="K222" s="251">
        <v>18</v>
      </c>
      <c r="L222" s="251" t="s">
        <v>3795</v>
      </c>
      <c r="M222" s="251"/>
      <c r="N222" s="254">
        <v>83.16</v>
      </c>
      <c r="O222" s="208">
        <v>6.93</v>
      </c>
    </row>
    <row r="223" spans="1:16" ht="15.75">
      <c r="A223" s="199" t="s">
        <v>4496</v>
      </c>
      <c r="B223" s="219" t="s">
        <v>4497</v>
      </c>
      <c r="C223" s="202">
        <v>205</v>
      </c>
      <c r="D223" s="249" t="s">
        <v>4488</v>
      </c>
      <c r="E223" s="249" t="s">
        <v>3814</v>
      </c>
      <c r="F223" s="250"/>
      <c r="G223" s="251">
        <v>3</v>
      </c>
      <c r="H223" s="252" t="s">
        <v>3793</v>
      </c>
      <c r="I223" s="251" t="s">
        <v>4235</v>
      </c>
      <c r="J223" s="253">
        <v>12</v>
      </c>
      <c r="K223" s="251">
        <v>18</v>
      </c>
      <c r="L223" s="251" t="s">
        <v>3795</v>
      </c>
      <c r="M223" s="251"/>
      <c r="N223" s="254">
        <v>83.16</v>
      </c>
      <c r="O223" s="208">
        <v>6.93</v>
      </c>
    </row>
    <row r="224" spans="1:16" ht="15.75">
      <c r="A224" s="199" t="s">
        <v>4498</v>
      </c>
      <c r="B224" s="219" t="s">
        <v>4499</v>
      </c>
      <c r="C224" s="202">
        <v>206</v>
      </c>
      <c r="D224" s="249" t="s">
        <v>4488</v>
      </c>
      <c r="E224" s="249" t="s">
        <v>3930</v>
      </c>
      <c r="F224" s="250"/>
      <c r="G224" s="251">
        <v>3</v>
      </c>
      <c r="H224" s="252" t="s">
        <v>3793</v>
      </c>
      <c r="I224" s="251" t="s">
        <v>4235</v>
      </c>
      <c r="J224" s="253">
        <v>12</v>
      </c>
      <c r="K224" s="251">
        <v>18</v>
      </c>
      <c r="L224" s="251" t="s">
        <v>3795</v>
      </c>
      <c r="M224" s="251"/>
      <c r="N224" s="254">
        <v>83.16</v>
      </c>
      <c r="O224" s="208">
        <v>6.93</v>
      </c>
    </row>
    <row r="225" spans="1:16" ht="15.75">
      <c r="A225" s="199" t="s">
        <v>4500</v>
      </c>
      <c r="B225" s="219" t="s">
        <v>4501</v>
      </c>
      <c r="C225" s="202">
        <v>207</v>
      </c>
      <c r="D225" s="249" t="s">
        <v>4488</v>
      </c>
      <c r="E225" s="249" t="s">
        <v>3926</v>
      </c>
      <c r="F225" s="250"/>
      <c r="G225" s="251">
        <v>3</v>
      </c>
      <c r="H225" s="252" t="s">
        <v>3793</v>
      </c>
      <c r="I225" s="251" t="s">
        <v>4235</v>
      </c>
      <c r="J225" s="253">
        <v>12</v>
      </c>
      <c r="K225" s="251">
        <v>18</v>
      </c>
      <c r="L225" s="251" t="s">
        <v>3795</v>
      </c>
      <c r="M225" s="251"/>
      <c r="N225" s="254">
        <v>83.16</v>
      </c>
      <c r="O225" s="208">
        <v>6.93</v>
      </c>
    </row>
    <row r="226" spans="1:16" ht="15.75">
      <c r="A226" s="199" t="s">
        <v>4502</v>
      </c>
      <c r="B226" s="219" t="s">
        <v>4503</v>
      </c>
      <c r="C226" s="202">
        <v>208</v>
      </c>
      <c r="D226" s="249" t="s">
        <v>4488</v>
      </c>
      <c r="E226" s="249" t="s">
        <v>4504</v>
      </c>
      <c r="F226" s="250"/>
      <c r="G226" s="251">
        <v>3</v>
      </c>
      <c r="H226" s="252" t="s">
        <v>3793</v>
      </c>
      <c r="I226" s="251" t="s">
        <v>4235</v>
      </c>
      <c r="J226" s="253">
        <v>12</v>
      </c>
      <c r="K226" s="251">
        <v>18</v>
      </c>
      <c r="L226" s="251" t="s">
        <v>3795</v>
      </c>
      <c r="M226" s="251"/>
      <c r="N226" s="254">
        <v>83.16</v>
      </c>
      <c r="O226" s="208">
        <v>6.93</v>
      </c>
    </row>
    <row r="227" spans="1:16" ht="15.75">
      <c r="A227" s="199" t="s">
        <v>4505</v>
      </c>
      <c r="B227" s="219" t="s">
        <v>4506</v>
      </c>
      <c r="C227" s="202">
        <v>209</v>
      </c>
      <c r="D227" s="249" t="s">
        <v>4488</v>
      </c>
      <c r="E227" s="249" t="s">
        <v>4294</v>
      </c>
      <c r="F227" s="250"/>
      <c r="G227" s="251">
        <v>3</v>
      </c>
      <c r="H227" s="252" t="s">
        <v>3793</v>
      </c>
      <c r="I227" s="251" t="s">
        <v>4235</v>
      </c>
      <c r="J227" s="253">
        <v>12</v>
      </c>
      <c r="K227" s="251">
        <v>18</v>
      </c>
      <c r="L227" s="251" t="s">
        <v>3795</v>
      </c>
      <c r="M227" s="251"/>
      <c r="N227" s="254">
        <v>83.16</v>
      </c>
      <c r="O227" s="208">
        <v>6.93</v>
      </c>
    </row>
    <row r="228" spans="1:16" ht="15.75">
      <c r="A228" s="199" t="s">
        <v>4507</v>
      </c>
      <c r="B228" s="219" t="s">
        <v>4508</v>
      </c>
      <c r="C228" s="202">
        <v>210</v>
      </c>
      <c r="D228" s="249" t="s">
        <v>4488</v>
      </c>
      <c r="E228" s="249" t="s">
        <v>3822</v>
      </c>
      <c r="F228" s="250"/>
      <c r="G228" s="251">
        <v>3</v>
      </c>
      <c r="H228" s="252" t="s">
        <v>3793</v>
      </c>
      <c r="I228" s="251" t="s">
        <v>4509</v>
      </c>
      <c r="J228" s="253">
        <v>12</v>
      </c>
      <c r="K228" s="251">
        <v>18</v>
      </c>
      <c r="L228" s="251" t="s">
        <v>3795</v>
      </c>
      <c r="M228" s="251"/>
      <c r="N228" s="254">
        <v>95.88</v>
      </c>
      <c r="O228" s="208">
        <v>7.99</v>
      </c>
    </row>
    <row r="229" spans="1:16" ht="15.75">
      <c r="A229" s="199" t="s">
        <v>4510</v>
      </c>
      <c r="B229" s="219" t="s">
        <v>4511</v>
      </c>
      <c r="C229" s="202">
        <v>212</v>
      </c>
      <c r="D229" s="249" t="s">
        <v>4488</v>
      </c>
      <c r="E229" s="249" t="s">
        <v>3886</v>
      </c>
      <c r="F229" s="250"/>
      <c r="G229" s="251">
        <v>3</v>
      </c>
      <c r="H229" s="252" t="s">
        <v>3793</v>
      </c>
      <c r="I229" s="251" t="s">
        <v>4235</v>
      </c>
      <c r="J229" s="253">
        <v>12</v>
      </c>
      <c r="K229" s="251">
        <v>18</v>
      </c>
      <c r="L229" s="251" t="s">
        <v>3795</v>
      </c>
      <c r="M229" s="251"/>
      <c r="N229" s="254">
        <v>83.16</v>
      </c>
      <c r="O229" s="208">
        <v>6.93</v>
      </c>
    </row>
    <row r="230" spans="1:16" ht="15.75">
      <c r="A230" s="199" t="s">
        <v>4512</v>
      </c>
      <c r="B230" s="219" t="s">
        <v>4513</v>
      </c>
      <c r="C230" s="202">
        <v>220</v>
      </c>
      <c r="D230" s="249" t="s">
        <v>4488</v>
      </c>
      <c r="E230" s="249" t="s">
        <v>4299</v>
      </c>
      <c r="F230" s="250"/>
      <c r="G230" s="251">
        <v>3</v>
      </c>
      <c r="H230" s="252" t="s">
        <v>3793</v>
      </c>
      <c r="I230" s="251" t="s">
        <v>4235</v>
      </c>
      <c r="J230" s="253">
        <v>12</v>
      </c>
      <c r="K230" s="251">
        <v>18</v>
      </c>
      <c r="L230" s="251" t="s">
        <v>3795</v>
      </c>
      <c r="M230" s="251"/>
      <c r="N230" s="254">
        <v>86.4</v>
      </c>
      <c r="O230" s="208">
        <v>7.2</v>
      </c>
    </row>
    <row r="231" spans="1:16" ht="15.75">
      <c r="A231" s="199" t="s">
        <v>4514</v>
      </c>
      <c r="B231" s="219" t="s">
        <v>4515</v>
      </c>
      <c r="C231" s="202">
        <v>222</v>
      </c>
      <c r="D231" s="249" t="s">
        <v>4488</v>
      </c>
      <c r="E231" s="249" t="s">
        <v>4238</v>
      </c>
      <c r="F231" s="250"/>
      <c r="G231" s="251">
        <v>3</v>
      </c>
      <c r="H231" s="252" t="s">
        <v>3793</v>
      </c>
      <c r="I231" s="251" t="s">
        <v>4235</v>
      </c>
      <c r="J231" s="253">
        <v>12</v>
      </c>
      <c r="K231" s="251">
        <v>18</v>
      </c>
      <c r="L231" s="251" t="s">
        <v>3795</v>
      </c>
      <c r="M231" s="251"/>
      <c r="N231" s="254">
        <v>86.4</v>
      </c>
      <c r="O231" s="208">
        <v>7.2</v>
      </c>
    </row>
    <row r="232" spans="1:16" ht="15.75">
      <c r="A232" s="199" t="s">
        <v>4516</v>
      </c>
      <c r="B232" s="219" t="s">
        <v>4517</v>
      </c>
      <c r="C232" s="202">
        <v>224</v>
      </c>
      <c r="D232" s="249" t="s">
        <v>4488</v>
      </c>
      <c r="E232" s="249" t="s">
        <v>4344</v>
      </c>
      <c r="F232" s="250"/>
      <c r="G232" s="251">
        <v>3</v>
      </c>
      <c r="H232" s="252" t="s">
        <v>3793</v>
      </c>
      <c r="I232" s="251" t="s">
        <v>4235</v>
      </c>
      <c r="J232" s="253">
        <v>12</v>
      </c>
      <c r="K232" s="251">
        <v>18</v>
      </c>
      <c r="L232" s="251" t="s">
        <v>3795</v>
      </c>
      <c r="M232" s="251"/>
      <c r="N232" s="254">
        <v>86.4</v>
      </c>
      <c r="O232" s="208">
        <v>7.2</v>
      </c>
    </row>
    <row r="233" spans="1:16" ht="15.75">
      <c r="A233" s="199" t="s">
        <v>4518</v>
      </c>
      <c r="B233" s="219" t="s">
        <v>4519</v>
      </c>
      <c r="C233" s="202">
        <v>226</v>
      </c>
      <c r="D233" s="249" t="s">
        <v>4488</v>
      </c>
      <c r="E233" s="249" t="s">
        <v>4315</v>
      </c>
      <c r="F233" s="250"/>
      <c r="G233" s="251">
        <v>3</v>
      </c>
      <c r="H233" s="252" t="s">
        <v>3793</v>
      </c>
      <c r="I233" s="251" t="s">
        <v>4235</v>
      </c>
      <c r="J233" s="253">
        <v>12</v>
      </c>
      <c r="K233" s="251">
        <v>18</v>
      </c>
      <c r="L233" s="251" t="s">
        <v>3795</v>
      </c>
      <c r="M233" s="251"/>
      <c r="N233" s="254">
        <v>86.4</v>
      </c>
      <c r="O233" s="208">
        <v>7.2</v>
      </c>
    </row>
    <row r="234" spans="1:16" ht="15.75">
      <c r="A234" s="199" t="s">
        <v>4520</v>
      </c>
      <c r="B234" s="219" t="s">
        <v>4521</v>
      </c>
      <c r="C234" s="202">
        <v>227</v>
      </c>
      <c r="D234" s="249" t="s">
        <v>4488</v>
      </c>
      <c r="E234" s="249" t="s">
        <v>4321</v>
      </c>
      <c r="F234" s="250"/>
      <c r="G234" s="251">
        <v>3</v>
      </c>
      <c r="H234" s="252" t="s">
        <v>3793</v>
      </c>
      <c r="I234" s="251" t="s">
        <v>4235</v>
      </c>
      <c r="J234" s="253">
        <v>12</v>
      </c>
      <c r="K234" s="251">
        <v>18</v>
      </c>
      <c r="L234" s="251" t="s">
        <v>3795</v>
      </c>
      <c r="M234" s="251"/>
      <c r="N234" s="254">
        <v>86.4</v>
      </c>
      <c r="O234" s="208">
        <v>7.2</v>
      </c>
    </row>
    <row r="235" spans="1:16" ht="15.75">
      <c r="A235" s="199" t="s">
        <v>4522</v>
      </c>
      <c r="B235" s="219" t="s">
        <v>4523</v>
      </c>
      <c r="C235" s="202">
        <v>229</v>
      </c>
      <c r="D235" s="249" t="s">
        <v>4488</v>
      </c>
      <c r="E235" s="249" t="s">
        <v>4306</v>
      </c>
      <c r="F235" s="250"/>
      <c r="G235" s="251">
        <v>3</v>
      </c>
      <c r="H235" s="252" t="s">
        <v>3793</v>
      </c>
      <c r="I235" s="251" t="s">
        <v>4235</v>
      </c>
      <c r="J235" s="253">
        <v>12</v>
      </c>
      <c r="K235" s="251">
        <v>18</v>
      </c>
      <c r="L235" s="251" t="s">
        <v>3795</v>
      </c>
      <c r="M235" s="251"/>
      <c r="N235" s="254">
        <v>86.4</v>
      </c>
      <c r="O235" s="208">
        <v>7.2</v>
      </c>
    </row>
    <row r="236" spans="1:16" ht="15.75">
      <c r="A236" s="199" t="s">
        <v>4524</v>
      </c>
      <c r="B236" s="219" t="s">
        <v>4525</v>
      </c>
      <c r="C236" s="202">
        <v>230</v>
      </c>
      <c r="D236" s="249" t="s">
        <v>4488</v>
      </c>
      <c r="E236" s="249" t="s">
        <v>4526</v>
      </c>
      <c r="F236" s="250"/>
      <c r="G236" s="251">
        <v>3</v>
      </c>
      <c r="H236" s="252" t="s">
        <v>3793</v>
      </c>
      <c r="I236" s="251" t="s">
        <v>4235</v>
      </c>
      <c r="J236" s="253">
        <v>12</v>
      </c>
      <c r="K236" s="251">
        <v>18</v>
      </c>
      <c r="L236" s="251" t="s">
        <v>3795</v>
      </c>
      <c r="M236" s="251"/>
      <c r="N236" s="254">
        <v>86.4</v>
      </c>
      <c r="O236" s="208">
        <v>7.2</v>
      </c>
    </row>
    <row r="237" spans="1:16" ht="15.75">
      <c r="A237" s="199" t="s">
        <v>4527</v>
      </c>
      <c r="B237" s="219" t="s">
        <v>4528</v>
      </c>
      <c r="C237" s="202">
        <v>280</v>
      </c>
      <c r="D237" s="249" t="s">
        <v>4488</v>
      </c>
      <c r="E237" s="249" t="s">
        <v>4529</v>
      </c>
      <c r="F237" s="250"/>
      <c r="G237" s="251">
        <v>3</v>
      </c>
      <c r="H237" s="252" t="s">
        <v>3793</v>
      </c>
      <c r="I237" s="251" t="s">
        <v>4235</v>
      </c>
      <c r="J237" s="253">
        <v>12</v>
      </c>
      <c r="K237" s="251">
        <v>18</v>
      </c>
      <c r="L237" s="251" t="s">
        <v>3795</v>
      </c>
      <c r="M237" s="251"/>
      <c r="N237" s="254">
        <v>83.16</v>
      </c>
      <c r="O237" s="208">
        <v>6.93</v>
      </c>
    </row>
    <row r="238" spans="1:16" ht="15.75">
      <c r="A238" s="199" t="s">
        <v>4530</v>
      </c>
      <c r="B238" s="219" t="s">
        <v>4531</v>
      </c>
      <c r="C238" s="205">
        <v>281</v>
      </c>
      <c r="D238" s="249" t="s">
        <v>4488</v>
      </c>
      <c r="E238" s="249" t="s">
        <v>4532</v>
      </c>
      <c r="F238" s="250"/>
      <c r="G238" s="251">
        <v>3</v>
      </c>
      <c r="H238" s="252" t="s">
        <v>3793</v>
      </c>
      <c r="I238" s="251" t="s">
        <v>4235</v>
      </c>
      <c r="J238" s="253">
        <v>12</v>
      </c>
      <c r="K238" s="251">
        <v>18</v>
      </c>
      <c r="L238" s="251" t="s">
        <v>3795</v>
      </c>
      <c r="M238" s="251"/>
      <c r="N238" s="254">
        <v>83.16</v>
      </c>
      <c r="O238" s="208">
        <v>6.93</v>
      </c>
      <c r="P238" s="216"/>
    </row>
    <row r="239" spans="1:16" ht="15.75">
      <c r="A239" s="199" t="s">
        <v>4533</v>
      </c>
      <c r="B239" s="219" t="s">
        <v>4534</v>
      </c>
      <c r="C239" s="205">
        <v>288</v>
      </c>
      <c r="D239" s="249" t="s">
        <v>4488</v>
      </c>
      <c r="E239" s="249" t="s">
        <v>4535</v>
      </c>
      <c r="F239" s="250"/>
      <c r="G239" s="251">
        <v>3</v>
      </c>
      <c r="H239" s="252" t="s">
        <v>3793</v>
      </c>
      <c r="I239" s="251" t="s">
        <v>4235</v>
      </c>
      <c r="J239" s="253">
        <v>12</v>
      </c>
      <c r="K239" s="251">
        <v>18</v>
      </c>
      <c r="L239" s="251" t="s">
        <v>3795</v>
      </c>
      <c r="M239" s="251"/>
      <c r="N239" s="254">
        <v>86.4</v>
      </c>
      <c r="O239" s="208">
        <v>7.2</v>
      </c>
      <c r="P239" s="216"/>
    </row>
    <row r="240" spans="1:16">
      <c r="A240" s="199" t="s">
        <v>4536</v>
      </c>
      <c r="B240" s="219" t="s">
        <v>4537</v>
      </c>
      <c r="C240" s="202" t="s">
        <v>4538</v>
      </c>
      <c r="D240" s="220" t="s">
        <v>4539</v>
      </c>
      <c r="E240" s="220" t="s">
        <v>4299</v>
      </c>
      <c r="F240" s="221" t="s">
        <v>17929</v>
      </c>
      <c r="G240" s="221">
        <v>16</v>
      </c>
      <c r="H240" s="222" t="s">
        <v>3916</v>
      </c>
      <c r="I240" s="221" t="s">
        <v>2645</v>
      </c>
      <c r="J240" s="223">
        <v>2</v>
      </c>
      <c r="K240" s="221">
        <v>21</v>
      </c>
      <c r="L240" s="221" t="s">
        <v>3795</v>
      </c>
      <c r="M240" s="232" t="s">
        <v>3917</v>
      </c>
      <c r="N240" s="224">
        <v>103.68</v>
      </c>
      <c r="O240" s="208">
        <v>51.84</v>
      </c>
      <c r="P240" s="233" t="s">
        <v>4248</v>
      </c>
    </row>
    <row r="241" spans="1:16">
      <c r="A241" s="199" t="s">
        <v>4540</v>
      </c>
      <c r="B241" s="219" t="s">
        <v>4541</v>
      </c>
      <c r="C241" s="202" t="s">
        <v>4542</v>
      </c>
      <c r="D241" s="220" t="s">
        <v>4539</v>
      </c>
      <c r="E241" s="220" t="s">
        <v>4238</v>
      </c>
      <c r="F241" s="221" t="s">
        <v>17929</v>
      </c>
      <c r="G241" s="221">
        <v>16</v>
      </c>
      <c r="H241" s="222" t="s">
        <v>3916</v>
      </c>
      <c r="I241" s="221" t="s">
        <v>2645</v>
      </c>
      <c r="J241" s="223">
        <v>2</v>
      </c>
      <c r="K241" s="221">
        <v>21</v>
      </c>
      <c r="L241" s="221" t="s">
        <v>3795</v>
      </c>
      <c r="M241" s="232" t="s">
        <v>3917</v>
      </c>
      <c r="N241" s="224">
        <v>103.68</v>
      </c>
      <c r="O241" s="208">
        <v>51.84</v>
      </c>
      <c r="P241" s="233" t="s">
        <v>4248</v>
      </c>
    </row>
    <row r="242" spans="1:16" ht="15.75">
      <c r="A242" s="199" t="s">
        <v>4543</v>
      </c>
      <c r="B242" s="219" t="s">
        <v>4544</v>
      </c>
      <c r="C242" s="202">
        <v>246</v>
      </c>
      <c r="D242" s="1170" t="s">
        <v>4545</v>
      </c>
      <c r="E242" s="1170" t="s">
        <v>4546</v>
      </c>
      <c r="F242" s="1171"/>
      <c r="G242" s="1172">
        <v>3</v>
      </c>
      <c r="H242" s="1173" t="s">
        <v>3793</v>
      </c>
      <c r="I242" s="1172" t="s">
        <v>3794</v>
      </c>
      <c r="J242" s="1174">
        <v>12</v>
      </c>
      <c r="K242" s="1172">
        <v>16</v>
      </c>
      <c r="L242" s="1172" t="s">
        <v>3795</v>
      </c>
      <c r="M242" s="1172"/>
      <c r="N242" s="1175">
        <v>71.28</v>
      </c>
      <c r="O242" s="208">
        <v>5.94</v>
      </c>
      <c r="P242" s="216"/>
    </row>
    <row r="243" spans="1:16" ht="15.75">
      <c r="A243" s="199" t="s">
        <v>4547</v>
      </c>
      <c r="B243" s="219" t="s">
        <v>4548</v>
      </c>
      <c r="C243" s="202">
        <v>247</v>
      </c>
      <c r="D243" s="1170" t="s">
        <v>4545</v>
      </c>
      <c r="E243" s="1170" t="s">
        <v>4238</v>
      </c>
      <c r="F243" s="1171"/>
      <c r="G243" s="1172">
        <v>3</v>
      </c>
      <c r="H243" s="1173" t="s">
        <v>3793</v>
      </c>
      <c r="I243" s="1172" t="s">
        <v>3794</v>
      </c>
      <c r="J243" s="1174">
        <v>12</v>
      </c>
      <c r="K243" s="1172">
        <v>16</v>
      </c>
      <c r="L243" s="1172" t="s">
        <v>3795</v>
      </c>
      <c r="M243" s="1172"/>
      <c r="N243" s="1175">
        <v>71.28</v>
      </c>
      <c r="O243" s="208">
        <v>5.94</v>
      </c>
      <c r="P243" s="216"/>
    </row>
    <row r="244" spans="1:16" ht="15.75">
      <c r="A244" s="199" t="s">
        <v>4549</v>
      </c>
      <c r="B244" s="219" t="s">
        <v>4550</v>
      </c>
      <c r="C244" s="202">
        <v>248</v>
      </c>
      <c r="D244" s="1170" t="s">
        <v>4545</v>
      </c>
      <c r="E244" s="1170" t="s">
        <v>4344</v>
      </c>
      <c r="F244" s="1171"/>
      <c r="G244" s="1172">
        <v>3</v>
      </c>
      <c r="H244" s="1173" t="s">
        <v>3793</v>
      </c>
      <c r="I244" s="1172" t="s">
        <v>3794</v>
      </c>
      <c r="J244" s="1174">
        <v>12</v>
      </c>
      <c r="K244" s="1172">
        <v>16</v>
      </c>
      <c r="L244" s="1172" t="s">
        <v>3795</v>
      </c>
      <c r="M244" s="1172"/>
      <c r="N244" s="1175">
        <v>71.28</v>
      </c>
      <c r="O244" s="208">
        <v>5.94</v>
      </c>
      <c r="P244" s="216"/>
    </row>
    <row r="245" spans="1:16" ht="15.75">
      <c r="A245" s="199" t="s">
        <v>4551</v>
      </c>
      <c r="B245" s="219" t="s">
        <v>4552</v>
      </c>
      <c r="C245" s="202">
        <v>249</v>
      </c>
      <c r="D245" s="1170" t="s">
        <v>4545</v>
      </c>
      <c r="E245" s="1170" t="s">
        <v>4306</v>
      </c>
      <c r="F245" s="1171"/>
      <c r="G245" s="1172">
        <v>3</v>
      </c>
      <c r="H245" s="1173" t="s">
        <v>3793</v>
      </c>
      <c r="I245" s="1172" t="s">
        <v>3794</v>
      </c>
      <c r="J245" s="1174">
        <v>12</v>
      </c>
      <c r="K245" s="1172">
        <v>16</v>
      </c>
      <c r="L245" s="1172" t="s">
        <v>3795</v>
      </c>
      <c r="M245" s="1172"/>
      <c r="N245" s="1175">
        <v>71.28</v>
      </c>
      <c r="O245" s="208">
        <v>5.94</v>
      </c>
      <c r="P245" s="216"/>
    </row>
    <row r="246" spans="1:16" ht="15.75">
      <c r="A246" s="199" t="s">
        <v>4553</v>
      </c>
      <c r="B246" s="219" t="s">
        <v>4554</v>
      </c>
      <c r="C246" s="202">
        <v>250</v>
      </c>
      <c r="D246" s="1170" t="s">
        <v>4545</v>
      </c>
      <c r="E246" s="1170" t="s">
        <v>4555</v>
      </c>
      <c r="F246" s="1171"/>
      <c r="G246" s="1172">
        <v>3</v>
      </c>
      <c r="H246" s="1173" t="s">
        <v>3793</v>
      </c>
      <c r="I246" s="1172" t="s">
        <v>3794</v>
      </c>
      <c r="J246" s="1174">
        <v>12</v>
      </c>
      <c r="K246" s="1172">
        <v>16</v>
      </c>
      <c r="L246" s="1172" t="s">
        <v>3795</v>
      </c>
      <c r="M246" s="1172"/>
      <c r="N246" s="1175">
        <v>71.28</v>
      </c>
      <c r="O246" s="208">
        <v>5.94</v>
      </c>
      <c r="P246" s="216"/>
    </row>
    <row r="247" spans="1:16" ht="15.75">
      <c r="A247" s="199" t="s">
        <v>4556</v>
      </c>
      <c r="B247" s="219" t="s">
        <v>4557</v>
      </c>
      <c r="C247" s="202">
        <v>251</v>
      </c>
      <c r="D247" s="1170" t="s">
        <v>4545</v>
      </c>
      <c r="E247" s="1170" t="s">
        <v>4558</v>
      </c>
      <c r="F247" s="1171"/>
      <c r="G247" s="1172">
        <v>3</v>
      </c>
      <c r="H247" s="1173" t="s">
        <v>3793</v>
      </c>
      <c r="I247" s="1172" t="s">
        <v>3794</v>
      </c>
      <c r="J247" s="1174">
        <v>12</v>
      </c>
      <c r="K247" s="1172">
        <v>16</v>
      </c>
      <c r="L247" s="1172" t="s">
        <v>3795</v>
      </c>
      <c r="M247" s="1172"/>
      <c r="N247" s="1175">
        <v>69.12</v>
      </c>
      <c r="O247" s="208">
        <v>5.76</v>
      </c>
      <c r="P247" s="216"/>
    </row>
    <row r="248" spans="1:16" ht="15.75">
      <c r="A248" s="199" t="s">
        <v>4559</v>
      </c>
      <c r="B248" s="219" t="s">
        <v>4560</v>
      </c>
      <c r="C248" s="202">
        <v>252</v>
      </c>
      <c r="D248" s="1170" t="s">
        <v>4545</v>
      </c>
      <c r="E248" s="1170" t="s">
        <v>4263</v>
      </c>
      <c r="F248" s="1171"/>
      <c r="G248" s="1172">
        <v>3</v>
      </c>
      <c r="H248" s="1173" t="s">
        <v>3793</v>
      </c>
      <c r="I248" s="1172" t="s">
        <v>3794</v>
      </c>
      <c r="J248" s="1174">
        <v>12</v>
      </c>
      <c r="K248" s="1172">
        <v>16</v>
      </c>
      <c r="L248" s="1172" t="s">
        <v>3795</v>
      </c>
      <c r="M248" s="1172"/>
      <c r="N248" s="1175">
        <v>69.12</v>
      </c>
      <c r="O248" s="208">
        <v>5.76</v>
      </c>
      <c r="P248" s="216"/>
    </row>
    <row r="249" spans="1:16" ht="15.75">
      <c r="A249" s="199" t="s">
        <v>4561</v>
      </c>
      <c r="B249" s="219" t="s">
        <v>4562</v>
      </c>
      <c r="C249" s="202">
        <v>253</v>
      </c>
      <c r="D249" s="1170" t="s">
        <v>4545</v>
      </c>
      <c r="E249" s="1170" t="s">
        <v>4563</v>
      </c>
      <c r="F249" s="1171"/>
      <c r="G249" s="1172">
        <v>3</v>
      </c>
      <c r="H249" s="1173" t="s">
        <v>3793</v>
      </c>
      <c r="I249" s="1172" t="s">
        <v>3794</v>
      </c>
      <c r="J249" s="1174">
        <v>12</v>
      </c>
      <c r="K249" s="1172">
        <v>16</v>
      </c>
      <c r="L249" s="1172" t="s">
        <v>3795</v>
      </c>
      <c r="M249" s="1172"/>
      <c r="N249" s="1175">
        <v>71.28</v>
      </c>
      <c r="O249" s="208">
        <v>5.94</v>
      </c>
      <c r="P249" s="216"/>
    </row>
    <row r="250" spans="1:16" ht="15.75">
      <c r="A250" s="199" t="s">
        <v>4564</v>
      </c>
      <c r="B250" s="219" t="s">
        <v>4565</v>
      </c>
      <c r="C250" s="202">
        <v>254</v>
      </c>
      <c r="D250" s="1170" t="s">
        <v>4545</v>
      </c>
      <c r="E250" s="1170" t="s">
        <v>4337</v>
      </c>
      <c r="F250" s="1171"/>
      <c r="G250" s="1172">
        <v>3</v>
      </c>
      <c r="H250" s="1173" t="s">
        <v>3793</v>
      </c>
      <c r="I250" s="1172" t="s">
        <v>3794</v>
      </c>
      <c r="J250" s="1174">
        <v>12</v>
      </c>
      <c r="K250" s="1172">
        <v>16</v>
      </c>
      <c r="L250" s="1172" t="s">
        <v>3795</v>
      </c>
      <c r="M250" s="1172"/>
      <c r="N250" s="1175">
        <v>69.12</v>
      </c>
      <c r="O250" s="208">
        <v>5.76</v>
      </c>
      <c r="P250" s="216"/>
    </row>
    <row r="251" spans="1:16" ht="15.75">
      <c r="A251" s="199" t="s">
        <v>4566</v>
      </c>
      <c r="B251" s="219" t="s">
        <v>4567</v>
      </c>
      <c r="C251" s="202">
        <v>255</v>
      </c>
      <c r="D251" s="1170" t="s">
        <v>4545</v>
      </c>
      <c r="E251" s="1170" t="s">
        <v>4568</v>
      </c>
      <c r="F251" s="1171"/>
      <c r="G251" s="1172">
        <v>3</v>
      </c>
      <c r="H251" s="1173" t="s">
        <v>3793</v>
      </c>
      <c r="I251" s="1172" t="s">
        <v>3794</v>
      </c>
      <c r="J251" s="1174">
        <v>12</v>
      </c>
      <c r="K251" s="1172">
        <v>16</v>
      </c>
      <c r="L251" s="1172" t="s">
        <v>3795</v>
      </c>
      <c r="M251" s="1172"/>
      <c r="N251" s="1175">
        <v>69.12</v>
      </c>
      <c r="O251" s="208">
        <v>5.76</v>
      </c>
      <c r="P251" s="216"/>
    </row>
    <row r="252" spans="1:16" ht="15.75">
      <c r="A252" s="199" t="s">
        <v>4569</v>
      </c>
      <c r="B252" s="219" t="s">
        <v>4570</v>
      </c>
      <c r="C252" s="202">
        <v>256</v>
      </c>
      <c r="D252" s="1170" t="s">
        <v>4545</v>
      </c>
      <c r="E252" s="1170" t="s">
        <v>4489</v>
      </c>
      <c r="F252" s="1171"/>
      <c r="G252" s="1172">
        <v>3</v>
      </c>
      <c r="H252" s="1173" t="s">
        <v>3793</v>
      </c>
      <c r="I252" s="1172" t="s">
        <v>3794</v>
      </c>
      <c r="J252" s="1174">
        <v>12</v>
      </c>
      <c r="K252" s="1172">
        <v>16</v>
      </c>
      <c r="L252" s="1172" t="s">
        <v>3795</v>
      </c>
      <c r="M252" s="1172"/>
      <c r="N252" s="1175">
        <v>69.12</v>
      </c>
      <c r="O252" s="208">
        <v>5.76</v>
      </c>
      <c r="P252" s="216"/>
    </row>
    <row r="253" spans="1:16" ht="15.75">
      <c r="A253" s="199" t="s">
        <v>4571</v>
      </c>
      <c r="B253" s="219" t="s">
        <v>4572</v>
      </c>
      <c r="C253" s="202">
        <v>257</v>
      </c>
      <c r="D253" s="1170" t="s">
        <v>4545</v>
      </c>
      <c r="E253" s="1170" t="s">
        <v>4573</v>
      </c>
      <c r="F253" s="1171"/>
      <c r="G253" s="1172">
        <v>3</v>
      </c>
      <c r="H253" s="1173" t="s">
        <v>3793</v>
      </c>
      <c r="I253" s="1172" t="s">
        <v>3794</v>
      </c>
      <c r="J253" s="1174">
        <v>12</v>
      </c>
      <c r="K253" s="1172">
        <v>16</v>
      </c>
      <c r="L253" s="1172" t="s">
        <v>3795</v>
      </c>
      <c r="M253" s="1172"/>
      <c r="N253" s="1175">
        <v>69.12</v>
      </c>
      <c r="O253" s="208">
        <v>5.76</v>
      </c>
      <c r="P253" s="216"/>
    </row>
    <row r="254" spans="1:16" ht="15.75">
      <c r="A254" s="199" t="s">
        <v>4574</v>
      </c>
      <c r="B254" s="219" t="s">
        <v>4575</v>
      </c>
      <c r="C254" s="202">
        <v>258</v>
      </c>
      <c r="D254" s="1170" t="s">
        <v>4545</v>
      </c>
      <c r="E254" s="1170" t="s">
        <v>4576</v>
      </c>
      <c r="F254" s="1171"/>
      <c r="G254" s="1172">
        <v>3</v>
      </c>
      <c r="H254" s="1173" t="s">
        <v>3793</v>
      </c>
      <c r="I254" s="1172" t="s">
        <v>3794</v>
      </c>
      <c r="J254" s="1174">
        <v>12</v>
      </c>
      <c r="K254" s="1172">
        <v>16</v>
      </c>
      <c r="L254" s="1172" t="s">
        <v>3795</v>
      </c>
      <c r="M254" s="1172"/>
      <c r="N254" s="1175">
        <v>69.12</v>
      </c>
      <c r="O254" s="208">
        <v>5.76</v>
      </c>
    </row>
    <row r="255" spans="1:16" ht="15.75">
      <c r="A255" s="199" t="s">
        <v>4577</v>
      </c>
      <c r="B255" s="219" t="s">
        <v>4578</v>
      </c>
      <c r="C255" s="202">
        <v>259</v>
      </c>
      <c r="D255" s="1170" t="s">
        <v>4545</v>
      </c>
      <c r="E255" s="1170" t="s">
        <v>4145</v>
      </c>
      <c r="F255" s="1171"/>
      <c r="G255" s="1172">
        <v>3</v>
      </c>
      <c r="H255" s="1173" t="s">
        <v>3793</v>
      </c>
      <c r="I255" s="1172" t="s">
        <v>3794</v>
      </c>
      <c r="J255" s="1174">
        <v>12</v>
      </c>
      <c r="K255" s="1172">
        <v>16</v>
      </c>
      <c r="L255" s="1172" t="s">
        <v>3795</v>
      </c>
      <c r="M255" s="1172"/>
      <c r="N255" s="1175">
        <v>69.12</v>
      </c>
      <c r="O255" s="208">
        <v>5.76</v>
      </c>
    </row>
    <row r="256" spans="1:16" ht="15.75">
      <c r="A256" s="199" t="s">
        <v>4579</v>
      </c>
      <c r="B256" s="219" t="s">
        <v>4580</v>
      </c>
      <c r="C256" s="202">
        <v>260</v>
      </c>
      <c r="D256" s="1170" t="s">
        <v>4545</v>
      </c>
      <c r="E256" s="1170" t="s">
        <v>3886</v>
      </c>
      <c r="F256" s="1171"/>
      <c r="G256" s="1172">
        <v>3</v>
      </c>
      <c r="H256" s="1173" t="s">
        <v>3793</v>
      </c>
      <c r="I256" s="1172" t="s">
        <v>3794</v>
      </c>
      <c r="J256" s="1174">
        <v>12</v>
      </c>
      <c r="K256" s="1172">
        <v>16</v>
      </c>
      <c r="L256" s="1172" t="s">
        <v>3795</v>
      </c>
      <c r="M256" s="1172"/>
      <c r="N256" s="1175">
        <v>69.12</v>
      </c>
      <c r="O256" s="208">
        <v>5.76</v>
      </c>
    </row>
    <row r="257" spans="1:16" ht="15.75">
      <c r="A257" s="199" t="s">
        <v>4581</v>
      </c>
      <c r="B257" s="219" t="s">
        <v>4582</v>
      </c>
      <c r="C257" s="202">
        <v>283</v>
      </c>
      <c r="D257" s="1170" t="s">
        <v>4545</v>
      </c>
      <c r="E257" s="1170" t="s">
        <v>4526</v>
      </c>
      <c r="F257" s="1171"/>
      <c r="G257" s="1172">
        <v>3</v>
      </c>
      <c r="H257" s="1173" t="s">
        <v>3793</v>
      </c>
      <c r="I257" s="1172" t="s">
        <v>3794</v>
      </c>
      <c r="J257" s="1174">
        <v>12</v>
      </c>
      <c r="K257" s="1172">
        <v>16</v>
      </c>
      <c r="L257" s="1172" t="s">
        <v>3795</v>
      </c>
      <c r="M257" s="1172"/>
      <c r="N257" s="1175">
        <v>71.28</v>
      </c>
      <c r="O257" s="208">
        <v>5.94</v>
      </c>
    </row>
    <row r="258" spans="1:16" ht="15.75">
      <c r="A258" s="199" t="s">
        <v>4583</v>
      </c>
      <c r="B258" s="219" t="s">
        <v>4584</v>
      </c>
      <c r="C258" s="202">
        <v>261</v>
      </c>
      <c r="D258" s="220" t="s">
        <v>4585</v>
      </c>
      <c r="E258" s="220" t="s">
        <v>3906</v>
      </c>
      <c r="F258" s="216"/>
      <c r="G258" s="221">
        <v>1</v>
      </c>
      <c r="H258" s="222" t="s">
        <v>3912</v>
      </c>
      <c r="I258" s="221" t="s">
        <v>3942</v>
      </c>
      <c r="J258" s="223">
        <v>12</v>
      </c>
      <c r="K258" s="221">
        <v>14</v>
      </c>
      <c r="L258" s="221" t="s">
        <v>3795</v>
      </c>
      <c r="M258" s="221"/>
      <c r="N258" s="224">
        <v>62.400000000000006</v>
      </c>
      <c r="O258" s="208">
        <v>5.2</v>
      </c>
    </row>
    <row r="259" spans="1:16" ht="15.75">
      <c r="A259" s="199" t="s">
        <v>4586</v>
      </c>
      <c r="B259" s="219" t="s">
        <v>4587</v>
      </c>
      <c r="C259" s="202">
        <v>262</v>
      </c>
      <c r="D259" s="220" t="s">
        <v>4585</v>
      </c>
      <c r="E259" s="220" t="s">
        <v>4263</v>
      </c>
      <c r="F259" s="216"/>
      <c r="G259" s="221">
        <v>1</v>
      </c>
      <c r="H259" s="222" t="s">
        <v>3912</v>
      </c>
      <c r="I259" s="221" t="s">
        <v>3942</v>
      </c>
      <c r="J259" s="223">
        <v>12</v>
      </c>
      <c r="K259" s="221">
        <v>14</v>
      </c>
      <c r="L259" s="221" t="s">
        <v>3795</v>
      </c>
      <c r="M259" s="221"/>
      <c r="N259" s="224">
        <v>62.400000000000006</v>
      </c>
      <c r="O259" s="208">
        <v>5.2</v>
      </c>
    </row>
    <row r="260" spans="1:16" ht="15.75">
      <c r="A260" s="199" t="s">
        <v>4588</v>
      </c>
      <c r="B260" s="219" t="s">
        <v>4589</v>
      </c>
      <c r="C260" s="202">
        <v>263</v>
      </c>
      <c r="D260" s="220" t="s">
        <v>4585</v>
      </c>
      <c r="E260" s="220" t="s">
        <v>4337</v>
      </c>
      <c r="F260" s="216"/>
      <c r="G260" s="221">
        <v>1</v>
      </c>
      <c r="H260" s="222" t="s">
        <v>3912</v>
      </c>
      <c r="I260" s="221" t="s">
        <v>3942</v>
      </c>
      <c r="J260" s="223">
        <v>12</v>
      </c>
      <c r="K260" s="221">
        <v>14</v>
      </c>
      <c r="L260" s="221" t="s">
        <v>3795</v>
      </c>
      <c r="M260" s="221"/>
      <c r="N260" s="224">
        <v>62.400000000000006</v>
      </c>
      <c r="O260" s="208">
        <v>5.2</v>
      </c>
    </row>
    <row r="261" spans="1:16" ht="15.75">
      <c r="A261" s="199" t="s">
        <v>4590</v>
      </c>
      <c r="B261" s="219" t="s">
        <v>4591</v>
      </c>
      <c r="C261" s="202">
        <v>266</v>
      </c>
      <c r="D261" s="220" t="s">
        <v>4585</v>
      </c>
      <c r="E261" s="220" t="s">
        <v>3930</v>
      </c>
      <c r="F261" s="216"/>
      <c r="G261" s="221">
        <v>1</v>
      </c>
      <c r="H261" s="222" t="s">
        <v>3912</v>
      </c>
      <c r="I261" s="221" t="s">
        <v>3942</v>
      </c>
      <c r="J261" s="223">
        <v>12</v>
      </c>
      <c r="K261" s="221">
        <v>14</v>
      </c>
      <c r="L261" s="221" t="s">
        <v>3795</v>
      </c>
      <c r="M261" s="221"/>
      <c r="N261" s="224">
        <v>62.400000000000006</v>
      </c>
      <c r="O261" s="208">
        <v>5.2</v>
      </c>
    </row>
    <row r="262" spans="1:16" ht="15.75">
      <c r="A262" s="199" t="s">
        <v>4592</v>
      </c>
      <c r="B262" s="219" t="s">
        <v>4593</v>
      </c>
      <c r="C262" s="202">
        <v>267</v>
      </c>
      <c r="D262" s="220" t="s">
        <v>4585</v>
      </c>
      <c r="E262" s="220" t="s">
        <v>3926</v>
      </c>
      <c r="F262" s="216"/>
      <c r="G262" s="221">
        <v>1</v>
      </c>
      <c r="H262" s="222" t="s">
        <v>3912</v>
      </c>
      <c r="I262" s="221" t="s">
        <v>3942</v>
      </c>
      <c r="J262" s="223">
        <v>12</v>
      </c>
      <c r="K262" s="221">
        <v>14</v>
      </c>
      <c r="L262" s="221" t="s">
        <v>3795</v>
      </c>
      <c r="M262" s="221"/>
      <c r="N262" s="224">
        <v>62.400000000000006</v>
      </c>
      <c r="O262" s="208">
        <v>5.2</v>
      </c>
    </row>
    <row r="263" spans="1:16" ht="15.75">
      <c r="A263" s="199" t="s">
        <v>4594</v>
      </c>
      <c r="B263" s="219" t="s">
        <v>4595</v>
      </c>
      <c r="C263" s="202">
        <v>272</v>
      </c>
      <c r="D263" s="220" t="s">
        <v>4585</v>
      </c>
      <c r="E263" s="220" t="s">
        <v>4238</v>
      </c>
      <c r="F263" s="216"/>
      <c r="G263" s="221">
        <v>1</v>
      </c>
      <c r="H263" s="222" t="s">
        <v>3912</v>
      </c>
      <c r="I263" s="221" t="s">
        <v>3942</v>
      </c>
      <c r="J263" s="223">
        <v>12</v>
      </c>
      <c r="K263" s="221">
        <v>14</v>
      </c>
      <c r="L263" s="221" t="s">
        <v>3795</v>
      </c>
      <c r="M263" s="221"/>
      <c r="N263" s="224">
        <v>64.92</v>
      </c>
      <c r="O263" s="208">
        <v>5.41</v>
      </c>
    </row>
    <row r="264" spans="1:16" ht="15.75">
      <c r="A264" s="199" t="s">
        <v>4596</v>
      </c>
      <c r="B264" s="219" t="s">
        <v>4597</v>
      </c>
      <c r="C264" s="202">
        <v>274</v>
      </c>
      <c r="D264" s="220" t="s">
        <v>4585</v>
      </c>
      <c r="E264" s="220" t="s">
        <v>4344</v>
      </c>
      <c r="F264" s="216"/>
      <c r="G264" s="221">
        <v>2</v>
      </c>
      <c r="H264" s="222" t="s">
        <v>3912</v>
      </c>
      <c r="I264" s="221" t="s">
        <v>3942</v>
      </c>
      <c r="J264" s="223">
        <v>12</v>
      </c>
      <c r="K264" s="221">
        <v>14</v>
      </c>
      <c r="L264" s="221" t="s">
        <v>3795</v>
      </c>
      <c r="M264" s="221"/>
      <c r="N264" s="224">
        <v>64.92</v>
      </c>
      <c r="O264" s="208">
        <v>5.41</v>
      </c>
    </row>
    <row r="265" spans="1:16" ht="15.75">
      <c r="A265" s="199" t="s">
        <v>4598</v>
      </c>
      <c r="B265" s="219" t="s">
        <v>4599</v>
      </c>
      <c r="C265" s="202">
        <v>275</v>
      </c>
      <c r="D265" s="220" t="s">
        <v>4585</v>
      </c>
      <c r="E265" s="220" t="s">
        <v>4526</v>
      </c>
      <c r="F265" s="216"/>
      <c r="G265" s="221">
        <v>3</v>
      </c>
      <c r="H265" s="222" t="s">
        <v>3912</v>
      </c>
      <c r="I265" s="221" t="s">
        <v>3942</v>
      </c>
      <c r="J265" s="223">
        <v>12</v>
      </c>
      <c r="K265" s="221">
        <v>14</v>
      </c>
      <c r="L265" s="221" t="s">
        <v>3795</v>
      </c>
      <c r="M265" s="221"/>
      <c r="N265" s="224">
        <v>64.92</v>
      </c>
      <c r="O265" s="208">
        <v>5.41</v>
      </c>
    </row>
    <row r="266" spans="1:16" ht="15.75">
      <c r="A266" s="199" t="s">
        <v>4600</v>
      </c>
      <c r="B266" s="219" t="s">
        <v>4601</v>
      </c>
      <c r="C266" s="202">
        <v>276</v>
      </c>
      <c r="D266" s="220" t="s">
        <v>4585</v>
      </c>
      <c r="E266" s="220" t="s">
        <v>4315</v>
      </c>
      <c r="F266" s="216"/>
      <c r="G266" s="221">
        <v>4</v>
      </c>
      <c r="H266" s="222" t="s">
        <v>3912</v>
      </c>
      <c r="I266" s="221" t="s">
        <v>3942</v>
      </c>
      <c r="J266" s="223">
        <v>12</v>
      </c>
      <c r="K266" s="221">
        <v>14</v>
      </c>
      <c r="L266" s="221" t="s">
        <v>3795</v>
      </c>
      <c r="M266" s="221"/>
      <c r="N266" s="224">
        <v>64.92</v>
      </c>
      <c r="O266" s="208">
        <v>5.41</v>
      </c>
    </row>
    <row r="267" spans="1:16">
      <c r="A267" s="200" t="s">
        <v>4602</v>
      </c>
      <c r="B267" s="236" t="s">
        <v>4603</v>
      </c>
      <c r="C267" s="204">
        <v>279</v>
      </c>
      <c r="D267" s="220" t="s">
        <v>4585</v>
      </c>
      <c r="E267" s="238" t="s">
        <v>4306</v>
      </c>
      <c r="F267" s="239"/>
      <c r="G267" s="239">
        <v>1</v>
      </c>
      <c r="H267" s="240" t="s">
        <v>3912</v>
      </c>
      <c r="I267" s="221" t="s">
        <v>3942</v>
      </c>
      <c r="J267" s="241">
        <v>12</v>
      </c>
      <c r="K267" s="239">
        <v>14</v>
      </c>
      <c r="L267" s="239" t="s">
        <v>3795</v>
      </c>
      <c r="M267" s="239"/>
      <c r="N267" s="224">
        <v>64.92</v>
      </c>
      <c r="O267" s="208">
        <v>5.41</v>
      </c>
    </row>
    <row r="268" spans="1:16">
      <c r="A268" s="199" t="s">
        <v>4604</v>
      </c>
      <c r="B268" s="219" t="s">
        <v>4605</v>
      </c>
      <c r="C268" s="202">
        <v>290</v>
      </c>
      <c r="D268" s="220" t="s">
        <v>4606</v>
      </c>
      <c r="E268" s="220" t="s">
        <v>4337</v>
      </c>
      <c r="F268" s="221">
        <v>6</v>
      </c>
      <c r="G268" s="221">
        <v>3</v>
      </c>
      <c r="H268" s="222" t="s">
        <v>3793</v>
      </c>
      <c r="I268" s="221" t="s">
        <v>3794</v>
      </c>
      <c r="J268" s="223">
        <v>12</v>
      </c>
      <c r="K268" s="221">
        <v>17</v>
      </c>
      <c r="L268" s="221" t="s">
        <v>3795</v>
      </c>
      <c r="M268" s="221"/>
      <c r="N268" s="224">
        <v>83.16</v>
      </c>
      <c r="O268" s="208">
        <v>6.93</v>
      </c>
    </row>
    <row r="269" spans="1:16">
      <c r="A269" s="199" t="s">
        <v>4607</v>
      </c>
      <c r="B269" s="219" t="s">
        <v>4608</v>
      </c>
      <c r="C269" s="202">
        <v>291</v>
      </c>
      <c r="D269" s="220" t="s">
        <v>4606</v>
      </c>
      <c r="E269" s="220" t="s">
        <v>3926</v>
      </c>
      <c r="F269" s="221">
        <v>6</v>
      </c>
      <c r="G269" s="221">
        <v>3</v>
      </c>
      <c r="H269" s="222" t="s">
        <v>3793</v>
      </c>
      <c r="I269" s="221" t="s">
        <v>3794</v>
      </c>
      <c r="J269" s="223">
        <v>12</v>
      </c>
      <c r="K269" s="221">
        <v>17</v>
      </c>
      <c r="L269" s="221" t="s">
        <v>3795</v>
      </c>
      <c r="M269" s="221"/>
      <c r="N269" s="224">
        <v>83.16</v>
      </c>
      <c r="O269" s="208">
        <v>6.93</v>
      </c>
    </row>
    <row r="270" spans="1:16" ht="15.75">
      <c r="A270" s="199" t="s">
        <v>4609</v>
      </c>
      <c r="B270" s="219" t="s">
        <v>4610</v>
      </c>
      <c r="C270" s="202">
        <v>292</v>
      </c>
      <c r="D270" s="220" t="s">
        <v>4606</v>
      </c>
      <c r="E270" s="220" t="s">
        <v>3906</v>
      </c>
      <c r="F270" s="221">
        <v>6</v>
      </c>
      <c r="G270" s="221">
        <v>3</v>
      </c>
      <c r="H270" s="222" t="s">
        <v>3793</v>
      </c>
      <c r="I270" s="221" t="s">
        <v>3794</v>
      </c>
      <c r="J270" s="223">
        <v>12</v>
      </c>
      <c r="K270" s="221">
        <v>17</v>
      </c>
      <c r="L270" s="221" t="s">
        <v>3795</v>
      </c>
      <c r="M270" s="221"/>
      <c r="N270" s="224">
        <v>83.16</v>
      </c>
      <c r="O270" s="208">
        <v>6.93</v>
      </c>
      <c r="P270" s="216"/>
    </row>
    <row r="271" spans="1:16" ht="15.75">
      <c r="A271" s="199" t="s">
        <v>4611</v>
      </c>
      <c r="B271" s="219" t="s">
        <v>4612</v>
      </c>
      <c r="C271" s="202">
        <v>293</v>
      </c>
      <c r="D271" s="220" t="s">
        <v>4606</v>
      </c>
      <c r="E271" s="220" t="s">
        <v>4263</v>
      </c>
      <c r="F271" s="221">
        <v>6</v>
      </c>
      <c r="G271" s="221">
        <v>3</v>
      </c>
      <c r="H271" s="222" t="s">
        <v>3793</v>
      </c>
      <c r="I271" s="221" t="s">
        <v>3794</v>
      </c>
      <c r="J271" s="223">
        <v>12</v>
      </c>
      <c r="K271" s="221">
        <v>17</v>
      </c>
      <c r="L271" s="221" t="s">
        <v>3795</v>
      </c>
      <c r="M271" s="221"/>
      <c r="N271" s="224">
        <v>83.16</v>
      </c>
      <c r="O271" s="208">
        <v>6.93</v>
      </c>
      <c r="P271" s="216"/>
    </row>
    <row r="272" spans="1:16" ht="15.75">
      <c r="A272" s="199" t="s">
        <v>4613</v>
      </c>
      <c r="B272" s="219" t="s">
        <v>4614</v>
      </c>
      <c r="C272" s="202">
        <v>214</v>
      </c>
      <c r="D272" s="220" t="s">
        <v>4615</v>
      </c>
      <c r="E272" s="220" t="s">
        <v>4337</v>
      </c>
      <c r="F272" s="216"/>
      <c r="G272" s="221">
        <v>3</v>
      </c>
      <c r="H272" s="222" t="s">
        <v>3793</v>
      </c>
      <c r="I272" s="221" t="s">
        <v>3794</v>
      </c>
      <c r="J272" s="223">
        <v>12</v>
      </c>
      <c r="K272" s="221">
        <v>16</v>
      </c>
      <c r="L272" s="221" t="s">
        <v>3795</v>
      </c>
      <c r="M272" s="221"/>
      <c r="N272" s="224">
        <v>80.88</v>
      </c>
      <c r="O272" s="208">
        <v>6.74</v>
      </c>
      <c r="P272" s="216"/>
    </row>
    <row r="273" spans="1:17" ht="15.75">
      <c r="A273" s="199" t="s">
        <v>4616</v>
      </c>
      <c r="B273" s="219" t="s">
        <v>4617</v>
      </c>
      <c r="C273" s="202">
        <v>215</v>
      </c>
      <c r="D273" s="220" t="s">
        <v>4615</v>
      </c>
      <c r="E273" s="220" t="s">
        <v>3926</v>
      </c>
      <c r="F273" s="216"/>
      <c r="G273" s="221">
        <v>3</v>
      </c>
      <c r="H273" s="222" t="s">
        <v>3793</v>
      </c>
      <c r="I273" s="221" t="s">
        <v>3794</v>
      </c>
      <c r="J273" s="223">
        <v>12</v>
      </c>
      <c r="K273" s="221">
        <v>16</v>
      </c>
      <c r="L273" s="221" t="s">
        <v>3795</v>
      </c>
      <c r="M273" s="221"/>
      <c r="N273" s="224">
        <v>80.88</v>
      </c>
      <c r="O273" s="208">
        <v>6.74</v>
      </c>
      <c r="P273" s="216"/>
    </row>
    <row r="274" spans="1:17" ht="15.75">
      <c r="A274" s="199" t="s">
        <v>4618</v>
      </c>
      <c r="B274" s="219" t="s">
        <v>4619</v>
      </c>
      <c r="C274" s="202">
        <v>216</v>
      </c>
      <c r="D274" s="220" t="s">
        <v>4615</v>
      </c>
      <c r="E274" s="220" t="s">
        <v>3906</v>
      </c>
      <c r="F274" s="216"/>
      <c r="G274" s="221">
        <v>3</v>
      </c>
      <c r="H274" s="222" t="s">
        <v>3793</v>
      </c>
      <c r="I274" s="221" t="s">
        <v>3794</v>
      </c>
      <c r="J274" s="223">
        <v>12</v>
      </c>
      <c r="K274" s="221">
        <v>16</v>
      </c>
      <c r="L274" s="221" t="s">
        <v>3795</v>
      </c>
      <c r="M274" s="221"/>
      <c r="N274" s="224">
        <v>80.88</v>
      </c>
      <c r="O274" s="208">
        <v>6.74</v>
      </c>
      <c r="P274" s="216"/>
    </row>
    <row r="275" spans="1:17" ht="15.75">
      <c r="A275" s="199" t="s">
        <v>4620</v>
      </c>
      <c r="B275" s="219" t="s">
        <v>4621</v>
      </c>
      <c r="C275" s="202">
        <v>217</v>
      </c>
      <c r="D275" s="220" t="s">
        <v>4615</v>
      </c>
      <c r="E275" s="220" t="s">
        <v>3814</v>
      </c>
      <c r="F275" s="216"/>
      <c r="G275" s="221">
        <v>3</v>
      </c>
      <c r="H275" s="222" t="s">
        <v>3793</v>
      </c>
      <c r="I275" s="221" t="s">
        <v>3794</v>
      </c>
      <c r="J275" s="223">
        <v>12</v>
      </c>
      <c r="K275" s="221">
        <v>16</v>
      </c>
      <c r="L275" s="221" t="s">
        <v>3795</v>
      </c>
      <c r="M275" s="221"/>
      <c r="N275" s="224">
        <v>80.88</v>
      </c>
      <c r="O275" s="208">
        <v>6.74</v>
      </c>
      <c r="P275" s="216"/>
    </row>
    <row r="276" spans="1:17" ht="15.75">
      <c r="A276" s="199" t="s">
        <v>4622</v>
      </c>
      <c r="B276" s="219" t="s">
        <v>4623</v>
      </c>
      <c r="C276" s="202">
        <v>218</v>
      </c>
      <c r="D276" s="220" t="s">
        <v>4615</v>
      </c>
      <c r="E276" s="220" t="s">
        <v>4263</v>
      </c>
      <c r="F276" s="216"/>
      <c r="G276" s="221">
        <v>3</v>
      </c>
      <c r="H276" s="222" t="s">
        <v>3793</v>
      </c>
      <c r="I276" s="221" t="s">
        <v>3794</v>
      </c>
      <c r="J276" s="223">
        <v>12</v>
      </c>
      <c r="K276" s="221">
        <v>16</v>
      </c>
      <c r="L276" s="221" t="s">
        <v>3795</v>
      </c>
      <c r="M276" s="221"/>
      <c r="N276" s="224">
        <v>80.88</v>
      </c>
      <c r="O276" s="208">
        <v>6.74</v>
      </c>
      <c r="P276" s="216"/>
    </row>
    <row r="277" spans="1:17" ht="15.75">
      <c r="A277" s="199" t="s">
        <v>4624</v>
      </c>
      <c r="B277" s="219" t="s">
        <v>4625</v>
      </c>
      <c r="C277" s="202">
        <v>219</v>
      </c>
      <c r="D277" s="220" t="s">
        <v>4615</v>
      </c>
      <c r="E277" s="220" t="s">
        <v>4145</v>
      </c>
      <c r="F277" s="216"/>
      <c r="G277" s="221">
        <v>3</v>
      </c>
      <c r="H277" s="222" t="s">
        <v>3793</v>
      </c>
      <c r="I277" s="221" t="s">
        <v>3794</v>
      </c>
      <c r="J277" s="223">
        <v>12</v>
      </c>
      <c r="K277" s="221">
        <v>16</v>
      </c>
      <c r="L277" s="221" t="s">
        <v>3795</v>
      </c>
      <c r="M277" s="221"/>
      <c r="N277" s="224">
        <v>80.88</v>
      </c>
      <c r="O277" s="208">
        <v>6.74</v>
      </c>
      <c r="P277" s="216"/>
    </row>
    <row r="278" spans="1:17" ht="15.75">
      <c r="A278" s="199" t="s">
        <v>4626</v>
      </c>
      <c r="B278" s="219" t="s">
        <v>4627</v>
      </c>
      <c r="C278" s="202">
        <v>200</v>
      </c>
      <c r="D278" s="235" t="s">
        <v>4628</v>
      </c>
      <c r="E278" s="220" t="s">
        <v>4228</v>
      </c>
      <c r="F278" s="216"/>
      <c r="G278" s="221">
        <v>3</v>
      </c>
      <c r="H278" s="222" t="s">
        <v>3793</v>
      </c>
      <c r="I278" s="221" t="s">
        <v>3794</v>
      </c>
      <c r="J278" s="223">
        <v>12</v>
      </c>
      <c r="K278" s="221">
        <v>16</v>
      </c>
      <c r="L278" s="221" t="s">
        <v>3795</v>
      </c>
      <c r="M278" s="221"/>
      <c r="N278" s="224">
        <v>87.6</v>
      </c>
      <c r="O278" s="208">
        <v>7.3</v>
      </c>
      <c r="P278" s="216"/>
    </row>
    <row r="279" spans="1:17" ht="15.75">
      <c r="A279" s="219" t="s">
        <v>4629</v>
      </c>
      <c r="B279" s="219" t="s">
        <v>4630</v>
      </c>
      <c r="C279" s="202">
        <v>1244</v>
      </c>
      <c r="D279" s="220" t="s">
        <v>4631</v>
      </c>
      <c r="E279" s="220" t="s">
        <v>4632</v>
      </c>
      <c r="F279" s="216"/>
      <c r="G279" s="221">
        <v>11</v>
      </c>
      <c r="H279" s="222" t="s">
        <v>4633</v>
      </c>
      <c r="I279" s="221" t="s">
        <v>2645</v>
      </c>
      <c r="J279" s="223">
        <v>1</v>
      </c>
      <c r="K279" s="221">
        <v>1</v>
      </c>
      <c r="L279" s="221" t="s">
        <v>4440</v>
      </c>
      <c r="M279" s="221"/>
      <c r="N279" s="224">
        <v>24.5</v>
      </c>
      <c r="O279" s="208">
        <v>24.5</v>
      </c>
      <c r="P279" s="233" t="s">
        <v>4248</v>
      </c>
    </row>
    <row r="280" spans="1:17" ht="15.75">
      <c r="A280" s="219" t="s">
        <v>4634</v>
      </c>
      <c r="B280" s="219" t="s">
        <v>4635</v>
      </c>
      <c r="C280" s="202">
        <v>1245</v>
      </c>
      <c r="D280" s="220" t="s">
        <v>4631</v>
      </c>
      <c r="E280" s="220" t="s">
        <v>4636</v>
      </c>
      <c r="F280" s="216"/>
      <c r="G280" s="221">
        <v>12</v>
      </c>
      <c r="H280" s="222" t="s">
        <v>4637</v>
      </c>
      <c r="I280" s="221" t="s">
        <v>2645</v>
      </c>
      <c r="J280" s="223">
        <v>1</v>
      </c>
      <c r="K280" s="221">
        <v>2</v>
      </c>
      <c r="L280" s="221" t="s">
        <v>4440</v>
      </c>
      <c r="M280" s="221"/>
      <c r="N280" s="224">
        <v>35.6</v>
      </c>
      <c r="O280" s="208">
        <v>35.6</v>
      </c>
      <c r="P280" s="233" t="s">
        <v>4248</v>
      </c>
    </row>
    <row r="281" spans="1:17" ht="15.75">
      <c r="A281" s="219" t="s">
        <v>4638</v>
      </c>
      <c r="B281" s="219" t="s">
        <v>4639</v>
      </c>
      <c r="C281" s="202">
        <v>7080</v>
      </c>
      <c r="D281" s="220" t="s">
        <v>4640</v>
      </c>
      <c r="E281" s="220" t="s">
        <v>3930</v>
      </c>
      <c r="F281" s="216"/>
      <c r="G281" s="221">
        <v>1</v>
      </c>
      <c r="H281" s="222" t="s">
        <v>3912</v>
      </c>
      <c r="I281" s="221" t="s">
        <v>3942</v>
      </c>
      <c r="J281" s="223">
        <v>12</v>
      </c>
      <c r="K281" s="221">
        <v>13</v>
      </c>
      <c r="L281" s="221" t="s">
        <v>3795</v>
      </c>
      <c r="M281" s="221"/>
      <c r="N281" s="224">
        <v>75.239999999999995</v>
      </c>
      <c r="O281" s="208">
        <v>6.27</v>
      </c>
      <c r="P281" s="233" t="s">
        <v>4248</v>
      </c>
    </row>
    <row r="282" spans="1:17" ht="15.75">
      <c r="A282" s="199" t="s">
        <v>4641</v>
      </c>
      <c r="B282" s="219" t="s">
        <v>4642</v>
      </c>
      <c r="C282" s="202">
        <v>7083</v>
      </c>
      <c r="D282" s="220" t="s">
        <v>4640</v>
      </c>
      <c r="E282" s="220" t="s">
        <v>3926</v>
      </c>
      <c r="F282" s="216"/>
      <c r="G282" s="221">
        <v>1</v>
      </c>
      <c r="H282" s="222" t="s">
        <v>3912</v>
      </c>
      <c r="I282" s="221" t="s">
        <v>3942</v>
      </c>
      <c r="J282" s="223">
        <v>12</v>
      </c>
      <c r="K282" s="221">
        <v>13</v>
      </c>
      <c r="L282" s="221" t="s">
        <v>3795</v>
      </c>
      <c r="M282" s="221"/>
      <c r="N282" s="224">
        <v>75.239999999999995</v>
      </c>
      <c r="O282" s="208">
        <v>6.27</v>
      </c>
      <c r="P282" s="233" t="s">
        <v>4248</v>
      </c>
    </row>
    <row r="283" spans="1:17" ht="25.5">
      <c r="A283" s="199" t="s">
        <v>4643</v>
      </c>
      <c r="B283" s="219" t="s">
        <v>4644</v>
      </c>
      <c r="C283" s="202">
        <v>1221</v>
      </c>
      <c r="D283" s="220" t="s">
        <v>4645</v>
      </c>
      <c r="E283" s="220" t="s">
        <v>3906</v>
      </c>
      <c r="F283" s="221">
        <v>6</v>
      </c>
      <c r="G283" s="221">
        <v>21</v>
      </c>
      <c r="H283" s="222" t="s">
        <v>4646</v>
      </c>
      <c r="I283" s="221" t="s">
        <v>2645</v>
      </c>
      <c r="J283" s="223">
        <v>48</v>
      </c>
      <c r="K283" s="243">
        <v>5</v>
      </c>
      <c r="L283" s="221" t="s">
        <v>3795</v>
      </c>
      <c r="M283" s="221"/>
      <c r="N283" s="224">
        <v>156.47999999999999</v>
      </c>
      <c r="O283" s="208">
        <v>3.26</v>
      </c>
      <c r="P283" s="233" t="s">
        <v>4248</v>
      </c>
    </row>
    <row r="284" spans="1:17" ht="25.5">
      <c r="A284" s="199" t="s">
        <v>4647</v>
      </c>
      <c r="B284" s="219" t="s">
        <v>4648</v>
      </c>
      <c r="C284" s="202">
        <v>1222</v>
      </c>
      <c r="D284" s="220" t="s">
        <v>4645</v>
      </c>
      <c r="E284" s="220" t="s">
        <v>4263</v>
      </c>
      <c r="F284" s="221">
        <v>6</v>
      </c>
      <c r="G284" s="221">
        <v>21</v>
      </c>
      <c r="H284" s="222" t="s">
        <v>4646</v>
      </c>
      <c r="I284" s="221" t="s">
        <v>2645</v>
      </c>
      <c r="J284" s="223">
        <v>48</v>
      </c>
      <c r="K284" s="243">
        <v>5</v>
      </c>
      <c r="L284" s="221" t="s">
        <v>3795</v>
      </c>
      <c r="M284" s="221"/>
      <c r="N284" s="224">
        <v>156.47999999999999</v>
      </c>
      <c r="O284" s="208">
        <v>3.26</v>
      </c>
      <c r="P284" s="233" t="s">
        <v>4248</v>
      </c>
    </row>
    <row r="285" spans="1:17" ht="25.5">
      <c r="A285" s="199" t="s">
        <v>4649</v>
      </c>
      <c r="B285" s="219" t="s">
        <v>4650</v>
      </c>
      <c r="C285" s="202">
        <v>1226</v>
      </c>
      <c r="D285" s="220" t="s">
        <v>4645</v>
      </c>
      <c r="E285" s="220" t="s">
        <v>3930</v>
      </c>
      <c r="F285" s="221">
        <v>6</v>
      </c>
      <c r="G285" s="221">
        <v>21</v>
      </c>
      <c r="H285" s="222" t="s">
        <v>4646</v>
      </c>
      <c r="I285" s="221" t="s">
        <v>2645</v>
      </c>
      <c r="J285" s="223">
        <v>48</v>
      </c>
      <c r="K285" s="243">
        <v>5</v>
      </c>
      <c r="L285" s="221" t="s">
        <v>3795</v>
      </c>
      <c r="M285" s="221"/>
      <c r="N285" s="224">
        <v>156.47999999999999</v>
      </c>
      <c r="O285" s="208">
        <v>3.26</v>
      </c>
      <c r="P285" s="233" t="s">
        <v>4248</v>
      </c>
    </row>
    <row r="286" spans="1:17" ht="25.5">
      <c r="A286" s="199" t="s">
        <v>4651</v>
      </c>
      <c r="B286" s="219" t="s">
        <v>4652</v>
      </c>
      <c r="C286" s="202">
        <v>1227</v>
      </c>
      <c r="D286" s="220" t="s">
        <v>4645</v>
      </c>
      <c r="E286" s="220" t="s">
        <v>3926</v>
      </c>
      <c r="F286" s="221">
        <v>6</v>
      </c>
      <c r="G286" s="221">
        <v>21</v>
      </c>
      <c r="H286" s="222" t="s">
        <v>4646</v>
      </c>
      <c r="I286" s="221" t="s">
        <v>2645</v>
      </c>
      <c r="J286" s="223">
        <v>48</v>
      </c>
      <c r="K286" s="243">
        <v>5</v>
      </c>
      <c r="L286" s="221" t="s">
        <v>3795</v>
      </c>
      <c r="M286" s="221"/>
      <c r="N286" s="224">
        <v>156.47999999999999</v>
      </c>
      <c r="O286" s="208">
        <v>3.26</v>
      </c>
      <c r="P286" s="233" t="s">
        <v>4248</v>
      </c>
      <c r="Q286" s="216"/>
    </row>
    <row r="287" spans="1:17" ht="15.75">
      <c r="A287" s="199" t="s">
        <v>4653</v>
      </c>
      <c r="B287" s="219" t="s">
        <v>4654</v>
      </c>
      <c r="C287" s="202">
        <v>932</v>
      </c>
      <c r="D287" s="220" t="s">
        <v>4655</v>
      </c>
      <c r="E287" s="220" t="s">
        <v>4656</v>
      </c>
      <c r="F287" s="216"/>
      <c r="G287" s="221">
        <v>1</v>
      </c>
      <c r="H287" s="222" t="s">
        <v>3912</v>
      </c>
      <c r="I287" s="221" t="s">
        <v>3802</v>
      </c>
      <c r="J287" s="223">
        <v>12</v>
      </c>
      <c r="K287" s="221">
        <v>13</v>
      </c>
      <c r="L287" s="221" t="s">
        <v>3795</v>
      </c>
      <c r="M287" s="221"/>
      <c r="N287" s="224">
        <v>103.80000000000001</v>
      </c>
      <c r="O287" s="208">
        <v>8.65</v>
      </c>
      <c r="P287" s="216"/>
      <c r="Q287" s="244"/>
    </row>
    <row r="288" spans="1:17" ht="15.75">
      <c r="A288" s="199" t="s">
        <v>4657</v>
      </c>
      <c r="B288" s="219" t="s">
        <v>4658</v>
      </c>
      <c r="C288" s="202">
        <v>937</v>
      </c>
      <c r="D288" s="245" t="s">
        <v>4659</v>
      </c>
      <c r="E288" s="220" t="s">
        <v>4660</v>
      </c>
      <c r="F288" s="216"/>
      <c r="G288" s="221">
        <v>1</v>
      </c>
      <c r="H288" s="222" t="s">
        <v>3912</v>
      </c>
      <c r="I288" s="221" t="s">
        <v>3942</v>
      </c>
      <c r="J288" s="223">
        <v>12</v>
      </c>
      <c r="K288" s="221">
        <v>13</v>
      </c>
      <c r="L288" s="221" t="s">
        <v>3795</v>
      </c>
      <c r="M288" s="221"/>
      <c r="N288" s="224">
        <v>115.44</v>
      </c>
      <c r="O288" s="208">
        <v>9.6199999999999992</v>
      </c>
      <c r="P288" s="216"/>
      <c r="Q288" s="244"/>
    </row>
    <row r="289" spans="1:17" ht="15.75">
      <c r="A289" s="199" t="s">
        <v>4661</v>
      </c>
      <c r="B289" s="219" t="s">
        <v>4662</v>
      </c>
      <c r="C289" s="202">
        <v>7043</v>
      </c>
      <c r="D289" s="220" t="s">
        <v>4663</v>
      </c>
      <c r="E289" s="220" t="s">
        <v>4664</v>
      </c>
      <c r="F289" s="216"/>
      <c r="G289" s="221">
        <v>1</v>
      </c>
      <c r="H289" s="222" t="s">
        <v>3912</v>
      </c>
      <c r="I289" s="221" t="s">
        <v>3942</v>
      </c>
      <c r="J289" s="223">
        <v>12</v>
      </c>
      <c r="K289" s="221">
        <v>14</v>
      </c>
      <c r="L289" s="221" t="s">
        <v>3795</v>
      </c>
      <c r="M289" s="221"/>
      <c r="N289" s="224">
        <v>102</v>
      </c>
      <c r="O289" s="208">
        <v>8.5</v>
      </c>
      <c r="P289" s="244"/>
      <c r="Q289" s="244"/>
    </row>
    <row r="290" spans="1:17" ht="15.75">
      <c r="A290" s="199" t="s">
        <v>4665</v>
      </c>
      <c r="B290" s="219" t="s">
        <v>4666</v>
      </c>
      <c r="C290" s="202">
        <v>7340</v>
      </c>
      <c r="D290" s="245" t="s">
        <v>4659</v>
      </c>
      <c r="E290" s="220" t="s">
        <v>4667</v>
      </c>
      <c r="F290" s="216"/>
      <c r="G290" s="221">
        <v>1</v>
      </c>
      <c r="H290" s="222" t="s">
        <v>3912</v>
      </c>
      <c r="I290" s="221" t="s">
        <v>3802</v>
      </c>
      <c r="J290" s="223">
        <v>12</v>
      </c>
      <c r="K290" s="221">
        <v>12</v>
      </c>
      <c r="L290" s="221" t="s">
        <v>3795</v>
      </c>
      <c r="M290" s="221"/>
      <c r="N290" s="224">
        <v>85.800000000000011</v>
      </c>
      <c r="O290" s="208">
        <v>7.15</v>
      </c>
      <c r="P290" s="216"/>
      <c r="Q290" s="244"/>
    </row>
    <row r="291" spans="1:17" ht="15.75">
      <c r="A291" s="199" t="s">
        <v>4668</v>
      </c>
      <c r="B291" s="219" t="s">
        <v>4669</v>
      </c>
      <c r="C291" s="202" t="s">
        <v>4670</v>
      </c>
      <c r="D291" s="245" t="s">
        <v>4659</v>
      </c>
      <c r="E291" s="220" t="s">
        <v>4667</v>
      </c>
      <c r="F291" s="216"/>
      <c r="G291" s="221">
        <v>18</v>
      </c>
      <c r="H291" s="222" t="s">
        <v>3916</v>
      </c>
      <c r="I291" s="221" t="s">
        <v>2645</v>
      </c>
      <c r="J291" s="223">
        <v>1</v>
      </c>
      <c r="K291" s="221">
        <v>8</v>
      </c>
      <c r="L291" s="221" t="s">
        <v>4440</v>
      </c>
      <c r="M291" s="221"/>
      <c r="N291" s="224">
        <v>41.34</v>
      </c>
      <c r="O291" s="208">
        <v>41.34</v>
      </c>
      <c r="P291" s="233" t="s">
        <v>4248</v>
      </c>
      <c r="Q291" s="244"/>
    </row>
    <row r="292" spans="1:17" ht="15.75">
      <c r="A292" s="199" t="s">
        <v>4671</v>
      </c>
      <c r="B292" s="219" t="s">
        <v>4672</v>
      </c>
      <c r="C292" s="202">
        <v>7045</v>
      </c>
      <c r="D292" s="245" t="s">
        <v>4659</v>
      </c>
      <c r="E292" s="220" t="s">
        <v>4673</v>
      </c>
      <c r="F292" s="216"/>
      <c r="G292" s="221">
        <v>1</v>
      </c>
      <c r="H292" s="222" t="s">
        <v>3912</v>
      </c>
      <c r="I292" s="221" t="s">
        <v>3942</v>
      </c>
      <c r="J292" s="223">
        <v>12</v>
      </c>
      <c r="K292" s="221">
        <v>14</v>
      </c>
      <c r="L292" s="221" t="s">
        <v>3795</v>
      </c>
      <c r="M292" s="221"/>
      <c r="N292" s="224">
        <v>110.64000000000001</v>
      </c>
      <c r="O292" s="208">
        <v>9.2200000000000006</v>
      </c>
      <c r="P292" s="216"/>
      <c r="Q292" s="244"/>
    </row>
    <row r="293" spans="1:17" ht="15.75">
      <c r="A293" s="199" t="s">
        <v>4674</v>
      </c>
      <c r="B293" s="219" t="s">
        <v>4675</v>
      </c>
      <c r="C293" s="202">
        <v>8034</v>
      </c>
      <c r="D293" s="245" t="s">
        <v>4659</v>
      </c>
      <c r="E293" s="220" t="s">
        <v>4676</v>
      </c>
      <c r="F293" s="216"/>
      <c r="G293" s="221">
        <v>1</v>
      </c>
      <c r="H293" s="222" t="s">
        <v>3912</v>
      </c>
      <c r="I293" s="221" t="s">
        <v>4677</v>
      </c>
      <c r="J293" s="223">
        <v>12</v>
      </c>
      <c r="K293" s="221">
        <v>12</v>
      </c>
      <c r="L293" s="221" t="s">
        <v>3795</v>
      </c>
      <c r="M293" s="221"/>
      <c r="N293" s="224">
        <v>80.760000000000005</v>
      </c>
      <c r="O293" s="208">
        <v>6.73</v>
      </c>
      <c r="P293" s="216"/>
      <c r="Q293" s="244"/>
    </row>
    <row r="294" spans="1:17" ht="15.75">
      <c r="A294" s="199" t="s">
        <v>4678</v>
      </c>
      <c r="B294" s="219" t="s">
        <v>4679</v>
      </c>
      <c r="C294" s="202" t="s">
        <v>4680</v>
      </c>
      <c r="D294" s="245" t="s">
        <v>4659</v>
      </c>
      <c r="E294" s="220" t="s">
        <v>4676</v>
      </c>
      <c r="F294" s="216"/>
      <c r="G294" s="221">
        <v>18</v>
      </c>
      <c r="H294" s="222" t="s">
        <v>3916</v>
      </c>
      <c r="I294" s="221" t="s">
        <v>2645</v>
      </c>
      <c r="J294" s="223">
        <v>2</v>
      </c>
      <c r="K294" s="221">
        <v>18</v>
      </c>
      <c r="L294" s="221" t="s">
        <v>3795</v>
      </c>
      <c r="M294" s="221"/>
      <c r="N294" s="224">
        <v>95.08</v>
      </c>
      <c r="O294" s="208">
        <v>47.54</v>
      </c>
      <c r="P294" s="233" t="s">
        <v>4248</v>
      </c>
      <c r="Q294" s="244"/>
    </row>
    <row r="295" spans="1:17" ht="15.75">
      <c r="A295" s="199" t="s">
        <v>4681</v>
      </c>
      <c r="B295" s="219" t="s">
        <v>4682</v>
      </c>
      <c r="C295" s="202">
        <v>8036</v>
      </c>
      <c r="D295" s="220" t="s">
        <v>4655</v>
      </c>
      <c r="E295" s="220" t="s">
        <v>4683</v>
      </c>
      <c r="F295" s="216"/>
      <c r="G295" s="221">
        <v>1</v>
      </c>
      <c r="H295" s="222" t="s">
        <v>3912</v>
      </c>
      <c r="I295" s="221" t="s">
        <v>4677</v>
      </c>
      <c r="J295" s="223">
        <v>12</v>
      </c>
      <c r="K295" s="221">
        <v>12</v>
      </c>
      <c r="L295" s="221" t="s">
        <v>3795</v>
      </c>
      <c r="M295" s="221"/>
      <c r="N295" s="224">
        <v>84.84</v>
      </c>
      <c r="O295" s="208">
        <v>7.07</v>
      </c>
      <c r="P295" s="216"/>
      <c r="Q295" s="244"/>
    </row>
    <row r="296" spans="1:17" ht="15.75">
      <c r="A296" s="199" t="s">
        <v>4684</v>
      </c>
      <c r="B296" s="219" t="s">
        <v>4685</v>
      </c>
      <c r="C296" s="202" t="s">
        <v>4686</v>
      </c>
      <c r="D296" s="220" t="s">
        <v>4655</v>
      </c>
      <c r="E296" s="220" t="s">
        <v>4683</v>
      </c>
      <c r="F296" s="216"/>
      <c r="G296" s="221">
        <v>18</v>
      </c>
      <c r="H296" s="222" t="s">
        <v>3916</v>
      </c>
      <c r="I296" s="221" t="s">
        <v>2645</v>
      </c>
      <c r="J296" s="223">
        <v>2</v>
      </c>
      <c r="K296" s="221">
        <v>15</v>
      </c>
      <c r="L296" s="221" t="s">
        <v>3795</v>
      </c>
      <c r="M296" s="221"/>
      <c r="N296" s="224">
        <v>84.2</v>
      </c>
      <c r="O296" s="208">
        <v>42.1</v>
      </c>
      <c r="P296" s="233" t="s">
        <v>4248</v>
      </c>
      <c r="Q296" s="244"/>
    </row>
    <row r="297" spans="1:17" ht="15.75">
      <c r="A297" s="199" t="s">
        <v>4687</v>
      </c>
      <c r="B297" s="219" t="s">
        <v>4688</v>
      </c>
      <c r="C297" s="202">
        <v>6075</v>
      </c>
      <c r="D297" s="245" t="s">
        <v>4659</v>
      </c>
      <c r="E297" s="220" t="s">
        <v>4689</v>
      </c>
      <c r="F297" s="216"/>
      <c r="G297" s="221">
        <v>1</v>
      </c>
      <c r="H297" s="222" t="s">
        <v>3912</v>
      </c>
      <c r="I297" s="221" t="s">
        <v>3802</v>
      </c>
      <c r="J297" s="223">
        <v>12</v>
      </c>
      <c r="K297" s="221">
        <v>13</v>
      </c>
      <c r="L297" s="221" t="s">
        <v>3795</v>
      </c>
      <c r="M297" s="221"/>
      <c r="N297" s="224">
        <v>116.76</v>
      </c>
      <c r="O297" s="208">
        <v>9.73</v>
      </c>
      <c r="P297" s="216"/>
      <c r="Q297" s="244"/>
    </row>
    <row r="298" spans="1:17" ht="15.75">
      <c r="A298" s="199" t="s">
        <v>4690</v>
      </c>
      <c r="B298" s="219" t="s">
        <v>4691</v>
      </c>
      <c r="C298" s="202">
        <v>6080</v>
      </c>
      <c r="D298" s="220" t="s">
        <v>4663</v>
      </c>
      <c r="E298" s="220" t="s">
        <v>4692</v>
      </c>
      <c r="F298" s="216"/>
      <c r="G298" s="221">
        <v>1</v>
      </c>
      <c r="H298" s="222" t="s">
        <v>3912</v>
      </c>
      <c r="I298" s="221" t="s">
        <v>4693</v>
      </c>
      <c r="J298" s="223">
        <v>12</v>
      </c>
      <c r="K298" s="221">
        <v>13</v>
      </c>
      <c r="L298" s="221" t="s">
        <v>3795</v>
      </c>
      <c r="M298" s="221"/>
      <c r="N298" s="224">
        <v>96.600000000000009</v>
      </c>
      <c r="O298" s="208">
        <v>8.0500000000000007</v>
      </c>
      <c r="P298" s="216"/>
      <c r="Q298" s="244"/>
    </row>
    <row r="299" spans="1:17" ht="15.75">
      <c r="A299" s="200" t="s">
        <v>4694</v>
      </c>
      <c r="B299" s="236" t="s">
        <v>4695</v>
      </c>
      <c r="C299" s="204">
        <v>8078</v>
      </c>
      <c r="D299" s="245" t="s">
        <v>4659</v>
      </c>
      <c r="E299" s="238" t="s">
        <v>4696</v>
      </c>
      <c r="F299" s="239"/>
      <c r="G299" s="239">
        <v>1</v>
      </c>
      <c r="H299" s="240" t="s">
        <v>3912</v>
      </c>
      <c r="I299" s="221" t="s">
        <v>3942</v>
      </c>
      <c r="J299" s="241">
        <v>12</v>
      </c>
      <c r="K299" s="239">
        <v>13</v>
      </c>
      <c r="L299" s="239" t="s">
        <v>3795</v>
      </c>
      <c r="M299" s="239"/>
      <c r="N299" s="224">
        <v>87.24</v>
      </c>
      <c r="O299" s="208">
        <v>7.27</v>
      </c>
      <c r="P299" s="216"/>
      <c r="Q299" s="244"/>
    </row>
    <row r="300" spans="1:17" ht="15.75">
      <c r="A300" s="199" t="s">
        <v>4697</v>
      </c>
      <c r="B300" s="219" t="s">
        <v>4698</v>
      </c>
      <c r="C300" s="202">
        <v>6030</v>
      </c>
      <c r="D300" s="245" t="s">
        <v>4659</v>
      </c>
      <c r="E300" s="220" t="s">
        <v>4699</v>
      </c>
      <c r="F300" s="216"/>
      <c r="G300" s="221">
        <v>1</v>
      </c>
      <c r="H300" s="222" t="s">
        <v>3912</v>
      </c>
      <c r="I300" s="221" t="s">
        <v>3802</v>
      </c>
      <c r="J300" s="223">
        <v>12</v>
      </c>
      <c r="K300" s="221">
        <v>13</v>
      </c>
      <c r="L300" s="221" t="s">
        <v>3795</v>
      </c>
      <c r="M300" s="221"/>
      <c r="N300" s="224">
        <v>89.28</v>
      </c>
      <c r="O300" s="208">
        <v>7.44</v>
      </c>
      <c r="P300" s="216"/>
      <c r="Q300" s="244"/>
    </row>
    <row r="301" spans="1:17" ht="15.75">
      <c r="A301" s="199" t="s">
        <v>4700</v>
      </c>
      <c r="B301" s="219" t="s">
        <v>4701</v>
      </c>
      <c r="C301" s="202">
        <v>933</v>
      </c>
      <c r="D301" s="220" t="s">
        <v>4655</v>
      </c>
      <c r="E301" s="220" t="s">
        <v>4702</v>
      </c>
      <c r="F301" s="216"/>
      <c r="G301" s="221">
        <v>1</v>
      </c>
      <c r="H301" s="222" t="s">
        <v>3912</v>
      </c>
      <c r="I301" s="221" t="s">
        <v>3802</v>
      </c>
      <c r="J301" s="223">
        <v>12</v>
      </c>
      <c r="K301" s="221">
        <v>13</v>
      </c>
      <c r="L301" s="221" t="s">
        <v>3795</v>
      </c>
      <c r="M301" s="221"/>
      <c r="N301" s="224">
        <v>112.19999999999999</v>
      </c>
      <c r="O301" s="208">
        <v>9.35</v>
      </c>
      <c r="P301" s="216"/>
      <c r="Q301" s="244"/>
    </row>
    <row r="302" spans="1:17" ht="15.75">
      <c r="A302" s="199" t="s">
        <v>4703</v>
      </c>
      <c r="B302" s="219" t="s">
        <v>4704</v>
      </c>
      <c r="C302" s="202">
        <v>7037</v>
      </c>
      <c r="D302" s="245" t="s">
        <v>4659</v>
      </c>
      <c r="E302" s="220" t="s">
        <v>4705</v>
      </c>
      <c r="F302" s="216"/>
      <c r="G302" s="221">
        <v>1</v>
      </c>
      <c r="H302" s="222" t="s">
        <v>3912</v>
      </c>
      <c r="I302" s="221" t="s">
        <v>3802</v>
      </c>
      <c r="J302" s="223">
        <v>12</v>
      </c>
      <c r="K302" s="221">
        <v>13</v>
      </c>
      <c r="L302" s="221" t="s">
        <v>3795</v>
      </c>
      <c r="M302" s="221"/>
      <c r="N302" s="224">
        <v>92.52</v>
      </c>
      <c r="O302" s="208">
        <v>7.71</v>
      </c>
      <c r="P302" s="216"/>
      <c r="Q302" s="244"/>
    </row>
    <row r="303" spans="1:17" ht="15.75">
      <c r="A303" s="199" t="s">
        <v>4706</v>
      </c>
      <c r="B303" s="219" t="s">
        <v>4707</v>
      </c>
      <c r="C303" s="202">
        <v>7038</v>
      </c>
      <c r="D303" s="245" t="s">
        <v>4659</v>
      </c>
      <c r="E303" s="220" t="s">
        <v>4708</v>
      </c>
      <c r="F303" s="216"/>
      <c r="G303" s="221">
        <v>1</v>
      </c>
      <c r="H303" s="222" t="s">
        <v>3912</v>
      </c>
      <c r="I303" s="221" t="s">
        <v>3802</v>
      </c>
      <c r="J303" s="223">
        <v>12</v>
      </c>
      <c r="K303" s="221">
        <v>13</v>
      </c>
      <c r="L303" s="221" t="s">
        <v>3795</v>
      </c>
      <c r="M303" s="221"/>
      <c r="N303" s="224">
        <v>111.72</v>
      </c>
      <c r="O303" s="208">
        <v>9.31</v>
      </c>
      <c r="P303" s="216"/>
      <c r="Q303" s="244"/>
    </row>
    <row r="304" spans="1:17" ht="15.75">
      <c r="A304" s="199" t="s">
        <v>4709</v>
      </c>
      <c r="B304" s="219" t="s">
        <v>4710</v>
      </c>
      <c r="C304" s="202">
        <v>7041</v>
      </c>
      <c r="D304" s="220" t="s">
        <v>4663</v>
      </c>
      <c r="E304" s="220" t="s">
        <v>4711</v>
      </c>
      <c r="F304" s="216"/>
      <c r="G304" s="221">
        <v>1</v>
      </c>
      <c r="H304" s="222" t="s">
        <v>3912</v>
      </c>
      <c r="I304" s="221" t="s">
        <v>3802</v>
      </c>
      <c r="J304" s="223">
        <v>12</v>
      </c>
      <c r="K304" s="221">
        <v>13</v>
      </c>
      <c r="L304" s="221" t="s">
        <v>3795</v>
      </c>
      <c r="M304" s="221"/>
      <c r="N304" s="224">
        <v>105.72</v>
      </c>
      <c r="O304" s="208">
        <v>8.81</v>
      </c>
      <c r="P304" s="216"/>
      <c r="Q304" s="244"/>
    </row>
    <row r="305" spans="1:17" ht="15.75">
      <c r="A305" s="199" t="s">
        <v>4712</v>
      </c>
      <c r="B305" s="219" t="s">
        <v>4713</v>
      </c>
      <c r="C305" s="202">
        <v>6007</v>
      </c>
      <c r="D305" s="245" t="s">
        <v>4659</v>
      </c>
      <c r="E305" s="220" t="s">
        <v>4714</v>
      </c>
      <c r="F305" s="216"/>
      <c r="G305" s="221">
        <v>1</v>
      </c>
      <c r="H305" s="222" t="s">
        <v>3912</v>
      </c>
      <c r="I305" s="221" t="s">
        <v>3802</v>
      </c>
      <c r="J305" s="223">
        <v>12</v>
      </c>
      <c r="K305" s="221">
        <v>13</v>
      </c>
      <c r="L305" s="221" t="s">
        <v>3795</v>
      </c>
      <c r="M305" s="221"/>
      <c r="N305" s="224">
        <v>88.199999999999989</v>
      </c>
      <c r="O305" s="208">
        <v>7.35</v>
      </c>
      <c r="P305" s="216"/>
      <c r="Q305" s="244"/>
    </row>
    <row r="306" spans="1:17">
      <c r="A306" s="199" t="s">
        <v>4715</v>
      </c>
      <c r="B306" s="219" t="s">
        <v>4716</v>
      </c>
      <c r="C306" s="202" t="s">
        <v>4717</v>
      </c>
      <c r="D306" s="245" t="s">
        <v>4659</v>
      </c>
      <c r="E306" s="220" t="s">
        <v>4714</v>
      </c>
      <c r="F306" s="221" t="s">
        <v>17936</v>
      </c>
      <c r="G306" s="221">
        <v>18</v>
      </c>
      <c r="H306" s="222" t="s">
        <v>3916</v>
      </c>
      <c r="I306" s="221" t="s">
        <v>2645</v>
      </c>
      <c r="J306" s="223">
        <v>2</v>
      </c>
      <c r="K306" s="221">
        <v>16</v>
      </c>
      <c r="L306" s="221" t="s">
        <v>3795</v>
      </c>
      <c r="M306" s="221"/>
      <c r="N306" s="224">
        <v>126.7</v>
      </c>
      <c r="O306" s="208">
        <v>63.35</v>
      </c>
      <c r="P306" s="233" t="s">
        <v>4248</v>
      </c>
      <c r="Q306" s="244"/>
    </row>
    <row r="307" spans="1:17" ht="15.75">
      <c r="A307" s="199" t="s">
        <v>4718</v>
      </c>
      <c r="B307" s="219" t="s">
        <v>4719</v>
      </c>
      <c r="C307" s="202">
        <v>6013</v>
      </c>
      <c r="D307" s="245" t="s">
        <v>4659</v>
      </c>
      <c r="E307" s="220" t="s">
        <v>4720</v>
      </c>
      <c r="F307" s="216"/>
      <c r="G307" s="221">
        <v>1</v>
      </c>
      <c r="H307" s="222" t="s">
        <v>3912</v>
      </c>
      <c r="I307" s="221" t="s">
        <v>4677</v>
      </c>
      <c r="J307" s="223">
        <v>12</v>
      </c>
      <c r="K307" s="221">
        <v>12</v>
      </c>
      <c r="L307" s="221" t="s">
        <v>3795</v>
      </c>
      <c r="M307" s="221"/>
      <c r="N307" s="224">
        <v>82.800000000000011</v>
      </c>
      <c r="O307" s="208">
        <v>6.9</v>
      </c>
      <c r="P307" s="216"/>
      <c r="Q307" s="244"/>
    </row>
    <row r="308" spans="1:17">
      <c r="A308" s="199" t="s">
        <v>4721</v>
      </c>
      <c r="B308" s="219" t="s">
        <v>4722</v>
      </c>
      <c r="C308" s="202" t="s">
        <v>4723</v>
      </c>
      <c r="D308" s="245" t="s">
        <v>4659</v>
      </c>
      <c r="E308" s="220" t="s">
        <v>4720</v>
      </c>
      <c r="F308" s="221" t="s">
        <v>17930</v>
      </c>
      <c r="G308" s="221">
        <v>18</v>
      </c>
      <c r="H308" s="222" t="s">
        <v>3916</v>
      </c>
      <c r="I308" s="221" t="s">
        <v>2645</v>
      </c>
      <c r="J308" s="223">
        <v>2</v>
      </c>
      <c r="K308" s="221">
        <v>18</v>
      </c>
      <c r="L308" s="221" t="s">
        <v>3795</v>
      </c>
      <c r="M308" s="221"/>
      <c r="N308" s="224">
        <v>148</v>
      </c>
      <c r="O308" s="208">
        <v>74</v>
      </c>
      <c r="P308" s="233" t="s">
        <v>4248</v>
      </c>
      <c r="Q308" s="244"/>
    </row>
    <row r="309" spans="1:17" ht="15.75">
      <c r="A309" s="199" t="s">
        <v>4724</v>
      </c>
      <c r="B309" s="219" t="s">
        <v>4725</v>
      </c>
      <c r="C309" s="202">
        <v>9105</v>
      </c>
      <c r="D309" s="220" t="s">
        <v>4726</v>
      </c>
      <c r="E309" s="220" t="s">
        <v>4727</v>
      </c>
      <c r="F309" s="216"/>
      <c r="G309" s="221">
        <v>1</v>
      </c>
      <c r="H309" s="222" t="s">
        <v>3912</v>
      </c>
      <c r="I309" s="221" t="s">
        <v>3802</v>
      </c>
      <c r="J309" s="223">
        <v>12</v>
      </c>
      <c r="K309" s="221">
        <v>13</v>
      </c>
      <c r="L309" s="221" t="s">
        <v>3795</v>
      </c>
      <c r="M309" s="221"/>
      <c r="N309" s="224">
        <v>98.640000000000015</v>
      </c>
      <c r="O309" s="208">
        <v>8.2200000000000006</v>
      </c>
      <c r="P309" s="216"/>
      <c r="Q309" s="244"/>
    </row>
    <row r="310" spans="1:17" ht="15.75">
      <c r="A310" s="199" t="s">
        <v>4728</v>
      </c>
      <c r="B310" s="219" t="s">
        <v>4729</v>
      </c>
      <c r="C310" s="202">
        <v>9120</v>
      </c>
      <c r="D310" s="220" t="s">
        <v>4726</v>
      </c>
      <c r="E310" s="220" t="s">
        <v>4730</v>
      </c>
      <c r="F310" s="221">
        <v>6</v>
      </c>
      <c r="G310" s="221">
        <v>1</v>
      </c>
      <c r="H310" s="222" t="s">
        <v>3912</v>
      </c>
      <c r="I310" s="221" t="s">
        <v>3942</v>
      </c>
      <c r="J310" s="223">
        <v>12</v>
      </c>
      <c r="K310" s="221">
        <v>14</v>
      </c>
      <c r="L310" s="221" t="s">
        <v>3795</v>
      </c>
      <c r="M310" s="221"/>
      <c r="N310" s="224">
        <v>218.64</v>
      </c>
      <c r="O310" s="208">
        <v>18.22</v>
      </c>
      <c r="P310" s="216"/>
      <c r="Q310" s="244"/>
    </row>
    <row r="311" spans="1:17">
      <c r="A311" s="199" t="s">
        <v>4731</v>
      </c>
      <c r="B311" s="219" t="s">
        <v>4732</v>
      </c>
      <c r="C311" s="202">
        <v>9123</v>
      </c>
      <c r="D311" s="220" t="s">
        <v>4726</v>
      </c>
      <c r="E311" s="220" t="s">
        <v>4730</v>
      </c>
      <c r="F311" s="221">
        <v>6</v>
      </c>
      <c r="G311" s="221">
        <v>49</v>
      </c>
      <c r="H311" s="222" t="s">
        <v>3912</v>
      </c>
      <c r="I311" s="221" t="s">
        <v>2645</v>
      </c>
      <c r="J311" s="223">
        <v>12</v>
      </c>
      <c r="K311" s="221">
        <v>15</v>
      </c>
      <c r="L311" s="221" t="s">
        <v>3795</v>
      </c>
      <c r="M311" s="221"/>
      <c r="N311" s="224">
        <v>299.04000000000002</v>
      </c>
      <c r="O311" s="208">
        <v>24.92</v>
      </c>
      <c r="P311" s="233" t="s">
        <v>4248</v>
      </c>
      <c r="Q311" s="244"/>
    </row>
    <row r="312" spans="1:17" ht="15.75">
      <c r="A312" s="219" t="s">
        <v>4733</v>
      </c>
      <c r="B312" s="219" t="s">
        <v>4734</v>
      </c>
      <c r="C312" s="202">
        <v>401</v>
      </c>
      <c r="D312" s="220" t="s">
        <v>4726</v>
      </c>
      <c r="E312" s="220" t="s">
        <v>4735</v>
      </c>
      <c r="F312" s="216"/>
      <c r="G312" s="221">
        <v>1</v>
      </c>
      <c r="H312" s="222" t="s">
        <v>3912</v>
      </c>
      <c r="I312" s="221" t="s">
        <v>4736</v>
      </c>
      <c r="J312" s="223">
        <v>12</v>
      </c>
      <c r="K312" s="221">
        <v>14</v>
      </c>
      <c r="L312" s="221" t="s">
        <v>3795</v>
      </c>
      <c r="M312" s="221"/>
      <c r="N312" s="224">
        <v>105.60000000000001</v>
      </c>
      <c r="O312" s="208">
        <v>8.8000000000000007</v>
      </c>
      <c r="P312" s="216"/>
      <c r="Q312" s="244"/>
    </row>
    <row r="313" spans="1:17" ht="15.75">
      <c r="A313" s="219" t="s">
        <v>4737</v>
      </c>
      <c r="B313" s="219" t="s">
        <v>4738</v>
      </c>
      <c r="C313" s="202">
        <v>402</v>
      </c>
      <c r="D313" s="220" t="s">
        <v>4726</v>
      </c>
      <c r="E313" s="220" t="s">
        <v>4739</v>
      </c>
      <c r="F313" s="216"/>
      <c r="G313" s="221">
        <v>1</v>
      </c>
      <c r="H313" s="222" t="s">
        <v>3912</v>
      </c>
      <c r="I313" s="221" t="s">
        <v>4736</v>
      </c>
      <c r="J313" s="223">
        <v>12</v>
      </c>
      <c r="K313" s="221">
        <v>14</v>
      </c>
      <c r="L313" s="221" t="s">
        <v>3795</v>
      </c>
      <c r="M313" s="221"/>
      <c r="N313" s="224">
        <v>105.60000000000001</v>
      </c>
      <c r="O313" s="208">
        <v>8.8000000000000007</v>
      </c>
      <c r="P313" s="216"/>
      <c r="Q313" s="244"/>
    </row>
    <row r="314" spans="1:17" ht="15.75">
      <c r="A314" s="199" t="s">
        <v>4740</v>
      </c>
      <c r="B314" s="219" t="s">
        <v>4741</v>
      </c>
      <c r="C314" s="202">
        <v>403</v>
      </c>
      <c r="D314" s="220" t="s">
        <v>4726</v>
      </c>
      <c r="E314" s="220" t="s">
        <v>4742</v>
      </c>
      <c r="F314" s="216"/>
      <c r="G314" s="221">
        <v>1</v>
      </c>
      <c r="H314" s="222" t="s">
        <v>3912</v>
      </c>
      <c r="I314" s="221" t="s">
        <v>4736</v>
      </c>
      <c r="J314" s="223">
        <v>12</v>
      </c>
      <c r="K314" s="221">
        <v>14</v>
      </c>
      <c r="L314" s="221" t="s">
        <v>3795</v>
      </c>
      <c r="M314" s="221"/>
      <c r="N314" s="224">
        <v>105.60000000000001</v>
      </c>
      <c r="O314" s="208">
        <v>8.8000000000000007</v>
      </c>
      <c r="P314" s="216"/>
      <c r="Q314" s="244"/>
    </row>
    <row r="315" spans="1:17" ht="15.75">
      <c r="A315" s="199" t="s">
        <v>4743</v>
      </c>
      <c r="B315" s="219" t="s">
        <v>4744</v>
      </c>
      <c r="C315" s="202">
        <v>6084</v>
      </c>
      <c r="D315" s="220" t="s">
        <v>4726</v>
      </c>
      <c r="E315" s="220" t="s">
        <v>4745</v>
      </c>
      <c r="F315" s="221">
        <v>6</v>
      </c>
      <c r="G315" s="221">
        <v>1</v>
      </c>
      <c r="H315" s="222" t="s">
        <v>3912</v>
      </c>
      <c r="I315" s="221" t="s">
        <v>4449</v>
      </c>
      <c r="J315" s="223">
        <v>12</v>
      </c>
      <c r="K315" s="221">
        <v>15</v>
      </c>
      <c r="L315" s="221" t="s">
        <v>3795</v>
      </c>
      <c r="M315" s="221"/>
      <c r="N315" s="224">
        <v>100.92</v>
      </c>
      <c r="O315" s="208">
        <v>8.41</v>
      </c>
      <c r="P315" s="216"/>
      <c r="Q315" s="244"/>
    </row>
    <row r="316" spans="1:17">
      <c r="A316" s="199" t="s">
        <v>4746</v>
      </c>
      <c r="B316" s="219" t="s">
        <v>4747</v>
      </c>
      <c r="C316" s="202">
        <v>399</v>
      </c>
      <c r="D316" s="220" t="s">
        <v>4748</v>
      </c>
      <c r="E316" s="220" t="s">
        <v>4749</v>
      </c>
      <c r="F316" s="221" t="s">
        <v>4750</v>
      </c>
      <c r="G316" s="221">
        <v>3</v>
      </c>
      <c r="H316" s="222" t="s">
        <v>3793</v>
      </c>
      <c r="I316" s="221" t="s">
        <v>3794</v>
      </c>
      <c r="J316" s="223">
        <v>12</v>
      </c>
      <c r="K316" s="221">
        <v>16</v>
      </c>
      <c r="L316" s="221" t="s">
        <v>3795</v>
      </c>
      <c r="M316" s="221"/>
      <c r="N316" s="224">
        <v>88.679999999999993</v>
      </c>
      <c r="O316" s="208">
        <v>7.39</v>
      </c>
      <c r="P316" s="244"/>
      <c r="Q316" s="242"/>
    </row>
    <row r="317" spans="1:17">
      <c r="A317" s="199" t="s">
        <v>4751</v>
      </c>
      <c r="B317" s="219" t="s">
        <v>4752</v>
      </c>
      <c r="C317" s="202" t="s">
        <v>4753</v>
      </c>
      <c r="D317" s="220" t="s">
        <v>4748</v>
      </c>
      <c r="E317" s="220" t="s">
        <v>4749</v>
      </c>
      <c r="F317" s="221" t="s">
        <v>4750</v>
      </c>
      <c r="G317" s="221">
        <v>18</v>
      </c>
      <c r="H317" s="222" t="s">
        <v>3916</v>
      </c>
      <c r="I317" s="221" t="s">
        <v>2645</v>
      </c>
      <c r="J317" s="223">
        <v>2</v>
      </c>
      <c r="K317" s="221">
        <v>16</v>
      </c>
      <c r="L317" s="221" t="s">
        <v>3795</v>
      </c>
      <c r="M317" s="221"/>
      <c r="N317" s="224">
        <v>74.16</v>
      </c>
      <c r="O317" s="208">
        <v>37.08</v>
      </c>
      <c r="P317" s="233" t="s">
        <v>4248</v>
      </c>
      <c r="Q317" s="242"/>
    </row>
    <row r="318" spans="1:17" ht="15.75">
      <c r="A318" s="199" t="s">
        <v>4754</v>
      </c>
      <c r="B318" s="219" t="s">
        <v>4755</v>
      </c>
      <c r="C318" s="202">
        <v>860</v>
      </c>
      <c r="D318" s="220" t="s">
        <v>4756</v>
      </c>
      <c r="E318" s="220" t="s">
        <v>4757</v>
      </c>
      <c r="F318" s="216"/>
      <c r="G318" s="221">
        <v>3</v>
      </c>
      <c r="H318" s="222" t="s">
        <v>3793</v>
      </c>
      <c r="I318" s="221" t="s">
        <v>4758</v>
      </c>
      <c r="J318" s="223">
        <v>12</v>
      </c>
      <c r="K318" s="221">
        <v>19</v>
      </c>
      <c r="L318" s="221" t="s">
        <v>3795</v>
      </c>
      <c r="M318" s="221"/>
      <c r="N318" s="224">
        <v>57.72</v>
      </c>
      <c r="O318" s="208">
        <v>4.8099999999999996</v>
      </c>
      <c r="P318" s="216"/>
      <c r="Q318" s="242"/>
    </row>
    <row r="319" spans="1:17" ht="25.5">
      <c r="A319" s="199" t="s">
        <v>4759</v>
      </c>
      <c r="B319" s="219" t="s">
        <v>4760</v>
      </c>
      <c r="C319" s="202">
        <v>5021</v>
      </c>
      <c r="D319" s="220" t="s">
        <v>4756</v>
      </c>
      <c r="E319" s="220" t="s">
        <v>4761</v>
      </c>
      <c r="F319" s="216"/>
      <c r="G319" s="221">
        <v>46</v>
      </c>
      <c r="H319" s="222" t="s">
        <v>4762</v>
      </c>
      <c r="I319" s="221" t="s">
        <v>2645</v>
      </c>
      <c r="J319" s="223">
        <v>6</v>
      </c>
      <c r="K319" s="221">
        <v>17</v>
      </c>
      <c r="L319" s="221" t="s">
        <v>3795</v>
      </c>
      <c r="M319" s="221"/>
      <c r="N319" s="224">
        <v>100.80000000000001</v>
      </c>
      <c r="O319" s="208">
        <v>16.8</v>
      </c>
      <c r="P319" s="216"/>
      <c r="Q319" s="242"/>
    </row>
    <row r="320" spans="1:17" ht="15.75">
      <c r="A320" s="199" t="s">
        <v>4763</v>
      </c>
      <c r="B320" s="219" t="s">
        <v>4764</v>
      </c>
      <c r="C320" s="202">
        <v>5025</v>
      </c>
      <c r="D320" s="220" t="s">
        <v>4756</v>
      </c>
      <c r="E320" s="220" t="s">
        <v>4765</v>
      </c>
      <c r="F320" s="216"/>
      <c r="G320" s="221">
        <v>46</v>
      </c>
      <c r="H320" s="246" t="s">
        <v>4762</v>
      </c>
      <c r="I320" s="221" t="s">
        <v>2645</v>
      </c>
      <c r="J320" s="223">
        <v>6</v>
      </c>
      <c r="K320" s="221">
        <v>17</v>
      </c>
      <c r="L320" s="221" t="s">
        <v>3795</v>
      </c>
      <c r="M320" s="221"/>
      <c r="N320" s="224">
        <v>102.53999999999999</v>
      </c>
      <c r="O320" s="208">
        <v>17.09</v>
      </c>
      <c r="P320" s="244"/>
      <c r="Q320" s="242"/>
    </row>
    <row r="321" spans="1:17" ht="15.75">
      <c r="A321" s="199" t="s">
        <v>4766</v>
      </c>
      <c r="B321" s="219" t="s">
        <v>4767</v>
      </c>
      <c r="C321" s="202">
        <v>5027</v>
      </c>
      <c r="D321" s="220" t="s">
        <v>4768</v>
      </c>
      <c r="E321" s="220" t="s">
        <v>4769</v>
      </c>
      <c r="F321" s="216"/>
      <c r="G321" s="216"/>
      <c r="H321" s="222" t="s">
        <v>4770</v>
      </c>
      <c r="I321" s="221" t="s">
        <v>2645</v>
      </c>
      <c r="J321" s="223">
        <v>1</v>
      </c>
      <c r="K321" s="216"/>
      <c r="L321" s="221" t="s">
        <v>3795</v>
      </c>
      <c r="M321" s="221"/>
      <c r="N321" s="224">
        <v>11.76</v>
      </c>
      <c r="O321" s="208">
        <v>11.76</v>
      </c>
      <c r="P321" s="233" t="s">
        <v>4248</v>
      </c>
      <c r="Q321" s="242"/>
    </row>
    <row r="322" spans="1:17" ht="15.75">
      <c r="A322" s="199" t="s">
        <v>4771</v>
      </c>
      <c r="B322" s="219" t="s">
        <v>4772</v>
      </c>
      <c r="C322" s="202">
        <v>5055</v>
      </c>
      <c r="D322" s="220" t="s">
        <v>4756</v>
      </c>
      <c r="E322" s="220" t="s">
        <v>4773</v>
      </c>
      <c r="F322" s="216"/>
      <c r="G322" s="221">
        <v>1</v>
      </c>
      <c r="H322" s="222" t="s">
        <v>3912</v>
      </c>
      <c r="I322" s="221" t="s">
        <v>3794</v>
      </c>
      <c r="J322" s="223">
        <v>12</v>
      </c>
      <c r="K322" s="221">
        <v>15</v>
      </c>
      <c r="L322" s="221" t="s">
        <v>3795</v>
      </c>
      <c r="M322" s="221"/>
      <c r="N322" s="224">
        <v>51.36</v>
      </c>
      <c r="O322" s="208">
        <v>4.28</v>
      </c>
      <c r="P322" s="216"/>
      <c r="Q322" s="242"/>
    </row>
    <row r="323" spans="1:17" ht="15.75">
      <c r="A323" s="199" t="s">
        <v>4774</v>
      </c>
      <c r="B323" s="219" t="s">
        <v>4775</v>
      </c>
      <c r="C323" s="202">
        <v>5075</v>
      </c>
      <c r="D323" s="220" t="s">
        <v>4748</v>
      </c>
      <c r="E323" s="220" t="s">
        <v>4776</v>
      </c>
      <c r="F323" s="221">
        <v>6</v>
      </c>
      <c r="G323" s="221">
        <v>3</v>
      </c>
      <c r="H323" s="222" t="s">
        <v>3793</v>
      </c>
      <c r="I323" s="221" t="s">
        <v>4235</v>
      </c>
      <c r="J323" s="223">
        <v>12</v>
      </c>
      <c r="K323" s="221">
        <v>18</v>
      </c>
      <c r="L323" s="221" t="s">
        <v>3795</v>
      </c>
      <c r="M323" s="221"/>
      <c r="N323" s="224">
        <v>66</v>
      </c>
      <c r="O323" s="208">
        <v>5.5</v>
      </c>
      <c r="P323" s="216"/>
      <c r="Q323" s="242"/>
    </row>
    <row r="324" spans="1:17" ht="15.75">
      <c r="A324" s="199" t="s">
        <v>4777</v>
      </c>
      <c r="B324" s="219" t="s">
        <v>4778</v>
      </c>
      <c r="C324" s="202" t="s">
        <v>4779</v>
      </c>
      <c r="D324" s="220" t="s">
        <v>4748</v>
      </c>
      <c r="E324" s="220" t="s">
        <v>4780</v>
      </c>
      <c r="F324" s="216"/>
      <c r="G324" s="221">
        <v>39</v>
      </c>
      <c r="H324" s="222" t="s">
        <v>4453</v>
      </c>
      <c r="I324" s="221" t="s">
        <v>2645</v>
      </c>
      <c r="J324" s="223">
        <v>12</v>
      </c>
      <c r="K324" s="221">
        <v>25</v>
      </c>
      <c r="L324" s="221" t="s">
        <v>3795</v>
      </c>
      <c r="M324" s="221"/>
      <c r="N324" s="224">
        <v>77.88</v>
      </c>
      <c r="O324" s="208">
        <v>6.49</v>
      </c>
      <c r="P324" s="233" t="s">
        <v>4248</v>
      </c>
      <c r="Q324" s="242"/>
    </row>
    <row r="325" spans="1:17" ht="15.75">
      <c r="A325" s="199" t="s">
        <v>4781</v>
      </c>
      <c r="B325" s="219" t="s">
        <v>4782</v>
      </c>
      <c r="C325" s="202" t="s">
        <v>4783</v>
      </c>
      <c r="D325" s="220" t="s">
        <v>4748</v>
      </c>
      <c r="E325" s="220" t="s">
        <v>4776</v>
      </c>
      <c r="F325" s="216"/>
      <c r="G325" s="221">
        <v>18</v>
      </c>
      <c r="H325" s="222" t="s">
        <v>3916</v>
      </c>
      <c r="I325" s="221" t="s">
        <v>2645</v>
      </c>
      <c r="J325" s="223">
        <v>4</v>
      </c>
      <c r="K325" s="221">
        <v>35</v>
      </c>
      <c r="L325" s="221" t="s">
        <v>3795</v>
      </c>
      <c r="M325" s="221"/>
      <c r="N325" s="224">
        <v>55.36</v>
      </c>
      <c r="O325" s="208">
        <v>13.84</v>
      </c>
      <c r="P325" s="233" t="s">
        <v>4248</v>
      </c>
      <c r="Q325" s="242"/>
    </row>
    <row r="326" spans="1:17" ht="15.75">
      <c r="A326" s="199" t="s">
        <v>4784</v>
      </c>
      <c r="B326" s="219" t="s">
        <v>4785</v>
      </c>
      <c r="C326" s="202">
        <v>415</v>
      </c>
      <c r="D326" s="220" t="s">
        <v>4786</v>
      </c>
      <c r="E326" s="220" t="s">
        <v>4787</v>
      </c>
      <c r="F326" s="221" t="s">
        <v>17937</v>
      </c>
      <c r="G326" s="221">
        <v>3</v>
      </c>
      <c r="H326" s="222" t="s">
        <v>3793</v>
      </c>
      <c r="I326" s="221" t="s">
        <v>3794</v>
      </c>
      <c r="J326" s="223">
        <v>12</v>
      </c>
      <c r="K326" s="221">
        <v>17</v>
      </c>
      <c r="L326" s="221" t="s">
        <v>3795</v>
      </c>
      <c r="M326" s="221"/>
      <c r="N326" s="224">
        <v>105.24</v>
      </c>
      <c r="O326" s="208">
        <v>8.77</v>
      </c>
      <c r="P326" s="216"/>
      <c r="Q326" s="242"/>
    </row>
    <row r="327" spans="1:17">
      <c r="A327" s="199" t="s">
        <v>4788</v>
      </c>
      <c r="B327" s="219" t="s">
        <v>4789</v>
      </c>
      <c r="C327" s="202" t="s">
        <v>4790</v>
      </c>
      <c r="D327" s="220" t="s">
        <v>4786</v>
      </c>
      <c r="E327" s="220" t="s">
        <v>4787</v>
      </c>
      <c r="F327" s="221" t="s">
        <v>17937</v>
      </c>
      <c r="G327" s="221">
        <v>18</v>
      </c>
      <c r="H327" s="222" t="s">
        <v>3916</v>
      </c>
      <c r="I327" s="221" t="s">
        <v>2645</v>
      </c>
      <c r="J327" s="223">
        <v>2</v>
      </c>
      <c r="K327" s="221">
        <v>14</v>
      </c>
      <c r="L327" s="221" t="s">
        <v>3795</v>
      </c>
      <c r="M327" s="221"/>
      <c r="N327" s="224">
        <v>73.16</v>
      </c>
      <c r="O327" s="208">
        <v>36.58</v>
      </c>
      <c r="P327" s="233" t="s">
        <v>4248</v>
      </c>
      <c r="Q327" s="242"/>
    </row>
    <row r="328" spans="1:17" ht="15.75">
      <c r="A328" s="199" t="s">
        <v>4791</v>
      </c>
      <c r="B328" s="219" t="s">
        <v>4792</v>
      </c>
      <c r="C328" s="202">
        <v>8260</v>
      </c>
      <c r="D328" s="220" t="s">
        <v>4748</v>
      </c>
      <c r="E328" s="220" t="s">
        <v>4793</v>
      </c>
      <c r="F328" s="216"/>
      <c r="G328" s="221">
        <v>3</v>
      </c>
      <c r="H328" s="222" t="s">
        <v>3793</v>
      </c>
      <c r="I328" s="221" t="s">
        <v>3794</v>
      </c>
      <c r="J328" s="223">
        <v>12</v>
      </c>
      <c r="K328" s="221">
        <v>16</v>
      </c>
      <c r="L328" s="221" t="s">
        <v>3795</v>
      </c>
      <c r="M328" s="221"/>
      <c r="N328" s="224">
        <v>148.07999999999998</v>
      </c>
      <c r="O328" s="208">
        <v>12.34</v>
      </c>
      <c r="P328" s="216"/>
      <c r="Q328" s="242"/>
    </row>
    <row r="329" spans="1:17">
      <c r="A329" s="199" t="s">
        <v>4794</v>
      </c>
      <c r="B329" s="219" t="s">
        <v>4795</v>
      </c>
      <c r="C329" s="202" t="s">
        <v>4796</v>
      </c>
      <c r="D329" s="220" t="s">
        <v>4748</v>
      </c>
      <c r="E329" s="220" t="s">
        <v>4793</v>
      </c>
      <c r="F329" s="221">
        <v>6</v>
      </c>
      <c r="G329" s="221">
        <v>18</v>
      </c>
      <c r="H329" s="222" t="s">
        <v>3916</v>
      </c>
      <c r="I329" s="221" t="s">
        <v>2645</v>
      </c>
      <c r="J329" s="223">
        <v>2</v>
      </c>
      <c r="K329" s="221">
        <v>16</v>
      </c>
      <c r="L329" s="221" t="s">
        <v>3795</v>
      </c>
      <c r="M329" s="221"/>
      <c r="N329" s="224">
        <v>135.13999999999999</v>
      </c>
      <c r="O329" s="208">
        <v>67.569999999999993</v>
      </c>
      <c r="P329" s="233" t="s">
        <v>4248</v>
      </c>
      <c r="Q329" s="242"/>
    </row>
    <row r="330" spans="1:17" ht="15.75">
      <c r="A330" s="199" t="s">
        <v>4797</v>
      </c>
      <c r="B330" s="219" t="s">
        <v>4798</v>
      </c>
      <c r="C330" s="202">
        <v>8276</v>
      </c>
      <c r="D330" s="220" t="s">
        <v>4786</v>
      </c>
      <c r="E330" s="220" t="s">
        <v>4799</v>
      </c>
      <c r="F330" s="221">
        <v>6</v>
      </c>
      <c r="G330" s="221">
        <v>1</v>
      </c>
      <c r="H330" s="222" t="s">
        <v>3912</v>
      </c>
      <c r="I330" s="221" t="s">
        <v>4800</v>
      </c>
      <c r="J330" s="223">
        <v>12</v>
      </c>
      <c r="K330" s="221">
        <v>13</v>
      </c>
      <c r="L330" s="221" t="s">
        <v>3795</v>
      </c>
      <c r="M330" s="221"/>
      <c r="N330" s="224">
        <v>89.28</v>
      </c>
      <c r="O330" s="208">
        <v>7.44</v>
      </c>
      <c r="P330" s="216"/>
      <c r="Q330" s="242"/>
    </row>
    <row r="331" spans="1:17" ht="15.75">
      <c r="A331" s="199" t="s">
        <v>4802</v>
      </c>
      <c r="B331" s="219" t="s">
        <v>4803</v>
      </c>
      <c r="C331" s="202">
        <v>887</v>
      </c>
      <c r="D331" s="220" t="s">
        <v>4804</v>
      </c>
      <c r="E331" s="220" t="s">
        <v>4805</v>
      </c>
      <c r="F331" s="216"/>
      <c r="G331" s="221">
        <v>1</v>
      </c>
      <c r="H331" s="222" t="s">
        <v>3912</v>
      </c>
      <c r="I331" s="221" t="s">
        <v>4801</v>
      </c>
      <c r="J331" s="223">
        <v>12</v>
      </c>
      <c r="K331" s="221">
        <v>14</v>
      </c>
      <c r="L331" s="221" t="s">
        <v>3795</v>
      </c>
      <c r="M331" s="221"/>
      <c r="N331" s="224">
        <v>75.12</v>
      </c>
      <c r="O331" s="208">
        <v>6.26</v>
      </c>
      <c r="P331" s="216"/>
      <c r="Q331" s="242"/>
    </row>
    <row r="332" spans="1:17" ht="15.75">
      <c r="A332" s="199" t="s">
        <v>4806</v>
      </c>
      <c r="B332" s="219" t="s">
        <v>4807</v>
      </c>
      <c r="C332" s="202">
        <v>890</v>
      </c>
      <c r="D332" s="220" t="s">
        <v>4804</v>
      </c>
      <c r="E332" s="220" t="s">
        <v>4808</v>
      </c>
      <c r="F332" s="221">
        <v>6</v>
      </c>
      <c r="G332" s="221">
        <v>1</v>
      </c>
      <c r="H332" s="222" t="s">
        <v>3912</v>
      </c>
      <c r="I332" s="221" t="s">
        <v>4449</v>
      </c>
      <c r="J332" s="223">
        <v>12</v>
      </c>
      <c r="K332" s="221">
        <v>14</v>
      </c>
      <c r="L332" s="221" t="s">
        <v>3795</v>
      </c>
      <c r="M332" s="221"/>
      <c r="N332" s="224">
        <v>75.72</v>
      </c>
      <c r="O332" s="208">
        <v>6.31</v>
      </c>
      <c r="P332" s="216"/>
      <c r="Q332" s="242"/>
    </row>
    <row r="333" spans="1:17" ht="15.75">
      <c r="A333" s="199" t="s">
        <v>4809</v>
      </c>
      <c r="B333" s="219" t="s">
        <v>4810</v>
      </c>
      <c r="C333" s="202" t="s">
        <v>4811</v>
      </c>
      <c r="D333" s="220" t="s">
        <v>4804</v>
      </c>
      <c r="E333" s="220" t="s">
        <v>4808</v>
      </c>
      <c r="F333" s="216"/>
      <c r="G333" s="221">
        <v>18</v>
      </c>
      <c r="H333" s="222" t="s">
        <v>3916</v>
      </c>
      <c r="I333" s="221" t="s">
        <v>2645</v>
      </c>
      <c r="J333" s="223">
        <v>2</v>
      </c>
      <c r="K333" s="221">
        <v>19</v>
      </c>
      <c r="L333" s="221" t="s">
        <v>3795</v>
      </c>
      <c r="M333" s="221"/>
      <c r="N333" s="224">
        <v>70.36</v>
      </c>
      <c r="O333" s="208">
        <v>35.18</v>
      </c>
      <c r="P333" s="233" t="s">
        <v>4248</v>
      </c>
      <c r="Q333" s="242"/>
    </row>
    <row r="334" spans="1:17" ht="15.75">
      <c r="A334" s="199" t="s">
        <v>4812</v>
      </c>
      <c r="B334" s="219" t="s">
        <v>4813</v>
      </c>
      <c r="C334" s="202">
        <v>5040</v>
      </c>
      <c r="D334" s="220" t="s">
        <v>4804</v>
      </c>
      <c r="E334" s="220" t="s">
        <v>4814</v>
      </c>
      <c r="F334" s="216"/>
      <c r="G334" s="221">
        <v>40</v>
      </c>
      <c r="H334" s="222" t="s">
        <v>4815</v>
      </c>
      <c r="I334" s="221" t="s">
        <v>2645</v>
      </c>
      <c r="J334" s="223">
        <v>12</v>
      </c>
      <c r="K334" s="221">
        <v>17</v>
      </c>
      <c r="L334" s="221" t="s">
        <v>3795</v>
      </c>
      <c r="M334" s="221"/>
      <c r="N334" s="224">
        <v>205.56</v>
      </c>
      <c r="O334" s="208">
        <v>17.13</v>
      </c>
      <c r="P334" s="216"/>
      <c r="Q334" s="242"/>
    </row>
    <row r="335" spans="1:17" ht="15.75">
      <c r="A335" s="199" t="s">
        <v>4816</v>
      </c>
      <c r="B335" s="219" t="s">
        <v>4817</v>
      </c>
      <c r="C335" s="202">
        <v>5041</v>
      </c>
      <c r="D335" s="220" t="s">
        <v>4804</v>
      </c>
      <c r="E335" s="220" t="s">
        <v>4814</v>
      </c>
      <c r="F335" s="216"/>
      <c r="G335" s="221">
        <v>18</v>
      </c>
      <c r="H335" s="222" t="s">
        <v>3916</v>
      </c>
      <c r="I335" s="221" t="s">
        <v>2645</v>
      </c>
      <c r="J335" s="223">
        <v>2</v>
      </c>
      <c r="K335" s="221">
        <v>18</v>
      </c>
      <c r="L335" s="221" t="s">
        <v>3795</v>
      </c>
      <c r="M335" s="221"/>
      <c r="N335" s="224">
        <v>134.9</v>
      </c>
      <c r="O335" s="208">
        <v>67.45</v>
      </c>
      <c r="P335" s="233" t="s">
        <v>4248</v>
      </c>
      <c r="Q335" s="242"/>
    </row>
    <row r="336" spans="1:17" ht="15.75">
      <c r="A336" s="199" t="s">
        <v>4818</v>
      </c>
      <c r="B336" s="219" t="s">
        <v>4819</v>
      </c>
      <c r="C336" s="202">
        <v>6001</v>
      </c>
      <c r="D336" s="220" t="s">
        <v>4804</v>
      </c>
      <c r="E336" s="220" t="s">
        <v>4820</v>
      </c>
      <c r="F336" s="216"/>
      <c r="G336" s="221">
        <v>1</v>
      </c>
      <c r="H336" s="222" t="s">
        <v>3912</v>
      </c>
      <c r="I336" s="221" t="s">
        <v>3942</v>
      </c>
      <c r="J336" s="223">
        <v>12</v>
      </c>
      <c r="K336" s="221">
        <v>13</v>
      </c>
      <c r="L336" s="221" t="s">
        <v>3795</v>
      </c>
      <c r="M336" s="221"/>
      <c r="N336" s="224">
        <v>83.88</v>
      </c>
      <c r="O336" s="208">
        <v>6.99</v>
      </c>
      <c r="P336" s="216"/>
      <c r="Q336" s="242"/>
    </row>
    <row r="337" spans="1:17">
      <c r="A337" s="199" t="s">
        <v>4821</v>
      </c>
      <c r="B337" s="219" t="s">
        <v>4822</v>
      </c>
      <c r="C337" s="202" t="s">
        <v>4823</v>
      </c>
      <c r="D337" s="220" t="s">
        <v>4804</v>
      </c>
      <c r="E337" s="220" t="s">
        <v>4820</v>
      </c>
      <c r="F337" s="221" t="s">
        <v>17936</v>
      </c>
      <c r="G337" s="221">
        <v>18</v>
      </c>
      <c r="H337" s="222" t="s">
        <v>3916</v>
      </c>
      <c r="I337" s="221" t="s">
        <v>2645</v>
      </c>
      <c r="J337" s="223">
        <v>2</v>
      </c>
      <c r="K337" s="221">
        <v>17</v>
      </c>
      <c r="L337" s="221" t="s">
        <v>3795</v>
      </c>
      <c r="M337" s="221"/>
      <c r="N337" s="224">
        <v>123.92</v>
      </c>
      <c r="O337" s="208">
        <v>61.96</v>
      </c>
      <c r="P337" s="233" t="s">
        <v>4248</v>
      </c>
      <c r="Q337" s="242"/>
    </row>
    <row r="338" spans="1:17" ht="15.75">
      <c r="A338" s="199" t="s">
        <v>4824</v>
      </c>
      <c r="B338" s="219" t="s">
        <v>4825</v>
      </c>
      <c r="C338" s="202">
        <v>6090</v>
      </c>
      <c r="D338" s="220" t="s">
        <v>4804</v>
      </c>
      <c r="E338" s="220" t="s">
        <v>4826</v>
      </c>
      <c r="F338" s="216"/>
      <c r="G338" s="221">
        <v>34</v>
      </c>
      <c r="H338" s="222" t="s">
        <v>4827</v>
      </c>
      <c r="I338" s="221" t="s">
        <v>4828</v>
      </c>
      <c r="J338" s="223">
        <v>12</v>
      </c>
      <c r="K338" s="221">
        <v>7</v>
      </c>
      <c r="L338" s="221" t="s">
        <v>3795</v>
      </c>
      <c r="M338" s="221"/>
      <c r="N338" s="224">
        <v>67.800000000000011</v>
      </c>
      <c r="O338" s="208">
        <v>5.65</v>
      </c>
      <c r="P338" s="216"/>
      <c r="Q338" s="242"/>
    </row>
    <row r="339" spans="1:17" ht="15.75">
      <c r="A339" s="199" t="s">
        <v>4829</v>
      </c>
      <c r="B339" s="219" t="s">
        <v>4830</v>
      </c>
      <c r="C339" s="202">
        <v>6095</v>
      </c>
      <c r="D339" s="220" t="s">
        <v>4804</v>
      </c>
      <c r="E339" s="220" t="s">
        <v>4831</v>
      </c>
      <c r="F339" s="216"/>
      <c r="G339" s="221">
        <v>1</v>
      </c>
      <c r="H339" s="222" t="s">
        <v>3912</v>
      </c>
      <c r="I339" s="221" t="s">
        <v>4677</v>
      </c>
      <c r="J339" s="223">
        <v>12</v>
      </c>
      <c r="K339" s="221">
        <v>12</v>
      </c>
      <c r="L339" s="221" t="s">
        <v>3795</v>
      </c>
      <c r="M339" s="221"/>
      <c r="N339" s="224">
        <v>77.28</v>
      </c>
      <c r="O339" s="208">
        <v>6.44</v>
      </c>
      <c r="P339" s="216"/>
      <c r="Q339" s="242"/>
    </row>
    <row r="340" spans="1:17">
      <c r="A340" s="199" t="s">
        <v>4832</v>
      </c>
      <c r="B340" s="219" t="s">
        <v>4833</v>
      </c>
      <c r="C340" s="202" t="s">
        <v>4834</v>
      </c>
      <c r="D340" s="220" t="s">
        <v>4804</v>
      </c>
      <c r="E340" s="220" t="s">
        <v>4831</v>
      </c>
      <c r="F340" s="221" t="s">
        <v>17938</v>
      </c>
      <c r="G340" s="221">
        <v>18</v>
      </c>
      <c r="H340" s="222" t="s">
        <v>3916</v>
      </c>
      <c r="I340" s="221" t="s">
        <v>2645</v>
      </c>
      <c r="J340" s="223">
        <v>2</v>
      </c>
      <c r="K340" s="221">
        <v>17</v>
      </c>
      <c r="L340" s="221" t="s">
        <v>3795</v>
      </c>
      <c r="M340" s="221"/>
      <c r="N340" s="224">
        <v>80.94</v>
      </c>
      <c r="O340" s="208">
        <v>40.47</v>
      </c>
      <c r="P340" s="217" t="s">
        <v>4248</v>
      </c>
      <c r="Q340" s="242"/>
    </row>
    <row r="341" spans="1:17" ht="15.75">
      <c r="A341" s="199" t="s">
        <v>4835</v>
      </c>
      <c r="B341" s="219" t="s">
        <v>4836</v>
      </c>
      <c r="C341" s="202">
        <v>7020</v>
      </c>
      <c r="D341" s="220" t="s">
        <v>4804</v>
      </c>
      <c r="E341" s="220" t="s">
        <v>4837</v>
      </c>
      <c r="F341" s="216"/>
      <c r="G341" s="221">
        <v>1</v>
      </c>
      <c r="H341" s="222" t="s">
        <v>3912</v>
      </c>
      <c r="I341" s="221" t="s">
        <v>4677</v>
      </c>
      <c r="J341" s="223">
        <v>12</v>
      </c>
      <c r="K341" s="221">
        <v>12</v>
      </c>
      <c r="L341" s="221" t="s">
        <v>3795</v>
      </c>
      <c r="M341" s="221"/>
      <c r="N341" s="224">
        <v>97.68</v>
      </c>
      <c r="O341" s="208">
        <v>8.14</v>
      </c>
      <c r="P341" s="216"/>
      <c r="Q341" s="242"/>
    </row>
    <row r="342" spans="1:17" ht="15.75">
      <c r="A342" s="199" t="s">
        <v>4838</v>
      </c>
      <c r="B342" s="219" t="s">
        <v>4839</v>
      </c>
      <c r="C342" s="202" t="s">
        <v>4840</v>
      </c>
      <c r="D342" s="220" t="s">
        <v>4804</v>
      </c>
      <c r="E342" s="220" t="s">
        <v>4837</v>
      </c>
      <c r="F342" s="216"/>
      <c r="G342" s="221">
        <v>18</v>
      </c>
      <c r="H342" s="222" t="s">
        <v>3916</v>
      </c>
      <c r="I342" s="221" t="s">
        <v>2645</v>
      </c>
      <c r="J342" s="223">
        <v>2</v>
      </c>
      <c r="K342" s="221">
        <v>18</v>
      </c>
      <c r="L342" s="221" t="s">
        <v>3795</v>
      </c>
      <c r="M342" s="221"/>
      <c r="N342" s="224">
        <v>74.760000000000005</v>
      </c>
      <c r="O342" s="208">
        <v>37.380000000000003</v>
      </c>
      <c r="P342" s="217" t="s">
        <v>4248</v>
      </c>
      <c r="Q342" s="242"/>
    </row>
    <row r="343" spans="1:17" ht="15.75">
      <c r="A343" s="219" t="s">
        <v>4841</v>
      </c>
      <c r="B343" s="219" t="s">
        <v>4842</v>
      </c>
      <c r="C343" s="202">
        <v>3090</v>
      </c>
      <c r="D343" s="220" t="s">
        <v>4843</v>
      </c>
      <c r="E343" s="220" t="s">
        <v>4844</v>
      </c>
      <c r="F343" s="216"/>
      <c r="G343" s="221">
        <v>1</v>
      </c>
      <c r="H343" s="222" t="s">
        <v>3912</v>
      </c>
      <c r="I343" s="221" t="s">
        <v>3802</v>
      </c>
      <c r="J343" s="223">
        <v>12</v>
      </c>
      <c r="K343" s="221">
        <v>13</v>
      </c>
      <c r="L343" s="221" t="s">
        <v>3795</v>
      </c>
      <c r="M343" s="221"/>
      <c r="N343" s="224">
        <v>89.64</v>
      </c>
      <c r="O343" s="208">
        <v>7.47</v>
      </c>
      <c r="P343" s="244"/>
      <c r="Q343" s="216"/>
    </row>
    <row r="344" spans="1:17" ht="15.75">
      <c r="A344" s="199" t="s">
        <v>4845</v>
      </c>
      <c r="B344" s="219" t="s">
        <v>4846</v>
      </c>
      <c r="C344" s="202">
        <v>3095</v>
      </c>
      <c r="D344" s="220" t="s">
        <v>4843</v>
      </c>
      <c r="E344" s="220" t="s">
        <v>4847</v>
      </c>
      <c r="F344" s="216"/>
      <c r="G344" s="221">
        <v>1</v>
      </c>
      <c r="H344" s="222" t="s">
        <v>3912</v>
      </c>
      <c r="I344" s="221" t="s">
        <v>4677</v>
      </c>
      <c r="J344" s="223">
        <v>12</v>
      </c>
      <c r="K344" s="221">
        <v>13</v>
      </c>
      <c r="L344" s="221" t="s">
        <v>3795</v>
      </c>
      <c r="M344" s="221"/>
      <c r="N344" s="224">
        <v>78</v>
      </c>
      <c r="O344" s="208">
        <v>6.5</v>
      </c>
      <c r="P344" s="244"/>
      <c r="Q344" s="216"/>
    </row>
    <row r="345" spans="1:17" ht="15.75">
      <c r="A345" s="199" t="s">
        <v>4848</v>
      </c>
      <c r="B345" s="219" t="s">
        <v>4849</v>
      </c>
      <c r="C345" s="202">
        <v>2011</v>
      </c>
      <c r="D345" s="220" t="s">
        <v>17939</v>
      </c>
      <c r="E345" s="220" t="s">
        <v>4850</v>
      </c>
      <c r="F345" s="216"/>
      <c r="G345" s="221">
        <v>1</v>
      </c>
      <c r="H345" s="222" t="s">
        <v>4449</v>
      </c>
      <c r="I345" s="221" t="s">
        <v>3912</v>
      </c>
      <c r="J345" s="223">
        <v>12</v>
      </c>
      <c r="K345" s="221">
        <v>13</v>
      </c>
      <c r="L345" s="221" t="s">
        <v>3795</v>
      </c>
      <c r="M345" s="221"/>
      <c r="N345" s="224">
        <v>112.68</v>
      </c>
      <c r="O345" s="208">
        <v>9.39</v>
      </c>
      <c r="P345" s="244"/>
      <c r="Q345" s="216"/>
    </row>
    <row r="346" spans="1:17" ht="15.75">
      <c r="A346" s="199" t="s">
        <v>4851</v>
      </c>
      <c r="B346" s="219" t="s">
        <v>4852</v>
      </c>
      <c r="C346" s="202">
        <v>3423</v>
      </c>
      <c r="D346" s="220" t="s">
        <v>17940</v>
      </c>
      <c r="E346" s="220" t="s">
        <v>4853</v>
      </c>
      <c r="F346" s="216"/>
      <c r="G346" s="221">
        <v>3</v>
      </c>
      <c r="H346" s="222" t="s">
        <v>3793</v>
      </c>
      <c r="I346" s="221" t="s">
        <v>4449</v>
      </c>
      <c r="J346" s="223">
        <v>12</v>
      </c>
      <c r="K346" s="221">
        <v>15</v>
      </c>
      <c r="L346" s="221" t="s">
        <v>3795</v>
      </c>
      <c r="M346" s="221"/>
      <c r="N346" s="224">
        <v>74.16</v>
      </c>
      <c r="O346" s="208">
        <v>6.18</v>
      </c>
      <c r="P346" s="244"/>
      <c r="Q346" s="216"/>
    </row>
    <row r="347" spans="1:17" ht="15.75">
      <c r="A347" s="199" t="s">
        <v>4854</v>
      </c>
      <c r="B347" s="219" t="s">
        <v>4855</v>
      </c>
      <c r="C347" s="202">
        <v>3445</v>
      </c>
      <c r="D347" s="220" t="s">
        <v>17940</v>
      </c>
      <c r="E347" s="220" t="s">
        <v>4856</v>
      </c>
      <c r="F347" s="216"/>
      <c r="G347" s="221">
        <v>3</v>
      </c>
      <c r="H347" s="222" t="s">
        <v>3793</v>
      </c>
      <c r="I347" s="221" t="s">
        <v>4449</v>
      </c>
      <c r="J347" s="223">
        <v>12</v>
      </c>
      <c r="K347" s="221">
        <v>15</v>
      </c>
      <c r="L347" s="221" t="s">
        <v>3795</v>
      </c>
      <c r="M347" s="221"/>
      <c r="N347" s="224">
        <v>75.48</v>
      </c>
      <c r="O347" s="208">
        <v>6.29</v>
      </c>
      <c r="P347" s="244"/>
      <c r="Q347" s="216"/>
    </row>
    <row r="348" spans="1:17" ht="15.75">
      <c r="A348" s="199" t="s">
        <v>4857</v>
      </c>
      <c r="B348" s="219" t="s">
        <v>4858</v>
      </c>
      <c r="C348" s="202">
        <v>3452</v>
      </c>
      <c r="D348" s="220" t="s">
        <v>17940</v>
      </c>
      <c r="E348" s="220" t="s">
        <v>4859</v>
      </c>
      <c r="F348" s="216"/>
      <c r="G348" s="221">
        <v>3</v>
      </c>
      <c r="H348" s="222" t="s">
        <v>3793</v>
      </c>
      <c r="I348" s="221" t="s">
        <v>4449</v>
      </c>
      <c r="J348" s="223">
        <v>12</v>
      </c>
      <c r="K348" s="221">
        <v>15</v>
      </c>
      <c r="L348" s="221" t="s">
        <v>3795</v>
      </c>
      <c r="M348" s="221"/>
      <c r="N348" s="224">
        <v>73.800000000000011</v>
      </c>
      <c r="O348" s="208">
        <v>6.15</v>
      </c>
      <c r="P348" s="244"/>
      <c r="Q348" s="216"/>
    </row>
    <row r="349" spans="1:17" ht="15.75">
      <c r="A349" s="199" t="s">
        <v>4860</v>
      </c>
      <c r="B349" s="219" t="s">
        <v>4861</v>
      </c>
      <c r="C349" s="202" t="s">
        <v>4862</v>
      </c>
      <c r="D349" s="220" t="s">
        <v>17940</v>
      </c>
      <c r="E349" s="220" t="s">
        <v>4859</v>
      </c>
      <c r="F349" s="216"/>
      <c r="G349" s="221">
        <v>18</v>
      </c>
      <c r="H349" s="222" t="s">
        <v>3916</v>
      </c>
      <c r="I349" s="221" t="s">
        <v>2645</v>
      </c>
      <c r="J349" s="223">
        <v>2</v>
      </c>
      <c r="K349" s="221">
        <v>14</v>
      </c>
      <c r="L349" s="221" t="s">
        <v>3795</v>
      </c>
      <c r="M349" s="221"/>
      <c r="N349" s="224">
        <v>69.7</v>
      </c>
      <c r="O349" s="208">
        <v>34.85</v>
      </c>
      <c r="P349" s="244" t="s">
        <v>4248</v>
      </c>
      <c r="Q349" s="216"/>
    </row>
    <row r="350" spans="1:17" ht="15.75">
      <c r="A350" s="199" t="s">
        <v>4863</v>
      </c>
      <c r="B350" s="219" t="s">
        <v>4864</v>
      </c>
      <c r="C350" s="202">
        <v>3460</v>
      </c>
      <c r="D350" s="220" t="s">
        <v>17940</v>
      </c>
      <c r="E350" s="220" t="s">
        <v>4865</v>
      </c>
      <c r="F350" s="216"/>
      <c r="G350" s="221">
        <v>3</v>
      </c>
      <c r="H350" s="222" t="s">
        <v>3793</v>
      </c>
      <c r="I350" s="221" t="s">
        <v>4449</v>
      </c>
      <c r="J350" s="223">
        <v>12</v>
      </c>
      <c r="K350" s="221">
        <v>15</v>
      </c>
      <c r="L350" s="221" t="s">
        <v>3795</v>
      </c>
      <c r="M350" s="221"/>
      <c r="N350" s="224">
        <v>86.4</v>
      </c>
      <c r="O350" s="208">
        <v>7.2</v>
      </c>
      <c r="P350" s="244"/>
      <c r="Q350" s="216"/>
    </row>
    <row r="351" spans="1:17" ht="15.75">
      <c r="A351" s="199" t="s">
        <v>4866</v>
      </c>
      <c r="B351" s="219" t="s">
        <v>4867</v>
      </c>
      <c r="C351" s="202">
        <v>3470</v>
      </c>
      <c r="D351" s="220" t="s">
        <v>17940</v>
      </c>
      <c r="E351" s="220" t="s">
        <v>4868</v>
      </c>
      <c r="F351" s="216"/>
      <c r="G351" s="221">
        <v>3</v>
      </c>
      <c r="H351" s="222" t="s">
        <v>3793</v>
      </c>
      <c r="I351" s="221" t="s">
        <v>4449</v>
      </c>
      <c r="J351" s="223">
        <v>12</v>
      </c>
      <c r="K351" s="221">
        <v>15</v>
      </c>
      <c r="L351" s="221" t="s">
        <v>3795</v>
      </c>
      <c r="M351" s="221"/>
      <c r="N351" s="224">
        <v>83.039999999999992</v>
      </c>
      <c r="O351" s="208">
        <v>6.92</v>
      </c>
      <c r="P351" s="244"/>
      <c r="Q351" s="216"/>
    </row>
    <row r="352" spans="1:17" ht="15.75">
      <c r="A352" s="199" t="s">
        <v>4869</v>
      </c>
      <c r="B352" s="219" t="s">
        <v>4870</v>
      </c>
      <c r="C352" s="202">
        <v>591</v>
      </c>
      <c r="D352" s="220" t="s">
        <v>4756</v>
      </c>
      <c r="E352" s="220" t="s">
        <v>4871</v>
      </c>
      <c r="F352" s="221">
        <v>6</v>
      </c>
      <c r="G352" s="221">
        <v>3</v>
      </c>
      <c r="H352" s="222" t="s">
        <v>3793</v>
      </c>
      <c r="I352" s="221" t="s">
        <v>4801</v>
      </c>
      <c r="J352" s="223">
        <v>12</v>
      </c>
      <c r="K352" s="221">
        <v>16</v>
      </c>
      <c r="L352" s="221" t="s">
        <v>3795</v>
      </c>
      <c r="M352" s="221"/>
      <c r="N352" s="224">
        <v>66.84</v>
      </c>
      <c r="O352" s="208">
        <v>5.57</v>
      </c>
      <c r="P352" s="216"/>
      <c r="Q352" s="244"/>
    </row>
    <row r="353" spans="1:17">
      <c r="A353" s="199" t="s">
        <v>4872</v>
      </c>
      <c r="B353" s="219" t="s">
        <v>4873</v>
      </c>
      <c r="C353" s="202" t="s">
        <v>4874</v>
      </c>
      <c r="D353" s="220" t="s">
        <v>4756</v>
      </c>
      <c r="E353" s="220" t="s">
        <v>4871</v>
      </c>
      <c r="F353" s="221">
        <v>6</v>
      </c>
      <c r="G353" s="221">
        <v>18</v>
      </c>
      <c r="H353" s="222" t="s">
        <v>3916</v>
      </c>
      <c r="I353" s="221" t="s">
        <v>2645</v>
      </c>
      <c r="J353" s="223">
        <v>2</v>
      </c>
      <c r="K353" s="221">
        <v>16</v>
      </c>
      <c r="L353" s="221" t="s">
        <v>3795</v>
      </c>
      <c r="M353" s="221"/>
      <c r="N353" s="224">
        <v>58.12</v>
      </c>
      <c r="O353" s="208">
        <v>29.06</v>
      </c>
      <c r="P353" s="217" t="s">
        <v>4248</v>
      </c>
      <c r="Q353" s="244"/>
    </row>
    <row r="354" spans="1:17" ht="15.75">
      <c r="A354" s="199" t="s">
        <v>4875</v>
      </c>
      <c r="B354" s="219" t="s">
        <v>4876</v>
      </c>
      <c r="C354" s="202">
        <v>592</v>
      </c>
      <c r="D354" s="220" t="s">
        <v>4756</v>
      </c>
      <c r="E354" s="220" t="s">
        <v>4877</v>
      </c>
      <c r="F354" s="221" t="s">
        <v>17941</v>
      </c>
      <c r="G354" s="221">
        <v>3</v>
      </c>
      <c r="H354" s="222" t="s">
        <v>3793</v>
      </c>
      <c r="I354" s="221" t="s">
        <v>4801</v>
      </c>
      <c r="J354" s="223">
        <v>12</v>
      </c>
      <c r="K354" s="221">
        <v>16</v>
      </c>
      <c r="L354" s="221" t="s">
        <v>3795</v>
      </c>
      <c r="M354" s="221"/>
      <c r="N354" s="224">
        <v>69.48</v>
      </c>
      <c r="O354" s="208">
        <v>5.79</v>
      </c>
      <c r="P354" s="216"/>
      <c r="Q354" s="244"/>
    </row>
    <row r="355" spans="1:17">
      <c r="A355" s="199" t="s">
        <v>4878</v>
      </c>
      <c r="B355" s="219" t="s">
        <v>4879</v>
      </c>
      <c r="C355" s="202" t="s">
        <v>4880</v>
      </c>
      <c r="D355" s="220" t="s">
        <v>4756</v>
      </c>
      <c r="E355" s="220" t="s">
        <v>4877</v>
      </c>
      <c r="F355" s="221" t="s">
        <v>17941</v>
      </c>
      <c r="G355" s="221">
        <v>18</v>
      </c>
      <c r="H355" s="222" t="s">
        <v>3916</v>
      </c>
      <c r="I355" s="221" t="s">
        <v>2645</v>
      </c>
      <c r="J355" s="223">
        <v>2</v>
      </c>
      <c r="K355" s="221">
        <v>16</v>
      </c>
      <c r="L355" s="221" t="s">
        <v>3795</v>
      </c>
      <c r="M355" s="221"/>
      <c r="N355" s="224">
        <v>59.08</v>
      </c>
      <c r="O355" s="208">
        <v>29.54</v>
      </c>
      <c r="P355" s="217" t="s">
        <v>4248</v>
      </c>
      <c r="Q355" s="244"/>
    </row>
    <row r="356" spans="1:17" ht="15.75">
      <c r="A356" s="199" t="s">
        <v>4881</v>
      </c>
      <c r="B356" s="219" t="s">
        <v>4882</v>
      </c>
      <c r="C356" s="202">
        <v>595</v>
      </c>
      <c r="D356" s="220" t="s">
        <v>4726</v>
      </c>
      <c r="E356" s="220" t="s">
        <v>4883</v>
      </c>
      <c r="F356" s="221">
        <v>6</v>
      </c>
      <c r="G356" s="221">
        <v>3</v>
      </c>
      <c r="H356" s="222" t="s">
        <v>3793</v>
      </c>
      <c r="I356" s="221" t="s">
        <v>3794</v>
      </c>
      <c r="J356" s="223">
        <v>12</v>
      </c>
      <c r="K356" s="221">
        <v>16</v>
      </c>
      <c r="L356" s="221" t="s">
        <v>3795</v>
      </c>
      <c r="M356" s="221"/>
      <c r="N356" s="224">
        <v>85.199999999999989</v>
      </c>
      <c r="O356" s="208">
        <v>7.1</v>
      </c>
      <c r="P356" s="216"/>
      <c r="Q356" s="244"/>
    </row>
    <row r="357" spans="1:17" ht="15.75">
      <c r="A357" s="199" t="s">
        <v>4884</v>
      </c>
      <c r="B357" s="219" t="s">
        <v>4885</v>
      </c>
      <c r="C357" s="202">
        <v>8079</v>
      </c>
      <c r="D357" s="220" t="s">
        <v>4726</v>
      </c>
      <c r="E357" s="220" t="s">
        <v>4886</v>
      </c>
      <c r="F357" s="216"/>
      <c r="G357" s="221">
        <v>1</v>
      </c>
      <c r="H357" s="222" t="s">
        <v>3912</v>
      </c>
      <c r="I357" s="221" t="s">
        <v>3942</v>
      </c>
      <c r="J357" s="223">
        <v>12</v>
      </c>
      <c r="K357" s="221">
        <v>13</v>
      </c>
      <c r="L357" s="221" t="s">
        <v>3795</v>
      </c>
      <c r="M357" s="221"/>
      <c r="N357" s="224">
        <v>77.28</v>
      </c>
      <c r="O357" s="208">
        <v>6.44</v>
      </c>
      <c r="P357" s="216"/>
      <c r="Q357" s="244"/>
    </row>
    <row r="358" spans="1:17">
      <c r="A358" s="199" t="s">
        <v>4887</v>
      </c>
      <c r="B358" s="219" t="s">
        <v>4888</v>
      </c>
      <c r="C358" s="202" t="s">
        <v>4889</v>
      </c>
      <c r="D358" s="220" t="s">
        <v>4726</v>
      </c>
      <c r="E358" s="220" t="s">
        <v>4886</v>
      </c>
      <c r="F358" s="221">
        <v>6</v>
      </c>
      <c r="G358" s="221">
        <v>19</v>
      </c>
      <c r="H358" s="222" t="s">
        <v>4022</v>
      </c>
      <c r="I358" s="221" t="s">
        <v>2645</v>
      </c>
      <c r="J358" s="223">
        <v>12</v>
      </c>
      <c r="K358" s="221">
        <v>37</v>
      </c>
      <c r="L358" s="221" t="s">
        <v>3795</v>
      </c>
      <c r="M358" s="221"/>
      <c r="N358" s="224">
        <v>193.20000000000002</v>
      </c>
      <c r="O358" s="208">
        <v>16.100000000000001</v>
      </c>
      <c r="P358" s="217" t="s">
        <v>4248</v>
      </c>
      <c r="Q358" s="244"/>
    </row>
    <row r="359" spans="1:17" ht="15.75">
      <c r="A359" s="219" t="s">
        <v>4890</v>
      </c>
      <c r="B359" s="219" t="s">
        <v>4891</v>
      </c>
      <c r="C359" s="202">
        <v>1070</v>
      </c>
      <c r="D359" s="220" t="s">
        <v>4892</v>
      </c>
      <c r="E359" s="220" t="s">
        <v>4893</v>
      </c>
      <c r="F359" s="216"/>
      <c r="G359" s="221">
        <v>30</v>
      </c>
      <c r="H359" s="222" t="s">
        <v>3942</v>
      </c>
      <c r="I359" s="221" t="s">
        <v>4894</v>
      </c>
      <c r="J359" s="223">
        <v>1</v>
      </c>
      <c r="K359" s="221">
        <v>9</v>
      </c>
      <c r="L359" s="221" t="s">
        <v>3795</v>
      </c>
      <c r="M359" s="221"/>
      <c r="N359" s="224">
        <v>76.47</v>
      </c>
      <c r="O359" s="208">
        <v>76.47</v>
      </c>
      <c r="P359" s="217" t="s">
        <v>4248</v>
      </c>
      <c r="Q359" s="244"/>
    </row>
    <row r="360" spans="1:17" ht="15.75">
      <c r="A360" s="219" t="s">
        <v>4895</v>
      </c>
      <c r="B360" s="219" t="s">
        <v>4896</v>
      </c>
      <c r="C360" s="202">
        <v>1071</v>
      </c>
      <c r="D360" s="220" t="s">
        <v>4892</v>
      </c>
      <c r="E360" s="220" t="s">
        <v>4897</v>
      </c>
      <c r="F360" s="216"/>
      <c r="G360" s="221">
        <v>53</v>
      </c>
      <c r="H360" s="222" t="s">
        <v>3942</v>
      </c>
      <c r="I360" s="221" t="s">
        <v>4898</v>
      </c>
      <c r="J360" s="223">
        <v>12</v>
      </c>
      <c r="K360" s="221">
        <v>10</v>
      </c>
      <c r="L360" s="221" t="s">
        <v>3795</v>
      </c>
      <c r="M360" s="221"/>
      <c r="N360" s="224">
        <v>86.16</v>
      </c>
      <c r="O360" s="208">
        <v>7.18</v>
      </c>
      <c r="P360" s="217" t="s">
        <v>4248</v>
      </c>
      <c r="Q360" s="244"/>
    </row>
    <row r="361" spans="1:17" ht="15.75">
      <c r="A361" s="219" t="s">
        <v>4899</v>
      </c>
      <c r="B361" s="219" t="s">
        <v>4900</v>
      </c>
      <c r="C361" s="202">
        <v>1072</v>
      </c>
      <c r="D361" s="220" t="s">
        <v>4892</v>
      </c>
      <c r="E361" s="220" t="s">
        <v>4901</v>
      </c>
      <c r="F361" s="216"/>
      <c r="G361" s="221">
        <v>53</v>
      </c>
      <c r="H361" s="222" t="s">
        <v>3942</v>
      </c>
      <c r="I361" s="221" t="s">
        <v>4894</v>
      </c>
      <c r="J361" s="223">
        <v>12</v>
      </c>
      <c r="K361" s="221">
        <v>11</v>
      </c>
      <c r="L361" s="221" t="s">
        <v>3795</v>
      </c>
      <c r="M361" s="221"/>
      <c r="N361" s="224">
        <v>96.47999999999999</v>
      </c>
      <c r="O361" s="208">
        <v>8.0399999999999991</v>
      </c>
      <c r="P361" s="217" t="s">
        <v>4248</v>
      </c>
      <c r="Q361" s="244"/>
    </row>
    <row r="362" spans="1:17" ht="15.75">
      <c r="A362" s="219" t="s">
        <v>4902</v>
      </c>
      <c r="B362" s="219" t="s">
        <v>4903</v>
      </c>
      <c r="C362" s="202">
        <v>1073</v>
      </c>
      <c r="D362" s="220" t="s">
        <v>4892</v>
      </c>
      <c r="E362" s="220" t="s">
        <v>4904</v>
      </c>
      <c r="F362" s="216"/>
      <c r="G362" s="221">
        <v>53</v>
      </c>
      <c r="H362" s="222" t="s">
        <v>3942</v>
      </c>
      <c r="I362" s="221" t="s">
        <v>4898</v>
      </c>
      <c r="J362" s="223">
        <v>12</v>
      </c>
      <c r="K362" s="221">
        <v>10</v>
      </c>
      <c r="L362" s="221" t="s">
        <v>3795</v>
      </c>
      <c r="M362" s="221"/>
      <c r="N362" s="224">
        <v>84.72</v>
      </c>
      <c r="O362" s="208">
        <v>7.06</v>
      </c>
      <c r="P362" s="217" t="s">
        <v>4248</v>
      </c>
      <c r="Q362" s="244"/>
    </row>
    <row r="363" spans="1:17" ht="15.75">
      <c r="A363" s="199" t="s">
        <v>4905</v>
      </c>
      <c r="B363" s="219" t="s">
        <v>4906</v>
      </c>
      <c r="C363" s="202">
        <v>8177</v>
      </c>
      <c r="D363" s="220" t="s">
        <v>4756</v>
      </c>
      <c r="E363" s="220" t="s">
        <v>4907</v>
      </c>
      <c r="F363" s="216"/>
      <c r="G363" s="221">
        <v>3</v>
      </c>
      <c r="H363" s="222" t="s">
        <v>3793</v>
      </c>
      <c r="I363" s="221" t="s">
        <v>4801</v>
      </c>
      <c r="J363" s="223">
        <v>12</v>
      </c>
      <c r="K363" s="221">
        <v>15</v>
      </c>
      <c r="L363" s="221" t="s">
        <v>3795</v>
      </c>
      <c r="M363" s="221"/>
      <c r="N363" s="224">
        <v>129</v>
      </c>
      <c r="O363" s="208">
        <v>10.75</v>
      </c>
      <c r="P363" s="216"/>
      <c r="Q363" s="244"/>
    </row>
    <row r="364" spans="1:17" ht="15.75">
      <c r="A364" s="199" t="s">
        <v>4908</v>
      </c>
      <c r="B364" s="219" t="s">
        <v>4909</v>
      </c>
      <c r="C364" s="202">
        <v>8178</v>
      </c>
      <c r="D364" s="220" t="s">
        <v>4756</v>
      </c>
      <c r="E364" s="220" t="s">
        <v>17942</v>
      </c>
      <c r="F364" s="216"/>
      <c r="G364" s="221">
        <v>3</v>
      </c>
      <c r="H364" s="222" t="s">
        <v>3793</v>
      </c>
      <c r="I364" s="221" t="s">
        <v>4801</v>
      </c>
      <c r="J364" s="223">
        <v>12</v>
      </c>
      <c r="K364" s="221">
        <v>15</v>
      </c>
      <c r="L364" s="221" t="s">
        <v>3795</v>
      </c>
      <c r="M364" s="221"/>
      <c r="N364" s="224">
        <v>153.96</v>
      </c>
      <c r="O364" s="208">
        <v>12.83</v>
      </c>
      <c r="P364" s="216"/>
      <c r="Q364" s="244"/>
    </row>
    <row r="365" spans="1:17" ht="15.75">
      <c r="A365" s="199" t="s">
        <v>4910</v>
      </c>
      <c r="B365" s="219" t="s">
        <v>4911</v>
      </c>
      <c r="C365" s="202">
        <v>8190</v>
      </c>
      <c r="D365" s="220" t="s">
        <v>4756</v>
      </c>
      <c r="E365" s="220" t="s">
        <v>4912</v>
      </c>
      <c r="F365" s="216"/>
      <c r="G365" s="221">
        <v>3</v>
      </c>
      <c r="H365" s="222" t="s">
        <v>3793</v>
      </c>
      <c r="I365" s="221" t="s">
        <v>3942</v>
      </c>
      <c r="J365" s="223">
        <v>12</v>
      </c>
      <c r="K365" s="221">
        <v>14</v>
      </c>
      <c r="L365" s="221" t="s">
        <v>3795</v>
      </c>
      <c r="M365" s="221"/>
      <c r="N365" s="224">
        <v>141</v>
      </c>
      <c r="O365" s="208">
        <v>11.75</v>
      </c>
      <c r="P365" s="216"/>
      <c r="Q365" s="244"/>
    </row>
    <row r="366" spans="1:17" ht="15.75">
      <c r="A366" s="199" t="s">
        <v>4913</v>
      </c>
      <c r="B366" s="219" t="s">
        <v>4914</v>
      </c>
      <c r="C366" s="202">
        <v>2801</v>
      </c>
      <c r="D366" s="220" t="s">
        <v>4915</v>
      </c>
      <c r="E366" s="220" t="s">
        <v>3906</v>
      </c>
      <c r="F366" s="216"/>
      <c r="G366" s="221">
        <v>1</v>
      </c>
      <c r="H366" s="222" t="s">
        <v>3912</v>
      </c>
      <c r="I366" s="221" t="s">
        <v>3942</v>
      </c>
      <c r="J366" s="223">
        <v>12</v>
      </c>
      <c r="K366" s="221">
        <v>14</v>
      </c>
      <c r="L366" s="221" t="s">
        <v>3795</v>
      </c>
      <c r="M366" s="221"/>
      <c r="N366" s="224">
        <v>77.28</v>
      </c>
      <c r="O366" s="208">
        <v>6.44</v>
      </c>
      <c r="P366" s="216"/>
      <c r="Q366" s="244"/>
    </row>
    <row r="367" spans="1:17" ht="15.75">
      <c r="A367" s="199" t="s">
        <v>4916</v>
      </c>
      <c r="B367" s="219" t="s">
        <v>4917</v>
      </c>
      <c r="C367" s="202">
        <v>2802</v>
      </c>
      <c r="D367" s="220" t="s">
        <v>4915</v>
      </c>
      <c r="E367" s="220" t="s">
        <v>4263</v>
      </c>
      <c r="F367" s="216"/>
      <c r="G367" s="221">
        <v>1</v>
      </c>
      <c r="H367" s="222" t="s">
        <v>3912</v>
      </c>
      <c r="I367" s="221" t="s">
        <v>3942</v>
      </c>
      <c r="J367" s="223">
        <v>12</v>
      </c>
      <c r="K367" s="221">
        <v>14</v>
      </c>
      <c r="L367" s="221" t="s">
        <v>3795</v>
      </c>
      <c r="M367" s="221"/>
      <c r="N367" s="224">
        <v>77.28</v>
      </c>
      <c r="O367" s="208">
        <v>6.44</v>
      </c>
      <c r="P367" s="216"/>
      <c r="Q367" s="244"/>
    </row>
    <row r="368" spans="1:17" ht="15.75">
      <c r="A368" s="199" t="s">
        <v>4918</v>
      </c>
      <c r="B368" s="219" t="s">
        <v>4919</v>
      </c>
      <c r="C368" s="202">
        <v>2805</v>
      </c>
      <c r="D368" s="220" t="s">
        <v>4915</v>
      </c>
      <c r="E368" s="220" t="s">
        <v>3814</v>
      </c>
      <c r="F368" s="216"/>
      <c r="G368" s="221">
        <v>1</v>
      </c>
      <c r="H368" s="222" t="s">
        <v>3912</v>
      </c>
      <c r="I368" s="221" t="s">
        <v>3942</v>
      </c>
      <c r="J368" s="223">
        <v>12</v>
      </c>
      <c r="K368" s="221">
        <v>14</v>
      </c>
      <c r="L368" s="221" t="s">
        <v>3795</v>
      </c>
      <c r="M368" s="221"/>
      <c r="N368" s="224">
        <v>77.28</v>
      </c>
      <c r="O368" s="208">
        <v>6.44</v>
      </c>
      <c r="P368" s="216"/>
      <c r="Q368" s="244"/>
    </row>
    <row r="369" spans="1:17" ht="15.75">
      <c r="A369" s="199" t="s">
        <v>4920</v>
      </c>
      <c r="B369" s="219" t="s">
        <v>4921</v>
      </c>
      <c r="C369" s="202">
        <v>2806</v>
      </c>
      <c r="D369" s="220" t="s">
        <v>4915</v>
      </c>
      <c r="E369" s="220" t="s">
        <v>3930</v>
      </c>
      <c r="F369" s="216"/>
      <c r="G369" s="221">
        <v>1</v>
      </c>
      <c r="H369" s="222" t="s">
        <v>3912</v>
      </c>
      <c r="I369" s="221" t="s">
        <v>3942</v>
      </c>
      <c r="J369" s="223">
        <v>12</v>
      </c>
      <c r="K369" s="221">
        <v>14</v>
      </c>
      <c r="L369" s="221" t="s">
        <v>3795</v>
      </c>
      <c r="M369" s="221"/>
      <c r="N369" s="224">
        <v>77.28</v>
      </c>
      <c r="O369" s="208">
        <v>6.44</v>
      </c>
      <c r="P369" s="216"/>
      <c r="Q369" s="244"/>
    </row>
    <row r="370" spans="1:17" ht="15.75">
      <c r="A370" s="199" t="s">
        <v>4922</v>
      </c>
      <c r="B370" s="219" t="s">
        <v>4923</v>
      </c>
      <c r="C370" s="202">
        <v>2807</v>
      </c>
      <c r="D370" s="220" t="s">
        <v>4915</v>
      </c>
      <c r="E370" s="220" t="s">
        <v>3926</v>
      </c>
      <c r="F370" s="216"/>
      <c r="G370" s="221">
        <v>1</v>
      </c>
      <c r="H370" s="222" t="s">
        <v>3912</v>
      </c>
      <c r="I370" s="221" t="s">
        <v>3942</v>
      </c>
      <c r="J370" s="223">
        <v>12</v>
      </c>
      <c r="K370" s="221">
        <v>14</v>
      </c>
      <c r="L370" s="221" t="s">
        <v>3795</v>
      </c>
      <c r="M370" s="221"/>
      <c r="N370" s="224">
        <v>77.28</v>
      </c>
      <c r="O370" s="208">
        <v>6.44</v>
      </c>
      <c r="P370" s="216"/>
      <c r="Q370" s="244"/>
    </row>
    <row r="371" spans="1:17" ht="15.75">
      <c r="A371" s="199" t="s">
        <v>4924</v>
      </c>
      <c r="B371" s="219" t="s">
        <v>4925</v>
      </c>
      <c r="C371" s="202">
        <v>2811</v>
      </c>
      <c r="D371" s="220" t="s">
        <v>4926</v>
      </c>
      <c r="E371" s="220" t="s">
        <v>4927</v>
      </c>
      <c r="F371" s="216"/>
      <c r="G371" s="221">
        <v>1</v>
      </c>
      <c r="H371" s="222" t="s">
        <v>3912</v>
      </c>
      <c r="I371" s="221" t="s">
        <v>3942</v>
      </c>
      <c r="J371" s="223">
        <v>12</v>
      </c>
      <c r="K371" s="221">
        <v>14</v>
      </c>
      <c r="L371" s="221" t="s">
        <v>3795</v>
      </c>
      <c r="M371" s="221"/>
      <c r="N371" s="224">
        <v>75.72</v>
      </c>
      <c r="O371" s="208">
        <v>6.31</v>
      </c>
      <c r="P371" s="216"/>
      <c r="Q371" s="244"/>
    </row>
    <row r="372" spans="1:17" ht="15.75">
      <c r="A372" s="219" t="s">
        <v>4928</v>
      </c>
      <c r="B372" s="219" t="s">
        <v>4929</v>
      </c>
      <c r="C372" s="202">
        <v>863</v>
      </c>
      <c r="D372" s="220" t="s">
        <v>4930</v>
      </c>
      <c r="E372" s="220" t="s">
        <v>4931</v>
      </c>
      <c r="F372" s="221">
        <v>6</v>
      </c>
      <c r="G372" s="221">
        <v>3</v>
      </c>
      <c r="H372" s="222" t="s">
        <v>3793</v>
      </c>
      <c r="I372" s="221" t="s">
        <v>4801</v>
      </c>
      <c r="J372" s="223">
        <v>12</v>
      </c>
      <c r="K372" s="221">
        <v>15</v>
      </c>
      <c r="L372" s="221" t="s">
        <v>3795</v>
      </c>
      <c r="M372" s="221"/>
      <c r="N372" s="224">
        <v>129.84</v>
      </c>
      <c r="O372" s="208">
        <v>10.82</v>
      </c>
      <c r="P372" s="216"/>
      <c r="Q372" s="244"/>
    </row>
    <row r="373" spans="1:17" ht="15.75">
      <c r="A373" s="199" t="s">
        <v>4932</v>
      </c>
      <c r="B373" s="219" t="s">
        <v>4933</v>
      </c>
      <c r="C373" s="202">
        <v>5062</v>
      </c>
      <c r="D373" s="220" t="s">
        <v>4930</v>
      </c>
      <c r="E373" s="220" t="s">
        <v>4934</v>
      </c>
      <c r="F373" s="216"/>
      <c r="G373" s="221">
        <v>1</v>
      </c>
      <c r="H373" s="222" t="s">
        <v>3912</v>
      </c>
      <c r="I373" s="221" t="s">
        <v>4801</v>
      </c>
      <c r="J373" s="223">
        <v>12</v>
      </c>
      <c r="K373" s="221">
        <v>15</v>
      </c>
      <c r="L373" s="221" t="s">
        <v>3795</v>
      </c>
      <c r="M373" s="221"/>
      <c r="N373" s="224">
        <v>96</v>
      </c>
      <c r="O373" s="208">
        <v>8</v>
      </c>
      <c r="P373" s="216"/>
      <c r="Q373" s="244"/>
    </row>
    <row r="374" spans="1:17" ht="15.75">
      <c r="A374" s="199" t="s">
        <v>4935</v>
      </c>
      <c r="B374" s="219" t="s">
        <v>4936</v>
      </c>
      <c r="C374" s="202">
        <v>5205</v>
      </c>
      <c r="D374" s="220" t="s">
        <v>4930</v>
      </c>
      <c r="E374" s="220" t="s">
        <v>4937</v>
      </c>
      <c r="F374" s="216"/>
      <c r="G374" s="221">
        <v>3</v>
      </c>
      <c r="H374" s="222" t="s">
        <v>3793</v>
      </c>
      <c r="I374" s="221" t="s">
        <v>4801</v>
      </c>
      <c r="J374" s="223">
        <v>12</v>
      </c>
      <c r="K374" s="221">
        <v>16</v>
      </c>
      <c r="L374" s="221" t="s">
        <v>3795</v>
      </c>
      <c r="M374" s="221"/>
      <c r="N374" s="224">
        <v>131.39999999999998</v>
      </c>
      <c r="O374" s="208">
        <v>10.95</v>
      </c>
      <c r="P374" s="216"/>
      <c r="Q374" s="244"/>
    </row>
    <row r="375" spans="1:17" ht="38.25">
      <c r="A375" s="219" t="s">
        <v>4938</v>
      </c>
      <c r="B375" s="219" t="s">
        <v>4939</v>
      </c>
      <c r="C375" s="202">
        <v>8209</v>
      </c>
      <c r="D375" s="220" t="s">
        <v>4940</v>
      </c>
      <c r="E375" s="220" t="s">
        <v>4941</v>
      </c>
      <c r="F375" s="221">
        <v>6</v>
      </c>
      <c r="G375" s="221">
        <v>37</v>
      </c>
      <c r="H375" s="222" t="s">
        <v>4942</v>
      </c>
      <c r="I375" s="221" t="s">
        <v>2645</v>
      </c>
      <c r="J375" s="223">
        <v>6</v>
      </c>
      <c r="K375" s="221">
        <v>7</v>
      </c>
      <c r="L375" s="221" t="s">
        <v>3795</v>
      </c>
      <c r="M375" s="221"/>
      <c r="N375" s="224">
        <v>59.400000000000006</v>
      </c>
      <c r="O375" s="213">
        <v>9.9</v>
      </c>
      <c r="P375" s="217" t="s">
        <v>4248</v>
      </c>
      <c r="Q375" s="244"/>
    </row>
    <row r="376" spans="1:17">
      <c r="A376" s="199" t="s">
        <v>4943</v>
      </c>
      <c r="B376" s="219" t="s">
        <v>4944</v>
      </c>
      <c r="C376" s="202">
        <v>8211</v>
      </c>
      <c r="D376" s="220" t="s">
        <v>4940</v>
      </c>
      <c r="E376" s="220" t="s">
        <v>4945</v>
      </c>
      <c r="F376" s="221">
        <v>6</v>
      </c>
      <c r="G376" s="221">
        <v>53</v>
      </c>
      <c r="H376" s="222" t="s">
        <v>3942</v>
      </c>
      <c r="I376" s="221" t="s">
        <v>4946</v>
      </c>
      <c r="J376" s="223">
        <v>12</v>
      </c>
      <c r="K376" s="221">
        <v>9</v>
      </c>
      <c r="L376" s="221" t="s">
        <v>3795</v>
      </c>
      <c r="M376" s="221"/>
      <c r="N376" s="224">
        <v>53.88</v>
      </c>
      <c r="O376" s="208">
        <v>4.49</v>
      </c>
      <c r="P376" s="217" t="s">
        <v>4248</v>
      </c>
      <c r="Q376" s="244"/>
    </row>
    <row r="377" spans="1:17" ht="25.5">
      <c r="A377" s="199" t="s">
        <v>4947</v>
      </c>
      <c r="B377" s="219" t="s">
        <v>4948</v>
      </c>
      <c r="C377" s="202">
        <v>8212</v>
      </c>
      <c r="D377" s="220" t="s">
        <v>4940</v>
      </c>
      <c r="E377" s="220" t="s">
        <v>4949</v>
      </c>
      <c r="F377" s="221">
        <v>6</v>
      </c>
      <c r="G377" s="221" t="s">
        <v>2645</v>
      </c>
      <c r="H377" s="222" t="s">
        <v>4950</v>
      </c>
      <c r="I377" s="221" t="s">
        <v>2645</v>
      </c>
      <c r="J377" s="223">
        <v>12</v>
      </c>
      <c r="K377" s="221">
        <v>2</v>
      </c>
      <c r="L377" s="221" t="s">
        <v>3795</v>
      </c>
      <c r="M377" s="221"/>
      <c r="N377" s="224">
        <v>22.68</v>
      </c>
      <c r="O377" s="213">
        <v>1.89</v>
      </c>
      <c r="P377" s="217" t="s">
        <v>4248</v>
      </c>
      <c r="Q377" s="244"/>
    </row>
    <row r="378" spans="1:17">
      <c r="A378" s="200" t="s">
        <v>4951</v>
      </c>
      <c r="B378" s="236" t="s">
        <v>4952</v>
      </c>
      <c r="C378" s="204">
        <v>8213</v>
      </c>
      <c r="D378" s="220" t="s">
        <v>4940</v>
      </c>
      <c r="E378" s="238" t="s">
        <v>4953</v>
      </c>
      <c r="F378" s="239">
        <v>6</v>
      </c>
      <c r="G378" s="239" t="s">
        <v>2645</v>
      </c>
      <c r="H378" s="240" t="s">
        <v>4954</v>
      </c>
      <c r="I378" s="239" t="s">
        <v>2645</v>
      </c>
      <c r="J378" s="241">
        <v>1</v>
      </c>
      <c r="K378" s="239">
        <v>1</v>
      </c>
      <c r="L378" s="239" t="s">
        <v>4440</v>
      </c>
      <c r="M378" s="239"/>
      <c r="N378" s="224">
        <v>4.25</v>
      </c>
      <c r="O378" s="208">
        <v>4.25</v>
      </c>
      <c r="P378" s="217" t="s">
        <v>4248</v>
      </c>
      <c r="Q378" s="244"/>
    </row>
    <row r="379" spans="1:17" ht="15.75">
      <c r="A379" s="219" t="s">
        <v>4955</v>
      </c>
      <c r="B379" s="219" t="s">
        <v>4956</v>
      </c>
      <c r="C379" s="202">
        <v>2350</v>
      </c>
      <c r="D379" s="220" t="s">
        <v>4940</v>
      </c>
      <c r="E379" s="220" t="s">
        <v>4957</v>
      </c>
      <c r="F379" s="216"/>
      <c r="G379" s="221" t="s">
        <v>2645</v>
      </c>
      <c r="H379" s="222" t="s">
        <v>2645</v>
      </c>
      <c r="I379" s="221" t="s">
        <v>2645</v>
      </c>
      <c r="J379" s="223">
        <v>2</v>
      </c>
      <c r="K379" s="221">
        <v>12</v>
      </c>
      <c r="L379" s="221" t="s">
        <v>3795</v>
      </c>
      <c r="M379" s="221"/>
      <c r="N379" s="224">
        <v>590</v>
      </c>
      <c r="O379" s="208">
        <v>295</v>
      </c>
      <c r="P379" s="216"/>
      <c r="Q379" s="244"/>
    </row>
    <row r="380" spans="1:17" ht="15.75">
      <c r="A380" s="219" t="s">
        <v>4958</v>
      </c>
      <c r="B380" s="219" t="s">
        <v>4959</v>
      </c>
      <c r="C380" s="202">
        <v>2351</v>
      </c>
      <c r="D380" s="220" t="s">
        <v>4940</v>
      </c>
      <c r="E380" s="220" t="s">
        <v>4960</v>
      </c>
      <c r="F380" s="216"/>
      <c r="G380" s="221" t="s">
        <v>2645</v>
      </c>
      <c r="H380" s="222" t="s">
        <v>2645</v>
      </c>
      <c r="I380" s="221" t="s">
        <v>2645</v>
      </c>
      <c r="J380" s="223">
        <v>1</v>
      </c>
      <c r="K380" s="221">
        <v>1</v>
      </c>
      <c r="L380" s="221"/>
      <c r="M380" s="221"/>
      <c r="N380" s="224">
        <v>29.95</v>
      </c>
      <c r="O380" s="208">
        <v>29.95</v>
      </c>
      <c r="P380" s="217" t="s">
        <v>4248</v>
      </c>
      <c r="Q380" s="244"/>
    </row>
    <row r="381" spans="1:17" ht="15.75">
      <c r="A381" s="219" t="s">
        <v>4961</v>
      </c>
      <c r="B381" s="219" t="s">
        <v>4962</v>
      </c>
      <c r="C381" s="202">
        <v>2352</v>
      </c>
      <c r="D381" s="220" t="s">
        <v>4940</v>
      </c>
      <c r="E381" s="220" t="s">
        <v>4963</v>
      </c>
      <c r="F381" s="216"/>
      <c r="G381" s="221" t="s">
        <v>2645</v>
      </c>
      <c r="H381" s="222" t="s">
        <v>2645</v>
      </c>
      <c r="I381" s="221" t="s">
        <v>2645</v>
      </c>
      <c r="J381" s="223">
        <v>1</v>
      </c>
      <c r="K381" s="221">
        <v>1</v>
      </c>
      <c r="L381" s="221"/>
      <c r="M381" s="221"/>
      <c r="N381" s="224">
        <v>10.95</v>
      </c>
      <c r="O381" s="208">
        <v>10.95</v>
      </c>
      <c r="P381" s="217" t="s">
        <v>4248</v>
      </c>
      <c r="Q381" s="244"/>
    </row>
    <row r="382" spans="1:17" ht="15.75">
      <c r="A382" s="199" t="s">
        <v>4964</v>
      </c>
      <c r="B382" s="219" t="s">
        <v>4965</v>
      </c>
      <c r="C382" s="202">
        <v>241</v>
      </c>
      <c r="D382" s="220" t="s">
        <v>4940</v>
      </c>
      <c r="E382" s="220" t="s">
        <v>4966</v>
      </c>
      <c r="F382" s="216"/>
      <c r="G382" s="221" t="s">
        <v>2645</v>
      </c>
      <c r="H382" s="222" t="s">
        <v>2645</v>
      </c>
      <c r="I382" s="221" t="s">
        <v>2645</v>
      </c>
      <c r="J382" s="223">
        <v>12</v>
      </c>
      <c r="K382" s="221">
        <v>2</v>
      </c>
      <c r="L382" s="221" t="s">
        <v>3795</v>
      </c>
      <c r="M382" s="221"/>
      <c r="N382" s="224">
        <v>65.52</v>
      </c>
      <c r="O382" s="208">
        <v>5.46</v>
      </c>
      <c r="P382" s="217" t="s">
        <v>4248</v>
      </c>
      <c r="Q382" s="244"/>
    </row>
    <row r="383" spans="1:17" ht="15.75">
      <c r="A383" s="199" t="s">
        <v>4967</v>
      </c>
      <c r="B383" s="219" t="s">
        <v>4968</v>
      </c>
      <c r="C383" s="202">
        <v>2310</v>
      </c>
      <c r="D383" s="220" t="s">
        <v>4940</v>
      </c>
      <c r="E383" s="220" t="s">
        <v>4969</v>
      </c>
      <c r="F383" s="216"/>
      <c r="G383" s="221" t="s">
        <v>2645</v>
      </c>
      <c r="H383" s="222" t="s">
        <v>2645</v>
      </c>
      <c r="I383" s="221" t="s">
        <v>2645</v>
      </c>
      <c r="J383" s="223">
        <v>6</v>
      </c>
      <c r="K383" s="221">
        <v>2</v>
      </c>
      <c r="L383" s="221" t="s">
        <v>3795</v>
      </c>
      <c r="M383" s="221"/>
      <c r="N383" s="224">
        <v>14.22</v>
      </c>
      <c r="O383" s="208">
        <v>2.37</v>
      </c>
      <c r="P383" s="217" t="s">
        <v>4248</v>
      </c>
      <c r="Q383" s="244"/>
    </row>
    <row r="384" spans="1:17" ht="25.5">
      <c r="A384" s="246" t="s">
        <v>4363</v>
      </c>
      <c r="B384" s="246" t="s">
        <v>4363</v>
      </c>
      <c r="C384" s="202" t="s">
        <v>4970</v>
      </c>
      <c r="D384" s="220" t="s">
        <v>4971</v>
      </c>
      <c r="E384" s="220" t="s">
        <v>4972</v>
      </c>
      <c r="F384" s="216"/>
      <c r="G384" s="221" t="s">
        <v>2645</v>
      </c>
      <c r="H384" s="222" t="s">
        <v>4973</v>
      </c>
      <c r="I384" s="221" t="s">
        <v>2645</v>
      </c>
      <c r="J384" s="223">
        <v>1</v>
      </c>
      <c r="K384" s="221">
        <v>1</v>
      </c>
      <c r="L384" s="221" t="s">
        <v>4440</v>
      </c>
      <c r="M384" s="221"/>
      <c r="N384" s="247" t="s">
        <v>4974</v>
      </c>
      <c r="O384" s="214" t="s">
        <v>4974</v>
      </c>
      <c r="P384" s="217" t="s">
        <v>4248</v>
      </c>
      <c r="Q384" s="216"/>
    </row>
    <row r="385" spans="1:17" ht="25.5">
      <c r="A385" s="246" t="s">
        <v>4363</v>
      </c>
      <c r="B385" s="246" t="s">
        <v>4363</v>
      </c>
      <c r="C385" s="202" t="s">
        <v>17943</v>
      </c>
      <c r="D385" s="220" t="s">
        <v>4971</v>
      </c>
      <c r="E385" s="220" t="s">
        <v>17944</v>
      </c>
      <c r="F385" s="216"/>
      <c r="G385" s="221" t="s">
        <v>2645</v>
      </c>
      <c r="H385" s="222" t="s">
        <v>17945</v>
      </c>
      <c r="I385" s="221" t="s">
        <v>2645</v>
      </c>
      <c r="J385" s="223">
        <v>1</v>
      </c>
      <c r="K385" s="221">
        <v>1</v>
      </c>
      <c r="L385" s="221" t="s">
        <v>4440</v>
      </c>
      <c r="M385" s="221"/>
      <c r="N385" s="247" t="s">
        <v>4974</v>
      </c>
      <c r="O385" s="214" t="s">
        <v>4974</v>
      </c>
      <c r="P385" s="217" t="s">
        <v>4248</v>
      </c>
      <c r="Q385" s="216"/>
    </row>
    <row r="386" spans="1:17" ht="15.75">
      <c r="A386" s="246" t="s">
        <v>4363</v>
      </c>
      <c r="B386" s="246" t="s">
        <v>4363</v>
      </c>
      <c r="C386" s="202">
        <v>8702</v>
      </c>
      <c r="D386" s="220" t="s">
        <v>4971</v>
      </c>
      <c r="E386" s="220" t="s">
        <v>4975</v>
      </c>
      <c r="F386" s="216"/>
      <c r="G386" s="221" t="s">
        <v>2645</v>
      </c>
      <c r="H386" s="221" t="s">
        <v>4976</v>
      </c>
      <c r="I386" s="221" t="s">
        <v>2645</v>
      </c>
      <c r="J386" s="221">
        <v>1</v>
      </c>
      <c r="K386" s="221">
        <v>6</v>
      </c>
      <c r="L386" s="221" t="s">
        <v>4440</v>
      </c>
      <c r="M386" s="221"/>
      <c r="N386" s="224">
        <v>27.58</v>
      </c>
      <c r="O386" s="208">
        <v>27.58</v>
      </c>
      <c r="P386" s="217" t="s">
        <v>4977</v>
      </c>
      <c r="Q386" s="216"/>
    </row>
    <row r="387" spans="1:17" ht="15.75">
      <c r="A387" s="246" t="s">
        <v>4363</v>
      </c>
      <c r="B387" s="246" t="s">
        <v>4363</v>
      </c>
      <c r="C387" s="202">
        <v>8703</v>
      </c>
      <c r="D387" s="220" t="s">
        <v>4971</v>
      </c>
      <c r="E387" s="220" t="s">
        <v>17946</v>
      </c>
      <c r="F387" s="216"/>
      <c r="G387" s="221" t="s">
        <v>2645</v>
      </c>
      <c r="H387" s="221" t="s">
        <v>17947</v>
      </c>
      <c r="I387" s="221" t="s">
        <v>2645</v>
      </c>
      <c r="J387" s="221">
        <v>1</v>
      </c>
      <c r="K387" s="221">
        <v>24</v>
      </c>
      <c r="L387" s="221" t="s">
        <v>4440</v>
      </c>
      <c r="M387" s="221"/>
      <c r="N387" s="224">
        <v>97.17</v>
      </c>
      <c r="O387" s="208">
        <v>97.17</v>
      </c>
      <c r="P387" s="217" t="s">
        <v>4977</v>
      </c>
      <c r="Q387" s="216"/>
    </row>
    <row r="388" spans="1:17" ht="15.75">
      <c r="A388" s="216"/>
      <c r="B388" s="216"/>
      <c r="C388" s="201"/>
      <c r="D388" s="216"/>
      <c r="E388" s="216"/>
      <c r="F388" s="216"/>
      <c r="G388" s="216"/>
      <c r="H388" s="216"/>
      <c r="I388" s="216"/>
      <c r="J388" s="216"/>
      <c r="K388" s="216"/>
      <c r="L388" s="216"/>
      <c r="M388" s="216"/>
      <c r="N388" s="216"/>
      <c r="O388" s="207"/>
      <c r="P388" s="216"/>
      <c r="Q388" s="216"/>
    </row>
    <row r="389" spans="1:17" ht="15.75">
      <c r="A389" s="216"/>
      <c r="B389" s="216"/>
      <c r="C389" s="201"/>
      <c r="D389" s="216"/>
      <c r="E389" s="216"/>
      <c r="F389" s="216"/>
      <c r="G389" s="216"/>
      <c r="H389" s="216"/>
      <c r="I389" s="216"/>
      <c r="J389" s="216"/>
      <c r="K389" s="216"/>
      <c r="L389" s="216"/>
      <c r="M389" s="216"/>
      <c r="N389" s="216"/>
      <c r="O389" s="207"/>
      <c r="P389" s="216"/>
      <c r="Q389" s="216"/>
    </row>
    <row r="390" spans="1:17" ht="15.75">
      <c r="A390" s="216"/>
      <c r="B390" s="216"/>
      <c r="C390" s="206"/>
      <c r="D390" s="216"/>
      <c r="E390" s="216"/>
      <c r="F390" s="216"/>
      <c r="G390" s="216"/>
      <c r="H390" s="216"/>
      <c r="I390" s="216"/>
      <c r="J390" s="216"/>
      <c r="K390" s="216"/>
      <c r="L390" s="216"/>
      <c r="M390" s="216"/>
      <c r="N390" s="216"/>
      <c r="O390" s="207"/>
      <c r="P390" s="216"/>
      <c r="Q390" s="216"/>
    </row>
    <row r="391" spans="1:17" ht="15.75">
      <c r="A391" s="216"/>
      <c r="B391" s="216"/>
      <c r="C391" s="206"/>
      <c r="D391" s="216"/>
      <c r="E391" s="216"/>
      <c r="F391" s="216"/>
      <c r="G391" s="216"/>
      <c r="H391" s="216"/>
      <c r="I391" s="216"/>
      <c r="J391" s="216"/>
      <c r="K391" s="216"/>
      <c r="L391" s="216"/>
      <c r="M391" s="216"/>
      <c r="N391" s="216"/>
      <c r="O391" s="207"/>
      <c r="P391" s="216"/>
      <c r="Q391" s="216"/>
    </row>
    <row r="392" spans="1:17" ht="15.75">
      <c r="A392" s="216"/>
      <c r="B392" s="216"/>
      <c r="C392" s="206"/>
      <c r="D392" s="216"/>
      <c r="E392" s="216"/>
      <c r="F392" s="216"/>
      <c r="G392" s="216"/>
      <c r="H392" s="216"/>
      <c r="I392" s="216"/>
      <c r="J392" s="216"/>
      <c r="K392" s="216"/>
      <c r="L392" s="216"/>
      <c r="M392" s="216"/>
      <c r="N392" s="216"/>
      <c r="O392" s="207"/>
      <c r="P392" s="216"/>
      <c r="Q392" s="216"/>
    </row>
    <row r="393" spans="1:17" ht="15.75">
      <c r="A393" s="216"/>
      <c r="B393" s="216"/>
      <c r="C393" s="206"/>
      <c r="D393" s="216"/>
      <c r="E393" s="216"/>
      <c r="F393" s="216"/>
      <c r="G393" s="216"/>
      <c r="H393" s="216"/>
      <c r="I393" s="216"/>
      <c r="J393" s="216"/>
      <c r="K393" s="216"/>
      <c r="L393" s="216"/>
      <c r="M393" s="216"/>
      <c r="N393" s="216"/>
      <c r="O393" s="207"/>
      <c r="P393" s="216"/>
      <c r="Q393" s="216"/>
    </row>
    <row r="394" spans="1:17" ht="15.75">
      <c r="A394" s="216"/>
      <c r="B394" s="216"/>
      <c r="C394" s="206"/>
      <c r="D394" s="216"/>
      <c r="E394" s="216"/>
      <c r="F394" s="216"/>
      <c r="G394" s="216"/>
      <c r="H394" s="216"/>
      <c r="I394" s="216"/>
      <c r="J394" s="216"/>
      <c r="K394" s="216"/>
      <c r="L394" s="216"/>
      <c r="M394" s="216"/>
      <c r="N394" s="216"/>
      <c r="O394" s="207"/>
      <c r="P394" s="216"/>
      <c r="Q394" s="216"/>
    </row>
    <row r="395" spans="1:17" ht="15.75">
      <c r="A395" s="216"/>
      <c r="B395" s="216"/>
      <c r="C395" s="206"/>
      <c r="D395" s="216"/>
      <c r="E395" s="216"/>
      <c r="F395" s="216"/>
      <c r="G395" s="216"/>
      <c r="H395" s="216"/>
      <c r="I395" s="216"/>
      <c r="J395" s="216"/>
      <c r="K395" s="216"/>
      <c r="L395" s="216"/>
      <c r="M395" s="216"/>
      <c r="N395" s="216"/>
      <c r="O395" s="207"/>
      <c r="P395" s="216"/>
      <c r="Q395" s="216"/>
    </row>
    <row r="396" spans="1:17" ht="15.75">
      <c r="A396" s="216"/>
      <c r="B396" s="216"/>
      <c r="C396" s="206"/>
      <c r="D396" s="216"/>
      <c r="E396" s="216"/>
      <c r="F396" s="216"/>
      <c r="G396" s="216"/>
      <c r="H396" s="216"/>
      <c r="I396" s="216"/>
      <c r="J396" s="216"/>
      <c r="K396" s="216"/>
      <c r="L396" s="216"/>
      <c r="M396" s="216"/>
      <c r="N396" s="216"/>
      <c r="O396" s="207"/>
      <c r="P396" s="216"/>
      <c r="Q396" s="216"/>
    </row>
    <row r="397" spans="1:17" ht="15.75">
      <c r="A397" s="199"/>
      <c r="B397" s="216"/>
      <c r="C397" s="206"/>
      <c r="D397" s="216"/>
      <c r="E397" s="216"/>
      <c r="F397" s="216"/>
      <c r="G397" s="216"/>
      <c r="H397" s="216"/>
      <c r="I397" s="216"/>
      <c r="J397" s="216"/>
      <c r="K397" s="216"/>
      <c r="L397" s="216"/>
      <c r="M397" s="216"/>
      <c r="N397" s="224"/>
      <c r="O397" s="208"/>
      <c r="P397" s="216"/>
      <c r="Q397" s="216"/>
    </row>
    <row r="398" spans="1:17" ht="15.75">
      <c r="C398" s="206"/>
      <c r="D398" s="216"/>
      <c r="E398" s="216"/>
      <c r="F398" s="216"/>
      <c r="G398" s="216"/>
      <c r="H398" s="216"/>
      <c r="I398" s="216"/>
      <c r="J398" s="216"/>
      <c r="K398" s="216"/>
      <c r="L398" s="216"/>
      <c r="M398" s="216"/>
      <c r="N398" s="216"/>
      <c r="O398" s="207"/>
    </row>
    <row r="399" spans="1:17" ht="15.75">
      <c r="C399" s="206"/>
      <c r="D399" s="216"/>
      <c r="E399" s="216"/>
      <c r="F399" s="216"/>
      <c r="G399" s="216"/>
      <c r="H399" s="216"/>
      <c r="I399" s="216"/>
      <c r="J399" s="216"/>
      <c r="K399" s="216"/>
      <c r="L399" s="216"/>
      <c r="M399" s="216"/>
      <c r="N399" s="216"/>
      <c r="O399" s="207"/>
    </row>
    <row r="400" spans="1:17" ht="15.75">
      <c r="C400" s="206"/>
      <c r="D400" s="216"/>
      <c r="E400" s="216"/>
      <c r="F400" s="216"/>
      <c r="G400" s="216"/>
      <c r="H400" s="216"/>
      <c r="I400" s="216"/>
      <c r="J400" s="216"/>
      <c r="K400" s="216"/>
      <c r="L400" s="216"/>
      <c r="M400" s="216"/>
      <c r="N400" s="216"/>
      <c r="O400" s="207"/>
    </row>
    <row r="401" spans="1:15" ht="15.75">
      <c r="C401" s="206"/>
      <c r="D401" s="216"/>
      <c r="E401" s="216"/>
      <c r="F401" s="216"/>
      <c r="G401" s="216"/>
      <c r="H401" s="216"/>
      <c r="I401" s="216"/>
      <c r="J401" s="216"/>
      <c r="K401" s="216"/>
      <c r="L401" s="216"/>
      <c r="M401" s="216"/>
      <c r="N401" s="216"/>
      <c r="O401" s="207"/>
    </row>
    <row r="402" spans="1:15" ht="15.75">
      <c r="C402" s="206"/>
      <c r="D402" s="216"/>
      <c r="E402" s="216"/>
      <c r="F402" s="216"/>
      <c r="G402" s="216"/>
      <c r="H402" s="216"/>
      <c r="I402" s="216"/>
      <c r="J402" s="216"/>
      <c r="K402" s="216"/>
      <c r="L402" s="216"/>
      <c r="M402" s="216"/>
      <c r="N402" s="216"/>
      <c r="O402" s="207"/>
    </row>
    <row r="403" spans="1:15" ht="15.75">
      <c r="C403" s="206"/>
      <c r="D403" s="216"/>
      <c r="E403" s="216"/>
      <c r="F403" s="216"/>
      <c r="G403" s="216"/>
      <c r="H403" s="216"/>
      <c r="I403" s="216"/>
      <c r="J403" s="216"/>
      <c r="K403" s="216"/>
      <c r="L403" s="216"/>
      <c r="M403" s="216"/>
      <c r="N403" s="216"/>
      <c r="O403" s="207"/>
    </row>
    <row r="404" spans="1:15" ht="15.75">
      <c r="C404" s="206"/>
      <c r="D404" s="216"/>
      <c r="E404" s="216"/>
      <c r="F404" s="216"/>
      <c r="G404" s="216"/>
      <c r="H404" s="216"/>
      <c r="I404" s="216"/>
      <c r="J404" s="216"/>
      <c r="K404" s="216"/>
      <c r="L404" s="216"/>
      <c r="M404" s="216"/>
      <c r="N404" s="216"/>
      <c r="O404" s="207"/>
    </row>
    <row r="405" spans="1:15" ht="15.75">
      <c r="C405" s="206"/>
      <c r="D405" s="216"/>
      <c r="E405" s="216"/>
      <c r="F405" s="216"/>
      <c r="G405" s="216"/>
      <c r="H405" s="216"/>
      <c r="I405" s="216"/>
      <c r="J405" s="216"/>
      <c r="K405" s="216"/>
      <c r="L405" s="216"/>
      <c r="M405" s="216"/>
      <c r="N405" s="216"/>
      <c r="O405" s="207"/>
    </row>
    <row r="406" spans="1:15" ht="15.75">
      <c r="C406" s="206"/>
      <c r="D406" s="216"/>
      <c r="E406" s="216"/>
      <c r="F406" s="216"/>
      <c r="G406" s="216"/>
      <c r="H406" s="216"/>
      <c r="I406" s="216"/>
      <c r="J406" s="216"/>
      <c r="K406" s="216"/>
      <c r="L406" s="216"/>
      <c r="M406" s="216"/>
      <c r="N406" s="224"/>
      <c r="O406" s="208"/>
    </row>
    <row r="407" spans="1:15" ht="15.75">
      <c r="C407" s="206"/>
      <c r="D407" s="216"/>
      <c r="E407" s="216"/>
      <c r="F407" s="216"/>
      <c r="G407" s="216"/>
      <c r="H407" s="216"/>
      <c r="I407" s="216"/>
      <c r="J407" s="216"/>
      <c r="K407" s="216"/>
      <c r="L407" s="216"/>
      <c r="M407" s="216"/>
      <c r="N407" s="216"/>
      <c r="O407" s="207"/>
    </row>
    <row r="408" spans="1:15" ht="15.75">
      <c r="C408" s="201"/>
      <c r="D408" s="216"/>
      <c r="E408" s="216"/>
      <c r="F408" s="216"/>
      <c r="G408" s="216"/>
      <c r="H408" s="216"/>
      <c r="I408" s="216"/>
      <c r="J408" s="216"/>
      <c r="K408" s="216"/>
      <c r="L408" s="216"/>
      <c r="M408" s="216"/>
      <c r="N408" s="216"/>
      <c r="O408" s="207"/>
    </row>
    <row r="409" spans="1:15" ht="15.75">
      <c r="C409" s="201"/>
      <c r="D409" s="216"/>
      <c r="E409" s="216"/>
      <c r="F409" s="216"/>
      <c r="G409" s="216"/>
      <c r="H409" s="216"/>
      <c r="I409" s="216"/>
      <c r="J409" s="216"/>
      <c r="K409" s="216"/>
      <c r="L409" s="216"/>
      <c r="M409" s="216"/>
      <c r="N409" s="216"/>
      <c r="O409" s="207"/>
    </row>
    <row r="410" spans="1:15" ht="15.75">
      <c r="C410" s="201"/>
      <c r="D410" s="216"/>
      <c r="E410" s="216"/>
      <c r="F410" s="216"/>
      <c r="G410" s="216"/>
      <c r="H410" s="216"/>
      <c r="I410" s="216"/>
      <c r="J410" s="216"/>
      <c r="K410" s="216"/>
      <c r="L410" s="216"/>
      <c r="M410" s="216"/>
      <c r="N410" s="216"/>
      <c r="O410" s="207"/>
    </row>
    <row r="411" spans="1:15" ht="15.75">
      <c r="C411" s="201"/>
      <c r="D411" s="216"/>
      <c r="E411" s="216"/>
      <c r="F411" s="216"/>
      <c r="G411" s="216"/>
      <c r="H411" s="216"/>
      <c r="I411" s="216"/>
      <c r="J411" s="216"/>
      <c r="K411" s="216"/>
      <c r="L411" s="216"/>
      <c r="M411" s="216"/>
      <c r="N411" s="216"/>
      <c r="O411" s="207"/>
    </row>
    <row r="412" spans="1:15" ht="15.75">
      <c r="C412" s="201"/>
      <c r="D412" s="216"/>
      <c r="E412" s="216"/>
      <c r="F412" s="216"/>
      <c r="G412" s="216"/>
      <c r="H412" s="216"/>
      <c r="I412" s="216"/>
      <c r="J412" s="216"/>
      <c r="K412" s="216"/>
      <c r="L412" s="216"/>
      <c r="M412" s="216"/>
      <c r="N412" s="216"/>
      <c r="O412" s="207"/>
    </row>
    <row r="413" spans="1:15" ht="15.75">
      <c r="C413" s="201"/>
      <c r="D413" s="216"/>
      <c r="E413" s="216"/>
      <c r="F413" s="216"/>
      <c r="G413" s="216"/>
      <c r="H413" s="216"/>
      <c r="I413" s="216"/>
      <c r="J413" s="216"/>
      <c r="K413" s="216"/>
      <c r="L413" s="216"/>
      <c r="M413" s="216"/>
      <c r="N413" s="216"/>
      <c r="O413" s="207"/>
    </row>
    <row r="414" spans="1:15" ht="15.75">
      <c r="A414" s="216"/>
      <c r="B414" s="216"/>
      <c r="C414" s="201"/>
      <c r="D414" s="216"/>
      <c r="E414" s="216"/>
      <c r="F414" s="216"/>
      <c r="G414" s="216"/>
      <c r="H414" s="216"/>
      <c r="I414" s="216"/>
      <c r="J414" s="216"/>
      <c r="K414" s="216"/>
      <c r="L414" s="216"/>
      <c r="M414" s="216"/>
      <c r="N414" s="216"/>
      <c r="O414" s="207"/>
    </row>
    <row r="415" spans="1:15" ht="15.75">
      <c r="A415" s="216"/>
      <c r="B415" s="216"/>
      <c r="C415" s="201"/>
      <c r="D415" s="216"/>
      <c r="E415" s="216"/>
      <c r="F415" s="216"/>
      <c r="G415" s="216"/>
      <c r="H415" s="216"/>
      <c r="I415" s="216"/>
      <c r="J415" s="216"/>
      <c r="K415" s="216"/>
      <c r="L415" s="216"/>
      <c r="M415" s="216"/>
      <c r="N415" s="216"/>
      <c r="O415" s="207"/>
    </row>
    <row r="416" spans="1:15" ht="15.75">
      <c r="A416" s="216"/>
      <c r="B416" s="216"/>
      <c r="C416" s="201"/>
      <c r="D416" s="216"/>
      <c r="E416" s="216"/>
      <c r="F416" s="216"/>
      <c r="G416" s="216"/>
      <c r="H416" s="216"/>
      <c r="I416" s="216"/>
      <c r="J416" s="216"/>
      <c r="K416" s="216"/>
      <c r="L416" s="216"/>
      <c r="M416" s="216"/>
      <c r="N416" s="216"/>
      <c r="O416" s="207"/>
    </row>
    <row r="417" spans="1:15" ht="15.75">
      <c r="A417" s="216"/>
      <c r="B417" s="216"/>
      <c r="C417" s="201"/>
      <c r="D417" s="216"/>
      <c r="E417" s="216"/>
      <c r="F417" s="216"/>
      <c r="G417" s="216"/>
      <c r="H417" s="216"/>
      <c r="I417" s="216"/>
      <c r="J417" s="216"/>
      <c r="K417" s="216"/>
      <c r="L417" s="216"/>
      <c r="M417" s="216"/>
      <c r="N417" s="216"/>
      <c r="O417" s="207"/>
    </row>
    <row r="418" spans="1:15" ht="15.75">
      <c r="A418" s="216"/>
      <c r="B418" s="216"/>
      <c r="C418" s="201"/>
      <c r="D418" s="216"/>
      <c r="E418" s="216"/>
      <c r="F418" s="216"/>
      <c r="G418" s="216"/>
      <c r="H418" s="216"/>
      <c r="I418" s="216"/>
      <c r="J418" s="216"/>
      <c r="K418" s="216"/>
      <c r="L418" s="216"/>
      <c r="M418" s="216"/>
      <c r="N418" s="216"/>
      <c r="O418" s="207"/>
    </row>
    <row r="419" spans="1:15" ht="15.75">
      <c r="A419" s="216"/>
      <c r="B419" s="216"/>
      <c r="C419" s="201"/>
      <c r="D419" s="216"/>
      <c r="E419" s="216"/>
      <c r="F419" s="216"/>
      <c r="G419" s="216"/>
      <c r="H419" s="216"/>
      <c r="I419" s="216"/>
      <c r="J419" s="216"/>
      <c r="K419" s="216"/>
      <c r="L419" s="216"/>
      <c r="M419" s="216"/>
      <c r="N419" s="216"/>
      <c r="O419" s="207"/>
    </row>
    <row r="420" spans="1:15" ht="15.75">
      <c r="A420" s="216"/>
      <c r="B420" s="216"/>
      <c r="C420" s="201"/>
      <c r="D420" s="216"/>
      <c r="E420" s="216"/>
      <c r="F420" s="216"/>
      <c r="G420" s="216"/>
      <c r="H420" s="216"/>
      <c r="I420" s="216"/>
      <c r="J420" s="216"/>
      <c r="K420" s="216"/>
      <c r="L420" s="216"/>
      <c r="M420" s="216"/>
      <c r="N420" s="216"/>
      <c r="O420" s="207"/>
    </row>
    <row r="421" spans="1:15" ht="15.75">
      <c r="A421" s="199"/>
      <c r="B421" s="216"/>
      <c r="C421" s="201"/>
      <c r="D421" s="216"/>
      <c r="E421" s="216"/>
      <c r="F421" s="216"/>
      <c r="G421" s="216"/>
      <c r="H421" s="222"/>
      <c r="I421" s="216"/>
      <c r="J421" s="223"/>
      <c r="K421" s="216"/>
      <c r="L421" s="221"/>
      <c r="M421" s="221"/>
      <c r="N421" s="248"/>
      <c r="O421" s="215"/>
    </row>
    <row r="422" spans="1:15" ht="15.75">
      <c r="A422" s="216"/>
      <c r="B422" s="216"/>
      <c r="C422" s="201"/>
      <c r="D422" s="216"/>
      <c r="E422" s="216"/>
      <c r="F422" s="216"/>
      <c r="G422" s="216"/>
      <c r="H422" s="216"/>
      <c r="I422" s="216"/>
      <c r="J422" s="216"/>
      <c r="K422" s="216"/>
      <c r="L422" s="216"/>
      <c r="M422" s="216"/>
      <c r="N422" s="216"/>
      <c r="O422" s="207"/>
    </row>
    <row r="423" spans="1:15" ht="15.75">
      <c r="A423" s="216"/>
      <c r="B423" s="216"/>
      <c r="C423" s="201"/>
      <c r="D423" s="216"/>
      <c r="E423" s="216"/>
      <c r="F423" s="216"/>
      <c r="G423" s="216"/>
      <c r="H423" s="216"/>
      <c r="I423" s="216"/>
      <c r="J423" s="216"/>
      <c r="K423" s="216"/>
      <c r="L423" s="216"/>
      <c r="M423" s="216"/>
      <c r="N423" s="216"/>
      <c r="O423" s="207"/>
    </row>
    <row r="424" spans="1:15" ht="15.75">
      <c r="A424" s="216"/>
      <c r="B424" s="216"/>
      <c r="C424" s="201"/>
      <c r="D424" s="216"/>
      <c r="E424" s="216"/>
      <c r="F424" s="216"/>
      <c r="G424" s="216"/>
      <c r="H424" s="216"/>
      <c r="I424" s="216"/>
      <c r="J424" s="216"/>
      <c r="K424" s="216"/>
      <c r="L424" s="216"/>
      <c r="M424" s="216"/>
      <c r="N424" s="216"/>
      <c r="O424" s="207"/>
    </row>
    <row r="425" spans="1:15" ht="15.75">
      <c r="A425" s="216"/>
      <c r="B425" s="216"/>
      <c r="C425" s="201"/>
      <c r="D425" s="216"/>
      <c r="E425" s="216"/>
      <c r="F425" s="216"/>
      <c r="G425" s="216"/>
      <c r="H425" s="216"/>
      <c r="I425" s="216"/>
      <c r="J425" s="216"/>
      <c r="K425" s="216"/>
      <c r="L425" s="216"/>
      <c r="M425" s="216"/>
      <c r="N425" s="216"/>
      <c r="O425" s="207"/>
    </row>
    <row r="426" spans="1:15" ht="15.75">
      <c r="A426" s="216"/>
      <c r="B426" s="216"/>
      <c r="C426" s="201"/>
      <c r="D426" s="216"/>
      <c r="E426" s="216"/>
      <c r="F426" s="216"/>
      <c r="G426" s="216"/>
      <c r="H426" s="216"/>
      <c r="I426" s="216"/>
      <c r="J426" s="216"/>
      <c r="K426" s="216"/>
      <c r="L426" s="216"/>
      <c r="M426" s="216"/>
      <c r="N426" s="216"/>
      <c r="O426" s="207"/>
    </row>
    <row r="427" spans="1:15" ht="15.75">
      <c r="A427" s="216"/>
      <c r="B427" s="216"/>
      <c r="C427" s="201"/>
      <c r="D427" s="216"/>
      <c r="E427" s="216"/>
      <c r="F427" s="216"/>
      <c r="G427" s="216"/>
      <c r="H427" s="216"/>
      <c r="I427" s="216"/>
      <c r="J427" s="216"/>
      <c r="K427" s="216"/>
      <c r="L427" s="216"/>
      <c r="M427" s="216"/>
      <c r="N427" s="216"/>
      <c r="O427" s="207"/>
    </row>
    <row r="428" spans="1:15" ht="15.75">
      <c r="A428" s="216"/>
      <c r="B428" s="216"/>
      <c r="C428" s="201"/>
      <c r="D428" s="216"/>
      <c r="E428" s="216"/>
      <c r="F428" s="216"/>
      <c r="G428" s="216"/>
      <c r="H428" s="216"/>
      <c r="I428" s="216"/>
      <c r="J428" s="216"/>
      <c r="K428" s="216"/>
      <c r="L428" s="216"/>
      <c r="M428" s="216"/>
      <c r="N428" s="216"/>
      <c r="O428" s="207"/>
    </row>
    <row r="429" spans="1:15" ht="15.75">
      <c r="A429" s="216"/>
      <c r="B429" s="216"/>
      <c r="C429" s="201"/>
      <c r="D429" s="216"/>
      <c r="E429" s="216"/>
      <c r="F429" s="216"/>
      <c r="G429" s="216"/>
      <c r="H429" s="216"/>
      <c r="I429" s="216"/>
      <c r="J429" s="216"/>
      <c r="K429" s="216"/>
      <c r="L429" s="216"/>
      <c r="M429" s="216"/>
      <c r="N429" s="216"/>
      <c r="O429" s="207"/>
    </row>
    <row r="430" spans="1:15">
      <c r="O430" s="207"/>
    </row>
    <row r="431" spans="1:15">
      <c r="O431" s="207"/>
    </row>
    <row r="432" spans="1:15">
      <c r="O432" s="207"/>
    </row>
    <row r="433" spans="15:15">
      <c r="O433" s="207"/>
    </row>
    <row r="434" spans="15:15">
      <c r="O434" s="207"/>
    </row>
    <row r="435" spans="15:15">
      <c r="O435" s="207"/>
    </row>
    <row r="436" spans="15:15">
      <c r="O436" s="207"/>
    </row>
    <row r="437" spans="15:15">
      <c r="O437" s="207"/>
    </row>
    <row r="438" spans="15:15">
      <c r="O438" s="207"/>
    </row>
    <row r="439" spans="15:15">
      <c r="O439" s="207"/>
    </row>
    <row r="440" spans="15:15">
      <c r="O440" s="207"/>
    </row>
    <row r="441" spans="15:15">
      <c r="O441" s="207"/>
    </row>
    <row r="442" spans="15:15">
      <c r="O442" s="207"/>
    </row>
    <row r="443" spans="15:15">
      <c r="O443" s="207"/>
    </row>
    <row r="444" spans="15:15">
      <c r="O444" s="207"/>
    </row>
    <row r="445" spans="15:15">
      <c r="O445" s="207"/>
    </row>
    <row r="446" spans="15:15">
      <c r="O446" s="207"/>
    </row>
    <row r="447" spans="15:15">
      <c r="O447" s="207"/>
    </row>
    <row r="448" spans="15:15">
      <c r="O448" s="207"/>
    </row>
    <row r="449" spans="15:15">
      <c r="O449" s="207"/>
    </row>
    <row r="450" spans="15:15">
      <c r="O450" s="207"/>
    </row>
    <row r="451" spans="15:15">
      <c r="O451" s="207"/>
    </row>
    <row r="452" spans="15:15">
      <c r="O452" s="207"/>
    </row>
    <row r="453" spans="15:15">
      <c r="O453" s="207"/>
    </row>
    <row r="454" spans="15:15">
      <c r="O454" s="207"/>
    </row>
    <row r="455" spans="15:15">
      <c r="O455" s="207"/>
    </row>
    <row r="456" spans="15:15">
      <c r="O456" s="207"/>
    </row>
    <row r="457" spans="15:15">
      <c r="O457" s="207"/>
    </row>
    <row r="458" spans="15:15">
      <c r="O458" s="207"/>
    </row>
    <row r="459" spans="15:15">
      <c r="O459" s="207"/>
    </row>
    <row r="460" spans="15:15">
      <c r="O460" s="207"/>
    </row>
    <row r="461" spans="15:15">
      <c r="O461" s="207"/>
    </row>
    <row r="462" spans="15:15">
      <c r="O462" s="207"/>
    </row>
    <row r="463" spans="15:15">
      <c r="O463" s="207"/>
    </row>
    <row r="464" spans="15:15">
      <c r="O464" s="207"/>
    </row>
    <row r="465" spans="15:15">
      <c r="O465" s="207"/>
    </row>
    <row r="466" spans="15:15">
      <c r="O466" s="207"/>
    </row>
    <row r="467" spans="15:15">
      <c r="O467" s="207"/>
    </row>
    <row r="468" spans="15:15">
      <c r="O468" s="207"/>
    </row>
    <row r="469" spans="15:15">
      <c r="O469" s="207"/>
    </row>
    <row r="470" spans="15:15">
      <c r="O470" s="207"/>
    </row>
    <row r="471" spans="15:15">
      <c r="O471" s="207"/>
    </row>
    <row r="472" spans="15:15">
      <c r="O472" s="207"/>
    </row>
    <row r="473" spans="15:15">
      <c r="O473" s="207"/>
    </row>
    <row r="474" spans="15:15">
      <c r="O474" s="207"/>
    </row>
    <row r="475" spans="15:15">
      <c r="O475" s="207"/>
    </row>
    <row r="476" spans="15:15">
      <c r="O476" s="207"/>
    </row>
    <row r="477" spans="15:15">
      <c r="O477" s="207"/>
    </row>
    <row r="478" spans="15:15">
      <c r="O478" s="207"/>
    </row>
    <row r="479" spans="15:15">
      <c r="O479" s="207"/>
    </row>
    <row r="480" spans="15:15">
      <c r="O480" s="207"/>
    </row>
    <row r="481" spans="15:15">
      <c r="O481" s="207"/>
    </row>
    <row r="482" spans="15:15">
      <c r="O482" s="207"/>
    </row>
    <row r="483" spans="15:15">
      <c r="O483" s="207"/>
    </row>
    <row r="484" spans="15:15">
      <c r="O484" s="207"/>
    </row>
    <row r="485" spans="15:15">
      <c r="O485" s="207"/>
    </row>
    <row r="486" spans="15:15">
      <c r="O486" s="207"/>
    </row>
    <row r="487" spans="15:15">
      <c r="O487" s="207"/>
    </row>
    <row r="488" spans="15:15">
      <c r="O488" s="207"/>
    </row>
    <row r="489" spans="15:15">
      <c r="O489" s="207"/>
    </row>
    <row r="490" spans="15:15">
      <c r="O490" s="207"/>
    </row>
    <row r="491" spans="15:15">
      <c r="O491" s="207"/>
    </row>
    <row r="492" spans="15:15">
      <c r="O492" s="207"/>
    </row>
    <row r="493" spans="15:15">
      <c r="O493" s="207"/>
    </row>
    <row r="494" spans="15:15">
      <c r="O494" s="207"/>
    </row>
    <row r="495" spans="15:15">
      <c r="O495" s="207"/>
    </row>
    <row r="496" spans="15:15">
      <c r="O496" s="207"/>
    </row>
    <row r="497" spans="15:15">
      <c r="O497" s="207"/>
    </row>
    <row r="498" spans="15:15">
      <c r="O498" s="207"/>
    </row>
    <row r="499" spans="15:15">
      <c r="O499" s="207"/>
    </row>
    <row r="500" spans="15:15">
      <c r="O500" s="207"/>
    </row>
    <row r="501" spans="15:15">
      <c r="O501" s="207"/>
    </row>
    <row r="502" spans="15:15">
      <c r="O502" s="207"/>
    </row>
    <row r="503" spans="15:15">
      <c r="O503" s="207"/>
    </row>
    <row r="504" spans="15:15">
      <c r="O504" s="207"/>
    </row>
    <row r="505" spans="15:15">
      <c r="O505" s="207"/>
    </row>
    <row r="506" spans="15:15">
      <c r="O506" s="207"/>
    </row>
    <row r="507" spans="15:15">
      <c r="O507" s="207"/>
    </row>
    <row r="508" spans="15:15">
      <c r="O508" s="207"/>
    </row>
    <row r="509" spans="15:15">
      <c r="O509" s="207"/>
    </row>
    <row r="510" spans="15:15">
      <c r="O510" s="207"/>
    </row>
    <row r="511" spans="15:15">
      <c r="O511" s="207"/>
    </row>
    <row r="512" spans="15:15">
      <c r="O512" s="207"/>
    </row>
    <row r="513" spans="15:15">
      <c r="O513" s="207"/>
    </row>
    <row r="514" spans="15:15">
      <c r="O514" s="207"/>
    </row>
    <row r="515" spans="15:15">
      <c r="O515" s="207"/>
    </row>
    <row r="516" spans="15:15">
      <c r="O516" s="207"/>
    </row>
    <row r="517" spans="15:15">
      <c r="O517" s="207"/>
    </row>
    <row r="518" spans="15:15">
      <c r="O518" s="207"/>
    </row>
    <row r="519" spans="15:15">
      <c r="O519" s="207"/>
    </row>
    <row r="520" spans="15:15">
      <c r="O520" s="207"/>
    </row>
    <row r="521" spans="15:15">
      <c r="O521" s="207"/>
    </row>
    <row r="522" spans="15:15">
      <c r="O522" s="207"/>
    </row>
    <row r="523" spans="15:15">
      <c r="O523" s="207"/>
    </row>
    <row r="524" spans="15:15">
      <c r="O524" s="207"/>
    </row>
    <row r="525" spans="15:15">
      <c r="O525" s="207"/>
    </row>
    <row r="526" spans="15:15">
      <c r="O526" s="207"/>
    </row>
    <row r="527" spans="15:15">
      <c r="O527" s="207"/>
    </row>
    <row r="528" spans="15:15">
      <c r="O528" s="207"/>
    </row>
    <row r="529" spans="15:15">
      <c r="O529" s="207"/>
    </row>
    <row r="530" spans="15:15">
      <c r="O530" s="207"/>
    </row>
    <row r="531" spans="15:15">
      <c r="O531" s="207"/>
    </row>
    <row r="532" spans="15:15">
      <c r="O532" s="207"/>
    </row>
    <row r="533" spans="15:15">
      <c r="O533" s="207"/>
    </row>
    <row r="534" spans="15:15">
      <c r="O534" s="207"/>
    </row>
    <row r="535" spans="15:15">
      <c r="O535" s="207"/>
    </row>
    <row r="536" spans="15:15">
      <c r="O536" s="207"/>
    </row>
    <row r="537" spans="15:15">
      <c r="O537" s="207"/>
    </row>
    <row r="538" spans="15:15">
      <c r="O538" s="207"/>
    </row>
    <row r="539" spans="15:15">
      <c r="O539" s="207"/>
    </row>
    <row r="540" spans="15:15">
      <c r="O540" s="207"/>
    </row>
    <row r="541" spans="15:15">
      <c r="O541" s="207"/>
    </row>
    <row r="542" spans="15:15">
      <c r="O542" s="207"/>
    </row>
    <row r="543" spans="15:15">
      <c r="O543" s="207"/>
    </row>
    <row r="544" spans="15:15">
      <c r="O544" s="207"/>
    </row>
    <row r="545" spans="15:15">
      <c r="O545" s="207"/>
    </row>
    <row r="546" spans="15:15">
      <c r="O546" s="207"/>
    </row>
    <row r="547" spans="15:15">
      <c r="O547" s="207"/>
    </row>
    <row r="548" spans="15:15">
      <c r="O548" s="207"/>
    </row>
    <row r="549" spans="15:15">
      <c r="O549" s="207"/>
    </row>
    <row r="550" spans="15:15">
      <c r="O550" s="207"/>
    </row>
    <row r="551" spans="15:15">
      <c r="O551" s="207"/>
    </row>
    <row r="552" spans="15:15">
      <c r="O552" s="207"/>
    </row>
    <row r="553" spans="15:15">
      <c r="O553" s="207"/>
    </row>
    <row r="554" spans="15:15">
      <c r="O554" s="207"/>
    </row>
    <row r="555" spans="15:15">
      <c r="O555" s="207"/>
    </row>
    <row r="556" spans="15:15">
      <c r="O556" s="207"/>
    </row>
    <row r="557" spans="15:15">
      <c r="O557" s="207"/>
    </row>
    <row r="558" spans="15:15">
      <c r="O558" s="207"/>
    </row>
    <row r="559" spans="15:15">
      <c r="O559" s="207"/>
    </row>
    <row r="560" spans="15:15">
      <c r="O560" s="207"/>
    </row>
    <row r="561" spans="15:15">
      <c r="O561" s="207"/>
    </row>
    <row r="562" spans="15:15">
      <c r="O562" s="207"/>
    </row>
    <row r="563" spans="15:15">
      <c r="O563" s="207"/>
    </row>
    <row r="564" spans="15:15">
      <c r="O564" s="207"/>
    </row>
    <row r="565" spans="15:15">
      <c r="O565" s="207"/>
    </row>
    <row r="566" spans="15:15">
      <c r="O566" s="207"/>
    </row>
    <row r="567" spans="15:15">
      <c r="O567" s="207"/>
    </row>
    <row r="568" spans="15:15">
      <c r="O568" s="207"/>
    </row>
    <row r="569" spans="15:15">
      <c r="O569" s="207"/>
    </row>
    <row r="570" spans="15:15">
      <c r="O570" s="207"/>
    </row>
    <row r="571" spans="15:15">
      <c r="O571" s="207"/>
    </row>
    <row r="572" spans="15:15">
      <c r="O572" s="207"/>
    </row>
    <row r="573" spans="15:15">
      <c r="O573" s="207"/>
    </row>
    <row r="574" spans="15:15">
      <c r="O574" s="207"/>
    </row>
    <row r="575" spans="15:15">
      <c r="O575" s="207"/>
    </row>
    <row r="576" spans="15:15">
      <c r="O576" s="207"/>
    </row>
    <row r="577" spans="15:15">
      <c r="O577" s="207"/>
    </row>
    <row r="578" spans="15:15">
      <c r="O578" s="207"/>
    </row>
    <row r="579" spans="15:15">
      <c r="O579" s="207"/>
    </row>
    <row r="580" spans="15:15">
      <c r="O580" s="207"/>
    </row>
    <row r="581" spans="15:15">
      <c r="O581" s="207"/>
    </row>
    <row r="582" spans="15:15">
      <c r="O582" s="207"/>
    </row>
    <row r="583" spans="15:15">
      <c r="O583" s="207"/>
    </row>
    <row r="584" spans="15:15">
      <c r="O584" s="207"/>
    </row>
    <row r="585" spans="15:15">
      <c r="O585" s="207"/>
    </row>
    <row r="586" spans="15:15">
      <c r="O586" s="207"/>
    </row>
    <row r="587" spans="15:15">
      <c r="O587" s="207"/>
    </row>
    <row r="588" spans="15:15">
      <c r="O588" s="207"/>
    </row>
    <row r="589" spans="15:15">
      <c r="O589" s="207"/>
    </row>
    <row r="590" spans="15:15">
      <c r="O590" s="207"/>
    </row>
    <row r="591" spans="15:15">
      <c r="O591" s="207"/>
    </row>
    <row r="592" spans="15:15">
      <c r="O592" s="207"/>
    </row>
    <row r="593" spans="15:15">
      <c r="O593" s="207"/>
    </row>
    <row r="594" spans="15:15">
      <c r="O594" s="207"/>
    </row>
    <row r="595" spans="15:15">
      <c r="O595" s="207"/>
    </row>
    <row r="596" spans="15:15">
      <c r="O596" s="207"/>
    </row>
    <row r="597" spans="15:15">
      <c r="O597" s="207"/>
    </row>
    <row r="598" spans="15:15">
      <c r="O598" s="207"/>
    </row>
    <row r="599" spans="15:15">
      <c r="O599" s="207"/>
    </row>
    <row r="600" spans="15:15">
      <c r="O600" s="207"/>
    </row>
    <row r="601" spans="15:15">
      <c r="O601" s="207"/>
    </row>
    <row r="602" spans="15:15">
      <c r="O602" s="207"/>
    </row>
    <row r="603" spans="15:15">
      <c r="O603" s="207"/>
    </row>
    <row r="604" spans="15:15">
      <c r="O604" s="207"/>
    </row>
    <row r="605" spans="15:15">
      <c r="O605" s="207"/>
    </row>
    <row r="606" spans="15:15">
      <c r="O606" s="207"/>
    </row>
    <row r="607" spans="15:15">
      <c r="O607" s="207"/>
    </row>
    <row r="608" spans="15:15">
      <c r="O608" s="207"/>
    </row>
    <row r="609" spans="15:15">
      <c r="O609" s="207"/>
    </row>
    <row r="610" spans="15:15">
      <c r="O610" s="207"/>
    </row>
    <row r="611" spans="15:15">
      <c r="O611" s="207"/>
    </row>
    <row r="612" spans="15:15">
      <c r="O612" s="207"/>
    </row>
    <row r="613" spans="15:15">
      <c r="O613" s="207"/>
    </row>
    <row r="614" spans="15:15">
      <c r="O614" s="207"/>
    </row>
  </sheetData>
  <mergeCells count="1">
    <mergeCell ref="N4:O4"/>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BDCE4A-613B-410A-9BFC-57D9DFB4D5CE}">
  <dimension ref="A1:N125"/>
  <sheetViews>
    <sheetView workbookViewId="0">
      <pane ySplit="1" topLeftCell="A23" activePane="bottomLeft" state="frozen"/>
      <selection pane="bottomLeft" sqref="A1:XFD1"/>
    </sheetView>
  </sheetViews>
  <sheetFormatPr defaultRowHeight="15"/>
  <cols>
    <col min="4" max="4" width="12.28515625" customWidth="1"/>
    <col min="6" max="6" width="36" customWidth="1"/>
    <col min="14" max="14" width="16.28515625" customWidth="1"/>
  </cols>
  <sheetData>
    <row r="1" spans="1:14" s="2274" customFormat="1" ht="75">
      <c r="A1" s="2294" t="s">
        <v>4980</v>
      </c>
      <c r="B1" s="2294" t="s">
        <v>17948</v>
      </c>
      <c r="C1" s="2294" t="s">
        <v>4981</v>
      </c>
      <c r="D1" s="2294" t="s">
        <v>4982</v>
      </c>
      <c r="E1" s="2294" t="s">
        <v>4983</v>
      </c>
      <c r="F1" s="2294" t="s">
        <v>26542</v>
      </c>
      <c r="G1" s="2303" t="s">
        <v>4986</v>
      </c>
      <c r="H1" s="2303" t="s">
        <v>4987</v>
      </c>
      <c r="I1" s="2299" t="s">
        <v>4988</v>
      </c>
      <c r="J1" s="2304" t="s">
        <v>4989</v>
      </c>
      <c r="K1" s="2304" t="s">
        <v>4990</v>
      </c>
      <c r="L1" s="2304" t="s">
        <v>4991</v>
      </c>
      <c r="M1" s="2304" t="s">
        <v>4992</v>
      </c>
      <c r="N1" s="2305" t="s">
        <v>4993</v>
      </c>
    </row>
    <row r="2" spans="1:14" s="2274" customFormat="1">
      <c r="A2" s="2306" t="s">
        <v>25302</v>
      </c>
      <c r="B2" s="2307" t="s">
        <v>25303</v>
      </c>
      <c r="C2" s="2308" t="s">
        <v>25304</v>
      </c>
      <c r="D2" s="2309" t="s">
        <v>25305</v>
      </c>
      <c r="E2" s="2306" t="s">
        <v>25306</v>
      </c>
      <c r="F2" s="2310" t="s">
        <v>25307</v>
      </c>
      <c r="G2" s="2311">
        <v>59.99</v>
      </c>
      <c r="H2" s="2311">
        <v>83.4</v>
      </c>
      <c r="I2" s="2312">
        <v>1</v>
      </c>
      <c r="J2" s="2313">
        <v>49.5</v>
      </c>
      <c r="K2" s="2313">
        <v>2.5</v>
      </c>
      <c r="L2" s="2313">
        <v>1.5</v>
      </c>
      <c r="M2" s="2313">
        <v>4.41</v>
      </c>
      <c r="N2" s="2314" t="s">
        <v>25308</v>
      </c>
    </row>
    <row r="3" spans="1:14">
      <c r="A3" s="1182" t="s">
        <v>25302</v>
      </c>
      <c r="B3" s="1183" t="s">
        <v>25303</v>
      </c>
      <c r="C3" s="1184" t="s">
        <v>25309</v>
      </c>
      <c r="D3" s="1185" t="s">
        <v>25310</v>
      </c>
      <c r="E3" s="1182" t="s">
        <v>25306</v>
      </c>
      <c r="F3" s="1186" t="s">
        <v>25311</v>
      </c>
      <c r="G3" s="1201">
        <v>39.99</v>
      </c>
      <c r="H3" s="1202">
        <v>57.87</v>
      </c>
      <c r="I3" s="1203">
        <v>1</v>
      </c>
      <c r="J3" s="1204">
        <v>37.5</v>
      </c>
      <c r="K3" s="1204">
        <v>2.5</v>
      </c>
      <c r="L3" s="1204">
        <v>1.75</v>
      </c>
      <c r="M3" s="1204">
        <v>2.4500000000000002</v>
      </c>
      <c r="N3" s="1205" t="s">
        <v>25312</v>
      </c>
    </row>
    <row r="4" spans="1:14">
      <c r="A4" s="1182" t="s">
        <v>25302</v>
      </c>
      <c r="B4" s="1183" t="s">
        <v>25303</v>
      </c>
      <c r="C4" s="1184" t="s">
        <v>25313</v>
      </c>
      <c r="D4" s="1185" t="s">
        <v>25314</v>
      </c>
      <c r="E4" s="1182" t="s">
        <v>25306</v>
      </c>
      <c r="F4" s="1186" t="s">
        <v>25315</v>
      </c>
      <c r="G4" s="1201">
        <v>57.99</v>
      </c>
      <c r="H4" s="1201">
        <v>80.06</v>
      </c>
      <c r="I4" s="1203">
        <v>1</v>
      </c>
      <c r="J4" s="1204">
        <v>49</v>
      </c>
      <c r="K4" s="1204">
        <v>2.5</v>
      </c>
      <c r="L4" s="1204">
        <v>1.5</v>
      </c>
      <c r="M4" s="1204">
        <v>4.0599999999999996</v>
      </c>
      <c r="N4" s="1205" t="s">
        <v>25316</v>
      </c>
    </row>
    <row r="5" spans="1:14">
      <c r="A5" s="1182" t="s">
        <v>25302</v>
      </c>
      <c r="B5" s="1183" t="s">
        <v>25303</v>
      </c>
      <c r="C5" s="1184" t="s">
        <v>25317</v>
      </c>
      <c r="D5" s="1185" t="s">
        <v>25318</v>
      </c>
      <c r="E5" s="1182" t="s">
        <v>25306</v>
      </c>
      <c r="F5" s="1186" t="s">
        <v>25319</v>
      </c>
      <c r="G5" s="1201">
        <v>57.99</v>
      </c>
      <c r="H5" s="1201">
        <v>80.06</v>
      </c>
      <c r="I5" s="1203">
        <v>1</v>
      </c>
      <c r="J5" s="1204">
        <v>49.25</v>
      </c>
      <c r="K5" s="1204">
        <v>2.5</v>
      </c>
      <c r="L5" s="1204">
        <v>1.5</v>
      </c>
      <c r="M5" s="1204">
        <v>4</v>
      </c>
      <c r="N5" s="1205" t="s">
        <v>25320</v>
      </c>
    </row>
    <row r="6" spans="1:14">
      <c r="A6" s="1182" t="s">
        <v>25302</v>
      </c>
      <c r="B6" s="1183" t="s">
        <v>25303</v>
      </c>
      <c r="C6" s="1184" t="s">
        <v>25321</v>
      </c>
      <c r="D6" s="1185" t="s">
        <v>25322</v>
      </c>
      <c r="E6" s="1182" t="s">
        <v>25306</v>
      </c>
      <c r="F6" s="1186" t="s">
        <v>25323</v>
      </c>
      <c r="G6" s="1201">
        <v>59.99</v>
      </c>
      <c r="H6" s="1201">
        <v>86.38</v>
      </c>
      <c r="I6" s="1203">
        <v>1</v>
      </c>
      <c r="J6" s="1204">
        <v>49.5</v>
      </c>
      <c r="K6" s="1204">
        <v>2.5</v>
      </c>
      <c r="L6" s="1204">
        <v>1.5</v>
      </c>
      <c r="M6" s="1204">
        <v>4.47</v>
      </c>
      <c r="N6" s="1205" t="s">
        <v>25324</v>
      </c>
    </row>
    <row r="7" spans="1:14">
      <c r="A7" s="1182" t="s">
        <v>25302</v>
      </c>
      <c r="B7" s="1183" t="s">
        <v>25303</v>
      </c>
      <c r="C7" s="1184" t="s">
        <v>25325</v>
      </c>
      <c r="D7" s="1185" t="s">
        <v>25326</v>
      </c>
      <c r="E7" s="1182" t="s">
        <v>25306</v>
      </c>
      <c r="F7" s="1186" t="s">
        <v>25327</v>
      </c>
      <c r="G7" s="1201">
        <v>59.99</v>
      </c>
      <c r="H7" s="1201">
        <v>86.38</v>
      </c>
      <c r="I7" s="1203">
        <v>1</v>
      </c>
      <c r="J7" s="1204">
        <v>49</v>
      </c>
      <c r="K7" s="1204">
        <v>3</v>
      </c>
      <c r="L7" s="1204">
        <v>1.75</v>
      </c>
      <c r="M7" s="1204">
        <v>4.5999999999999996</v>
      </c>
      <c r="N7" s="1205" t="s">
        <v>25328</v>
      </c>
    </row>
    <row r="8" spans="1:14" ht="22.5">
      <c r="A8" s="1182" t="s">
        <v>25302</v>
      </c>
      <c r="B8" s="1183" t="s">
        <v>25303</v>
      </c>
      <c r="C8" s="1185" t="s">
        <v>25329</v>
      </c>
      <c r="D8" s="1187" t="s">
        <v>25330</v>
      </c>
      <c r="E8" s="1182" t="s">
        <v>25306</v>
      </c>
      <c r="F8" s="1186" t="s">
        <v>25331</v>
      </c>
      <c r="G8" s="1201">
        <v>79.989999999999995</v>
      </c>
      <c r="H8" s="1201">
        <v>116.68</v>
      </c>
      <c r="I8" s="1203">
        <v>1</v>
      </c>
      <c r="J8" s="1204">
        <v>50.25</v>
      </c>
      <c r="K8" s="1204">
        <v>2.5</v>
      </c>
      <c r="L8" s="1204">
        <v>2.25</v>
      </c>
      <c r="M8" s="1204">
        <v>5.46</v>
      </c>
      <c r="N8" s="1178" t="s">
        <v>25332</v>
      </c>
    </row>
    <row r="9" spans="1:14" ht="22.5">
      <c r="A9" s="1182" t="s">
        <v>25302</v>
      </c>
      <c r="B9" s="1183" t="s">
        <v>25303</v>
      </c>
      <c r="C9" s="1185" t="s">
        <v>25333</v>
      </c>
      <c r="D9" s="1187" t="s">
        <v>25334</v>
      </c>
      <c r="E9" s="1182" t="s">
        <v>25306</v>
      </c>
      <c r="F9" s="1186" t="s">
        <v>25335</v>
      </c>
      <c r="G9" s="1201">
        <v>79.989999999999995</v>
      </c>
      <c r="H9" s="1201">
        <v>116.68</v>
      </c>
      <c r="I9" s="1203">
        <v>1</v>
      </c>
      <c r="J9" s="1204">
        <v>50</v>
      </c>
      <c r="K9" s="1204">
        <v>2.5</v>
      </c>
      <c r="L9" s="1204">
        <v>2.5</v>
      </c>
      <c r="M9" s="1204">
        <v>5.53</v>
      </c>
      <c r="N9" s="1178" t="s">
        <v>25336</v>
      </c>
    </row>
    <row r="10" spans="1:14">
      <c r="A10" s="1182" t="s">
        <v>25302</v>
      </c>
      <c r="B10" s="1183" t="s">
        <v>25303</v>
      </c>
      <c r="C10" s="1185" t="s">
        <v>25337</v>
      </c>
      <c r="D10" s="1188" t="s">
        <v>25338</v>
      </c>
      <c r="E10" s="1182" t="s">
        <v>25306</v>
      </c>
      <c r="F10" s="1186" t="s">
        <v>25339</v>
      </c>
      <c r="G10" s="1201">
        <v>99.99</v>
      </c>
      <c r="H10" s="1201">
        <v>145</v>
      </c>
      <c r="I10" s="1203">
        <v>1</v>
      </c>
      <c r="J10" s="1204">
        <v>50.5</v>
      </c>
      <c r="K10" s="1204">
        <v>2.25</v>
      </c>
      <c r="L10" s="1204">
        <v>2.5</v>
      </c>
      <c r="M10" s="1204">
        <v>5.66</v>
      </c>
      <c r="N10" s="1177" t="s">
        <v>25340</v>
      </c>
    </row>
    <row r="11" spans="1:14">
      <c r="A11" s="1182" t="s">
        <v>25302</v>
      </c>
      <c r="B11" s="1183" t="s">
        <v>25303</v>
      </c>
      <c r="C11" s="1185" t="s">
        <v>25341</v>
      </c>
      <c r="D11" s="1185" t="s">
        <v>25342</v>
      </c>
      <c r="E11" s="1182" t="s">
        <v>25306</v>
      </c>
      <c r="F11" s="1186" t="s">
        <v>25343</v>
      </c>
      <c r="G11" s="1201">
        <v>99.99</v>
      </c>
      <c r="H11" s="1201">
        <v>145</v>
      </c>
      <c r="I11" s="1203">
        <v>1</v>
      </c>
      <c r="J11" s="1204">
        <v>50.5</v>
      </c>
      <c r="K11" s="1204">
        <v>2.25</v>
      </c>
      <c r="L11" s="1204">
        <v>2.5</v>
      </c>
      <c r="M11" s="1204">
        <v>5.85</v>
      </c>
      <c r="N11" s="1177" t="s">
        <v>25344</v>
      </c>
    </row>
    <row r="12" spans="1:14" ht="22.5">
      <c r="A12" s="1182" t="s">
        <v>25302</v>
      </c>
      <c r="B12" s="1183" t="s">
        <v>25303</v>
      </c>
      <c r="C12" s="1185" t="s">
        <v>25345</v>
      </c>
      <c r="D12" s="1189" t="s">
        <v>25346</v>
      </c>
      <c r="E12" s="1182" t="s">
        <v>25306</v>
      </c>
      <c r="F12" s="1186" t="s">
        <v>25347</v>
      </c>
      <c r="G12" s="1201">
        <v>169</v>
      </c>
      <c r="H12" s="1201">
        <v>246.75</v>
      </c>
      <c r="I12" s="1203">
        <v>1</v>
      </c>
      <c r="J12" s="1204">
        <v>64.25</v>
      </c>
      <c r="K12" s="1204">
        <v>3</v>
      </c>
      <c r="L12" s="1204">
        <v>3</v>
      </c>
      <c r="M12" s="1204">
        <v>9.11</v>
      </c>
      <c r="N12" s="1178" t="s">
        <v>25348</v>
      </c>
    </row>
    <row r="13" spans="1:14">
      <c r="A13" s="1182" t="s">
        <v>25302</v>
      </c>
      <c r="B13" s="1183" t="s">
        <v>25303</v>
      </c>
      <c r="C13" s="1190" t="s">
        <v>25349</v>
      </c>
      <c r="D13" s="1190" t="s">
        <v>25350</v>
      </c>
      <c r="E13" s="1182" t="s">
        <v>25306</v>
      </c>
      <c r="F13" s="1191" t="s">
        <v>25351</v>
      </c>
      <c r="G13" s="1201">
        <v>169</v>
      </c>
      <c r="H13" s="1201">
        <v>246.75</v>
      </c>
      <c r="I13" s="1203">
        <v>1</v>
      </c>
      <c r="J13" s="1204">
        <v>54</v>
      </c>
      <c r="K13" s="1204">
        <v>2.75</v>
      </c>
      <c r="L13" s="1204">
        <v>2.75</v>
      </c>
      <c r="M13" s="1204">
        <v>9.16</v>
      </c>
      <c r="N13" s="1177" t="s">
        <v>25352</v>
      </c>
    </row>
    <row r="14" spans="1:14">
      <c r="A14" s="1182" t="s">
        <v>25302</v>
      </c>
      <c r="B14" s="1183" t="s">
        <v>4994</v>
      </c>
      <c r="C14" s="1184" t="s">
        <v>25353</v>
      </c>
      <c r="D14" s="1185" t="s">
        <v>25354</v>
      </c>
      <c r="E14" s="1182" t="s">
        <v>25306</v>
      </c>
      <c r="F14" s="1186" t="s">
        <v>25355</v>
      </c>
      <c r="G14" s="1201">
        <v>599</v>
      </c>
      <c r="H14" s="1202">
        <v>1004.21</v>
      </c>
      <c r="I14" s="1203">
        <v>1</v>
      </c>
      <c r="J14" s="1204">
        <v>44.75</v>
      </c>
      <c r="K14" s="1204">
        <v>7.75</v>
      </c>
      <c r="L14" s="1204">
        <v>4</v>
      </c>
      <c r="M14" s="1204">
        <v>5.04</v>
      </c>
      <c r="N14" s="1205" t="s">
        <v>25356</v>
      </c>
    </row>
    <row r="15" spans="1:14">
      <c r="A15" s="1182" t="s">
        <v>25302</v>
      </c>
      <c r="B15" s="1183" t="s">
        <v>4994</v>
      </c>
      <c r="C15" s="1184" t="s">
        <v>25357</v>
      </c>
      <c r="D15" s="1185" t="s">
        <v>25358</v>
      </c>
      <c r="E15" s="1182" t="s">
        <v>25306</v>
      </c>
      <c r="F15" s="1186" t="s">
        <v>25359</v>
      </c>
      <c r="G15" s="1201">
        <v>639</v>
      </c>
      <c r="H15" s="1202">
        <v>1030.6600000000001</v>
      </c>
      <c r="I15" s="1203">
        <v>1</v>
      </c>
      <c r="J15" s="1204">
        <v>45</v>
      </c>
      <c r="K15" s="1204">
        <v>7.75</v>
      </c>
      <c r="L15" s="1204">
        <v>4.25</v>
      </c>
      <c r="M15" s="1204">
        <v>4.7699999999999996</v>
      </c>
      <c r="N15" s="1205" t="s">
        <v>25360</v>
      </c>
    </row>
    <row r="16" spans="1:14">
      <c r="A16" s="1182" t="s">
        <v>25302</v>
      </c>
      <c r="B16" s="1183" t="s">
        <v>4994</v>
      </c>
      <c r="C16" s="1184" t="s">
        <v>25361</v>
      </c>
      <c r="D16" s="1185" t="s">
        <v>25362</v>
      </c>
      <c r="E16" s="1182" t="s">
        <v>25306</v>
      </c>
      <c r="F16" s="1186" t="s">
        <v>25363</v>
      </c>
      <c r="G16" s="1201">
        <v>579</v>
      </c>
      <c r="H16" s="1202">
        <v>935.7</v>
      </c>
      <c r="I16" s="1203">
        <v>1</v>
      </c>
      <c r="J16" s="1204">
        <v>45.15</v>
      </c>
      <c r="K16" s="1204">
        <v>7.75</v>
      </c>
      <c r="L16" s="1204">
        <v>4</v>
      </c>
      <c r="M16" s="1204">
        <v>4.95</v>
      </c>
      <c r="N16" s="1205" t="s">
        <v>25364</v>
      </c>
    </row>
    <row r="17" spans="1:14">
      <c r="A17" s="1182" t="s">
        <v>25302</v>
      </c>
      <c r="B17" s="1183" t="s">
        <v>4994</v>
      </c>
      <c r="C17" s="1184" t="s">
        <v>25365</v>
      </c>
      <c r="D17" s="1185" t="s">
        <v>25366</v>
      </c>
      <c r="E17" s="1182" t="s">
        <v>25306</v>
      </c>
      <c r="F17" s="1186" t="s">
        <v>25367</v>
      </c>
      <c r="G17" s="1201">
        <v>549</v>
      </c>
      <c r="H17" s="1202">
        <v>844.41</v>
      </c>
      <c r="I17" s="1203">
        <v>1</v>
      </c>
      <c r="J17" s="1204">
        <v>45.25</v>
      </c>
      <c r="K17" s="1204">
        <v>7.75</v>
      </c>
      <c r="L17" s="1204">
        <v>4</v>
      </c>
      <c r="M17" s="1204">
        <v>4.58</v>
      </c>
      <c r="N17" s="1205" t="s">
        <v>25368</v>
      </c>
    </row>
    <row r="18" spans="1:14">
      <c r="A18" s="1182" t="s">
        <v>25302</v>
      </c>
      <c r="B18" s="1183" t="s">
        <v>4994</v>
      </c>
      <c r="C18" s="1184" t="s">
        <v>25369</v>
      </c>
      <c r="D18" s="1185" t="s">
        <v>25370</v>
      </c>
      <c r="E18" s="1182" t="s">
        <v>25306</v>
      </c>
      <c r="F18" s="1186" t="s">
        <v>25371</v>
      </c>
      <c r="G18" s="1201">
        <v>639</v>
      </c>
      <c r="H18" s="1202">
        <v>1030.6600000000001</v>
      </c>
      <c r="I18" s="1203">
        <v>1</v>
      </c>
      <c r="J18" s="1204">
        <v>45</v>
      </c>
      <c r="K18" s="1204">
        <v>7.75</v>
      </c>
      <c r="L18" s="1204">
        <v>4</v>
      </c>
      <c r="M18" s="1204">
        <v>4.9400000000000004</v>
      </c>
      <c r="N18" s="1205" t="s">
        <v>25372</v>
      </c>
    </row>
    <row r="19" spans="1:14">
      <c r="A19" s="1182" t="s">
        <v>25373</v>
      </c>
      <c r="B19" s="1183" t="s">
        <v>25374</v>
      </c>
      <c r="C19" s="1184" t="s">
        <v>25375</v>
      </c>
      <c r="D19" s="1185" t="s">
        <v>25376</v>
      </c>
      <c r="E19" s="1182" t="s">
        <v>25306</v>
      </c>
      <c r="F19" s="1186" t="s">
        <v>25377</v>
      </c>
      <c r="G19" s="1201">
        <v>124.99</v>
      </c>
      <c r="H19" s="1202">
        <v>174.52</v>
      </c>
      <c r="I19" s="1203">
        <v>1</v>
      </c>
      <c r="J19" s="1204">
        <v>19</v>
      </c>
      <c r="K19" s="1204">
        <v>4</v>
      </c>
      <c r="L19" s="1204">
        <v>7</v>
      </c>
      <c r="M19" s="1204">
        <v>1.92</v>
      </c>
      <c r="N19" s="1205" t="s">
        <v>25378</v>
      </c>
    </row>
    <row r="20" spans="1:14" ht="22.5">
      <c r="A20" s="1182" t="s">
        <v>25373</v>
      </c>
      <c r="B20" s="1183" t="s">
        <v>25374</v>
      </c>
      <c r="C20" s="1185" t="s">
        <v>25379</v>
      </c>
      <c r="D20" s="1187" t="s">
        <v>25380</v>
      </c>
      <c r="E20" s="1182" t="s">
        <v>25306</v>
      </c>
      <c r="F20" s="1186" t="s">
        <v>25381</v>
      </c>
      <c r="G20" s="1201">
        <v>105.99</v>
      </c>
      <c r="H20" s="1201">
        <v>154.57</v>
      </c>
      <c r="I20" s="1203">
        <v>1</v>
      </c>
      <c r="J20" s="1204">
        <v>23</v>
      </c>
      <c r="K20" s="1204">
        <v>13.15</v>
      </c>
      <c r="L20" s="1204">
        <v>5</v>
      </c>
      <c r="M20" s="1204">
        <v>4.6399999999999997</v>
      </c>
      <c r="N20" s="1178" t="s">
        <v>25382</v>
      </c>
    </row>
    <row r="21" spans="1:14" ht="22.5">
      <c r="A21" s="1182" t="s">
        <v>25373</v>
      </c>
      <c r="B21" s="1183" t="s">
        <v>25374</v>
      </c>
      <c r="C21" s="1185" t="s">
        <v>25383</v>
      </c>
      <c r="D21" s="1187" t="s">
        <v>25384</v>
      </c>
      <c r="E21" s="1182" t="s">
        <v>25306</v>
      </c>
      <c r="F21" s="1186" t="s">
        <v>25385</v>
      </c>
      <c r="G21" s="1201">
        <v>105.99</v>
      </c>
      <c r="H21" s="1201">
        <v>173.29</v>
      </c>
      <c r="I21" s="1203">
        <v>1</v>
      </c>
      <c r="J21" s="1204">
        <v>23.5</v>
      </c>
      <c r="K21" s="1204">
        <v>13</v>
      </c>
      <c r="L21" s="1204">
        <v>9</v>
      </c>
      <c r="M21" s="1204">
        <v>6.08</v>
      </c>
      <c r="N21" s="1178" t="s">
        <v>25386</v>
      </c>
    </row>
    <row r="22" spans="1:14">
      <c r="A22" s="1182" t="s">
        <v>25373</v>
      </c>
      <c r="B22" s="1183" t="s">
        <v>25387</v>
      </c>
      <c r="C22" s="1182" t="s">
        <v>25388</v>
      </c>
      <c r="D22" s="1182" t="s">
        <v>25389</v>
      </c>
      <c r="E22" s="1182" t="s">
        <v>25306</v>
      </c>
      <c r="F22" s="1192" t="s">
        <v>25390</v>
      </c>
      <c r="G22" s="1206">
        <v>18.989999999999998</v>
      </c>
      <c r="H22" s="1206">
        <v>25.3</v>
      </c>
      <c r="I22" s="1203">
        <v>1</v>
      </c>
      <c r="J22" s="1179">
        <v>17.25</v>
      </c>
      <c r="K22" s="1179">
        <v>6.25</v>
      </c>
      <c r="L22" s="1179">
        <v>5</v>
      </c>
      <c r="M22" s="1179">
        <v>1.21</v>
      </c>
      <c r="N22" s="1176" t="s">
        <v>25391</v>
      </c>
    </row>
    <row r="23" spans="1:14" ht="22.5">
      <c r="A23" s="1182" t="s">
        <v>25373</v>
      </c>
      <c r="B23" s="1183" t="s">
        <v>25374</v>
      </c>
      <c r="C23" s="1193" t="s">
        <v>25392</v>
      </c>
      <c r="D23" s="1194" t="s">
        <v>25393</v>
      </c>
      <c r="E23" s="1182" t="s">
        <v>25306</v>
      </c>
      <c r="F23" s="1191" t="s">
        <v>25394</v>
      </c>
      <c r="G23" s="1201">
        <v>149.99</v>
      </c>
      <c r="H23" s="1201">
        <v>218.82</v>
      </c>
      <c r="I23" s="1203">
        <v>1</v>
      </c>
      <c r="J23" s="1204">
        <v>24.5</v>
      </c>
      <c r="K23" s="1204">
        <v>19.25</v>
      </c>
      <c r="L23" s="1204">
        <v>9.5</v>
      </c>
      <c r="M23" s="1204">
        <v>8.9600000000000009</v>
      </c>
      <c r="N23" s="1178" t="s">
        <v>25395</v>
      </c>
    </row>
    <row r="24" spans="1:14" ht="22.5">
      <c r="A24" s="1182" t="s">
        <v>25373</v>
      </c>
      <c r="B24" s="1183" t="s">
        <v>25387</v>
      </c>
      <c r="C24" s="1182" t="s">
        <v>25396</v>
      </c>
      <c r="D24" s="1182" t="s">
        <v>25397</v>
      </c>
      <c r="E24" s="1182" t="s">
        <v>25306</v>
      </c>
      <c r="F24" s="1192" t="s">
        <v>25398</v>
      </c>
      <c r="G24" s="1206">
        <v>21.99</v>
      </c>
      <c r="H24" s="1206">
        <v>30.2</v>
      </c>
      <c r="I24" s="1203">
        <v>1</v>
      </c>
      <c r="J24" s="1179">
        <v>21.25</v>
      </c>
      <c r="K24" s="1179">
        <v>6.5</v>
      </c>
      <c r="L24" s="1179">
        <v>4.5</v>
      </c>
      <c r="M24" s="1179">
        <v>2.0499999999999998</v>
      </c>
      <c r="N24" s="1176" t="s">
        <v>25399</v>
      </c>
    </row>
    <row r="25" spans="1:14">
      <c r="A25" s="1182" t="s">
        <v>25373</v>
      </c>
      <c r="B25" s="1183" t="s">
        <v>25374</v>
      </c>
      <c r="C25" s="1184" t="s">
        <v>25400</v>
      </c>
      <c r="D25" s="1185" t="s">
        <v>25401</v>
      </c>
      <c r="E25" s="1182" t="s">
        <v>25306</v>
      </c>
      <c r="F25" s="1186" t="s">
        <v>25402</v>
      </c>
      <c r="G25" s="1201">
        <v>155.99</v>
      </c>
      <c r="H25" s="1202">
        <v>227.45</v>
      </c>
      <c r="I25" s="1203">
        <v>1</v>
      </c>
      <c r="J25" s="1204">
        <v>24</v>
      </c>
      <c r="K25" s="1204">
        <v>19</v>
      </c>
      <c r="L25" s="1204">
        <v>9.5</v>
      </c>
      <c r="M25" s="1204">
        <v>12.21</v>
      </c>
      <c r="N25" s="1205" t="s">
        <v>25403</v>
      </c>
    </row>
    <row r="26" spans="1:14" ht="22.5">
      <c r="A26" s="1182" t="s">
        <v>25404</v>
      </c>
      <c r="B26" s="1183" t="s">
        <v>25405</v>
      </c>
      <c r="C26" s="1184" t="s">
        <v>25406</v>
      </c>
      <c r="D26" s="1185" t="s">
        <v>25407</v>
      </c>
      <c r="E26" s="1182" t="s">
        <v>25306</v>
      </c>
      <c r="F26" s="1186" t="s">
        <v>25408</v>
      </c>
      <c r="G26" s="1201">
        <v>9.99</v>
      </c>
      <c r="H26" s="1207">
        <v>16.84</v>
      </c>
      <c r="I26" s="1203">
        <v>1</v>
      </c>
      <c r="J26" s="1204">
        <v>6.75</v>
      </c>
      <c r="K26" s="1204">
        <v>2.75</v>
      </c>
      <c r="L26" s="1204">
        <v>2.25</v>
      </c>
      <c r="M26" s="1204">
        <v>0.14000000000000001</v>
      </c>
      <c r="N26" s="1205" t="s">
        <v>25409</v>
      </c>
    </row>
    <row r="27" spans="1:14" ht="22.5">
      <c r="A27" s="1182" t="s">
        <v>25302</v>
      </c>
      <c r="B27" s="1183" t="s">
        <v>25405</v>
      </c>
      <c r="C27" s="1184" t="s">
        <v>25410</v>
      </c>
      <c r="D27" s="1185" t="s">
        <v>25411</v>
      </c>
      <c r="E27" s="1182" t="s">
        <v>25306</v>
      </c>
      <c r="F27" s="1186" t="s">
        <v>25412</v>
      </c>
      <c r="G27" s="1201">
        <v>79.989999999999995</v>
      </c>
      <c r="H27" s="1202">
        <v>125.12</v>
      </c>
      <c r="I27" s="1203">
        <v>1</v>
      </c>
      <c r="J27" s="1204">
        <v>40.5</v>
      </c>
      <c r="K27" s="1204">
        <v>7</v>
      </c>
      <c r="L27" s="1204">
        <v>7</v>
      </c>
      <c r="M27" s="1204">
        <v>10.36</v>
      </c>
      <c r="N27" s="1177" t="s">
        <v>25413</v>
      </c>
    </row>
    <row r="28" spans="1:14" ht="22.5">
      <c r="A28" s="1182" t="s">
        <v>25302</v>
      </c>
      <c r="B28" s="1183" t="s">
        <v>25405</v>
      </c>
      <c r="C28" s="1184" t="s">
        <v>25414</v>
      </c>
      <c r="D28" s="1185" t="s">
        <v>25415</v>
      </c>
      <c r="E28" s="1182" t="s">
        <v>25306</v>
      </c>
      <c r="F28" s="1186" t="s">
        <v>25416</v>
      </c>
      <c r="G28" s="1201">
        <v>99.99</v>
      </c>
      <c r="H28" s="1207">
        <v>160.1</v>
      </c>
      <c r="I28" s="1203">
        <v>1</v>
      </c>
      <c r="J28" s="1204">
        <v>42.25</v>
      </c>
      <c r="K28" s="1204">
        <v>7.5</v>
      </c>
      <c r="L28" s="1204">
        <v>7.75</v>
      </c>
      <c r="M28" s="1204">
        <v>12.55</v>
      </c>
      <c r="N28" s="1177" t="s">
        <v>25417</v>
      </c>
    </row>
    <row r="29" spans="1:14" ht="22.5">
      <c r="A29" s="1182" t="s">
        <v>25302</v>
      </c>
      <c r="B29" s="1183" t="s">
        <v>25405</v>
      </c>
      <c r="C29" s="1184" t="s">
        <v>25418</v>
      </c>
      <c r="D29" s="1185" t="s">
        <v>25419</v>
      </c>
      <c r="E29" s="1182" t="s">
        <v>25306</v>
      </c>
      <c r="F29" s="1186" t="s">
        <v>25420</v>
      </c>
      <c r="G29" s="1201">
        <v>99.99</v>
      </c>
      <c r="H29" s="1207">
        <v>160.1</v>
      </c>
      <c r="I29" s="1203">
        <v>1</v>
      </c>
      <c r="J29" s="1204">
        <v>49.75</v>
      </c>
      <c r="K29" s="1204">
        <v>7.5</v>
      </c>
      <c r="L29" s="1204">
        <v>7.5</v>
      </c>
      <c r="M29" s="1204">
        <v>16.3</v>
      </c>
      <c r="N29" s="1177" t="s">
        <v>25421</v>
      </c>
    </row>
    <row r="30" spans="1:14" ht="22.5">
      <c r="A30" s="1182" t="s">
        <v>25302</v>
      </c>
      <c r="B30" s="1183" t="s">
        <v>25405</v>
      </c>
      <c r="C30" s="1184" t="s">
        <v>25422</v>
      </c>
      <c r="D30" s="1185" t="s">
        <v>25423</v>
      </c>
      <c r="E30" s="1182" t="s">
        <v>25306</v>
      </c>
      <c r="F30" s="1186" t="s">
        <v>25424</v>
      </c>
      <c r="G30" s="1201">
        <v>99.99</v>
      </c>
      <c r="H30" s="1207">
        <v>160.1</v>
      </c>
      <c r="I30" s="1203">
        <v>1</v>
      </c>
      <c r="J30" s="1204">
        <v>42.25</v>
      </c>
      <c r="K30" s="1204">
        <v>7.5</v>
      </c>
      <c r="L30" s="1204">
        <v>7.5</v>
      </c>
      <c r="M30" s="1204">
        <v>12.9</v>
      </c>
      <c r="N30" s="1177" t="s">
        <v>25425</v>
      </c>
    </row>
    <row r="31" spans="1:14" ht="22.5">
      <c r="A31" s="1182" t="s">
        <v>25302</v>
      </c>
      <c r="B31" s="1183" t="s">
        <v>25405</v>
      </c>
      <c r="C31" s="1184" t="s">
        <v>25426</v>
      </c>
      <c r="D31" s="1185" t="s">
        <v>25427</v>
      </c>
      <c r="E31" s="1182" t="s">
        <v>25306</v>
      </c>
      <c r="F31" s="1186" t="s">
        <v>25428</v>
      </c>
      <c r="G31" s="1201">
        <v>149.49</v>
      </c>
      <c r="H31" s="1201">
        <v>236.4</v>
      </c>
      <c r="I31" s="1203">
        <v>1</v>
      </c>
      <c r="J31" s="1204">
        <v>48.25</v>
      </c>
      <c r="K31" s="1204">
        <v>9</v>
      </c>
      <c r="L31" s="1204">
        <v>9</v>
      </c>
      <c r="M31" s="1204">
        <v>19.27</v>
      </c>
      <c r="N31" s="1177" t="s">
        <v>25429</v>
      </c>
    </row>
    <row r="32" spans="1:14" ht="22.5">
      <c r="A32" s="1182" t="s">
        <v>25302</v>
      </c>
      <c r="B32" s="1183" t="s">
        <v>25405</v>
      </c>
      <c r="C32" s="1184" t="s">
        <v>25430</v>
      </c>
      <c r="D32" s="1185" t="s">
        <v>25431</v>
      </c>
      <c r="E32" s="1182" t="s">
        <v>25306</v>
      </c>
      <c r="F32" s="1186" t="s">
        <v>25432</v>
      </c>
      <c r="G32" s="1201">
        <v>234.99</v>
      </c>
      <c r="H32" s="1208">
        <v>369.38</v>
      </c>
      <c r="I32" s="1203">
        <v>1</v>
      </c>
      <c r="J32" s="1204">
        <v>45</v>
      </c>
      <c r="K32" s="1204">
        <v>9</v>
      </c>
      <c r="L32" s="1204">
        <v>8</v>
      </c>
      <c r="M32" s="1204">
        <v>19</v>
      </c>
      <c r="N32" s="1177" t="s">
        <v>25433</v>
      </c>
    </row>
    <row r="33" spans="1:14" ht="22.5">
      <c r="A33" s="1182" t="s">
        <v>25302</v>
      </c>
      <c r="B33" s="1183" t="s">
        <v>25405</v>
      </c>
      <c r="C33" s="1184" t="s">
        <v>25434</v>
      </c>
      <c r="D33" s="1185" t="s">
        <v>25435</v>
      </c>
      <c r="E33" s="1182" t="s">
        <v>25306</v>
      </c>
      <c r="F33" s="1186" t="s">
        <v>25436</v>
      </c>
      <c r="G33" s="1201">
        <v>190.99</v>
      </c>
      <c r="H33" s="1208">
        <v>299.62</v>
      </c>
      <c r="I33" s="1203">
        <v>1</v>
      </c>
      <c r="J33" s="1204">
        <v>44.75</v>
      </c>
      <c r="K33" s="1204">
        <v>9</v>
      </c>
      <c r="L33" s="1204">
        <v>8</v>
      </c>
      <c r="M33" s="1204">
        <v>19</v>
      </c>
      <c r="N33" s="1177" t="s">
        <v>25437</v>
      </c>
    </row>
    <row r="34" spans="1:14">
      <c r="A34" s="1182" t="s">
        <v>25302</v>
      </c>
      <c r="B34" s="1183" t="s">
        <v>25374</v>
      </c>
      <c r="C34" s="1184" t="s">
        <v>25438</v>
      </c>
      <c r="D34" s="1185" t="s">
        <v>25439</v>
      </c>
      <c r="E34" s="1182" t="s">
        <v>25306</v>
      </c>
      <c r="F34" s="1186" t="s">
        <v>25440</v>
      </c>
      <c r="G34" s="1201">
        <v>39.99</v>
      </c>
      <c r="H34" s="1207">
        <v>54.8</v>
      </c>
      <c r="I34" s="1203">
        <v>1</v>
      </c>
      <c r="J34" s="1204">
        <v>14.5</v>
      </c>
      <c r="K34" s="1204">
        <v>9</v>
      </c>
      <c r="L34" s="1204">
        <v>2.5</v>
      </c>
      <c r="M34" s="1204">
        <v>2.52</v>
      </c>
      <c r="N34" s="1205" t="s">
        <v>25441</v>
      </c>
    </row>
    <row r="35" spans="1:14" ht="22.5">
      <c r="A35" s="1182" t="s">
        <v>25302</v>
      </c>
      <c r="B35" s="1183" t="s">
        <v>25374</v>
      </c>
      <c r="C35" s="1185" t="s">
        <v>25442</v>
      </c>
      <c r="D35" s="1187" t="s">
        <v>25443</v>
      </c>
      <c r="E35" s="1182" t="s">
        <v>25306</v>
      </c>
      <c r="F35" s="1186" t="s">
        <v>25444</v>
      </c>
      <c r="G35" s="1201">
        <v>44.9</v>
      </c>
      <c r="H35" s="1201">
        <v>61.53</v>
      </c>
      <c r="I35" s="1203">
        <v>1</v>
      </c>
      <c r="J35" s="1204">
        <v>14.25</v>
      </c>
      <c r="K35" s="1204">
        <v>8.75</v>
      </c>
      <c r="L35" s="1204">
        <v>1.88</v>
      </c>
      <c r="M35" s="1204">
        <v>2.5299999999999998</v>
      </c>
      <c r="N35" s="1209" t="s">
        <v>25445</v>
      </c>
    </row>
    <row r="36" spans="1:14" ht="22.5">
      <c r="A36" s="1182" t="s">
        <v>25302</v>
      </c>
      <c r="B36" s="1183" t="s">
        <v>25374</v>
      </c>
      <c r="C36" s="1185" t="s">
        <v>25446</v>
      </c>
      <c r="D36" s="1187" t="s">
        <v>25447</v>
      </c>
      <c r="E36" s="1182" t="s">
        <v>25306</v>
      </c>
      <c r="F36" s="1186" t="s">
        <v>25448</v>
      </c>
      <c r="G36" s="1201">
        <v>79.989999999999995</v>
      </c>
      <c r="H36" s="1201">
        <v>108.48</v>
      </c>
      <c r="I36" s="1203">
        <v>1</v>
      </c>
      <c r="J36" s="1204">
        <v>17</v>
      </c>
      <c r="K36" s="1204">
        <v>12</v>
      </c>
      <c r="L36" s="1204">
        <v>1.75</v>
      </c>
      <c r="M36" s="1204">
        <v>4.1500000000000004</v>
      </c>
      <c r="N36" s="1209" t="s">
        <v>25449</v>
      </c>
    </row>
    <row r="37" spans="1:14" ht="22.5">
      <c r="A37" s="1182" t="s">
        <v>25302</v>
      </c>
      <c r="B37" s="1183" t="s">
        <v>25374</v>
      </c>
      <c r="C37" s="1185" t="s">
        <v>25450</v>
      </c>
      <c r="D37" s="1187" t="s">
        <v>25451</v>
      </c>
      <c r="E37" s="1182" t="s">
        <v>25306</v>
      </c>
      <c r="F37" s="1186" t="s">
        <v>25452</v>
      </c>
      <c r="G37" s="1201">
        <v>79.989999999999995</v>
      </c>
      <c r="H37" s="1201">
        <v>108.48</v>
      </c>
      <c r="I37" s="1203">
        <v>1</v>
      </c>
      <c r="J37" s="1204">
        <v>17.25</v>
      </c>
      <c r="K37" s="1204">
        <v>15</v>
      </c>
      <c r="L37" s="1204">
        <v>2.25</v>
      </c>
      <c r="M37" s="1204">
        <v>5.25</v>
      </c>
      <c r="N37" s="1209" t="s">
        <v>25453</v>
      </c>
    </row>
    <row r="38" spans="1:14" ht="22.5">
      <c r="A38" s="1182" t="s">
        <v>25302</v>
      </c>
      <c r="B38" s="1183" t="s">
        <v>25374</v>
      </c>
      <c r="C38" s="1193" t="s">
        <v>25454</v>
      </c>
      <c r="D38" s="1194" t="s">
        <v>25455</v>
      </c>
      <c r="E38" s="1182" t="s">
        <v>25306</v>
      </c>
      <c r="F38" s="1186" t="s">
        <v>25456</v>
      </c>
      <c r="G38" s="1201">
        <v>119.99</v>
      </c>
      <c r="H38" s="1201">
        <v>163.05000000000001</v>
      </c>
      <c r="I38" s="1203">
        <v>1</v>
      </c>
      <c r="J38" s="1204">
        <v>16.75</v>
      </c>
      <c r="K38" s="1204">
        <v>14.25</v>
      </c>
      <c r="L38" s="1204">
        <v>1.89</v>
      </c>
      <c r="M38" s="1204">
        <v>5.41</v>
      </c>
      <c r="N38" s="1209" t="s">
        <v>25457</v>
      </c>
    </row>
    <row r="39" spans="1:14" ht="22.5">
      <c r="A39" s="1182" t="s">
        <v>25302</v>
      </c>
      <c r="B39" s="1183" t="s">
        <v>25374</v>
      </c>
      <c r="C39" s="1185" t="s">
        <v>25458</v>
      </c>
      <c r="D39" s="1187" t="s">
        <v>25459</v>
      </c>
      <c r="E39" s="1182" t="s">
        <v>25306</v>
      </c>
      <c r="F39" s="1186" t="s">
        <v>25460</v>
      </c>
      <c r="G39" s="1201">
        <v>119.99</v>
      </c>
      <c r="H39" s="1201">
        <v>163.05000000000001</v>
      </c>
      <c r="I39" s="1203">
        <v>1</v>
      </c>
      <c r="J39" s="1204">
        <v>17.25</v>
      </c>
      <c r="K39" s="1204">
        <v>15</v>
      </c>
      <c r="L39" s="1204">
        <v>2.25</v>
      </c>
      <c r="M39" s="1204">
        <v>5.45</v>
      </c>
      <c r="N39" s="1178" t="s">
        <v>25461</v>
      </c>
    </row>
    <row r="40" spans="1:14">
      <c r="A40" s="1182" t="s">
        <v>25404</v>
      </c>
      <c r="B40" s="1183" t="s">
        <v>25405</v>
      </c>
      <c r="C40" s="1184" t="s">
        <v>25462</v>
      </c>
      <c r="D40" s="1185" t="s">
        <v>25463</v>
      </c>
      <c r="E40" s="1182" t="s">
        <v>25306</v>
      </c>
      <c r="F40" s="1186" t="s">
        <v>25464</v>
      </c>
      <c r="G40" s="1201">
        <v>59.99</v>
      </c>
      <c r="H40" s="1202">
        <v>87.36</v>
      </c>
      <c r="I40" s="1203">
        <v>1</v>
      </c>
      <c r="J40" s="1204">
        <v>9.1</v>
      </c>
      <c r="K40" s="1204">
        <v>7</v>
      </c>
      <c r="L40" s="1204">
        <v>4.0999999999999996</v>
      </c>
      <c r="M40" s="1204">
        <v>2.5299999999999998</v>
      </c>
      <c r="N40" s="1205" t="s">
        <v>25465</v>
      </c>
    </row>
    <row r="41" spans="1:14">
      <c r="A41" s="1182" t="s">
        <v>25404</v>
      </c>
      <c r="B41" s="1183" t="s">
        <v>25303</v>
      </c>
      <c r="C41" s="1185" t="s">
        <v>25466</v>
      </c>
      <c r="D41" s="1189" t="s">
        <v>25467</v>
      </c>
      <c r="E41" s="1182" t="s">
        <v>25306</v>
      </c>
      <c r="F41" s="1186" t="s">
        <v>25468</v>
      </c>
      <c r="G41" s="1201">
        <v>149</v>
      </c>
      <c r="H41" s="1201">
        <v>235.88</v>
      </c>
      <c r="I41" s="1203">
        <v>1</v>
      </c>
      <c r="J41" s="1179">
        <v>62</v>
      </c>
      <c r="K41" s="1179">
        <v>5.75</v>
      </c>
      <c r="L41" s="1179">
        <v>5.5</v>
      </c>
      <c r="M41" s="1179">
        <v>10</v>
      </c>
      <c r="N41" s="1203" t="s">
        <v>25469</v>
      </c>
    </row>
    <row r="42" spans="1:14" ht="22.5">
      <c r="A42" s="1182" t="s">
        <v>25404</v>
      </c>
      <c r="B42" s="1183" t="s">
        <v>25303</v>
      </c>
      <c r="C42" s="1185" t="s">
        <v>25470</v>
      </c>
      <c r="D42" s="1187" t="s">
        <v>25471</v>
      </c>
      <c r="E42" s="1182" t="s">
        <v>25306</v>
      </c>
      <c r="F42" s="1186" t="s">
        <v>25472</v>
      </c>
      <c r="G42" s="1201">
        <v>59.99</v>
      </c>
      <c r="H42" s="1201">
        <v>95.64</v>
      </c>
      <c r="I42" s="1203">
        <v>1</v>
      </c>
      <c r="J42" s="1204">
        <v>23</v>
      </c>
      <c r="K42" s="1204">
        <v>4.25</v>
      </c>
      <c r="L42" s="1204">
        <v>4.5</v>
      </c>
      <c r="M42" s="1204">
        <v>3.24</v>
      </c>
      <c r="N42" s="1209" t="s">
        <v>25473</v>
      </c>
    </row>
    <row r="43" spans="1:14" ht="22.5">
      <c r="A43" s="1182" t="s">
        <v>25404</v>
      </c>
      <c r="B43" s="1183" t="s">
        <v>25303</v>
      </c>
      <c r="C43" s="1185" t="s">
        <v>25474</v>
      </c>
      <c r="D43" s="1187" t="s">
        <v>25475</v>
      </c>
      <c r="E43" s="1182" t="s">
        <v>25476</v>
      </c>
      <c r="F43" s="1186" t="s">
        <v>25477</v>
      </c>
      <c r="G43" s="1201">
        <v>89.99</v>
      </c>
      <c r="H43" s="1201">
        <v>164.5</v>
      </c>
      <c r="I43" s="1203">
        <v>1</v>
      </c>
      <c r="J43" s="1204">
        <v>31.25</v>
      </c>
      <c r="K43" s="1204">
        <v>7.25</v>
      </c>
      <c r="L43" s="1204">
        <v>7</v>
      </c>
      <c r="M43" s="1204">
        <v>6.9</v>
      </c>
      <c r="N43" s="1178" t="s">
        <v>25478</v>
      </c>
    </row>
    <row r="44" spans="1:14" ht="22.5">
      <c r="A44" s="1182" t="s">
        <v>25404</v>
      </c>
      <c r="B44" s="1183" t="s">
        <v>25303</v>
      </c>
      <c r="C44" s="1185" t="s">
        <v>25479</v>
      </c>
      <c r="D44" s="1187" t="s">
        <v>25480</v>
      </c>
      <c r="E44" s="1182" t="s">
        <v>25306</v>
      </c>
      <c r="F44" s="1186" t="s">
        <v>25481</v>
      </c>
      <c r="G44" s="1201">
        <v>129</v>
      </c>
      <c r="H44" s="1201">
        <v>226.78</v>
      </c>
      <c r="I44" s="1203">
        <v>1</v>
      </c>
      <c r="J44" s="1204">
        <v>40</v>
      </c>
      <c r="K44" s="1204">
        <v>7.5</v>
      </c>
      <c r="L44" s="1204">
        <v>6</v>
      </c>
      <c r="M44" s="1204">
        <v>10.65</v>
      </c>
      <c r="N44" s="1178" t="s">
        <v>25482</v>
      </c>
    </row>
    <row r="45" spans="1:14" ht="22.5">
      <c r="A45" s="1182" t="s">
        <v>25404</v>
      </c>
      <c r="B45" s="1183" t="s">
        <v>25303</v>
      </c>
      <c r="C45" s="1185" t="s">
        <v>25483</v>
      </c>
      <c r="D45" s="1187" t="s">
        <v>25484</v>
      </c>
      <c r="E45" s="1182" t="s">
        <v>25306</v>
      </c>
      <c r="F45" s="1186" t="s">
        <v>25485</v>
      </c>
      <c r="G45" s="1201">
        <v>79.989999999999995</v>
      </c>
      <c r="H45" s="1201">
        <v>125.14</v>
      </c>
      <c r="I45" s="1203">
        <v>1</v>
      </c>
      <c r="J45" s="1204">
        <v>41</v>
      </c>
      <c r="K45" s="1204">
        <v>7</v>
      </c>
      <c r="L45" s="1204">
        <v>6.75</v>
      </c>
      <c r="M45" s="1204">
        <v>9.4600000000000009</v>
      </c>
      <c r="N45" s="1178" t="s">
        <v>25486</v>
      </c>
    </row>
    <row r="46" spans="1:14" ht="22.5">
      <c r="A46" s="1182" t="s">
        <v>25404</v>
      </c>
      <c r="B46" s="1183" t="s">
        <v>25303</v>
      </c>
      <c r="C46" s="1185" t="s">
        <v>25487</v>
      </c>
      <c r="D46" s="1187" t="s">
        <v>25488</v>
      </c>
      <c r="E46" s="1182" t="s">
        <v>25306</v>
      </c>
      <c r="F46" s="1186" t="s">
        <v>25489</v>
      </c>
      <c r="G46" s="1201">
        <v>99.99</v>
      </c>
      <c r="H46" s="1201">
        <v>160.1</v>
      </c>
      <c r="I46" s="1203">
        <v>1</v>
      </c>
      <c r="J46" s="1204">
        <v>42.5</v>
      </c>
      <c r="K46" s="1204">
        <v>7.5</v>
      </c>
      <c r="L46" s="1204">
        <v>7.5</v>
      </c>
      <c r="M46" s="1204">
        <v>12.7</v>
      </c>
      <c r="N46" s="1178" t="s">
        <v>25490</v>
      </c>
    </row>
    <row r="47" spans="1:14" ht="22.5">
      <c r="A47" s="1182" t="s">
        <v>25404</v>
      </c>
      <c r="B47" s="1183" t="s">
        <v>25303</v>
      </c>
      <c r="C47" s="1185" t="s">
        <v>25491</v>
      </c>
      <c r="D47" s="1187" t="s">
        <v>25492</v>
      </c>
      <c r="E47" s="1182" t="s">
        <v>25306</v>
      </c>
      <c r="F47" s="1186" t="s">
        <v>25493</v>
      </c>
      <c r="G47" s="1201">
        <v>179</v>
      </c>
      <c r="H47" s="1201">
        <v>296.77999999999997</v>
      </c>
      <c r="I47" s="1203">
        <v>1</v>
      </c>
      <c r="J47" s="1204">
        <v>49.5</v>
      </c>
      <c r="K47" s="1204">
        <v>7.25</v>
      </c>
      <c r="L47" s="1204">
        <v>7.25</v>
      </c>
      <c r="M47" s="1204">
        <v>15.77</v>
      </c>
      <c r="N47" s="1178" t="s">
        <v>25494</v>
      </c>
    </row>
    <row r="48" spans="1:14">
      <c r="A48" s="1182" t="s">
        <v>25404</v>
      </c>
      <c r="B48" s="1183" t="s">
        <v>25405</v>
      </c>
      <c r="C48" s="1184" t="s">
        <v>25495</v>
      </c>
      <c r="D48" s="1185" t="s">
        <v>25496</v>
      </c>
      <c r="E48" s="1182" t="s">
        <v>25306</v>
      </c>
      <c r="F48" s="1186" t="s">
        <v>25497</v>
      </c>
      <c r="G48" s="1201">
        <v>39</v>
      </c>
      <c r="H48" s="1202">
        <v>61.57</v>
      </c>
      <c r="I48" s="1203">
        <v>1</v>
      </c>
      <c r="J48" s="1204">
        <v>6.25</v>
      </c>
      <c r="K48" s="1204">
        <v>2.95</v>
      </c>
      <c r="L48" s="1204">
        <v>8.89</v>
      </c>
      <c r="M48" s="1204">
        <v>1.98</v>
      </c>
      <c r="N48" s="1205" t="s">
        <v>25498</v>
      </c>
    </row>
    <row r="49" spans="1:14" ht="22.5">
      <c r="A49" s="1182" t="s">
        <v>25404</v>
      </c>
      <c r="B49" s="1183" t="s">
        <v>25499</v>
      </c>
      <c r="C49" s="1185" t="s">
        <v>25500</v>
      </c>
      <c r="D49" s="1187" t="s">
        <v>25501</v>
      </c>
      <c r="E49" s="1182" t="s">
        <v>25306</v>
      </c>
      <c r="F49" s="1186" t="s">
        <v>25502</v>
      </c>
      <c r="G49" s="1201">
        <v>379</v>
      </c>
      <c r="H49" s="1201">
        <v>568.29999999999995</v>
      </c>
      <c r="I49" s="1203">
        <v>1</v>
      </c>
      <c r="J49" s="1204">
        <v>13.77</v>
      </c>
      <c r="K49" s="1204">
        <v>11.57</v>
      </c>
      <c r="L49" s="1204">
        <v>4.13</v>
      </c>
      <c r="M49" s="1204">
        <v>3.38</v>
      </c>
      <c r="N49" s="1178" t="s">
        <v>25503</v>
      </c>
    </row>
    <row r="50" spans="1:14" ht="22.5">
      <c r="A50" s="1182" t="s">
        <v>25404</v>
      </c>
      <c r="B50" s="1183" t="s">
        <v>25499</v>
      </c>
      <c r="C50" s="1185" t="s">
        <v>25504</v>
      </c>
      <c r="D50" s="1187" t="s">
        <v>25505</v>
      </c>
      <c r="E50" s="1182" t="s">
        <v>25306</v>
      </c>
      <c r="F50" s="1186" t="s">
        <v>25506</v>
      </c>
      <c r="G50" s="1201">
        <v>1199</v>
      </c>
      <c r="H50" s="1201">
        <v>1923.66</v>
      </c>
      <c r="I50" s="1203">
        <v>1</v>
      </c>
      <c r="J50" s="1204">
        <v>12.75</v>
      </c>
      <c r="K50" s="1204">
        <v>5</v>
      </c>
      <c r="L50" s="1204">
        <v>10.38</v>
      </c>
      <c r="M50" s="1204">
        <v>3.1</v>
      </c>
      <c r="N50" s="1178" t="s">
        <v>25507</v>
      </c>
    </row>
    <row r="51" spans="1:14" ht="22.5">
      <c r="A51" s="1182" t="s">
        <v>25404</v>
      </c>
      <c r="B51" s="1183" t="s">
        <v>25508</v>
      </c>
      <c r="C51" s="1190" t="s">
        <v>25509</v>
      </c>
      <c r="D51" s="1190" t="s">
        <v>25510</v>
      </c>
      <c r="E51" s="1182" t="s">
        <v>25306</v>
      </c>
      <c r="F51" s="1186" t="s">
        <v>25511</v>
      </c>
      <c r="G51" s="1201">
        <v>229</v>
      </c>
      <c r="H51" s="1201">
        <v>378.53</v>
      </c>
      <c r="I51" s="1203">
        <v>1</v>
      </c>
      <c r="J51" s="1204">
        <v>19.25</v>
      </c>
      <c r="K51" s="1204">
        <v>4.75</v>
      </c>
      <c r="L51" s="1210">
        <v>3.25</v>
      </c>
      <c r="M51" s="1204">
        <v>4.1900000000000004</v>
      </c>
      <c r="N51" s="1178" t="s">
        <v>25512</v>
      </c>
    </row>
    <row r="52" spans="1:14" ht="22.5">
      <c r="A52" s="1182" t="s">
        <v>25404</v>
      </c>
      <c r="B52" s="1183" t="s">
        <v>25508</v>
      </c>
      <c r="C52" s="1190" t="s">
        <v>25513</v>
      </c>
      <c r="D52" s="1190" t="s">
        <v>25514</v>
      </c>
      <c r="E52" s="1182" t="s">
        <v>25306</v>
      </c>
      <c r="F52" s="1186" t="s">
        <v>25515</v>
      </c>
      <c r="G52" s="1201">
        <v>349</v>
      </c>
      <c r="H52" s="1201">
        <v>565.02</v>
      </c>
      <c r="I52" s="1203">
        <v>1</v>
      </c>
      <c r="J52" s="1200">
        <v>28.5</v>
      </c>
      <c r="K52" s="1200">
        <v>4.25</v>
      </c>
      <c r="L52" s="1200">
        <v>3.25</v>
      </c>
      <c r="M52" s="1200">
        <v>5.52</v>
      </c>
      <c r="N52" s="1178" t="s">
        <v>25516</v>
      </c>
    </row>
    <row r="53" spans="1:14">
      <c r="A53" s="1182" t="s">
        <v>25404</v>
      </c>
      <c r="B53" s="1183" t="s">
        <v>25517</v>
      </c>
      <c r="C53" s="1185" t="s">
        <v>25518</v>
      </c>
      <c r="D53" s="1185" t="s">
        <v>25519</v>
      </c>
      <c r="E53" s="1182" t="s">
        <v>25306</v>
      </c>
      <c r="F53" s="1186" t="s">
        <v>25520</v>
      </c>
      <c r="G53" s="1201">
        <v>229</v>
      </c>
      <c r="H53" s="1201">
        <v>352.02</v>
      </c>
      <c r="I53" s="1203">
        <v>1</v>
      </c>
      <c r="J53" s="1200">
        <v>12.5</v>
      </c>
      <c r="K53" s="1200">
        <v>11.25</v>
      </c>
      <c r="L53" s="1200">
        <v>5</v>
      </c>
      <c r="M53" s="1200">
        <v>4.57</v>
      </c>
      <c r="N53" s="1211" t="s">
        <v>25521</v>
      </c>
    </row>
    <row r="54" spans="1:14" ht="22.5">
      <c r="A54" s="1182" t="s">
        <v>25404</v>
      </c>
      <c r="B54" s="1183" t="s">
        <v>25522</v>
      </c>
      <c r="C54" s="1184" t="s">
        <v>25523</v>
      </c>
      <c r="D54" s="1185" t="s">
        <v>25524</v>
      </c>
      <c r="E54" s="1182" t="s">
        <v>25306</v>
      </c>
      <c r="F54" s="1186" t="s">
        <v>25525</v>
      </c>
      <c r="G54" s="1201">
        <v>299</v>
      </c>
      <c r="H54" s="1201">
        <v>479.24</v>
      </c>
      <c r="I54" s="1203">
        <v>1</v>
      </c>
      <c r="J54" s="1200">
        <v>13.75</v>
      </c>
      <c r="K54" s="1200">
        <v>4.75</v>
      </c>
      <c r="L54" s="1200">
        <v>10</v>
      </c>
      <c r="M54" s="1200">
        <v>6</v>
      </c>
      <c r="N54" s="1212" t="s">
        <v>25526</v>
      </c>
    </row>
    <row r="55" spans="1:14">
      <c r="A55" s="1182" t="s">
        <v>25404</v>
      </c>
      <c r="B55" s="1183" t="s">
        <v>25517</v>
      </c>
      <c r="C55" s="1185" t="s">
        <v>25527</v>
      </c>
      <c r="D55" s="1188" t="s">
        <v>25528</v>
      </c>
      <c r="E55" s="1182" t="s">
        <v>25529</v>
      </c>
      <c r="F55" s="1186" t="s">
        <v>25530</v>
      </c>
      <c r="G55" s="1201">
        <v>299</v>
      </c>
      <c r="H55" s="1201">
        <v>524.55999999999995</v>
      </c>
      <c r="I55" s="1203">
        <v>1</v>
      </c>
      <c r="J55" s="1219">
        <v>19</v>
      </c>
      <c r="K55" s="1219">
        <v>11.15</v>
      </c>
      <c r="L55" s="1219">
        <v>5.75</v>
      </c>
      <c r="M55" s="1219">
        <v>7.9</v>
      </c>
      <c r="N55" s="1188" t="s">
        <v>25531</v>
      </c>
    </row>
    <row r="56" spans="1:14">
      <c r="A56" s="1182" t="s">
        <v>25404</v>
      </c>
      <c r="B56" s="1183" t="s">
        <v>25517</v>
      </c>
      <c r="C56" s="1185" t="s">
        <v>25532</v>
      </c>
      <c r="D56" s="1188" t="s">
        <v>25533</v>
      </c>
      <c r="E56" s="1182" t="s">
        <v>25306</v>
      </c>
      <c r="F56" s="1186" t="s">
        <v>25534</v>
      </c>
      <c r="G56" s="1201">
        <v>399</v>
      </c>
      <c r="H56" s="1201">
        <v>700</v>
      </c>
      <c r="I56" s="1203">
        <v>1</v>
      </c>
      <c r="J56" s="1200">
        <v>19</v>
      </c>
      <c r="K56" s="1200">
        <v>11.15</v>
      </c>
      <c r="L56" s="1200">
        <v>5.75</v>
      </c>
      <c r="M56" s="1200">
        <v>8.16</v>
      </c>
      <c r="N56" s="1211" t="s">
        <v>25535</v>
      </c>
    </row>
    <row r="57" spans="1:14">
      <c r="A57" s="1182" t="s">
        <v>25404</v>
      </c>
      <c r="B57" s="1183" t="s">
        <v>25536</v>
      </c>
      <c r="C57" s="1184" t="s">
        <v>25537</v>
      </c>
      <c r="D57" s="1185" t="s">
        <v>25538</v>
      </c>
      <c r="E57" s="1182" t="s">
        <v>4996</v>
      </c>
      <c r="F57" s="1186" t="s">
        <v>25539</v>
      </c>
      <c r="G57" s="1201">
        <v>299</v>
      </c>
      <c r="H57" s="1201">
        <v>485.09</v>
      </c>
      <c r="I57" s="1203">
        <v>1</v>
      </c>
      <c r="J57" s="1200">
        <v>13.75</v>
      </c>
      <c r="K57" s="1200">
        <v>4.75</v>
      </c>
      <c r="L57" s="1200">
        <v>10</v>
      </c>
      <c r="M57" s="1200"/>
      <c r="N57" s="1213" t="s">
        <v>25540</v>
      </c>
    </row>
    <row r="58" spans="1:14">
      <c r="A58" s="1182" t="s">
        <v>25404</v>
      </c>
      <c r="B58" s="1183" t="s">
        <v>25536</v>
      </c>
      <c r="C58" s="1184" t="s">
        <v>25541</v>
      </c>
      <c r="D58" s="1185" t="s">
        <v>25542</v>
      </c>
      <c r="E58" s="1182" t="s">
        <v>4996</v>
      </c>
      <c r="F58" s="1186" t="s">
        <v>25543</v>
      </c>
      <c r="G58" s="1201">
        <v>499</v>
      </c>
      <c r="H58" s="1201">
        <v>808.38000000000011</v>
      </c>
      <c r="I58" s="1203">
        <v>1</v>
      </c>
      <c r="J58" s="1200">
        <v>13.75</v>
      </c>
      <c r="K58" s="1200">
        <v>4.75</v>
      </c>
      <c r="L58" s="1200">
        <v>10</v>
      </c>
      <c r="M58" s="1200"/>
      <c r="N58" s="1213" t="s">
        <v>25544</v>
      </c>
    </row>
    <row r="59" spans="1:14">
      <c r="A59" s="1182" t="s">
        <v>25404</v>
      </c>
      <c r="B59" s="1183" t="s">
        <v>25405</v>
      </c>
      <c r="C59" s="1184" t="s">
        <v>25545</v>
      </c>
      <c r="D59" s="1185" t="s">
        <v>25546</v>
      </c>
      <c r="E59" s="1182" t="s">
        <v>4996</v>
      </c>
      <c r="F59" s="1186" t="s">
        <v>25547</v>
      </c>
      <c r="G59" s="1201">
        <v>149</v>
      </c>
      <c r="H59" s="1201">
        <v>241.38000000000002</v>
      </c>
      <c r="I59" s="1203">
        <v>1</v>
      </c>
      <c r="J59" s="1200">
        <v>11</v>
      </c>
      <c r="K59" s="1200">
        <v>0.74</v>
      </c>
      <c r="L59" s="1200">
        <v>10.27</v>
      </c>
      <c r="M59" s="1200"/>
      <c r="N59" s="1213"/>
    </row>
    <row r="60" spans="1:14">
      <c r="A60" s="1182" t="s">
        <v>25404</v>
      </c>
      <c r="B60" s="1183" t="s">
        <v>25405</v>
      </c>
      <c r="C60" s="1184" t="s">
        <v>25548</v>
      </c>
      <c r="D60" s="1185" t="s">
        <v>25549</v>
      </c>
      <c r="E60" s="1182" t="s">
        <v>4996</v>
      </c>
      <c r="F60" s="1186" t="s">
        <v>25550</v>
      </c>
      <c r="G60" s="1201">
        <v>149</v>
      </c>
      <c r="H60" s="1201">
        <v>241.38000000000002</v>
      </c>
      <c r="I60" s="1203">
        <v>1</v>
      </c>
      <c r="J60" s="1200">
        <v>11</v>
      </c>
      <c r="K60" s="1200">
        <v>0.74</v>
      </c>
      <c r="L60" s="1200">
        <v>10.27</v>
      </c>
      <c r="M60" s="1200"/>
      <c r="N60" s="1213"/>
    </row>
    <row r="61" spans="1:14">
      <c r="A61" s="1182" t="s">
        <v>25404</v>
      </c>
      <c r="B61" s="1183" t="s">
        <v>25405</v>
      </c>
      <c r="C61" s="1184" t="s">
        <v>25551</v>
      </c>
      <c r="D61" s="1185" t="s">
        <v>25552</v>
      </c>
      <c r="E61" s="1182" t="s">
        <v>4996</v>
      </c>
      <c r="F61" s="1186" t="s">
        <v>25553</v>
      </c>
      <c r="G61" s="1201">
        <v>109</v>
      </c>
      <c r="H61" s="1201">
        <v>176.58</v>
      </c>
      <c r="I61" s="1203">
        <v>1</v>
      </c>
      <c r="J61" s="1200">
        <v>11</v>
      </c>
      <c r="K61" s="1200">
        <v>0.74</v>
      </c>
      <c r="L61" s="1200">
        <v>10.27</v>
      </c>
      <c r="M61" s="1200"/>
      <c r="N61" s="1213"/>
    </row>
    <row r="62" spans="1:14">
      <c r="A62" s="1182" t="s">
        <v>25404</v>
      </c>
      <c r="B62" s="1183" t="s">
        <v>25405</v>
      </c>
      <c r="C62" s="1184" t="s">
        <v>25554</v>
      </c>
      <c r="D62" s="1185" t="s">
        <v>25555</v>
      </c>
      <c r="E62" s="1182" t="s">
        <v>4996</v>
      </c>
      <c r="F62" s="1186" t="s">
        <v>25556</v>
      </c>
      <c r="G62" s="1201">
        <v>139</v>
      </c>
      <c r="H62" s="1201">
        <v>225.18</v>
      </c>
      <c r="I62" s="1203">
        <v>1</v>
      </c>
      <c r="J62" s="1200">
        <v>11</v>
      </c>
      <c r="K62" s="1200">
        <v>0.74</v>
      </c>
      <c r="L62" s="1200">
        <v>10.27</v>
      </c>
      <c r="M62" s="1200"/>
      <c r="N62" s="1213"/>
    </row>
    <row r="63" spans="1:14" ht="22.5">
      <c r="A63" s="1182" t="s">
        <v>25404</v>
      </c>
      <c r="B63" s="1183" t="s">
        <v>25508</v>
      </c>
      <c r="C63" s="1185" t="s">
        <v>25557</v>
      </c>
      <c r="D63" s="1187" t="s">
        <v>25558</v>
      </c>
      <c r="E63" s="1182" t="s">
        <v>25306</v>
      </c>
      <c r="F63" s="1186" t="s">
        <v>25559</v>
      </c>
      <c r="G63" s="1201">
        <v>249</v>
      </c>
      <c r="H63" s="1201">
        <v>392.01</v>
      </c>
      <c r="I63" s="1203">
        <v>1</v>
      </c>
      <c r="J63" s="1200">
        <v>49</v>
      </c>
      <c r="K63" s="1200">
        <v>3.5</v>
      </c>
      <c r="L63" s="1200">
        <v>2.75</v>
      </c>
      <c r="M63" s="1200">
        <v>4.34</v>
      </c>
      <c r="N63" s="1178" t="s">
        <v>25560</v>
      </c>
    </row>
    <row r="64" spans="1:14" ht="22.5">
      <c r="A64" s="1182" t="s">
        <v>25404</v>
      </c>
      <c r="B64" s="1183" t="s">
        <v>25508</v>
      </c>
      <c r="C64" s="1185" t="s">
        <v>25561</v>
      </c>
      <c r="D64" s="1187" t="s">
        <v>25562</v>
      </c>
      <c r="E64" s="1182" t="s">
        <v>25306</v>
      </c>
      <c r="F64" s="1186" t="s">
        <v>25563</v>
      </c>
      <c r="G64" s="1201">
        <v>199</v>
      </c>
      <c r="H64" s="1201">
        <v>317.87</v>
      </c>
      <c r="I64" s="1203">
        <v>1</v>
      </c>
      <c r="J64" s="1200">
        <v>25.5</v>
      </c>
      <c r="K64" s="1200">
        <v>3.5</v>
      </c>
      <c r="L64" s="1200">
        <v>2.5</v>
      </c>
      <c r="M64" s="1200">
        <v>2.4500000000000002</v>
      </c>
      <c r="N64" s="1178" t="s">
        <v>25564</v>
      </c>
    </row>
    <row r="65" spans="1:14">
      <c r="A65" s="1182" t="s">
        <v>25404</v>
      </c>
      <c r="B65" s="1183" t="s">
        <v>25517</v>
      </c>
      <c r="C65" s="1185" t="s">
        <v>25565</v>
      </c>
      <c r="D65" s="1185" t="s">
        <v>25566</v>
      </c>
      <c r="E65" s="1182" t="s">
        <v>25306</v>
      </c>
      <c r="F65" s="1186" t="s">
        <v>25567</v>
      </c>
      <c r="G65" s="1201">
        <v>59.99</v>
      </c>
      <c r="H65" s="1201">
        <v>101.31</v>
      </c>
      <c r="I65" s="1203">
        <v>1</v>
      </c>
      <c r="J65" s="1200">
        <v>5.5</v>
      </c>
      <c r="K65" s="1200">
        <v>2.15</v>
      </c>
      <c r="L65" s="1200">
        <v>9.15</v>
      </c>
      <c r="M65" s="1200">
        <v>0.88</v>
      </c>
      <c r="N65" s="1211" t="s">
        <v>25568</v>
      </c>
    </row>
    <row r="66" spans="1:14">
      <c r="A66" s="1182" t="s">
        <v>25404</v>
      </c>
      <c r="B66" s="1183" t="s">
        <v>25517</v>
      </c>
      <c r="C66" s="1185" t="s">
        <v>25569</v>
      </c>
      <c r="D66" s="1185" t="s">
        <v>25570</v>
      </c>
      <c r="E66" s="1182" t="s">
        <v>25476</v>
      </c>
      <c r="F66" s="1186" t="s">
        <v>25571</v>
      </c>
      <c r="G66" s="1201">
        <v>69.989999999999995</v>
      </c>
      <c r="H66" s="1201">
        <v>104.4</v>
      </c>
      <c r="I66" s="1203">
        <v>1</v>
      </c>
      <c r="J66" s="1200">
        <v>5.25</v>
      </c>
      <c r="K66" s="1200">
        <v>3.25</v>
      </c>
      <c r="L66" s="1200">
        <v>8.5</v>
      </c>
      <c r="M66" s="1200">
        <v>1.39</v>
      </c>
      <c r="N66" s="1177" t="s">
        <v>25572</v>
      </c>
    </row>
    <row r="67" spans="1:14">
      <c r="A67" s="1182" t="s">
        <v>25404</v>
      </c>
      <c r="B67" s="1183" t="s">
        <v>25522</v>
      </c>
      <c r="C67" s="1184" t="s">
        <v>25573</v>
      </c>
      <c r="D67" s="1185" t="s">
        <v>25574</v>
      </c>
      <c r="E67" s="1182" t="s">
        <v>25306</v>
      </c>
      <c r="F67" s="1186" t="s">
        <v>25575</v>
      </c>
      <c r="G67" s="1201">
        <v>149</v>
      </c>
      <c r="H67" s="1201">
        <v>244.26</v>
      </c>
      <c r="I67" s="1203">
        <v>1</v>
      </c>
      <c r="J67" s="1200">
        <v>12.75</v>
      </c>
      <c r="K67" s="1200">
        <v>11.25</v>
      </c>
      <c r="L67" s="1200">
        <v>4.75</v>
      </c>
      <c r="M67" s="1200">
        <v>3.8</v>
      </c>
      <c r="N67" s="1212" t="s">
        <v>25576</v>
      </c>
    </row>
    <row r="68" spans="1:14" ht="22.5">
      <c r="A68" s="1182" t="s">
        <v>25404</v>
      </c>
      <c r="B68" s="1183" t="s">
        <v>25522</v>
      </c>
      <c r="C68" s="1195" t="s">
        <v>25577</v>
      </c>
      <c r="D68" s="1196" t="s">
        <v>25578</v>
      </c>
      <c r="E68" s="1182" t="s">
        <v>25306</v>
      </c>
      <c r="F68" s="1186" t="s">
        <v>25579</v>
      </c>
      <c r="G68" s="1201">
        <v>249</v>
      </c>
      <c r="H68" s="1215">
        <v>399.1</v>
      </c>
      <c r="I68" s="1203">
        <v>1</v>
      </c>
      <c r="J68" s="1216">
        <v>13.75</v>
      </c>
      <c r="K68" s="1216">
        <v>4.75</v>
      </c>
      <c r="L68" s="1216">
        <v>10</v>
      </c>
      <c r="M68" s="1216">
        <v>4.83</v>
      </c>
      <c r="N68" s="1217" t="s">
        <v>25580</v>
      </c>
    </row>
    <row r="69" spans="1:14">
      <c r="A69" s="1182" t="s">
        <v>25404</v>
      </c>
      <c r="B69" s="1183" t="s">
        <v>25517</v>
      </c>
      <c r="C69" s="1185" t="s">
        <v>25581</v>
      </c>
      <c r="D69" s="1188" t="s">
        <v>25582</v>
      </c>
      <c r="E69" s="1182" t="s">
        <v>25306</v>
      </c>
      <c r="F69" s="1186" t="s">
        <v>25583</v>
      </c>
      <c r="G69" s="1201">
        <v>429</v>
      </c>
      <c r="H69" s="1201">
        <v>685.99</v>
      </c>
      <c r="I69" s="1203">
        <v>1</v>
      </c>
      <c r="J69" s="1204">
        <v>19</v>
      </c>
      <c r="K69" s="1204">
        <v>11.15</v>
      </c>
      <c r="L69" s="1204">
        <v>5.75</v>
      </c>
      <c r="M69" s="1204">
        <v>8.76</v>
      </c>
      <c r="N69" s="1211" t="s">
        <v>25584</v>
      </c>
    </row>
    <row r="70" spans="1:14">
      <c r="A70" s="1182" t="s">
        <v>25404</v>
      </c>
      <c r="B70" s="1183" t="s">
        <v>25517</v>
      </c>
      <c r="C70" s="1185" t="s">
        <v>25585</v>
      </c>
      <c r="D70" s="1185" t="s">
        <v>25586</v>
      </c>
      <c r="E70" s="1182" t="s">
        <v>25306</v>
      </c>
      <c r="F70" s="1186" t="s">
        <v>25587</v>
      </c>
      <c r="G70" s="1201">
        <v>479</v>
      </c>
      <c r="H70" s="1201">
        <v>781.19</v>
      </c>
      <c r="I70" s="1203">
        <v>1</v>
      </c>
      <c r="J70" s="1204">
        <v>19</v>
      </c>
      <c r="K70" s="1204">
        <v>11.15</v>
      </c>
      <c r="L70" s="1204">
        <v>5.75</v>
      </c>
      <c r="M70" s="1204">
        <v>9.56</v>
      </c>
      <c r="N70" s="1177" t="s">
        <v>25588</v>
      </c>
    </row>
    <row r="71" spans="1:14">
      <c r="A71" s="1182" t="s">
        <v>25404</v>
      </c>
      <c r="B71" s="1183" t="s">
        <v>25517</v>
      </c>
      <c r="C71" s="1185" t="s">
        <v>25589</v>
      </c>
      <c r="D71" s="1185" t="s">
        <v>25590</v>
      </c>
      <c r="E71" s="1182" t="s">
        <v>25306</v>
      </c>
      <c r="F71" s="1186" t="s">
        <v>25591</v>
      </c>
      <c r="G71" s="1201">
        <v>579</v>
      </c>
      <c r="H71" s="1201">
        <v>958.38</v>
      </c>
      <c r="I71" s="1203">
        <v>1</v>
      </c>
      <c r="J71" s="1204">
        <v>19</v>
      </c>
      <c r="K71" s="1204">
        <v>11.15</v>
      </c>
      <c r="L71" s="1204">
        <v>5.75</v>
      </c>
      <c r="M71" s="1200">
        <v>9.6999999999999993</v>
      </c>
      <c r="N71" s="1177" t="s">
        <v>25592</v>
      </c>
    </row>
    <row r="72" spans="1:14">
      <c r="A72" s="1182" t="s">
        <v>25404</v>
      </c>
      <c r="B72" s="1183" t="s">
        <v>25517</v>
      </c>
      <c r="C72" s="1185" t="s">
        <v>25593</v>
      </c>
      <c r="D72" s="1185" t="s">
        <v>25594</v>
      </c>
      <c r="E72" s="1182" t="s">
        <v>25476</v>
      </c>
      <c r="F72" s="1186" t="s">
        <v>25595</v>
      </c>
      <c r="G72" s="1201">
        <v>129</v>
      </c>
      <c r="H72" s="1201">
        <v>204.67</v>
      </c>
      <c r="I72" s="1203">
        <v>1</v>
      </c>
      <c r="J72" s="1200">
        <v>5.0999999999999996</v>
      </c>
      <c r="K72" s="1200">
        <v>3.3</v>
      </c>
      <c r="L72" s="1200">
        <v>8.5</v>
      </c>
      <c r="M72" s="1200">
        <v>0.75</v>
      </c>
      <c r="N72" s="1177" t="s">
        <v>25596</v>
      </c>
    </row>
    <row r="73" spans="1:14">
      <c r="A73" s="1182" t="s">
        <v>25404</v>
      </c>
      <c r="B73" s="1183" t="s">
        <v>25517</v>
      </c>
      <c r="C73" s="1185" t="s">
        <v>25597</v>
      </c>
      <c r="D73" s="1185" t="s">
        <v>25598</v>
      </c>
      <c r="E73" s="1182" t="s">
        <v>4996</v>
      </c>
      <c r="F73" s="1197" t="s">
        <v>25599</v>
      </c>
      <c r="G73" s="1201">
        <v>79.97</v>
      </c>
      <c r="H73" s="1201">
        <v>125.05</v>
      </c>
      <c r="I73" s="1203">
        <v>1</v>
      </c>
      <c r="J73" s="1200">
        <v>5.94</v>
      </c>
      <c r="K73" s="1200">
        <v>4.33</v>
      </c>
      <c r="L73" s="1200">
        <v>2.83</v>
      </c>
      <c r="M73" s="1200">
        <v>1.07</v>
      </c>
      <c r="N73" s="1177" t="s">
        <v>25600</v>
      </c>
    </row>
    <row r="74" spans="1:14" ht="22.5">
      <c r="A74" s="1182" t="s">
        <v>25404</v>
      </c>
      <c r="B74" s="1183" t="s">
        <v>25517</v>
      </c>
      <c r="C74" s="1185" t="s">
        <v>25601</v>
      </c>
      <c r="D74" s="1185" t="s">
        <v>25602</v>
      </c>
      <c r="E74" s="1182" t="s">
        <v>4996</v>
      </c>
      <c r="F74" s="1186" t="s">
        <v>25603</v>
      </c>
      <c r="G74" s="1201">
        <v>119</v>
      </c>
      <c r="H74" s="1201">
        <v>199.99</v>
      </c>
      <c r="I74" s="1203">
        <v>1</v>
      </c>
      <c r="J74" s="1200">
        <v>7.75</v>
      </c>
      <c r="K74" s="1200">
        <v>4.37</v>
      </c>
      <c r="L74" s="1200">
        <v>3.3</v>
      </c>
      <c r="M74" s="1200">
        <v>1.2</v>
      </c>
      <c r="N74" s="1177" t="s">
        <v>25604</v>
      </c>
    </row>
    <row r="75" spans="1:14" ht="22.5">
      <c r="A75" s="1182" t="s">
        <v>25404</v>
      </c>
      <c r="B75" s="1183" t="s">
        <v>25517</v>
      </c>
      <c r="C75" s="1185" t="s">
        <v>25605</v>
      </c>
      <c r="D75" s="1185" t="s">
        <v>25606</v>
      </c>
      <c r="E75" s="1182" t="s">
        <v>4996</v>
      </c>
      <c r="F75" s="1186" t="s">
        <v>25607</v>
      </c>
      <c r="G75" s="1201">
        <v>149</v>
      </c>
      <c r="H75" s="1201">
        <v>236.25</v>
      </c>
      <c r="I75" s="1203">
        <v>1</v>
      </c>
      <c r="J75" s="1200">
        <v>7.75</v>
      </c>
      <c r="K75" s="1200">
        <v>4.37</v>
      </c>
      <c r="L75" s="1200">
        <v>3.3</v>
      </c>
      <c r="M75" s="1200">
        <v>1.2</v>
      </c>
      <c r="N75" s="1177" t="s">
        <v>25608</v>
      </c>
    </row>
    <row r="76" spans="1:14" ht="22.5">
      <c r="A76" s="1182" t="s">
        <v>25404</v>
      </c>
      <c r="B76" s="1183" t="s">
        <v>25522</v>
      </c>
      <c r="C76" s="1184" t="s">
        <v>25609</v>
      </c>
      <c r="D76" s="1196" t="s">
        <v>25610</v>
      </c>
      <c r="E76" s="1182" t="s">
        <v>25306</v>
      </c>
      <c r="F76" s="1186" t="s">
        <v>25611</v>
      </c>
      <c r="G76" s="1201">
        <v>249</v>
      </c>
      <c r="H76" s="1201">
        <v>399.1</v>
      </c>
      <c r="I76" s="1203">
        <v>1</v>
      </c>
      <c r="J76" s="1200">
        <v>13.75</v>
      </c>
      <c r="K76" s="1200">
        <v>4.75</v>
      </c>
      <c r="L76" s="1200">
        <v>10</v>
      </c>
      <c r="M76" s="1200">
        <v>4.1100000000000003</v>
      </c>
      <c r="N76" s="1212" t="s">
        <v>25612</v>
      </c>
    </row>
    <row r="77" spans="1:14" ht="22.5">
      <c r="A77" s="1182" t="s">
        <v>25404</v>
      </c>
      <c r="B77" s="1183" t="s">
        <v>25374</v>
      </c>
      <c r="C77" s="1185" t="s">
        <v>25613</v>
      </c>
      <c r="D77" s="1187" t="s">
        <v>25614</v>
      </c>
      <c r="E77" s="1182" t="s">
        <v>4996</v>
      </c>
      <c r="F77" s="1186" t="s">
        <v>25615</v>
      </c>
      <c r="G77" s="1201">
        <v>49.99</v>
      </c>
      <c r="H77" s="1201">
        <v>93.48</v>
      </c>
      <c r="I77" s="1203">
        <v>2</v>
      </c>
      <c r="J77" s="1200">
        <v>6.49</v>
      </c>
      <c r="K77" s="1200">
        <v>3.38</v>
      </c>
      <c r="L77" s="1200">
        <v>1.41</v>
      </c>
      <c r="M77" s="1200">
        <v>0.3</v>
      </c>
      <c r="N77" s="1178" t="s">
        <v>25616</v>
      </c>
    </row>
    <row r="78" spans="1:14" ht="22.5">
      <c r="A78" s="1182" t="s">
        <v>25404</v>
      </c>
      <c r="B78" s="1183" t="s">
        <v>25374</v>
      </c>
      <c r="C78" s="1185" t="s">
        <v>25617</v>
      </c>
      <c r="D78" s="1187" t="s">
        <v>25618</v>
      </c>
      <c r="E78" s="1182" t="s">
        <v>25306</v>
      </c>
      <c r="F78" s="1186" t="s">
        <v>25619</v>
      </c>
      <c r="G78" s="1201">
        <v>99.99</v>
      </c>
      <c r="H78" s="1201">
        <v>164.37</v>
      </c>
      <c r="I78" s="1203">
        <v>1</v>
      </c>
      <c r="J78" s="1200">
        <v>7.25</v>
      </c>
      <c r="K78" s="1200">
        <v>2</v>
      </c>
      <c r="L78" s="1200">
        <v>6.13</v>
      </c>
      <c r="M78" s="1200">
        <v>1</v>
      </c>
      <c r="N78" s="1178" t="s">
        <v>25620</v>
      </c>
    </row>
    <row r="79" spans="1:14" ht="22.5">
      <c r="A79" s="1182" t="s">
        <v>25404</v>
      </c>
      <c r="B79" s="1183" t="s">
        <v>25374</v>
      </c>
      <c r="C79" s="1190" t="s">
        <v>25621</v>
      </c>
      <c r="D79" s="1190" t="s">
        <v>25622</v>
      </c>
      <c r="E79" s="1182" t="s">
        <v>25306</v>
      </c>
      <c r="F79" s="1186" t="s">
        <v>25623</v>
      </c>
      <c r="G79" s="1201">
        <v>139</v>
      </c>
      <c r="H79" s="1201">
        <v>263.92</v>
      </c>
      <c r="I79" s="1203">
        <v>1</v>
      </c>
      <c r="J79" s="1200">
        <v>7.25</v>
      </c>
      <c r="K79" s="1200">
        <v>2</v>
      </c>
      <c r="L79" s="1200">
        <v>6.13</v>
      </c>
      <c r="M79" s="1200">
        <v>1</v>
      </c>
      <c r="N79" s="1178" t="s">
        <v>25624</v>
      </c>
    </row>
    <row r="80" spans="1:14" ht="22.5">
      <c r="A80" s="1182" t="s">
        <v>25404</v>
      </c>
      <c r="B80" s="1183" t="s">
        <v>25374</v>
      </c>
      <c r="C80" s="1190" t="s">
        <v>25625</v>
      </c>
      <c r="D80" s="1190" t="s">
        <v>25626</v>
      </c>
      <c r="E80" s="1182" t="s">
        <v>25306</v>
      </c>
      <c r="F80" s="1186" t="s">
        <v>25627</v>
      </c>
      <c r="G80" s="1201">
        <v>149</v>
      </c>
      <c r="H80" s="1201">
        <v>244.93</v>
      </c>
      <c r="I80" s="1203">
        <v>1</v>
      </c>
      <c r="J80" s="1200">
        <v>7.25</v>
      </c>
      <c r="K80" s="1200">
        <v>2</v>
      </c>
      <c r="L80" s="1200">
        <v>6.13</v>
      </c>
      <c r="M80" s="1200">
        <v>1</v>
      </c>
      <c r="N80" s="1178" t="s">
        <v>25628</v>
      </c>
    </row>
    <row r="81" spans="1:14" ht="22.5">
      <c r="A81" s="1182" t="s">
        <v>25404</v>
      </c>
      <c r="B81" s="1183" t="s">
        <v>25374</v>
      </c>
      <c r="C81" s="1184" t="s">
        <v>25629</v>
      </c>
      <c r="D81" s="1196" t="s">
        <v>25630</v>
      </c>
      <c r="E81" s="1182" t="s">
        <v>25306</v>
      </c>
      <c r="F81" s="1186" t="s">
        <v>25631</v>
      </c>
      <c r="G81" s="1201">
        <v>199</v>
      </c>
      <c r="H81" s="1215">
        <v>322.82</v>
      </c>
      <c r="I81" s="1203">
        <v>1</v>
      </c>
      <c r="J81" s="1200">
        <v>7.25</v>
      </c>
      <c r="K81" s="1200">
        <v>2</v>
      </c>
      <c r="L81" s="1200">
        <v>6.13</v>
      </c>
      <c r="M81" s="1200">
        <v>1</v>
      </c>
      <c r="N81" s="1212" t="s">
        <v>25632</v>
      </c>
    </row>
    <row r="82" spans="1:14" ht="22.5">
      <c r="A82" s="1182" t="s">
        <v>25404</v>
      </c>
      <c r="B82" s="1183" t="s">
        <v>25374</v>
      </c>
      <c r="C82" s="1185" t="s">
        <v>25633</v>
      </c>
      <c r="D82" s="1187" t="s">
        <v>25634</v>
      </c>
      <c r="E82" s="1182" t="s">
        <v>25306</v>
      </c>
      <c r="F82" s="1186" t="s">
        <v>25635</v>
      </c>
      <c r="G82" s="1201">
        <v>89.99</v>
      </c>
      <c r="H82" s="1201">
        <v>153.91999999999999</v>
      </c>
      <c r="I82" s="1203">
        <v>1</v>
      </c>
      <c r="J82" s="1204">
        <v>2.5</v>
      </c>
      <c r="K82" s="1204">
        <v>5</v>
      </c>
      <c r="L82" s="1204">
        <v>7.25</v>
      </c>
      <c r="M82" s="1204">
        <v>0.63</v>
      </c>
      <c r="N82" s="1178" t="s">
        <v>25636</v>
      </c>
    </row>
    <row r="83" spans="1:14" ht="22.5">
      <c r="A83" s="1182" t="s">
        <v>25404</v>
      </c>
      <c r="B83" s="1183" t="s">
        <v>25374</v>
      </c>
      <c r="C83" s="1185" t="s">
        <v>25637</v>
      </c>
      <c r="D83" s="1187" t="s">
        <v>25638</v>
      </c>
      <c r="E83" s="1182" t="s">
        <v>25476</v>
      </c>
      <c r="F83" s="1186" t="s">
        <v>25639</v>
      </c>
      <c r="G83" s="1201">
        <v>49.99</v>
      </c>
      <c r="H83" s="1201">
        <v>93.48</v>
      </c>
      <c r="I83" s="1203">
        <v>1</v>
      </c>
      <c r="J83" s="1200">
        <v>7.28</v>
      </c>
      <c r="K83" s="1200">
        <v>1.37</v>
      </c>
      <c r="L83" s="1200">
        <v>3.93</v>
      </c>
      <c r="M83" s="1200">
        <v>0.33</v>
      </c>
      <c r="N83" s="1209" t="s">
        <v>25640</v>
      </c>
    </row>
    <row r="84" spans="1:14" ht="22.5">
      <c r="A84" s="1182" t="s">
        <v>25404</v>
      </c>
      <c r="B84" s="1183" t="s">
        <v>25374</v>
      </c>
      <c r="C84" s="1184" t="s">
        <v>25641</v>
      </c>
      <c r="D84" s="1185" t="s">
        <v>25642</v>
      </c>
      <c r="E84" s="1182" t="s">
        <v>25306</v>
      </c>
      <c r="F84" s="1186" t="s">
        <v>25643</v>
      </c>
      <c r="G84" s="1201">
        <v>299.99</v>
      </c>
      <c r="H84" s="1201">
        <v>497.36</v>
      </c>
      <c r="I84" s="1203">
        <v>1</v>
      </c>
      <c r="J84" s="1200">
        <v>6.47</v>
      </c>
      <c r="K84" s="1200">
        <v>2.96</v>
      </c>
      <c r="L84" s="1200">
        <v>9.0500000000000007</v>
      </c>
      <c r="M84" s="1200">
        <v>1.36</v>
      </c>
      <c r="N84" s="1212" t="s">
        <v>25644</v>
      </c>
    </row>
    <row r="85" spans="1:14">
      <c r="A85" s="1182" t="s">
        <v>25404</v>
      </c>
      <c r="B85" s="1183" t="s">
        <v>25405</v>
      </c>
      <c r="C85" s="1184" t="s">
        <v>25645</v>
      </c>
      <c r="D85" s="1185" t="s">
        <v>25646</v>
      </c>
      <c r="E85" s="1182" t="s">
        <v>25306</v>
      </c>
      <c r="F85" s="1186" t="s">
        <v>25647</v>
      </c>
      <c r="G85" s="1201">
        <v>29.99</v>
      </c>
      <c r="H85" s="1201">
        <v>50.61</v>
      </c>
      <c r="I85" s="1203">
        <v>1</v>
      </c>
      <c r="J85" s="1200">
        <v>7.25</v>
      </c>
      <c r="K85" s="1200">
        <v>5.25</v>
      </c>
      <c r="L85" s="1200">
        <v>1.87</v>
      </c>
      <c r="M85" s="1200">
        <v>0.41899999999999998</v>
      </c>
      <c r="N85" s="1205" t="s">
        <v>25648</v>
      </c>
    </row>
    <row r="86" spans="1:14" ht="22.5">
      <c r="A86" s="1182" t="s">
        <v>25404</v>
      </c>
      <c r="B86" s="1183" t="s">
        <v>25499</v>
      </c>
      <c r="C86" s="1185" t="s">
        <v>25649</v>
      </c>
      <c r="D86" s="1187" t="s">
        <v>25650</v>
      </c>
      <c r="E86" s="1182" t="s">
        <v>25529</v>
      </c>
      <c r="F86" s="1186" t="s">
        <v>25651</v>
      </c>
      <c r="G86" s="1201">
        <v>99.99</v>
      </c>
      <c r="H86" s="1201">
        <v>131.38</v>
      </c>
      <c r="I86" s="1203">
        <v>1</v>
      </c>
      <c r="J86" s="1200">
        <v>3</v>
      </c>
      <c r="K86" s="1200">
        <v>6.5</v>
      </c>
      <c r="L86" s="1200">
        <v>10.25</v>
      </c>
      <c r="M86" s="1200">
        <v>1.29</v>
      </c>
      <c r="N86" s="1178" t="s">
        <v>25652</v>
      </c>
    </row>
    <row r="87" spans="1:14">
      <c r="A87" s="1182" t="s">
        <v>25404</v>
      </c>
      <c r="B87" s="1183" t="s">
        <v>25499</v>
      </c>
      <c r="C87" s="1185" t="s">
        <v>25653</v>
      </c>
      <c r="D87" s="1187" t="s">
        <v>25654</v>
      </c>
      <c r="E87" s="1182" t="s">
        <v>4996</v>
      </c>
      <c r="F87" s="1186" t="s">
        <v>25651</v>
      </c>
      <c r="G87" s="1201">
        <v>99.99</v>
      </c>
      <c r="H87" s="1201">
        <v>131.38</v>
      </c>
      <c r="I87" s="1203">
        <v>1</v>
      </c>
      <c r="J87" s="1214"/>
      <c r="K87" s="1214"/>
      <c r="L87" s="1214"/>
      <c r="M87" s="1214"/>
      <c r="N87" s="1218"/>
    </row>
    <row r="88" spans="1:14" ht="22.5">
      <c r="A88" s="1182" t="s">
        <v>25404</v>
      </c>
      <c r="B88" s="1183" t="s">
        <v>25655</v>
      </c>
      <c r="C88" s="1185" t="s">
        <v>25656</v>
      </c>
      <c r="D88" s="1188" t="s">
        <v>25657</v>
      </c>
      <c r="E88" s="1182" t="s">
        <v>25306</v>
      </c>
      <c r="F88" s="1186" t="s">
        <v>25658</v>
      </c>
      <c r="G88" s="1201">
        <v>399</v>
      </c>
      <c r="H88" s="1201">
        <v>628.42999999999995</v>
      </c>
      <c r="I88" s="1203">
        <v>1</v>
      </c>
      <c r="J88" s="1200">
        <v>53</v>
      </c>
      <c r="K88" s="1200">
        <v>8.5</v>
      </c>
      <c r="L88" s="1200">
        <v>8.25</v>
      </c>
      <c r="M88" s="1200">
        <v>17.8</v>
      </c>
      <c r="N88" s="1178" t="s">
        <v>25659</v>
      </c>
    </row>
    <row r="89" spans="1:14" ht="22.5">
      <c r="A89" s="1182" t="s">
        <v>25404</v>
      </c>
      <c r="B89" s="1183" t="s">
        <v>25655</v>
      </c>
      <c r="C89" s="1185" t="s">
        <v>25660</v>
      </c>
      <c r="D89" s="1198" t="s">
        <v>25661</v>
      </c>
      <c r="E89" s="1182" t="s">
        <v>25306</v>
      </c>
      <c r="F89" s="1187" t="s">
        <v>25662</v>
      </c>
      <c r="G89" s="1201">
        <v>379</v>
      </c>
      <c r="H89" s="1201">
        <v>539.72</v>
      </c>
      <c r="I89" s="1203">
        <v>1</v>
      </c>
      <c r="J89" s="1200">
        <v>11.75</v>
      </c>
      <c r="K89" s="1200">
        <v>8.25</v>
      </c>
      <c r="L89" s="1200">
        <v>7.75</v>
      </c>
      <c r="M89" s="1200">
        <v>6.02</v>
      </c>
      <c r="N89" s="1178" t="s">
        <v>25663</v>
      </c>
    </row>
    <row r="90" spans="1:14" ht="22.5">
      <c r="A90" s="1182" t="s">
        <v>25404</v>
      </c>
      <c r="B90" s="1183" t="s">
        <v>25655</v>
      </c>
      <c r="C90" s="1185" t="s">
        <v>25664</v>
      </c>
      <c r="D90" s="1198" t="s">
        <v>25665</v>
      </c>
      <c r="E90" s="1182" t="s">
        <v>25306</v>
      </c>
      <c r="F90" s="1187" t="s">
        <v>25666</v>
      </c>
      <c r="G90" s="1201">
        <v>399</v>
      </c>
      <c r="H90" s="1201">
        <v>632.78</v>
      </c>
      <c r="I90" s="1203">
        <v>1</v>
      </c>
      <c r="J90" s="1200">
        <v>53</v>
      </c>
      <c r="K90" s="1200">
        <v>8.5</v>
      </c>
      <c r="L90" s="1200">
        <v>8.25</v>
      </c>
      <c r="M90" s="1200">
        <v>17.899999999999999</v>
      </c>
      <c r="N90" s="1178" t="s">
        <v>25667</v>
      </c>
    </row>
    <row r="91" spans="1:14">
      <c r="A91" s="1182" t="s">
        <v>25404</v>
      </c>
      <c r="B91" s="1183" t="s">
        <v>25655</v>
      </c>
      <c r="C91" s="1185" t="s">
        <v>25668</v>
      </c>
      <c r="D91" s="1185" t="s">
        <v>25669</v>
      </c>
      <c r="E91" s="1182" t="s">
        <v>25306</v>
      </c>
      <c r="F91" s="1186" t="s">
        <v>25670</v>
      </c>
      <c r="G91" s="1201">
        <v>329</v>
      </c>
      <c r="H91" s="1201">
        <v>457.74</v>
      </c>
      <c r="I91" s="1203">
        <v>1</v>
      </c>
      <c r="J91" s="1200">
        <v>11.75</v>
      </c>
      <c r="K91" s="1200">
        <v>8</v>
      </c>
      <c r="L91" s="1200">
        <v>7.75</v>
      </c>
      <c r="M91" s="1200">
        <v>6.52</v>
      </c>
      <c r="N91" s="1211" t="s">
        <v>25671</v>
      </c>
    </row>
    <row r="92" spans="1:14">
      <c r="A92" s="1182" t="s">
        <v>25404</v>
      </c>
      <c r="B92" s="1183" t="s">
        <v>25517</v>
      </c>
      <c r="C92" s="1185" t="s">
        <v>25672</v>
      </c>
      <c r="D92" s="1185" t="s">
        <v>25673</v>
      </c>
      <c r="E92" s="1182" t="s">
        <v>25306</v>
      </c>
      <c r="F92" s="1186" t="s">
        <v>25674</v>
      </c>
      <c r="G92" s="1201">
        <v>129</v>
      </c>
      <c r="H92" s="1201">
        <v>248.24</v>
      </c>
      <c r="I92" s="1203">
        <v>1</v>
      </c>
      <c r="J92" s="1200">
        <v>8.75</v>
      </c>
      <c r="K92" s="1200">
        <v>4</v>
      </c>
      <c r="L92" s="1200">
        <v>6.75</v>
      </c>
      <c r="M92" s="1200">
        <v>2.34</v>
      </c>
      <c r="N92" s="1211" t="s">
        <v>25675</v>
      </c>
    </row>
    <row r="93" spans="1:14">
      <c r="A93" s="1182" t="s">
        <v>25404</v>
      </c>
      <c r="B93" s="1183" t="s">
        <v>25517</v>
      </c>
      <c r="C93" s="1185" t="s">
        <v>25676</v>
      </c>
      <c r="D93" s="1185" t="s">
        <v>25677</v>
      </c>
      <c r="E93" s="1182" t="s">
        <v>25306</v>
      </c>
      <c r="F93" s="1186" t="s">
        <v>25678</v>
      </c>
      <c r="G93" s="1201">
        <v>199</v>
      </c>
      <c r="H93" s="1201">
        <v>359</v>
      </c>
      <c r="I93" s="1203">
        <v>1</v>
      </c>
      <c r="J93" s="1200">
        <v>8.75</v>
      </c>
      <c r="K93" s="1200">
        <v>4</v>
      </c>
      <c r="L93" s="1200">
        <v>6.75</v>
      </c>
      <c r="M93" s="1200">
        <v>2.34</v>
      </c>
      <c r="N93" s="1211" t="s">
        <v>25679</v>
      </c>
    </row>
    <row r="94" spans="1:14" ht="22.5">
      <c r="A94" s="1182" t="s">
        <v>25404</v>
      </c>
      <c r="B94" s="1183" t="s">
        <v>25303</v>
      </c>
      <c r="C94" s="1185" t="s">
        <v>25680</v>
      </c>
      <c r="D94" s="1187" t="s">
        <v>25681</v>
      </c>
      <c r="E94" s="1182" t="s">
        <v>4996</v>
      </c>
      <c r="F94" s="1186" t="s">
        <v>25682</v>
      </c>
      <c r="G94" s="1201">
        <v>49.99</v>
      </c>
      <c r="H94" s="1201">
        <v>78.48</v>
      </c>
      <c r="I94" s="1203">
        <v>2</v>
      </c>
      <c r="J94" s="1200">
        <v>29.25</v>
      </c>
      <c r="K94" s="1200">
        <v>2.4</v>
      </c>
      <c r="L94" s="1200">
        <v>1.38</v>
      </c>
      <c r="M94" s="1200">
        <v>2</v>
      </c>
      <c r="N94" s="1178" t="s">
        <v>25683</v>
      </c>
    </row>
    <row r="95" spans="1:14" ht="22.5">
      <c r="A95" s="1182" t="s">
        <v>25404</v>
      </c>
      <c r="B95" s="1183" t="s">
        <v>25303</v>
      </c>
      <c r="C95" s="1185" t="s">
        <v>25684</v>
      </c>
      <c r="D95" s="1187" t="s">
        <v>25685</v>
      </c>
      <c r="E95" s="1182" t="s">
        <v>25306</v>
      </c>
      <c r="F95" s="1186" t="s">
        <v>25686</v>
      </c>
      <c r="G95" s="1201">
        <v>59.99</v>
      </c>
      <c r="H95" s="1201">
        <v>96.75</v>
      </c>
      <c r="I95" s="1203">
        <v>1</v>
      </c>
      <c r="J95" s="1204">
        <v>49.25</v>
      </c>
      <c r="K95" s="1204">
        <v>3.02</v>
      </c>
      <c r="L95" s="1204">
        <v>1.96</v>
      </c>
      <c r="M95" s="1204">
        <v>4.2300000000000004</v>
      </c>
      <c r="N95" s="1178" t="s">
        <v>25687</v>
      </c>
    </row>
    <row r="96" spans="1:14">
      <c r="A96" s="1182" t="s">
        <v>25404</v>
      </c>
      <c r="B96" s="1183" t="s">
        <v>25688</v>
      </c>
      <c r="C96" s="1185" t="s">
        <v>25689</v>
      </c>
      <c r="D96" s="1187" t="s">
        <v>25690</v>
      </c>
      <c r="E96" s="1182" t="s">
        <v>25306</v>
      </c>
      <c r="F96" s="1186" t="s">
        <v>25691</v>
      </c>
      <c r="G96" s="1201">
        <v>1299</v>
      </c>
      <c r="H96" s="1201">
        <v>2019.38</v>
      </c>
      <c r="I96" s="1203">
        <v>1</v>
      </c>
      <c r="J96" s="1204">
        <v>20</v>
      </c>
      <c r="K96" s="1204">
        <v>9.25</v>
      </c>
      <c r="L96" s="1204">
        <v>16.5</v>
      </c>
      <c r="M96" s="1204">
        <v>16.21</v>
      </c>
      <c r="N96" s="1177" t="s">
        <v>25692</v>
      </c>
    </row>
    <row r="97" spans="1:14">
      <c r="A97" s="1182" t="s">
        <v>25404</v>
      </c>
      <c r="B97" s="1183" t="s">
        <v>25688</v>
      </c>
      <c r="C97" s="1185" t="s">
        <v>25693</v>
      </c>
      <c r="D97" s="1185" t="s">
        <v>25694</v>
      </c>
      <c r="E97" s="1182" t="s">
        <v>25306</v>
      </c>
      <c r="F97" s="1186" t="s">
        <v>25695</v>
      </c>
      <c r="G97" s="1201">
        <v>999</v>
      </c>
      <c r="H97" s="1201">
        <v>1635.08</v>
      </c>
      <c r="I97" s="1203">
        <v>1</v>
      </c>
      <c r="J97" s="1204">
        <v>42.25</v>
      </c>
      <c r="K97" s="1204">
        <v>10.15</v>
      </c>
      <c r="L97" s="1204">
        <v>8.5</v>
      </c>
      <c r="M97" s="1204">
        <v>37</v>
      </c>
      <c r="N97" s="1177" t="s">
        <v>25696</v>
      </c>
    </row>
    <row r="98" spans="1:14">
      <c r="A98" s="1182" t="s">
        <v>25404</v>
      </c>
      <c r="B98" s="1183" t="s">
        <v>25688</v>
      </c>
      <c r="C98" s="1185" t="s">
        <v>25697</v>
      </c>
      <c r="D98" s="1185" t="s">
        <v>25698</v>
      </c>
      <c r="E98" s="1182" t="s">
        <v>25306</v>
      </c>
      <c r="F98" s="1186" t="s">
        <v>25699</v>
      </c>
      <c r="G98" s="1201">
        <v>1049</v>
      </c>
      <c r="H98" s="1201">
        <v>1722.25</v>
      </c>
      <c r="I98" s="1203">
        <v>1</v>
      </c>
      <c r="J98" s="1204">
        <v>42.25</v>
      </c>
      <c r="K98" s="1204">
        <v>10.15</v>
      </c>
      <c r="L98" s="1204">
        <v>8.5</v>
      </c>
      <c r="M98" s="1204">
        <v>37.619999999999997</v>
      </c>
      <c r="N98" s="1211" t="s">
        <v>25700</v>
      </c>
    </row>
    <row r="99" spans="1:14">
      <c r="A99" s="1182" t="s">
        <v>25404</v>
      </c>
      <c r="B99" s="1183" t="s">
        <v>25688</v>
      </c>
      <c r="C99" s="1185" t="s">
        <v>25701</v>
      </c>
      <c r="D99" s="1187" t="s">
        <v>25702</v>
      </c>
      <c r="E99" s="1182" t="s">
        <v>25306</v>
      </c>
      <c r="F99" s="1186" t="s">
        <v>25703</v>
      </c>
      <c r="G99" s="1201">
        <v>2049</v>
      </c>
      <c r="H99" s="1201">
        <v>3329.46</v>
      </c>
      <c r="I99" s="1203">
        <v>1</v>
      </c>
      <c r="J99" s="1200">
        <v>27.35</v>
      </c>
      <c r="K99" s="1200">
        <v>19.2</v>
      </c>
      <c r="L99" s="1200">
        <v>10.75</v>
      </c>
      <c r="M99" s="1200">
        <v>27.1</v>
      </c>
      <c r="N99" s="1177" t="s">
        <v>25704</v>
      </c>
    </row>
    <row r="100" spans="1:14">
      <c r="A100" s="1182" t="s">
        <v>25404</v>
      </c>
      <c r="B100" s="1183" t="s">
        <v>25688</v>
      </c>
      <c r="C100" s="1185" t="s">
        <v>25705</v>
      </c>
      <c r="D100" s="1185" t="s">
        <v>25706</v>
      </c>
      <c r="E100" s="1182" t="s">
        <v>25306</v>
      </c>
      <c r="F100" s="1186" t="s">
        <v>25707</v>
      </c>
      <c r="G100" s="1201">
        <v>2149</v>
      </c>
      <c r="H100" s="1201">
        <v>3496.44</v>
      </c>
      <c r="I100" s="1203">
        <v>1</v>
      </c>
      <c r="J100" s="1200">
        <v>40.75</v>
      </c>
      <c r="K100" s="1200">
        <v>24.6</v>
      </c>
      <c r="L100" s="1200">
        <v>10.75</v>
      </c>
      <c r="M100" s="1200">
        <v>47.3</v>
      </c>
      <c r="N100" s="1177" t="s">
        <v>25708</v>
      </c>
    </row>
    <row r="101" spans="1:14">
      <c r="A101" s="1182" t="s">
        <v>25404</v>
      </c>
      <c r="B101" s="1183" t="s">
        <v>25688</v>
      </c>
      <c r="C101" s="1185" t="s">
        <v>25709</v>
      </c>
      <c r="D101" s="1187" t="s">
        <v>25710</v>
      </c>
      <c r="E101" s="1182" t="s">
        <v>25306</v>
      </c>
      <c r="F101" s="1186" t="s">
        <v>25711</v>
      </c>
      <c r="G101" s="1201">
        <v>2149</v>
      </c>
      <c r="H101" s="1201">
        <v>3496.44</v>
      </c>
      <c r="I101" s="1203">
        <v>1</v>
      </c>
      <c r="J101" s="1204">
        <v>27.35</v>
      </c>
      <c r="K101" s="1204">
        <v>7.25</v>
      </c>
      <c r="L101" s="1204">
        <v>10.6</v>
      </c>
      <c r="M101" s="1204">
        <v>31.1</v>
      </c>
      <c r="N101" s="1177" t="s">
        <v>25712</v>
      </c>
    </row>
    <row r="102" spans="1:14">
      <c r="A102" s="1182" t="s">
        <v>25404</v>
      </c>
      <c r="B102" s="1183" t="s">
        <v>25688</v>
      </c>
      <c r="C102" s="1185" t="s">
        <v>25713</v>
      </c>
      <c r="D102" s="1187" t="s">
        <v>25714</v>
      </c>
      <c r="E102" s="1182" t="s">
        <v>25306</v>
      </c>
      <c r="F102" s="1186" t="s">
        <v>25715</v>
      </c>
      <c r="G102" s="1201">
        <v>2249</v>
      </c>
      <c r="H102" s="1201">
        <v>3663.4</v>
      </c>
      <c r="I102" s="1203">
        <v>1</v>
      </c>
      <c r="J102" s="1204">
        <v>40.75</v>
      </c>
      <c r="K102" s="1204">
        <v>25.15</v>
      </c>
      <c r="L102" s="1204">
        <v>11.15</v>
      </c>
      <c r="M102" s="1204">
        <v>47.3</v>
      </c>
      <c r="N102" s="1177" t="s">
        <v>25716</v>
      </c>
    </row>
    <row r="103" spans="1:14">
      <c r="A103" s="1182" t="s">
        <v>25404</v>
      </c>
      <c r="B103" s="1183" t="s">
        <v>25688</v>
      </c>
      <c r="C103" s="1185" t="s">
        <v>25717</v>
      </c>
      <c r="D103" s="1185" t="s">
        <v>25718</v>
      </c>
      <c r="E103" s="1182" t="s">
        <v>25306</v>
      </c>
      <c r="F103" s="1186" t="s">
        <v>25719</v>
      </c>
      <c r="G103" s="1201">
        <v>2499</v>
      </c>
      <c r="H103" s="1201">
        <v>4085.87</v>
      </c>
      <c r="I103" s="1203">
        <v>1</v>
      </c>
      <c r="J103" s="1204">
        <v>40.75</v>
      </c>
      <c r="K103" s="1204">
        <v>25.15</v>
      </c>
      <c r="L103" s="1204">
        <v>11.15</v>
      </c>
      <c r="M103" s="1204">
        <v>47.3</v>
      </c>
      <c r="N103" s="1177" t="s">
        <v>25720</v>
      </c>
    </row>
    <row r="104" spans="1:14">
      <c r="A104" s="1182" t="s">
        <v>25404</v>
      </c>
      <c r="B104" s="1183" t="s">
        <v>25688</v>
      </c>
      <c r="C104" s="1185" t="s">
        <v>25721</v>
      </c>
      <c r="D104" s="1185" t="s">
        <v>25722</v>
      </c>
      <c r="E104" s="1182" t="s">
        <v>25306</v>
      </c>
      <c r="F104" s="1186" t="s">
        <v>25723</v>
      </c>
      <c r="G104" s="1201">
        <v>699</v>
      </c>
      <c r="H104" s="1201">
        <v>1131.97</v>
      </c>
      <c r="I104" s="1203">
        <v>1</v>
      </c>
      <c r="J104" s="1204">
        <v>40</v>
      </c>
      <c r="K104" s="1204">
        <v>15.95</v>
      </c>
      <c r="L104" s="1204">
        <v>17.350000000000001</v>
      </c>
      <c r="M104" s="1204">
        <v>32</v>
      </c>
      <c r="N104" s="1177" t="s">
        <v>25724</v>
      </c>
    </row>
    <row r="105" spans="1:14">
      <c r="A105" s="1182" t="s">
        <v>25404</v>
      </c>
      <c r="B105" s="1183" t="s">
        <v>25725</v>
      </c>
      <c r="C105" s="1195" t="s">
        <v>25726</v>
      </c>
      <c r="D105" s="1196" t="s">
        <v>25727</v>
      </c>
      <c r="E105" s="1182" t="s">
        <v>25306</v>
      </c>
      <c r="F105" s="1186" t="s">
        <v>25728</v>
      </c>
      <c r="G105" s="1201">
        <v>1299</v>
      </c>
      <c r="H105" s="1202">
        <v>2117.19</v>
      </c>
      <c r="I105" s="1203">
        <v>1</v>
      </c>
      <c r="J105" s="1204">
        <v>13.75</v>
      </c>
      <c r="K105" s="1204">
        <v>9.35</v>
      </c>
      <c r="L105" s="1204">
        <v>3.6</v>
      </c>
      <c r="M105" s="1204">
        <v>3.2</v>
      </c>
      <c r="N105" s="1205" t="s">
        <v>25729</v>
      </c>
    </row>
    <row r="106" spans="1:14">
      <c r="A106" s="1182" t="s">
        <v>25404</v>
      </c>
      <c r="B106" s="1183" t="s">
        <v>25725</v>
      </c>
      <c r="C106" s="1184" t="s">
        <v>25730</v>
      </c>
      <c r="D106" s="1185" t="s">
        <v>25731</v>
      </c>
      <c r="E106" s="1182" t="s">
        <v>4996</v>
      </c>
      <c r="F106" s="1186" t="s">
        <v>25732</v>
      </c>
      <c r="G106" s="1201">
        <v>1799</v>
      </c>
      <c r="H106" s="1201">
        <v>2918.69</v>
      </c>
      <c r="I106" s="1203">
        <v>1</v>
      </c>
      <c r="J106" s="1200">
        <v>13.75</v>
      </c>
      <c r="K106" s="1200">
        <v>4.75</v>
      </c>
      <c r="L106" s="1200">
        <v>10</v>
      </c>
      <c r="M106" s="1200"/>
      <c r="N106" s="1213" t="s">
        <v>25733</v>
      </c>
    </row>
    <row r="107" spans="1:14">
      <c r="A107" s="1182" t="s">
        <v>25404</v>
      </c>
      <c r="B107" s="1183" t="s">
        <v>25517</v>
      </c>
      <c r="C107" s="1185" t="s">
        <v>25734</v>
      </c>
      <c r="D107" s="1188" t="s">
        <v>25735</v>
      </c>
      <c r="E107" s="1182" t="s">
        <v>25306</v>
      </c>
      <c r="F107" s="1186" t="s">
        <v>25736</v>
      </c>
      <c r="G107" s="1201">
        <v>59.99</v>
      </c>
      <c r="H107" s="1201">
        <v>80.47</v>
      </c>
      <c r="I107" s="1203">
        <v>1</v>
      </c>
      <c r="J107" s="1204">
        <v>9.1</v>
      </c>
      <c r="K107" s="1204">
        <v>3</v>
      </c>
      <c r="L107" s="1204">
        <v>10.5</v>
      </c>
      <c r="M107" s="1204">
        <v>1.25</v>
      </c>
      <c r="N107" s="1211" t="s">
        <v>25737</v>
      </c>
    </row>
    <row r="108" spans="1:14">
      <c r="A108" s="1182" t="s">
        <v>25404</v>
      </c>
      <c r="B108" s="1183" t="s">
        <v>25517</v>
      </c>
      <c r="C108" s="1185" t="s">
        <v>25738</v>
      </c>
      <c r="D108" s="1185" t="s">
        <v>25739</v>
      </c>
      <c r="E108" s="1182" t="s">
        <v>25306</v>
      </c>
      <c r="F108" s="1186" t="s">
        <v>25740</v>
      </c>
      <c r="G108" s="1201">
        <v>199</v>
      </c>
      <c r="H108" s="1201">
        <v>333.9</v>
      </c>
      <c r="I108" s="1203">
        <v>1</v>
      </c>
      <c r="J108" s="1179">
        <v>13.5</v>
      </c>
      <c r="K108" s="1179">
        <v>10.75</v>
      </c>
      <c r="L108" s="1179">
        <v>4.75</v>
      </c>
      <c r="M108" s="1179">
        <v>2.65</v>
      </c>
      <c r="N108" s="1203" t="s">
        <v>25741</v>
      </c>
    </row>
    <row r="109" spans="1:14" ht="22.5">
      <c r="A109" s="1182" t="s">
        <v>25404</v>
      </c>
      <c r="B109" s="1183" t="s">
        <v>25688</v>
      </c>
      <c r="C109" s="1180" t="s">
        <v>25742</v>
      </c>
      <c r="D109" s="1198" t="s">
        <v>25743</v>
      </c>
      <c r="E109" s="1182" t="s">
        <v>25306</v>
      </c>
      <c r="F109" s="1181" t="s">
        <v>25744</v>
      </c>
      <c r="G109" s="1201">
        <v>209</v>
      </c>
      <c r="H109" s="1201">
        <v>348.55</v>
      </c>
      <c r="I109" s="1203">
        <v>1</v>
      </c>
      <c r="J109" s="1204">
        <v>8</v>
      </c>
      <c r="K109" s="1204">
        <v>5.25</v>
      </c>
      <c r="L109" s="1204">
        <v>3.25</v>
      </c>
      <c r="M109" s="1204">
        <v>1.35</v>
      </c>
      <c r="N109" s="1178" t="s">
        <v>25745</v>
      </c>
    </row>
    <row r="110" spans="1:14" ht="22.5">
      <c r="A110" s="1182" t="s">
        <v>25404</v>
      </c>
      <c r="B110" s="1183" t="s">
        <v>25688</v>
      </c>
      <c r="C110" s="1180" t="s">
        <v>25746</v>
      </c>
      <c r="D110" s="1198" t="s">
        <v>25747</v>
      </c>
      <c r="E110" s="1182" t="s">
        <v>25306</v>
      </c>
      <c r="F110" s="1181" t="s">
        <v>25748</v>
      </c>
      <c r="G110" s="1201">
        <v>149</v>
      </c>
      <c r="H110" s="1201">
        <v>226.61</v>
      </c>
      <c r="I110" s="1203">
        <v>1</v>
      </c>
      <c r="J110" s="1204">
        <v>8.25</v>
      </c>
      <c r="K110" s="1204">
        <v>7</v>
      </c>
      <c r="L110" s="1204">
        <v>3.75</v>
      </c>
      <c r="M110" s="1204">
        <v>1.3</v>
      </c>
      <c r="N110" s="1178" t="s">
        <v>25749</v>
      </c>
    </row>
    <row r="111" spans="1:14" ht="22.5">
      <c r="A111" s="1182" t="s">
        <v>25404</v>
      </c>
      <c r="B111" s="1183" t="s">
        <v>25517</v>
      </c>
      <c r="C111" s="1180" t="s">
        <v>25750</v>
      </c>
      <c r="D111" s="1198" t="s">
        <v>25751</v>
      </c>
      <c r="E111" s="1182" t="s">
        <v>25306</v>
      </c>
      <c r="F111" s="1181" t="s">
        <v>25752</v>
      </c>
      <c r="G111" s="1201">
        <v>99.99</v>
      </c>
      <c r="H111" s="1201">
        <v>156.13999999999999</v>
      </c>
      <c r="I111" s="1203">
        <v>1</v>
      </c>
      <c r="J111" s="1204">
        <v>7.75</v>
      </c>
      <c r="K111" s="1204">
        <v>6.5</v>
      </c>
      <c r="L111" s="1204">
        <v>2.75</v>
      </c>
      <c r="M111" s="1204">
        <v>1.01</v>
      </c>
      <c r="N111" s="1178" t="s">
        <v>25753</v>
      </c>
    </row>
    <row r="112" spans="1:14" ht="22.5">
      <c r="A112" s="1182" t="s">
        <v>25404</v>
      </c>
      <c r="B112" s="1183" t="s">
        <v>25688</v>
      </c>
      <c r="C112" s="1199" t="s">
        <v>25754</v>
      </c>
      <c r="D112" s="1182" t="s">
        <v>25755</v>
      </c>
      <c r="E112" s="1182" t="s">
        <v>25306</v>
      </c>
      <c r="F112" s="1186" t="s">
        <v>25756</v>
      </c>
      <c r="G112" s="1201">
        <v>149</v>
      </c>
      <c r="H112" s="1201">
        <v>255.05</v>
      </c>
      <c r="I112" s="1203">
        <v>1</v>
      </c>
      <c r="J112" s="1204">
        <v>6</v>
      </c>
      <c r="K112" s="1204">
        <v>2.25</v>
      </c>
      <c r="L112" s="1204">
        <v>9.5</v>
      </c>
      <c r="M112" s="1204">
        <v>1.5</v>
      </c>
      <c r="N112" s="1178" t="s">
        <v>25757</v>
      </c>
    </row>
    <row r="113" spans="1:14" ht="22.5">
      <c r="A113" s="1182" t="s">
        <v>25404</v>
      </c>
      <c r="B113" s="1183" t="s">
        <v>25688</v>
      </c>
      <c r="C113" s="1180" t="s">
        <v>4997</v>
      </c>
      <c r="D113" s="1198" t="s">
        <v>25758</v>
      </c>
      <c r="E113" s="1182" t="s">
        <v>25306</v>
      </c>
      <c r="F113" s="1181" t="s">
        <v>25759</v>
      </c>
      <c r="G113" s="1201">
        <v>199</v>
      </c>
      <c r="H113" s="1201">
        <v>314.20999999999998</v>
      </c>
      <c r="I113" s="1203">
        <v>1</v>
      </c>
      <c r="J113" s="1204">
        <v>6.5</v>
      </c>
      <c r="K113" s="1204">
        <v>2.75</v>
      </c>
      <c r="L113" s="1204">
        <v>10</v>
      </c>
      <c r="M113" s="1204">
        <v>1.56</v>
      </c>
      <c r="N113" s="1178" t="s">
        <v>25760</v>
      </c>
    </row>
    <row r="114" spans="1:14">
      <c r="A114" s="1182" t="s">
        <v>25404</v>
      </c>
      <c r="B114" s="1183" t="s">
        <v>25688</v>
      </c>
      <c r="C114" s="1185" t="s">
        <v>25761</v>
      </c>
      <c r="D114" s="1185" t="s">
        <v>25762</v>
      </c>
      <c r="E114" s="1182" t="s">
        <v>25306</v>
      </c>
      <c r="F114" s="1186" t="s">
        <v>25763</v>
      </c>
      <c r="G114" s="1201">
        <v>319</v>
      </c>
      <c r="H114" s="1201">
        <v>503.69</v>
      </c>
      <c r="I114" s="1203">
        <v>1</v>
      </c>
      <c r="J114" s="1204">
        <v>6.25</v>
      </c>
      <c r="K114" s="1204">
        <v>3</v>
      </c>
      <c r="L114" s="1204">
        <v>9.25</v>
      </c>
      <c r="M114" s="1204">
        <v>1.85</v>
      </c>
      <c r="N114" s="1177" t="s">
        <v>25764</v>
      </c>
    </row>
    <row r="115" spans="1:14" ht="22.5">
      <c r="A115" s="1182" t="s">
        <v>25404</v>
      </c>
      <c r="B115" s="1183" t="s">
        <v>25688</v>
      </c>
      <c r="C115" s="1185" t="s">
        <v>25765</v>
      </c>
      <c r="D115" s="1187" t="s">
        <v>25766</v>
      </c>
      <c r="E115" s="1182" t="s">
        <v>25306</v>
      </c>
      <c r="F115" s="1186" t="s">
        <v>25767</v>
      </c>
      <c r="G115" s="1201">
        <v>329</v>
      </c>
      <c r="H115" s="1201">
        <v>537.91999999999996</v>
      </c>
      <c r="I115" s="1203">
        <v>1</v>
      </c>
      <c r="J115" s="1204">
        <v>6.25</v>
      </c>
      <c r="K115" s="1204">
        <v>2.95</v>
      </c>
      <c r="L115" s="1204">
        <v>8.89</v>
      </c>
      <c r="M115" s="1204">
        <v>1.5</v>
      </c>
      <c r="N115" s="1178" t="s">
        <v>25768</v>
      </c>
    </row>
    <row r="116" spans="1:14" ht="22.5">
      <c r="A116" s="1182" t="s">
        <v>25404</v>
      </c>
      <c r="B116" s="1183" t="s">
        <v>25517</v>
      </c>
      <c r="C116" s="1180" t="s">
        <v>25769</v>
      </c>
      <c r="D116" s="1198" t="s">
        <v>25770</v>
      </c>
      <c r="E116" s="1182" t="s">
        <v>25306</v>
      </c>
      <c r="F116" s="1181" t="s">
        <v>25771</v>
      </c>
      <c r="G116" s="1201">
        <v>119</v>
      </c>
      <c r="H116" s="1201">
        <v>190.07</v>
      </c>
      <c r="I116" s="1203">
        <v>1</v>
      </c>
      <c r="J116" s="1204">
        <v>2.9</v>
      </c>
      <c r="K116" s="1204">
        <v>6.45</v>
      </c>
      <c r="L116" s="1204">
        <v>7.55</v>
      </c>
      <c r="M116" s="1204">
        <v>1.22</v>
      </c>
      <c r="N116" s="1178" t="s">
        <v>25772</v>
      </c>
    </row>
    <row r="117" spans="1:14" ht="22.5">
      <c r="A117" s="1182" t="s">
        <v>25404</v>
      </c>
      <c r="B117" s="1183" t="s">
        <v>25303</v>
      </c>
      <c r="C117" s="1185" t="s">
        <v>25773</v>
      </c>
      <c r="D117" s="1187" t="s">
        <v>25774</v>
      </c>
      <c r="E117" s="1182" t="s">
        <v>25306</v>
      </c>
      <c r="F117" s="1186" t="s">
        <v>25775</v>
      </c>
      <c r="G117" s="1201">
        <v>29.99</v>
      </c>
      <c r="H117" s="1201">
        <v>42.79</v>
      </c>
      <c r="I117" s="1203">
        <v>1</v>
      </c>
      <c r="J117" s="1204">
        <v>2.66</v>
      </c>
      <c r="K117" s="1204">
        <v>6.5</v>
      </c>
      <c r="L117" s="1204">
        <v>11</v>
      </c>
      <c r="M117" s="1204">
        <v>0.53</v>
      </c>
      <c r="N117" s="1178" t="s">
        <v>25776</v>
      </c>
    </row>
    <row r="118" spans="1:14" ht="22.5">
      <c r="A118" s="1182" t="s">
        <v>25404</v>
      </c>
      <c r="B118" s="1183" t="s">
        <v>25303</v>
      </c>
      <c r="C118" s="1185" t="s">
        <v>25777</v>
      </c>
      <c r="D118" s="1187" t="s">
        <v>25778</v>
      </c>
      <c r="E118" s="1182" t="s">
        <v>25306</v>
      </c>
      <c r="F118" s="1186" t="s">
        <v>25779</v>
      </c>
      <c r="G118" s="1201">
        <v>39.99</v>
      </c>
      <c r="H118" s="1201">
        <v>60.57</v>
      </c>
      <c r="I118" s="1203">
        <v>1</v>
      </c>
      <c r="J118" s="1204">
        <v>6.25</v>
      </c>
      <c r="K118" s="1204">
        <v>5.25</v>
      </c>
      <c r="L118" s="1204">
        <v>4.25</v>
      </c>
      <c r="M118" s="1204">
        <v>0.64</v>
      </c>
      <c r="N118" s="1178" t="s">
        <v>25780</v>
      </c>
    </row>
    <row r="119" spans="1:14">
      <c r="A119" s="1182" t="s">
        <v>25404</v>
      </c>
      <c r="B119" s="1183" t="s">
        <v>25405</v>
      </c>
      <c r="C119" s="1184" t="s">
        <v>25781</v>
      </c>
      <c r="D119" s="1185" t="s">
        <v>25782</v>
      </c>
      <c r="E119" s="1182" t="s">
        <v>25306</v>
      </c>
      <c r="F119" s="1186" t="s">
        <v>25783</v>
      </c>
      <c r="G119" s="1201">
        <v>49</v>
      </c>
      <c r="H119" s="1202">
        <v>77.36</v>
      </c>
      <c r="I119" s="1203">
        <v>1</v>
      </c>
      <c r="J119" s="1204">
        <v>10.39</v>
      </c>
      <c r="K119" s="1204">
        <v>5.82</v>
      </c>
      <c r="L119" s="1204">
        <v>2.67</v>
      </c>
      <c r="M119" s="1204">
        <v>1.98</v>
      </c>
      <c r="N119" s="1205" t="s">
        <v>25784</v>
      </c>
    </row>
    <row r="120" spans="1:14">
      <c r="A120" s="1182" t="s">
        <v>25373</v>
      </c>
      <c r="B120" s="1183" t="s">
        <v>25374</v>
      </c>
      <c r="C120" s="1190" t="s">
        <v>25785</v>
      </c>
      <c r="D120" s="1190" t="s">
        <v>25786</v>
      </c>
      <c r="E120" s="1182" t="s">
        <v>25306</v>
      </c>
      <c r="F120" s="1191" t="s">
        <v>25787</v>
      </c>
      <c r="G120" s="1201">
        <v>34.99</v>
      </c>
      <c r="H120" s="1201">
        <v>50.91</v>
      </c>
      <c r="I120" s="1203">
        <v>1</v>
      </c>
      <c r="J120" s="1204">
        <v>18</v>
      </c>
      <c r="K120" s="1204">
        <v>4.75</v>
      </c>
      <c r="L120" s="1204">
        <v>4</v>
      </c>
      <c r="M120" s="1204">
        <v>1.2</v>
      </c>
      <c r="N120" s="1177" t="s">
        <v>25788</v>
      </c>
    </row>
    <row r="121" spans="1:14">
      <c r="A121" s="1182" t="s">
        <v>25373</v>
      </c>
      <c r="B121" s="1183" t="s">
        <v>25374</v>
      </c>
      <c r="C121" s="1184" t="s">
        <v>25789</v>
      </c>
      <c r="D121" s="1185" t="s">
        <v>25790</v>
      </c>
      <c r="E121" s="1182" t="s">
        <v>25306</v>
      </c>
      <c r="F121" s="1186" t="s">
        <v>25791</v>
      </c>
      <c r="G121" s="1201">
        <v>39.99</v>
      </c>
      <c r="H121" s="1202">
        <v>57.6</v>
      </c>
      <c r="I121" s="1203">
        <v>1</v>
      </c>
      <c r="J121" s="1204">
        <v>17.5</v>
      </c>
      <c r="K121" s="1204">
        <v>6.25</v>
      </c>
      <c r="L121" s="1204">
        <v>4.25</v>
      </c>
      <c r="M121" s="1204">
        <v>1.69</v>
      </c>
      <c r="N121" s="1205" t="s">
        <v>25792</v>
      </c>
    </row>
    <row r="122" spans="1:14" ht="22.5">
      <c r="A122" s="1182" t="s">
        <v>25373</v>
      </c>
      <c r="B122" s="1183" t="s">
        <v>25374</v>
      </c>
      <c r="C122" s="1193" t="s">
        <v>25793</v>
      </c>
      <c r="D122" s="1194" t="s">
        <v>25794</v>
      </c>
      <c r="E122" s="1182" t="s">
        <v>25306</v>
      </c>
      <c r="F122" s="1191" t="s">
        <v>25795</v>
      </c>
      <c r="G122" s="1201">
        <v>59.99</v>
      </c>
      <c r="H122" s="1201">
        <v>87.64</v>
      </c>
      <c r="I122" s="1203">
        <v>1</v>
      </c>
      <c r="J122" s="1204">
        <v>24</v>
      </c>
      <c r="K122" s="1204">
        <v>13</v>
      </c>
      <c r="L122" s="1204">
        <v>6</v>
      </c>
      <c r="M122" s="1204">
        <v>3.67</v>
      </c>
      <c r="N122" s="1178" t="s">
        <v>25796</v>
      </c>
    </row>
    <row r="123" spans="1:14">
      <c r="A123" s="1182" t="s">
        <v>25373</v>
      </c>
      <c r="B123" s="1183" t="s">
        <v>25374</v>
      </c>
      <c r="C123" s="1184" t="s">
        <v>25797</v>
      </c>
      <c r="D123" s="1185" t="s">
        <v>25798</v>
      </c>
      <c r="E123" s="1182" t="s">
        <v>25306</v>
      </c>
      <c r="F123" s="1186" t="s">
        <v>25799</v>
      </c>
      <c r="G123" s="1201">
        <v>74.989999999999995</v>
      </c>
      <c r="H123" s="1202">
        <v>108.72</v>
      </c>
      <c r="I123" s="1203">
        <v>1</v>
      </c>
      <c r="J123" s="1204">
        <v>26</v>
      </c>
      <c r="K123" s="1204">
        <v>13</v>
      </c>
      <c r="L123" s="1204">
        <v>6</v>
      </c>
      <c r="M123" s="1204">
        <v>4.57</v>
      </c>
      <c r="N123" s="1205" t="s">
        <v>25800</v>
      </c>
    </row>
    <row r="124" spans="1:14">
      <c r="A124" s="1182" t="s">
        <v>25373</v>
      </c>
      <c r="B124" s="1183" t="s">
        <v>25374</v>
      </c>
      <c r="C124" s="1184" t="s">
        <v>25801</v>
      </c>
      <c r="D124" s="1185" t="s">
        <v>25802</v>
      </c>
      <c r="E124" s="1182" t="s">
        <v>25306</v>
      </c>
      <c r="F124" s="1186" t="s">
        <v>25803</v>
      </c>
      <c r="G124" s="1201">
        <v>74.989999999999995</v>
      </c>
      <c r="H124" s="1202">
        <v>108.72</v>
      </c>
      <c r="I124" s="1203">
        <v>1</v>
      </c>
      <c r="J124" s="1204">
        <v>26.5</v>
      </c>
      <c r="K124" s="1204">
        <v>13</v>
      </c>
      <c r="L124" s="1204">
        <v>6</v>
      </c>
      <c r="M124" s="1204">
        <v>4.4400000000000004</v>
      </c>
      <c r="N124" s="1205" t="s">
        <v>25804</v>
      </c>
    </row>
    <row r="125" spans="1:14">
      <c r="A125" s="1182" t="s">
        <v>25404</v>
      </c>
      <c r="B125" s="1183" t="s">
        <v>25405</v>
      </c>
      <c r="C125" s="1184" t="s">
        <v>25805</v>
      </c>
      <c r="D125" s="1185" t="s">
        <v>25806</v>
      </c>
      <c r="E125" s="1182" t="s">
        <v>25306</v>
      </c>
      <c r="F125" s="1186" t="s">
        <v>25807</v>
      </c>
      <c r="G125" s="1201">
        <v>69.989999999999995</v>
      </c>
      <c r="H125" s="1207">
        <v>110.48</v>
      </c>
      <c r="I125" s="1203">
        <v>1</v>
      </c>
      <c r="J125" s="1204">
        <v>13.25</v>
      </c>
      <c r="K125" s="1204">
        <v>8.25</v>
      </c>
      <c r="L125" s="1204">
        <v>5.25</v>
      </c>
      <c r="M125" s="1204">
        <v>2.29</v>
      </c>
      <c r="N125" s="1205" t="s">
        <v>25808</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E14803-0D3B-4586-8119-6111AD049E48}">
  <dimension ref="A1:N577"/>
  <sheetViews>
    <sheetView workbookViewId="0">
      <pane ySplit="1" topLeftCell="A2" activePane="bottomLeft" state="frozen"/>
      <selection pane="bottomLeft" sqref="A1:XFD1"/>
    </sheetView>
  </sheetViews>
  <sheetFormatPr defaultRowHeight="15"/>
  <cols>
    <col min="1" max="1" width="24.5703125" customWidth="1"/>
    <col min="2" max="2" width="28.85546875" bestFit="1" customWidth="1"/>
    <col min="3" max="3" width="15.5703125" style="4" bestFit="1" customWidth="1"/>
    <col min="4" max="4" width="11.7109375" customWidth="1"/>
    <col min="5" max="5" width="78.5703125" style="267" bestFit="1" customWidth="1"/>
    <col min="7" max="7" width="9.140625" style="4"/>
    <col min="14" max="14" width="10.7109375" bestFit="1" customWidth="1"/>
  </cols>
  <sheetData>
    <row r="1" spans="1:14" s="2302" customFormat="1" ht="87" customHeight="1" thickBot="1">
      <c r="A1" s="2294" t="s">
        <v>4980</v>
      </c>
      <c r="B1" s="2294" t="s">
        <v>17948</v>
      </c>
      <c r="C1" s="2295" t="s">
        <v>4981</v>
      </c>
      <c r="D1" s="2294" t="s">
        <v>4982</v>
      </c>
      <c r="E1" s="2296" t="s">
        <v>26542</v>
      </c>
      <c r="F1" s="2294" t="s">
        <v>4985</v>
      </c>
      <c r="G1" s="2297" t="s">
        <v>4986</v>
      </c>
      <c r="H1" s="2298" t="s">
        <v>4987</v>
      </c>
      <c r="I1" s="2299" t="s">
        <v>4988</v>
      </c>
      <c r="J1" s="2300" t="s">
        <v>4989</v>
      </c>
      <c r="K1" s="2300" t="s">
        <v>4990</v>
      </c>
      <c r="L1" s="2300" t="s">
        <v>4991</v>
      </c>
      <c r="M1" s="2300" t="s">
        <v>4992</v>
      </c>
      <c r="N1" s="2301" t="s">
        <v>4993</v>
      </c>
    </row>
    <row r="2" spans="1:14">
      <c r="A2" s="255" t="s">
        <v>17950</v>
      </c>
      <c r="B2" s="255" t="s">
        <v>17951</v>
      </c>
      <c r="C2" s="269" t="s">
        <v>17952</v>
      </c>
      <c r="D2" s="255" t="s">
        <v>17953</v>
      </c>
      <c r="E2" s="256" t="s">
        <v>17954</v>
      </c>
      <c r="F2" s="257" t="s">
        <v>4979</v>
      </c>
      <c r="G2" s="268">
        <v>629</v>
      </c>
      <c r="H2" s="258">
        <v>1193</v>
      </c>
      <c r="I2" s="259">
        <v>1</v>
      </c>
      <c r="J2" s="260">
        <v>39</v>
      </c>
      <c r="K2" s="260">
        <v>30.5</v>
      </c>
      <c r="L2" s="260">
        <v>20</v>
      </c>
      <c r="M2" s="260">
        <v>109</v>
      </c>
      <c r="N2" s="257" t="s">
        <v>17955</v>
      </c>
    </row>
    <row r="3" spans="1:14">
      <c r="A3" s="255" t="s">
        <v>17950</v>
      </c>
      <c r="B3" s="255" t="s">
        <v>17951</v>
      </c>
      <c r="C3" s="269" t="s">
        <v>17956</v>
      </c>
      <c r="D3" s="255" t="s">
        <v>17957</v>
      </c>
      <c r="E3" s="256" t="s">
        <v>17958</v>
      </c>
      <c r="F3" s="257" t="s">
        <v>4979</v>
      </c>
      <c r="G3" s="268">
        <v>629</v>
      </c>
      <c r="H3" s="258">
        <v>1172</v>
      </c>
      <c r="I3" s="259">
        <v>1</v>
      </c>
      <c r="J3" s="260">
        <v>29.75</v>
      </c>
      <c r="K3" s="260">
        <v>21.5</v>
      </c>
      <c r="L3" s="260">
        <v>24.25</v>
      </c>
      <c r="M3" s="260">
        <v>72</v>
      </c>
      <c r="N3" s="257" t="s">
        <v>17959</v>
      </c>
    </row>
    <row r="4" spans="1:14">
      <c r="A4" s="255" t="s">
        <v>17950</v>
      </c>
      <c r="B4" s="255" t="s">
        <v>17951</v>
      </c>
      <c r="C4" s="269" t="s">
        <v>17960</v>
      </c>
      <c r="D4" s="255" t="s">
        <v>17961</v>
      </c>
      <c r="E4" s="256" t="s">
        <v>17962</v>
      </c>
      <c r="F4" s="257" t="s">
        <v>4979</v>
      </c>
      <c r="G4" s="268">
        <v>489</v>
      </c>
      <c r="H4" s="258">
        <v>889</v>
      </c>
      <c r="I4" s="259">
        <v>1</v>
      </c>
      <c r="J4" s="260">
        <v>33.1</v>
      </c>
      <c r="K4" s="260">
        <v>18.75</v>
      </c>
      <c r="L4" s="260">
        <v>17.149999999999999</v>
      </c>
      <c r="M4" s="260">
        <v>45</v>
      </c>
      <c r="N4" s="257" t="s">
        <v>17963</v>
      </c>
    </row>
    <row r="5" spans="1:14">
      <c r="A5" s="255" t="s">
        <v>17950</v>
      </c>
      <c r="B5" s="255" t="s">
        <v>17951</v>
      </c>
      <c r="C5" s="269" t="s">
        <v>17964</v>
      </c>
      <c r="D5" s="255" t="s">
        <v>17965</v>
      </c>
      <c r="E5" s="256" t="s">
        <v>17966</v>
      </c>
      <c r="F5" s="257" t="s">
        <v>4979</v>
      </c>
      <c r="G5" s="268">
        <v>649</v>
      </c>
      <c r="H5" s="258">
        <v>1210</v>
      </c>
      <c r="I5" s="259">
        <v>1</v>
      </c>
      <c r="J5" s="260">
        <v>23.8</v>
      </c>
      <c r="K5" s="260">
        <v>33.15</v>
      </c>
      <c r="L5" s="260">
        <v>26.55</v>
      </c>
      <c r="M5" s="260">
        <v>74</v>
      </c>
      <c r="N5" s="257" t="s">
        <v>17967</v>
      </c>
    </row>
    <row r="6" spans="1:14">
      <c r="A6" s="255" t="s">
        <v>17950</v>
      </c>
      <c r="B6" s="255" t="s">
        <v>17951</v>
      </c>
      <c r="C6" s="269" t="s">
        <v>17968</v>
      </c>
      <c r="D6" s="255" t="s">
        <v>17969</v>
      </c>
      <c r="E6" s="256" t="s">
        <v>17970</v>
      </c>
      <c r="F6" s="257" t="s">
        <v>4979</v>
      </c>
      <c r="G6" s="268">
        <v>129</v>
      </c>
      <c r="H6" s="258">
        <v>241</v>
      </c>
      <c r="I6" s="259">
        <v>1</v>
      </c>
      <c r="J6" s="260"/>
      <c r="K6" s="260"/>
      <c r="L6" s="260"/>
      <c r="M6" s="260"/>
      <c r="N6" s="261"/>
    </row>
    <row r="7" spans="1:14">
      <c r="A7" s="255" t="s">
        <v>17950</v>
      </c>
      <c r="B7" s="255" t="s">
        <v>17951</v>
      </c>
      <c r="C7" s="269" t="s">
        <v>17971</v>
      </c>
      <c r="D7" s="255" t="s">
        <v>17972</v>
      </c>
      <c r="E7" s="256" t="s">
        <v>17973</v>
      </c>
      <c r="F7" s="257" t="s">
        <v>4979</v>
      </c>
      <c r="G7" s="268">
        <v>279</v>
      </c>
      <c r="H7" s="258">
        <v>510</v>
      </c>
      <c r="I7" s="259">
        <v>1</v>
      </c>
      <c r="J7" s="260">
        <v>63.25</v>
      </c>
      <c r="K7" s="260">
        <v>10.25</v>
      </c>
      <c r="L7" s="260">
        <v>8</v>
      </c>
      <c r="M7" s="260">
        <v>57.75</v>
      </c>
      <c r="N7" s="257" t="s">
        <v>17974</v>
      </c>
    </row>
    <row r="8" spans="1:14">
      <c r="A8" s="255" t="s">
        <v>17950</v>
      </c>
      <c r="B8" s="255" t="s">
        <v>17951</v>
      </c>
      <c r="C8" s="269" t="s">
        <v>17975</v>
      </c>
      <c r="D8" s="255" t="s">
        <v>17976</v>
      </c>
      <c r="E8" s="256" t="s">
        <v>17977</v>
      </c>
      <c r="F8" s="257" t="s">
        <v>4979</v>
      </c>
      <c r="G8" s="268">
        <v>129</v>
      </c>
      <c r="H8" s="258">
        <v>229</v>
      </c>
      <c r="I8" s="259">
        <v>1</v>
      </c>
      <c r="J8" s="260">
        <v>22</v>
      </c>
      <c r="K8" s="260">
        <v>21.15</v>
      </c>
      <c r="L8" s="260">
        <v>4.75</v>
      </c>
      <c r="M8" s="260">
        <v>16.27</v>
      </c>
      <c r="N8" s="257" t="s">
        <v>17978</v>
      </c>
    </row>
    <row r="9" spans="1:14">
      <c r="A9" s="255" t="s">
        <v>17950</v>
      </c>
      <c r="B9" s="255" t="s">
        <v>17951</v>
      </c>
      <c r="C9" s="269" t="s">
        <v>17979</v>
      </c>
      <c r="D9" s="255" t="s">
        <v>17980</v>
      </c>
      <c r="E9" s="256" t="s">
        <v>17981</v>
      </c>
      <c r="F9" s="257" t="s">
        <v>4979</v>
      </c>
      <c r="G9" s="268">
        <v>649</v>
      </c>
      <c r="H9" s="258">
        <v>1210</v>
      </c>
      <c r="I9" s="259">
        <v>1</v>
      </c>
      <c r="J9" s="260"/>
      <c r="K9" s="260"/>
      <c r="L9" s="260"/>
      <c r="M9" s="260"/>
      <c r="N9" s="262" t="s">
        <v>17982</v>
      </c>
    </row>
    <row r="10" spans="1:14">
      <c r="A10" s="255" t="s">
        <v>17950</v>
      </c>
      <c r="B10" s="255" t="s">
        <v>17951</v>
      </c>
      <c r="C10" s="269" t="s">
        <v>17983</v>
      </c>
      <c r="D10" s="255" t="s">
        <v>17984</v>
      </c>
      <c r="E10" s="256" t="s">
        <v>17985</v>
      </c>
      <c r="F10" s="257" t="s">
        <v>4979</v>
      </c>
      <c r="G10" s="268">
        <v>25</v>
      </c>
      <c r="H10" s="258">
        <v>38</v>
      </c>
      <c r="I10" s="259">
        <v>1</v>
      </c>
      <c r="J10" s="260">
        <v>7.75</v>
      </c>
      <c r="K10" s="260">
        <v>3.25</v>
      </c>
      <c r="L10" s="260">
        <v>2.25</v>
      </c>
      <c r="M10" s="260">
        <v>1.06</v>
      </c>
      <c r="N10" s="257" t="s">
        <v>17986</v>
      </c>
    </row>
    <row r="11" spans="1:14">
      <c r="A11" s="255" t="s">
        <v>17950</v>
      </c>
      <c r="B11" s="255" t="s">
        <v>17951</v>
      </c>
      <c r="C11" s="269" t="s">
        <v>17987</v>
      </c>
      <c r="D11" s="255" t="s">
        <v>17988</v>
      </c>
      <c r="E11" s="256" t="s">
        <v>17989</v>
      </c>
      <c r="F11" s="257" t="s">
        <v>4979</v>
      </c>
      <c r="G11" s="268">
        <v>12</v>
      </c>
      <c r="H11" s="258">
        <v>14</v>
      </c>
      <c r="I11" s="259">
        <v>1</v>
      </c>
      <c r="J11" s="260">
        <v>6.27</v>
      </c>
      <c r="K11" s="260">
        <v>3.09</v>
      </c>
      <c r="L11" s="260">
        <v>0.87</v>
      </c>
      <c r="M11" s="260">
        <v>0.16</v>
      </c>
      <c r="N11" s="257" t="s">
        <v>17990</v>
      </c>
    </row>
    <row r="12" spans="1:14">
      <c r="A12" s="255" t="s">
        <v>17950</v>
      </c>
      <c r="B12" s="255" t="s">
        <v>17951</v>
      </c>
      <c r="C12" s="269" t="s">
        <v>17991</v>
      </c>
      <c r="D12" s="255" t="s">
        <v>17992</v>
      </c>
      <c r="E12" s="256" t="s">
        <v>17993</v>
      </c>
      <c r="F12" s="257" t="s">
        <v>4979</v>
      </c>
      <c r="G12" s="268">
        <v>35</v>
      </c>
      <c r="H12" s="258">
        <v>56</v>
      </c>
      <c r="I12" s="259">
        <v>1</v>
      </c>
      <c r="J12" s="260">
        <v>14</v>
      </c>
      <c r="K12" s="260">
        <v>10.75</v>
      </c>
      <c r="L12" s="260">
        <v>3.75</v>
      </c>
      <c r="M12" s="260">
        <v>4.83</v>
      </c>
      <c r="N12" s="257" t="s">
        <v>17994</v>
      </c>
    </row>
    <row r="13" spans="1:14">
      <c r="A13" s="255" t="s">
        <v>17950</v>
      </c>
      <c r="B13" s="255" t="s">
        <v>17951</v>
      </c>
      <c r="C13" s="269" t="s">
        <v>17995</v>
      </c>
      <c r="D13" s="255" t="s">
        <v>17996</v>
      </c>
      <c r="E13" s="256" t="s">
        <v>17997</v>
      </c>
      <c r="F13" s="257" t="s">
        <v>4979</v>
      </c>
      <c r="G13" s="268">
        <v>169</v>
      </c>
      <c r="H13" s="258">
        <v>316</v>
      </c>
      <c r="I13" s="259">
        <v>1</v>
      </c>
      <c r="J13" s="260">
        <v>50.5</v>
      </c>
      <c r="K13" s="260">
        <v>14.25</v>
      </c>
      <c r="L13" s="260">
        <v>10</v>
      </c>
      <c r="M13" s="260">
        <v>46.73</v>
      </c>
      <c r="N13" s="257" t="s">
        <v>17998</v>
      </c>
    </row>
    <row r="14" spans="1:14">
      <c r="A14" s="255" t="s">
        <v>17950</v>
      </c>
      <c r="B14" s="255" t="s">
        <v>17951</v>
      </c>
      <c r="C14" s="269" t="s">
        <v>17999</v>
      </c>
      <c r="D14" s="255" t="s">
        <v>18000</v>
      </c>
      <c r="E14" s="256" t="s">
        <v>18001</v>
      </c>
      <c r="F14" s="257" t="s">
        <v>4979</v>
      </c>
      <c r="G14" s="268">
        <v>389</v>
      </c>
      <c r="H14" s="258">
        <v>706</v>
      </c>
      <c r="I14" s="259">
        <v>1</v>
      </c>
      <c r="J14" s="260">
        <v>48.25</v>
      </c>
      <c r="K14" s="260">
        <v>12.75</v>
      </c>
      <c r="L14" s="260">
        <v>24.5</v>
      </c>
      <c r="M14" s="260">
        <v>85</v>
      </c>
      <c r="N14" s="257" t="s">
        <v>18002</v>
      </c>
    </row>
    <row r="15" spans="1:14">
      <c r="A15" s="255" t="s">
        <v>17950</v>
      </c>
      <c r="B15" s="255" t="s">
        <v>17951</v>
      </c>
      <c r="C15" s="269" t="s">
        <v>18003</v>
      </c>
      <c r="D15" s="255" t="s">
        <v>18004</v>
      </c>
      <c r="E15" s="256" t="s">
        <v>18005</v>
      </c>
      <c r="F15" s="257" t="s">
        <v>4979</v>
      </c>
      <c r="G15" s="268">
        <v>79</v>
      </c>
      <c r="H15" s="258">
        <v>112</v>
      </c>
      <c r="I15" s="259">
        <v>1</v>
      </c>
      <c r="J15" s="260">
        <v>7.0000000000000007E-2</v>
      </c>
      <c r="K15" s="260">
        <v>6.4</v>
      </c>
      <c r="L15" s="260">
        <v>16.5</v>
      </c>
      <c r="M15" s="260">
        <v>1.72</v>
      </c>
      <c r="N15" s="257" t="s">
        <v>18006</v>
      </c>
    </row>
    <row r="16" spans="1:14">
      <c r="A16" s="255" t="s">
        <v>17950</v>
      </c>
      <c r="B16" s="255" t="s">
        <v>17951</v>
      </c>
      <c r="C16" s="269" t="s">
        <v>18007</v>
      </c>
      <c r="D16" s="255" t="s">
        <v>18008</v>
      </c>
      <c r="E16" s="256" t="s">
        <v>18009</v>
      </c>
      <c r="F16" s="257" t="s">
        <v>4979</v>
      </c>
      <c r="G16" s="268">
        <v>49</v>
      </c>
      <c r="H16" s="258">
        <v>70</v>
      </c>
      <c r="I16" s="259">
        <v>1</v>
      </c>
      <c r="J16" s="260">
        <v>22</v>
      </c>
      <c r="K16" s="260">
        <v>3.5</v>
      </c>
      <c r="L16" s="260">
        <v>1.5</v>
      </c>
      <c r="M16" s="260">
        <v>4.01</v>
      </c>
      <c r="N16" s="257" t="s">
        <v>18010</v>
      </c>
    </row>
    <row r="17" spans="1:14">
      <c r="A17" s="255" t="s">
        <v>17950</v>
      </c>
      <c r="B17" s="255" t="s">
        <v>17951</v>
      </c>
      <c r="C17" s="269" t="s">
        <v>18011</v>
      </c>
      <c r="D17" s="255" t="s">
        <v>18012</v>
      </c>
      <c r="E17" s="256" t="s">
        <v>18013</v>
      </c>
      <c r="F17" s="257" t="s">
        <v>4979</v>
      </c>
      <c r="G17" s="268">
        <v>19</v>
      </c>
      <c r="H17" s="258">
        <v>26</v>
      </c>
      <c r="I17" s="259">
        <v>1</v>
      </c>
      <c r="J17" s="260">
        <v>0.61</v>
      </c>
      <c r="K17" s="260">
        <v>4.03</v>
      </c>
      <c r="L17" s="260">
        <v>18</v>
      </c>
      <c r="M17" s="260">
        <v>0.38</v>
      </c>
      <c r="N17" s="257" t="s">
        <v>18014</v>
      </c>
    </row>
    <row r="18" spans="1:14">
      <c r="A18" s="255" t="s">
        <v>17950</v>
      </c>
      <c r="B18" s="255" t="s">
        <v>17951</v>
      </c>
      <c r="C18" s="269" t="s">
        <v>18015</v>
      </c>
      <c r="D18" s="255" t="s">
        <v>18016</v>
      </c>
      <c r="E18" s="256" t="s">
        <v>18017</v>
      </c>
      <c r="F18" s="257" t="s">
        <v>4979</v>
      </c>
      <c r="G18" s="268">
        <v>24</v>
      </c>
      <c r="H18" s="258">
        <v>31</v>
      </c>
      <c r="I18" s="259">
        <v>1</v>
      </c>
      <c r="J18" s="260">
        <v>0.35</v>
      </c>
      <c r="K18" s="260">
        <v>5</v>
      </c>
      <c r="L18" s="260">
        <v>18</v>
      </c>
      <c r="M18" s="260">
        <v>1.23</v>
      </c>
      <c r="N18" s="257" t="s">
        <v>18018</v>
      </c>
    </row>
    <row r="19" spans="1:14">
      <c r="A19" s="255" t="s">
        <v>17950</v>
      </c>
      <c r="B19" s="255" t="s">
        <v>17951</v>
      </c>
      <c r="C19" s="269" t="s">
        <v>18019</v>
      </c>
      <c r="D19" s="255" t="s">
        <v>18020</v>
      </c>
      <c r="E19" s="256" t="s">
        <v>18021</v>
      </c>
      <c r="F19" s="257" t="s">
        <v>4979</v>
      </c>
      <c r="G19" s="268">
        <v>26</v>
      </c>
      <c r="H19" s="258">
        <v>49</v>
      </c>
      <c r="I19" s="259">
        <v>1</v>
      </c>
      <c r="J19" s="260"/>
      <c r="K19" s="260"/>
      <c r="L19" s="260"/>
      <c r="M19" s="260"/>
      <c r="N19" s="261"/>
    </row>
    <row r="20" spans="1:14">
      <c r="A20" s="255" t="s">
        <v>17950</v>
      </c>
      <c r="B20" s="255" t="s">
        <v>17951</v>
      </c>
      <c r="C20" s="269" t="s">
        <v>18022</v>
      </c>
      <c r="D20" s="255" t="s">
        <v>18023</v>
      </c>
      <c r="E20" s="256" t="s">
        <v>18024</v>
      </c>
      <c r="F20" s="257" t="s">
        <v>4979</v>
      </c>
      <c r="G20" s="268">
        <v>60</v>
      </c>
      <c r="H20" s="258">
        <v>112</v>
      </c>
      <c r="I20" s="259">
        <v>1</v>
      </c>
      <c r="J20" s="260"/>
      <c r="K20" s="260"/>
      <c r="L20" s="260"/>
      <c r="M20" s="260"/>
      <c r="N20" s="261"/>
    </row>
    <row r="21" spans="1:14">
      <c r="A21" s="255" t="s">
        <v>17950</v>
      </c>
      <c r="B21" s="255" t="s">
        <v>17951</v>
      </c>
      <c r="C21" s="269" t="s">
        <v>18025</v>
      </c>
      <c r="D21" s="255" t="s">
        <v>18026</v>
      </c>
      <c r="E21" s="256" t="s">
        <v>18027</v>
      </c>
      <c r="F21" s="257" t="s">
        <v>4979</v>
      </c>
      <c r="G21" s="268">
        <v>89</v>
      </c>
      <c r="H21" s="258">
        <v>126</v>
      </c>
      <c r="I21" s="259">
        <v>1</v>
      </c>
      <c r="J21" s="260">
        <v>32.25</v>
      </c>
      <c r="K21" s="260">
        <v>5.15</v>
      </c>
      <c r="L21" s="260">
        <v>2.15</v>
      </c>
      <c r="M21" s="260">
        <v>13.15</v>
      </c>
      <c r="N21" s="257" t="s">
        <v>18028</v>
      </c>
    </row>
    <row r="22" spans="1:14">
      <c r="A22" s="255" t="s">
        <v>17950</v>
      </c>
      <c r="B22" s="255" t="s">
        <v>17951</v>
      </c>
      <c r="C22" s="269" t="s">
        <v>18029</v>
      </c>
      <c r="D22" s="255" t="s">
        <v>18030</v>
      </c>
      <c r="E22" s="256" t="s">
        <v>18031</v>
      </c>
      <c r="F22" s="257" t="s">
        <v>4979</v>
      </c>
      <c r="G22" s="268">
        <v>21</v>
      </c>
      <c r="H22" s="258">
        <v>39</v>
      </c>
      <c r="I22" s="259">
        <v>1</v>
      </c>
      <c r="J22" s="260"/>
      <c r="K22" s="260"/>
      <c r="L22" s="260"/>
      <c r="M22" s="260"/>
      <c r="N22" s="261"/>
    </row>
    <row r="23" spans="1:14">
      <c r="A23" s="255" t="s">
        <v>17950</v>
      </c>
      <c r="B23" s="255" t="s">
        <v>17951</v>
      </c>
      <c r="C23" s="269" t="s">
        <v>18032</v>
      </c>
      <c r="D23" s="255" t="s">
        <v>18033</v>
      </c>
      <c r="E23" s="256" t="s">
        <v>18034</v>
      </c>
      <c r="F23" s="257" t="s">
        <v>4979</v>
      </c>
      <c r="G23" s="268">
        <v>119</v>
      </c>
      <c r="H23" s="258">
        <v>187</v>
      </c>
      <c r="I23" s="259">
        <v>1</v>
      </c>
      <c r="J23" s="260">
        <v>1.71</v>
      </c>
      <c r="K23" s="260">
        <v>4.54</v>
      </c>
      <c r="L23" s="260">
        <v>7.25</v>
      </c>
      <c r="M23" s="260">
        <v>0.43</v>
      </c>
      <c r="N23" s="257" t="s">
        <v>18035</v>
      </c>
    </row>
    <row r="24" spans="1:14">
      <c r="A24" s="255" t="s">
        <v>17950</v>
      </c>
      <c r="B24" s="255" t="s">
        <v>17951</v>
      </c>
      <c r="C24" s="269" t="s">
        <v>18036</v>
      </c>
      <c r="D24" s="255" t="s">
        <v>18037</v>
      </c>
      <c r="E24" s="256" t="s">
        <v>18038</v>
      </c>
      <c r="F24" s="257" t="s">
        <v>4979</v>
      </c>
      <c r="G24" s="268">
        <v>229</v>
      </c>
      <c r="H24" s="258">
        <v>432</v>
      </c>
      <c r="I24" s="259">
        <v>1</v>
      </c>
      <c r="J24" s="260">
        <v>42.25</v>
      </c>
      <c r="K24" s="260">
        <v>26</v>
      </c>
      <c r="L24" s="260">
        <v>14</v>
      </c>
      <c r="M24" s="260">
        <v>65.86</v>
      </c>
      <c r="N24" s="257" t="s">
        <v>18039</v>
      </c>
    </row>
    <row r="25" spans="1:14">
      <c r="A25" s="255" t="s">
        <v>17950</v>
      </c>
      <c r="B25" s="255" t="s">
        <v>18040</v>
      </c>
      <c r="C25" s="269" t="s">
        <v>18041</v>
      </c>
      <c r="D25" s="255" t="s">
        <v>18042</v>
      </c>
      <c r="E25" s="256" t="s">
        <v>18043</v>
      </c>
      <c r="F25" s="257" t="s">
        <v>4979</v>
      </c>
      <c r="G25" s="268">
        <v>729</v>
      </c>
      <c r="H25" s="258">
        <v>1448</v>
      </c>
      <c r="I25" s="259">
        <v>1</v>
      </c>
      <c r="J25" s="260">
        <v>24.75</v>
      </c>
      <c r="K25" s="260">
        <v>16.5</v>
      </c>
      <c r="L25" s="260">
        <v>5.95</v>
      </c>
      <c r="M25" s="260">
        <v>32.97</v>
      </c>
      <c r="N25" s="257" t="s">
        <v>18044</v>
      </c>
    </row>
    <row r="26" spans="1:14">
      <c r="A26" s="255" t="s">
        <v>17950</v>
      </c>
      <c r="B26" s="255" t="s">
        <v>18040</v>
      </c>
      <c r="C26" s="269" t="s">
        <v>18045</v>
      </c>
      <c r="D26" s="255" t="s">
        <v>18046</v>
      </c>
      <c r="E26" s="256" t="s">
        <v>18047</v>
      </c>
      <c r="F26" s="257" t="s">
        <v>4979</v>
      </c>
      <c r="G26" s="268">
        <v>629</v>
      </c>
      <c r="H26" s="258">
        <v>1191</v>
      </c>
      <c r="I26" s="259">
        <v>1</v>
      </c>
      <c r="J26" s="260">
        <v>20</v>
      </c>
      <c r="K26" s="260">
        <v>16</v>
      </c>
      <c r="L26" s="260">
        <v>5.75</v>
      </c>
      <c r="M26" s="260">
        <v>21.7</v>
      </c>
      <c r="N26" s="257" t="s">
        <v>18048</v>
      </c>
    </row>
    <row r="27" spans="1:14">
      <c r="A27" s="255" t="s">
        <v>17950</v>
      </c>
      <c r="B27" s="255" t="s">
        <v>18040</v>
      </c>
      <c r="C27" s="269" t="s">
        <v>18049</v>
      </c>
      <c r="D27" s="255" t="s">
        <v>18050</v>
      </c>
      <c r="E27" s="256" t="s">
        <v>18051</v>
      </c>
      <c r="F27" s="257" t="s">
        <v>4979</v>
      </c>
      <c r="G27" s="268">
        <v>1029</v>
      </c>
      <c r="H27" s="258">
        <v>1963</v>
      </c>
      <c r="I27" s="259">
        <v>1</v>
      </c>
      <c r="J27" s="260">
        <v>35</v>
      </c>
      <c r="K27" s="260">
        <v>14.75</v>
      </c>
      <c r="L27" s="260">
        <v>9.25</v>
      </c>
      <c r="M27" s="260">
        <v>58</v>
      </c>
      <c r="N27" s="257" t="s">
        <v>18052</v>
      </c>
    </row>
    <row r="28" spans="1:14">
      <c r="A28" s="255" t="s">
        <v>17950</v>
      </c>
      <c r="B28" s="255" t="s">
        <v>18040</v>
      </c>
      <c r="C28" s="269" t="s">
        <v>18053</v>
      </c>
      <c r="D28" s="255" t="s">
        <v>18054</v>
      </c>
      <c r="E28" s="256" t="s">
        <v>18055</v>
      </c>
      <c r="F28" s="257" t="s">
        <v>4979</v>
      </c>
      <c r="G28" s="268">
        <v>1529</v>
      </c>
      <c r="H28" s="258">
        <v>3126</v>
      </c>
      <c r="I28" s="259">
        <v>1</v>
      </c>
      <c r="J28" s="260">
        <v>31.25</v>
      </c>
      <c r="K28" s="260">
        <v>29.25</v>
      </c>
      <c r="L28" s="260">
        <v>6.25</v>
      </c>
      <c r="M28" s="260">
        <v>70.87</v>
      </c>
      <c r="N28" s="257" t="s">
        <v>18056</v>
      </c>
    </row>
    <row r="29" spans="1:14">
      <c r="A29" s="255" t="s">
        <v>17950</v>
      </c>
      <c r="B29" s="255" t="s">
        <v>18040</v>
      </c>
      <c r="C29" s="269" t="s">
        <v>18057</v>
      </c>
      <c r="D29" s="255" t="s">
        <v>18058</v>
      </c>
      <c r="E29" s="256" t="s">
        <v>18059</v>
      </c>
      <c r="F29" s="257" t="s">
        <v>4979</v>
      </c>
      <c r="G29" s="268">
        <v>1699</v>
      </c>
      <c r="H29" s="258">
        <v>3323</v>
      </c>
      <c r="I29" s="259">
        <v>1</v>
      </c>
      <c r="J29" s="260">
        <v>44.15</v>
      </c>
      <c r="K29" s="260">
        <v>29.5</v>
      </c>
      <c r="L29" s="260">
        <v>15</v>
      </c>
      <c r="M29" s="260">
        <v>117.5</v>
      </c>
      <c r="N29" s="257" t="s">
        <v>18060</v>
      </c>
    </row>
    <row r="30" spans="1:14">
      <c r="A30" s="255" t="s">
        <v>17950</v>
      </c>
      <c r="B30" s="255" t="s">
        <v>18040</v>
      </c>
      <c r="C30" s="269" t="s">
        <v>18061</v>
      </c>
      <c r="D30" s="255" t="s">
        <v>18062</v>
      </c>
      <c r="E30" s="256" t="s">
        <v>18063</v>
      </c>
      <c r="F30" s="257" t="s">
        <v>4979</v>
      </c>
      <c r="G30" s="268">
        <v>1999</v>
      </c>
      <c r="H30" s="258">
        <v>3837</v>
      </c>
      <c r="I30" s="259">
        <v>1</v>
      </c>
      <c r="J30" s="260">
        <v>44</v>
      </c>
      <c r="K30" s="260">
        <v>29.5</v>
      </c>
      <c r="L30" s="260">
        <v>15.75</v>
      </c>
      <c r="M30" s="260">
        <v>123</v>
      </c>
      <c r="N30" s="257" t="s">
        <v>18064</v>
      </c>
    </row>
    <row r="31" spans="1:14">
      <c r="A31" s="255" t="s">
        <v>17950</v>
      </c>
      <c r="B31" s="255" t="s">
        <v>18040</v>
      </c>
      <c r="C31" s="269" t="s">
        <v>18065</v>
      </c>
      <c r="D31" s="255" t="s">
        <v>18066</v>
      </c>
      <c r="E31" s="256" t="s">
        <v>18067</v>
      </c>
      <c r="F31" s="257" t="s">
        <v>4979</v>
      </c>
      <c r="G31" s="268">
        <v>999</v>
      </c>
      <c r="H31" s="258">
        <v>1910</v>
      </c>
      <c r="I31" s="259">
        <v>1</v>
      </c>
      <c r="J31" s="260">
        <v>30</v>
      </c>
      <c r="K31" s="260">
        <v>17.5</v>
      </c>
      <c r="L31" s="260">
        <v>7</v>
      </c>
      <c r="M31" s="260">
        <v>37.33</v>
      </c>
      <c r="N31" s="257" t="s">
        <v>18068</v>
      </c>
    </row>
    <row r="32" spans="1:14">
      <c r="A32" s="255" t="s">
        <v>17950</v>
      </c>
      <c r="B32" s="255" t="s">
        <v>18040</v>
      </c>
      <c r="C32" s="269" t="s">
        <v>18069</v>
      </c>
      <c r="D32" s="255" t="s">
        <v>18070</v>
      </c>
      <c r="E32" s="256" t="s">
        <v>18043</v>
      </c>
      <c r="F32" s="257" t="s">
        <v>4979</v>
      </c>
      <c r="G32" s="268">
        <v>489</v>
      </c>
      <c r="H32" s="258">
        <v>883</v>
      </c>
      <c r="I32" s="259">
        <v>1</v>
      </c>
      <c r="J32" s="260">
        <v>20</v>
      </c>
      <c r="K32" s="260">
        <v>16</v>
      </c>
      <c r="L32" s="260">
        <v>6</v>
      </c>
      <c r="M32" s="260">
        <v>21.02</v>
      </c>
      <c r="N32" s="257" t="s">
        <v>18071</v>
      </c>
    </row>
    <row r="33" spans="1:14">
      <c r="A33" s="255" t="s">
        <v>17950</v>
      </c>
      <c r="B33" s="255" t="s">
        <v>18040</v>
      </c>
      <c r="C33" s="269" t="s">
        <v>18072</v>
      </c>
      <c r="D33" s="255" t="s">
        <v>18073</v>
      </c>
      <c r="E33" s="256" t="s">
        <v>18047</v>
      </c>
      <c r="F33" s="257" t="s">
        <v>4979</v>
      </c>
      <c r="G33" s="268">
        <v>799</v>
      </c>
      <c r="H33" s="258">
        <v>1475</v>
      </c>
      <c r="I33" s="259">
        <v>1</v>
      </c>
      <c r="J33" s="260">
        <v>24</v>
      </c>
      <c r="K33" s="260">
        <v>6</v>
      </c>
      <c r="L33" s="260">
        <v>16.5</v>
      </c>
      <c r="M33" s="260">
        <v>30.03</v>
      </c>
      <c r="N33" s="257" t="s">
        <v>18074</v>
      </c>
    </row>
    <row r="34" spans="1:14">
      <c r="A34" s="255" t="s">
        <v>17950</v>
      </c>
      <c r="B34" s="255" t="s">
        <v>18040</v>
      </c>
      <c r="C34" s="269" t="s">
        <v>18075</v>
      </c>
      <c r="D34" s="255" t="s">
        <v>18076</v>
      </c>
      <c r="E34" s="263" t="s">
        <v>18077</v>
      </c>
      <c r="F34" s="257" t="s">
        <v>4979</v>
      </c>
      <c r="G34" s="268">
        <v>1299</v>
      </c>
      <c r="H34" s="258">
        <v>2422</v>
      </c>
      <c r="I34" s="259">
        <v>1</v>
      </c>
      <c r="J34" s="260"/>
      <c r="K34" s="260"/>
      <c r="L34" s="260"/>
      <c r="M34" s="260"/>
      <c r="N34" s="264" t="s">
        <v>18078</v>
      </c>
    </row>
    <row r="35" spans="1:14">
      <c r="A35" s="255" t="s">
        <v>17950</v>
      </c>
      <c r="B35" s="255" t="s">
        <v>18040</v>
      </c>
      <c r="C35" s="269" t="s">
        <v>18079</v>
      </c>
      <c r="D35" s="255" t="s">
        <v>18080</v>
      </c>
      <c r="E35" s="256" t="s">
        <v>18081</v>
      </c>
      <c r="F35" s="257" t="s">
        <v>4979</v>
      </c>
      <c r="G35" s="268">
        <v>129</v>
      </c>
      <c r="H35" s="258">
        <v>195</v>
      </c>
      <c r="I35" s="259">
        <v>1</v>
      </c>
      <c r="J35" s="260">
        <v>16.149999999999999</v>
      </c>
      <c r="K35" s="260">
        <v>12.5</v>
      </c>
      <c r="L35" s="260">
        <v>5</v>
      </c>
      <c r="M35" s="260">
        <v>3.88</v>
      </c>
      <c r="N35" s="257" t="s">
        <v>18082</v>
      </c>
    </row>
    <row r="36" spans="1:14">
      <c r="A36" s="255" t="s">
        <v>17950</v>
      </c>
      <c r="B36" s="255" t="s">
        <v>18040</v>
      </c>
      <c r="C36" s="269" t="s">
        <v>18083</v>
      </c>
      <c r="D36" s="255" t="s">
        <v>18084</v>
      </c>
      <c r="E36" s="256" t="s">
        <v>18085</v>
      </c>
      <c r="F36" s="257" t="s">
        <v>4979</v>
      </c>
      <c r="G36" s="268">
        <v>139</v>
      </c>
      <c r="H36" s="258">
        <v>234</v>
      </c>
      <c r="I36" s="259">
        <v>1</v>
      </c>
      <c r="J36" s="260">
        <v>12.5</v>
      </c>
      <c r="K36" s="260">
        <v>5.25</v>
      </c>
      <c r="L36" s="260">
        <v>8</v>
      </c>
      <c r="M36" s="260">
        <v>2.4500000000000002</v>
      </c>
      <c r="N36" s="257" t="s">
        <v>18086</v>
      </c>
    </row>
    <row r="37" spans="1:14">
      <c r="A37" s="255" t="s">
        <v>17950</v>
      </c>
      <c r="B37" s="255" t="s">
        <v>18040</v>
      </c>
      <c r="C37" s="269" t="s">
        <v>18087</v>
      </c>
      <c r="D37" s="255" t="s">
        <v>18088</v>
      </c>
      <c r="E37" s="256" t="s">
        <v>18089</v>
      </c>
      <c r="F37" s="257" t="s">
        <v>4979</v>
      </c>
      <c r="G37" s="268">
        <v>139</v>
      </c>
      <c r="H37" s="258">
        <v>264</v>
      </c>
      <c r="I37" s="259">
        <v>1</v>
      </c>
      <c r="J37" s="260">
        <v>43</v>
      </c>
      <c r="K37" s="260">
        <v>15.5</v>
      </c>
      <c r="L37" s="260">
        <v>18.5</v>
      </c>
      <c r="M37" s="260">
        <v>30.21</v>
      </c>
      <c r="N37" s="257" t="s">
        <v>18090</v>
      </c>
    </row>
    <row r="38" spans="1:14">
      <c r="A38" s="255" t="s">
        <v>17950</v>
      </c>
      <c r="B38" s="255" t="s">
        <v>18040</v>
      </c>
      <c r="C38" s="269" t="s">
        <v>18091</v>
      </c>
      <c r="D38" s="255" t="s">
        <v>18092</v>
      </c>
      <c r="E38" s="256" t="s">
        <v>18093</v>
      </c>
      <c r="F38" s="257" t="s">
        <v>4979</v>
      </c>
      <c r="G38" s="268">
        <v>199</v>
      </c>
      <c r="H38" s="258">
        <v>394</v>
      </c>
      <c r="I38" s="259">
        <v>1</v>
      </c>
      <c r="J38" s="260">
        <v>43</v>
      </c>
      <c r="K38" s="260">
        <v>15.5</v>
      </c>
      <c r="L38" s="260">
        <v>18.5</v>
      </c>
      <c r="M38" s="260">
        <v>30.21</v>
      </c>
      <c r="N38" s="257" t="s">
        <v>18094</v>
      </c>
    </row>
    <row r="39" spans="1:14">
      <c r="A39" s="255" t="s">
        <v>17950</v>
      </c>
      <c r="B39" s="255" t="s">
        <v>18095</v>
      </c>
      <c r="C39" s="269" t="s">
        <v>18096</v>
      </c>
      <c r="D39" s="255" t="s">
        <v>18097</v>
      </c>
      <c r="E39" s="256" t="s">
        <v>18098</v>
      </c>
      <c r="F39" s="257" t="s">
        <v>4979</v>
      </c>
      <c r="G39" s="268">
        <v>119</v>
      </c>
      <c r="H39" s="258">
        <v>220</v>
      </c>
      <c r="I39" s="259">
        <v>1</v>
      </c>
      <c r="J39" s="260">
        <v>12</v>
      </c>
      <c r="K39" s="260">
        <v>14</v>
      </c>
      <c r="L39" s="260">
        <v>4.25</v>
      </c>
      <c r="M39" s="260">
        <v>7.88</v>
      </c>
      <c r="N39" s="257" t="s">
        <v>18099</v>
      </c>
    </row>
    <row r="40" spans="1:14">
      <c r="A40" s="255" t="s">
        <v>17950</v>
      </c>
      <c r="B40" s="255" t="s">
        <v>18095</v>
      </c>
      <c r="C40" s="269" t="s">
        <v>18100</v>
      </c>
      <c r="D40" s="255" t="s">
        <v>18101</v>
      </c>
      <c r="E40" s="256" t="s">
        <v>18102</v>
      </c>
      <c r="F40" s="257" t="s">
        <v>4979</v>
      </c>
      <c r="G40" s="268">
        <v>139</v>
      </c>
      <c r="H40" s="258">
        <v>252</v>
      </c>
      <c r="I40" s="259">
        <v>1</v>
      </c>
      <c r="J40" s="260">
        <v>15.5</v>
      </c>
      <c r="K40" s="260">
        <v>10.75</v>
      </c>
      <c r="L40" s="260">
        <v>3.5</v>
      </c>
      <c r="M40" s="260">
        <v>8.06</v>
      </c>
      <c r="N40" s="257" t="s">
        <v>18103</v>
      </c>
    </row>
    <row r="41" spans="1:14">
      <c r="A41" s="255" t="s">
        <v>17950</v>
      </c>
      <c r="B41" s="255" t="s">
        <v>18095</v>
      </c>
      <c r="C41" s="269" t="s">
        <v>18104</v>
      </c>
      <c r="D41" s="255" t="s">
        <v>18105</v>
      </c>
      <c r="E41" s="256" t="s">
        <v>18106</v>
      </c>
      <c r="F41" s="257" t="s">
        <v>4979</v>
      </c>
      <c r="G41" s="268">
        <v>199</v>
      </c>
      <c r="H41" s="258">
        <v>370</v>
      </c>
      <c r="I41" s="259">
        <v>1</v>
      </c>
      <c r="J41" s="260">
        <v>15.75</v>
      </c>
      <c r="K41" s="260">
        <v>14.5</v>
      </c>
      <c r="L41" s="260">
        <v>5</v>
      </c>
      <c r="M41" s="260">
        <v>10.83</v>
      </c>
      <c r="N41" s="257" t="s">
        <v>18107</v>
      </c>
    </row>
    <row r="42" spans="1:14">
      <c r="A42" s="255" t="s">
        <v>17950</v>
      </c>
      <c r="B42" s="255" t="s">
        <v>18108</v>
      </c>
      <c r="C42" s="269" t="s">
        <v>18109</v>
      </c>
      <c r="D42" s="255" t="s">
        <v>18110</v>
      </c>
      <c r="E42" s="256" t="s">
        <v>18111</v>
      </c>
      <c r="F42" s="257" t="s">
        <v>4979</v>
      </c>
      <c r="G42" s="268">
        <v>219</v>
      </c>
      <c r="H42" s="258">
        <v>405</v>
      </c>
      <c r="I42" s="259">
        <v>1</v>
      </c>
      <c r="J42" s="260">
        <v>21.25</v>
      </c>
      <c r="K42" s="260">
        <v>13.25</v>
      </c>
      <c r="L42" s="260">
        <v>6.25</v>
      </c>
      <c r="M42" s="260">
        <v>11.41</v>
      </c>
      <c r="N42" s="257" t="s">
        <v>18112</v>
      </c>
    </row>
    <row r="43" spans="1:14">
      <c r="A43" s="255" t="s">
        <v>17950</v>
      </c>
      <c r="B43" s="255" t="s">
        <v>18108</v>
      </c>
      <c r="C43" s="269" t="s">
        <v>18113</v>
      </c>
      <c r="D43" s="255" t="s">
        <v>18114</v>
      </c>
      <c r="E43" s="256" t="s">
        <v>18115</v>
      </c>
      <c r="F43" s="257" t="s">
        <v>4979</v>
      </c>
      <c r="G43" s="268">
        <v>319</v>
      </c>
      <c r="H43" s="258">
        <v>591</v>
      </c>
      <c r="I43" s="259">
        <v>1</v>
      </c>
      <c r="J43" s="260">
        <v>21.25</v>
      </c>
      <c r="K43" s="260">
        <v>13.25</v>
      </c>
      <c r="L43" s="260">
        <v>6</v>
      </c>
      <c r="M43" s="260">
        <v>12.9</v>
      </c>
      <c r="N43" s="257" t="s">
        <v>18116</v>
      </c>
    </row>
    <row r="44" spans="1:14">
      <c r="A44" s="255" t="s">
        <v>17950</v>
      </c>
      <c r="B44" s="255" t="s">
        <v>18108</v>
      </c>
      <c r="C44" s="269" t="s">
        <v>18117</v>
      </c>
      <c r="D44" s="255" t="s">
        <v>18118</v>
      </c>
      <c r="E44" s="256" t="s">
        <v>18119</v>
      </c>
      <c r="F44" s="257" t="s">
        <v>4979</v>
      </c>
      <c r="G44" s="268">
        <v>219</v>
      </c>
      <c r="H44" s="258">
        <v>416</v>
      </c>
      <c r="I44" s="259">
        <v>1</v>
      </c>
      <c r="J44" s="260">
        <v>11</v>
      </c>
      <c r="K44" s="260">
        <v>11.5</v>
      </c>
      <c r="L44" s="260">
        <v>4.75</v>
      </c>
      <c r="M44" s="260">
        <v>11.3</v>
      </c>
      <c r="N44" s="257" t="s">
        <v>18120</v>
      </c>
    </row>
    <row r="45" spans="1:14">
      <c r="A45" s="255" t="s">
        <v>17950</v>
      </c>
      <c r="B45" s="255" t="s">
        <v>18108</v>
      </c>
      <c r="C45" s="269" t="s">
        <v>18121</v>
      </c>
      <c r="D45" s="255" t="s">
        <v>18122</v>
      </c>
      <c r="E45" s="256" t="s">
        <v>18123</v>
      </c>
      <c r="F45" s="257" t="s">
        <v>4979</v>
      </c>
      <c r="G45" s="268">
        <v>599</v>
      </c>
      <c r="H45" s="258">
        <v>1141</v>
      </c>
      <c r="I45" s="259">
        <v>1</v>
      </c>
      <c r="J45" s="260">
        <v>24.5</v>
      </c>
      <c r="K45" s="260">
        <v>16.5</v>
      </c>
      <c r="L45" s="260">
        <v>6</v>
      </c>
      <c r="M45" s="260">
        <v>25.52</v>
      </c>
      <c r="N45" s="257" t="s">
        <v>18124</v>
      </c>
    </row>
    <row r="46" spans="1:14">
      <c r="A46" s="255" t="s">
        <v>17950</v>
      </c>
      <c r="B46" s="255" t="s">
        <v>18108</v>
      </c>
      <c r="C46" s="269" t="s">
        <v>18125</v>
      </c>
      <c r="D46" s="255" t="s">
        <v>18126</v>
      </c>
      <c r="E46" s="256" t="s">
        <v>18127</v>
      </c>
      <c r="F46" s="257" t="s">
        <v>4979</v>
      </c>
      <c r="G46" s="268">
        <v>699</v>
      </c>
      <c r="H46" s="258">
        <v>1350</v>
      </c>
      <c r="I46" s="259">
        <v>1</v>
      </c>
      <c r="J46" s="260">
        <v>24.5</v>
      </c>
      <c r="K46" s="260">
        <v>16.5</v>
      </c>
      <c r="L46" s="260">
        <v>6</v>
      </c>
      <c r="M46" s="260">
        <v>25.6</v>
      </c>
      <c r="N46" s="257" t="s">
        <v>18128</v>
      </c>
    </row>
    <row r="47" spans="1:14">
      <c r="A47" s="255" t="s">
        <v>17950</v>
      </c>
      <c r="B47" s="255" t="s">
        <v>18108</v>
      </c>
      <c r="C47" s="269" t="s">
        <v>18129</v>
      </c>
      <c r="D47" s="255" t="s">
        <v>18129</v>
      </c>
      <c r="E47" s="256" t="s">
        <v>18130</v>
      </c>
      <c r="F47" s="257" t="s">
        <v>4979</v>
      </c>
      <c r="G47" s="268">
        <v>32</v>
      </c>
      <c r="H47" s="258">
        <v>44</v>
      </c>
      <c r="I47" s="259">
        <v>1</v>
      </c>
      <c r="J47" s="260">
        <v>6.5</v>
      </c>
      <c r="K47" s="260">
        <v>5.75</v>
      </c>
      <c r="L47" s="260">
        <v>4.25</v>
      </c>
      <c r="M47" s="260">
        <v>0.7</v>
      </c>
      <c r="N47" s="257" t="s">
        <v>18131</v>
      </c>
    </row>
    <row r="48" spans="1:14">
      <c r="A48" s="255" t="s">
        <v>17950</v>
      </c>
      <c r="B48" s="255" t="s">
        <v>18108</v>
      </c>
      <c r="C48" s="269" t="s">
        <v>18132</v>
      </c>
      <c r="D48" s="255" t="s">
        <v>18133</v>
      </c>
      <c r="E48" s="256" t="s">
        <v>18134</v>
      </c>
      <c r="F48" s="257" t="s">
        <v>4979</v>
      </c>
      <c r="G48" s="268">
        <v>269</v>
      </c>
      <c r="H48" s="258">
        <v>514</v>
      </c>
      <c r="I48" s="259">
        <v>1</v>
      </c>
      <c r="J48" s="260">
        <v>18</v>
      </c>
      <c r="K48" s="260">
        <v>4.5</v>
      </c>
      <c r="L48" s="260">
        <v>14.75</v>
      </c>
      <c r="M48" s="260">
        <v>10.48</v>
      </c>
      <c r="N48" s="257" t="s">
        <v>18135</v>
      </c>
    </row>
    <row r="49" spans="1:14">
      <c r="A49" s="255" t="s">
        <v>17950</v>
      </c>
      <c r="B49" s="255" t="s">
        <v>18108</v>
      </c>
      <c r="C49" s="269" t="s">
        <v>18136</v>
      </c>
      <c r="D49" s="255" t="s">
        <v>18137</v>
      </c>
      <c r="E49" s="256" t="s">
        <v>18138</v>
      </c>
      <c r="F49" s="257" t="s">
        <v>4979</v>
      </c>
      <c r="G49" s="268">
        <v>249</v>
      </c>
      <c r="H49" s="258">
        <v>461</v>
      </c>
      <c r="I49" s="259">
        <v>1</v>
      </c>
      <c r="J49" s="260">
        <v>23</v>
      </c>
      <c r="K49" s="260">
        <v>11.5</v>
      </c>
      <c r="L49" s="260">
        <v>4.75</v>
      </c>
      <c r="M49" s="260">
        <v>11.72</v>
      </c>
      <c r="N49" s="257" t="s">
        <v>18139</v>
      </c>
    </row>
    <row r="50" spans="1:14">
      <c r="A50" s="255" t="s">
        <v>17950</v>
      </c>
      <c r="B50" s="255" t="s">
        <v>18108</v>
      </c>
      <c r="C50" s="269" t="s">
        <v>18140</v>
      </c>
      <c r="D50" s="255" t="s">
        <v>18141</v>
      </c>
      <c r="E50" s="256" t="s">
        <v>18142</v>
      </c>
      <c r="F50" s="257" t="s">
        <v>4979</v>
      </c>
      <c r="G50" s="268">
        <v>89</v>
      </c>
      <c r="H50" s="258">
        <v>142</v>
      </c>
      <c r="I50" s="259">
        <v>1</v>
      </c>
      <c r="J50" s="260">
        <v>15.25</v>
      </c>
      <c r="K50" s="260">
        <v>9</v>
      </c>
      <c r="L50" s="260">
        <v>6.5</v>
      </c>
      <c r="M50" s="260">
        <v>2.69</v>
      </c>
      <c r="N50" s="257" t="s">
        <v>18143</v>
      </c>
    </row>
    <row r="51" spans="1:14">
      <c r="A51" s="255" t="s">
        <v>17950</v>
      </c>
      <c r="B51" s="255" t="s">
        <v>18108</v>
      </c>
      <c r="C51" s="269" t="s">
        <v>18144</v>
      </c>
      <c r="D51" s="255" t="s">
        <v>18145</v>
      </c>
      <c r="E51" s="256" t="s">
        <v>18146</v>
      </c>
      <c r="F51" s="257" t="s">
        <v>4979</v>
      </c>
      <c r="G51" s="268">
        <v>69</v>
      </c>
      <c r="H51" s="258">
        <v>104</v>
      </c>
      <c r="I51" s="259">
        <v>1</v>
      </c>
      <c r="J51" s="260">
        <v>12.5</v>
      </c>
      <c r="K51" s="260">
        <v>6</v>
      </c>
      <c r="L51" s="260">
        <v>3</v>
      </c>
      <c r="M51" s="260">
        <v>0.96</v>
      </c>
      <c r="N51" s="257" t="s">
        <v>18147</v>
      </c>
    </row>
    <row r="52" spans="1:14">
      <c r="A52" s="255" t="s">
        <v>17950</v>
      </c>
      <c r="B52" s="255" t="s">
        <v>18108</v>
      </c>
      <c r="C52" s="269" t="s">
        <v>18148</v>
      </c>
      <c r="D52" s="255" t="s">
        <v>18149</v>
      </c>
      <c r="E52" s="256" t="s">
        <v>18150</v>
      </c>
      <c r="F52" s="257" t="s">
        <v>4979</v>
      </c>
      <c r="G52" s="268">
        <v>69</v>
      </c>
      <c r="H52" s="258">
        <v>104</v>
      </c>
      <c r="I52" s="259">
        <v>1</v>
      </c>
      <c r="J52" s="260">
        <v>13.15</v>
      </c>
      <c r="K52" s="260">
        <v>8</v>
      </c>
      <c r="L52" s="260">
        <v>3</v>
      </c>
      <c r="M52" s="260">
        <v>1.46</v>
      </c>
      <c r="N52" s="257" t="s">
        <v>18151</v>
      </c>
    </row>
    <row r="53" spans="1:14">
      <c r="A53" s="255" t="s">
        <v>17950</v>
      </c>
      <c r="B53" s="255" t="s">
        <v>18108</v>
      </c>
      <c r="C53" s="269" t="s">
        <v>18152</v>
      </c>
      <c r="D53" s="255" t="s">
        <v>18153</v>
      </c>
      <c r="E53" s="263" t="s">
        <v>18154</v>
      </c>
      <c r="F53" s="257" t="s">
        <v>4979</v>
      </c>
      <c r="G53" s="268">
        <v>129</v>
      </c>
      <c r="H53" s="258">
        <v>204</v>
      </c>
      <c r="I53" s="259">
        <v>1</v>
      </c>
      <c r="J53" s="260"/>
      <c r="K53" s="260"/>
      <c r="L53" s="260"/>
      <c r="M53" s="260"/>
      <c r="N53" s="257" t="s">
        <v>18155</v>
      </c>
    </row>
    <row r="54" spans="1:14">
      <c r="A54" s="255" t="s">
        <v>17950</v>
      </c>
      <c r="B54" s="255" t="s">
        <v>18108</v>
      </c>
      <c r="C54" s="269" t="s">
        <v>18156</v>
      </c>
      <c r="D54" s="255" t="s">
        <v>18157</v>
      </c>
      <c r="E54" s="256" t="s">
        <v>18158</v>
      </c>
      <c r="F54" s="257" t="s">
        <v>4979</v>
      </c>
      <c r="G54" s="268">
        <v>1129</v>
      </c>
      <c r="H54" s="258">
        <v>2062</v>
      </c>
      <c r="I54" s="259">
        <v>1</v>
      </c>
      <c r="J54" s="260">
        <v>26.5</v>
      </c>
      <c r="K54" s="260">
        <v>20</v>
      </c>
      <c r="L54" s="260">
        <v>6</v>
      </c>
      <c r="M54" s="260">
        <v>37.229999999999997</v>
      </c>
      <c r="N54" s="257" t="s">
        <v>18159</v>
      </c>
    </row>
    <row r="55" spans="1:14">
      <c r="A55" s="255" t="s">
        <v>17950</v>
      </c>
      <c r="B55" s="255" t="s">
        <v>18108</v>
      </c>
      <c r="C55" s="269" t="s">
        <v>18160</v>
      </c>
      <c r="D55" s="255" t="s">
        <v>18161</v>
      </c>
      <c r="E55" s="256" t="s">
        <v>18162</v>
      </c>
      <c r="F55" s="257" t="s">
        <v>4979</v>
      </c>
      <c r="G55" s="268">
        <v>299</v>
      </c>
      <c r="H55" s="258">
        <v>533</v>
      </c>
      <c r="I55" s="259">
        <v>1</v>
      </c>
      <c r="J55" s="260">
        <v>19.25</v>
      </c>
      <c r="K55" s="260">
        <v>14.5</v>
      </c>
      <c r="L55" s="260">
        <v>5.25</v>
      </c>
      <c r="M55" s="260">
        <v>13.68</v>
      </c>
      <c r="N55" s="257" t="s">
        <v>18163</v>
      </c>
    </row>
    <row r="56" spans="1:14">
      <c r="A56" s="255" t="s">
        <v>17950</v>
      </c>
      <c r="B56" s="255" t="s">
        <v>18108</v>
      </c>
      <c r="C56" s="269" t="s">
        <v>18164</v>
      </c>
      <c r="D56" s="255" t="s">
        <v>18165</v>
      </c>
      <c r="E56" s="256" t="s">
        <v>18166</v>
      </c>
      <c r="F56" s="257" t="s">
        <v>4979</v>
      </c>
      <c r="G56" s="268">
        <v>419</v>
      </c>
      <c r="H56" s="258">
        <v>803</v>
      </c>
      <c r="I56" s="259">
        <v>1</v>
      </c>
      <c r="J56" s="260">
        <v>19</v>
      </c>
      <c r="K56" s="260">
        <v>14.5</v>
      </c>
      <c r="L56" s="260">
        <v>5.25</v>
      </c>
      <c r="M56" s="260">
        <v>14.01</v>
      </c>
      <c r="N56" s="257" t="s">
        <v>18167</v>
      </c>
    </row>
    <row r="57" spans="1:14">
      <c r="A57" s="255" t="s">
        <v>17950</v>
      </c>
      <c r="B57" s="255" t="s">
        <v>18108</v>
      </c>
      <c r="C57" s="269" t="s">
        <v>18168</v>
      </c>
      <c r="D57" s="255" t="s">
        <v>18169</v>
      </c>
      <c r="E57" s="256" t="s">
        <v>18170</v>
      </c>
      <c r="F57" s="257" t="s">
        <v>4979</v>
      </c>
      <c r="G57" s="268">
        <v>519</v>
      </c>
      <c r="H57" s="258">
        <v>1002</v>
      </c>
      <c r="I57" s="259">
        <v>1</v>
      </c>
      <c r="J57" s="260">
        <v>19</v>
      </c>
      <c r="K57" s="260">
        <v>14.5</v>
      </c>
      <c r="L57" s="260">
        <v>5.25</v>
      </c>
      <c r="M57" s="260">
        <v>16.829999999999998</v>
      </c>
      <c r="N57" s="257" t="s">
        <v>18171</v>
      </c>
    </row>
    <row r="58" spans="1:14">
      <c r="A58" s="255" t="s">
        <v>17950</v>
      </c>
      <c r="B58" s="255" t="s">
        <v>18108</v>
      </c>
      <c r="C58" s="269" t="s">
        <v>18172</v>
      </c>
      <c r="D58" s="255" t="s">
        <v>18173</v>
      </c>
      <c r="E58" s="256" t="s">
        <v>18174</v>
      </c>
      <c r="F58" s="257" t="s">
        <v>4979</v>
      </c>
      <c r="G58" s="268">
        <v>439</v>
      </c>
      <c r="H58" s="258">
        <v>821</v>
      </c>
      <c r="I58" s="259">
        <v>1</v>
      </c>
      <c r="J58" s="260">
        <v>24.5</v>
      </c>
      <c r="K58" s="260">
        <v>6</v>
      </c>
      <c r="L58" s="260">
        <v>16.5</v>
      </c>
      <c r="M58" s="260">
        <v>25.15</v>
      </c>
      <c r="N58" s="257" t="s">
        <v>18175</v>
      </c>
    </row>
    <row r="59" spans="1:14">
      <c r="A59" s="255" t="s">
        <v>17950</v>
      </c>
      <c r="B59" s="255" t="s">
        <v>18108</v>
      </c>
      <c r="C59" s="269" t="s">
        <v>18176</v>
      </c>
      <c r="D59" s="255" t="s">
        <v>18177</v>
      </c>
      <c r="E59" s="256" t="s">
        <v>18178</v>
      </c>
      <c r="F59" s="257" t="s">
        <v>4979</v>
      </c>
      <c r="G59" s="268">
        <v>459</v>
      </c>
      <c r="H59" s="258">
        <v>861</v>
      </c>
      <c r="I59" s="259">
        <v>1</v>
      </c>
      <c r="J59" s="260">
        <v>24.75</v>
      </c>
      <c r="K59" s="260">
        <v>6</v>
      </c>
      <c r="L59" s="260">
        <v>16.5</v>
      </c>
      <c r="M59" s="260">
        <v>25.07</v>
      </c>
      <c r="N59" s="257" t="s">
        <v>18179</v>
      </c>
    </row>
    <row r="60" spans="1:14">
      <c r="A60" s="255" t="s">
        <v>17950</v>
      </c>
      <c r="B60" s="255" t="s">
        <v>18108</v>
      </c>
      <c r="C60" s="269" t="s">
        <v>18180</v>
      </c>
      <c r="D60" s="255" t="s">
        <v>18181</v>
      </c>
      <c r="E60" s="256" t="s">
        <v>18182</v>
      </c>
      <c r="F60" s="257" t="s">
        <v>4979</v>
      </c>
      <c r="G60" s="268">
        <v>729</v>
      </c>
      <c r="H60" s="258">
        <v>1348</v>
      </c>
      <c r="I60" s="259">
        <v>1</v>
      </c>
      <c r="J60" s="260">
        <v>24.75</v>
      </c>
      <c r="K60" s="260">
        <v>6</v>
      </c>
      <c r="L60" s="260">
        <v>16.5</v>
      </c>
      <c r="M60" s="260">
        <v>27.96</v>
      </c>
      <c r="N60" s="257" t="s">
        <v>18183</v>
      </c>
    </row>
    <row r="61" spans="1:14">
      <c r="A61" s="255" t="s">
        <v>17950</v>
      </c>
      <c r="B61" s="255" t="s">
        <v>18108</v>
      </c>
      <c r="C61" s="269" t="s">
        <v>18184</v>
      </c>
      <c r="D61" s="255" t="s">
        <v>18185</v>
      </c>
      <c r="E61" s="256" t="s">
        <v>18186</v>
      </c>
      <c r="F61" s="257" t="s">
        <v>4979</v>
      </c>
      <c r="G61" s="268">
        <v>929</v>
      </c>
      <c r="H61" s="258">
        <v>1811</v>
      </c>
      <c r="I61" s="259">
        <v>1</v>
      </c>
      <c r="J61" s="260">
        <v>24.75</v>
      </c>
      <c r="K61" s="260">
        <v>16.5</v>
      </c>
      <c r="L61" s="260">
        <v>6</v>
      </c>
      <c r="M61" s="260">
        <v>29.75</v>
      </c>
      <c r="N61" s="257" t="s">
        <v>18187</v>
      </c>
    </row>
    <row r="62" spans="1:14">
      <c r="A62" s="255" t="s">
        <v>17950</v>
      </c>
      <c r="B62" s="255" t="s">
        <v>18108</v>
      </c>
      <c r="C62" s="269" t="s">
        <v>18188</v>
      </c>
      <c r="D62" s="255" t="s">
        <v>18189</v>
      </c>
      <c r="E62" s="256" t="s">
        <v>18190</v>
      </c>
      <c r="F62" s="257" t="s">
        <v>4979</v>
      </c>
      <c r="G62" s="268">
        <v>239</v>
      </c>
      <c r="H62" s="258">
        <v>440</v>
      </c>
      <c r="I62" s="259">
        <v>1</v>
      </c>
      <c r="J62" s="260">
        <v>6.95</v>
      </c>
      <c r="K62" s="260">
        <v>4.75</v>
      </c>
      <c r="L62" s="260">
        <v>2.75</v>
      </c>
      <c r="M62" s="260">
        <v>2.14</v>
      </c>
      <c r="N62" s="257" t="s">
        <v>18191</v>
      </c>
    </row>
    <row r="63" spans="1:14">
      <c r="A63" s="255" t="s">
        <v>17950</v>
      </c>
      <c r="B63" s="255" t="s">
        <v>18192</v>
      </c>
      <c r="C63" s="269" t="s">
        <v>18193</v>
      </c>
      <c r="D63" s="255" t="s">
        <v>18194</v>
      </c>
      <c r="E63" s="256" t="s">
        <v>18195</v>
      </c>
      <c r="F63" s="257" t="s">
        <v>4979</v>
      </c>
      <c r="G63" s="268">
        <v>89</v>
      </c>
      <c r="H63" s="258">
        <v>157</v>
      </c>
      <c r="I63" s="259">
        <v>1</v>
      </c>
      <c r="J63" s="260">
        <v>9.06</v>
      </c>
      <c r="K63" s="260">
        <v>3.03</v>
      </c>
      <c r="L63" s="260">
        <v>1</v>
      </c>
      <c r="M63" s="260">
        <v>0.1</v>
      </c>
      <c r="N63" s="257" t="s">
        <v>18196</v>
      </c>
    </row>
    <row r="64" spans="1:14">
      <c r="A64" s="255" t="s">
        <v>17950</v>
      </c>
      <c r="B64" s="255" t="s">
        <v>18197</v>
      </c>
      <c r="C64" s="269" t="s">
        <v>18198</v>
      </c>
      <c r="D64" s="255" t="s">
        <v>18199</v>
      </c>
      <c r="E64" s="256" t="s">
        <v>18200</v>
      </c>
      <c r="F64" s="257" t="s">
        <v>4979</v>
      </c>
      <c r="G64" s="268">
        <v>69</v>
      </c>
      <c r="H64" s="258">
        <v>108</v>
      </c>
      <c r="I64" s="259">
        <v>1</v>
      </c>
      <c r="J64" s="260">
        <v>6.75</v>
      </c>
      <c r="K64" s="260">
        <v>3.5</v>
      </c>
      <c r="L64" s="260">
        <v>2.75</v>
      </c>
      <c r="M64" s="260">
        <v>0.88</v>
      </c>
      <c r="N64" s="257" t="s">
        <v>18201</v>
      </c>
    </row>
    <row r="65" spans="1:14">
      <c r="A65" s="255" t="s">
        <v>17950</v>
      </c>
      <c r="B65" s="255" t="s">
        <v>18197</v>
      </c>
      <c r="C65" s="269" t="s">
        <v>18202</v>
      </c>
      <c r="D65" s="255" t="s">
        <v>18203</v>
      </c>
      <c r="E65" s="256" t="s">
        <v>18204</v>
      </c>
      <c r="F65" s="257" t="s">
        <v>4979</v>
      </c>
      <c r="G65" s="268">
        <v>119</v>
      </c>
      <c r="H65" s="258">
        <v>222</v>
      </c>
      <c r="I65" s="259">
        <v>1</v>
      </c>
      <c r="J65" s="260">
        <v>9</v>
      </c>
      <c r="K65" s="260">
        <v>7.5</v>
      </c>
      <c r="L65" s="260">
        <v>5</v>
      </c>
      <c r="M65" s="260">
        <v>2.69</v>
      </c>
      <c r="N65" s="257" t="s">
        <v>18205</v>
      </c>
    </row>
    <row r="66" spans="1:14">
      <c r="A66" s="255" t="s">
        <v>17950</v>
      </c>
      <c r="B66" s="255" t="s">
        <v>18197</v>
      </c>
      <c r="C66" s="269" t="s">
        <v>18206</v>
      </c>
      <c r="D66" s="255" t="s">
        <v>18207</v>
      </c>
      <c r="E66" s="256" t="s">
        <v>18208</v>
      </c>
      <c r="F66" s="257" t="s">
        <v>4979</v>
      </c>
      <c r="G66" s="268">
        <v>189</v>
      </c>
      <c r="H66" s="258">
        <v>340</v>
      </c>
      <c r="I66" s="259">
        <v>1</v>
      </c>
      <c r="J66" s="260">
        <v>10.15</v>
      </c>
      <c r="K66" s="260">
        <v>6.25</v>
      </c>
      <c r="L66" s="260">
        <v>4.5</v>
      </c>
      <c r="M66" s="260">
        <v>4.12</v>
      </c>
      <c r="N66" s="257" t="s">
        <v>18209</v>
      </c>
    </row>
    <row r="67" spans="1:14">
      <c r="A67" s="255" t="s">
        <v>17950</v>
      </c>
      <c r="B67" s="255" t="s">
        <v>18197</v>
      </c>
      <c r="C67" s="269" t="s">
        <v>18210</v>
      </c>
      <c r="D67" s="255" t="s">
        <v>18211</v>
      </c>
      <c r="E67" s="256" t="s">
        <v>18212</v>
      </c>
      <c r="F67" s="257" t="s">
        <v>4979</v>
      </c>
      <c r="G67" s="268">
        <v>159</v>
      </c>
      <c r="H67" s="258">
        <v>286</v>
      </c>
      <c r="I67" s="259">
        <v>1</v>
      </c>
      <c r="J67" s="260">
        <v>9.75</v>
      </c>
      <c r="K67" s="260">
        <v>6.25</v>
      </c>
      <c r="L67" s="260">
        <v>4.5</v>
      </c>
      <c r="M67" s="260">
        <v>3.13</v>
      </c>
      <c r="N67" s="257" t="s">
        <v>18213</v>
      </c>
    </row>
    <row r="68" spans="1:14">
      <c r="A68" s="255" t="s">
        <v>17950</v>
      </c>
      <c r="B68" s="255" t="s">
        <v>18197</v>
      </c>
      <c r="C68" s="269" t="s">
        <v>18214</v>
      </c>
      <c r="D68" s="255" t="s">
        <v>18215</v>
      </c>
      <c r="E68" s="256" t="s">
        <v>18216</v>
      </c>
      <c r="F68" s="257" t="s">
        <v>4979</v>
      </c>
      <c r="G68" s="268">
        <v>29</v>
      </c>
      <c r="H68" s="258">
        <v>52</v>
      </c>
      <c r="I68" s="259">
        <v>1</v>
      </c>
      <c r="J68" s="260">
        <v>3.1</v>
      </c>
      <c r="K68" s="260">
        <v>7.75</v>
      </c>
      <c r="L68" s="260">
        <v>10.25</v>
      </c>
      <c r="M68" s="260">
        <v>0.66</v>
      </c>
      <c r="N68" s="257" t="s">
        <v>18217</v>
      </c>
    </row>
    <row r="69" spans="1:14">
      <c r="A69" s="255" t="s">
        <v>17950</v>
      </c>
      <c r="B69" s="255" t="s">
        <v>18197</v>
      </c>
      <c r="C69" s="269" t="s">
        <v>18218</v>
      </c>
      <c r="D69" s="255" t="s">
        <v>18219</v>
      </c>
      <c r="E69" s="256" t="s">
        <v>18220</v>
      </c>
      <c r="F69" s="257" t="s">
        <v>4979</v>
      </c>
      <c r="G69" s="268">
        <v>99</v>
      </c>
      <c r="H69" s="258">
        <v>178</v>
      </c>
      <c r="I69" s="259">
        <v>1</v>
      </c>
      <c r="J69" s="260">
        <v>13.5</v>
      </c>
      <c r="K69" s="260">
        <v>7.25</v>
      </c>
      <c r="L69" s="260">
        <v>4.25</v>
      </c>
      <c r="M69" s="260">
        <v>3.32</v>
      </c>
      <c r="N69" s="257" t="s">
        <v>18221</v>
      </c>
    </row>
    <row r="70" spans="1:14">
      <c r="A70" s="255" t="s">
        <v>17950</v>
      </c>
      <c r="B70" s="255" t="s">
        <v>18197</v>
      </c>
      <c r="C70" s="269" t="s">
        <v>18222</v>
      </c>
      <c r="D70" s="255" t="s">
        <v>18223</v>
      </c>
      <c r="E70" s="256" t="s">
        <v>18224</v>
      </c>
      <c r="F70" s="257" t="s">
        <v>4979</v>
      </c>
      <c r="G70" s="268">
        <v>139</v>
      </c>
      <c r="H70" s="258">
        <v>250</v>
      </c>
      <c r="I70" s="259">
        <v>1</v>
      </c>
      <c r="J70" s="260">
        <v>9.75</v>
      </c>
      <c r="K70" s="260">
        <v>7</v>
      </c>
      <c r="L70" s="260">
        <v>3</v>
      </c>
      <c r="M70" s="260">
        <v>2.48</v>
      </c>
      <c r="N70" s="257" t="s">
        <v>18225</v>
      </c>
    </row>
    <row r="71" spans="1:14">
      <c r="A71" s="255" t="s">
        <v>17950</v>
      </c>
      <c r="B71" s="255" t="s">
        <v>18197</v>
      </c>
      <c r="C71" s="269" t="s">
        <v>18226</v>
      </c>
      <c r="D71" s="255" t="s">
        <v>18227</v>
      </c>
      <c r="E71" s="256" t="s">
        <v>18228</v>
      </c>
      <c r="F71" s="257" t="s">
        <v>4979</v>
      </c>
      <c r="G71" s="268">
        <v>129</v>
      </c>
      <c r="H71" s="258">
        <v>232</v>
      </c>
      <c r="I71" s="259">
        <v>1</v>
      </c>
      <c r="J71" s="260">
        <v>9.75</v>
      </c>
      <c r="K71" s="260">
        <v>7</v>
      </c>
      <c r="L71" s="260">
        <v>3</v>
      </c>
      <c r="M71" s="260">
        <v>1.99</v>
      </c>
      <c r="N71" s="257" t="s">
        <v>18229</v>
      </c>
    </row>
    <row r="72" spans="1:14">
      <c r="A72" s="255" t="s">
        <v>17950</v>
      </c>
      <c r="B72" s="255" t="s">
        <v>18197</v>
      </c>
      <c r="C72" s="269" t="s">
        <v>18230</v>
      </c>
      <c r="D72" s="255" t="s">
        <v>18231</v>
      </c>
      <c r="E72" s="256" t="s">
        <v>18232</v>
      </c>
      <c r="F72" s="257" t="s">
        <v>4979</v>
      </c>
      <c r="G72" s="268">
        <v>129</v>
      </c>
      <c r="H72" s="258">
        <v>233</v>
      </c>
      <c r="I72" s="259">
        <v>1</v>
      </c>
      <c r="J72" s="260">
        <v>13.25</v>
      </c>
      <c r="K72" s="260">
        <v>8.75</v>
      </c>
      <c r="L72" s="260">
        <v>2.8</v>
      </c>
      <c r="M72" s="260">
        <v>2.5</v>
      </c>
      <c r="N72" s="257" t="s">
        <v>18233</v>
      </c>
    </row>
    <row r="73" spans="1:14">
      <c r="A73" s="255" t="s">
        <v>17950</v>
      </c>
      <c r="B73" s="255" t="s">
        <v>18197</v>
      </c>
      <c r="C73" s="269" t="s">
        <v>18234</v>
      </c>
      <c r="D73" s="255" t="s">
        <v>18235</v>
      </c>
      <c r="E73" s="256" t="s">
        <v>18236</v>
      </c>
      <c r="F73" s="257" t="s">
        <v>4979</v>
      </c>
      <c r="G73" s="268">
        <v>139</v>
      </c>
      <c r="H73" s="258">
        <v>259</v>
      </c>
      <c r="I73" s="259">
        <v>1</v>
      </c>
      <c r="J73" s="260">
        <v>11.220472440944883</v>
      </c>
      <c r="K73" s="260">
        <v>6.4173228346456694</v>
      </c>
      <c r="L73" s="260">
        <v>5.4330708661417324</v>
      </c>
      <c r="M73" s="260">
        <v>0</v>
      </c>
      <c r="N73" s="257" t="s">
        <v>18237</v>
      </c>
    </row>
    <row r="74" spans="1:14">
      <c r="A74" s="255" t="s">
        <v>17950</v>
      </c>
      <c r="B74" s="255" t="s">
        <v>18197</v>
      </c>
      <c r="C74" s="269" t="s">
        <v>18238</v>
      </c>
      <c r="D74" s="255" t="s">
        <v>18239</v>
      </c>
      <c r="E74" s="263" t="s">
        <v>18240</v>
      </c>
      <c r="F74" s="257" t="s">
        <v>4979</v>
      </c>
      <c r="G74" s="268">
        <v>169</v>
      </c>
      <c r="H74" s="258">
        <v>306</v>
      </c>
      <c r="I74" s="259">
        <v>1</v>
      </c>
      <c r="J74" s="260"/>
      <c r="K74" s="260"/>
      <c r="L74" s="260"/>
      <c r="M74" s="260"/>
      <c r="N74" s="257" t="s">
        <v>18241</v>
      </c>
    </row>
    <row r="75" spans="1:14">
      <c r="A75" s="255" t="s">
        <v>17950</v>
      </c>
      <c r="B75" s="255" t="s">
        <v>18197</v>
      </c>
      <c r="C75" s="269" t="s">
        <v>18242</v>
      </c>
      <c r="D75" s="255" t="s">
        <v>18243</v>
      </c>
      <c r="E75" s="256" t="s">
        <v>18244</v>
      </c>
      <c r="F75" s="257" t="s">
        <v>4979</v>
      </c>
      <c r="G75" s="268">
        <v>149</v>
      </c>
      <c r="H75" s="258">
        <v>268</v>
      </c>
      <c r="I75" s="259">
        <v>1</v>
      </c>
      <c r="J75" s="260">
        <v>9.8425196850393704</v>
      </c>
      <c r="K75" s="260">
        <v>3.1496062992125986</v>
      </c>
      <c r="L75" s="260">
        <v>6.2992125984251972</v>
      </c>
      <c r="M75" s="260">
        <v>0</v>
      </c>
      <c r="N75" s="257" t="s">
        <v>18245</v>
      </c>
    </row>
    <row r="76" spans="1:14">
      <c r="A76" s="255" t="s">
        <v>17950</v>
      </c>
      <c r="B76" s="255" t="s">
        <v>18197</v>
      </c>
      <c r="C76" s="269" t="s">
        <v>18246</v>
      </c>
      <c r="D76" s="255" t="s">
        <v>18247</v>
      </c>
      <c r="E76" s="256" t="s">
        <v>18248</v>
      </c>
      <c r="F76" s="257" t="s">
        <v>4979</v>
      </c>
      <c r="G76" s="268">
        <v>129</v>
      </c>
      <c r="H76" s="258">
        <v>235</v>
      </c>
      <c r="I76" s="259">
        <v>1</v>
      </c>
      <c r="J76" s="260">
        <v>12.25</v>
      </c>
      <c r="K76" s="260">
        <v>7.25</v>
      </c>
      <c r="L76" s="260">
        <v>3.5</v>
      </c>
      <c r="M76" s="260">
        <v>3.73</v>
      </c>
      <c r="N76" s="257" t="s">
        <v>18249</v>
      </c>
    </row>
    <row r="77" spans="1:14">
      <c r="A77" s="255" t="s">
        <v>17950</v>
      </c>
      <c r="B77" s="255" t="s">
        <v>18197</v>
      </c>
      <c r="C77" s="269" t="s">
        <v>18250</v>
      </c>
      <c r="D77" s="255" t="s">
        <v>18251</v>
      </c>
      <c r="E77" s="256" t="s">
        <v>18252</v>
      </c>
      <c r="F77" s="257" t="s">
        <v>4979</v>
      </c>
      <c r="G77" s="268">
        <v>89</v>
      </c>
      <c r="H77" s="258">
        <v>160</v>
      </c>
      <c r="I77" s="259">
        <v>1</v>
      </c>
      <c r="J77" s="260">
        <v>12.5</v>
      </c>
      <c r="K77" s="260">
        <v>7.2500000000000009</v>
      </c>
      <c r="L77" s="260">
        <v>3.5000000000000004</v>
      </c>
      <c r="M77" s="260">
        <v>0.1</v>
      </c>
      <c r="N77" s="257" t="s">
        <v>18253</v>
      </c>
    </row>
    <row r="78" spans="1:14">
      <c r="A78" s="255" t="s">
        <v>17950</v>
      </c>
      <c r="B78" s="255" t="s">
        <v>18197</v>
      </c>
      <c r="C78" s="269" t="s">
        <v>18254</v>
      </c>
      <c r="D78" s="255" t="s">
        <v>18255</v>
      </c>
      <c r="E78" s="256" t="s">
        <v>18256</v>
      </c>
      <c r="F78" s="257" t="s">
        <v>4979</v>
      </c>
      <c r="G78" s="268">
        <v>99</v>
      </c>
      <c r="H78" s="258">
        <v>178</v>
      </c>
      <c r="I78" s="259">
        <v>1</v>
      </c>
      <c r="J78" s="260">
        <v>9.75</v>
      </c>
      <c r="K78" s="260">
        <v>7</v>
      </c>
      <c r="L78" s="260">
        <v>3</v>
      </c>
      <c r="M78" s="260">
        <v>2.57</v>
      </c>
      <c r="N78" s="257" t="s">
        <v>18257</v>
      </c>
    </row>
    <row r="79" spans="1:14">
      <c r="A79" s="255" t="s">
        <v>17950</v>
      </c>
      <c r="B79" s="255" t="s">
        <v>18197</v>
      </c>
      <c r="C79" s="269" t="s">
        <v>18258</v>
      </c>
      <c r="D79" s="255" t="s">
        <v>18259</v>
      </c>
      <c r="E79" s="256" t="s">
        <v>18260</v>
      </c>
      <c r="F79" s="257" t="s">
        <v>4979</v>
      </c>
      <c r="G79" s="268">
        <v>99</v>
      </c>
      <c r="H79" s="258">
        <v>178</v>
      </c>
      <c r="I79" s="259">
        <v>1</v>
      </c>
      <c r="J79" s="260">
        <v>10</v>
      </c>
      <c r="K79" s="260">
        <v>7</v>
      </c>
      <c r="L79" s="260">
        <v>3</v>
      </c>
      <c r="M79" s="260">
        <v>2.0499999999999998</v>
      </c>
      <c r="N79" s="257" t="s">
        <v>18261</v>
      </c>
    </row>
    <row r="80" spans="1:14">
      <c r="A80" s="255" t="s">
        <v>17950</v>
      </c>
      <c r="B80" s="255" t="s">
        <v>18197</v>
      </c>
      <c r="C80" s="269" t="s">
        <v>18262</v>
      </c>
      <c r="D80" s="255" t="s">
        <v>18263</v>
      </c>
      <c r="E80" s="256" t="s">
        <v>18264</v>
      </c>
      <c r="F80" s="257" t="s">
        <v>4979</v>
      </c>
      <c r="G80" s="268">
        <v>99</v>
      </c>
      <c r="H80" s="258">
        <v>178</v>
      </c>
      <c r="I80" s="259">
        <v>1</v>
      </c>
      <c r="J80" s="260">
        <v>10</v>
      </c>
      <c r="K80" s="260">
        <v>7</v>
      </c>
      <c r="L80" s="260">
        <v>3</v>
      </c>
      <c r="M80" s="260">
        <v>2.4</v>
      </c>
      <c r="N80" s="257" t="s">
        <v>18265</v>
      </c>
    </row>
    <row r="81" spans="1:14">
      <c r="A81" s="255" t="s">
        <v>17950</v>
      </c>
      <c r="B81" s="255" t="s">
        <v>18197</v>
      </c>
      <c r="C81" s="269" t="s">
        <v>18266</v>
      </c>
      <c r="D81" s="255" t="s">
        <v>18267</v>
      </c>
      <c r="E81" s="256" t="s">
        <v>18268</v>
      </c>
      <c r="F81" s="257" t="s">
        <v>4979</v>
      </c>
      <c r="G81" s="268">
        <v>99</v>
      </c>
      <c r="H81" s="258">
        <v>178</v>
      </c>
      <c r="I81" s="259">
        <v>1</v>
      </c>
      <c r="J81" s="260">
        <v>9.75</v>
      </c>
      <c r="K81" s="260">
        <v>6.8</v>
      </c>
      <c r="L81" s="260">
        <v>3</v>
      </c>
      <c r="M81" s="260">
        <v>2.31</v>
      </c>
      <c r="N81" s="257" t="s">
        <v>18269</v>
      </c>
    </row>
    <row r="82" spans="1:14">
      <c r="A82" s="255" t="s">
        <v>17950</v>
      </c>
      <c r="B82" s="255" t="s">
        <v>18197</v>
      </c>
      <c r="C82" s="269" t="s">
        <v>18270</v>
      </c>
      <c r="D82" s="255" t="s">
        <v>18271</v>
      </c>
      <c r="E82" s="256" t="s">
        <v>18272</v>
      </c>
      <c r="F82" s="257" t="s">
        <v>4979</v>
      </c>
      <c r="G82" s="268">
        <v>129</v>
      </c>
      <c r="H82" s="258">
        <v>233</v>
      </c>
      <c r="I82" s="259">
        <v>1</v>
      </c>
      <c r="J82" s="260">
        <v>10</v>
      </c>
      <c r="K82" s="260">
        <v>7</v>
      </c>
      <c r="L82" s="260">
        <v>3</v>
      </c>
      <c r="M82" s="260">
        <v>2.33</v>
      </c>
      <c r="N82" s="257" t="s">
        <v>18273</v>
      </c>
    </row>
    <row r="83" spans="1:14">
      <c r="A83" s="255" t="s">
        <v>17950</v>
      </c>
      <c r="B83" s="255" t="s">
        <v>18197</v>
      </c>
      <c r="C83" s="269" t="s">
        <v>18274</v>
      </c>
      <c r="D83" s="255" t="s">
        <v>18275</v>
      </c>
      <c r="E83" s="256" t="s">
        <v>18276</v>
      </c>
      <c r="F83" s="257" t="s">
        <v>4979</v>
      </c>
      <c r="G83" s="268">
        <v>119</v>
      </c>
      <c r="H83" s="258">
        <v>212</v>
      </c>
      <c r="I83" s="259">
        <v>1</v>
      </c>
      <c r="J83" s="260">
        <v>12.25</v>
      </c>
      <c r="K83" s="260">
        <v>7.25</v>
      </c>
      <c r="L83" s="260">
        <v>3.5</v>
      </c>
      <c r="M83" s="260">
        <v>3</v>
      </c>
      <c r="N83" s="257" t="s">
        <v>18277</v>
      </c>
    </row>
    <row r="84" spans="1:14">
      <c r="A84" s="255" t="s">
        <v>17950</v>
      </c>
      <c r="B84" s="255" t="s">
        <v>18197</v>
      </c>
      <c r="C84" s="269" t="s">
        <v>18278</v>
      </c>
      <c r="D84" s="255" t="s">
        <v>18279</v>
      </c>
      <c r="E84" s="256" t="s">
        <v>18280</v>
      </c>
      <c r="F84" s="257" t="s">
        <v>4979</v>
      </c>
      <c r="G84" s="268">
        <v>159</v>
      </c>
      <c r="H84" s="258">
        <v>287</v>
      </c>
      <c r="I84" s="259">
        <v>1</v>
      </c>
      <c r="J84" s="260">
        <v>9.75</v>
      </c>
      <c r="K84" s="260">
        <v>7</v>
      </c>
      <c r="L84" s="260">
        <v>3</v>
      </c>
      <c r="M84" s="260">
        <v>2.2200000000000002</v>
      </c>
      <c r="N84" s="257" t="s">
        <v>18281</v>
      </c>
    </row>
    <row r="85" spans="1:14">
      <c r="A85" s="255" t="s">
        <v>17950</v>
      </c>
      <c r="B85" s="255" t="s">
        <v>18197</v>
      </c>
      <c r="C85" s="269" t="s">
        <v>18282</v>
      </c>
      <c r="D85" s="255" t="s">
        <v>18283</v>
      </c>
      <c r="E85" s="256" t="s">
        <v>18284</v>
      </c>
      <c r="F85" s="257" t="s">
        <v>4979</v>
      </c>
      <c r="G85" s="268">
        <v>69</v>
      </c>
      <c r="H85" s="258">
        <v>124</v>
      </c>
      <c r="I85" s="259">
        <v>1</v>
      </c>
      <c r="J85" s="260">
        <v>12.25</v>
      </c>
      <c r="K85" s="260">
        <v>7.25</v>
      </c>
      <c r="L85" s="260">
        <v>3.5</v>
      </c>
      <c r="M85" s="260">
        <v>2.27</v>
      </c>
      <c r="N85" s="257" t="s">
        <v>18285</v>
      </c>
    </row>
    <row r="86" spans="1:14">
      <c r="A86" s="255" t="s">
        <v>17950</v>
      </c>
      <c r="B86" s="255" t="s">
        <v>18197</v>
      </c>
      <c r="C86" s="269" t="s">
        <v>18286</v>
      </c>
      <c r="D86" s="255" t="s">
        <v>18287</v>
      </c>
      <c r="E86" s="256" t="s">
        <v>18288</v>
      </c>
      <c r="F86" s="257" t="s">
        <v>4979</v>
      </c>
      <c r="G86" s="268">
        <v>12</v>
      </c>
      <c r="H86" s="258">
        <v>19</v>
      </c>
      <c r="I86" s="259">
        <v>1</v>
      </c>
      <c r="J86" s="260">
        <v>1.35</v>
      </c>
      <c r="K86" s="260">
        <v>3.25</v>
      </c>
      <c r="L86" s="260">
        <v>5.84</v>
      </c>
      <c r="M86" s="260">
        <v>0.13</v>
      </c>
      <c r="N86" s="257" t="s">
        <v>18289</v>
      </c>
    </row>
    <row r="87" spans="1:14">
      <c r="A87" s="255" t="s">
        <v>17950</v>
      </c>
      <c r="B87" s="255" t="s">
        <v>18290</v>
      </c>
      <c r="C87" s="269" t="s">
        <v>18291</v>
      </c>
      <c r="D87" s="255" t="s">
        <v>18292</v>
      </c>
      <c r="E87" s="256" t="s">
        <v>18293</v>
      </c>
      <c r="F87" s="257" t="s">
        <v>4979</v>
      </c>
      <c r="G87" s="268">
        <v>179</v>
      </c>
      <c r="H87" s="258">
        <v>349</v>
      </c>
      <c r="I87" s="259">
        <v>1</v>
      </c>
      <c r="J87" s="260">
        <v>12.75</v>
      </c>
      <c r="K87" s="260">
        <v>9.5</v>
      </c>
      <c r="L87" s="260">
        <v>4.5</v>
      </c>
      <c r="M87" s="260">
        <v>6.58</v>
      </c>
      <c r="N87" s="257" t="s">
        <v>18294</v>
      </c>
    </row>
    <row r="88" spans="1:14">
      <c r="A88" s="255" t="s">
        <v>17950</v>
      </c>
      <c r="B88" s="255" t="s">
        <v>18290</v>
      </c>
      <c r="C88" s="269" t="s">
        <v>18295</v>
      </c>
      <c r="D88" s="255" t="s">
        <v>18296</v>
      </c>
      <c r="E88" s="256" t="s">
        <v>18297</v>
      </c>
      <c r="F88" s="257" t="s">
        <v>4979</v>
      </c>
      <c r="G88" s="268">
        <v>199</v>
      </c>
      <c r="H88" s="258">
        <v>383</v>
      </c>
      <c r="I88" s="259">
        <v>1</v>
      </c>
      <c r="J88" s="260">
        <v>12.5</v>
      </c>
      <c r="K88" s="260">
        <v>9.5</v>
      </c>
      <c r="L88" s="260">
        <v>4.25</v>
      </c>
      <c r="M88" s="260">
        <v>6.62</v>
      </c>
      <c r="N88" s="257" t="s">
        <v>18298</v>
      </c>
    </row>
    <row r="89" spans="1:14">
      <c r="A89" s="255" t="s">
        <v>17950</v>
      </c>
      <c r="B89" s="255" t="s">
        <v>18290</v>
      </c>
      <c r="C89" s="269" t="s">
        <v>18299</v>
      </c>
      <c r="D89" s="255" t="s">
        <v>18300</v>
      </c>
      <c r="E89" s="256" t="s">
        <v>18301</v>
      </c>
      <c r="F89" s="257" t="s">
        <v>4979</v>
      </c>
      <c r="G89" s="268">
        <v>159</v>
      </c>
      <c r="H89" s="258">
        <v>312</v>
      </c>
      <c r="I89" s="259">
        <v>1</v>
      </c>
      <c r="J89" s="260">
        <v>12.5</v>
      </c>
      <c r="K89" s="260">
        <v>9.5</v>
      </c>
      <c r="L89" s="260">
        <v>4</v>
      </c>
      <c r="M89" s="260">
        <v>6.15</v>
      </c>
      <c r="N89" s="257" t="s">
        <v>18302</v>
      </c>
    </row>
    <row r="90" spans="1:14">
      <c r="A90" s="255" t="s">
        <v>17950</v>
      </c>
      <c r="B90" s="255" t="s">
        <v>18290</v>
      </c>
      <c r="C90" s="269" t="s">
        <v>18303</v>
      </c>
      <c r="D90" s="255" t="s">
        <v>18304</v>
      </c>
      <c r="E90" s="256" t="s">
        <v>18305</v>
      </c>
      <c r="F90" s="257" t="s">
        <v>4979</v>
      </c>
      <c r="G90" s="268">
        <v>219</v>
      </c>
      <c r="H90" s="258">
        <v>408</v>
      </c>
      <c r="I90" s="259">
        <v>1</v>
      </c>
      <c r="J90" s="260">
        <v>12.5</v>
      </c>
      <c r="K90" s="260">
        <v>9.5</v>
      </c>
      <c r="L90" s="260">
        <v>4.25</v>
      </c>
      <c r="M90" s="260">
        <v>6.42</v>
      </c>
      <c r="N90" s="257" t="s">
        <v>18306</v>
      </c>
    </row>
    <row r="91" spans="1:14">
      <c r="A91" s="265" t="s">
        <v>17950</v>
      </c>
      <c r="B91" s="265" t="s">
        <v>18290</v>
      </c>
      <c r="C91" s="269" t="s">
        <v>18307</v>
      </c>
      <c r="D91" s="255" t="s">
        <v>18308</v>
      </c>
      <c r="E91" s="256" t="s">
        <v>18309</v>
      </c>
      <c r="F91" s="257" t="s">
        <v>4979</v>
      </c>
      <c r="G91" s="268">
        <v>189</v>
      </c>
      <c r="H91" s="258">
        <v>369</v>
      </c>
      <c r="I91" s="259">
        <v>1</v>
      </c>
      <c r="J91" s="260">
        <v>12.65</v>
      </c>
      <c r="K91" s="260">
        <v>9.5</v>
      </c>
      <c r="L91" s="260">
        <v>4.25</v>
      </c>
      <c r="M91" s="260">
        <v>6.16</v>
      </c>
      <c r="N91" s="257" t="s">
        <v>18310</v>
      </c>
    </row>
    <row r="92" spans="1:14">
      <c r="A92" s="255" t="s">
        <v>17950</v>
      </c>
      <c r="B92" s="255" t="s">
        <v>18311</v>
      </c>
      <c r="C92" s="269" t="s">
        <v>18312</v>
      </c>
      <c r="D92" s="255" t="s">
        <v>18313</v>
      </c>
      <c r="E92" s="256" t="s">
        <v>18314</v>
      </c>
      <c r="F92" s="257" t="s">
        <v>4979</v>
      </c>
      <c r="G92" s="268">
        <v>189</v>
      </c>
      <c r="H92" s="258">
        <v>352</v>
      </c>
      <c r="I92" s="259">
        <v>1</v>
      </c>
      <c r="J92" s="260">
        <v>12.75</v>
      </c>
      <c r="K92" s="260">
        <v>9.5</v>
      </c>
      <c r="L92" s="260">
        <v>4</v>
      </c>
      <c r="M92" s="260">
        <v>4.5</v>
      </c>
      <c r="N92" s="257" t="s">
        <v>18315</v>
      </c>
    </row>
    <row r="93" spans="1:14">
      <c r="A93" s="255" t="s">
        <v>17950</v>
      </c>
      <c r="B93" s="255" t="s">
        <v>18311</v>
      </c>
      <c r="C93" s="269" t="s">
        <v>18316</v>
      </c>
      <c r="D93" s="255" t="s">
        <v>18317</v>
      </c>
      <c r="E93" s="256" t="s">
        <v>18318</v>
      </c>
      <c r="F93" s="257" t="s">
        <v>4979</v>
      </c>
      <c r="G93" s="268">
        <v>169</v>
      </c>
      <c r="H93" s="258">
        <v>309</v>
      </c>
      <c r="I93" s="259">
        <v>1</v>
      </c>
      <c r="J93" s="260">
        <v>12.5</v>
      </c>
      <c r="K93" s="260">
        <v>9.5</v>
      </c>
      <c r="L93" s="260">
        <v>4.25</v>
      </c>
      <c r="M93" s="260">
        <v>4.4000000000000004</v>
      </c>
      <c r="N93" s="257" t="s">
        <v>18319</v>
      </c>
    </row>
    <row r="94" spans="1:14">
      <c r="A94" s="255" t="s">
        <v>17950</v>
      </c>
      <c r="B94" s="255" t="s">
        <v>18311</v>
      </c>
      <c r="C94" s="269" t="s">
        <v>18320</v>
      </c>
      <c r="D94" s="255" t="s">
        <v>18321</v>
      </c>
      <c r="E94" s="256" t="s">
        <v>18322</v>
      </c>
      <c r="F94" s="257" t="s">
        <v>4979</v>
      </c>
      <c r="G94" s="268">
        <v>229</v>
      </c>
      <c r="H94" s="258">
        <v>427</v>
      </c>
      <c r="I94" s="259">
        <v>1</v>
      </c>
      <c r="J94" s="260">
        <v>4.125</v>
      </c>
      <c r="K94" s="260">
        <v>12.75</v>
      </c>
      <c r="L94" s="260">
        <v>9.5</v>
      </c>
      <c r="M94" s="260">
        <v>6.3</v>
      </c>
      <c r="N94" s="257" t="s">
        <v>18323</v>
      </c>
    </row>
    <row r="95" spans="1:14">
      <c r="A95" s="255" t="s">
        <v>17950</v>
      </c>
      <c r="B95" s="255" t="s">
        <v>18311</v>
      </c>
      <c r="C95" s="269" t="s">
        <v>18324</v>
      </c>
      <c r="D95" s="255" t="s">
        <v>18325</v>
      </c>
      <c r="E95" s="256" t="s">
        <v>18326</v>
      </c>
      <c r="F95" s="257" t="s">
        <v>4979</v>
      </c>
      <c r="G95" s="268">
        <v>159</v>
      </c>
      <c r="H95" s="258">
        <v>297</v>
      </c>
      <c r="I95" s="259">
        <v>1</v>
      </c>
      <c r="J95" s="260">
        <v>12.75</v>
      </c>
      <c r="K95" s="260">
        <v>9.5</v>
      </c>
      <c r="L95" s="260">
        <v>4</v>
      </c>
      <c r="M95" s="260">
        <v>4.03</v>
      </c>
      <c r="N95" s="257" t="s">
        <v>18327</v>
      </c>
    </row>
    <row r="96" spans="1:14">
      <c r="A96" s="255" t="s">
        <v>17950</v>
      </c>
      <c r="B96" s="255" t="s">
        <v>18311</v>
      </c>
      <c r="C96" s="269" t="s">
        <v>18328</v>
      </c>
      <c r="D96" s="255" t="s">
        <v>18329</v>
      </c>
      <c r="E96" s="263" t="s">
        <v>18330</v>
      </c>
      <c r="F96" s="257" t="s">
        <v>4979</v>
      </c>
      <c r="G96" s="268">
        <v>229</v>
      </c>
      <c r="H96" s="258">
        <v>414</v>
      </c>
      <c r="I96" s="259">
        <v>1</v>
      </c>
      <c r="J96" s="260"/>
      <c r="K96" s="260"/>
      <c r="L96" s="260"/>
      <c r="M96" s="260"/>
      <c r="N96" s="257" t="s">
        <v>18331</v>
      </c>
    </row>
    <row r="97" spans="1:14">
      <c r="A97" s="255" t="s">
        <v>17950</v>
      </c>
      <c r="B97" s="255" t="s">
        <v>18311</v>
      </c>
      <c r="C97" s="269" t="s">
        <v>18332</v>
      </c>
      <c r="D97" s="255" t="s">
        <v>18333</v>
      </c>
      <c r="E97" s="256" t="s">
        <v>18334</v>
      </c>
      <c r="F97" s="257" t="s">
        <v>4979</v>
      </c>
      <c r="G97" s="268">
        <v>149</v>
      </c>
      <c r="H97" s="258">
        <v>279</v>
      </c>
      <c r="I97" s="259">
        <v>1</v>
      </c>
      <c r="J97" s="260">
        <v>12.5</v>
      </c>
      <c r="K97" s="260">
        <v>9.75</v>
      </c>
      <c r="L97" s="260">
        <v>4.25</v>
      </c>
      <c r="M97" s="260">
        <v>4.8</v>
      </c>
      <c r="N97" s="257" t="s">
        <v>18335</v>
      </c>
    </row>
    <row r="98" spans="1:14">
      <c r="A98" s="255" t="s">
        <v>17950</v>
      </c>
      <c r="B98" s="255" t="s">
        <v>18311</v>
      </c>
      <c r="C98" s="269" t="s">
        <v>18336</v>
      </c>
      <c r="D98" s="255" t="s">
        <v>18337</v>
      </c>
      <c r="E98" s="256" t="s">
        <v>18338</v>
      </c>
      <c r="F98" s="257" t="s">
        <v>4979</v>
      </c>
      <c r="G98" s="268">
        <v>159</v>
      </c>
      <c r="H98" s="258">
        <v>298</v>
      </c>
      <c r="I98" s="259">
        <v>1</v>
      </c>
      <c r="J98" s="260">
        <v>12.5</v>
      </c>
      <c r="K98" s="260">
        <v>9.75</v>
      </c>
      <c r="L98" s="260">
        <v>4.1500000000000004</v>
      </c>
      <c r="M98" s="260">
        <v>4.76</v>
      </c>
      <c r="N98" s="257" t="s">
        <v>18339</v>
      </c>
    </row>
    <row r="99" spans="1:14">
      <c r="A99" s="255" t="s">
        <v>17950</v>
      </c>
      <c r="B99" s="255" t="s">
        <v>18311</v>
      </c>
      <c r="C99" s="269" t="s">
        <v>18340</v>
      </c>
      <c r="D99" s="255" t="s">
        <v>18341</v>
      </c>
      <c r="E99" s="256" t="s">
        <v>18342</v>
      </c>
      <c r="F99" s="257" t="s">
        <v>4979</v>
      </c>
      <c r="G99" s="268">
        <v>119</v>
      </c>
      <c r="H99" s="258">
        <v>236</v>
      </c>
      <c r="I99" s="259">
        <v>1</v>
      </c>
      <c r="J99" s="260">
        <v>12.5</v>
      </c>
      <c r="K99" s="260">
        <v>9.5</v>
      </c>
      <c r="L99" s="260">
        <v>4</v>
      </c>
      <c r="M99" s="260">
        <v>4.29</v>
      </c>
      <c r="N99" s="257" t="s">
        <v>18343</v>
      </c>
    </row>
    <row r="100" spans="1:14">
      <c r="A100" s="255" t="s">
        <v>17950</v>
      </c>
      <c r="B100" s="255" t="s">
        <v>18311</v>
      </c>
      <c r="C100" s="269" t="s">
        <v>18344</v>
      </c>
      <c r="D100" s="255" t="s">
        <v>18345</v>
      </c>
      <c r="E100" s="256" t="s">
        <v>18346</v>
      </c>
      <c r="F100" s="257" t="s">
        <v>4979</v>
      </c>
      <c r="G100" s="268">
        <v>159</v>
      </c>
      <c r="H100" s="258">
        <v>289</v>
      </c>
      <c r="I100" s="259">
        <v>1</v>
      </c>
      <c r="J100" s="260">
        <v>12.5</v>
      </c>
      <c r="K100" s="260">
        <v>9.75</v>
      </c>
      <c r="L100" s="260">
        <v>4.25</v>
      </c>
      <c r="M100" s="260">
        <v>4.13</v>
      </c>
      <c r="N100" s="257" t="s">
        <v>18347</v>
      </c>
    </row>
    <row r="101" spans="1:14">
      <c r="A101" s="255" t="s">
        <v>17950</v>
      </c>
      <c r="B101" s="255" t="s">
        <v>18311</v>
      </c>
      <c r="C101" s="269" t="s">
        <v>18348</v>
      </c>
      <c r="D101" s="255" t="s">
        <v>18349</v>
      </c>
      <c r="E101" s="256" t="s">
        <v>18350</v>
      </c>
      <c r="F101" s="257" t="s">
        <v>4979</v>
      </c>
      <c r="G101" s="268">
        <v>139</v>
      </c>
      <c r="H101" s="258">
        <v>263</v>
      </c>
      <c r="I101" s="259">
        <v>1</v>
      </c>
      <c r="J101" s="260">
        <v>12.5</v>
      </c>
      <c r="K101" s="260">
        <v>9.5</v>
      </c>
      <c r="L101" s="260">
        <v>4</v>
      </c>
      <c r="M101" s="260">
        <v>4.62</v>
      </c>
      <c r="N101" s="257" t="s">
        <v>18351</v>
      </c>
    </row>
    <row r="102" spans="1:14">
      <c r="A102" s="255" t="s">
        <v>17950</v>
      </c>
      <c r="B102" s="255" t="s">
        <v>18311</v>
      </c>
      <c r="C102" s="269" t="s">
        <v>18352</v>
      </c>
      <c r="D102" s="255" t="s">
        <v>18353</v>
      </c>
      <c r="E102" s="256" t="s">
        <v>18354</v>
      </c>
      <c r="F102" s="257" t="s">
        <v>4979</v>
      </c>
      <c r="G102" s="268">
        <v>139</v>
      </c>
      <c r="H102" s="258">
        <v>263</v>
      </c>
      <c r="I102" s="259">
        <v>1</v>
      </c>
      <c r="J102" s="260">
        <v>12.5</v>
      </c>
      <c r="K102" s="260">
        <v>9.5</v>
      </c>
      <c r="L102" s="260">
        <v>4.25</v>
      </c>
      <c r="M102" s="260">
        <v>4.7</v>
      </c>
      <c r="N102" s="257" t="s">
        <v>18355</v>
      </c>
    </row>
    <row r="103" spans="1:14">
      <c r="A103" s="255" t="s">
        <v>17950</v>
      </c>
      <c r="B103" s="255" t="s">
        <v>18311</v>
      </c>
      <c r="C103" s="269" t="s">
        <v>18356</v>
      </c>
      <c r="D103" s="255" t="s">
        <v>18357</v>
      </c>
      <c r="E103" s="256" t="s">
        <v>18358</v>
      </c>
      <c r="F103" s="257" t="s">
        <v>4979</v>
      </c>
      <c r="G103" s="268">
        <v>159</v>
      </c>
      <c r="H103" s="258">
        <v>289</v>
      </c>
      <c r="I103" s="259">
        <v>1</v>
      </c>
      <c r="J103" s="260">
        <v>12.75</v>
      </c>
      <c r="K103" s="260">
        <v>9.5</v>
      </c>
      <c r="L103" s="260">
        <v>4.25</v>
      </c>
      <c r="M103" s="260">
        <v>4.66</v>
      </c>
      <c r="N103" s="257" t="s">
        <v>18359</v>
      </c>
    </row>
    <row r="104" spans="1:14">
      <c r="A104" s="255" t="s">
        <v>17950</v>
      </c>
      <c r="B104" s="255" t="s">
        <v>18311</v>
      </c>
      <c r="C104" s="269" t="s">
        <v>18360</v>
      </c>
      <c r="D104" s="255" t="s">
        <v>18361</v>
      </c>
      <c r="E104" s="256" t="s">
        <v>18362</v>
      </c>
      <c r="F104" s="257" t="s">
        <v>4979</v>
      </c>
      <c r="G104" s="268">
        <v>139</v>
      </c>
      <c r="H104" s="258">
        <v>257</v>
      </c>
      <c r="I104" s="259">
        <v>1</v>
      </c>
      <c r="J104" s="260">
        <v>14.75</v>
      </c>
      <c r="K104" s="260">
        <v>7.5</v>
      </c>
      <c r="L104" s="260">
        <v>8.5</v>
      </c>
      <c r="M104" s="260">
        <v>5.71</v>
      </c>
      <c r="N104" s="257" t="s">
        <v>18363</v>
      </c>
    </row>
    <row r="105" spans="1:14">
      <c r="A105" s="255" t="s">
        <v>17950</v>
      </c>
      <c r="B105" s="255" t="s">
        <v>18311</v>
      </c>
      <c r="C105" s="269" t="s">
        <v>18364</v>
      </c>
      <c r="D105" s="255" t="s">
        <v>18365</v>
      </c>
      <c r="E105" s="256" t="s">
        <v>18366</v>
      </c>
      <c r="F105" s="257" t="s">
        <v>4979</v>
      </c>
      <c r="G105" s="268">
        <v>219</v>
      </c>
      <c r="H105" s="258">
        <v>397</v>
      </c>
      <c r="I105" s="259">
        <v>1</v>
      </c>
      <c r="J105" s="260">
        <v>12.5</v>
      </c>
      <c r="K105" s="260">
        <v>9.5</v>
      </c>
      <c r="L105" s="260">
        <v>4.25</v>
      </c>
      <c r="M105" s="260">
        <v>4.5599999999999996</v>
      </c>
      <c r="N105" s="257" t="s">
        <v>18367</v>
      </c>
    </row>
    <row r="106" spans="1:14">
      <c r="A106" s="255" t="s">
        <v>17950</v>
      </c>
      <c r="B106" s="255" t="s">
        <v>18368</v>
      </c>
      <c r="C106" s="269" t="s">
        <v>18369</v>
      </c>
      <c r="D106" s="266" t="s">
        <v>18370</v>
      </c>
      <c r="E106" s="256" t="s">
        <v>18371</v>
      </c>
      <c r="F106" s="257" t="s">
        <v>4979</v>
      </c>
      <c r="G106" s="268">
        <v>59</v>
      </c>
      <c r="H106" s="258">
        <v>97</v>
      </c>
      <c r="I106" s="259">
        <v>1</v>
      </c>
      <c r="J106" s="260">
        <v>3.8452755905511813</v>
      </c>
      <c r="K106" s="260">
        <v>2.7874015748031495</v>
      </c>
      <c r="L106" s="260">
        <v>1.6417322834645671</v>
      </c>
      <c r="M106" s="260">
        <v>0</v>
      </c>
      <c r="N106" s="261" t="s">
        <v>18372</v>
      </c>
    </row>
    <row r="107" spans="1:14">
      <c r="A107" s="255" t="s">
        <v>17950</v>
      </c>
      <c r="B107" s="255" t="s">
        <v>18368</v>
      </c>
      <c r="C107" s="269" t="s">
        <v>18373</v>
      </c>
      <c r="D107" s="255" t="s">
        <v>18374</v>
      </c>
      <c r="E107" s="256" t="s">
        <v>18375</v>
      </c>
      <c r="F107" s="257" t="s">
        <v>4979</v>
      </c>
      <c r="G107" s="268">
        <v>20</v>
      </c>
      <c r="H107" s="258">
        <v>32</v>
      </c>
      <c r="I107" s="259">
        <v>1</v>
      </c>
      <c r="J107" s="260">
        <v>1.1000000000000001</v>
      </c>
      <c r="K107" s="260">
        <v>4.25</v>
      </c>
      <c r="L107" s="260">
        <v>5.2</v>
      </c>
      <c r="M107" s="260">
        <v>0.1</v>
      </c>
      <c r="N107" s="257" t="s">
        <v>18376</v>
      </c>
    </row>
    <row r="108" spans="1:14">
      <c r="A108" s="255" t="s">
        <v>17950</v>
      </c>
      <c r="B108" s="255" t="s">
        <v>18368</v>
      </c>
      <c r="C108" s="269" t="s">
        <v>18377</v>
      </c>
      <c r="D108" s="255" t="s">
        <v>18378</v>
      </c>
      <c r="E108" s="256" t="s">
        <v>18379</v>
      </c>
      <c r="F108" s="257" t="s">
        <v>4979</v>
      </c>
      <c r="G108" s="268">
        <v>119</v>
      </c>
      <c r="H108" s="258">
        <v>214</v>
      </c>
      <c r="I108" s="259">
        <v>1</v>
      </c>
      <c r="J108" s="260">
        <v>12.75</v>
      </c>
      <c r="K108" s="260">
        <v>8.25</v>
      </c>
      <c r="L108" s="260">
        <v>5.5</v>
      </c>
      <c r="M108" s="260">
        <v>3.6</v>
      </c>
      <c r="N108" s="261" t="s">
        <v>18380</v>
      </c>
    </row>
    <row r="109" spans="1:14">
      <c r="A109" s="255" t="s">
        <v>17950</v>
      </c>
      <c r="B109" s="255" t="s">
        <v>18368</v>
      </c>
      <c r="C109" s="269" t="s">
        <v>18381</v>
      </c>
      <c r="D109" s="255" t="s">
        <v>18382</v>
      </c>
      <c r="E109" s="256" t="s">
        <v>18383</v>
      </c>
      <c r="F109" s="257" t="s">
        <v>4979</v>
      </c>
      <c r="G109" s="268">
        <v>99</v>
      </c>
      <c r="H109" s="258">
        <v>185</v>
      </c>
      <c r="I109" s="259">
        <v>1</v>
      </c>
      <c r="J109" s="260">
        <v>18.25</v>
      </c>
      <c r="K109" s="260">
        <v>6.5</v>
      </c>
      <c r="L109" s="260">
        <v>4</v>
      </c>
      <c r="M109" s="260">
        <v>0</v>
      </c>
      <c r="N109" s="257" t="s">
        <v>18384</v>
      </c>
    </row>
    <row r="110" spans="1:14">
      <c r="A110" s="255" t="s">
        <v>17950</v>
      </c>
      <c r="B110" s="255" t="s">
        <v>18368</v>
      </c>
      <c r="C110" s="269" t="s">
        <v>18385</v>
      </c>
      <c r="D110" s="255" t="s">
        <v>18386</v>
      </c>
      <c r="E110" s="256" t="s">
        <v>18387</v>
      </c>
      <c r="F110" s="257" t="s">
        <v>4979</v>
      </c>
      <c r="G110" s="268">
        <v>99</v>
      </c>
      <c r="H110" s="258">
        <v>174</v>
      </c>
      <c r="I110" s="259">
        <v>1</v>
      </c>
      <c r="J110" s="260">
        <v>2.5259999999999998</v>
      </c>
      <c r="K110" s="260">
        <v>9.25</v>
      </c>
      <c r="L110" s="260">
        <v>12.5</v>
      </c>
      <c r="M110" s="260">
        <v>2.72</v>
      </c>
      <c r="N110" s="257" t="s">
        <v>18388</v>
      </c>
    </row>
    <row r="111" spans="1:14">
      <c r="A111" s="255" t="s">
        <v>17950</v>
      </c>
      <c r="B111" s="255" t="s">
        <v>18368</v>
      </c>
      <c r="C111" s="269" t="s">
        <v>18389</v>
      </c>
      <c r="D111" s="255" t="s">
        <v>18390</v>
      </c>
      <c r="E111" s="256" t="s">
        <v>18391</v>
      </c>
      <c r="F111" s="257" t="s">
        <v>4979</v>
      </c>
      <c r="G111" s="268">
        <v>24</v>
      </c>
      <c r="H111" s="258">
        <v>40</v>
      </c>
      <c r="I111" s="259">
        <v>1</v>
      </c>
      <c r="J111" s="260">
        <v>12.598000000000001</v>
      </c>
      <c r="K111" s="260">
        <v>5.9059999999999997</v>
      </c>
      <c r="L111" s="260">
        <v>1.6930000000000001</v>
      </c>
      <c r="M111" s="260">
        <v>0.92600000000000005</v>
      </c>
      <c r="N111" s="261" t="s">
        <v>18392</v>
      </c>
    </row>
    <row r="112" spans="1:14">
      <c r="A112" s="255" t="s">
        <v>17950</v>
      </c>
      <c r="B112" s="255" t="s">
        <v>18368</v>
      </c>
      <c r="C112" s="269" t="s">
        <v>18393</v>
      </c>
      <c r="D112" s="255" t="s">
        <v>18394</v>
      </c>
      <c r="E112" s="256" t="s">
        <v>18395</v>
      </c>
      <c r="F112" s="257" t="s">
        <v>4979</v>
      </c>
      <c r="G112" s="268">
        <v>12</v>
      </c>
      <c r="H112" s="258">
        <v>20</v>
      </c>
      <c r="I112" s="259">
        <v>1</v>
      </c>
      <c r="J112" s="260">
        <v>12.007999999999999</v>
      </c>
      <c r="K112" s="260">
        <v>6.2990000000000004</v>
      </c>
      <c r="L112" s="260">
        <v>1.575</v>
      </c>
      <c r="M112" s="260">
        <v>0.68300000000000005</v>
      </c>
      <c r="N112" s="261" t="s">
        <v>18396</v>
      </c>
    </row>
    <row r="113" spans="1:14">
      <c r="A113" s="255" t="s">
        <v>17950</v>
      </c>
      <c r="B113" s="255" t="s">
        <v>18368</v>
      </c>
      <c r="C113" s="269" t="s">
        <v>18397</v>
      </c>
      <c r="D113" s="255" t="s">
        <v>18398</v>
      </c>
      <c r="E113" s="256" t="s">
        <v>18399</v>
      </c>
      <c r="F113" s="257" t="s">
        <v>4979</v>
      </c>
      <c r="G113" s="268">
        <v>18</v>
      </c>
      <c r="H113" s="258">
        <v>30</v>
      </c>
      <c r="I113" s="259">
        <v>1</v>
      </c>
      <c r="J113" s="260">
        <v>3.9369999999999998</v>
      </c>
      <c r="K113" s="260">
        <v>3.9369999999999998</v>
      </c>
      <c r="L113" s="260">
        <v>1.575</v>
      </c>
      <c r="M113" s="260">
        <v>0.33100000000000002</v>
      </c>
      <c r="N113" s="261" t="s">
        <v>18400</v>
      </c>
    </row>
    <row r="114" spans="1:14">
      <c r="A114" s="255" t="s">
        <v>17950</v>
      </c>
      <c r="B114" s="255" t="s">
        <v>18368</v>
      </c>
      <c r="C114" s="269" t="s">
        <v>18401</v>
      </c>
      <c r="D114" s="255" t="s">
        <v>18402</v>
      </c>
      <c r="E114" s="256" t="s">
        <v>18403</v>
      </c>
      <c r="F114" s="257" t="s">
        <v>4979</v>
      </c>
      <c r="G114" s="268">
        <v>24</v>
      </c>
      <c r="H114" s="258">
        <v>40</v>
      </c>
      <c r="I114" s="259">
        <v>1</v>
      </c>
      <c r="J114" s="260">
        <v>12.598000000000001</v>
      </c>
      <c r="K114" s="260">
        <v>5.9059999999999997</v>
      </c>
      <c r="L114" s="260">
        <v>1.772</v>
      </c>
      <c r="M114" s="260">
        <v>0.91700000000000004</v>
      </c>
      <c r="N114" s="261" t="s">
        <v>18404</v>
      </c>
    </row>
    <row r="115" spans="1:14">
      <c r="A115" s="255" t="s">
        <v>17950</v>
      </c>
      <c r="B115" s="255" t="s">
        <v>18368</v>
      </c>
      <c r="C115" s="269" t="s">
        <v>18405</v>
      </c>
      <c r="D115" s="255" t="s">
        <v>18406</v>
      </c>
      <c r="E115" s="256" t="s">
        <v>18407</v>
      </c>
      <c r="F115" s="257" t="s">
        <v>4979</v>
      </c>
      <c r="G115" s="268">
        <v>12</v>
      </c>
      <c r="H115" s="258">
        <v>20</v>
      </c>
      <c r="I115" s="259">
        <v>1</v>
      </c>
      <c r="J115" s="260">
        <v>12.007999999999999</v>
      </c>
      <c r="K115" s="260">
        <v>6.2990000000000004</v>
      </c>
      <c r="L115" s="260">
        <v>1.575</v>
      </c>
      <c r="M115" s="260">
        <v>0.68300000000000005</v>
      </c>
      <c r="N115" s="261" t="s">
        <v>18408</v>
      </c>
    </row>
    <row r="116" spans="1:14">
      <c r="A116" s="255" t="s">
        <v>17950</v>
      </c>
      <c r="B116" s="255" t="s">
        <v>18368</v>
      </c>
      <c r="C116" s="269" t="s">
        <v>18409</v>
      </c>
      <c r="D116" s="255" t="s">
        <v>18410</v>
      </c>
      <c r="E116" s="256" t="s">
        <v>18411</v>
      </c>
      <c r="F116" s="257" t="s">
        <v>4979</v>
      </c>
      <c r="G116" s="268">
        <v>119</v>
      </c>
      <c r="H116" s="258">
        <v>209</v>
      </c>
      <c r="I116" s="259">
        <v>1</v>
      </c>
      <c r="J116" s="260">
        <v>0</v>
      </c>
      <c r="K116" s="260">
        <v>0</v>
      </c>
      <c r="L116" s="260">
        <v>0</v>
      </c>
      <c r="M116" s="260">
        <v>0</v>
      </c>
      <c r="N116" s="261" t="s">
        <v>18412</v>
      </c>
    </row>
    <row r="117" spans="1:14">
      <c r="A117" s="255" t="s">
        <v>17950</v>
      </c>
      <c r="B117" s="255" t="s">
        <v>18368</v>
      </c>
      <c r="C117" s="269" t="s">
        <v>18413</v>
      </c>
      <c r="D117" s="255" t="s">
        <v>18414</v>
      </c>
      <c r="E117" s="256" t="s">
        <v>18415</v>
      </c>
      <c r="F117" s="257" t="s">
        <v>4979</v>
      </c>
      <c r="G117" s="268">
        <v>94.99</v>
      </c>
      <c r="H117" s="258">
        <v>104</v>
      </c>
      <c r="I117" s="259">
        <v>1</v>
      </c>
      <c r="J117" s="260">
        <v>0</v>
      </c>
      <c r="K117" s="260">
        <v>0</v>
      </c>
      <c r="L117" s="260">
        <v>0</v>
      </c>
      <c r="M117" s="260">
        <v>0</v>
      </c>
      <c r="N117" s="261" t="s">
        <v>18416</v>
      </c>
    </row>
    <row r="118" spans="1:14">
      <c r="A118" s="255" t="s">
        <v>17950</v>
      </c>
      <c r="B118" s="255" t="s">
        <v>18368</v>
      </c>
      <c r="C118" s="269" t="s">
        <v>18417</v>
      </c>
      <c r="D118" s="255" t="s">
        <v>18418</v>
      </c>
      <c r="E118" s="256" t="s">
        <v>18419</v>
      </c>
      <c r="F118" s="257" t="s">
        <v>4979</v>
      </c>
      <c r="G118" s="268">
        <v>74.989999999999995</v>
      </c>
      <c r="H118" s="258">
        <v>83</v>
      </c>
      <c r="I118" s="259">
        <v>1</v>
      </c>
      <c r="J118" s="260">
        <v>0</v>
      </c>
      <c r="K118" s="260">
        <v>0</v>
      </c>
      <c r="L118" s="260">
        <v>0</v>
      </c>
      <c r="M118" s="260">
        <v>0</v>
      </c>
      <c r="N118" s="261" t="s">
        <v>18420</v>
      </c>
    </row>
    <row r="119" spans="1:14">
      <c r="A119" s="255" t="s">
        <v>17950</v>
      </c>
      <c r="B119" s="255" t="s">
        <v>18368</v>
      </c>
      <c r="C119" s="269" t="s">
        <v>18421</v>
      </c>
      <c r="D119" s="255" t="s">
        <v>18422</v>
      </c>
      <c r="E119" s="256" t="s">
        <v>18423</v>
      </c>
      <c r="F119" s="257" t="s">
        <v>4979</v>
      </c>
      <c r="G119" s="268">
        <v>84.99</v>
      </c>
      <c r="H119" s="258">
        <v>93</v>
      </c>
      <c r="I119" s="259">
        <v>1</v>
      </c>
      <c r="J119" s="260">
        <v>0</v>
      </c>
      <c r="K119" s="260">
        <v>0</v>
      </c>
      <c r="L119" s="260">
        <v>0</v>
      </c>
      <c r="M119" s="260">
        <v>0</v>
      </c>
      <c r="N119" s="261" t="s">
        <v>18424</v>
      </c>
    </row>
    <row r="120" spans="1:14">
      <c r="A120" s="255" t="s">
        <v>17950</v>
      </c>
      <c r="B120" s="255" t="s">
        <v>18368</v>
      </c>
      <c r="C120" s="269" t="s">
        <v>18425</v>
      </c>
      <c r="D120" s="255" t="s">
        <v>18426</v>
      </c>
      <c r="E120" s="256" t="s">
        <v>18427</v>
      </c>
      <c r="F120" s="257" t="s">
        <v>4979</v>
      </c>
      <c r="G120" s="268">
        <v>84.99</v>
      </c>
      <c r="H120" s="258">
        <v>93</v>
      </c>
      <c r="I120" s="259">
        <v>1</v>
      </c>
      <c r="J120" s="260">
        <v>0</v>
      </c>
      <c r="K120" s="260">
        <v>0</v>
      </c>
      <c r="L120" s="260">
        <v>0</v>
      </c>
      <c r="M120" s="260">
        <v>0</v>
      </c>
      <c r="N120" s="261" t="s">
        <v>18428</v>
      </c>
    </row>
    <row r="121" spans="1:14">
      <c r="A121" s="255" t="s">
        <v>17950</v>
      </c>
      <c r="B121" s="255" t="s">
        <v>18368</v>
      </c>
      <c r="C121" s="269" t="s">
        <v>18429</v>
      </c>
      <c r="D121" s="255" t="s">
        <v>18430</v>
      </c>
      <c r="E121" s="256" t="s">
        <v>18431</v>
      </c>
      <c r="F121" s="257" t="s">
        <v>4979</v>
      </c>
      <c r="G121" s="268">
        <v>99.99</v>
      </c>
      <c r="H121" s="258">
        <v>111</v>
      </c>
      <c r="I121" s="259">
        <v>1</v>
      </c>
      <c r="J121" s="260">
        <v>0</v>
      </c>
      <c r="K121" s="260">
        <v>0</v>
      </c>
      <c r="L121" s="260">
        <v>0</v>
      </c>
      <c r="M121" s="260">
        <v>0</v>
      </c>
      <c r="N121" s="261" t="s">
        <v>18432</v>
      </c>
    </row>
    <row r="122" spans="1:14">
      <c r="A122" s="255" t="s">
        <v>17950</v>
      </c>
      <c r="B122" s="255" t="s">
        <v>18368</v>
      </c>
      <c r="C122" s="269" t="s">
        <v>18433</v>
      </c>
      <c r="D122" s="255" t="s">
        <v>18434</v>
      </c>
      <c r="E122" s="256" t="s">
        <v>18435</v>
      </c>
      <c r="F122" s="257" t="s">
        <v>4979</v>
      </c>
      <c r="G122" s="268">
        <v>134.99</v>
      </c>
      <c r="H122" s="258">
        <v>146</v>
      </c>
      <c r="I122" s="259">
        <v>1</v>
      </c>
      <c r="J122" s="260">
        <v>0</v>
      </c>
      <c r="K122" s="260">
        <v>0</v>
      </c>
      <c r="L122" s="260">
        <v>0</v>
      </c>
      <c r="M122" s="260">
        <v>0</v>
      </c>
      <c r="N122" s="261" t="s">
        <v>18436</v>
      </c>
    </row>
    <row r="123" spans="1:14">
      <c r="A123" s="255" t="s">
        <v>17950</v>
      </c>
      <c r="B123" s="255" t="s">
        <v>18368</v>
      </c>
      <c r="C123" s="269" t="s">
        <v>18437</v>
      </c>
      <c r="D123" s="255" t="s">
        <v>18438</v>
      </c>
      <c r="E123" s="256" t="s">
        <v>18439</v>
      </c>
      <c r="F123" s="257" t="s">
        <v>4979</v>
      </c>
      <c r="G123" s="268">
        <v>99.99</v>
      </c>
      <c r="H123" s="258">
        <v>104</v>
      </c>
      <c r="I123" s="259">
        <v>1</v>
      </c>
      <c r="J123" s="260">
        <v>0</v>
      </c>
      <c r="K123" s="260">
        <v>0</v>
      </c>
      <c r="L123" s="260">
        <v>0</v>
      </c>
      <c r="M123" s="260">
        <v>0</v>
      </c>
      <c r="N123" s="261" t="s">
        <v>18440</v>
      </c>
    </row>
    <row r="124" spans="1:14">
      <c r="A124" s="255" t="s">
        <v>17950</v>
      </c>
      <c r="B124" s="255" t="s">
        <v>18368</v>
      </c>
      <c r="C124" s="269" t="s">
        <v>18441</v>
      </c>
      <c r="D124" s="255" t="s">
        <v>18442</v>
      </c>
      <c r="E124" s="256" t="s">
        <v>18443</v>
      </c>
      <c r="F124" s="257" t="s">
        <v>4979</v>
      </c>
      <c r="G124" s="268">
        <v>99.99</v>
      </c>
      <c r="H124" s="258">
        <v>104</v>
      </c>
      <c r="I124" s="259">
        <v>1</v>
      </c>
      <c r="J124" s="260">
        <v>0</v>
      </c>
      <c r="K124" s="260">
        <v>0</v>
      </c>
      <c r="L124" s="260">
        <v>0</v>
      </c>
      <c r="M124" s="260">
        <v>0</v>
      </c>
      <c r="N124" s="261" t="s">
        <v>18444</v>
      </c>
    </row>
    <row r="125" spans="1:14">
      <c r="A125" s="255" t="s">
        <v>17950</v>
      </c>
      <c r="B125" s="255" t="s">
        <v>18368</v>
      </c>
      <c r="C125" s="269" t="s">
        <v>18445</v>
      </c>
      <c r="D125" s="255" t="s">
        <v>18446</v>
      </c>
      <c r="E125" s="256" t="s">
        <v>18447</v>
      </c>
      <c r="F125" s="257" t="s">
        <v>4979</v>
      </c>
      <c r="G125" s="268">
        <v>99.99</v>
      </c>
      <c r="H125" s="258">
        <v>104</v>
      </c>
      <c r="I125" s="259">
        <v>1</v>
      </c>
      <c r="J125" s="260">
        <v>0</v>
      </c>
      <c r="K125" s="260">
        <v>0</v>
      </c>
      <c r="L125" s="260">
        <v>0</v>
      </c>
      <c r="M125" s="260">
        <v>0</v>
      </c>
      <c r="N125" s="261" t="s">
        <v>18448</v>
      </c>
    </row>
    <row r="126" spans="1:14">
      <c r="A126" s="255" t="s">
        <v>17950</v>
      </c>
      <c r="B126" s="255" t="s">
        <v>18368</v>
      </c>
      <c r="C126" s="269" t="s">
        <v>18449</v>
      </c>
      <c r="D126" s="255" t="s">
        <v>18450</v>
      </c>
      <c r="E126" s="256" t="s">
        <v>18451</v>
      </c>
      <c r="F126" s="257" t="s">
        <v>4979</v>
      </c>
      <c r="G126" s="268">
        <v>19</v>
      </c>
      <c r="H126" s="258">
        <v>33</v>
      </c>
      <c r="I126" s="259">
        <v>1</v>
      </c>
      <c r="J126" s="260">
        <v>0</v>
      </c>
      <c r="K126" s="260">
        <v>0</v>
      </c>
      <c r="L126" s="260">
        <v>0</v>
      </c>
      <c r="M126" s="260">
        <v>0</v>
      </c>
      <c r="N126" s="261" t="s">
        <v>18452</v>
      </c>
    </row>
    <row r="127" spans="1:14">
      <c r="A127" s="255" t="s">
        <v>17950</v>
      </c>
      <c r="B127" s="255" t="s">
        <v>18368</v>
      </c>
      <c r="C127" s="269" t="s">
        <v>18453</v>
      </c>
      <c r="D127" s="255" t="s">
        <v>18454</v>
      </c>
      <c r="E127" s="256" t="s">
        <v>18455</v>
      </c>
      <c r="F127" s="257" t="s">
        <v>4979</v>
      </c>
      <c r="G127" s="268">
        <v>24</v>
      </c>
      <c r="H127" s="258">
        <v>42</v>
      </c>
      <c r="I127" s="259">
        <v>1</v>
      </c>
      <c r="J127" s="260">
        <v>0</v>
      </c>
      <c r="K127" s="260">
        <v>0</v>
      </c>
      <c r="L127" s="260">
        <v>0</v>
      </c>
      <c r="M127" s="260">
        <v>0</v>
      </c>
      <c r="N127" s="261" t="s">
        <v>18456</v>
      </c>
    </row>
    <row r="128" spans="1:14">
      <c r="A128" s="255" t="s">
        <v>17950</v>
      </c>
      <c r="B128" s="255" t="s">
        <v>18457</v>
      </c>
      <c r="C128" s="269" t="s">
        <v>18458</v>
      </c>
      <c r="D128" s="255" t="s">
        <v>18459</v>
      </c>
      <c r="E128" s="256" t="s">
        <v>18460</v>
      </c>
      <c r="F128" s="257" t="s">
        <v>4979</v>
      </c>
      <c r="G128" s="268">
        <v>129</v>
      </c>
      <c r="H128" s="258">
        <v>233</v>
      </c>
      <c r="I128" s="259">
        <v>1</v>
      </c>
      <c r="J128" s="260">
        <v>10</v>
      </c>
      <c r="K128" s="260">
        <v>10.24</v>
      </c>
      <c r="L128" s="260">
        <v>3.5</v>
      </c>
      <c r="M128" s="260">
        <v>3.21</v>
      </c>
      <c r="N128" s="257" t="s">
        <v>18461</v>
      </c>
    </row>
    <row r="129" spans="1:14">
      <c r="A129" s="255" t="s">
        <v>17950</v>
      </c>
      <c r="B129" s="255" t="s">
        <v>18457</v>
      </c>
      <c r="C129" s="269" t="s">
        <v>18462</v>
      </c>
      <c r="D129" s="266" t="s">
        <v>18463</v>
      </c>
      <c r="E129" s="256" t="s">
        <v>18464</v>
      </c>
      <c r="F129" s="257" t="s">
        <v>4979</v>
      </c>
      <c r="G129" s="268">
        <v>129</v>
      </c>
      <c r="H129" s="258">
        <v>233</v>
      </c>
      <c r="I129" s="259">
        <v>1</v>
      </c>
      <c r="J129" s="260">
        <v>15</v>
      </c>
      <c r="K129" s="260">
        <v>9.5</v>
      </c>
      <c r="L129" s="260">
        <v>9.5</v>
      </c>
      <c r="M129" s="260">
        <v>9.17</v>
      </c>
      <c r="N129" s="257" t="s">
        <v>18465</v>
      </c>
    </row>
    <row r="130" spans="1:14">
      <c r="A130" s="255" t="s">
        <v>17950</v>
      </c>
      <c r="B130" s="255" t="s">
        <v>18457</v>
      </c>
      <c r="C130" s="269" t="s">
        <v>18466</v>
      </c>
      <c r="D130" s="266" t="s">
        <v>18467</v>
      </c>
      <c r="E130" s="256" t="s">
        <v>18468</v>
      </c>
      <c r="F130" s="257" t="s">
        <v>4979</v>
      </c>
      <c r="G130" s="268">
        <v>129</v>
      </c>
      <c r="H130" s="258">
        <v>233</v>
      </c>
      <c r="I130" s="259">
        <v>1</v>
      </c>
      <c r="J130" s="260">
        <v>19.5</v>
      </c>
      <c r="K130" s="260">
        <v>7.4</v>
      </c>
      <c r="L130" s="260">
        <v>3.5</v>
      </c>
      <c r="M130" s="260">
        <v>7.08</v>
      </c>
      <c r="N130" s="257" t="s">
        <v>18469</v>
      </c>
    </row>
    <row r="131" spans="1:14">
      <c r="A131" s="255" t="s">
        <v>17950</v>
      </c>
      <c r="B131" s="255" t="s">
        <v>18457</v>
      </c>
      <c r="C131" s="269" t="s">
        <v>18470</v>
      </c>
      <c r="D131" s="255" t="s">
        <v>18471</v>
      </c>
      <c r="E131" s="256" t="s">
        <v>18472</v>
      </c>
      <c r="F131" s="257" t="s">
        <v>4979</v>
      </c>
      <c r="G131" s="268">
        <v>99</v>
      </c>
      <c r="H131" s="258">
        <v>178</v>
      </c>
      <c r="I131" s="259">
        <v>1</v>
      </c>
      <c r="J131" s="260">
        <v>10</v>
      </c>
      <c r="K131" s="260">
        <v>10</v>
      </c>
      <c r="L131" s="260">
        <v>3.5</v>
      </c>
      <c r="M131" s="260">
        <v>3.4</v>
      </c>
      <c r="N131" s="257" t="s">
        <v>18473</v>
      </c>
    </row>
    <row r="132" spans="1:14">
      <c r="A132" s="255" t="s">
        <v>17950</v>
      </c>
      <c r="B132" s="255" t="s">
        <v>18457</v>
      </c>
      <c r="C132" s="269" t="s">
        <v>18474</v>
      </c>
      <c r="D132" s="255" t="s">
        <v>18475</v>
      </c>
      <c r="E132" s="256" t="s">
        <v>18476</v>
      </c>
      <c r="F132" s="257" t="s">
        <v>4979</v>
      </c>
      <c r="G132" s="268">
        <v>19</v>
      </c>
      <c r="H132" s="258">
        <v>31</v>
      </c>
      <c r="I132" s="259">
        <v>1</v>
      </c>
      <c r="J132" s="260">
        <v>3.01</v>
      </c>
      <c r="K132" s="260">
        <v>7</v>
      </c>
      <c r="L132" s="260">
        <v>8</v>
      </c>
      <c r="M132" s="260">
        <v>0.28999999999999998</v>
      </c>
      <c r="N132" s="257" t="s">
        <v>18477</v>
      </c>
    </row>
    <row r="133" spans="1:14">
      <c r="A133" s="255" t="s">
        <v>17950</v>
      </c>
      <c r="B133" s="255" t="s">
        <v>18457</v>
      </c>
      <c r="C133" s="269" t="s">
        <v>18478</v>
      </c>
      <c r="D133" s="266" t="s">
        <v>18479</v>
      </c>
      <c r="E133" s="256" t="s">
        <v>18480</v>
      </c>
      <c r="F133" s="257" t="s">
        <v>4979</v>
      </c>
      <c r="G133" s="268">
        <v>59</v>
      </c>
      <c r="H133" s="258">
        <v>97</v>
      </c>
      <c r="I133" s="259">
        <v>1</v>
      </c>
      <c r="J133" s="260">
        <v>3</v>
      </c>
      <c r="K133" s="260">
        <v>7.25</v>
      </c>
      <c r="L133" s="260">
        <v>8</v>
      </c>
      <c r="M133" s="260">
        <v>0.53</v>
      </c>
      <c r="N133" s="257" t="s">
        <v>18481</v>
      </c>
    </row>
    <row r="134" spans="1:14">
      <c r="A134" s="255" t="s">
        <v>17950</v>
      </c>
      <c r="B134" s="255" t="s">
        <v>18457</v>
      </c>
      <c r="C134" s="269" t="s">
        <v>18482</v>
      </c>
      <c r="D134" s="266" t="s">
        <v>18483</v>
      </c>
      <c r="E134" s="256" t="s">
        <v>18484</v>
      </c>
      <c r="F134" s="257" t="s">
        <v>4979</v>
      </c>
      <c r="G134" s="268">
        <v>129</v>
      </c>
      <c r="H134" s="258">
        <v>220</v>
      </c>
      <c r="I134" s="259">
        <v>1</v>
      </c>
      <c r="J134" s="260">
        <v>18.899999999999999</v>
      </c>
      <c r="K134" s="260">
        <v>7.25</v>
      </c>
      <c r="L134" s="260">
        <v>8.25</v>
      </c>
      <c r="M134" s="260">
        <v>5.48</v>
      </c>
      <c r="N134" s="257" t="s">
        <v>18485</v>
      </c>
    </row>
    <row r="135" spans="1:14">
      <c r="A135" s="255" t="s">
        <v>17950</v>
      </c>
      <c r="B135" s="255" t="s">
        <v>18457</v>
      </c>
      <c r="C135" s="269" t="s">
        <v>18486</v>
      </c>
      <c r="D135" s="266" t="s">
        <v>18487</v>
      </c>
      <c r="E135" s="256" t="s">
        <v>18488</v>
      </c>
      <c r="F135" s="257" t="s">
        <v>4979</v>
      </c>
      <c r="G135" s="268">
        <v>179</v>
      </c>
      <c r="H135" s="258">
        <v>342</v>
      </c>
      <c r="I135" s="259">
        <v>1</v>
      </c>
      <c r="J135" s="260">
        <v>16.5</v>
      </c>
      <c r="K135" s="260">
        <v>16</v>
      </c>
      <c r="L135" s="260">
        <v>13.15</v>
      </c>
      <c r="M135" s="260">
        <v>14.5</v>
      </c>
      <c r="N135" s="257" t="s">
        <v>18489</v>
      </c>
    </row>
    <row r="136" spans="1:14">
      <c r="A136" s="255" t="s">
        <v>17950</v>
      </c>
      <c r="B136" s="255" t="s">
        <v>18457</v>
      </c>
      <c r="C136" s="269" t="s">
        <v>18490</v>
      </c>
      <c r="D136" s="266" t="s">
        <v>18491</v>
      </c>
      <c r="E136" s="256" t="s">
        <v>18492</v>
      </c>
      <c r="F136" s="257" t="s">
        <v>4979</v>
      </c>
      <c r="G136" s="268">
        <v>199</v>
      </c>
      <c r="H136" s="258">
        <v>367</v>
      </c>
      <c r="I136" s="259">
        <v>1</v>
      </c>
      <c r="J136" s="260">
        <v>14</v>
      </c>
      <c r="K136" s="260">
        <v>8.85</v>
      </c>
      <c r="L136" s="260">
        <v>4.5</v>
      </c>
      <c r="M136" s="260">
        <v>6.26</v>
      </c>
      <c r="N136" s="257" t="s">
        <v>18493</v>
      </c>
    </row>
    <row r="137" spans="1:14">
      <c r="A137" s="255" t="s">
        <v>17950</v>
      </c>
      <c r="B137" s="255" t="s">
        <v>18457</v>
      </c>
      <c r="C137" s="269" t="s">
        <v>18494</v>
      </c>
      <c r="D137" s="255" t="s">
        <v>18495</v>
      </c>
      <c r="E137" s="256" t="s">
        <v>18496</v>
      </c>
      <c r="F137" s="257" t="s">
        <v>4979</v>
      </c>
      <c r="G137" s="268">
        <v>199</v>
      </c>
      <c r="H137" s="258">
        <v>367</v>
      </c>
      <c r="I137" s="259">
        <v>1</v>
      </c>
      <c r="J137" s="260">
        <v>13</v>
      </c>
      <c r="K137" s="260">
        <v>8.6</v>
      </c>
      <c r="L137" s="260">
        <v>3.9</v>
      </c>
      <c r="M137" s="260">
        <v>6.4</v>
      </c>
      <c r="N137" s="261" t="s">
        <v>18497</v>
      </c>
    </row>
    <row r="138" spans="1:14">
      <c r="A138" s="255" t="s">
        <v>17950</v>
      </c>
      <c r="B138" s="255" t="s">
        <v>18457</v>
      </c>
      <c r="C138" s="269" t="s">
        <v>18498</v>
      </c>
      <c r="D138" s="266" t="s">
        <v>18499</v>
      </c>
      <c r="E138" s="256" t="s">
        <v>18500</v>
      </c>
      <c r="F138" s="257" t="s">
        <v>4979</v>
      </c>
      <c r="G138" s="268">
        <v>299</v>
      </c>
      <c r="H138" s="258">
        <v>551</v>
      </c>
      <c r="I138" s="259">
        <v>1</v>
      </c>
      <c r="J138" s="260">
        <v>14.370078740157481</v>
      </c>
      <c r="K138" s="260">
        <v>9.6456692913385833</v>
      </c>
      <c r="L138" s="260">
        <v>3.9370078740157481</v>
      </c>
      <c r="M138" s="260">
        <v>0</v>
      </c>
      <c r="N138" s="264" t="s">
        <v>18501</v>
      </c>
    </row>
    <row r="139" spans="1:14">
      <c r="A139" s="255" t="s">
        <v>17950</v>
      </c>
      <c r="B139" s="255" t="s">
        <v>18457</v>
      </c>
      <c r="C139" s="269" t="s">
        <v>18502</v>
      </c>
      <c r="D139" s="266" t="s">
        <v>18503</v>
      </c>
      <c r="E139" s="256" t="s">
        <v>18504</v>
      </c>
      <c r="F139" s="257" t="s">
        <v>4979</v>
      </c>
      <c r="G139" s="268">
        <v>349</v>
      </c>
      <c r="H139" s="258">
        <v>628</v>
      </c>
      <c r="I139" s="259">
        <v>1</v>
      </c>
      <c r="J139" s="260">
        <v>15.5</v>
      </c>
      <c r="K139" s="260">
        <v>9.4499999999999993</v>
      </c>
      <c r="L139" s="260">
        <v>4</v>
      </c>
      <c r="M139" s="260">
        <v>7.56</v>
      </c>
      <c r="N139" s="257" t="s">
        <v>18505</v>
      </c>
    </row>
    <row r="140" spans="1:14">
      <c r="A140" s="255" t="s">
        <v>17950</v>
      </c>
      <c r="B140" s="255" t="s">
        <v>18457</v>
      </c>
      <c r="C140" s="269" t="s">
        <v>18506</v>
      </c>
      <c r="D140" s="266" t="s">
        <v>18507</v>
      </c>
      <c r="E140" s="256" t="s">
        <v>18508</v>
      </c>
      <c r="F140" s="257" t="s">
        <v>4979</v>
      </c>
      <c r="G140" s="268">
        <v>219</v>
      </c>
      <c r="H140" s="258">
        <v>389</v>
      </c>
      <c r="I140" s="259">
        <v>1</v>
      </c>
      <c r="J140" s="260">
        <v>18.75</v>
      </c>
      <c r="K140" s="260">
        <v>9.5000000000000018</v>
      </c>
      <c r="L140" s="260">
        <v>4</v>
      </c>
      <c r="M140" s="260">
        <v>6.82</v>
      </c>
      <c r="N140" s="257" t="s">
        <v>18509</v>
      </c>
    </row>
    <row r="141" spans="1:14">
      <c r="A141" s="255" t="s">
        <v>17950</v>
      </c>
      <c r="B141" s="255" t="s">
        <v>18457</v>
      </c>
      <c r="C141" s="269" t="s">
        <v>18510</v>
      </c>
      <c r="D141" s="266" t="s">
        <v>18511</v>
      </c>
      <c r="E141" s="256" t="s">
        <v>18512</v>
      </c>
      <c r="F141" s="257" t="s">
        <v>4979</v>
      </c>
      <c r="G141" s="268">
        <v>349</v>
      </c>
      <c r="H141" s="258">
        <v>628</v>
      </c>
      <c r="I141" s="259">
        <v>1</v>
      </c>
      <c r="J141" s="260">
        <v>19.25</v>
      </c>
      <c r="K141" s="260">
        <v>14.75</v>
      </c>
      <c r="L141" s="260">
        <v>5.25</v>
      </c>
      <c r="M141" s="260">
        <v>10.99</v>
      </c>
      <c r="N141" s="257" t="s">
        <v>18513</v>
      </c>
    </row>
    <row r="142" spans="1:14">
      <c r="A142" s="255" t="s">
        <v>17950</v>
      </c>
      <c r="B142" s="255" t="s">
        <v>18457</v>
      </c>
      <c r="C142" s="269" t="s">
        <v>18514</v>
      </c>
      <c r="D142" s="255" t="s">
        <v>18515</v>
      </c>
      <c r="E142" s="256" t="s">
        <v>18516</v>
      </c>
      <c r="F142" s="257" t="s">
        <v>4979</v>
      </c>
      <c r="G142" s="268">
        <v>399</v>
      </c>
      <c r="H142" s="258">
        <v>744</v>
      </c>
      <c r="I142" s="259">
        <v>1</v>
      </c>
      <c r="J142" s="260">
        <v>17</v>
      </c>
      <c r="K142" s="260">
        <v>10.5</v>
      </c>
      <c r="L142" s="260">
        <v>3.9</v>
      </c>
      <c r="M142" s="260">
        <v>8.6999999999999993</v>
      </c>
      <c r="N142" s="261"/>
    </row>
    <row r="143" spans="1:14">
      <c r="A143" s="255" t="s">
        <v>17950</v>
      </c>
      <c r="B143" s="255" t="s">
        <v>18457</v>
      </c>
      <c r="C143" s="269" t="s">
        <v>18517</v>
      </c>
      <c r="D143" s="266" t="s">
        <v>18518</v>
      </c>
      <c r="E143" s="256" t="s">
        <v>18519</v>
      </c>
      <c r="F143" s="257" t="s">
        <v>4979</v>
      </c>
      <c r="G143" s="268">
        <v>329</v>
      </c>
      <c r="H143" s="258">
        <v>607</v>
      </c>
      <c r="I143" s="259">
        <v>1</v>
      </c>
      <c r="J143" s="260">
        <v>18.740157480314963</v>
      </c>
      <c r="K143" s="260">
        <v>9.3700787401574814</v>
      </c>
      <c r="L143" s="260">
        <v>4.015748031496063</v>
      </c>
      <c r="M143" s="260">
        <v>20</v>
      </c>
      <c r="N143" s="257" t="s">
        <v>18520</v>
      </c>
    </row>
    <row r="144" spans="1:14">
      <c r="A144" s="255" t="s">
        <v>17950</v>
      </c>
      <c r="B144" s="255" t="s">
        <v>18457</v>
      </c>
      <c r="C144" s="269" t="s">
        <v>18521</v>
      </c>
      <c r="D144" s="266" t="s">
        <v>18522</v>
      </c>
      <c r="E144" s="256" t="s">
        <v>18523</v>
      </c>
      <c r="F144" s="257" t="s">
        <v>4979</v>
      </c>
      <c r="G144" s="268">
        <v>469</v>
      </c>
      <c r="H144" s="258">
        <v>874</v>
      </c>
      <c r="I144" s="259">
        <v>1</v>
      </c>
      <c r="J144" s="260">
        <v>19.5</v>
      </c>
      <c r="K144" s="260">
        <v>10.5</v>
      </c>
      <c r="L144" s="260">
        <v>5</v>
      </c>
      <c r="M144" s="260">
        <v>14.77</v>
      </c>
      <c r="N144" s="257" t="s">
        <v>18524</v>
      </c>
    </row>
    <row r="145" spans="1:14">
      <c r="A145" s="255" t="s">
        <v>17950</v>
      </c>
      <c r="B145" s="255" t="s">
        <v>18457</v>
      </c>
      <c r="C145" s="269" t="s">
        <v>18525</v>
      </c>
      <c r="D145" s="266" t="s">
        <v>18526</v>
      </c>
      <c r="E145" s="256" t="s">
        <v>18527</v>
      </c>
      <c r="F145" s="257" t="s">
        <v>4979</v>
      </c>
      <c r="G145" s="268">
        <v>519</v>
      </c>
      <c r="H145" s="258">
        <v>979</v>
      </c>
      <c r="I145" s="259">
        <v>1</v>
      </c>
      <c r="J145" s="260">
        <v>19.75</v>
      </c>
      <c r="K145" s="260">
        <v>10.5</v>
      </c>
      <c r="L145" s="260">
        <v>5</v>
      </c>
      <c r="M145" s="260">
        <v>13.91</v>
      </c>
      <c r="N145" s="257" t="s">
        <v>18528</v>
      </c>
    </row>
    <row r="146" spans="1:14">
      <c r="A146" s="255" t="s">
        <v>17950</v>
      </c>
      <c r="B146" s="255" t="s">
        <v>18457</v>
      </c>
      <c r="C146" s="269" t="s">
        <v>18529</v>
      </c>
      <c r="D146" s="266" t="s">
        <v>18530</v>
      </c>
      <c r="E146" s="256" t="s">
        <v>18531</v>
      </c>
      <c r="F146" s="257" t="s">
        <v>4979</v>
      </c>
      <c r="G146" s="268">
        <v>629</v>
      </c>
      <c r="H146" s="258">
        <v>1173</v>
      </c>
      <c r="I146" s="259">
        <v>1</v>
      </c>
      <c r="J146" s="260">
        <v>47.244094488188978</v>
      </c>
      <c r="K146" s="260">
        <v>31.496062992125985</v>
      </c>
      <c r="L146" s="260">
        <v>27.165354330708663</v>
      </c>
      <c r="M146" s="260">
        <v>0</v>
      </c>
      <c r="N146" s="261" t="s">
        <v>18532</v>
      </c>
    </row>
    <row r="147" spans="1:14">
      <c r="A147" s="255" t="s">
        <v>17950</v>
      </c>
      <c r="B147" s="255" t="s">
        <v>18457</v>
      </c>
      <c r="C147" s="269" t="s">
        <v>18533</v>
      </c>
      <c r="D147" s="266" t="s">
        <v>18534</v>
      </c>
      <c r="E147" s="256" t="s">
        <v>18535</v>
      </c>
      <c r="F147" s="257" t="s">
        <v>4979</v>
      </c>
      <c r="G147" s="268">
        <v>829</v>
      </c>
      <c r="H147" s="258">
        <v>1582</v>
      </c>
      <c r="I147" s="259">
        <v>1</v>
      </c>
      <c r="J147" s="260">
        <v>24.75</v>
      </c>
      <c r="K147" s="260">
        <v>16.75</v>
      </c>
      <c r="L147" s="260">
        <v>6</v>
      </c>
      <c r="M147" s="260">
        <v>26.61</v>
      </c>
      <c r="N147" s="257" t="s">
        <v>18536</v>
      </c>
    </row>
    <row r="148" spans="1:14">
      <c r="A148" s="255" t="s">
        <v>17950</v>
      </c>
      <c r="B148" s="255" t="s">
        <v>18457</v>
      </c>
      <c r="C148" s="269" t="s">
        <v>18537</v>
      </c>
      <c r="D148" s="266" t="s">
        <v>18538</v>
      </c>
      <c r="E148" s="256" t="s">
        <v>18539</v>
      </c>
      <c r="F148" s="257" t="s">
        <v>4979</v>
      </c>
      <c r="G148" s="268">
        <v>99</v>
      </c>
      <c r="H148" s="258">
        <v>178</v>
      </c>
      <c r="I148" s="259">
        <v>1</v>
      </c>
      <c r="J148" s="260">
        <v>7.25</v>
      </c>
      <c r="K148" s="260">
        <v>8.25</v>
      </c>
      <c r="L148" s="260">
        <v>12.25</v>
      </c>
      <c r="M148" s="260">
        <v>3.9</v>
      </c>
      <c r="N148" s="257" t="s">
        <v>18540</v>
      </c>
    </row>
    <row r="149" spans="1:14">
      <c r="A149" s="255" t="s">
        <v>17950</v>
      </c>
      <c r="B149" s="255" t="s">
        <v>18457</v>
      </c>
      <c r="C149" s="269" t="s">
        <v>18541</v>
      </c>
      <c r="D149" s="255" t="s">
        <v>18542</v>
      </c>
      <c r="E149" s="256" t="s">
        <v>18543</v>
      </c>
      <c r="F149" s="257" t="s">
        <v>4979</v>
      </c>
      <c r="G149" s="268">
        <v>189</v>
      </c>
      <c r="H149" s="258">
        <v>311</v>
      </c>
      <c r="I149" s="259">
        <v>1</v>
      </c>
      <c r="J149" s="260"/>
      <c r="K149" s="260"/>
      <c r="L149" s="260"/>
      <c r="M149" s="260"/>
      <c r="N149" s="261" t="s">
        <v>18544</v>
      </c>
    </row>
    <row r="150" spans="1:14">
      <c r="A150" s="255" t="s">
        <v>17950</v>
      </c>
      <c r="B150" s="255" t="s">
        <v>18457</v>
      </c>
      <c r="C150" s="269" t="s">
        <v>18545</v>
      </c>
      <c r="D150" s="266" t="s">
        <v>18546</v>
      </c>
      <c r="E150" s="256" t="s">
        <v>18547</v>
      </c>
      <c r="F150" s="257" t="s">
        <v>4979</v>
      </c>
      <c r="G150" s="268">
        <v>219</v>
      </c>
      <c r="H150" s="258">
        <v>409</v>
      </c>
      <c r="I150" s="259">
        <v>1</v>
      </c>
      <c r="J150" s="260">
        <v>18.25</v>
      </c>
      <c r="K150" s="260">
        <v>13</v>
      </c>
      <c r="L150" s="260">
        <v>7.25</v>
      </c>
      <c r="M150" s="260">
        <v>10.18</v>
      </c>
      <c r="N150" s="257" t="s">
        <v>18548</v>
      </c>
    </row>
    <row r="151" spans="1:14">
      <c r="A151" s="255" t="s">
        <v>17950</v>
      </c>
      <c r="B151" s="255" t="s">
        <v>18457</v>
      </c>
      <c r="C151" s="269" t="s">
        <v>18549</v>
      </c>
      <c r="D151" s="255" t="s">
        <v>18550</v>
      </c>
      <c r="E151" s="263" t="s">
        <v>18551</v>
      </c>
      <c r="F151" s="257" t="s">
        <v>4979</v>
      </c>
      <c r="G151" s="268">
        <v>349</v>
      </c>
      <c r="H151" s="258">
        <v>628</v>
      </c>
      <c r="I151" s="259">
        <v>1</v>
      </c>
      <c r="J151" s="260"/>
      <c r="K151" s="260"/>
      <c r="L151" s="260"/>
      <c r="M151" s="260"/>
      <c r="N151" s="257" t="s">
        <v>18552</v>
      </c>
    </row>
    <row r="152" spans="1:14">
      <c r="A152" s="255" t="s">
        <v>17950</v>
      </c>
      <c r="B152" s="255" t="s">
        <v>18457</v>
      </c>
      <c r="C152" s="269" t="s">
        <v>18553</v>
      </c>
      <c r="D152" s="266" t="s">
        <v>18554</v>
      </c>
      <c r="E152" s="256" t="s">
        <v>18555</v>
      </c>
      <c r="F152" s="257" t="s">
        <v>4979</v>
      </c>
      <c r="G152" s="268">
        <v>279</v>
      </c>
      <c r="H152" s="258">
        <v>502</v>
      </c>
      <c r="I152" s="259">
        <v>1</v>
      </c>
      <c r="J152" s="260">
        <v>28.75</v>
      </c>
      <c r="K152" s="260">
        <v>3.5</v>
      </c>
      <c r="L152" s="260">
        <v>14</v>
      </c>
      <c r="M152" s="260">
        <v>7.66</v>
      </c>
      <c r="N152" s="257" t="s">
        <v>18556</v>
      </c>
    </row>
    <row r="153" spans="1:14">
      <c r="A153" s="255" t="s">
        <v>17950</v>
      </c>
      <c r="B153" s="255" t="s">
        <v>18457</v>
      </c>
      <c r="C153" s="269" t="s">
        <v>18557</v>
      </c>
      <c r="D153" s="266" t="s">
        <v>18558</v>
      </c>
      <c r="E153" s="256" t="s">
        <v>18559</v>
      </c>
      <c r="F153" s="257" t="s">
        <v>4979</v>
      </c>
      <c r="G153" s="268">
        <v>269</v>
      </c>
      <c r="H153" s="258">
        <v>502</v>
      </c>
      <c r="I153" s="259">
        <v>1</v>
      </c>
      <c r="J153" s="260">
        <v>25</v>
      </c>
      <c r="K153" s="260">
        <v>10.5</v>
      </c>
      <c r="L153" s="260">
        <v>3.5</v>
      </c>
      <c r="M153" s="260">
        <v>6.47</v>
      </c>
      <c r="N153" s="257" t="s">
        <v>18560</v>
      </c>
    </row>
    <row r="154" spans="1:14">
      <c r="A154" s="255" t="s">
        <v>17950</v>
      </c>
      <c r="B154" s="255" t="s">
        <v>18457</v>
      </c>
      <c r="C154" s="269" t="s">
        <v>18561</v>
      </c>
      <c r="D154" s="266" t="s">
        <v>18562</v>
      </c>
      <c r="E154" s="256" t="s">
        <v>18563</v>
      </c>
      <c r="F154" s="257" t="s">
        <v>4979</v>
      </c>
      <c r="G154" s="268">
        <v>319</v>
      </c>
      <c r="H154" s="258">
        <v>574</v>
      </c>
      <c r="I154" s="259">
        <v>1</v>
      </c>
      <c r="J154" s="260">
        <v>26</v>
      </c>
      <c r="K154" s="260">
        <v>19.5</v>
      </c>
      <c r="L154" s="260">
        <v>16</v>
      </c>
      <c r="M154" s="260">
        <v>0</v>
      </c>
      <c r="N154" s="257" t="s">
        <v>18564</v>
      </c>
    </row>
    <row r="155" spans="1:14">
      <c r="A155" s="255" t="s">
        <v>17950</v>
      </c>
      <c r="B155" s="255" t="s">
        <v>18457</v>
      </c>
      <c r="C155" s="269" t="s">
        <v>18565</v>
      </c>
      <c r="D155" s="255" t="s">
        <v>18566</v>
      </c>
      <c r="E155" s="256" t="s">
        <v>18567</v>
      </c>
      <c r="F155" s="257" t="s">
        <v>4979</v>
      </c>
      <c r="G155" s="268">
        <v>519</v>
      </c>
      <c r="H155" s="258">
        <v>968</v>
      </c>
      <c r="I155" s="259">
        <v>1</v>
      </c>
      <c r="J155" s="260">
        <v>19.5</v>
      </c>
      <c r="K155" s="260">
        <v>31.5</v>
      </c>
      <c r="L155" s="260">
        <v>17.25</v>
      </c>
      <c r="M155" s="260">
        <v>41</v>
      </c>
      <c r="N155" s="257" t="s">
        <v>18568</v>
      </c>
    </row>
    <row r="156" spans="1:14">
      <c r="A156" s="255" t="s">
        <v>17950</v>
      </c>
      <c r="B156" s="255" t="s">
        <v>18457</v>
      </c>
      <c r="C156" s="269" t="s">
        <v>18569</v>
      </c>
      <c r="D156" s="266" t="s">
        <v>18570</v>
      </c>
      <c r="E156" s="256" t="s">
        <v>18571</v>
      </c>
      <c r="F156" s="257" t="s">
        <v>4979</v>
      </c>
      <c r="G156" s="268">
        <v>399</v>
      </c>
      <c r="H156" s="258">
        <v>718</v>
      </c>
      <c r="I156" s="259">
        <v>1</v>
      </c>
      <c r="J156" s="260">
        <v>30.75</v>
      </c>
      <c r="K156" s="260">
        <v>19.5</v>
      </c>
      <c r="L156" s="260">
        <v>20</v>
      </c>
      <c r="M156" s="260">
        <v>0</v>
      </c>
      <c r="N156" s="257" t="s">
        <v>18572</v>
      </c>
    </row>
    <row r="157" spans="1:14">
      <c r="A157" s="255" t="s">
        <v>17950</v>
      </c>
      <c r="B157" s="255" t="s">
        <v>18457</v>
      </c>
      <c r="C157" s="269" t="s">
        <v>18573</v>
      </c>
      <c r="D157" s="266" t="s">
        <v>18574</v>
      </c>
      <c r="E157" s="256" t="s">
        <v>18575</v>
      </c>
      <c r="F157" s="257" t="s">
        <v>4979</v>
      </c>
      <c r="G157" s="268">
        <v>769</v>
      </c>
      <c r="H157" s="258">
        <v>1434</v>
      </c>
      <c r="I157" s="259">
        <v>1</v>
      </c>
      <c r="J157" s="260">
        <v>33.25</v>
      </c>
      <c r="K157" s="260">
        <v>23</v>
      </c>
      <c r="L157" s="260">
        <v>23.5</v>
      </c>
      <c r="M157" s="260">
        <v>71</v>
      </c>
      <c r="N157" s="257" t="s">
        <v>18576</v>
      </c>
    </row>
    <row r="158" spans="1:14">
      <c r="A158" s="255" t="s">
        <v>17950</v>
      </c>
      <c r="B158" s="255" t="s">
        <v>18457</v>
      </c>
      <c r="C158" s="269" t="s">
        <v>18577</v>
      </c>
      <c r="D158" s="266" t="s">
        <v>18578</v>
      </c>
      <c r="E158" s="256" t="s">
        <v>18579</v>
      </c>
      <c r="F158" s="257" t="s">
        <v>4979</v>
      </c>
      <c r="G158" s="268">
        <v>599</v>
      </c>
      <c r="H158" s="258">
        <v>1078</v>
      </c>
      <c r="I158" s="259">
        <v>1</v>
      </c>
      <c r="J158" s="260">
        <v>33.000000000000007</v>
      </c>
      <c r="K158" s="260">
        <v>22</v>
      </c>
      <c r="L158" s="260">
        <v>20</v>
      </c>
      <c r="M158" s="260">
        <v>0</v>
      </c>
      <c r="N158" s="257" t="s">
        <v>18580</v>
      </c>
    </row>
    <row r="159" spans="1:14">
      <c r="A159" s="255" t="s">
        <v>17950</v>
      </c>
      <c r="B159" s="255" t="s">
        <v>18457</v>
      </c>
      <c r="C159" s="269" t="s">
        <v>18581</v>
      </c>
      <c r="D159" s="255" t="s">
        <v>18582</v>
      </c>
      <c r="E159" s="256" t="s">
        <v>18583</v>
      </c>
      <c r="F159" s="257" t="s">
        <v>4979</v>
      </c>
      <c r="G159" s="268">
        <v>59</v>
      </c>
      <c r="H159" s="258">
        <v>97</v>
      </c>
      <c r="I159" s="259">
        <v>1</v>
      </c>
      <c r="J159" s="260"/>
      <c r="K159" s="260"/>
      <c r="L159" s="260"/>
      <c r="M159" s="260"/>
      <c r="N159" s="261" t="s">
        <v>18584</v>
      </c>
    </row>
    <row r="160" spans="1:14">
      <c r="A160" s="255" t="s">
        <v>17950</v>
      </c>
      <c r="B160" s="255" t="s">
        <v>18457</v>
      </c>
      <c r="C160" s="269" t="s">
        <v>18585</v>
      </c>
      <c r="D160" s="266" t="s">
        <v>18586</v>
      </c>
      <c r="E160" s="256" t="s">
        <v>18587</v>
      </c>
      <c r="F160" s="257" t="s">
        <v>4979</v>
      </c>
      <c r="G160" s="268">
        <v>139</v>
      </c>
      <c r="H160" s="258">
        <v>250</v>
      </c>
      <c r="I160" s="259">
        <v>1</v>
      </c>
      <c r="J160" s="260">
        <v>11.023622047244094</v>
      </c>
      <c r="K160" s="260">
        <v>5.9055118110236222</v>
      </c>
      <c r="L160" s="260">
        <v>3.7401574803149606</v>
      </c>
      <c r="M160" s="260">
        <v>0</v>
      </c>
      <c r="N160" s="257" t="s">
        <v>18588</v>
      </c>
    </row>
    <row r="161" spans="1:14">
      <c r="A161" s="255" t="s">
        <v>17950</v>
      </c>
      <c r="B161" s="255" t="s">
        <v>18457</v>
      </c>
      <c r="C161" s="269" t="s">
        <v>18589</v>
      </c>
      <c r="D161" s="255" t="s">
        <v>18590</v>
      </c>
      <c r="E161" s="256" t="s">
        <v>18591</v>
      </c>
      <c r="F161" s="257" t="s">
        <v>4979</v>
      </c>
      <c r="G161" s="268">
        <v>139</v>
      </c>
      <c r="H161" s="258">
        <v>250</v>
      </c>
      <c r="I161" s="259">
        <v>1</v>
      </c>
      <c r="J161" s="260">
        <v>15.5</v>
      </c>
      <c r="K161" s="260">
        <v>9.75</v>
      </c>
      <c r="L161" s="260">
        <v>4</v>
      </c>
      <c r="M161" s="260">
        <v>3.66</v>
      </c>
      <c r="N161" s="257" t="s">
        <v>18592</v>
      </c>
    </row>
    <row r="162" spans="1:14">
      <c r="A162" s="255" t="s">
        <v>17950</v>
      </c>
      <c r="B162" s="255" t="s">
        <v>18457</v>
      </c>
      <c r="C162" s="269" t="s">
        <v>18593</v>
      </c>
      <c r="D162" s="255" t="s">
        <v>18594</v>
      </c>
      <c r="E162" s="256" t="s">
        <v>18595</v>
      </c>
      <c r="F162" s="257" t="s">
        <v>4979</v>
      </c>
      <c r="G162" s="268">
        <v>159</v>
      </c>
      <c r="H162" s="258">
        <v>295</v>
      </c>
      <c r="I162" s="259">
        <v>1</v>
      </c>
      <c r="J162" s="260">
        <v>15.5</v>
      </c>
      <c r="K162" s="260">
        <v>12.25</v>
      </c>
      <c r="L162" s="260">
        <v>4</v>
      </c>
      <c r="M162" s="260">
        <v>5.4</v>
      </c>
      <c r="N162" s="257" t="s">
        <v>18596</v>
      </c>
    </row>
    <row r="163" spans="1:14">
      <c r="A163" s="255" t="s">
        <v>17950</v>
      </c>
      <c r="B163" s="255" t="s">
        <v>18457</v>
      </c>
      <c r="C163" s="269" t="s">
        <v>18597</v>
      </c>
      <c r="D163" s="255" t="s">
        <v>18598</v>
      </c>
      <c r="E163" s="256" t="s">
        <v>18599</v>
      </c>
      <c r="F163" s="257" t="s">
        <v>4979</v>
      </c>
      <c r="G163" s="268">
        <v>159</v>
      </c>
      <c r="H163" s="258">
        <v>286</v>
      </c>
      <c r="I163" s="259">
        <v>1</v>
      </c>
      <c r="J163" s="260">
        <v>10.1</v>
      </c>
      <c r="K163" s="260">
        <v>10.3</v>
      </c>
      <c r="L163" s="260">
        <v>3.5</v>
      </c>
      <c r="M163" s="260">
        <v>3.4</v>
      </c>
      <c r="N163" s="257" t="s">
        <v>18600</v>
      </c>
    </row>
    <row r="164" spans="1:14">
      <c r="A164" s="255" t="s">
        <v>17950</v>
      </c>
      <c r="B164" s="255" t="s">
        <v>18457</v>
      </c>
      <c r="C164" s="269" t="s">
        <v>18601</v>
      </c>
      <c r="D164" s="266" t="s">
        <v>18602</v>
      </c>
      <c r="E164" s="256" t="s">
        <v>18603</v>
      </c>
      <c r="F164" s="257" t="s">
        <v>4979</v>
      </c>
      <c r="G164" s="268">
        <v>159</v>
      </c>
      <c r="H164" s="258">
        <v>286</v>
      </c>
      <c r="I164" s="259">
        <v>1</v>
      </c>
      <c r="J164" s="260">
        <v>10.5</v>
      </c>
      <c r="K164" s="260">
        <v>10.100000000000001</v>
      </c>
      <c r="L164" s="260">
        <v>3.5000000000000004</v>
      </c>
      <c r="M164" s="260">
        <v>0</v>
      </c>
      <c r="N164" s="257" t="s">
        <v>18604</v>
      </c>
    </row>
    <row r="165" spans="1:14">
      <c r="A165" s="255" t="s">
        <v>17950</v>
      </c>
      <c r="B165" s="255" t="s">
        <v>18457</v>
      </c>
      <c r="C165" s="269" t="s">
        <v>18605</v>
      </c>
      <c r="D165" s="255" t="s">
        <v>18606</v>
      </c>
      <c r="E165" s="263" t="s">
        <v>18607</v>
      </c>
      <c r="F165" s="257" t="s">
        <v>4979</v>
      </c>
      <c r="G165" s="268">
        <v>329</v>
      </c>
      <c r="H165" s="258">
        <v>592</v>
      </c>
      <c r="I165" s="259">
        <v>1</v>
      </c>
      <c r="J165" s="260"/>
      <c r="K165" s="260"/>
      <c r="L165" s="260"/>
      <c r="M165" s="260"/>
      <c r="N165" s="257" t="s">
        <v>18608</v>
      </c>
    </row>
    <row r="166" spans="1:14">
      <c r="A166" s="255" t="s">
        <v>17950</v>
      </c>
      <c r="B166" s="255" t="s">
        <v>18457</v>
      </c>
      <c r="C166" s="269" t="s">
        <v>18609</v>
      </c>
      <c r="D166" s="266" t="s">
        <v>18610</v>
      </c>
      <c r="E166" s="256" t="s">
        <v>18611</v>
      </c>
      <c r="F166" s="257" t="s">
        <v>4979</v>
      </c>
      <c r="G166" s="268">
        <v>189</v>
      </c>
      <c r="H166" s="258">
        <v>340</v>
      </c>
      <c r="I166" s="259">
        <v>1</v>
      </c>
      <c r="J166" s="260">
        <v>10.25</v>
      </c>
      <c r="K166" s="260">
        <v>10.3</v>
      </c>
      <c r="L166" s="260">
        <v>3.25</v>
      </c>
      <c r="M166" s="260">
        <v>3.5</v>
      </c>
      <c r="N166" s="257" t="s">
        <v>18612</v>
      </c>
    </row>
    <row r="167" spans="1:14">
      <c r="A167" s="255" t="s">
        <v>17950</v>
      </c>
      <c r="B167" s="255" t="s">
        <v>18457</v>
      </c>
      <c r="C167" s="269" t="s">
        <v>18613</v>
      </c>
      <c r="D167" s="255" t="s">
        <v>18614</v>
      </c>
      <c r="E167" s="263" t="s">
        <v>18615</v>
      </c>
      <c r="F167" s="257" t="s">
        <v>4979</v>
      </c>
      <c r="G167" s="268">
        <v>219</v>
      </c>
      <c r="H167" s="258">
        <v>394</v>
      </c>
      <c r="I167" s="259">
        <v>1</v>
      </c>
      <c r="J167" s="260"/>
      <c r="K167" s="260"/>
      <c r="L167" s="260"/>
      <c r="M167" s="260"/>
      <c r="N167" s="257"/>
    </row>
    <row r="168" spans="1:14">
      <c r="A168" s="255" t="s">
        <v>17950</v>
      </c>
      <c r="B168" s="255" t="s">
        <v>18457</v>
      </c>
      <c r="C168" s="269" t="s">
        <v>18616</v>
      </c>
      <c r="D168" s="266" t="s">
        <v>18617</v>
      </c>
      <c r="E168" s="256" t="s">
        <v>18618</v>
      </c>
      <c r="F168" s="257" t="s">
        <v>4979</v>
      </c>
      <c r="G168" s="268">
        <v>219</v>
      </c>
      <c r="H168" s="258">
        <v>394</v>
      </c>
      <c r="I168" s="259">
        <v>1</v>
      </c>
      <c r="J168" s="260">
        <v>10.5</v>
      </c>
      <c r="K168" s="260">
        <v>10.100000000000001</v>
      </c>
      <c r="L168" s="260">
        <v>3.5000000000000004</v>
      </c>
      <c r="M168" s="260">
        <v>0</v>
      </c>
      <c r="N168" s="257" t="s">
        <v>18619</v>
      </c>
    </row>
    <row r="169" spans="1:14">
      <c r="A169" s="255" t="s">
        <v>17950</v>
      </c>
      <c r="B169" s="255" t="s">
        <v>18457</v>
      </c>
      <c r="C169" s="269" t="s">
        <v>18620</v>
      </c>
      <c r="D169" s="266" t="s">
        <v>18621</v>
      </c>
      <c r="E169" s="256" t="s">
        <v>18622</v>
      </c>
      <c r="F169" s="257" t="s">
        <v>4979</v>
      </c>
      <c r="G169" s="268">
        <v>299</v>
      </c>
      <c r="H169" s="258">
        <v>538</v>
      </c>
      <c r="I169" s="259">
        <v>1</v>
      </c>
      <c r="J169" s="260">
        <v>10.5</v>
      </c>
      <c r="K169" s="260">
        <v>11.125</v>
      </c>
      <c r="L169" s="260">
        <v>3.75</v>
      </c>
      <c r="M169" s="260">
        <v>0</v>
      </c>
      <c r="N169" s="257" t="s">
        <v>18623</v>
      </c>
    </row>
    <row r="170" spans="1:14">
      <c r="A170" s="255" t="s">
        <v>17950</v>
      </c>
      <c r="B170" s="255" t="s">
        <v>18457</v>
      </c>
      <c r="C170" s="269" t="s">
        <v>18624</v>
      </c>
      <c r="D170" s="266" t="s">
        <v>18625</v>
      </c>
      <c r="E170" s="256" t="s">
        <v>18626</v>
      </c>
      <c r="F170" s="257" t="s">
        <v>4979</v>
      </c>
      <c r="G170" s="268">
        <v>259</v>
      </c>
      <c r="H170" s="258">
        <v>466</v>
      </c>
      <c r="I170" s="259">
        <v>1</v>
      </c>
      <c r="J170" s="260">
        <v>11.25</v>
      </c>
      <c r="K170" s="260">
        <v>10.5</v>
      </c>
      <c r="L170" s="260">
        <v>4</v>
      </c>
      <c r="M170" s="260">
        <v>8.0299999999999994</v>
      </c>
      <c r="N170" s="257" t="s">
        <v>18627</v>
      </c>
    </row>
    <row r="171" spans="1:14" ht="22.5">
      <c r="A171" s="255" t="s">
        <v>17950</v>
      </c>
      <c r="B171" s="255" t="s">
        <v>18457</v>
      </c>
      <c r="C171" s="269" t="s">
        <v>18628</v>
      </c>
      <c r="D171" s="266" t="s">
        <v>18629</v>
      </c>
      <c r="E171" s="256" t="s">
        <v>18630</v>
      </c>
      <c r="F171" s="257" t="s">
        <v>4979</v>
      </c>
      <c r="G171" s="268">
        <v>299</v>
      </c>
      <c r="H171" s="258">
        <v>538</v>
      </c>
      <c r="I171" s="259">
        <v>1</v>
      </c>
      <c r="J171" s="260">
        <v>10.5</v>
      </c>
      <c r="K171" s="260">
        <v>11.125</v>
      </c>
      <c r="L171" s="260">
        <v>3.75</v>
      </c>
      <c r="M171" s="260">
        <v>0</v>
      </c>
      <c r="N171" s="257" t="s">
        <v>18631</v>
      </c>
    </row>
    <row r="172" spans="1:14">
      <c r="A172" s="255" t="s">
        <v>17950</v>
      </c>
      <c r="B172" s="255" t="s">
        <v>18457</v>
      </c>
      <c r="C172" s="269" t="s">
        <v>18632</v>
      </c>
      <c r="D172" s="266" t="s">
        <v>18633</v>
      </c>
      <c r="E172" s="256" t="s">
        <v>18634</v>
      </c>
      <c r="F172" s="257" t="s">
        <v>4979</v>
      </c>
      <c r="G172" s="268">
        <v>269</v>
      </c>
      <c r="H172" s="258">
        <v>484</v>
      </c>
      <c r="I172" s="259">
        <v>1</v>
      </c>
      <c r="J172" s="260">
        <v>11.25</v>
      </c>
      <c r="K172" s="260">
        <v>10.5</v>
      </c>
      <c r="L172" s="260">
        <v>4</v>
      </c>
      <c r="M172" s="260">
        <v>8.1199999999999992</v>
      </c>
      <c r="N172" s="257" t="s">
        <v>18635</v>
      </c>
    </row>
    <row r="173" spans="1:14">
      <c r="A173" s="255" t="s">
        <v>17950</v>
      </c>
      <c r="B173" s="255" t="s">
        <v>18457</v>
      </c>
      <c r="C173" s="269" t="s">
        <v>18636</v>
      </c>
      <c r="D173" s="255" t="s">
        <v>18637</v>
      </c>
      <c r="E173" s="256" t="s">
        <v>18638</v>
      </c>
      <c r="F173" s="257" t="s">
        <v>4979</v>
      </c>
      <c r="G173" s="268">
        <v>129</v>
      </c>
      <c r="H173" s="258">
        <v>233</v>
      </c>
      <c r="I173" s="259">
        <v>1</v>
      </c>
      <c r="J173" s="260">
        <v>10.15</v>
      </c>
      <c r="K173" s="260">
        <v>10.5</v>
      </c>
      <c r="L173" s="260">
        <v>3.4</v>
      </c>
      <c r="M173" s="260">
        <v>3.32</v>
      </c>
      <c r="N173" s="257" t="s">
        <v>18639</v>
      </c>
    </row>
    <row r="174" spans="1:14">
      <c r="A174" s="255" t="s">
        <v>17950</v>
      </c>
      <c r="B174" s="255" t="s">
        <v>18457</v>
      </c>
      <c r="C174" s="269" t="s">
        <v>18640</v>
      </c>
      <c r="D174" s="255" t="s">
        <v>18641</v>
      </c>
      <c r="E174" s="256" t="s">
        <v>18642</v>
      </c>
      <c r="F174" s="257" t="s">
        <v>4979</v>
      </c>
      <c r="G174" s="268">
        <v>169</v>
      </c>
      <c r="H174" s="258">
        <v>304</v>
      </c>
      <c r="I174" s="259">
        <v>1</v>
      </c>
      <c r="J174" s="260">
        <v>10.25</v>
      </c>
      <c r="K174" s="260">
        <v>10.25</v>
      </c>
      <c r="L174" s="260">
        <v>3.5</v>
      </c>
      <c r="M174" s="260">
        <v>3.73</v>
      </c>
      <c r="N174" s="257" t="s">
        <v>18643</v>
      </c>
    </row>
    <row r="175" spans="1:14">
      <c r="A175" s="255" t="s">
        <v>17950</v>
      </c>
      <c r="B175" s="255" t="s">
        <v>18457</v>
      </c>
      <c r="C175" s="269" t="s">
        <v>18644</v>
      </c>
      <c r="D175" s="266" t="s">
        <v>18645</v>
      </c>
      <c r="E175" s="256" t="s">
        <v>18646</v>
      </c>
      <c r="F175" s="257" t="s">
        <v>4979</v>
      </c>
      <c r="G175" s="268">
        <v>159</v>
      </c>
      <c r="H175" s="258">
        <v>286</v>
      </c>
      <c r="I175" s="259">
        <v>1</v>
      </c>
      <c r="J175" s="260">
        <v>10</v>
      </c>
      <c r="K175" s="260">
        <v>10.5</v>
      </c>
      <c r="L175" s="260">
        <v>3.5</v>
      </c>
      <c r="M175" s="260">
        <v>3.5</v>
      </c>
      <c r="N175" s="257" t="s">
        <v>18647</v>
      </c>
    </row>
    <row r="176" spans="1:14">
      <c r="A176" s="255" t="s">
        <v>17950</v>
      </c>
      <c r="B176" s="255" t="s">
        <v>18457</v>
      </c>
      <c r="C176" s="269" t="s">
        <v>18648</v>
      </c>
      <c r="D176" s="266" t="s">
        <v>18649</v>
      </c>
      <c r="E176" s="256" t="s">
        <v>18650</v>
      </c>
      <c r="F176" s="257" t="s">
        <v>4979</v>
      </c>
      <c r="G176" s="268">
        <v>139</v>
      </c>
      <c r="H176" s="258">
        <v>259</v>
      </c>
      <c r="I176" s="259">
        <v>1</v>
      </c>
      <c r="J176" s="260">
        <v>9.25</v>
      </c>
      <c r="K176" s="260">
        <v>7.5</v>
      </c>
      <c r="L176" s="260">
        <v>5</v>
      </c>
      <c r="M176" s="260">
        <v>3.36</v>
      </c>
      <c r="N176" s="257" t="s">
        <v>18651</v>
      </c>
    </row>
    <row r="177" spans="1:14">
      <c r="A177" s="255" t="s">
        <v>17950</v>
      </c>
      <c r="B177" s="255" t="s">
        <v>18457</v>
      </c>
      <c r="C177" s="269" t="s">
        <v>18652</v>
      </c>
      <c r="D177" s="266" t="s">
        <v>18653</v>
      </c>
      <c r="E177" s="256" t="s">
        <v>18654</v>
      </c>
      <c r="F177" s="257" t="s">
        <v>4979</v>
      </c>
      <c r="G177" s="268">
        <v>149</v>
      </c>
      <c r="H177" s="258">
        <v>275</v>
      </c>
      <c r="I177" s="259">
        <v>1</v>
      </c>
      <c r="J177" s="260">
        <v>8.7401574803149611</v>
      </c>
      <c r="K177" s="260">
        <v>8.4251968503937018</v>
      </c>
      <c r="L177" s="260">
        <v>3.5433070866141736</v>
      </c>
      <c r="M177" s="260">
        <v>0</v>
      </c>
      <c r="N177" s="257" t="s">
        <v>18655</v>
      </c>
    </row>
    <row r="178" spans="1:14">
      <c r="A178" s="255" t="s">
        <v>17950</v>
      </c>
      <c r="B178" s="255" t="s">
        <v>18457</v>
      </c>
      <c r="C178" s="269" t="s">
        <v>18656</v>
      </c>
      <c r="D178" s="255" t="s">
        <v>18657</v>
      </c>
      <c r="E178" s="263" t="s">
        <v>18658</v>
      </c>
      <c r="F178" s="257" t="s">
        <v>4979</v>
      </c>
      <c r="G178" s="268">
        <v>229</v>
      </c>
      <c r="H178" s="258">
        <v>414</v>
      </c>
      <c r="I178" s="259">
        <v>1</v>
      </c>
      <c r="J178" s="260"/>
      <c r="K178" s="260"/>
      <c r="L178" s="260"/>
      <c r="M178" s="260"/>
      <c r="N178" s="257" t="s">
        <v>18659</v>
      </c>
    </row>
    <row r="179" spans="1:14">
      <c r="A179" s="255" t="s">
        <v>17950</v>
      </c>
      <c r="B179" s="255" t="s">
        <v>18457</v>
      </c>
      <c r="C179" s="269" t="s">
        <v>18660</v>
      </c>
      <c r="D179" s="266" t="s">
        <v>18661</v>
      </c>
      <c r="E179" s="256" t="s">
        <v>18662</v>
      </c>
      <c r="F179" s="257" t="s">
        <v>4979</v>
      </c>
      <c r="G179" s="268">
        <v>209</v>
      </c>
      <c r="H179" s="258">
        <v>386</v>
      </c>
      <c r="I179" s="259">
        <v>1</v>
      </c>
      <c r="J179" s="260">
        <v>14.173228346456694</v>
      </c>
      <c r="K179" s="260">
        <v>10.236220472440946</v>
      </c>
      <c r="L179" s="260">
        <v>8.6614173228346463</v>
      </c>
      <c r="M179" s="260">
        <v>0</v>
      </c>
      <c r="N179" s="257" t="s">
        <v>18663</v>
      </c>
    </row>
    <row r="180" spans="1:14">
      <c r="A180" s="255" t="s">
        <v>17950</v>
      </c>
      <c r="B180" s="255" t="s">
        <v>18457</v>
      </c>
      <c r="C180" s="269" t="s">
        <v>18664</v>
      </c>
      <c r="D180" s="266" t="s">
        <v>18665</v>
      </c>
      <c r="E180" s="256" t="s">
        <v>18666</v>
      </c>
      <c r="F180" s="257" t="s">
        <v>4979</v>
      </c>
      <c r="G180" s="268">
        <v>199</v>
      </c>
      <c r="H180" s="258">
        <v>362</v>
      </c>
      <c r="I180" s="259">
        <v>1</v>
      </c>
      <c r="J180" s="260">
        <v>17.323</v>
      </c>
      <c r="K180" s="260">
        <v>9.6460000000000008</v>
      </c>
      <c r="L180" s="260">
        <v>11.614000000000001</v>
      </c>
      <c r="M180" s="260">
        <v>6.5039999999999996</v>
      </c>
      <c r="N180" s="264" t="s">
        <v>18667</v>
      </c>
    </row>
    <row r="181" spans="1:14">
      <c r="A181" s="255" t="s">
        <v>17950</v>
      </c>
      <c r="B181" s="255" t="s">
        <v>18457</v>
      </c>
      <c r="C181" s="269" t="s">
        <v>18668</v>
      </c>
      <c r="D181" s="266" t="s">
        <v>18669</v>
      </c>
      <c r="E181" s="256" t="s">
        <v>18670</v>
      </c>
      <c r="F181" s="257" t="s">
        <v>4979</v>
      </c>
      <c r="G181" s="268">
        <v>199</v>
      </c>
      <c r="H181" s="258">
        <v>362</v>
      </c>
      <c r="I181" s="259">
        <v>1</v>
      </c>
      <c r="J181" s="260">
        <v>17.323</v>
      </c>
      <c r="K181" s="260">
        <v>9.6460000000000008</v>
      </c>
      <c r="L181" s="260">
        <v>11.614000000000001</v>
      </c>
      <c r="M181" s="260">
        <v>6.5039999999999996</v>
      </c>
      <c r="N181" s="264" t="s">
        <v>18671</v>
      </c>
    </row>
    <row r="182" spans="1:14">
      <c r="A182" s="255" t="s">
        <v>17950</v>
      </c>
      <c r="B182" s="255" t="s">
        <v>18457</v>
      </c>
      <c r="C182" s="269" t="s">
        <v>18672</v>
      </c>
      <c r="D182" s="266" t="s">
        <v>18673</v>
      </c>
      <c r="E182" s="256" t="s">
        <v>18674</v>
      </c>
      <c r="F182" s="257" t="s">
        <v>4979</v>
      </c>
      <c r="G182" s="268">
        <v>229</v>
      </c>
      <c r="H182" s="258">
        <v>412</v>
      </c>
      <c r="I182" s="259">
        <v>1</v>
      </c>
      <c r="J182" s="260">
        <v>16.25</v>
      </c>
      <c r="K182" s="260">
        <v>12.25</v>
      </c>
      <c r="L182" s="260">
        <v>10</v>
      </c>
      <c r="M182" s="260">
        <v>11.16</v>
      </c>
      <c r="N182" s="257" t="s">
        <v>18675</v>
      </c>
    </row>
    <row r="183" spans="1:14">
      <c r="A183" s="255" t="s">
        <v>17950</v>
      </c>
      <c r="B183" s="255" t="s">
        <v>18457</v>
      </c>
      <c r="C183" s="269" t="s">
        <v>18676</v>
      </c>
      <c r="D183" s="266" t="s">
        <v>18677</v>
      </c>
      <c r="E183" s="256" t="s">
        <v>18678</v>
      </c>
      <c r="F183" s="257" t="s">
        <v>4979</v>
      </c>
      <c r="G183" s="268">
        <v>289</v>
      </c>
      <c r="H183" s="258">
        <v>520</v>
      </c>
      <c r="I183" s="259">
        <v>1</v>
      </c>
      <c r="J183" s="260">
        <v>16</v>
      </c>
      <c r="K183" s="260">
        <v>12.5</v>
      </c>
      <c r="L183" s="260">
        <v>10</v>
      </c>
      <c r="M183" s="260">
        <v>11.89</v>
      </c>
      <c r="N183" s="257" t="s">
        <v>18679</v>
      </c>
    </row>
    <row r="184" spans="1:14">
      <c r="A184" s="255" t="s">
        <v>17950</v>
      </c>
      <c r="B184" s="255" t="s">
        <v>18457</v>
      </c>
      <c r="C184" s="269" t="s">
        <v>18680</v>
      </c>
      <c r="D184" s="266" t="s">
        <v>18681</v>
      </c>
      <c r="E184" s="256" t="s">
        <v>18682</v>
      </c>
      <c r="F184" s="257" t="s">
        <v>4979</v>
      </c>
      <c r="G184" s="268">
        <v>229</v>
      </c>
      <c r="H184" s="258">
        <v>412</v>
      </c>
      <c r="I184" s="259">
        <v>1</v>
      </c>
      <c r="J184" s="260">
        <v>16.378</v>
      </c>
      <c r="K184" s="260">
        <v>8.8580000000000005</v>
      </c>
      <c r="L184" s="260">
        <v>12.598000000000001</v>
      </c>
      <c r="M184" s="260">
        <v>11.685</v>
      </c>
      <c r="N184" s="257" t="s">
        <v>18683</v>
      </c>
    </row>
    <row r="185" spans="1:14">
      <c r="A185" s="255" t="s">
        <v>17950</v>
      </c>
      <c r="B185" s="255" t="s">
        <v>18457</v>
      </c>
      <c r="C185" s="269" t="s">
        <v>18684</v>
      </c>
      <c r="D185" s="266" t="s">
        <v>18685</v>
      </c>
      <c r="E185" s="256" t="s">
        <v>18686</v>
      </c>
      <c r="F185" s="257" t="s">
        <v>4979</v>
      </c>
      <c r="G185" s="268">
        <v>519</v>
      </c>
      <c r="H185" s="258">
        <v>968</v>
      </c>
      <c r="I185" s="259">
        <v>1</v>
      </c>
      <c r="J185" s="260">
        <v>18</v>
      </c>
      <c r="K185" s="260">
        <v>14.5</v>
      </c>
      <c r="L185" s="260">
        <v>10</v>
      </c>
      <c r="M185" s="260">
        <v>16.55</v>
      </c>
      <c r="N185" s="257" t="s">
        <v>18687</v>
      </c>
    </row>
    <row r="186" spans="1:14">
      <c r="A186" s="255" t="s">
        <v>17950</v>
      </c>
      <c r="B186" s="255" t="s">
        <v>18457</v>
      </c>
      <c r="C186" s="269" t="s">
        <v>18688</v>
      </c>
      <c r="D186" s="266" t="s">
        <v>18689</v>
      </c>
      <c r="E186" s="256" t="s">
        <v>18690</v>
      </c>
      <c r="F186" s="257" t="s">
        <v>4979</v>
      </c>
      <c r="G186" s="268">
        <v>349</v>
      </c>
      <c r="H186" s="258">
        <v>628</v>
      </c>
      <c r="I186" s="259">
        <v>1</v>
      </c>
      <c r="J186" s="260">
        <v>12.25</v>
      </c>
      <c r="K186" s="260">
        <v>11.75</v>
      </c>
      <c r="L186" s="260">
        <v>8.75</v>
      </c>
      <c r="M186" s="260">
        <v>10.199999999999999</v>
      </c>
      <c r="N186" s="257" t="s">
        <v>18691</v>
      </c>
    </row>
    <row r="187" spans="1:14">
      <c r="A187" s="255" t="s">
        <v>17950</v>
      </c>
      <c r="B187" s="255" t="s">
        <v>18457</v>
      </c>
      <c r="C187" s="269" t="s">
        <v>18692</v>
      </c>
      <c r="D187" s="266" t="s">
        <v>18693</v>
      </c>
      <c r="E187" s="256" t="s">
        <v>18694</v>
      </c>
      <c r="F187" s="257" t="s">
        <v>4979</v>
      </c>
      <c r="G187" s="268">
        <v>99</v>
      </c>
      <c r="H187" s="258">
        <v>178</v>
      </c>
      <c r="I187" s="259">
        <v>1</v>
      </c>
      <c r="J187" s="260">
        <v>5.5</v>
      </c>
      <c r="K187" s="260">
        <v>9.75</v>
      </c>
      <c r="L187" s="260">
        <v>8.75</v>
      </c>
      <c r="M187" s="260">
        <v>3.85</v>
      </c>
      <c r="N187" s="257" t="s">
        <v>18695</v>
      </c>
    </row>
    <row r="188" spans="1:14">
      <c r="A188" s="255" t="s">
        <v>17950</v>
      </c>
      <c r="B188" s="255" t="s">
        <v>18457</v>
      </c>
      <c r="C188" s="269" t="s">
        <v>18696</v>
      </c>
      <c r="D188" s="266" t="s">
        <v>18697</v>
      </c>
      <c r="E188" s="256" t="s">
        <v>18698</v>
      </c>
      <c r="F188" s="257" t="s">
        <v>4979</v>
      </c>
      <c r="G188" s="268">
        <v>119</v>
      </c>
      <c r="H188" s="258">
        <v>215</v>
      </c>
      <c r="I188" s="259">
        <v>1</v>
      </c>
      <c r="J188" s="260">
        <v>13</v>
      </c>
      <c r="K188" s="260">
        <v>7.8</v>
      </c>
      <c r="L188" s="260">
        <v>4</v>
      </c>
      <c r="M188" s="260">
        <v>4.43</v>
      </c>
      <c r="N188" s="257" t="s">
        <v>18699</v>
      </c>
    </row>
    <row r="189" spans="1:14">
      <c r="A189" s="255" t="s">
        <v>17950</v>
      </c>
      <c r="B189" s="255" t="s">
        <v>18457</v>
      </c>
      <c r="C189" s="269" t="s">
        <v>18700</v>
      </c>
      <c r="D189" s="266" t="s">
        <v>18701</v>
      </c>
      <c r="E189" s="256" t="s">
        <v>18702</v>
      </c>
      <c r="F189" s="257" t="s">
        <v>4979</v>
      </c>
      <c r="G189" s="268">
        <v>139</v>
      </c>
      <c r="H189" s="258">
        <v>249</v>
      </c>
      <c r="I189" s="259">
        <v>1</v>
      </c>
      <c r="J189" s="260">
        <v>13</v>
      </c>
      <c r="K189" s="260">
        <v>7.75</v>
      </c>
      <c r="L189" s="260">
        <v>7</v>
      </c>
      <c r="M189" s="260">
        <v>5.56</v>
      </c>
      <c r="N189" s="257" t="s">
        <v>18703</v>
      </c>
    </row>
    <row r="190" spans="1:14">
      <c r="A190" s="255" t="s">
        <v>17950</v>
      </c>
      <c r="B190" s="255" t="s">
        <v>18457</v>
      </c>
      <c r="C190" s="269" t="s">
        <v>18704</v>
      </c>
      <c r="D190" s="266" t="s">
        <v>18705</v>
      </c>
      <c r="E190" s="256" t="s">
        <v>18706</v>
      </c>
      <c r="F190" s="257" t="s">
        <v>4979</v>
      </c>
      <c r="G190" s="268">
        <v>59</v>
      </c>
      <c r="H190" s="258">
        <v>104</v>
      </c>
      <c r="I190" s="259">
        <v>1</v>
      </c>
      <c r="J190" s="260">
        <v>3.11</v>
      </c>
      <c r="K190" s="260">
        <v>9.5</v>
      </c>
      <c r="L190" s="260">
        <v>12.75</v>
      </c>
      <c r="M190" s="260">
        <v>1.0900000000000001</v>
      </c>
      <c r="N190" s="257" t="s">
        <v>18707</v>
      </c>
    </row>
    <row r="191" spans="1:14">
      <c r="A191" s="255" t="s">
        <v>17950</v>
      </c>
      <c r="B191" s="255" t="s">
        <v>18457</v>
      </c>
      <c r="C191" s="269" t="s">
        <v>18708</v>
      </c>
      <c r="D191" s="266" t="s">
        <v>18709</v>
      </c>
      <c r="E191" s="256" t="s">
        <v>18710</v>
      </c>
      <c r="F191" s="257" t="s">
        <v>4979</v>
      </c>
      <c r="G191" s="268">
        <v>219</v>
      </c>
      <c r="H191" s="258">
        <v>394</v>
      </c>
      <c r="I191" s="259">
        <v>1</v>
      </c>
      <c r="J191" s="260">
        <v>9.25</v>
      </c>
      <c r="K191" s="260">
        <v>9.5</v>
      </c>
      <c r="L191" s="260">
        <v>7.5</v>
      </c>
      <c r="M191" s="260">
        <v>5.32</v>
      </c>
      <c r="N191" s="257" t="s">
        <v>18711</v>
      </c>
    </row>
    <row r="192" spans="1:14">
      <c r="A192" s="255" t="s">
        <v>17950</v>
      </c>
      <c r="B192" s="255" t="s">
        <v>18457</v>
      </c>
      <c r="C192" s="269" t="s">
        <v>18712</v>
      </c>
      <c r="D192" s="266" t="s">
        <v>18713</v>
      </c>
      <c r="E192" s="256" t="s">
        <v>18714</v>
      </c>
      <c r="F192" s="257" t="s">
        <v>4979</v>
      </c>
      <c r="G192" s="268">
        <v>59</v>
      </c>
      <c r="H192" s="258">
        <v>93</v>
      </c>
      <c r="I192" s="259">
        <v>1</v>
      </c>
      <c r="J192" s="260">
        <v>6.5</v>
      </c>
      <c r="K192" s="260">
        <v>4.25</v>
      </c>
      <c r="L192" s="260">
        <v>3.06</v>
      </c>
      <c r="M192" s="260">
        <v>1</v>
      </c>
      <c r="N192" s="257" t="s">
        <v>18715</v>
      </c>
    </row>
    <row r="193" spans="1:14">
      <c r="A193" s="255" t="s">
        <v>17950</v>
      </c>
      <c r="B193" s="255" t="s">
        <v>18457</v>
      </c>
      <c r="C193" s="269" t="s">
        <v>18716</v>
      </c>
      <c r="D193" s="255" t="s">
        <v>18717</v>
      </c>
      <c r="E193" s="263" t="s">
        <v>18718</v>
      </c>
      <c r="F193" s="257" t="s">
        <v>4979</v>
      </c>
      <c r="G193" s="268">
        <v>99</v>
      </c>
      <c r="H193" s="258">
        <v>179</v>
      </c>
      <c r="I193" s="259">
        <v>1</v>
      </c>
      <c r="J193" s="260"/>
      <c r="K193" s="260"/>
      <c r="L193" s="260"/>
      <c r="M193" s="260"/>
      <c r="N193" s="257" t="s">
        <v>18719</v>
      </c>
    </row>
    <row r="194" spans="1:14">
      <c r="A194" s="255" t="s">
        <v>17950</v>
      </c>
      <c r="B194" s="255" t="s">
        <v>18457</v>
      </c>
      <c r="C194" s="269" t="s">
        <v>18720</v>
      </c>
      <c r="D194" s="266" t="s">
        <v>18721</v>
      </c>
      <c r="E194" s="256" t="s">
        <v>18722</v>
      </c>
      <c r="F194" s="257" t="s">
        <v>4979</v>
      </c>
      <c r="G194" s="268">
        <v>599</v>
      </c>
      <c r="H194" s="258">
        <v>1104</v>
      </c>
      <c r="I194" s="259">
        <v>1</v>
      </c>
      <c r="J194" s="260">
        <v>18.5</v>
      </c>
      <c r="K194" s="260">
        <v>13.125</v>
      </c>
      <c r="L194" s="260">
        <v>5.5</v>
      </c>
      <c r="M194" s="260">
        <v>0</v>
      </c>
      <c r="N194" s="257" t="s">
        <v>18723</v>
      </c>
    </row>
    <row r="195" spans="1:14">
      <c r="A195" s="255" t="s">
        <v>17950</v>
      </c>
      <c r="B195" s="255" t="s">
        <v>18457</v>
      </c>
      <c r="C195" s="269" t="s">
        <v>18724</v>
      </c>
      <c r="D195" s="266" t="s">
        <v>18725</v>
      </c>
      <c r="E195" s="256" t="s">
        <v>18726</v>
      </c>
      <c r="F195" s="257" t="s">
        <v>4979</v>
      </c>
      <c r="G195" s="268">
        <v>149</v>
      </c>
      <c r="H195" s="258">
        <v>268</v>
      </c>
      <c r="I195" s="259">
        <v>1</v>
      </c>
      <c r="J195" s="260">
        <v>13.25</v>
      </c>
      <c r="K195" s="260">
        <v>7.5</v>
      </c>
      <c r="L195" s="260">
        <v>4.25</v>
      </c>
      <c r="M195" s="260">
        <v>4.26</v>
      </c>
      <c r="N195" s="257" t="s">
        <v>18727</v>
      </c>
    </row>
    <row r="196" spans="1:14">
      <c r="A196" s="255" t="s">
        <v>17950</v>
      </c>
      <c r="B196" s="255" t="s">
        <v>18457</v>
      </c>
      <c r="C196" s="269" t="s">
        <v>18728</v>
      </c>
      <c r="D196" s="255" t="s">
        <v>18729</v>
      </c>
      <c r="E196" s="256" t="s">
        <v>18730</v>
      </c>
      <c r="F196" s="257" t="s">
        <v>4979</v>
      </c>
      <c r="G196" s="268">
        <v>159</v>
      </c>
      <c r="H196" s="258">
        <v>286</v>
      </c>
      <c r="I196" s="259">
        <v>1</v>
      </c>
      <c r="J196" s="260"/>
      <c r="K196" s="260"/>
      <c r="L196" s="260"/>
      <c r="M196" s="260"/>
      <c r="N196" s="261" t="s">
        <v>18731</v>
      </c>
    </row>
    <row r="197" spans="1:14">
      <c r="A197" s="255" t="s">
        <v>17950</v>
      </c>
      <c r="B197" s="255" t="s">
        <v>18457</v>
      </c>
      <c r="C197" s="269" t="s">
        <v>18732</v>
      </c>
      <c r="D197" s="266" t="s">
        <v>18733</v>
      </c>
      <c r="E197" s="256" t="s">
        <v>18734</v>
      </c>
      <c r="F197" s="257" t="s">
        <v>4979</v>
      </c>
      <c r="G197" s="268">
        <v>159</v>
      </c>
      <c r="H197" s="258">
        <v>297</v>
      </c>
      <c r="I197" s="259">
        <v>1</v>
      </c>
      <c r="J197" s="260">
        <v>14.5</v>
      </c>
      <c r="K197" s="260">
        <v>6.5</v>
      </c>
      <c r="L197" s="260">
        <v>7.25</v>
      </c>
      <c r="M197" s="260">
        <v>7.17</v>
      </c>
      <c r="N197" s="257" t="s">
        <v>18735</v>
      </c>
    </row>
    <row r="198" spans="1:14">
      <c r="A198" s="255" t="s">
        <v>17950</v>
      </c>
      <c r="B198" s="255" t="s">
        <v>18457</v>
      </c>
      <c r="C198" s="269" t="s">
        <v>18736</v>
      </c>
      <c r="D198" s="266" t="s">
        <v>18737</v>
      </c>
      <c r="E198" s="256" t="s">
        <v>18738</v>
      </c>
      <c r="F198" s="257" t="s">
        <v>4979</v>
      </c>
      <c r="G198" s="268">
        <v>229</v>
      </c>
      <c r="H198" s="258">
        <v>427</v>
      </c>
      <c r="I198" s="259">
        <v>1</v>
      </c>
      <c r="J198" s="260">
        <v>14.75</v>
      </c>
      <c r="K198" s="260">
        <v>14.25</v>
      </c>
      <c r="L198" s="260">
        <v>14</v>
      </c>
      <c r="M198" s="260">
        <v>21.17</v>
      </c>
      <c r="N198" s="257" t="s">
        <v>18739</v>
      </c>
    </row>
    <row r="199" spans="1:14">
      <c r="A199" s="255" t="s">
        <v>17950</v>
      </c>
      <c r="B199" s="255" t="s">
        <v>18457</v>
      </c>
      <c r="C199" s="269" t="s">
        <v>18740</v>
      </c>
      <c r="D199" s="255" t="s">
        <v>18741</v>
      </c>
      <c r="E199" s="256" t="s">
        <v>18742</v>
      </c>
      <c r="F199" s="257" t="s">
        <v>4979</v>
      </c>
      <c r="G199" s="268">
        <v>999</v>
      </c>
      <c r="H199" s="258">
        <v>1862</v>
      </c>
      <c r="I199" s="259">
        <v>1</v>
      </c>
      <c r="J199" s="260"/>
      <c r="K199" s="260"/>
      <c r="L199" s="260"/>
      <c r="M199" s="260"/>
      <c r="N199" s="261" t="s">
        <v>18743</v>
      </c>
    </row>
    <row r="200" spans="1:14">
      <c r="A200" s="255" t="s">
        <v>17950</v>
      </c>
      <c r="B200" s="255" t="s">
        <v>18457</v>
      </c>
      <c r="C200" s="269" t="s">
        <v>18744</v>
      </c>
      <c r="D200" s="266" t="s">
        <v>18745</v>
      </c>
      <c r="E200" s="256" t="s">
        <v>18746</v>
      </c>
      <c r="F200" s="257" t="s">
        <v>4979</v>
      </c>
      <c r="G200" s="268">
        <v>129</v>
      </c>
      <c r="H200" s="258">
        <v>233</v>
      </c>
      <c r="I200" s="259">
        <v>1</v>
      </c>
      <c r="J200" s="260">
        <v>17</v>
      </c>
      <c r="K200" s="260">
        <v>7.75</v>
      </c>
      <c r="L200" s="260">
        <v>4</v>
      </c>
      <c r="M200" s="260">
        <v>5.81</v>
      </c>
      <c r="N200" s="257" t="s">
        <v>18747</v>
      </c>
    </row>
    <row r="201" spans="1:14">
      <c r="A201" s="255" t="s">
        <v>17950</v>
      </c>
      <c r="B201" s="255" t="s">
        <v>18457</v>
      </c>
      <c r="C201" s="269" t="s">
        <v>18748</v>
      </c>
      <c r="D201" s="266" t="s">
        <v>18749</v>
      </c>
      <c r="E201" s="256" t="s">
        <v>18750</v>
      </c>
      <c r="F201" s="257" t="s">
        <v>4979</v>
      </c>
      <c r="G201" s="268">
        <v>199</v>
      </c>
      <c r="H201" s="258">
        <v>358</v>
      </c>
      <c r="I201" s="259">
        <v>1</v>
      </c>
      <c r="J201" s="260">
        <v>19.685039370078741</v>
      </c>
      <c r="K201" s="260">
        <v>7.2834645669291342</v>
      </c>
      <c r="L201" s="260">
        <v>4.2519685039370083</v>
      </c>
      <c r="M201" s="260">
        <v>0</v>
      </c>
      <c r="N201" s="257" t="s">
        <v>18751</v>
      </c>
    </row>
    <row r="202" spans="1:14">
      <c r="A202" s="255" t="s">
        <v>17950</v>
      </c>
      <c r="B202" s="255" t="s">
        <v>18457</v>
      </c>
      <c r="C202" s="269" t="s">
        <v>18752</v>
      </c>
      <c r="D202" s="266" t="s">
        <v>18753</v>
      </c>
      <c r="E202" s="256" t="s">
        <v>18754</v>
      </c>
      <c r="F202" s="257" t="s">
        <v>4979</v>
      </c>
      <c r="G202" s="268">
        <v>319</v>
      </c>
      <c r="H202" s="258">
        <v>573</v>
      </c>
      <c r="I202" s="259">
        <v>1</v>
      </c>
      <c r="J202" s="260">
        <v>20</v>
      </c>
      <c r="K202" s="260">
        <v>8.25</v>
      </c>
      <c r="L202" s="260">
        <v>4.25</v>
      </c>
      <c r="M202" s="260">
        <v>9.09</v>
      </c>
      <c r="N202" s="257" t="s">
        <v>18755</v>
      </c>
    </row>
    <row r="203" spans="1:14">
      <c r="A203" s="255" t="s">
        <v>17950</v>
      </c>
      <c r="B203" s="255" t="s">
        <v>18457</v>
      </c>
      <c r="C203" s="269" t="s">
        <v>18756</v>
      </c>
      <c r="D203" s="266" t="s">
        <v>18757</v>
      </c>
      <c r="E203" s="256" t="s">
        <v>18758</v>
      </c>
      <c r="F203" s="257" t="s">
        <v>4979</v>
      </c>
      <c r="G203" s="268">
        <v>199</v>
      </c>
      <c r="H203" s="258">
        <v>358</v>
      </c>
      <c r="I203" s="259">
        <v>1</v>
      </c>
      <c r="J203" s="260">
        <v>15.249606299212598</v>
      </c>
      <c r="K203" s="260">
        <v>11</v>
      </c>
      <c r="L203" s="260">
        <v>4.7500000000000009</v>
      </c>
      <c r="M203" s="260">
        <v>20</v>
      </c>
      <c r="N203" s="257" t="s">
        <v>18759</v>
      </c>
    </row>
    <row r="204" spans="1:14">
      <c r="A204" s="255" t="s">
        <v>17950</v>
      </c>
      <c r="B204" s="255" t="s">
        <v>18457</v>
      </c>
      <c r="C204" s="269" t="s">
        <v>18760</v>
      </c>
      <c r="D204" s="266" t="s">
        <v>18761</v>
      </c>
      <c r="E204" s="256" t="s">
        <v>18762</v>
      </c>
      <c r="F204" s="257" t="s">
        <v>4979</v>
      </c>
      <c r="G204" s="268">
        <v>119</v>
      </c>
      <c r="H204" s="258">
        <v>214</v>
      </c>
      <c r="I204" s="259">
        <v>1</v>
      </c>
      <c r="J204" s="260">
        <v>10</v>
      </c>
      <c r="K204" s="260">
        <v>10.5</v>
      </c>
      <c r="L204" s="260">
        <v>3.5</v>
      </c>
      <c r="M204" s="260">
        <v>3.27</v>
      </c>
      <c r="N204" s="257" t="s">
        <v>18763</v>
      </c>
    </row>
    <row r="205" spans="1:14">
      <c r="A205" s="255" t="s">
        <v>17950</v>
      </c>
      <c r="B205" s="255" t="s">
        <v>18457</v>
      </c>
      <c r="C205" s="269" t="s">
        <v>18764</v>
      </c>
      <c r="D205" s="266" t="s">
        <v>18765</v>
      </c>
      <c r="E205" s="256" t="s">
        <v>18766</v>
      </c>
      <c r="F205" s="257" t="s">
        <v>4979</v>
      </c>
      <c r="G205" s="268">
        <v>159</v>
      </c>
      <c r="H205" s="258">
        <v>286</v>
      </c>
      <c r="I205" s="259">
        <v>1</v>
      </c>
      <c r="J205" s="260">
        <v>10.25</v>
      </c>
      <c r="K205" s="260">
        <v>10.25</v>
      </c>
      <c r="L205" s="260">
        <v>3.35</v>
      </c>
      <c r="M205" s="260">
        <v>3.6</v>
      </c>
      <c r="N205" s="257" t="s">
        <v>18767</v>
      </c>
    </row>
    <row r="206" spans="1:14">
      <c r="A206" s="255" t="s">
        <v>17950</v>
      </c>
      <c r="B206" s="255" t="s">
        <v>18457</v>
      </c>
      <c r="C206" s="269" t="s">
        <v>18768</v>
      </c>
      <c r="D206" s="255" t="s">
        <v>18769</v>
      </c>
      <c r="E206" s="256" t="s">
        <v>18770</v>
      </c>
      <c r="F206" s="257" t="s">
        <v>4979</v>
      </c>
      <c r="G206" s="268">
        <v>199</v>
      </c>
      <c r="H206" s="258">
        <v>358</v>
      </c>
      <c r="I206" s="259">
        <v>1</v>
      </c>
      <c r="J206" s="260">
        <v>15.25</v>
      </c>
      <c r="K206" s="260">
        <v>11</v>
      </c>
      <c r="L206" s="260">
        <v>4.75</v>
      </c>
      <c r="M206" s="260">
        <v>5.64</v>
      </c>
      <c r="N206" s="257" t="s">
        <v>18771</v>
      </c>
    </row>
    <row r="207" spans="1:14">
      <c r="A207" s="255" t="s">
        <v>17950</v>
      </c>
      <c r="B207" s="255" t="s">
        <v>18457</v>
      </c>
      <c r="C207" s="269" t="s">
        <v>18772</v>
      </c>
      <c r="D207" s="255" t="s">
        <v>18773</v>
      </c>
      <c r="E207" s="263" t="s">
        <v>18774</v>
      </c>
      <c r="F207" s="257" t="s">
        <v>4979</v>
      </c>
      <c r="G207" s="268">
        <v>159</v>
      </c>
      <c r="H207" s="258">
        <v>286</v>
      </c>
      <c r="I207" s="259">
        <v>1</v>
      </c>
      <c r="J207" s="260"/>
      <c r="K207" s="260"/>
      <c r="L207" s="260"/>
      <c r="M207" s="260"/>
      <c r="N207" s="257" t="s">
        <v>18775</v>
      </c>
    </row>
    <row r="208" spans="1:14">
      <c r="A208" s="255" t="s">
        <v>17950</v>
      </c>
      <c r="B208" s="255" t="s">
        <v>18457</v>
      </c>
      <c r="C208" s="269" t="s">
        <v>18776</v>
      </c>
      <c r="D208" s="266" t="s">
        <v>18777</v>
      </c>
      <c r="E208" s="256" t="s">
        <v>18778</v>
      </c>
      <c r="F208" s="257" t="s">
        <v>4979</v>
      </c>
      <c r="G208" s="268">
        <v>169</v>
      </c>
      <c r="H208" s="258">
        <v>304</v>
      </c>
      <c r="I208" s="259">
        <v>1</v>
      </c>
      <c r="J208" s="260">
        <v>15.250000000000002</v>
      </c>
      <c r="K208" s="260">
        <v>11</v>
      </c>
      <c r="L208" s="260">
        <v>4.7500000000000009</v>
      </c>
      <c r="M208" s="260">
        <v>5</v>
      </c>
      <c r="N208" s="257" t="s">
        <v>18779</v>
      </c>
    </row>
    <row r="209" spans="1:14">
      <c r="A209" s="255" t="s">
        <v>17950</v>
      </c>
      <c r="B209" s="255" t="s">
        <v>18457</v>
      </c>
      <c r="C209" s="269" t="s">
        <v>18780</v>
      </c>
      <c r="D209" s="266" t="s">
        <v>18781</v>
      </c>
      <c r="E209" s="256" t="s">
        <v>18782</v>
      </c>
      <c r="F209" s="257" t="s">
        <v>4979</v>
      </c>
      <c r="G209" s="268">
        <v>189</v>
      </c>
      <c r="H209" s="258">
        <v>340</v>
      </c>
      <c r="I209" s="259">
        <v>1</v>
      </c>
      <c r="J209" s="260">
        <v>15.249606299212598</v>
      </c>
      <c r="K209" s="260">
        <v>11</v>
      </c>
      <c r="L209" s="260">
        <v>4.7500000000000009</v>
      </c>
      <c r="M209" s="260">
        <v>20</v>
      </c>
      <c r="N209" s="257" t="s">
        <v>18783</v>
      </c>
    </row>
    <row r="210" spans="1:14">
      <c r="A210" s="255" t="s">
        <v>17950</v>
      </c>
      <c r="B210" s="255" t="s">
        <v>18457</v>
      </c>
      <c r="C210" s="269" t="s">
        <v>18784</v>
      </c>
      <c r="D210" s="266" t="s">
        <v>18785</v>
      </c>
      <c r="E210" s="256" t="s">
        <v>18786</v>
      </c>
      <c r="F210" s="257" t="s">
        <v>4979</v>
      </c>
      <c r="G210" s="268">
        <v>139</v>
      </c>
      <c r="H210" s="258">
        <v>250</v>
      </c>
      <c r="I210" s="259">
        <v>1</v>
      </c>
      <c r="J210" s="260">
        <v>10.25</v>
      </c>
      <c r="K210" s="260">
        <v>10.25</v>
      </c>
      <c r="L210" s="260">
        <v>3.35</v>
      </c>
      <c r="M210" s="260">
        <v>3.48</v>
      </c>
      <c r="N210" s="257" t="s">
        <v>18787</v>
      </c>
    </row>
    <row r="211" spans="1:14">
      <c r="A211" s="255" t="s">
        <v>17950</v>
      </c>
      <c r="B211" s="255" t="s">
        <v>18457</v>
      </c>
      <c r="C211" s="269" t="s">
        <v>18788</v>
      </c>
      <c r="D211" s="255" t="s">
        <v>18789</v>
      </c>
      <c r="E211" s="256" t="s">
        <v>18790</v>
      </c>
      <c r="F211" s="257" t="s">
        <v>4979</v>
      </c>
      <c r="G211" s="268">
        <v>179</v>
      </c>
      <c r="H211" s="258">
        <v>322</v>
      </c>
      <c r="I211" s="259">
        <v>1</v>
      </c>
      <c r="J211" s="260">
        <v>15.25</v>
      </c>
      <c r="K211" s="260">
        <v>11</v>
      </c>
      <c r="L211" s="260">
        <v>4.75</v>
      </c>
      <c r="M211" s="260">
        <v>5.64</v>
      </c>
      <c r="N211" s="257" t="s">
        <v>18791</v>
      </c>
    </row>
    <row r="212" spans="1:14">
      <c r="A212" s="255" t="s">
        <v>17950</v>
      </c>
      <c r="B212" s="255" t="s">
        <v>18457</v>
      </c>
      <c r="C212" s="269" t="s">
        <v>18792</v>
      </c>
      <c r="D212" s="255" t="s">
        <v>18793</v>
      </c>
      <c r="E212" s="263" t="s">
        <v>18794</v>
      </c>
      <c r="F212" s="257" t="s">
        <v>4979</v>
      </c>
      <c r="G212" s="268">
        <v>139</v>
      </c>
      <c r="H212" s="258">
        <v>250</v>
      </c>
      <c r="I212" s="259">
        <v>1</v>
      </c>
      <c r="J212" s="260"/>
      <c r="K212" s="260"/>
      <c r="L212" s="260"/>
      <c r="M212" s="260"/>
      <c r="N212" s="257" t="s">
        <v>18795</v>
      </c>
    </row>
    <row r="213" spans="1:14">
      <c r="A213" s="255" t="s">
        <v>17950</v>
      </c>
      <c r="B213" s="255" t="s">
        <v>18457</v>
      </c>
      <c r="C213" s="269" t="s">
        <v>18796</v>
      </c>
      <c r="D213" s="266" t="s">
        <v>18797</v>
      </c>
      <c r="E213" s="256" t="s">
        <v>18798</v>
      </c>
      <c r="F213" s="257" t="s">
        <v>4979</v>
      </c>
      <c r="G213" s="268">
        <v>159</v>
      </c>
      <c r="H213" s="258">
        <v>286</v>
      </c>
      <c r="I213" s="259">
        <v>1</v>
      </c>
      <c r="J213" s="260">
        <v>15.250000000000002</v>
      </c>
      <c r="K213" s="260">
        <v>11</v>
      </c>
      <c r="L213" s="260">
        <v>4.7500000000000009</v>
      </c>
      <c r="M213" s="260">
        <v>5</v>
      </c>
      <c r="N213" s="257" t="s">
        <v>18799</v>
      </c>
    </row>
    <row r="214" spans="1:14">
      <c r="A214" s="255" t="s">
        <v>17950</v>
      </c>
      <c r="B214" s="255" t="s">
        <v>18457</v>
      </c>
      <c r="C214" s="269" t="s">
        <v>18800</v>
      </c>
      <c r="D214" s="266" t="s">
        <v>18801</v>
      </c>
      <c r="E214" s="256" t="s">
        <v>18802</v>
      </c>
      <c r="F214" s="257" t="s">
        <v>4979</v>
      </c>
      <c r="G214" s="268">
        <v>169</v>
      </c>
      <c r="H214" s="258">
        <v>312</v>
      </c>
      <c r="I214" s="259">
        <v>1</v>
      </c>
      <c r="J214" s="260">
        <v>11.220472440944883</v>
      </c>
      <c r="K214" s="260">
        <v>6.4173228346456694</v>
      </c>
      <c r="L214" s="260">
        <v>5.4330708661417324</v>
      </c>
      <c r="M214" s="260">
        <v>0</v>
      </c>
      <c r="N214" s="257" t="s">
        <v>18803</v>
      </c>
    </row>
    <row r="215" spans="1:14">
      <c r="A215" s="255" t="s">
        <v>17950</v>
      </c>
      <c r="B215" s="255" t="s">
        <v>18457</v>
      </c>
      <c r="C215" s="269" t="s">
        <v>18804</v>
      </c>
      <c r="D215" s="266" t="s">
        <v>18805</v>
      </c>
      <c r="E215" s="256" t="s">
        <v>18806</v>
      </c>
      <c r="F215" s="257" t="s">
        <v>4979</v>
      </c>
      <c r="G215" s="268">
        <v>159</v>
      </c>
      <c r="H215" s="258">
        <v>286</v>
      </c>
      <c r="I215" s="259">
        <v>1</v>
      </c>
      <c r="J215" s="260">
        <v>12.25</v>
      </c>
      <c r="K215" s="260">
        <v>7.25</v>
      </c>
      <c r="L215" s="260">
        <v>3.5</v>
      </c>
      <c r="M215" s="260">
        <v>4.8099999999999996</v>
      </c>
      <c r="N215" s="257" t="s">
        <v>18807</v>
      </c>
    </row>
    <row r="216" spans="1:14">
      <c r="A216" s="255" t="s">
        <v>17950</v>
      </c>
      <c r="B216" s="255" t="s">
        <v>18457</v>
      </c>
      <c r="C216" s="269" t="s">
        <v>18808</v>
      </c>
      <c r="D216" s="255" t="s">
        <v>18809</v>
      </c>
      <c r="E216" s="256" t="s">
        <v>18810</v>
      </c>
      <c r="F216" s="257" t="s">
        <v>4979</v>
      </c>
      <c r="G216" s="268">
        <v>159</v>
      </c>
      <c r="H216" s="258">
        <v>286</v>
      </c>
      <c r="I216" s="259">
        <v>1</v>
      </c>
      <c r="J216" s="260"/>
      <c r="K216" s="260"/>
      <c r="L216" s="260"/>
      <c r="M216" s="260"/>
      <c r="N216" s="261"/>
    </row>
    <row r="217" spans="1:14">
      <c r="A217" s="255" t="s">
        <v>17950</v>
      </c>
      <c r="B217" s="255" t="s">
        <v>18457</v>
      </c>
      <c r="C217" s="269" t="s">
        <v>18811</v>
      </c>
      <c r="D217" s="266" t="s">
        <v>18812</v>
      </c>
      <c r="E217" s="256" t="s">
        <v>18813</v>
      </c>
      <c r="F217" s="257" t="s">
        <v>4979</v>
      </c>
      <c r="G217" s="268">
        <v>159</v>
      </c>
      <c r="H217" s="258">
        <v>286</v>
      </c>
      <c r="I217" s="259">
        <v>1</v>
      </c>
      <c r="J217" s="260">
        <v>11.41732283464567</v>
      </c>
      <c r="K217" s="260">
        <v>9.0551181102362204</v>
      </c>
      <c r="L217" s="260">
        <v>3.9370078740157481</v>
      </c>
      <c r="M217" s="260">
        <v>0</v>
      </c>
      <c r="N217" s="257" t="s">
        <v>18814</v>
      </c>
    </row>
    <row r="218" spans="1:14">
      <c r="A218" s="255" t="s">
        <v>17950</v>
      </c>
      <c r="B218" s="255" t="s">
        <v>18457</v>
      </c>
      <c r="C218" s="269" t="s">
        <v>18815</v>
      </c>
      <c r="D218" s="255" t="s">
        <v>18816</v>
      </c>
      <c r="E218" s="256" t="s">
        <v>18810</v>
      </c>
      <c r="F218" s="257" t="s">
        <v>4979</v>
      </c>
      <c r="G218" s="268">
        <v>209</v>
      </c>
      <c r="H218" s="258">
        <v>376</v>
      </c>
      <c r="I218" s="259">
        <v>1</v>
      </c>
      <c r="J218" s="260"/>
      <c r="K218" s="260"/>
      <c r="L218" s="260"/>
      <c r="M218" s="260"/>
      <c r="N218" s="261"/>
    </row>
    <row r="219" spans="1:14">
      <c r="A219" s="255" t="s">
        <v>17950</v>
      </c>
      <c r="B219" s="255" t="s">
        <v>18457</v>
      </c>
      <c r="C219" s="269" t="s">
        <v>18817</v>
      </c>
      <c r="D219" s="266" t="s">
        <v>18818</v>
      </c>
      <c r="E219" s="256" t="s">
        <v>18813</v>
      </c>
      <c r="F219" s="257" t="s">
        <v>4979</v>
      </c>
      <c r="G219" s="268">
        <v>209</v>
      </c>
      <c r="H219" s="258">
        <v>386</v>
      </c>
      <c r="I219" s="259">
        <v>1</v>
      </c>
      <c r="J219" s="260">
        <v>0</v>
      </c>
      <c r="K219" s="260">
        <v>0</v>
      </c>
      <c r="L219" s="260">
        <v>0</v>
      </c>
      <c r="M219" s="260">
        <v>0</v>
      </c>
      <c r="N219" s="261"/>
    </row>
    <row r="220" spans="1:14">
      <c r="A220" s="255" t="s">
        <v>17950</v>
      </c>
      <c r="B220" s="255" t="s">
        <v>18457</v>
      </c>
      <c r="C220" s="269" t="s">
        <v>18819</v>
      </c>
      <c r="D220" s="266" t="s">
        <v>18820</v>
      </c>
      <c r="E220" s="256" t="s">
        <v>18821</v>
      </c>
      <c r="F220" s="257" t="s">
        <v>4979</v>
      </c>
      <c r="G220" s="268">
        <v>159</v>
      </c>
      <c r="H220" s="258">
        <v>286</v>
      </c>
      <c r="I220" s="259">
        <v>1</v>
      </c>
      <c r="J220" s="260">
        <v>11.25</v>
      </c>
      <c r="K220" s="260">
        <v>10.5</v>
      </c>
      <c r="L220" s="260">
        <v>4</v>
      </c>
      <c r="M220" s="260">
        <v>0.01</v>
      </c>
      <c r="N220" s="257" t="s">
        <v>18822</v>
      </c>
    </row>
    <row r="221" spans="1:14">
      <c r="A221" s="255" t="s">
        <v>17950</v>
      </c>
      <c r="B221" s="255" t="s">
        <v>18457</v>
      </c>
      <c r="C221" s="269" t="s">
        <v>18823</v>
      </c>
      <c r="D221" s="266" t="s">
        <v>18824</v>
      </c>
      <c r="E221" s="256" t="s">
        <v>18825</v>
      </c>
      <c r="F221" s="257" t="s">
        <v>4979</v>
      </c>
      <c r="G221" s="268">
        <v>449</v>
      </c>
      <c r="H221" s="258">
        <v>828</v>
      </c>
      <c r="I221" s="259">
        <v>1</v>
      </c>
      <c r="J221" s="260">
        <v>25.590551181102363</v>
      </c>
      <c r="K221" s="260">
        <v>25.393700787401578</v>
      </c>
      <c r="L221" s="260">
        <v>14.960629921259843</v>
      </c>
      <c r="M221" s="260">
        <v>0</v>
      </c>
      <c r="N221" s="257" t="s">
        <v>18826</v>
      </c>
    </row>
    <row r="222" spans="1:14">
      <c r="A222" s="255" t="s">
        <v>17950</v>
      </c>
      <c r="B222" s="255" t="s">
        <v>18457</v>
      </c>
      <c r="C222" s="269" t="s">
        <v>18827</v>
      </c>
      <c r="D222" s="266" t="s">
        <v>18828</v>
      </c>
      <c r="E222" s="256" t="s">
        <v>18829</v>
      </c>
      <c r="F222" s="257" t="s">
        <v>4979</v>
      </c>
      <c r="G222" s="268">
        <v>179</v>
      </c>
      <c r="H222" s="258">
        <v>322</v>
      </c>
      <c r="I222" s="259">
        <v>1</v>
      </c>
      <c r="J222" s="260">
        <v>15.393700787401576</v>
      </c>
      <c r="K222" s="260">
        <v>5.1574803149606305</v>
      </c>
      <c r="L222" s="260">
        <v>5.984251968503937</v>
      </c>
      <c r="M222" s="260">
        <v>0</v>
      </c>
      <c r="N222" s="257" t="s">
        <v>18830</v>
      </c>
    </row>
    <row r="223" spans="1:14">
      <c r="A223" s="255" t="s">
        <v>17950</v>
      </c>
      <c r="B223" s="255" t="s">
        <v>18457</v>
      </c>
      <c r="C223" s="269" t="s">
        <v>18831</v>
      </c>
      <c r="D223" s="266" t="s">
        <v>18832</v>
      </c>
      <c r="E223" s="256" t="s">
        <v>18833</v>
      </c>
      <c r="F223" s="257" t="s">
        <v>4979</v>
      </c>
      <c r="G223" s="268">
        <v>179</v>
      </c>
      <c r="H223" s="258">
        <v>330</v>
      </c>
      <c r="I223" s="259">
        <v>1</v>
      </c>
      <c r="J223" s="260">
        <v>2.54</v>
      </c>
      <c r="K223" s="260">
        <v>2.54</v>
      </c>
      <c r="L223" s="260">
        <v>2.54</v>
      </c>
      <c r="M223" s="260">
        <v>0</v>
      </c>
      <c r="N223" s="264" t="s">
        <v>18834</v>
      </c>
    </row>
    <row r="224" spans="1:14">
      <c r="A224" s="255" t="s">
        <v>17950</v>
      </c>
      <c r="B224" s="255" t="s">
        <v>18457</v>
      </c>
      <c r="C224" s="269" t="s">
        <v>18835</v>
      </c>
      <c r="D224" s="266" t="s">
        <v>18836</v>
      </c>
      <c r="E224" s="256" t="s">
        <v>18837</v>
      </c>
      <c r="F224" s="257" t="s">
        <v>4979</v>
      </c>
      <c r="G224" s="268">
        <v>249</v>
      </c>
      <c r="H224" s="258">
        <v>463</v>
      </c>
      <c r="I224" s="259">
        <v>1</v>
      </c>
      <c r="J224" s="260">
        <v>15.25</v>
      </c>
      <c r="K224" s="260">
        <v>6</v>
      </c>
      <c r="L224" s="260">
        <v>5.25</v>
      </c>
      <c r="M224" s="260">
        <v>6.02</v>
      </c>
      <c r="N224" s="257" t="s">
        <v>18838</v>
      </c>
    </row>
    <row r="225" spans="1:14">
      <c r="A225" s="255" t="s">
        <v>17950</v>
      </c>
      <c r="B225" s="255" t="s">
        <v>18457</v>
      </c>
      <c r="C225" s="269" t="s">
        <v>18839</v>
      </c>
      <c r="D225" s="266" t="s">
        <v>18840</v>
      </c>
      <c r="E225" s="256" t="s">
        <v>18841</v>
      </c>
      <c r="F225" s="257" t="s">
        <v>4979</v>
      </c>
      <c r="G225" s="268">
        <v>249</v>
      </c>
      <c r="H225" s="258">
        <v>459</v>
      </c>
      <c r="I225" s="259">
        <v>1</v>
      </c>
      <c r="J225" s="260">
        <v>14.685039370078741</v>
      </c>
      <c r="K225" s="260">
        <v>6.0236220472440944</v>
      </c>
      <c r="L225" s="260">
        <v>6.181102362204725</v>
      </c>
      <c r="M225" s="260">
        <v>0</v>
      </c>
      <c r="N225" s="261" t="s">
        <v>18842</v>
      </c>
    </row>
    <row r="226" spans="1:14">
      <c r="A226" s="255" t="s">
        <v>17950</v>
      </c>
      <c r="B226" s="255" t="s">
        <v>18457</v>
      </c>
      <c r="C226" s="269" t="s">
        <v>18843</v>
      </c>
      <c r="D226" s="255" t="s">
        <v>18844</v>
      </c>
      <c r="E226" s="256" t="s">
        <v>18845</v>
      </c>
      <c r="F226" s="257" t="s">
        <v>4979</v>
      </c>
      <c r="G226" s="268">
        <v>139</v>
      </c>
      <c r="H226" s="258">
        <v>250</v>
      </c>
      <c r="I226" s="259">
        <v>1</v>
      </c>
      <c r="J226" s="260">
        <v>15</v>
      </c>
      <c r="K226" s="260">
        <v>6.5</v>
      </c>
      <c r="L226" s="260">
        <v>4</v>
      </c>
      <c r="M226" s="260">
        <v>5.29</v>
      </c>
      <c r="N226" s="257" t="s">
        <v>18846</v>
      </c>
    </row>
    <row r="227" spans="1:14">
      <c r="A227" s="255" t="s">
        <v>17950</v>
      </c>
      <c r="B227" s="255" t="s">
        <v>18457</v>
      </c>
      <c r="C227" s="269" t="s">
        <v>18847</v>
      </c>
      <c r="D227" s="255" t="s">
        <v>18848</v>
      </c>
      <c r="E227" s="256" t="s">
        <v>18849</v>
      </c>
      <c r="F227" s="257" t="s">
        <v>4979</v>
      </c>
      <c r="G227" s="268">
        <v>199</v>
      </c>
      <c r="H227" s="258">
        <v>365</v>
      </c>
      <c r="I227" s="259">
        <v>1</v>
      </c>
      <c r="J227" s="260">
        <v>15.25</v>
      </c>
      <c r="K227" s="260">
        <v>6.25</v>
      </c>
      <c r="L227" s="260">
        <v>5</v>
      </c>
      <c r="M227" s="260">
        <v>5.58</v>
      </c>
      <c r="N227" s="257" t="s">
        <v>18850</v>
      </c>
    </row>
    <row r="228" spans="1:14">
      <c r="A228" s="255" t="s">
        <v>17950</v>
      </c>
      <c r="B228" s="255" t="s">
        <v>18457</v>
      </c>
      <c r="C228" s="269" t="s">
        <v>18851</v>
      </c>
      <c r="D228" s="266" t="s">
        <v>18852</v>
      </c>
      <c r="E228" s="256" t="s">
        <v>18853</v>
      </c>
      <c r="F228" s="257" t="s">
        <v>4979</v>
      </c>
      <c r="G228" s="268">
        <v>199</v>
      </c>
      <c r="H228" s="258">
        <v>364</v>
      </c>
      <c r="I228" s="259">
        <v>1</v>
      </c>
      <c r="J228" s="260">
        <v>15.25</v>
      </c>
      <c r="K228" s="260">
        <v>6.25</v>
      </c>
      <c r="L228" s="260">
        <v>5.25</v>
      </c>
      <c r="M228" s="260">
        <v>5.58</v>
      </c>
      <c r="N228" s="257" t="s">
        <v>18854</v>
      </c>
    </row>
    <row r="229" spans="1:14">
      <c r="A229" s="255" t="s">
        <v>17950</v>
      </c>
      <c r="B229" s="255" t="s">
        <v>18457</v>
      </c>
      <c r="C229" s="269" t="s">
        <v>18855</v>
      </c>
      <c r="D229" s="266" t="s">
        <v>18856</v>
      </c>
      <c r="E229" s="256" t="s">
        <v>18857</v>
      </c>
      <c r="F229" s="257" t="s">
        <v>4979</v>
      </c>
      <c r="G229" s="268">
        <v>139</v>
      </c>
      <c r="H229" s="258">
        <v>250</v>
      </c>
      <c r="I229" s="259">
        <v>1</v>
      </c>
      <c r="J229" s="260">
        <v>15.25</v>
      </c>
      <c r="K229" s="260">
        <v>6.25</v>
      </c>
      <c r="L229" s="260">
        <v>5.25</v>
      </c>
      <c r="M229" s="260">
        <v>4.7300000000000004</v>
      </c>
      <c r="N229" s="257" t="s">
        <v>18858</v>
      </c>
    </row>
    <row r="230" spans="1:14">
      <c r="A230" s="255" t="s">
        <v>17950</v>
      </c>
      <c r="B230" s="255" t="s">
        <v>18457</v>
      </c>
      <c r="C230" s="269" t="s">
        <v>18859</v>
      </c>
      <c r="D230" s="255" t="s">
        <v>18860</v>
      </c>
      <c r="E230" s="256" t="s">
        <v>18861</v>
      </c>
      <c r="F230" s="257" t="s">
        <v>4979</v>
      </c>
      <c r="G230" s="268">
        <v>189</v>
      </c>
      <c r="H230" s="258">
        <v>349</v>
      </c>
      <c r="I230" s="259">
        <v>1</v>
      </c>
      <c r="J230" s="260"/>
      <c r="K230" s="260"/>
      <c r="L230" s="260"/>
      <c r="M230" s="260"/>
      <c r="N230" s="261" t="s">
        <v>18862</v>
      </c>
    </row>
    <row r="231" spans="1:14">
      <c r="A231" s="255" t="s">
        <v>17950</v>
      </c>
      <c r="B231" s="255" t="s">
        <v>18457</v>
      </c>
      <c r="C231" s="269" t="s">
        <v>18863</v>
      </c>
      <c r="D231" s="266" t="s">
        <v>18864</v>
      </c>
      <c r="E231" s="256" t="s">
        <v>18865</v>
      </c>
      <c r="F231" s="257" t="s">
        <v>4979</v>
      </c>
      <c r="G231" s="268">
        <v>259</v>
      </c>
      <c r="H231" s="258">
        <v>483</v>
      </c>
      <c r="I231" s="259">
        <v>1</v>
      </c>
      <c r="J231" s="260">
        <v>15.5</v>
      </c>
      <c r="K231" s="260">
        <v>6.25</v>
      </c>
      <c r="L231" s="260">
        <v>5</v>
      </c>
      <c r="M231" s="260">
        <v>5.89</v>
      </c>
      <c r="N231" s="257" t="s">
        <v>18866</v>
      </c>
    </row>
    <row r="232" spans="1:14">
      <c r="A232" s="255" t="s">
        <v>17950</v>
      </c>
      <c r="B232" s="255" t="s">
        <v>18457</v>
      </c>
      <c r="C232" s="269" t="s">
        <v>18867</v>
      </c>
      <c r="D232" s="266" t="s">
        <v>18868</v>
      </c>
      <c r="E232" s="256" t="s">
        <v>18869</v>
      </c>
      <c r="F232" s="257" t="s">
        <v>4979</v>
      </c>
      <c r="G232" s="268">
        <v>259</v>
      </c>
      <c r="H232" s="258">
        <v>478</v>
      </c>
      <c r="I232" s="259">
        <v>1</v>
      </c>
      <c r="J232" s="260">
        <v>14.8</v>
      </c>
      <c r="K232" s="260">
        <v>6.14</v>
      </c>
      <c r="L232" s="260">
        <v>6.38</v>
      </c>
      <c r="M232" s="260">
        <v>6.44</v>
      </c>
      <c r="N232" s="261" t="s">
        <v>18870</v>
      </c>
    </row>
    <row r="233" spans="1:14">
      <c r="A233" s="255" t="s">
        <v>17950</v>
      </c>
      <c r="B233" s="255" t="s">
        <v>18457</v>
      </c>
      <c r="C233" s="269" t="s">
        <v>18871</v>
      </c>
      <c r="D233" s="266" t="s">
        <v>18872</v>
      </c>
      <c r="E233" s="256" t="s">
        <v>18873</v>
      </c>
      <c r="F233" s="257" t="s">
        <v>4979</v>
      </c>
      <c r="G233" s="268">
        <v>219</v>
      </c>
      <c r="H233" s="258">
        <v>409</v>
      </c>
      <c r="I233" s="259">
        <v>1</v>
      </c>
      <c r="J233" s="260">
        <v>15.25</v>
      </c>
      <c r="K233" s="260">
        <v>5.25</v>
      </c>
      <c r="L233" s="260">
        <v>6.25</v>
      </c>
      <c r="M233" s="260">
        <v>5.08</v>
      </c>
      <c r="N233" s="257" t="s">
        <v>18874</v>
      </c>
    </row>
    <row r="234" spans="1:14">
      <c r="A234" s="255" t="s">
        <v>17950</v>
      </c>
      <c r="B234" s="255" t="s">
        <v>18457</v>
      </c>
      <c r="C234" s="269" t="s">
        <v>18875</v>
      </c>
      <c r="D234" s="266" t="s">
        <v>18876</v>
      </c>
      <c r="E234" s="256" t="s">
        <v>18877</v>
      </c>
      <c r="F234" s="257" t="s">
        <v>4979</v>
      </c>
      <c r="G234" s="268">
        <v>139</v>
      </c>
      <c r="H234" s="258">
        <v>259</v>
      </c>
      <c r="I234" s="259">
        <v>1</v>
      </c>
      <c r="J234" s="260">
        <v>15.400000000000002</v>
      </c>
      <c r="K234" s="260">
        <v>5.25</v>
      </c>
      <c r="L234" s="260">
        <v>6.0000000000000009</v>
      </c>
      <c r="M234" s="260">
        <v>5</v>
      </c>
      <c r="N234" s="257" t="s">
        <v>18878</v>
      </c>
    </row>
    <row r="235" spans="1:14">
      <c r="A235" s="255" t="s">
        <v>17950</v>
      </c>
      <c r="B235" s="255" t="s">
        <v>18457</v>
      </c>
      <c r="C235" s="269" t="s">
        <v>18879</v>
      </c>
      <c r="D235" s="266" t="s">
        <v>18880</v>
      </c>
      <c r="E235" s="256" t="s">
        <v>18881</v>
      </c>
      <c r="F235" s="257" t="s">
        <v>4979</v>
      </c>
      <c r="G235" s="268">
        <v>289</v>
      </c>
      <c r="H235" s="258">
        <v>520</v>
      </c>
      <c r="I235" s="259">
        <v>1</v>
      </c>
      <c r="J235" s="260">
        <v>13</v>
      </c>
      <c r="K235" s="260">
        <v>9</v>
      </c>
      <c r="L235" s="260">
        <v>3.25</v>
      </c>
      <c r="M235" s="260">
        <v>6.33</v>
      </c>
      <c r="N235" s="257" t="s">
        <v>18882</v>
      </c>
    </row>
    <row r="236" spans="1:14">
      <c r="A236" s="255" t="s">
        <v>17950</v>
      </c>
      <c r="B236" s="255" t="s">
        <v>18457</v>
      </c>
      <c r="C236" s="269" t="s">
        <v>18883</v>
      </c>
      <c r="D236" s="266" t="s">
        <v>18884</v>
      </c>
      <c r="E236" s="256" t="s">
        <v>18885</v>
      </c>
      <c r="F236" s="257" t="s">
        <v>4979</v>
      </c>
      <c r="G236" s="268">
        <v>159</v>
      </c>
      <c r="H236" s="258">
        <v>287</v>
      </c>
      <c r="I236" s="259">
        <v>1</v>
      </c>
      <c r="J236" s="260">
        <v>10.25</v>
      </c>
      <c r="K236" s="260">
        <v>8.75</v>
      </c>
      <c r="L236" s="260">
        <v>3.75</v>
      </c>
      <c r="M236" s="260">
        <v>5.24</v>
      </c>
      <c r="N236" s="257" t="s">
        <v>18886</v>
      </c>
    </row>
    <row r="237" spans="1:14">
      <c r="A237" s="255" t="s">
        <v>17950</v>
      </c>
      <c r="B237" s="255" t="s">
        <v>18457</v>
      </c>
      <c r="C237" s="269" t="s">
        <v>18887</v>
      </c>
      <c r="D237" s="266" t="s">
        <v>18888</v>
      </c>
      <c r="E237" s="256" t="s">
        <v>18889</v>
      </c>
      <c r="F237" s="257" t="s">
        <v>4979</v>
      </c>
      <c r="G237" s="268">
        <v>219</v>
      </c>
      <c r="H237" s="258">
        <v>394</v>
      </c>
      <c r="I237" s="259">
        <v>1</v>
      </c>
      <c r="J237" s="260">
        <v>11.5</v>
      </c>
      <c r="K237" s="260">
        <v>7.25</v>
      </c>
      <c r="L237" s="260">
        <v>7.25</v>
      </c>
      <c r="M237" s="260">
        <v>6.14</v>
      </c>
      <c r="N237" s="257" t="s">
        <v>18890</v>
      </c>
    </row>
    <row r="238" spans="1:14">
      <c r="A238" s="255" t="s">
        <v>17950</v>
      </c>
      <c r="B238" s="255" t="s">
        <v>18457</v>
      </c>
      <c r="C238" s="269" t="s">
        <v>18891</v>
      </c>
      <c r="D238" s="255" t="s">
        <v>18892</v>
      </c>
      <c r="E238" s="256" t="s">
        <v>18893</v>
      </c>
      <c r="F238" s="257" t="s">
        <v>4979</v>
      </c>
      <c r="G238" s="268">
        <v>12</v>
      </c>
      <c r="H238" s="258">
        <v>20</v>
      </c>
      <c r="I238" s="259">
        <v>1</v>
      </c>
      <c r="J238" s="260">
        <v>1.3</v>
      </c>
      <c r="K238" s="260">
        <v>6.0350000000000001</v>
      </c>
      <c r="L238" s="260">
        <v>3.92</v>
      </c>
      <c r="M238" s="260">
        <v>0.15</v>
      </c>
      <c r="N238" s="257" t="s">
        <v>18894</v>
      </c>
    </row>
    <row r="239" spans="1:14">
      <c r="A239" s="255" t="s">
        <v>17950</v>
      </c>
      <c r="B239" s="255" t="s">
        <v>18457</v>
      </c>
      <c r="C239" s="269" t="s">
        <v>18895</v>
      </c>
      <c r="D239" s="255" t="s">
        <v>18896</v>
      </c>
      <c r="E239" s="256" t="s">
        <v>18897</v>
      </c>
      <c r="F239" s="257" t="s">
        <v>4979</v>
      </c>
      <c r="G239" s="268">
        <v>19</v>
      </c>
      <c r="H239" s="258">
        <v>31</v>
      </c>
      <c r="I239" s="259">
        <v>1</v>
      </c>
      <c r="J239" s="260">
        <v>5.3</v>
      </c>
      <c r="K239" s="260">
        <v>5.3</v>
      </c>
      <c r="L239" s="260">
        <v>6.75</v>
      </c>
      <c r="M239" s="260">
        <v>0.71</v>
      </c>
      <c r="N239" s="257" t="s">
        <v>18898</v>
      </c>
    </row>
    <row r="240" spans="1:14" ht="22.5">
      <c r="A240" s="255" t="s">
        <v>17950</v>
      </c>
      <c r="B240" s="255" t="s">
        <v>18899</v>
      </c>
      <c r="C240" s="269" t="s">
        <v>18900</v>
      </c>
      <c r="D240" s="255" t="s">
        <v>18901</v>
      </c>
      <c r="E240" s="256" t="s">
        <v>18902</v>
      </c>
      <c r="F240" s="257" t="s">
        <v>4979</v>
      </c>
      <c r="G240" s="268">
        <v>399</v>
      </c>
      <c r="H240" s="258">
        <v>796</v>
      </c>
      <c r="I240" s="259">
        <v>1</v>
      </c>
      <c r="J240" s="260">
        <v>19</v>
      </c>
      <c r="K240" s="260">
        <v>11.45</v>
      </c>
      <c r="L240" s="260">
        <v>5</v>
      </c>
      <c r="M240" s="260">
        <v>13.44</v>
      </c>
      <c r="N240" s="257" t="s">
        <v>18903</v>
      </c>
    </row>
    <row r="241" spans="1:14" ht="22.5">
      <c r="A241" s="255" t="s">
        <v>17950</v>
      </c>
      <c r="B241" s="255" t="s">
        <v>18899</v>
      </c>
      <c r="C241" s="269" t="s">
        <v>18904</v>
      </c>
      <c r="D241" s="266" t="s">
        <v>18905</v>
      </c>
      <c r="E241" s="256" t="s">
        <v>18906</v>
      </c>
      <c r="F241" s="257" t="s">
        <v>4979</v>
      </c>
      <c r="G241" s="268">
        <v>419</v>
      </c>
      <c r="H241" s="258">
        <v>827</v>
      </c>
      <c r="I241" s="259">
        <v>1</v>
      </c>
      <c r="J241" s="260">
        <v>18.75</v>
      </c>
      <c r="K241" s="260">
        <v>11.500000000000002</v>
      </c>
      <c r="L241" s="260">
        <v>5</v>
      </c>
      <c r="M241" s="260">
        <v>0</v>
      </c>
      <c r="N241" s="257" t="s">
        <v>18907</v>
      </c>
    </row>
    <row r="242" spans="1:14" ht="22.5">
      <c r="A242" s="255" t="s">
        <v>17950</v>
      </c>
      <c r="B242" s="255" t="s">
        <v>18899</v>
      </c>
      <c r="C242" s="269" t="s">
        <v>18908</v>
      </c>
      <c r="D242" s="266" t="s">
        <v>18909</v>
      </c>
      <c r="E242" s="256" t="s">
        <v>18910</v>
      </c>
      <c r="F242" s="257" t="s">
        <v>4979</v>
      </c>
      <c r="G242" s="268">
        <v>319</v>
      </c>
      <c r="H242" s="258">
        <v>630</v>
      </c>
      <c r="I242" s="259">
        <v>1</v>
      </c>
      <c r="J242" s="260">
        <v>18.75</v>
      </c>
      <c r="K242" s="260">
        <v>11.5</v>
      </c>
      <c r="L242" s="260">
        <v>5</v>
      </c>
      <c r="M242" s="260">
        <v>11.45</v>
      </c>
      <c r="N242" s="257" t="s">
        <v>18911</v>
      </c>
    </row>
    <row r="243" spans="1:14" ht="22.5">
      <c r="A243" s="255" t="s">
        <v>17950</v>
      </c>
      <c r="B243" s="255" t="s">
        <v>18899</v>
      </c>
      <c r="C243" s="269" t="s">
        <v>18912</v>
      </c>
      <c r="D243" s="266" t="s">
        <v>18913</v>
      </c>
      <c r="E243" s="256" t="s">
        <v>18914</v>
      </c>
      <c r="F243" s="257" t="s">
        <v>4979</v>
      </c>
      <c r="G243" s="268">
        <v>319</v>
      </c>
      <c r="H243" s="258">
        <v>638</v>
      </c>
      <c r="I243" s="259">
        <v>1</v>
      </c>
      <c r="J243" s="260">
        <v>18.899999999999999</v>
      </c>
      <c r="K243" s="260">
        <v>11.6</v>
      </c>
      <c r="L243" s="260">
        <v>4.8499999999999996</v>
      </c>
      <c r="M243" s="260">
        <v>11.65</v>
      </c>
      <c r="N243" s="257" t="s">
        <v>18915</v>
      </c>
    </row>
    <row r="244" spans="1:14" ht="22.5">
      <c r="A244" s="255" t="s">
        <v>17950</v>
      </c>
      <c r="B244" s="255" t="s">
        <v>18899</v>
      </c>
      <c r="C244" s="269" t="s">
        <v>18916</v>
      </c>
      <c r="D244" s="255" t="s">
        <v>18917</v>
      </c>
      <c r="E244" s="263" t="s">
        <v>18918</v>
      </c>
      <c r="F244" s="257" t="s">
        <v>4979</v>
      </c>
      <c r="G244" s="268">
        <v>269</v>
      </c>
      <c r="H244" s="258">
        <v>536</v>
      </c>
      <c r="I244" s="259">
        <v>1</v>
      </c>
      <c r="J244" s="260">
        <v>18.5</v>
      </c>
      <c r="K244" s="260">
        <v>11.5</v>
      </c>
      <c r="L244" s="260">
        <v>5</v>
      </c>
      <c r="M244" s="260">
        <v>11.84</v>
      </c>
      <c r="N244" s="257" t="s">
        <v>18919</v>
      </c>
    </row>
    <row r="245" spans="1:14" ht="22.5">
      <c r="A245" s="255" t="s">
        <v>17950</v>
      </c>
      <c r="B245" s="255" t="s">
        <v>18899</v>
      </c>
      <c r="C245" s="269" t="s">
        <v>18920</v>
      </c>
      <c r="D245" s="266" t="s">
        <v>18921</v>
      </c>
      <c r="E245" s="256" t="s">
        <v>18922</v>
      </c>
      <c r="F245" s="257" t="s">
        <v>4979</v>
      </c>
      <c r="G245" s="268">
        <v>249</v>
      </c>
      <c r="H245" s="258">
        <v>496</v>
      </c>
      <c r="I245" s="259">
        <v>1</v>
      </c>
      <c r="J245" s="260">
        <v>18.5</v>
      </c>
      <c r="K245" s="260">
        <v>11.4</v>
      </c>
      <c r="L245" s="260">
        <v>4.75</v>
      </c>
      <c r="M245" s="260">
        <v>10.44</v>
      </c>
      <c r="N245" s="257" t="s">
        <v>18923</v>
      </c>
    </row>
    <row r="246" spans="1:14" ht="22.5">
      <c r="A246" s="255" t="s">
        <v>17950</v>
      </c>
      <c r="B246" s="255" t="s">
        <v>18899</v>
      </c>
      <c r="C246" s="269" t="s">
        <v>18924</v>
      </c>
      <c r="D246" s="266" t="s">
        <v>18925</v>
      </c>
      <c r="E246" s="256" t="s">
        <v>18926</v>
      </c>
      <c r="F246" s="257" t="s">
        <v>4979</v>
      </c>
      <c r="G246" s="268">
        <v>379</v>
      </c>
      <c r="H246" s="258">
        <v>735</v>
      </c>
      <c r="I246" s="259">
        <v>1</v>
      </c>
      <c r="J246" s="260">
        <v>18.899999999999999</v>
      </c>
      <c r="K246" s="260">
        <v>11.6</v>
      </c>
      <c r="L246" s="260">
        <v>4.8499999999999996</v>
      </c>
      <c r="M246" s="260">
        <v>11.91</v>
      </c>
      <c r="N246" s="257" t="s">
        <v>18927</v>
      </c>
    </row>
    <row r="247" spans="1:14" ht="22.5">
      <c r="A247" s="255" t="s">
        <v>17950</v>
      </c>
      <c r="B247" s="255" t="s">
        <v>18899</v>
      </c>
      <c r="C247" s="269" t="s">
        <v>18928</v>
      </c>
      <c r="D247" s="266" t="s">
        <v>18929</v>
      </c>
      <c r="E247" s="256" t="s">
        <v>18930</v>
      </c>
      <c r="F247" s="257" t="s">
        <v>4979</v>
      </c>
      <c r="G247" s="268">
        <v>499</v>
      </c>
      <c r="H247" s="258">
        <v>985</v>
      </c>
      <c r="I247" s="259">
        <v>1</v>
      </c>
      <c r="J247" s="260">
        <v>22.25</v>
      </c>
      <c r="K247" s="260">
        <v>12.625000000000002</v>
      </c>
      <c r="L247" s="260">
        <v>4.731299212598425</v>
      </c>
      <c r="M247" s="260">
        <v>0</v>
      </c>
      <c r="N247" s="257" t="s">
        <v>18931</v>
      </c>
    </row>
    <row r="248" spans="1:14" ht="22.5">
      <c r="A248" s="255" t="s">
        <v>17950</v>
      </c>
      <c r="B248" s="255" t="s">
        <v>18899</v>
      </c>
      <c r="C248" s="269" t="s">
        <v>18932</v>
      </c>
      <c r="D248" s="255" t="s">
        <v>18933</v>
      </c>
      <c r="E248" s="256" t="s">
        <v>18934</v>
      </c>
      <c r="F248" s="257" t="s">
        <v>4979</v>
      </c>
      <c r="G248" s="268">
        <v>199</v>
      </c>
      <c r="H248" s="258">
        <v>397</v>
      </c>
      <c r="I248" s="259">
        <v>1</v>
      </c>
      <c r="J248" s="260">
        <v>19</v>
      </c>
      <c r="K248" s="260">
        <v>11.5</v>
      </c>
      <c r="L248" s="260">
        <v>5</v>
      </c>
      <c r="M248" s="260">
        <v>10.75</v>
      </c>
      <c r="N248" s="257" t="s">
        <v>18935</v>
      </c>
    </row>
    <row r="249" spans="1:14">
      <c r="A249" s="255" t="s">
        <v>17950</v>
      </c>
      <c r="B249" s="255" t="s">
        <v>18899</v>
      </c>
      <c r="C249" s="269" t="s">
        <v>18936</v>
      </c>
      <c r="D249" s="266" t="s">
        <v>18937</v>
      </c>
      <c r="E249" s="256" t="s">
        <v>18938</v>
      </c>
      <c r="F249" s="257" t="s">
        <v>4979</v>
      </c>
      <c r="G249" s="268">
        <v>199</v>
      </c>
      <c r="H249" s="258">
        <v>358</v>
      </c>
      <c r="I249" s="259">
        <v>1</v>
      </c>
      <c r="J249" s="260">
        <v>18.75</v>
      </c>
      <c r="K249" s="260">
        <v>11.500000000000002</v>
      </c>
      <c r="L249" s="260">
        <v>5</v>
      </c>
      <c r="M249" s="260">
        <v>0</v>
      </c>
      <c r="N249" s="257" t="s">
        <v>18939</v>
      </c>
    </row>
    <row r="250" spans="1:14" ht="22.5">
      <c r="A250" s="255" t="s">
        <v>17950</v>
      </c>
      <c r="B250" s="255" t="s">
        <v>18899</v>
      </c>
      <c r="C250" s="269" t="s">
        <v>18940</v>
      </c>
      <c r="D250" s="266" t="s">
        <v>18941</v>
      </c>
      <c r="E250" s="256" t="s">
        <v>18942</v>
      </c>
      <c r="F250" s="257" t="s">
        <v>4979</v>
      </c>
      <c r="G250" s="268">
        <v>419</v>
      </c>
      <c r="H250" s="258">
        <v>754</v>
      </c>
      <c r="I250" s="259">
        <v>1</v>
      </c>
      <c r="J250" s="260">
        <v>18.740157480314963</v>
      </c>
      <c r="K250" s="260">
        <v>11.496062992125985</v>
      </c>
      <c r="L250" s="260">
        <v>5</v>
      </c>
      <c r="M250" s="260">
        <v>0</v>
      </c>
      <c r="N250" s="257" t="s">
        <v>18943</v>
      </c>
    </row>
    <row r="251" spans="1:14" ht="22.5">
      <c r="A251" s="255" t="s">
        <v>17950</v>
      </c>
      <c r="B251" s="255" t="s">
        <v>18899</v>
      </c>
      <c r="C251" s="269" t="s">
        <v>18944</v>
      </c>
      <c r="D251" s="255" t="s">
        <v>18945</v>
      </c>
      <c r="E251" s="256" t="s">
        <v>18946</v>
      </c>
      <c r="F251" s="257" t="s">
        <v>4979</v>
      </c>
      <c r="G251" s="268">
        <v>349</v>
      </c>
      <c r="H251" s="258">
        <v>692</v>
      </c>
      <c r="I251" s="259">
        <v>1</v>
      </c>
      <c r="J251" s="260">
        <v>20.5</v>
      </c>
      <c r="K251" s="260">
        <v>14.5</v>
      </c>
      <c r="L251" s="260">
        <v>6.75</v>
      </c>
      <c r="M251" s="260">
        <v>17.5</v>
      </c>
      <c r="N251" s="257" t="s">
        <v>18947</v>
      </c>
    </row>
    <row r="252" spans="1:14" ht="33.75">
      <c r="A252" s="255" t="s">
        <v>17950</v>
      </c>
      <c r="B252" s="255" t="s">
        <v>18899</v>
      </c>
      <c r="C252" s="269" t="s">
        <v>18948</v>
      </c>
      <c r="D252" s="266" t="s">
        <v>18949</v>
      </c>
      <c r="E252" s="256" t="s">
        <v>18950</v>
      </c>
      <c r="F252" s="257" t="s">
        <v>4979</v>
      </c>
      <c r="G252" s="268">
        <v>349</v>
      </c>
      <c r="H252" s="258">
        <v>689</v>
      </c>
      <c r="I252" s="259">
        <v>1</v>
      </c>
      <c r="J252" s="260">
        <v>19.375</v>
      </c>
      <c r="K252" s="260">
        <v>11.125</v>
      </c>
      <c r="L252" s="260">
        <v>15</v>
      </c>
      <c r="M252" s="260">
        <v>20</v>
      </c>
      <c r="N252" s="257" t="s">
        <v>18951</v>
      </c>
    </row>
    <row r="253" spans="1:14">
      <c r="A253" s="255" t="s">
        <v>17950</v>
      </c>
      <c r="B253" s="255" t="s">
        <v>18952</v>
      </c>
      <c r="C253" s="269" t="s">
        <v>18953</v>
      </c>
      <c r="D253" s="266" t="s">
        <v>18954</v>
      </c>
      <c r="E253" s="256" t="s">
        <v>18955</v>
      </c>
      <c r="F253" s="257" t="s">
        <v>4979</v>
      </c>
      <c r="G253" s="268">
        <v>229</v>
      </c>
      <c r="H253" s="258">
        <v>416</v>
      </c>
      <c r="I253" s="259">
        <v>1</v>
      </c>
      <c r="J253" s="260">
        <v>18.25</v>
      </c>
      <c r="K253" s="260">
        <v>11.3</v>
      </c>
      <c r="L253" s="260">
        <v>9.85</v>
      </c>
      <c r="M253" s="260">
        <v>13.04</v>
      </c>
      <c r="N253" s="257" t="s">
        <v>18956</v>
      </c>
    </row>
    <row r="254" spans="1:14">
      <c r="A254" s="255" t="s">
        <v>17950</v>
      </c>
      <c r="B254" s="255" t="s">
        <v>18952</v>
      </c>
      <c r="C254" s="269" t="s">
        <v>18957</v>
      </c>
      <c r="D254" s="266" t="s">
        <v>18958</v>
      </c>
      <c r="E254" s="256" t="s">
        <v>18959</v>
      </c>
      <c r="F254" s="257" t="s">
        <v>4979</v>
      </c>
      <c r="G254" s="268">
        <v>229</v>
      </c>
      <c r="H254" s="258">
        <v>430</v>
      </c>
      <c r="I254" s="259">
        <v>1</v>
      </c>
      <c r="J254" s="260">
        <v>20.25</v>
      </c>
      <c r="K254" s="260">
        <v>11.75</v>
      </c>
      <c r="L254" s="260">
        <v>4.3499999999999996</v>
      </c>
      <c r="M254" s="260">
        <v>11.74</v>
      </c>
      <c r="N254" s="257" t="s">
        <v>18960</v>
      </c>
    </row>
    <row r="255" spans="1:14" ht="20.100000000000001" customHeight="1">
      <c r="A255" s="255" t="s">
        <v>17950</v>
      </c>
      <c r="B255" s="255" t="s">
        <v>18952</v>
      </c>
      <c r="C255" s="269" t="s">
        <v>18961</v>
      </c>
      <c r="D255" s="255" t="s">
        <v>18962</v>
      </c>
      <c r="E255" s="256" t="s">
        <v>18963</v>
      </c>
      <c r="F255" s="257" t="s">
        <v>4979</v>
      </c>
      <c r="G255" s="268">
        <v>379</v>
      </c>
      <c r="H255" s="258">
        <v>732</v>
      </c>
      <c r="I255" s="259">
        <v>1</v>
      </c>
      <c r="J255" s="260">
        <v>19.5</v>
      </c>
      <c r="K255" s="260">
        <v>15.75</v>
      </c>
      <c r="L255" s="260">
        <v>5.5</v>
      </c>
      <c r="M255" s="260">
        <v>17.5</v>
      </c>
      <c r="N255" s="261" t="s">
        <v>18964</v>
      </c>
    </row>
    <row r="256" spans="1:14">
      <c r="A256" s="255" t="s">
        <v>17950</v>
      </c>
      <c r="B256" s="255" t="s">
        <v>18952</v>
      </c>
      <c r="C256" s="269" t="s">
        <v>18965</v>
      </c>
      <c r="D256" s="266" t="s">
        <v>18966</v>
      </c>
      <c r="E256" s="256" t="s">
        <v>18967</v>
      </c>
      <c r="F256" s="257" t="s">
        <v>4979</v>
      </c>
      <c r="G256" s="268">
        <v>579</v>
      </c>
      <c r="H256" s="258">
        <v>1080</v>
      </c>
      <c r="I256" s="259">
        <v>1</v>
      </c>
      <c r="J256" s="260">
        <v>19.5</v>
      </c>
      <c r="K256" s="260">
        <v>15.5</v>
      </c>
      <c r="L256" s="260">
        <v>5.5629921259842527</v>
      </c>
      <c r="M256" s="260">
        <v>0</v>
      </c>
      <c r="N256" s="264" t="s">
        <v>18968</v>
      </c>
    </row>
    <row r="257" spans="1:14">
      <c r="A257" s="255" t="s">
        <v>17950</v>
      </c>
      <c r="B257" s="255" t="s">
        <v>18952</v>
      </c>
      <c r="C257" s="269" t="s">
        <v>18969</v>
      </c>
      <c r="D257" s="266" t="s">
        <v>18970</v>
      </c>
      <c r="E257" s="256" t="s">
        <v>18971</v>
      </c>
      <c r="F257" s="257" t="s">
        <v>4979</v>
      </c>
      <c r="G257" s="268">
        <v>319</v>
      </c>
      <c r="H257" s="258">
        <v>584</v>
      </c>
      <c r="I257" s="259">
        <v>1</v>
      </c>
      <c r="J257" s="260">
        <v>23.000000000000004</v>
      </c>
      <c r="K257" s="260">
        <v>11.500000000000002</v>
      </c>
      <c r="L257" s="260">
        <v>4.7500000000000009</v>
      </c>
      <c r="M257" s="260">
        <v>12.61</v>
      </c>
      <c r="N257" s="257" t="s">
        <v>18972</v>
      </c>
    </row>
    <row r="258" spans="1:14">
      <c r="A258" s="255" t="s">
        <v>17950</v>
      </c>
      <c r="B258" s="255" t="s">
        <v>18952</v>
      </c>
      <c r="C258" s="269" t="s">
        <v>18973</v>
      </c>
      <c r="D258" s="266" t="s">
        <v>18974</v>
      </c>
      <c r="E258" s="256" t="s">
        <v>18975</v>
      </c>
      <c r="F258" s="257" t="s">
        <v>4979</v>
      </c>
      <c r="G258" s="268">
        <v>519</v>
      </c>
      <c r="H258" s="258">
        <v>933</v>
      </c>
      <c r="I258" s="259">
        <v>1</v>
      </c>
      <c r="J258" s="260">
        <v>23.000000000000004</v>
      </c>
      <c r="K258" s="260">
        <v>11.500000000000002</v>
      </c>
      <c r="L258" s="260">
        <v>4.7500000000000009</v>
      </c>
      <c r="M258" s="260">
        <v>16.02</v>
      </c>
      <c r="N258" s="257" t="s">
        <v>18976</v>
      </c>
    </row>
    <row r="259" spans="1:14">
      <c r="A259" s="255" t="s">
        <v>17950</v>
      </c>
      <c r="B259" s="255" t="s">
        <v>18952</v>
      </c>
      <c r="C259" s="269" t="s">
        <v>18977</v>
      </c>
      <c r="D259" s="266" t="s">
        <v>18978</v>
      </c>
      <c r="E259" s="256" t="s">
        <v>18979</v>
      </c>
      <c r="F259" s="257" t="s">
        <v>4979</v>
      </c>
      <c r="G259" s="268">
        <v>369</v>
      </c>
      <c r="H259" s="258">
        <v>688</v>
      </c>
      <c r="I259" s="259">
        <v>1</v>
      </c>
      <c r="J259" s="260">
        <v>23.000000000000004</v>
      </c>
      <c r="K259" s="260">
        <v>11.500000000000002</v>
      </c>
      <c r="L259" s="260">
        <v>4.7500000000000009</v>
      </c>
      <c r="M259" s="260">
        <v>13.9</v>
      </c>
      <c r="N259" s="257" t="s">
        <v>18980</v>
      </c>
    </row>
    <row r="260" spans="1:14" ht="22.5">
      <c r="A260" s="255" t="s">
        <v>17950</v>
      </c>
      <c r="B260" s="255" t="s">
        <v>18952</v>
      </c>
      <c r="C260" s="269" t="s">
        <v>18981</v>
      </c>
      <c r="D260" s="266" t="s">
        <v>18982</v>
      </c>
      <c r="E260" s="256" t="s">
        <v>18983</v>
      </c>
      <c r="F260" s="257" t="s">
        <v>4979</v>
      </c>
      <c r="G260" s="268">
        <v>519</v>
      </c>
      <c r="H260" s="258">
        <v>966</v>
      </c>
      <c r="I260" s="259">
        <v>1</v>
      </c>
      <c r="J260" s="260">
        <v>2.54</v>
      </c>
      <c r="K260" s="260">
        <v>2.54</v>
      </c>
      <c r="L260" s="260">
        <v>2.54</v>
      </c>
      <c r="M260" s="260">
        <v>24.24</v>
      </c>
      <c r="N260" s="257" t="s">
        <v>18984</v>
      </c>
    </row>
    <row r="261" spans="1:14">
      <c r="A261" s="255" t="s">
        <v>17950</v>
      </c>
      <c r="B261" s="255" t="s">
        <v>18952</v>
      </c>
      <c r="C261" s="269" t="s">
        <v>18985</v>
      </c>
      <c r="D261" s="266" t="s">
        <v>18986</v>
      </c>
      <c r="E261" s="256" t="s">
        <v>18987</v>
      </c>
      <c r="F261" s="257" t="s">
        <v>4979</v>
      </c>
      <c r="G261" s="268">
        <v>599</v>
      </c>
      <c r="H261" s="258">
        <v>1117</v>
      </c>
      <c r="I261" s="259">
        <v>1</v>
      </c>
      <c r="J261" s="260">
        <v>19.100000000000001</v>
      </c>
      <c r="K261" s="260">
        <v>14.55</v>
      </c>
      <c r="L261" s="260">
        <v>5.25</v>
      </c>
      <c r="M261" s="260">
        <v>17.079999999999998</v>
      </c>
      <c r="N261" s="257" t="s">
        <v>18988</v>
      </c>
    </row>
    <row r="262" spans="1:14" ht="22.5">
      <c r="A262" s="255" t="s">
        <v>17950</v>
      </c>
      <c r="B262" s="255" t="s">
        <v>18952</v>
      </c>
      <c r="C262" s="269" t="s">
        <v>18989</v>
      </c>
      <c r="D262" s="266" t="s">
        <v>18990</v>
      </c>
      <c r="E262" s="256" t="s">
        <v>18991</v>
      </c>
      <c r="F262" s="257" t="s">
        <v>4979</v>
      </c>
      <c r="G262" s="268">
        <v>659</v>
      </c>
      <c r="H262" s="258">
        <v>1221</v>
      </c>
      <c r="I262" s="259">
        <v>1</v>
      </c>
      <c r="J262" s="260">
        <v>24.5</v>
      </c>
      <c r="K262" s="260">
        <v>16.5</v>
      </c>
      <c r="L262" s="260">
        <v>6</v>
      </c>
      <c r="M262" s="260">
        <v>21.86</v>
      </c>
      <c r="N262" s="257" t="s">
        <v>18992</v>
      </c>
    </row>
    <row r="263" spans="1:14">
      <c r="A263" s="255" t="s">
        <v>17950</v>
      </c>
      <c r="B263" s="255" t="s">
        <v>18952</v>
      </c>
      <c r="C263" s="269" t="s">
        <v>18993</v>
      </c>
      <c r="D263" s="266" t="s">
        <v>18994</v>
      </c>
      <c r="E263" s="256" t="s">
        <v>18995</v>
      </c>
      <c r="F263" s="257" t="s">
        <v>4979</v>
      </c>
      <c r="G263" s="268">
        <v>479</v>
      </c>
      <c r="H263" s="258">
        <v>924</v>
      </c>
      <c r="I263" s="259">
        <v>1</v>
      </c>
      <c r="J263" s="260">
        <v>19.25</v>
      </c>
      <c r="K263" s="260">
        <v>14.75</v>
      </c>
      <c r="L263" s="260">
        <v>5.25</v>
      </c>
      <c r="M263" s="260">
        <v>14.89</v>
      </c>
      <c r="N263" s="257" t="s">
        <v>18996</v>
      </c>
    </row>
    <row r="264" spans="1:14">
      <c r="A264" s="255" t="s">
        <v>17950</v>
      </c>
      <c r="B264" s="255" t="s">
        <v>18952</v>
      </c>
      <c r="C264" s="269" t="s">
        <v>18997</v>
      </c>
      <c r="D264" s="255" t="s">
        <v>18998</v>
      </c>
      <c r="E264" s="256" t="s">
        <v>18999</v>
      </c>
      <c r="F264" s="257" t="s">
        <v>4979</v>
      </c>
      <c r="G264" s="268">
        <v>649</v>
      </c>
      <c r="H264" s="258">
        <v>1253</v>
      </c>
      <c r="I264" s="259">
        <v>1</v>
      </c>
      <c r="J264" s="260">
        <v>19.25</v>
      </c>
      <c r="K264" s="260">
        <v>14.5</v>
      </c>
      <c r="L264" s="260">
        <v>5.25</v>
      </c>
      <c r="M264" s="260">
        <v>21</v>
      </c>
      <c r="N264" s="261" t="s">
        <v>19000</v>
      </c>
    </row>
    <row r="265" spans="1:14">
      <c r="A265" s="255" t="s">
        <v>17950</v>
      </c>
      <c r="B265" s="255" t="s">
        <v>18952</v>
      </c>
      <c r="C265" s="269" t="s">
        <v>19001</v>
      </c>
      <c r="D265" s="266" t="s">
        <v>19002</v>
      </c>
      <c r="E265" s="256" t="s">
        <v>19003</v>
      </c>
      <c r="F265" s="257" t="s">
        <v>4979</v>
      </c>
      <c r="G265" s="268">
        <v>599</v>
      </c>
      <c r="H265" s="258">
        <v>1117</v>
      </c>
      <c r="I265" s="259">
        <v>1</v>
      </c>
      <c r="J265" s="260">
        <v>23.000000000000004</v>
      </c>
      <c r="K265" s="260">
        <v>11.500000000000002</v>
      </c>
      <c r="L265" s="260">
        <v>4.9000000000000004</v>
      </c>
      <c r="M265" s="260">
        <v>20</v>
      </c>
      <c r="N265" s="257" t="s">
        <v>19004</v>
      </c>
    </row>
    <row r="266" spans="1:14">
      <c r="A266" s="255" t="s">
        <v>17950</v>
      </c>
      <c r="B266" s="255" t="s">
        <v>18952</v>
      </c>
      <c r="C266" s="269" t="s">
        <v>19005</v>
      </c>
      <c r="D266" s="266" t="s">
        <v>19006</v>
      </c>
      <c r="E266" s="256" t="s">
        <v>19007</v>
      </c>
      <c r="F266" s="257" t="s">
        <v>4979</v>
      </c>
      <c r="G266" s="268">
        <v>799</v>
      </c>
      <c r="H266" s="258">
        <v>1490</v>
      </c>
      <c r="I266" s="259">
        <v>1</v>
      </c>
      <c r="J266" s="260">
        <v>20.500000000000004</v>
      </c>
      <c r="K266" s="260">
        <v>14.000000000000002</v>
      </c>
      <c r="L266" s="260">
        <v>5.625</v>
      </c>
      <c r="M266" s="260">
        <v>0</v>
      </c>
      <c r="N266" s="257" t="s">
        <v>19008</v>
      </c>
    </row>
    <row r="267" spans="1:14">
      <c r="A267" s="255" t="s">
        <v>17950</v>
      </c>
      <c r="B267" s="255" t="s">
        <v>18952</v>
      </c>
      <c r="C267" s="269" t="s">
        <v>19009</v>
      </c>
      <c r="D267" s="266" t="s">
        <v>19010</v>
      </c>
      <c r="E267" s="256" t="s">
        <v>19011</v>
      </c>
      <c r="F267" s="257" t="s">
        <v>4979</v>
      </c>
      <c r="G267" s="268">
        <v>799</v>
      </c>
      <c r="H267" s="258">
        <v>1490</v>
      </c>
      <c r="I267" s="259">
        <v>1</v>
      </c>
      <c r="J267" s="260">
        <v>24.5</v>
      </c>
      <c r="K267" s="260">
        <v>16.5</v>
      </c>
      <c r="L267" s="260">
        <v>5.75</v>
      </c>
      <c r="M267" s="260">
        <v>27.2</v>
      </c>
      <c r="N267" s="257" t="s">
        <v>19012</v>
      </c>
    </row>
    <row r="268" spans="1:14">
      <c r="A268" s="255" t="s">
        <v>17950</v>
      </c>
      <c r="B268" s="255" t="s">
        <v>18952</v>
      </c>
      <c r="C268" s="269" t="s">
        <v>19013</v>
      </c>
      <c r="D268" s="266" t="s">
        <v>19014</v>
      </c>
      <c r="E268" s="256" t="s">
        <v>19015</v>
      </c>
      <c r="F268" s="257" t="s">
        <v>4979</v>
      </c>
      <c r="G268" s="268">
        <v>839</v>
      </c>
      <c r="H268" s="258">
        <v>1564</v>
      </c>
      <c r="I268" s="259">
        <v>1</v>
      </c>
      <c r="J268" s="260">
        <v>24.5</v>
      </c>
      <c r="K268" s="260">
        <v>16.375</v>
      </c>
      <c r="L268" s="260">
        <v>5.57</v>
      </c>
      <c r="M268" s="260">
        <v>20</v>
      </c>
      <c r="N268" s="257" t="s">
        <v>19016</v>
      </c>
    </row>
    <row r="269" spans="1:14">
      <c r="A269" s="255" t="s">
        <v>17950</v>
      </c>
      <c r="B269" s="255" t="s">
        <v>18952</v>
      </c>
      <c r="C269" s="269" t="s">
        <v>19017</v>
      </c>
      <c r="D269" s="266" t="s">
        <v>19018</v>
      </c>
      <c r="E269" s="256" t="s">
        <v>19019</v>
      </c>
      <c r="F269" s="257" t="s">
        <v>4979</v>
      </c>
      <c r="G269" s="268">
        <v>949</v>
      </c>
      <c r="H269" s="258">
        <v>1749</v>
      </c>
      <c r="I269" s="259">
        <v>1</v>
      </c>
      <c r="J269" s="260">
        <v>0</v>
      </c>
      <c r="K269" s="260">
        <v>0</v>
      </c>
      <c r="L269" s="260">
        <v>0</v>
      </c>
      <c r="M269" s="260">
        <v>0</v>
      </c>
      <c r="N269" s="257" t="s">
        <v>19020</v>
      </c>
    </row>
    <row r="270" spans="1:14">
      <c r="A270" s="255" t="s">
        <v>17950</v>
      </c>
      <c r="B270" s="255" t="s">
        <v>18952</v>
      </c>
      <c r="C270" s="269" t="s">
        <v>19021</v>
      </c>
      <c r="D270" s="266" t="s">
        <v>19022</v>
      </c>
      <c r="E270" s="256" t="s">
        <v>19023</v>
      </c>
      <c r="F270" s="257" t="s">
        <v>4979</v>
      </c>
      <c r="G270" s="268">
        <v>1029</v>
      </c>
      <c r="H270" s="258">
        <v>1986</v>
      </c>
      <c r="I270" s="259">
        <v>1</v>
      </c>
      <c r="J270" s="260">
        <v>25</v>
      </c>
      <c r="K270" s="260">
        <v>16.75</v>
      </c>
      <c r="L270" s="260">
        <v>6</v>
      </c>
      <c r="M270" s="260">
        <v>33.229999999999997</v>
      </c>
      <c r="N270" s="257" t="s">
        <v>19024</v>
      </c>
    </row>
    <row r="271" spans="1:14">
      <c r="A271" s="255" t="s">
        <v>17950</v>
      </c>
      <c r="B271" s="255" t="s">
        <v>18952</v>
      </c>
      <c r="C271" s="269" t="s">
        <v>19025</v>
      </c>
      <c r="D271" s="266" t="s">
        <v>19026</v>
      </c>
      <c r="E271" s="256" t="s">
        <v>19027</v>
      </c>
      <c r="F271" s="257" t="s">
        <v>4979</v>
      </c>
      <c r="G271" s="268">
        <v>1149</v>
      </c>
      <c r="H271" s="258">
        <v>2142</v>
      </c>
      <c r="I271" s="259">
        <v>1</v>
      </c>
      <c r="J271" s="260">
        <v>24.5</v>
      </c>
      <c r="K271" s="260">
        <v>16.375</v>
      </c>
      <c r="L271" s="260">
        <v>5.7500000000000009</v>
      </c>
      <c r="M271" s="260">
        <v>0</v>
      </c>
      <c r="N271" s="257" t="s">
        <v>19028</v>
      </c>
    </row>
    <row r="272" spans="1:14">
      <c r="A272" s="255" t="s">
        <v>17950</v>
      </c>
      <c r="B272" s="255" t="s">
        <v>18952</v>
      </c>
      <c r="C272" s="269" t="s">
        <v>19029</v>
      </c>
      <c r="D272" s="255" t="s">
        <v>19030</v>
      </c>
      <c r="E272" s="263" t="s">
        <v>19031</v>
      </c>
      <c r="F272" s="257" t="s">
        <v>4979</v>
      </c>
      <c r="G272" s="268">
        <v>649</v>
      </c>
      <c r="H272" s="258">
        <v>1167</v>
      </c>
      <c r="I272" s="259">
        <v>1</v>
      </c>
      <c r="J272" s="260"/>
      <c r="K272" s="260"/>
      <c r="L272" s="260"/>
      <c r="M272" s="260"/>
      <c r="N272" s="257" t="s">
        <v>19032</v>
      </c>
    </row>
    <row r="273" spans="1:14">
      <c r="A273" s="255" t="s">
        <v>17950</v>
      </c>
      <c r="B273" s="255" t="s">
        <v>18952</v>
      </c>
      <c r="C273" s="269" t="s">
        <v>19033</v>
      </c>
      <c r="D273" s="266" t="s">
        <v>19034</v>
      </c>
      <c r="E273" s="256" t="s">
        <v>19035</v>
      </c>
      <c r="F273" s="257" t="s">
        <v>4979</v>
      </c>
      <c r="G273" s="268">
        <v>469</v>
      </c>
      <c r="H273" s="258">
        <v>864</v>
      </c>
      <c r="I273" s="259">
        <v>1</v>
      </c>
      <c r="J273" s="260">
        <v>26.625</v>
      </c>
      <c r="K273" s="260">
        <v>16.500000000000004</v>
      </c>
      <c r="L273" s="260">
        <v>19.75</v>
      </c>
      <c r="M273" s="260">
        <v>0</v>
      </c>
      <c r="N273" s="257" t="s">
        <v>19036</v>
      </c>
    </row>
    <row r="274" spans="1:14">
      <c r="A274" s="255" t="s">
        <v>17950</v>
      </c>
      <c r="B274" s="255" t="s">
        <v>18952</v>
      </c>
      <c r="C274" s="269" t="s">
        <v>19037</v>
      </c>
      <c r="D274" s="266" t="s">
        <v>19038</v>
      </c>
      <c r="E274" s="256" t="s">
        <v>19039</v>
      </c>
      <c r="F274" s="257" t="s">
        <v>4979</v>
      </c>
      <c r="G274" s="268">
        <v>619</v>
      </c>
      <c r="H274" s="258">
        <v>1154</v>
      </c>
      <c r="I274" s="259">
        <v>1</v>
      </c>
      <c r="J274" s="260">
        <v>32</v>
      </c>
      <c r="K274" s="260">
        <v>20.149999999999999</v>
      </c>
      <c r="L274" s="260">
        <v>17.75</v>
      </c>
      <c r="M274" s="260">
        <v>49.14</v>
      </c>
      <c r="N274" s="257" t="s">
        <v>19040</v>
      </c>
    </row>
    <row r="275" spans="1:14">
      <c r="A275" s="255" t="s">
        <v>17950</v>
      </c>
      <c r="B275" s="255" t="s">
        <v>18952</v>
      </c>
      <c r="C275" s="269" t="s">
        <v>19041</v>
      </c>
      <c r="D275" s="266" t="s">
        <v>19042</v>
      </c>
      <c r="E275" s="256" t="s">
        <v>19043</v>
      </c>
      <c r="F275" s="257" t="s">
        <v>4979</v>
      </c>
      <c r="G275" s="268">
        <v>549</v>
      </c>
      <c r="H275" s="258">
        <v>1012</v>
      </c>
      <c r="I275" s="259">
        <v>1</v>
      </c>
      <c r="J275" s="260">
        <v>31.125000000000004</v>
      </c>
      <c r="K275" s="260">
        <v>20.250000000000004</v>
      </c>
      <c r="L275" s="260">
        <v>20</v>
      </c>
      <c r="M275" s="260">
        <v>0</v>
      </c>
      <c r="N275" s="257" t="s">
        <v>19044</v>
      </c>
    </row>
    <row r="276" spans="1:14">
      <c r="A276" s="255" t="s">
        <v>17950</v>
      </c>
      <c r="B276" s="255" t="s">
        <v>18952</v>
      </c>
      <c r="C276" s="269" t="s">
        <v>19045</v>
      </c>
      <c r="D276" s="266" t="s">
        <v>19046</v>
      </c>
      <c r="E276" s="256" t="s">
        <v>19047</v>
      </c>
      <c r="F276" s="257" t="s">
        <v>4979</v>
      </c>
      <c r="G276" s="268">
        <v>929</v>
      </c>
      <c r="H276" s="258">
        <v>1793</v>
      </c>
      <c r="I276" s="259">
        <v>1</v>
      </c>
      <c r="J276" s="260">
        <v>34</v>
      </c>
      <c r="K276" s="260">
        <v>23.25</v>
      </c>
      <c r="L276" s="260">
        <v>24.5</v>
      </c>
      <c r="M276" s="260">
        <v>82</v>
      </c>
      <c r="N276" s="257" t="s">
        <v>19048</v>
      </c>
    </row>
    <row r="277" spans="1:14">
      <c r="A277" s="255" t="s">
        <v>17950</v>
      </c>
      <c r="B277" s="255" t="s">
        <v>18952</v>
      </c>
      <c r="C277" s="269" t="s">
        <v>19049</v>
      </c>
      <c r="D277" s="266" t="s">
        <v>19050</v>
      </c>
      <c r="E277" s="256" t="s">
        <v>19051</v>
      </c>
      <c r="F277" s="257" t="s">
        <v>4979</v>
      </c>
      <c r="G277" s="268">
        <v>749</v>
      </c>
      <c r="H277" s="258">
        <v>1380</v>
      </c>
      <c r="I277" s="259">
        <v>1</v>
      </c>
      <c r="J277" s="260">
        <v>33.625000000000007</v>
      </c>
      <c r="K277" s="260">
        <v>20.566929133858267</v>
      </c>
      <c r="L277" s="260">
        <v>22.750000000000004</v>
      </c>
      <c r="M277" s="260">
        <v>0</v>
      </c>
      <c r="N277" s="257" t="s">
        <v>19052</v>
      </c>
    </row>
    <row r="278" spans="1:14">
      <c r="A278" s="255" t="s">
        <v>17950</v>
      </c>
      <c r="B278" s="255" t="s">
        <v>18952</v>
      </c>
      <c r="C278" s="269" t="s">
        <v>19053</v>
      </c>
      <c r="D278" s="266" t="s">
        <v>19054</v>
      </c>
      <c r="E278" s="256" t="s">
        <v>19055</v>
      </c>
      <c r="F278" s="257" t="s">
        <v>4979</v>
      </c>
      <c r="G278" s="268">
        <v>249</v>
      </c>
      <c r="H278" s="258">
        <v>446</v>
      </c>
      <c r="I278" s="259">
        <v>1</v>
      </c>
      <c r="J278" s="260">
        <v>18.5</v>
      </c>
      <c r="K278" s="260">
        <v>11.5</v>
      </c>
      <c r="L278" s="260">
        <v>5</v>
      </c>
      <c r="M278" s="260">
        <v>8.92</v>
      </c>
      <c r="N278" s="257" t="s">
        <v>19056</v>
      </c>
    </row>
    <row r="279" spans="1:14">
      <c r="A279" s="255" t="s">
        <v>17950</v>
      </c>
      <c r="B279" s="255" t="s">
        <v>18952</v>
      </c>
      <c r="C279" s="269" t="s">
        <v>19057</v>
      </c>
      <c r="D279" s="266" t="s">
        <v>19058</v>
      </c>
      <c r="E279" s="256" t="s">
        <v>19059</v>
      </c>
      <c r="F279" s="257" t="s">
        <v>4979</v>
      </c>
      <c r="G279" s="268">
        <v>139</v>
      </c>
      <c r="H279" s="258">
        <v>263</v>
      </c>
      <c r="I279" s="259">
        <v>1</v>
      </c>
      <c r="J279" s="260">
        <v>15.25</v>
      </c>
      <c r="K279" s="260">
        <v>11</v>
      </c>
      <c r="L279" s="260">
        <v>4.5</v>
      </c>
      <c r="M279" s="260">
        <v>6.48</v>
      </c>
      <c r="N279" s="257" t="s">
        <v>19060</v>
      </c>
    </row>
    <row r="280" spans="1:14">
      <c r="A280" s="255" t="s">
        <v>17950</v>
      </c>
      <c r="B280" s="255" t="s">
        <v>18952</v>
      </c>
      <c r="C280" s="269" t="s">
        <v>19061</v>
      </c>
      <c r="D280" s="255" t="s">
        <v>19062</v>
      </c>
      <c r="E280" s="256" t="s">
        <v>19063</v>
      </c>
      <c r="F280" s="257" t="s">
        <v>4979</v>
      </c>
      <c r="G280" s="268">
        <v>179</v>
      </c>
      <c r="H280" s="258">
        <v>334</v>
      </c>
      <c r="I280" s="259">
        <v>1</v>
      </c>
      <c r="J280" s="260"/>
      <c r="K280" s="260"/>
      <c r="L280" s="260"/>
      <c r="M280" s="260"/>
      <c r="N280" s="261" t="s">
        <v>19064</v>
      </c>
    </row>
    <row r="281" spans="1:14" ht="20.100000000000001" customHeight="1">
      <c r="A281" s="255" t="s">
        <v>17950</v>
      </c>
      <c r="B281" s="255" t="s">
        <v>18952</v>
      </c>
      <c r="C281" s="269" t="s">
        <v>19065</v>
      </c>
      <c r="D281" s="255" t="s">
        <v>19066</v>
      </c>
      <c r="E281" s="256" t="s">
        <v>19067</v>
      </c>
      <c r="F281" s="257" t="s">
        <v>4979</v>
      </c>
      <c r="G281" s="268">
        <v>319</v>
      </c>
      <c r="H281" s="258">
        <v>585</v>
      </c>
      <c r="I281" s="259">
        <v>1</v>
      </c>
      <c r="J281" s="260">
        <v>15.15</v>
      </c>
      <c r="K281" s="260">
        <v>10.75</v>
      </c>
      <c r="L281" s="260">
        <v>4.5</v>
      </c>
      <c r="M281" s="260">
        <v>8.34</v>
      </c>
      <c r="N281" s="257" t="s">
        <v>19068</v>
      </c>
    </row>
    <row r="282" spans="1:14">
      <c r="A282" s="255" t="s">
        <v>17950</v>
      </c>
      <c r="B282" s="255" t="s">
        <v>18952</v>
      </c>
      <c r="C282" s="269" t="s">
        <v>19069</v>
      </c>
      <c r="D282" s="266" t="s">
        <v>19070</v>
      </c>
      <c r="E282" s="256" t="s">
        <v>19071</v>
      </c>
      <c r="F282" s="257" t="s">
        <v>4979</v>
      </c>
      <c r="G282" s="268">
        <v>299</v>
      </c>
      <c r="H282" s="258">
        <v>551</v>
      </c>
      <c r="I282" s="259">
        <v>1</v>
      </c>
      <c r="J282" s="260">
        <v>15.250000000000002</v>
      </c>
      <c r="K282" s="260">
        <v>11</v>
      </c>
      <c r="L282" s="260">
        <v>4.7500000000000009</v>
      </c>
      <c r="M282" s="260">
        <v>5</v>
      </c>
      <c r="N282" s="257" t="s">
        <v>19072</v>
      </c>
    </row>
    <row r="283" spans="1:14">
      <c r="A283" s="255" t="s">
        <v>17950</v>
      </c>
      <c r="B283" s="255" t="s">
        <v>18952</v>
      </c>
      <c r="C283" s="269" t="s">
        <v>19073</v>
      </c>
      <c r="D283" s="255" t="s">
        <v>19074</v>
      </c>
      <c r="E283" s="263" t="s">
        <v>19075</v>
      </c>
      <c r="F283" s="257" t="s">
        <v>4979</v>
      </c>
      <c r="G283" s="268">
        <v>599</v>
      </c>
      <c r="H283" s="258">
        <v>1078</v>
      </c>
      <c r="I283" s="259">
        <v>1</v>
      </c>
      <c r="J283" s="260"/>
      <c r="K283" s="260"/>
      <c r="L283" s="260"/>
      <c r="M283" s="260"/>
      <c r="N283" s="257" t="s">
        <v>19076</v>
      </c>
    </row>
    <row r="284" spans="1:14">
      <c r="A284" s="255" t="s">
        <v>17950</v>
      </c>
      <c r="B284" s="255" t="s">
        <v>18952</v>
      </c>
      <c r="C284" s="269" t="s">
        <v>19077</v>
      </c>
      <c r="D284" s="266" t="s">
        <v>19078</v>
      </c>
      <c r="E284" s="256" t="s">
        <v>19079</v>
      </c>
      <c r="F284" s="257" t="s">
        <v>4979</v>
      </c>
      <c r="G284" s="268">
        <v>319</v>
      </c>
      <c r="H284" s="258">
        <v>578</v>
      </c>
      <c r="I284" s="259">
        <v>1</v>
      </c>
      <c r="J284" s="260">
        <v>4.6500000000000004</v>
      </c>
      <c r="K284" s="260">
        <v>15</v>
      </c>
      <c r="L284" s="260">
        <v>10.85</v>
      </c>
      <c r="M284" s="260">
        <v>8.6</v>
      </c>
      <c r="N284" s="257" t="s">
        <v>19080</v>
      </c>
    </row>
    <row r="285" spans="1:14">
      <c r="A285" s="255" t="s">
        <v>17950</v>
      </c>
      <c r="B285" s="255" t="s">
        <v>18952</v>
      </c>
      <c r="C285" s="269" t="s">
        <v>19081</v>
      </c>
      <c r="D285" s="255" t="s">
        <v>19082</v>
      </c>
      <c r="E285" s="263" t="s">
        <v>19083</v>
      </c>
      <c r="F285" s="257" t="s">
        <v>4979</v>
      </c>
      <c r="G285" s="268">
        <v>379</v>
      </c>
      <c r="H285" s="258">
        <v>682</v>
      </c>
      <c r="I285" s="259">
        <v>1</v>
      </c>
      <c r="J285" s="260"/>
      <c r="K285" s="260"/>
      <c r="L285" s="260"/>
      <c r="M285" s="260"/>
      <c r="N285" s="257"/>
    </row>
    <row r="286" spans="1:14">
      <c r="A286" s="255" t="s">
        <v>17950</v>
      </c>
      <c r="B286" s="255" t="s">
        <v>18952</v>
      </c>
      <c r="C286" s="269" t="s">
        <v>19084</v>
      </c>
      <c r="D286" s="266" t="s">
        <v>19085</v>
      </c>
      <c r="E286" s="256" t="s">
        <v>19086</v>
      </c>
      <c r="F286" s="257" t="s">
        <v>4979</v>
      </c>
      <c r="G286" s="268">
        <v>379</v>
      </c>
      <c r="H286" s="258">
        <v>699</v>
      </c>
      <c r="I286" s="259">
        <v>1</v>
      </c>
      <c r="J286" s="260">
        <v>15.250000000000002</v>
      </c>
      <c r="K286" s="260">
        <v>11</v>
      </c>
      <c r="L286" s="260">
        <v>4.7500000000000009</v>
      </c>
      <c r="M286" s="260">
        <v>0</v>
      </c>
      <c r="N286" s="257" t="s">
        <v>19087</v>
      </c>
    </row>
    <row r="287" spans="1:14">
      <c r="A287" s="255" t="s">
        <v>17950</v>
      </c>
      <c r="B287" s="255" t="s">
        <v>18952</v>
      </c>
      <c r="C287" s="269" t="s">
        <v>19088</v>
      </c>
      <c r="D287" s="266" t="s">
        <v>19089</v>
      </c>
      <c r="E287" s="256" t="s">
        <v>19090</v>
      </c>
      <c r="F287" s="257" t="s">
        <v>4979</v>
      </c>
      <c r="G287" s="268">
        <v>379</v>
      </c>
      <c r="H287" s="258">
        <v>699</v>
      </c>
      <c r="I287" s="259">
        <v>1</v>
      </c>
      <c r="J287" s="260">
        <v>15.250000000000002</v>
      </c>
      <c r="K287" s="260">
        <v>11</v>
      </c>
      <c r="L287" s="260">
        <v>4.7500000000000009</v>
      </c>
      <c r="M287" s="260">
        <v>0</v>
      </c>
      <c r="N287" s="257" t="s">
        <v>19091</v>
      </c>
    </row>
    <row r="288" spans="1:14">
      <c r="A288" s="255" t="s">
        <v>17950</v>
      </c>
      <c r="B288" s="255" t="s">
        <v>18952</v>
      </c>
      <c r="C288" s="269" t="s">
        <v>19092</v>
      </c>
      <c r="D288" s="266" t="s">
        <v>19093</v>
      </c>
      <c r="E288" s="256" t="s">
        <v>19094</v>
      </c>
      <c r="F288" s="257" t="s">
        <v>4979</v>
      </c>
      <c r="G288" s="268">
        <v>229</v>
      </c>
      <c r="H288" s="258">
        <v>412</v>
      </c>
      <c r="I288" s="259">
        <v>1</v>
      </c>
      <c r="J288" s="260">
        <v>10.5</v>
      </c>
      <c r="K288" s="260">
        <v>10.100000000000001</v>
      </c>
      <c r="L288" s="260">
        <v>3.5000000000000004</v>
      </c>
      <c r="M288" s="260">
        <v>0</v>
      </c>
      <c r="N288" s="257" t="s">
        <v>19095</v>
      </c>
    </row>
    <row r="289" spans="1:14" ht="22.5">
      <c r="A289" s="255" t="s">
        <v>17950</v>
      </c>
      <c r="B289" s="255" t="s">
        <v>18952</v>
      </c>
      <c r="C289" s="269" t="s">
        <v>19096</v>
      </c>
      <c r="D289" s="266" t="s">
        <v>19097</v>
      </c>
      <c r="E289" s="256" t="s">
        <v>19098</v>
      </c>
      <c r="F289" s="257" t="s">
        <v>4979</v>
      </c>
      <c r="G289" s="268">
        <v>419</v>
      </c>
      <c r="H289" s="258">
        <v>809</v>
      </c>
      <c r="I289" s="259">
        <v>1</v>
      </c>
      <c r="J289" s="260">
        <v>15.250000000000002</v>
      </c>
      <c r="K289" s="260">
        <v>11</v>
      </c>
      <c r="L289" s="260">
        <v>4.7500000000000009</v>
      </c>
      <c r="M289" s="260">
        <v>0</v>
      </c>
      <c r="N289" s="257" t="s">
        <v>19099</v>
      </c>
    </row>
    <row r="290" spans="1:14" ht="22.5">
      <c r="A290" s="255" t="s">
        <v>17950</v>
      </c>
      <c r="B290" s="255" t="s">
        <v>18952</v>
      </c>
      <c r="C290" s="269" t="s">
        <v>19100</v>
      </c>
      <c r="D290" s="266" t="s">
        <v>19101</v>
      </c>
      <c r="E290" s="256" t="s">
        <v>19102</v>
      </c>
      <c r="F290" s="257" t="s">
        <v>4979</v>
      </c>
      <c r="G290" s="268">
        <v>419</v>
      </c>
      <c r="H290" s="258">
        <v>809</v>
      </c>
      <c r="I290" s="259">
        <v>1</v>
      </c>
      <c r="J290" s="260">
        <v>15.250000000000002</v>
      </c>
      <c r="K290" s="260">
        <v>11</v>
      </c>
      <c r="L290" s="260">
        <v>4.7500000000000009</v>
      </c>
      <c r="M290" s="260">
        <v>0</v>
      </c>
      <c r="N290" s="257" t="s">
        <v>19103</v>
      </c>
    </row>
    <row r="291" spans="1:14">
      <c r="A291" s="255" t="s">
        <v>17950</v>
      </c>
      <c r="B291" s="255" t="s">
        <v>18952</v>
      </c>
      <c r="C291" s="269" t="s">
        <v>19104</v>
      </c>
      <c r="D291" s="266" t="s">
        <v>19105</v>
      </c>
      <c r="E291" s="256" t="s">
        <v>19106</v>
      </c>
      <c r="F291" s="257" t="s">
        <v>4979</v>
      </c>
      <c r="G291" s="268">
        <v>169</v>
      </c>
      <c r="H291" s="258">
        <v>319</v>
      </c>
      <c r="I291" s="259">
        <v>1</v>
      </c>
      <c r="J291" s="260">
        <v>15</v>
      </c>
      <c r="K291" s="260">
        <v>11</v>
      </c>
      <c r="L291" s="260">
        <v>4.75</v>
      </c>
      <c r="M291" s="260">
        <v>6.67</v>
      </c>
      <c r="N291" s="257" t="s">
        <v>19107</v>
      </c>
    </row>
    <row r="292" spans="1:14">
      <c r="A292" s="255" t="s">
        <v>17950</v>
      </c>
      <c r="B292" s="255" t="s">
        <v>18952</v>
      </c>
      <c r="C292" s="269" t="s">
        <v>19108</v>
      </c>
      <c r="D292" s="266" t="s">
        <v>19109</v>
      </c>
      <c r="E292" s="256" t="s">
        <v>19110</v>
      </c>
      <c r="F292" s="257" t="s">
        <v>4979</v>
      </c>
      <c r="G292" s="268">
        <v>179</v>
      </c>
      <c r="H292" s="258">
        <v>334</v>
      </c>
      <c r="I292" s="259">
        <v>1</v>
      </c>
      <c r="J292" s="260">
        <v>15</v>
      </c>
      <c r="K292" s="260">
        <v>10.9</v>
      </c>
      <c r="L292" s="260">
        <v>4.9000000000000004</v>
      </c>
      <c r="M292" s="260">
        <v>6.48</v>
      </c>
      <c r="N292" s="257" t="s">
        <v>19111</v>
      </c>
    </row>
    <row r="293" spans="1:14" ht="22.5">
      <c r="A293" s="255" t="s">
        <v>17950</v>
      </c>
      <c r="B293" s="255" t="s">
        <v>18952</v>
      </c>
      <c r="C293" s="269" t="s">
        <v>19112</v>
      </c>
      <c r="D293" s="255" t="s">
        <v>19113</v>
      </c>
      <c r="E293" s="256" t="s">
        <v>19114</v>
      </c>
      <c r="F293" s="257" t="s">
        <v>4979</v>
      </c>
      <c r="G293" s="268">
        <v>219</v>
      </c>
      <c r="H293" s="258">
        <v>403</v>
      </c>
      <c r="I293" s="259">
        <v>1</v>
      </c>
      <c r="J293" s="260">
        <v>15</v>
      </c>
      <c r="K293" s="260">
        <v>10.5</v>
      </c>
      <c r="L293" s="260">
        <v>4.5999999999999996</v>
      </c>
      <c r="M293" s="260">
        <v>7.38</v>
      </c>
      <c r="N293" s="257" t="s">
        <v>19115</v>
      </c>
    </row>
    <row r="294" spans="1:14" ht="22.5">
      <c r="A294" s="255" t="s">
        <v>17950</v>
      </c>
      <c r="B294" s="255" t="s">
        <v>18952</v>
      </c>
      <c r="C294" s="269" t="s">
        <v>19116</v>
      </c>
      <c r="D294" s="255" t="s">
        <v>19117</v>
      </c>
      <c r="E294" s="256" t="s">
        <v>19118</v>
      </c>
      <c r="F294" s="257" t="s">
        <v>4979</v>
      </c>
      <c r="G294" s="268">
        <v>319</v>
      </c>
      <c r="H294" s="258">
        <v>603</v>
      </c>
      <c r="I294" s="259">
        <v>1</v>
      </c>
      <c r="J294" s="260">
        <v>15</v>
      </c>
      <c r="K294" s="260">
        <v>10.85</v>
      </c>
      <c r="L294" s="260">
        <v>4.75</v>
      </c>
      <c r="M294" s="260">
        <v>8.44</v>
      </c>
      <c r="N294" s="257" t="s">
        <v>19119</v>
      </c>
    </row>
    <row r="295" spans="1:14">
      <c r="A295" s="255" t="s">
        <v>17950</v>
      </c>
      <c r="B295" s="255" t="s">
        <v>18952</v>
      </c>
      <c r="C295" s="269" t="s">
        <v>19120</v>
      </c>
      <c r="D295" s="266" t="s">
        <v>19121</v>
      </c>
      <c r="E295" s="256" t="s">
        <v>19122</v>
      </c>
      <c r="F295" s="257" t="s">
        <v>4979</v>
      </c>
      <c r="G295" s="268">
        <v>209</v>
      </c>
      <c r="H295" s="258">
        <v>386</v>
      </c>
      <c r="I295" s="259">
        <v>1</v>
      </c>
      <c r="J295" s="260">
        <v>15.250000000000002</v>
      </c>
      <c r="K295" s="260">
        <v>11</v>
      </c>
      <c r="L295" s="260">
        <v>4.7500000000000009</v>
      </c>
      <c r="M295" s="260">
        <v>0</v>
      </c>
      <c r="N295" s="257" t="s">
        <v>19123</v>
      </c>
    </row>
    <row r="296" spans="1:14">
      <c r="A296" s="255" t="s">
        <v>17950</v>
      </c>
      <c r="B296" s="255" t="s">
        <v>18952</v>
      </c>
      <c r="C296" s="269" t="s">
        <v>19124</v>
      </c>
      <c r="D296" s="266" t="s">
        <v>19125</v>
      </c>
      <c r="E296" s="256" t="s">
        <v>19126</v>
      </c>
      <c r="F296" s="257" t="s">
        <v>4979</v>
      </c>
      <c r="G296" s="268">
        <v>299</v>
      </c>
      <c r="H296" s="258">
        <v>564</v>
      </c>
      <c r="I296" s="259">
        <v>1</v>
      </c>
      <c r="J296" s="260">
        <v>15.5</v>
      </c>
      <c r="K296" s="260">
        <v>11</v>
      </c>
      <c r="L296" s="260">
        <v>4.7464566929133865</v>
      </c>
      <c r="M296" s="260">
        <v>5</v>
      </c>
      <c r="N296" s="257" t="s">
        <v>19127</v>
      </c>
    </row>
    <row r="297" spans="1:14">
      <c r="A297" s="255" t="s">
        <v>17950</v>
      </c>
      <c r="B297" s="255" t="s">
        <v>18952</v>
      </c>
      <c r="C297" s="269" t="s">
        <v>19128</v>
      </c>
      <c r="D297" s="266" t="s">
        <v>19129</v>
      </c>
      <c r="E297" s="256" t="s">
        <v>19130</v>
      </c>
      <c r="F297" s="257" t="s">
        <v>4979</v>
      </c>
      <c r="G297" s="268">
        <v>239</v>
      </c>
      <c r="H297" s="258">
        <v>461</v>
      </c>
      <c r="I297" s="259">
        <v>1</v>
      </c>
      <c r="J297" s="260">
        <v>15.25</v>
      </c>
      <c r="K297" s="260">
        <v>11</v>
      </c>
      <c r="L297" s="260">
        <v>5.25</v>
      </c>
      <c r="M297" s="260">
        <v>9.99</v>
      </c>
      <c r="N297" s="257" t="s">
        <v>19131</v>
      </c>
    </row>
    <row r="298" spans="1:14">
      <c r="A298" s="255" t="s">
        <v>17950</v>
      </c>
      <c r="B298" s="255" t="s">
        <v>18952</v>
      </c>
      <c r="C298" s="269" t="s">
        <v>19132</v>
      </c>
      <c r="D298" s="266" t="s">
        <v>19133</v>
      </c>
      <c r="E298" s="256" t="s">
        <v>19134</v>
      </c>
      <c r="F298" s="257" t="s">
        <v>4979</v>
      </c>
      <c r="G298" s="268">
        <v>349</v>
      </c>
      <c r="H298" s="258">
        <v>651</v>
      </c>
      <c r="I298" s="259">
        <v>1</v>
      </c>
      <c r="J298" s="260">
        <v>18.5</v>
      </c>
      <c r="K298" s="260">
        <v>10.100000000000001</v>
      </c>
      <c r="L298" s="260">
        <v>11.4</v>
      </c>
      <c r="M298" s="260">
        <v>0</v>
      </c>
      <c r="N298" s="264" t="s">
        <v>19135</v>
      </c>
    </row>
    <row r="299" spans="1:14">
      <c r="A299" s="255" t="s">
        <v>17950</v>
      </c>
      <c r="B299" s="255" t="s">
        <v>18952</v>
      </c>
      <c r="C299" s="269" t="s">
        <v>19136</v>
      </c>
      <c r="D299" s="266" t="s">
        <v>19137</v>
      </c>
      <c r="E299" s="256" t="s">
        <v>19138</v>
      </c>
      <c r="F299" s="257" t="s">
        <v>4979</v>
      </c>
      <c r="G299" s="268">
        <v>349</v>
      </c>
      <c r="H299" s="258">
        <v>651</v>
      </c>
      <c r="I299" s="259">
        <v>1</v>
      </c>
      <c r="J299" s="260">
        <v>18.5</v>
      </c>
      <c r="K299" s="260">
        <v>10.100000000000001</v>
      </c>
      <c r="L299" s="260">
        <v>11.4</v>
      </c>
      <c r="M299" s="260">
        <v>0</v>
      </c>
      <c r="N299" s="264" t="s">
        <v>19139</v>
      </c>
    </row>
    <row r="300" spans="1:14">
      <c r="A300" s="255" t="s">
        <v>17950</v>
      </c>
      <c r="B300" s="255" t="s">
        <v>18952</v>
      </c>
      <c r="C300" s="269" t="s">
        <v>19140</v>
      </c>
      <c r="D300" s="266" t="s">
        <v>19141</v>
      </c>
      <c r="E300" s="256" t="s">
        <v>19142</v>
      </c>
      <c r="F300" s="257" t="s">
        <v>4979</v>
      </c>
      <c r="G300" s="268">
        <v>389</v>
      </c>
      <c r="H300" s="258">
        <v>726</v>
      </c>
      <c r="I300" s="259">
        <v>1</v>
      </c>
      <c r="J300" s="260">
        <v>20.75</v>
      </c>
      <c r="K300" s="260">
        <v>12.25</v>
      </c>
      <c r="L300" s="260">
        <v>13</v>
      </c>
      <c r="M300" s="260">
        <v>17.96</v>
      </c>
      <c r="N300" s="257" t="s">
        <v>19143</v>
      </c>
    </row>
    <row r="301" spans="1:14" ht="22.5">
      <c r="A301" s="255" t="s">
        <v>17950</v>
      </c>
      <c r="B301" s="255" t="s">
        <v>18952</v>
      </c>
      <c r="C301" s="269" t="s">
        <v>19144</v>
      </c>
      <c r="D301" s="266" t="s">
        <v>19145</v>
      </c>
      <c r="E301" s="256" t="s">
        <v>19146</v>
      </c>
      <c r="F301" s="257" t="s">
        <v>4979</v>
      </c>
      <c r="G301" s="268">
        <v>449</v>
      </c>
      <c r="H301" s="258">
        <v>841</v>
      </c>
      <c r="I301" s="259">
        <v>1</v>
      </c>
      <c r="J301" s="260">
        <v>20.8</v>
      </c>
      <c r="K301" s="260">
        <v>12.25</v>
      </c>
      <c r="L301" s="260">
        <v>12.8</v>
      </c>
      <c r="M301" s="260">
        <v>19.11</v>
      </c>
      <c r="N301" s="257" t="s">
        <v>19147</v>
      </c>
    </row>
    <row r="302" spans="1:14">
      <c r="A302" s="255" t="s">
        <v>17950</v>
      </c>
      <c r="B302" s="255" t="s">
        <v>18952</v>
      </c>
      <c r="C302" s="269" t="s">
        <v>19148</v>
      </c>
      <c r="D302" s="266" t="s">
        <v>19149</v>
      </c>
      <c r="E302" s="256" t="s">
        <v>19150</v>
      </c>
      <c r="F302" s="257" t="s">
        <v>4979</v>
      </c>
      <c r="G302" s="268">
        <v>389</v>
      </c>
      <c r="H302" s="258">
        <v>726</v>
      </c>
      <c r="I302" s="259">
        <v>1</v>
      </c>
      <c r="J302" s="260">
        <v>2.54</v>
      </c>
      <c r="K302" s="260">
        <v>2.54</v>
      </c>
      <c r="L302" s="260">
        <v>2.54</v>
      </c>
      <c r="M302" s="260">
        <v>0</v>
      </c>
      <c r="N302" s="257" t="s">
        <v>19151</v>
      </c>
    </row>
    <row r="303" spans="1:14">
      <c r="A303" s="255" t="s">
        <v>17950</v>
      </c>
      <c r="B303" s="255" t="s">
        <v>18952</v>
      </c>
      <c r="C303" s="269" t="s">
        <v>19152</v>
      </c>
      <c r="D303" s="266" t="s">
        <v>19153</v>
      </c>
      <c r="E303" s="256" t="s">
        <v>19154</v>
      </c>
      <c r="F303" s="257" t="s">
        <v>4979</v>
      </c>
      <c r="G303" s="268">
        <v>649</v>
      </c>
      <c r="H303" s="258">
        <v>1210</v>
      </c>
      <c r="I303" s="259">
        <v>1</v>
      </c>
      <c r="J303" s="260">
        <v>17.75</v>
      </c>
      <c r="K303" s="260">
        <v>14.25</v>
      </c>
      <c r="L303" s="260">
        <v>10.25</v>
      </c>
      <c r="M303" s="260">
        <v>20.16</v>
      </c>
      <c r="N303" s="257" t="s">
        <v>19155</v>
      </c>
    </row>
    <row r="304" spans="1:14">
      <c r="A304" s="255" t="s">
        <v>17950</v>
      </c>
      <c r="B304" s="255" t="s">
        <v>18952</v>
      </c>
      <c r="C304" s="269" t="s">
        <v>19156</v>
      </c>
      <c r="D304" s="255" t="s">
        <v>19157</v>
      </c>
      <c r="E304" s="256" t="s">
        <v>19158</v>
      </c>
      <c r="F304" s="257" t="s">
        <v>4979</v>
      </c>
      <c r="G304" s="268">
        <v>99</v>
      </c>
      <c r="H304" s="258">
        <v>178</v>
      </c>
      <c r="I304" s="259">
        <v>1</v>
      </c>
      <c r="J304" s="260">
        <v>9.9606299212598426</v>
      </c>
      <c r="K304" s="260">
        <v>6.1417322834645676</v>
      </c>
      <c r="L304" s="260">
        <v>2.8346456692913389</v>
      </c>
      <c r="M304" s="260">
        <v>5</v>
      </c>
      <c r="N304" s="257" t="s">
        <v>19159</v>
      </c>
    </row>
    <row r="305" spans="1:14">
      <c r="A305" s="255" t="s">
        <v>17950</v>
      </c>
      <c r="B305" s="255" t="s">
        <v>18952</v>
      </c>
      <c r="C305" s="269" t="s">
        <v>19160</v>
      </c>
      <c r="D305" s="266" t="s">
        <v>19161</v>
      </c>
      <c r="E305" s="256" t="s">
        <v>19162</v>
      </c>
      <c r="F305" s="257" t="s">
        <v>4979</v>
      </c>
      <c r="G305" s="268">
        <v>749</v>
      </c>
      <c r="H305" s="258">
        <v>1397</v>
      </c>
      <c r="I305" s="259">
        <v>1</v>
      </c>
      <c r="J305" s="260">
        <v>28.25</v>
      </c>
      <c r="K305" s="260">
        <v>19.000000000000004</v>
      </c>
      <c r="L305" s="260">
        <v>9.125</v>
      </c>
      <c r="M305" s="260">
        <v>0</v>
      </c>
      <c r="N305" s="257" t="s">
        <v>19163</v>
      </c>
    </row>
    <row r="306" spans="1:14">
      <c r="A306" s="255" t="s">
        <v>17950</v>
      </c>
      <c r="B306" s="255" t="s">
        <v>18952</v>
      </c>
      <c r="C306" s="269" t="s">
        <v>19164</v>
      </c>
      <c r="D306" s="255" t="s">
        <v>19165</v>
      </c>
      <c r="E306" s="256" t="s">
        <v>19166</v>
      </c>
      <c r="F306" s="257" t="s">
        <v>4979</v>
      </c>
      <c r="G306" s="268">
        <v>199</v>
      </c>
      <c r="H306" s="258">
        <v>358</v>
      </c>
      <c r="I306" s="259">
        <v>1</v>
      </c>
      <c r="J306" s="260"/>
      <c r="K306" s="260"/>
      <c r="L306" s="260"/>
      <c r="M306" s="260"/>
      <c r="N306" s="261" t="s">
        <v>19167</v>
      </c>
    </row>
    <row r="307" spans="1:14" ht="22.5">
      <c r="A307" s="255" t="s">
        <v>17950</v>
      </c>
      <c r="B307" s="255" t="s">
        <v>18952</v>
      </c>
      <c r="C307" s="269" t="s">
        <v>19168</v>
      </c>
      <c r="D307" s="255" t="s">
        <v>19169</v>
      </c>
      <c r="E307" s="256" t="s">
        <v>19170</v>
      </c>
      <c r="F307" s="257" t="s">
        <v>4979</v>
      </c>
      <c r="G307" s="268">
        <v>249</v>
      </c>
      <c r="H307" s="258">
        <v>448</v>
      </c>
      <c r="I307" s="259">
        <v>1</v>
      </c>
      <c r="J307" s="260"/>
      <c r="K307" s="260"/>
      <c r="L307" s="260"/>
      <c r="M307" s="260"/>
      <c r="N307" s="261" t="s">
        <v>19171</v>
      </c>
    </row>
    <row r="308" spans="1:14">
      <c r="A308" s="255" t="s">
        <v>17950</v>
      </c>
      <c r="B308" s="255" t="s">
        <v>18952</v>
      </c>
      <c r="C308" s="269" t="s">
        <v>19172</v>
      </c>
      <c r="D308" s="255" t="s">
        <v>19173</v>
      </c>
      <c r="E308" s="256" t="s">
        <v>19174</v>
      </c>
      <c r="F308" s="257" t="s">
        <v>4979</v>
      </c>
      <c r="G308" s="268">
        <v>1199</v>
      </c>
      <c r="H308" s="258">
        <v>2183</v>
      </c>
      <c r="I308" s="259">
        <v>1</v>
      </c>
      <c r="J308" s="260"/>
      <c r="K308" s="260"/>
      <c r="L308" s="260"/>
      <c r="M308" s="260"/>
      <c r="N308" s="261" t="s">
        <v>19175</v>
      </c>
    </row>
    <row r="309" spans="1:14">
      <c r="A309" s="255" t="s">
        <v>17950</v>
      </c>
      <c r="B309" s="255" t="s">
        <v>18952</v>
      </c>
      <c r="C309" s="269" t="s">
        <v>19176</v>
      </c>
      <c r="D309" s="266" t="s">
        <v>19177</v>
      </c>
      <c r="E309" s="256" t="s">
        <v>19178</v>
      </c>
      <c r="F309" s="257" t="s">
        <v>4979</v>
      </c>
      <c r="G309" s="268">
        <v>319</v>
      </c>
      <c r="H309" s="258">
        <v>588</v>
      </c>
      <c r="I309" s="259">
        <v>1</v>
      </c>
      <c r="J309" s="260">
        <v>22.5</v>
      </c>
      <c r="K309" s="260">
        <v>12.25</v>
      </c>
      <c r="L309" s="260">
        <v>5.25</v>
      </c>
      <c r="M309" s="260">
        <v>0</v>
      </c>
      <c r="N309" s="257" t="s">
        <v>19179</v>
      </c>
    </row>
    <row r="310" spans="1:14">
      <c r="A310" s="255" t="s">
        <v>17950</v>
      </c>
      <c r="B310" s="255" t="s">
        <v>18952</v>
      </c>
      <c r="C310" s="269" t="s">
        <v>19180</v>
      </c>
      <c r="D310" s="266" t="s">
        <v>19181</v>
      </c>
      <c r="E310" s="256" t="s">
        <v>19182</v>
      </c>
      <c r="F310" s="257" t="s">
        <v>4979</v>
      </c>
      <c r="G310" s="268">
        <v>399</v>
      </c>
      <c r="H310" s="258">
        <v>748</v>
      </c>
      <c r="I310" s="259">
        <v>1</v>
      </c>
      <c r="J310" s="260">
        <v>22</v>
      </c>
      <c r="K310" s="260">
        <v>13.75</v>
      </c>
      <c r="L310" s="260">
        <v>6</v>
      </c>
      <c r="M310" s="260">
        <v>17.5</v>
      </c>
      <c r="N310" s="257" t="s">
        <v>19183</v>
      </c>
    </row>
    <row r="311" spans="1:14" ht="22.5">
      <c r="A311" s="255" t="s">
        <v>17950</v>
      </c>
      <c r="B311" s="255" t="s">
        <v>18952</v>
      </c>
      <c r="C311" s="269" t="s">
        <v>19184</v>
      </c>
      <c r="D311" s="266" t="s">
        <v>19185</v>
      </c>
      <c r="E311" s="256" t="s">
        <v>19186</v>
      </c>
      <c r="F311" s="257" t="s">
        <v>4979</v>
      </c>
      <c r="G311" s="268">
        <v>319</v>
      </c>
      <c r="H311" s="258">
        <v>616</v>
      </c>
      <c r="I311" s="259">
        <v>1</v>
      </c>
      <c r="J311" s="260">
        <v>15.249606299212598</v>
      </c>
      <c r="K311" s="260">
        <v>11</v>
      </c>
      <c r="L311" s="260">
        <v>4.7500000000000009</v>
      </c>
      <c r="M311" s="260">
        <v>0</v>
      </c>
      <c r="N311" s="257" t="s">
        <v>19187</v>
      </c>
    </row>
    <row r="312" spans="1:14">
      <c r="A312" s="255" t="s">
        <v>17950</v>
      </c>
      <c r="B312" s="255" t="s">
        <v>18952</v>
      </c>
      <c r="C312" s="269" t="s">
        <v>19188</v>
      </c>
      <c r="D312" s="266" t="s">
        <v>19189</v>
      </c>
      <c r="E312" s="256" t="s">
        <v>19190</v>
      </c>
      <c r="F312" s="257" t="s">
        <v>4979</v>
      </c>
      <c r="G312" s="268">
        <v>169</v>
      </c>
      <c r="H312" s="258">
        <v>316</v>
      </c>
      <c r="I312" s="259">
        <v>1</v>
      </c>
      <c r="J312" s="260">
        <v>15</v>
      </c>
      <c r="K312" s="260">
        <v>10.85</v>
      </c>
      <c r="L312" s="260">
        <v>4.6500000000000004</v>
      </c>
      <c r="M312" s="260">
        <v>6.52</v>
      </c>
      <c r="N312" s="257" t="s">
        <v>19191</v>
      </c>
    </row>
    <row r="313" spans="1:14" ht="22.5">
      <c r="A313" s="255" t="s">
        <v>17950</v>
      </c>
      <c r="B313" s="255" t="s">
        <v>18952</v>
      </c>
      <c r="C313" s="269" t="s">
        <v>19192</v>
      </c>
      <c r="D313" s="266" t="s">
        <v>19193</v>
      </c>
      <c r="E313" s="256" t="s">
        <v>19194</v>
      </c>
      <c r="F313" s="257" t="s">
        <v>4979</v>
      </c>
      <c r="G313" s="268">
        <v>219</v>
      </c>
      <c r="H313" s="258">
        <v>412</v>
      </c>
      <c r="I313" s="259">
        <v>1</v>
      </c>
      <c r="J313" s="260">
        <v>15.25</v>
      </c>
      <c r="K313" s="260">
        <v>11</v>
      </c>
      <c r="L313" s="260">
        <v>4.75</v>
      </c>
      <c r="M313" s="260">
        <v>7.79</v>
      </c>
      <c r="N313" s="257" t="s">
        <v>19195</v>
      </c>
    </row>
    <row r="314" spans="1:14" ht="22.5">
      <c r="A314" s="255" t="s">
        <v>17950</v>
      </c>
      <c r="B314" s="255" t="s">
        <v>18952</v>
      </c>
      <c r="C314" s="269" t="s">
        <v>19196</v>
      </c>
      <c r="D314" s="266" t="s">
        <v>19197</v>
      </c>
      <c r="E314" s="256" t="s">
        <v>19198</v>
      </c>
      <c r="F314" s="257" t="s">
        <v>4979</v>
      </c>
      <c r="G314" s="268">
        <v>279</v>
      </c>
      <c r="H314" s="258">
        <v>529</v>
      </c>
      <c r="I314" s="259">
        <v>1</v>
      </c>
      <c r="J314" s="260">
        <v>15.15</v>
      </c>
      <c r="K314" s="260">
        <v>11</v>
      </c>
      <c r="L314" s="260">
        <v>4.55</v>
      </c>
      <c r="M314" s="260">
        <v>8.6300000000000008</v>
      </c>
      <c r="N314" s="257" t="s">
        <v>19199</v>
      </c>
    </row>
    <row r="315" spans="1:14" ht="20.100000000000001" customHeight="1">
      <c r="A315" s="255" t="s">
        <v>17950</v>
      </c>
      <c r="B315" s="255" t="s">
        <v>18952</v>
      </c>
      <c r="C315" s="269" t="s">
        <v>19200</v>
      </c>
      <c r="D315" s="255" t="s">
        <v>19201</v>
      </c>
      <c r="E315" s="256" t="s">
        <v>19202</v>
      </c>
      <c r="F315" s="257" t="s">
        <v>4979</v>
      </c>
      <c r="G315" s="268">
        <v>319</v>
      </c>
      <c r="H315" s="258">
        <v>603</v>
      </c>
      <c r="I315" s="259">
        <v>1</v>
      </c>
      <c r="J315" s="260">
        <v>15.2</v>
      </c>
      <c r="K315" s="260">
        <v>10.85</v>
      </c>
      <c r="L315" s="260">
        <v>4.6500000000000004</v>
      </c>
      <c r="M315" s="260">
        <v>10.09</v>
      </c>
      <c r="N315" s="257" t="s">
        <v>19203</v>
      </c>
    </row>
    <row r="316" spans="1:14">
      <c r="A316" s="255" t="s">
        <v>17950</v>
      </c>
      <c r="B316" s="255" t="s">
        <v>18952</v>
      </c>
      <c r="C316" s="269" t="s">
        <v>19204</v>
      </c>
      <c r="D316" s="255" t="s">
        <v>19205</v>
      </c>
      <c r="E316" s="263" t="s">
        <v>19206</v>
      </c>
      <c r="F316" s="257" t="s">
        <v>4979</v>
      </c>
      <c r="G316" s="268">
        <v>219</v>
      </c>
      <c r="H316" s="258">
        <v>394</v>
      </c>
      <c r="I316" s="259">
        <v>1</v>
      </c>
      <c r="J316" s="260"/>
      <c r="K316" s="260"/>
      <c r="L316" s="260"/>
      <c r="M316" s="260"/>
      <c r="N316" s="257" t="s">
        <v>19207</v>
      </c>
    </row>
    <row r="317" spans="1:14">
      <c r="A317" s="255" t="s">
        <v>17950</v>
      </c>
      <c r="B317" s="255" t="s">
        <v>18952</v>
      </c>
      <c r="C317" s="269" t="s">
        <v>19208</v>
      </c>
      <c r="D317" s="255" t="s">
        <v>19209</v>
      </c>
      <c r="E317" s="263" t="s">
        <v>19210</v>
      </c>
      <c r="F317" s="257" t="s">
        <v>4979</v>
      </c>
      <c r="G317" s="268">
        <v>279</v>
      </c>
      <c r="H317" s="258">
        <v>502</v>
      </c>
      <c r="I317" s="259">
        <v>1</v>
      </c>
      <c r="J317" s="260"/>
      <c r="K317" s="260"/>
      <c r="L317" s="260"/>
      <c r="M317" s="260"/>
      <c r="N317" s="257" t="s">
        <v>19211</v>
      </c>
    </row>
    <row r="318" spans="1:14">
      <c r="A318" s="255" t="s">
        <v>17950</v>
      </c>
      <c r="B318" s="255" t="s">
        <v>18952</v>
      </c>
      <c r="C318" s="269" t="s">
        <v>19212</v>
      </c>
      <c r="D318" s="266" t="s">
        <v>19213</v>
      </c>
      <c r="E318" s="256" t="s">
        <v>19214</v>
      </c>
      <c r="F318" s="257" t="s">
        <v>4979</v>
      </c>
      <c r="G318" s="268">
        <v>279</v>
      </c>
      <c r="H318" s="258">
        <v>539</v>
      </c>
      <c r="I318" s="259">
        <v>1</v>
      </c>
      <c r="J318" s="260">
        <v>15.200000000000001</v>
      </c>
      <c r="K318" s="260">
        <v>10.85</v>
      </c>
      <c r="L318" s="260">
        <v>4.6500000000000004</v>
      </c>
      <c r="M318" s="260">
        <v>0</v>
      </c>
      <c r="N318" s="257" t="s">
        <v>19215</v>
      </c>
    </row>
    <row r="319" spans="1:14" ht="22.5">
      <c r="A319" s="255" t="s">
        <v>17950</v>
      </c>
      <c r="B319" s="255" t="s">
        <v>18952</v>
      </c>
      <c r="C319" s="269" t="s">
        <v>19216</v>
      </c>
      <c r="D319" s="266" t="s">
        <v>19217</v>
      </c>
      <c r="E319" s="256" t="s">
        <v>19218</v>
      </c>
      <c r="F319" s="257" t="s">
        <v>4979</v>
      </c>
      <c r="G319" s="268">
        <v>309</v>
      </c>
      <c r="H319" s="258">
        <v>597</v>
      </c>
      <c r="I319" s="259">
        <v>1</v>
      </c>
      <c r="J319" s="260">
        <v>15.249606299212598</v>
      </c>
      <c r="K319" s="260">
        <v>11</v>
      </c>
      <c r="L319" s="260">
        <v>4.7500000000000009</v>
      </c>
      <c r="M319" s="260">
        <v>0</v>
      </c>
      <c r="N319" s="257" t="s">
        <v>18783</v>
      </c>
    </row>
    <row r="320" spans="1:14">
      <c r="A320" s="255" t="s">
        <v>17950</v>
      </c>
      <c r="B320" s="255" t="s">
        <v>18952</v>
      </c>
      <c r="C320" s="269" t="s">
        <v>19219</v>
      </c>
      <c r="D320" s="255" t="s">
        <v>19220</v>
      </c>
      <c r="E320" s="256" t="s">
        <v>19221</v>
      </c>
      <c r="F320" s="257" t="s">
        <v>4979</v>
      </c>
      <c r="G320" s="268">
        <v>139</v>
      </c>
      <c r="H320" s="258">
        <v>260</v>
      </c>
      <c r="I320" s="259">
        <v>1</v>
      </c>
      <c r="J320" s="260">
        <v>4</v>
      </c>
      <c r="K320" s="260">
        <v>13.75</v>
      </c>
      <c r="L320" s="260">
        <v>11</v>
      </c>
      <c r="M320" s="260">
        <v>6.85</v>
      </c>
      <c r="N320" s="257" t="s">
        <v>19222</v>
      </c>
    </row>
    <row r="321" spans="1:14">
      <c r="A321" s="255" t="s">
        <v>17950</v>
      </c>
      <c r="B321" s="255" t="s">
        <v>18952</v>
      </c>
      <c r="C321" s="269" t="s">
        <v>19223</v>
      </c>
      <c r="D321" s="266" t="s">
        <v>19224</v>
      </c>
      <c r="E321" s="256" t="s">
        <v>19225</v>
      </c>
      <c r="F321" s="257" t="s">
        <v>4979</v>
      </c>
      <c r="G321" s="268">
        <v>99</v>
      </c>
      <c r="H321" s="258">
        <v>183</v>
      </c>
      <c r="I321" s="259">
        <v>1</v>
      </c>
      <c r="J321" s="260">
        <v>13.464566929133859</v>
      </c>
      <c r="K321" s="260">
        <v>11.25</v>
      </c>
      <c r="L321" s="260">
        <v>4</v>
      </c>
      <c r="M321" s="260">
        <v>0</v>
      </c>
      <c r="N321" s="257" t="s">
        <v>19226</v>
      </c>
    </row>
    <row r="322" spans="1:14">
      <c r="A322" s="255" t="s">
        <v>17950</v>
      </c>
      <c r="B322" s="255" t="s">
        <v>18952</v>
      </c>
      <c r="C322" s="269" t="s">
        <v>19227</v>
      </c>
      <c r="D322" s="266" t="s">
        <v>19228</v>
      </c>
      <c r="E322" s="256" t="s">
        <v>19229</v>
      </c>
      <c r="F322" s="257" t="s">
        <v>4979</v>
      </c>
      <c r="G322" s="268">
        <v>179</v>
      </c>
      <c r="H322" s="258">
        <v>330</v>
      </c>
      <c r="I322" s="259">
        <v>1</v>
      </c>
      <c r="J322" s="260">
        <v>14.000000000000002</v>
      </c>
      <c r="K322" s="260">
        <v>11</v>
      </c>
      <c r="L322" s="260">
        <v>4</v>
      </c>
      <c r="M322" s="260">
        <v>0</v>
      </c>
      <c r="N322" s="257" t="s">
        <v>19230</v>
      </c>
    </row>
    <row r="323" spans="1:14">
      <c r="A323" s="255" t="s">
        <v>17950</v>
      </c>
      <c r="B323" s="255" t="s">
        <v>18952</v>
      </c>
      <c r="C323" s="269" t="s">
        <v>19231</v>
      </c>
      <c r="D323" s="266" t="s">
        <v>19232</v>
      </c>
      <c r="E323" s="256" t="s">
        <v>19233</v>
      </c>
      <c r="F323" s="257" t="s">
        <v>4979</v>
      </c>
      <c r="G323" s="268">
        <v>319</v>
      </c>
      <c r="H323" s="258">
        <v>574</v>
      </c>
      <c r="I323" s="259">
        <v>1</v>
      </c>
      <c r="J323" s="260">
        <v>15</v>
      </c>
      <c r="K323" s="260">
        <v>11</v>
      </c>
      <c r="L323" s="260">
        <v>4.75</v>
      </c>
      <c r="M323" s="260">
        <v>10.119999999999999</v>
      </c>
      <c r="N323" s="257" t="s">
        <v>19234</v>
      </c>
    </row>
    <row r="324" spans="1:14">
      <c r="A324" s="255" t="s">
        <v>17950</v>
      </c>
      <c r="B324" s="255" t="s">
        <v>18952</v>
      </c>
      <c r="C324" s="269" t="s">
        <v>19235</v>
      </c>
      <c r="D324" s="255" t="s">
        <v>19236</v>
      </c>
      <c r="E324" s="256" t="s">
        <v>19237</v>
      </c>
      <c r="F324" s="257" t="s">
        <v>4979</v>
      </c>
      <c r="G324" s="268">
        <v>299</v>
      </c>
      <c r="H324" s="258">
        <v>566</v>
      </c>
      <c r="I324" s="259">
        <v>1</v>
      </c>
      <c r="J324" s="260">
        <v>15.25</v>
      </c>
      <c r="K324" s="260">
        <v>10.95</v>
      </c>
      <c r="L324" s="260">
        <v>4.8</v>
      </c>
      <c r="M324" s="260">
        <v>10.08</v>
      </c>
      <c r="N324" s="257" t="s">
        <v>19238</v>
      </c>
    </row>
    <row r="325" spans="1:14">
      <c r="A325" s="255" t="s">
        <v>17950</v>
      </c>
      <c r="B325" s="255" t="s">
        <v>18952</v>
      </c>
      <c r="C325" s="269" t="s">
        <v>19239</v>
      </c>
      <c r="D325" s="255" t="s">
        <v>19240</v>
      </c>
      <c r="E325" s="263" t="s">
        <v>19241</v>
      </c>
      <c r="F325" s="257" t="s">
        <v>4979</v>
      </c>
      <c r="G325" s="268">
        <v>259</v>
      </c>
      <c r="H325" s="258">
        <v>466</v>
      </c>
      <c r="I325" s="259">
        <v>1</v>
      </c>
      <c r="J325" s="260"/>
      <c r="K325" s="260"/>
      <c r="L325" s="260"/>
      <c r="M325" s="260"/>
      <c r="N325" s="257" t="s">
        <v>19242</v>
      </c>
    </row>
    <row r="326" spans="1:14">
      <c r="A326" s="255" t="s">
        <v>17950</v>
      </c>
      <c r="B326" s="255" t="s">
        <v>18952</v>
      </c>
      <c r="C326" s="269" t="s">
        <v>19243</v>
      </c>
      <c r="D326" s="255" t="s">
        <v>19244</v>
      </c>
      <c r="E326" s="263" t="s">
        <v>19245</v>
      </c>
      <c r="F326" s="257" t="s">
        <v>4979</v>
      </c>
      <c r="G326" s="268">
        <v>399</v>
      </c>
      <c r="H326" s="258">
        <v>718</v>
      </c>
      <c r="I326" s="259">
        <v>1</v>
      </c>
      <c r="J326" s="260"/>
      <c r="K326" s="260"/>
      <c r="L326" s="260"/>
      <c r="M326" s="260"/>
      <c r="N326" s="257" t="s">
        <v>19246</v>
      </c>
    </row>
    <row r="327" spans="1:14">
      <c r="A327" s="255" t="s">
        <v>17950</v>
      </c>
      <c r="B327" s="255" t="s">
        <v>18952</v>
      </c>
      <c r="C327" s="269" t="s">
        <v>19247</v>
      </c>
      <c r="D327" s="266" t="s">
        <v>19248</v>
      </c>
      <c r="E327" s="256" t="s">
        <v>19249</v>
      </c>
      <c r="F327" s="257" t="s">
        <v>4979</v>
      </c>
      <c r="G327" s="268">
        <v>269</v>
      </c>
      <c r="H327" s="258">
        <v>519</v>
      </c>
      <c r="I327" s="259">
        <v>1</v>
      </c>
      <c r="J327" s="260">
        <v>15.200000000000001</v>
      </c>
      <c r="K327" s="260">
        <v>10.85</v>
      </c>
      <c r="L327" s="260">
        <v>4.6500000000000004</v>
      </c>
      <c r="M327" s="260">
        <v>0</v>
      </c>
      <c r="N327" s="257" t="s">
        <v>19250</v>
      </c>
    </row>
    <row r="328" spans="1:14">
      <c r="A328" s="255" t="s">
        <v>17950</v>
      </c>
      <c r="B328" s="255" t="s">
        <v>18952</v>
      </c>
      <c r="C328" s="269" t="s">
        <v>19251</v>
      </c>
      <c r="D328" s="266" t="s">
        <v>19252</v>
      </c>
      <c r="E328" s="256" t="s">
        <v>19253</v>
      </c>
      <c r="F328" s="257" t="s">
        <v>4979</v>
      </c>
      <c r="G328" s="268">
        <v>239</v>
      </c>
      <c r="H328" s="258">
        <v>441</v>
      </c>
      <c r="I328" s="259">
        <v>1</v>
      </c>
      <c r="J328" s="260">
        <v>15.250000000000002</v>
      </c>
      <c r="K328" s="260">
        <v>11</v>
      </c>
      <c r="L328" s="260">
        <v>4.7500000000000009</v>
      </c>
      <c r="M328" s="260">
        <v>0</v>
      </c>
      <c r="N328" s="257" t="s">
        <v>19254</v>
      </c>
    </row>
    <row r="329" spans="1:14">
      <c r="A329" s="255" t="s">
        <v>17950</v>
      </c>
      <c r="B329" s="255" t="s">
        <v>18952</v>
      </c>
      <c r="C329" s="269" t="s">
        <v>19255</v>
      </c>
      <c r="D329" s="266" t="s">
        <v>19256</v>
      </c>
      <c r="E329" s="256" t="s">
        <v>19257</v>
      </c>
      <c r="F329" s="257" t="s">
        <v>4979</v>
      </c>
      <c r="G329" s="268">
        <v>599</v>
      </c>
      <c r="H329" s="258">
        <v>1130</v>
      </c>
      <c r="I329" s="259">
        <v>1</v>
      </c>
      <c r="J329" s="260">
        <v>25.354330708661418</v>
      </c>
      <c r="K329" s="260">
        <v>25.354330708661418</v>
      </c>
      <c r="L329" s="260">
        <v>14.921259842519685</v>
      </c>
      <c r="M329" s="260">
        <v>0</v>
      </c>
      <c r="N329" s="257" t="s">
        <v>19258</v>
      </c>
    </row>
    <row r="330" spans="1:14">
      <c r="A330" s="255" t="s">
        <v>17950</v>
      </c>
      <c r="B330" s="255" t="s">
        <v>18952</v>
      </c>
      <c r="C330" s="269" t="s">
        <v>19259</v>
      </c>
      <c r="D330" s="266" t="s">
        <v>19260</v>
      </c>
      <c r="E330" s="256" t="s">
        <v>19261</v>
      </c>
      <c r="F330" s="257" t="s">
        <v>4979</v>
      </c>
      <c r="G330" s="268">
        <v>329</v>
      </c>
      <c r="H330" s="258">
        <v>607</v>
      </c>
      <c r="I330" s="259">
        <v>1</v>
      </c>
      <c r="J330" s="260">
        <v>15.250000000000002</v>
      </c>
      <c r="K330" s="260">
        <v>11</v>
      </c>
      <c r="L330" s="260">
        <v>5.5</v>
      </c>
      <c r="M330" s="260">
        <v>0</v>
      </c>
      <c r="N330" s="257" t="s">
        <v>19262</v>
      </c>
    </row>
    <row r="331" spans="1:14">
      <c r="A331" s="255" t="s">
        <v>17950</v>
      </c>
      <c r="B331" s="255" t="s">
        <v>18952</v>
      </c>
      <c r="C331" s="269" t="s">
        <v>19263</v>
      </c>
      <c r="D331" s="266" t="s">
        <v>19264</v>
      </c>
      <c r="E331" s="256" t="s">
        <v>19265</v>
      </c>
      <c r="F331" s="257" t="s">
        <v>4979</v>
      </c>
      <c r="G331" s="268">
        <v>329</v>
      </c>
      <c r="H331" s="258">
        <v>621</v>
      </c>
      <c r="I331" s="259">
        <v>1</v>
      </c>
      <c r="J331" s="260">
        <v>4.37</v>
      </c>
      <c r="K331" s="260">
        <v>9</v>
      </c>
      <c r="L331" s="260">
        <v>13.11</v>
      </c>
      <c r="M331" s="260">
        <v>5</v>
      </c>
      <c r="N331" s="264" t="s">
        <v>19266</v>
      </c>
    </row>
    <row r="332" spans="1:14">
      <c r="A332" s="255" t="s">
        <v>17950</v>
      </c>
      <c r="B332" s="255" t="s">
        <v>18952</v>
      </c>
      <c r="C332" s="269" t="s">
        <v>19267</v>
      </c>
      <c r="D332" s="266" t="s">
        <v>19268</v>
      </c>
      <c r="E332" s="256" t="s">
        <v>19269</v>
      </c>
      <c r="F332" s="257" t="s">
        <v>4979</v>
      </c>
      <c r="G332" s="268">
        <v>399</v>
      </c>
      <c r="H332" s="258">
        <v>742</v>
      </c>
      <c r="I332" s="259">
        <v>1</v>
      </c>
      <c r="J332" s="260">
        <v>15.25</v>
      </c>
      <c r="K332" s="260">
        <v>11</v>
      </c>
      <c r="L332" s="260">
        <v>5.5</v>
      </c>
      <c r="M332" s="260">
        <v>11.19</v>
      </c>
      <c r="N332" s="257" t="s">
        <v>19270</v>
      </c>
    </row>
    <row r="333" spans="1:14">
      <c r="A333" s="255" t="s">
        <v>17950</v>
      </c>
      <c r="B333" s="255" t="s">
        <v>18952</v>
      </c>
      <c r="C333" s="269" t="s">
        <v>19271</v>
      </c>
      <c r="D333" s="266" t="s">
        <v>19272</v>
      </c>
      <c r="E333" s="256" t="s">
        <v>19273</v>
      </c>
      <c r="F333" s="257" t="s">
        <v>4979</v>
      </c>
      <c r="G333" s="268">
        <v>419</v>
      </c>
      <c r="H333" s="258">
        <v>790</v>
      </c>
      <c r="I333" s="259">
        <v>1</v>
      </c>
      <c r="J333" s="260">
        <v>15.250000000000002</v>
      </c>
      <c r="K333" s="260">
        <v>11</v>
      </c>
      <c r="L333" s="260">
        <v>5</v>
      </c>
      <c r="M333" s="260">
        <v>0</v>
      </c>
      <c r="N333" s="257" t="s">
        <v>19274</v>
      </c>
    </row>
    <row r="334" spans="1:14">
      <c r="A334" s="255" t="s">
        <v>17950</v>
      </c>
      <c r="B334" s="255" t="s">
        <v>18952</v>
      </c>
      <c r="C334" s="269" t="s">
        <v>19275</v>
      </c>
      <c r="D334" s="255" t="s">
        <v>19276</v>
      </c>
      <c r="E334" s="256" t="s">
        <v>19277</v>
      </c>
      <c r="F334" s="257" t="s">
        <v>4979</v>
      </c>
      <c r="G334" s="268">
        <v>229</v>
      </c>
      <c r="H334" s="258">
        <v>432</v>
      </c>
      <c r="I334" s="259">
        <v>1</v>
      </c>
      <c r="J334" s="260">
        <v>15</v>
      </c>
      <c r="K334" s="260">
        <v>11</v>
      </c>
      <c r="L334" s="260">
        <v>5</v>
      </c>
      <c r="M334" s="260">
        <v>8.67</v>
      </c>
      <c r="N334" s="257" t="s">
        <v>19278</v>
      </c>
    </row>
    <row r="335" spans="1:14">
      <c r="A335" s="255" t="s">
        <v>17950</v>
      </c>
      <c r="B335" s="255" t="s">
        <v>18952</v>
      </c>
      <c r="C335" s="269" t="s">
        <v>19279</v>
      </c>
      <c r="D335" s="266" t="s">
        <v>19280</v>
      </c>
      <c r="E335" s="256" t="s">
        <v>19281</v>
      </c>
      <c r="F335" s="257" t="s">
        <v>4979</v>
      </c>
      <c r="G335" s="268">
        <v>249</v>
      </c>
      <c r="H335" s="258">
        <v>459</v>
      </c>
      <c r="I335" s="259">
        <v>1</v>
      </c>
      <c r="J335" s="260">
        <v>15.250000000000002</v>
      </c>
      <c r="K335" s="260">
        <v>11</v>
      </c>
      <c r="L335" s="260">
        <v>5</v>
      </c>
      <c r="M335" s="260">
        <v>0</v>
      </c>
      <c r="N335" s="257" t="s">
        <v>19282</v>
      </c>
    </row>
    <row r="336" spans="1:14">
      <c r="A336" s="255" t="s">
        <v>17950</v>
      </c>
      <c r="B336" s="255" t="s">
        <v>18952</v>
      </c>
      <c r="C336" s="269" t="s">
        <v>19283</v>
      </c>
      <c r="D336" s="266" t="s">
        <v>19284</v>
      </c>
      <c r="E336" s="256" t="s">
        <v>19285</v>
      </c>
      <c r="F336" s="257" t="s">
        <v>4979</v>
      </c>
      <c r="G336" s="268">
        <v>419</v>
      </c>
      <c r="H336" s="258">
        <v>781</v>
      </c>
      <c r="I336" s="259">
        <v>1</v>
      </c>
      <c r="J336" s="260">
        <v>15</v>
      </c>
      <c r="K336" s="260">
        <v>11</v>
      </c>
      <c r="L336" s="260">
        <v>5.5</v>
      </c>
      <c r="M336" s="260">
        <v>11.12</v>
      </c>
      <c r="N336" s="264" t="s">
        <v>19286</v>
      </c>
    </row>
    <row r="337" spans="1:14">
      <c r="A337" s="255" t="s">
        <v>17950</v>
      </c>
      <c r="B337" s="255" t="s">
        <v>18952</v>
      </c>
      <c r="C337" s="269" t="s">
        <v>19287</v>
      </c>
      <c r="D337" s="266" t="s">
        <v>19288</v>
      </c>
      <c r="E337" s="256" t="s">
        <v>19289</v>
      </c>
      <c r="F337" s="257" t="s">
        <v>4979</v>
      </c>
      <c r="G337" s="268">
        <v>429</v>
      </c>
      <c r="H337" s="258">
        <v>809</v>
      </c>
      <c r="I337" s="259">
        <v>1</v>
      </c>
      <c r="J337" s="260">
        <v>15.250000000000002</v>
      </c>
      <c r="K337" s="260">
        <v>11</v>
      </c>
      <c r="L337" s="260">
        <v>5</v>
      </c>
      <c r="M337" s="260">
        <v>0</v>
      </c>
      <c r="N337" s="257" t="s">
        <v>19290</v>
      </c>
    </row>
    <row r="338" spans="1:14">
      <c r="A338" s="255" t="s">
        <v>17950</v>
      </c>
      <c r="B338" s="255" t="s">
        <v>18952</v>
      </c>
      <c r="C338" s="269" t="s">
        <v>19291</v>
      </c>
      <c r="D338" s="266" t="s">
        <v>19292</v>
      </c>
      <c r="E338" s="256" t="s">
        <v>19293</v>
      </c>
      <c r="F338" s="257" t="s">
        <v>4979</v>
      </c>
      <c r="G338" s="268">
        <v>369</v>
      </c>
      <c r="H338" s="258">
        <v>651</v>
      </c>
      <c r="I338" s="259">
        <v>1</v>
      </c>
      <c r="J338" s="260">
        <v>15.25</v>
      </c>
      <c r="K338" s="260">
        <v>11</v>
      </c>
      <c r="L338" s="260">
        <v>4.75</v>
      </c>
      <c r="M338" s="260">
        <v>10.24</v>
      </c>
      <c r="N338" s="257" t="s">
        <v>19294</v>
      </c>
    </row>
    <row r="339" spans="1:14">
      <c r="A339" s="255" t="s">
        <v>17950</v>
      </c>
      <c r="B339" s="255" t="s">
        <v>18952</v>
      </c>
      <c r="C339" s="269" t="s">
        <v>19295</v>
      </c>
      <c r="D339" s="266" t="s">
        <v>19296</v>
      </c>
      <c r="E339" s="256" t="s">
        <v>19297</v>
      </c>
      <c r="F339" s="257" t="s">
        <v>4979</v>
      </c>
      <c r="G339" s="268">
        <v>259</v>
      </c>
      <c r="H339" s="258">
        <v>483</v>
      </c>
      <c r="I339" s="259">
        <v>1</v>
      </c>
      <c r="J339" s="260">
        <v>2.54</v>
      </c>
      <c r="K339" s="260">
        <v>2.54</v>
      </c>
      <c r="L339" s="260">
        <v>2.54</v>
      </c>
      <c r="M339" s="260">
        <v>0</v>
      </c>
      <c r="N339" s="257" t="s">
        <v>19298</v>
      </c>
    </row>
    <row r="340" spans="1:14">
      <c r="A340" s="255" t="s">
        <v>17950</v>
      </c>
      <c r="B340" s="255" t="s">
        <v>18952</v>
      </c>
      <c r="C340" s="269" t="s">
        <v>19299</v>
      </c>
      <c r="D340" s="266" t="s">
        <v>19300</v>
      </c>
      <c r="E340" s="256" t="s">
        <v>19301</v>
      </c>
      <c r="F340" s="257" t="s">
        <v>4979</v>
      </c>
      <c r="G340" s="268">
        <v>479</v>
      </c>
      <c r="H340" s="258">
        <v>902</v>
      </c>
      <c r="I340" s="259">
        <v>1</v>
      </c>
      <c r="J340" s="260">
        <v>15</v>
      </c>
      <c r="K340" s="260">
        <v>10.85</v>
      </c>
      <c r="L340" s="260">
        <v>4.6500000000000004</v>
      </c>
      <c r="M340" s="260">
        <v>11.3</v>
      </c>
      <c r="N340" s="257" t="s">
        <v>19302</v>
      </c>
    </row>
    <row r="341" spans="1:14">
      <c r="A341" s="255" t="s">
        <v>17950</v>
      </c>
      <c r="B341" s="255" t="s">
        <v>19303</v>
      </c>
      <c r="C341" s="269" t="s">
        <v>19304</v>
      </c>
      <c r="D341" s="255" t="s">
        <v>19305</v>
      </c>
      <c r="E341" s="256" t="s">
        <v>19306</v>
      </c>
      <c r="F341" s="257" t="s">
        <v>4979</v>
      </c>
      <c r="G341" s="268">
        <v>499</v>
      </c>
      <c r="H341" s="258">
        <v>929</v>
      </c>
      <c r="I341" s="259">
        <v>1</v>
      </c>
      <c r="J341" s="260">
        <v>18.75</v>
      </c>
      <c r="K341" s="260">
        <v>11.5</v>
      </c>
      <c r="L341" s="260">
        <v>5</v>
      </c>
      <c r="M341" s="260">
        <v>15.08</v>
      </c>
      <c r="N341" s="257" t="s">
        <v>19307</v>
      </c>
    </row>
    <row r="342" spans="1:14">
      <c r="A342" s="255" t="s">
        <v>17950</v>
      </c>
      <c r="B342" s="255" t="s">
        <v>19303</v>
      </c>
      <c r="C342" s="269" t="s">
        <v>19308</v>
      </c>
      <c r="D342" s="255" t="s">
        <v>19309</v>
      </c>
      <c r="E342" s="256" t="s">
        <v>19310</v>
      </c>
      <c r="F342" s="257" t="s">
        <v>4979</v>
      </c>
      <c r="G342" s="268">
        <v>529</v>
      </c>
      <c r="H342" s="258">
        <v>987</v>
      </c>
      <c r="I342" s="259">
        <v>1</v>
      </c>
      <c r="J342" s="260">
        <v>18.75</v>
      </c>
      <c r="K342" s="260">
        <v>11.5</v>
      </c>
      <c r="L342" s="260">
        <v>5</v>
      </c>
      <c r="M342" s="260">
        <v>15.3</v>
      </c>
      <c r="N342" s="257" t="s">
        <v>19311</v>
      </c>
    </row>
    <row r="343" spans="1:14">
      <c r="A343" s="255" t="s">
        <v>17950</v>
      </c>
      <c r="B343" s="255" t="s">
        <v>19312</v>
      </c>
      <c r="C343" s="269" t="s">
        <v>19313</v>
      </c>
      <c r="D343" s="255" t="s">
        <v>19314</v>
      </c>
      <c r="E343" s="256" t="s">
        <v>19315</v>
      </c>
      <c r="F343" s="257" t="s">
        <v>4979</v>
      </c>
      <c r="G343" s="268">
        <v>49</v>
      </c>
      <c r="H343" s="258">
        <v>82</v>
      </c>
      <c r="I343" s="259">
        <v>1</v>
      </c>
      <c r="J343" s="260">
        <v>2.35</v>
      </c>
      <c r="K343" s="260">
        <v>4.75</v>
      </c>
      <c r="L343" s="260">
        <v>7.25</v>
      </c>
      <c r="M343" s="260">
        <v>0.49</v>
      </c>
      <c r="N343" s="257" t="s">
        <v>19316</v>
      </c>
    </row>
    <row r="344" spans="1:14">
      <c r="A344" s="255" t="s">
        <v>17950</v>
      </c>
      <c r="B344" s="255" t="s">
        <v>19312</v>
      </c>
      <c r="C344" s="269" t="s">
        <v>19317</v>
      </c>
      <c r="D344" s="255" t="s">
        <v>19318</v>
      </c>
      <c r="E344" s="256" t="s">
        <v>19319</v>
      </c>
      <c r="F344" s="257" t="s">
        <v>4979</v>
      </c>
      <c r="G344" s="268">
        <v>79</v>
      </c>
      <c r="H344" s="258">
        <v>132</v>
      </c>
      <c r="I344" s="259">
        <v>1</v>
      </c>
      <c r="J344" s="260">
        <v>7.2500000000000009</v>
      </c>
      <c r="K344" s="260">
        <v>3.5000000000000004</v>
      </c>
      <c r="L344" s="260">
        <v>8</v>
      </c>
      <c r="M344" s="260">
        <v>0</v>
      </c>
      <c r="N344" s="257" t="s">
        <v>19320</v>
      </c>
    </row>
    <row r="345" spans="1:14">
      <c r="A345" s="255" t="s">
        <v>17950</v>
      </c>
      <c r="B345" s="255" t="s">
        <v>19312</v>
      </c>
      <c r="C345" s="269" t="s">
        <v>19321</v>
      </c>
      <c r="D345" s="255" t="s">
        <v>19322</v>
      </c>
      <c r="E345" s="256" t="s">
        <v>19323</v>
      </c>
      <c r="F345" s="257" t="s">
        <v>4979</v>
      </c>
      <c r="G345" s="268">
        <v>79</v>
      </c>
      <c r="H345" s="258">
        <v>132</v>
      </c>
      <c r="I345" s="259">
        <v>1</v>
      </c>
      <c r="J345" s="260">
        <v>2.93</v>
      </c>
      <c r="K345" s="260">
        <v>7.25</v>
      </c>
      <c r="L345" s="260">
        <v>8.15</v>
      </c>
      <c r="M345" s="260">
        <v>0.91</v>
      </c>
      <c r="N345" s="257" t="s">
        <v>19324</v>
      </c>
    </row>
    <row r="346" spans="1:14">
      <c r="A346" s="255" t="s">
        <v>17950</v>
      </c>
      <c r="B346" s="255" t="s">
        <v>19312</v>
      </c>
      <c r="C346" s="269" t="s">
        <v>19325</v>
      </c>
      <c r="D346" s="255" t="s">
        <v>19326</v>
      </c>
      <c r="E346" s="256" t="s">
        <v>19327</v>
      </c>
      <c r="F346" s="257" t="s">
        <v>4979</v>
      </c>
      <c r="G346" s="268">
        <v>119</v>
      </c>
      <c r="H346" s="258">
        <v>213</v>
      </c>
      <c r="I346" s="259">
        <v>1</v>
      </c>
      <c r="J346" s="260">
        <v>2.99</v>
      </c>
      <c r="K346" s="260">
        <v>7.75</v>
      </c>
      <c r="L346" s="260">
        <v>10.25</v>
      </c>
      <c r="M346" s="260">
        <v>1.74</v>
      </c>
      <c r="N346" s="257" t="s">
        <v>19328</v>
      </c>
    </row>
    <row r="347" spans="1:14">
      <c r="A347" s="255" t="s">
        <v>17950</v>
      </c>
      <c r="B347" s="255" t="s">
        <v>19312</v>
      </c>
      <c r="C347" s="269" t="s">
        <v>19329</v>
      </c>
      <c r="D347" s="255" t="s">
        <v>19330</v>
      </c>
      <c r="E347" s="256" t="s">
        <v>19331</v>
      </c>
      <c r="F347" s="257" t="s">
        <v>4979</v>
      </c>
      <c r="G347" s="268">
        <v>249</v>
      </c>
      <c r="H347" s="258">
        <v>404</v>
      </c>
      <c r="I347" s="259">
        <v>1</v>
      </c>
      <c r="J347" s="260">
        <v>3.87</v>
      </c>
      <c r="K347" s="260">
        <v>8.9499999999999993</v>
      </c>
      <c r="L347" s="260">
        <v>8.75</v>
      </c>
      <c r="M347" s="260">
        <v>3.01</v>
      </c>
      <c r="N347" s="257" t="s">
        <v>19332</v>
      </c>
    </row>
    <row r="348" spans="1:14">
      <c r="A348" s="255" t="s">
        <v>17950</v>
      </c>
      <c r="B348" s="255" t="s">
        <v>19312</v>
      </c>
      <c r="C348" s="269" t="s">
        <v>19333</v>
      </c>
      <c r="D348" s="255" t="s">
        <v>19334</v>
      </c>
      <c r="E348" s="256" t="s">
        <v>19335</v>
      </c>
      <c r="F348" s="257" t="s">
        <v>4979</v>
      </c>
      <c r="G348" s="268">
        <v>79</v>
      </c>
      <c r="H348" s="258">
        <v>129</v>
      </c>
      <c r="I348" s="259">
        <v>1</v>
      </c>
      <c r="J348" s="260">
        <v>3.25</v>
      </c>
      <c r="K348" s="260">
        <v>9.25</v>
      </c>
      <c r="L348" s="260">
        <v>12.75</v>
      </c>
      <c r="M348" s="260">
        <v>1.78</v>
      </c>
      <c r="N348" s="257" t="s">
        <v>19336</v>
      </c>
    </row>
    <row r="349" spans="1:14">
      <c r="A349" s="255" t="s">
        <v>17950</v>
      </c>
      <c r="B349" s="255" t="s">
        <v>19312</v>
      </c>
      <c r="C349" s="269" t="s">
        <v>19337</v>
      </c>
      <c r="D349" s="255" t="s">
        <v>19338</v>
      </c>
      <c r="E349" s="256" t="s">
        <v>19339</v>
      </c>
      <c r="F349" s="257" t="s">
        <v>4979</v>
      </c>
      <c r="G349" s="268">
        <v>59</v>
      </c>
      <c r="H349" s="258">
        <v>109</v>
      </c>
      <c r="I349" s="259">
        <v>1</v>
      </c>
      <c r="J349" s="260">
        <v>3.15</v>
      </c>
      <c r="K349" s="260">
        <v>7.85</v>
      </c>
      <c r="L349" s="260">
        <v>10.25</v>
      </c>
      <c r="M349" s="260">
        <v>0.78</v>
      </c>
      <c r="N349" s="257" t="s">
        <v>19340</v>
      </c>
    </row>
    <row r="350" spans="1:14">
      <c r="A350" s="255" t="s">
        <v>17950</v>
      </c>
      <c r="B350" s="255" t="s">
        <v>19312</v>
      </c>
      <c r="C350" s="269" t="s">
        <v>19341</v>
      </c>
      <c r="D350" s="255" t="s">
        <v>19342</v>
      </c>
      <c r="E350" s="256" t="s">
        <v>19343</v>
      </c>
      <c r="F350" s="257" t="s">
        <v>4979</v>
      </c>
      <c r="G350" s="268">
        <v>69</v>
      </c>
      <c r="H350" s="258">
        <v>129</v>
      </c>
      <c r="I350" s="259">
        <v>1</v>
      </c>
      <c r="J350" s="260">
        <v>3.3</v>
      </c>
      <c r="K350" s="260">
        <v>9.25</v>
      </c>
      <c r="L350" s="260">
        <v>12.75</v>
      </c>
      <c r="M350" s="260">
        <v>1.37</v>
      </c>
      <c r="N350" s="257" t="s">
        <v>19344</v>
      </c>
    </row>
    <row r="351" spans="1:14">
      <c r="A351" s="255" t="s">
        <v>17950</v>
      </c>
      <c r="B351" s="255" t="s">
        <v>19312</v>
      </c>
      <c r="C351" s="269" t="s">
        <v>19345</v>
      </c>
      <c r="D351" s="255" t="s">
        <v>19346</v>
      </c>
      <c r="E351" s="256" t="s">
        <v>19347</v>
      </c>
      <c r="F351" s="257" t="s">
        <v>4979</v>
      </c>
      <c r="G351" s="268">
        <v>119</v>
      </c>
      <c r="H351" s="258">
        <v>217</v>
      </c>
      <c r="I351" s="259">
        <v>1</v>
      </c>
      <c r="J351" s="260">
        <v>3.5</v>
      </c>
      <c r="K351" s="260">
        <v>9.25</v>
      </c>
      <c r="L351" s="260">
        <v>12.75</v>
      </c>
      <c r="M351" s="260">
        <v>2.54</v>
      </c>
      <c r="N351" s="257" t="s">
        <v>19348</v>
      </c>
    </row>
    <row r="352" spans="1:14">
      <c r="A352" s="255" t="s">
        <v>17950</v>
      </c>
      <c r="B352" s="255" t="s">
        <v>19312</v>
      </c>
      <c r="C352" s="269" t="s">
        <v>19349</v>
      </c>
      <c r="D352" s="255" t="s">
        <v>19350</v>
      </c>
      <c r="E352" s="256" t="s">
        <v>19351</v>
      </c>
      <c r="F352" s="257" t="s">
        <v>4979</v>
      </c>
      <c r="G352" s="268">
        <v>59</v>
      </c>
      <c r="H352" s="258">
        <v>106</v>
      </c>
      <c r="I352" s="259">
        <v>1</v>
      </c>
      <c r="J352" s="260">
        <v>3.35</v>
      </c>
      <c r="K352" s="260">
        <v>9.15</v>
      </c>
      <c r="L352" s="260">
        <v>12.75</v>
      </c>
      <c r="M352" s="260">
        <v>1.56</v>
      </c>
      <c r="N352" s="257" t="s">
        <v>19352</v>
      </c>
    </row>
    <row r="353" spans="1:14">
      <c r="A353" s="255" t="s">
        <v>17950</v>
      </c>
      <c r="B353" s="255" t="s">
        <v>19312</v>
      </c>
      <c r="C353" s="269" t="s">
        <v>19353</v>
      </c>
      <c r="D353" s="255" t="s">
        <v>19354</v>
      </c>
      <c r="E353" s="256" t="s">
        <v>19355</v>
      </c>
      <c r="F353" s="257" t="s">
        <v>4979</v>
      </c>
      <c r="G353" s="268">
        <v>119</v>
      </c>
      <c r="H353" s="258">
        <v>214</v>
      </c>
      <c r="I353" s="259">
        <v>1</v>
      </c>
      <c r="J353" s="260">
        <v>12.25</v>
      </c>
      <c r="K353" s="260">
        <v>9.5</v>
      </c>
      <c r="L353" s="260">
        <v>8.5</v>
      </c>
      <c r="M353" s="260">
        <v>5.08</v>
      </c>
      <c r="N353" s="257" t="s">
        <v>19356</v>
      </c>
    </row>
    <row r="354" spans="1:14">
      <c r="A354" s="255" t="s">
        <v>17950</v>
      </c>
      <c r="B354" s="255" t="s">
        <v>19312</v>
      </c>
      <c r="C354" s="269" t="s">
        <v>19357</v>
      </c>
      <c r="D354" s="255" t="s">
        <v>19358</v>
      </c>
      <c r="E354" s="256" t="s">
        <v>19359</v>
      </c>
      <c r="F354" s="257" t="s">
        <v>4979</v>
      </c>
      <c r="G354" s="268">
        <v>69</v>
      </c>
      <c r="H354" s="258">
        <v>117</v>
      </c>
      <c r="I354" s="259">
        <v>1</v>
      </c>
      <c r="J354" s="260">
        <v>2.411</v>
      </c>
      <c r="K354" s="260">
        <v>9.3000000000000007</v>
      </c>
      <c r="L354" s="260">
        <v>12.5</v>
      </c>
      <c r="M354" s="260">
        <v>1.72</v>
      </c>
      <c r="N354" s="257" t="s">
        <v>19360</v>
      </c>
    </row>
    <row r="355" spans="1:14">
      <c r="A355" s="255" t="s">
        <v>17950</v>
      </c>
      <c r="B355" s="255" t="s">
        <v>19312</v>
      </c>
      <c r="C355" s="269" t="s">
        <v>19361</v>
      </c>
      <c r="D355" s="255" t="s">
        <v>19362</v>
      </c>
      <c r="E355" s="256" t="s">
        <v>19363</v>
      </c>
      <c r="F355" s="257" t="s">
        <v>4979</v>
      </c>
      <c r="G355" s="268">
        <v>69</v>
      </c>
      <c r="H355" s="258">
        <v>114</v>
      </c>
      <c r="I355" s="259">
        <v>1</v>
      </c>
      <c r="J355" s="260">
        <v>2.35</v>
      </c>
      <c r="K355" s="260">
        <v>4.8600000000000003</v>
      </c>
      <c r="L355" s="260">
        <v>7.25</v>
      </c>
      <c r="M355" s="260">
        <v>0.51</v>
      </c>
      <c r="N355" s="257" t="s">
        <v>19364</v>
      </c>
    </row>
    <row r="356" spans="1:14">
      <c r="A356" s="255" t="s">
        <v>17950</v>
      </c>
      <c r="B356" s="255" t="s">
        <v>19312</v>
      </c>
      <c r="C356" s="269" t="s">
        <v>19365</v>
      </c>
      <c r="D356" s="255" t="s">
        <v>19366</v>
      </c>
      <c r="E356" s="256" t="s">
        <v>19367</v>
      </c>
      <c r="F356" s="257" t="s">
        <v>4979</v>
      </c>
      <c r="G356" s="268">
        <v>99</v>
      </c>
      <c r="H356" s="258">
        <v>163</v>
      </c>
      <c r="I356" s="259">
        <v>1</v>
      </c>
      <c r="J356" s="260">
        <v>2.5299999999999998</v>
      </c>
      <c r="K356" s="260">
        <v>4.9800000000000004</v>
      </c>
      <c r="L356" s="260">
        <v>7.25</v>
      </c>
      <c r="M356" s="260">
        <v>0.93</v>
      </c>
      <c r="N356" s="257" t="s">
        <v>19368</v>
      </c>
    </row>
    <row r="357" spans="1:14">
      <c r="A357" s="255" t="s">
        <v>17950</v>
      </c>
      <c r="B357" s="255" t="s">
        <v>19312</v>
      </c>
      <c r="C357" s="269" t="s">
        <v>19369</v>
      </c>
      <c r="D357" s="255" t="s">
        <v>19370</v>
      </c>
      <c r="E357" s="256" t="s">
        <v>19371</v>
      </c>
      <c r="F357" s="257" t="s">
        <v>4979</v>
      </c>
      <c r="G357" s="268">
        <v>219</v>
      </c>
      <c r="H357" s="258">
        <v>360</v>
      </c>
      <c r="I357" s="259">
        <v>1</v>
      </c>
      <c r="J357" s="260">
        <v>10.122</v>
      </c>
      <c r="K357" s="260">
        <v>8</v>
      </c>
      <c r="L357" s="260">
        <v>3.2</v>
      </c>
      <c r="M357" s="260">
        <v>3.26</v>
      </c>
      <c r="N357" s="257" t="s">
        <v>19372</v>
      </c>
    </row>
    <row r="358" spans="1:14">
      <c r="A358" s="255" t="s">
        <v>17950</v>
      </c>
      <c r="B358" s="255" t="s">
        <v>19312</v>
      </c>
      <c r="C358" s="269" t="s">
        <v>19373</v>
      </c>
      <c r="D358" s="255" t="s">
        <v>19374</v>
      </c>
      <c r="E358" s="256" t="s">
        <v>19375</v>
      </c>
      <c r="F358" s="257" t="s">
        <v>4979</v>
      </c>
      <c r="G358" s="268">
        <v>119</v>
      </c>
      <c r="H358" s="258">
        <v>198</v>
      </c>
      <c r="I358" s="259">
        <v>1</v>
      </c>
      <c r="J358" s="260">
        <v>3.1</v>
      </c>
      <c r="K358" s="260">
        <v>7.19</v>
      </c>
      <c r="L358" s="260">
        <v>8.09</v>
      </c>
      <c r="M358" s="260">
        <v>1.39</v>
      </c>
      <c r="N358" s="257" t="s">
        <v>19376</v>
      </c>
    </row>
    <row r="359" spans="1:14">
      <c r="A359" s="255" t="s">
        <v>17950</v>
      </c>
      <c r="B359" s="255" t="s">
        <v>19312</v>
      </c>
      <c r="C359" s="269" t="s">
        <v>19377</v>
      </c>
      <c r="D359" s="255" t="s">
        <v>19378</v>
      </c>
      <c r="E359" s="256" t="s">
        <v>19379</v>
      </c>
      <c r="F359" s="257" t="s">
        <v>4979</v>
      </c>
      <c r="G359" s="268">
        <v>179</v>
      </c>
      <c r="H359" s="258">
        <v>294</v>
      </c>
      <c r="I359" s="259">
        <v>1</v>
      </c>
      <c r="J359" s="260">
        <v>3.0209999999999999</v>
      </c>
      <c r="K359" s="260">
        <v>7.75</v>
      </c>
      <c r="L359" s="260">
        <v>10.25</v>
      </c>
      <c r="M359" s="260">
        <v>2.57</v>
      </c>
      <c r="N359" s="257" t="s">
        <v>19380</v>
      </c>
    </row>
    <row r="360" spans="1:14">
      <c r="A360" s="255" t="s">
        <v>17950</v>
      </c>
      <c r="B360" s="255" t="s">
        <v>19312</v>
      </c>
      <c r="C360" s="269" t="s">
        <v>19381</v>
      </c>
      <c r="D360" s="255" t="s">
        <v>19382</v>
      </c>
      <c r="E360" s="256" t="s">
        <v>19383</v>
      </c>
      <c r="F360" s="257" t="s">
        <v>4979</v>
      </c>
      <c r="G360" s="268">
        <v>149</v>
      </c>
      <c r="H360" s="258">
        <v>246</v>
      </c>
      <c r="I360" s="259">
        <v>1</v>
      </c>
      <c r="J360" s="260"/>
      <c r="K360" s="260"/>
      <c r="L360" s="260"/>
      <c r="M360" s="260"/>
      <c r="N360" s="261" t="s">
        <v>19384</v>
      </c>
    </row>
    <row r="361" spans="1:14">
      <c r="A361" s="255" t="s">
        <v>17950</v>
      </c>
      <c r="B361" s="255" t="s">
        <v>19312</v>
      </c>
      <c r="C361" s="269" t="s">
        <v>19385</v>
      </c>
      <c r="D361" s="255" t="s">
        <v>19386</v>
      </c>
      <c r="E361" s="256" t="s">
        <v>19387</v>
      </c>
      <c r="F361" s="257" t="s">
        <v>4979</v>
      </c>
      <c r="G361" s="268">
        <v>249</v>
      </c>
      <c r="H361" s="258">
        <v>410</v>
      </c>
      <c r="I361" s="259">
        <v>1</v>
      </c>
      <c r="J361" s="260"/>
      <c r="K361" s="260"/>
      <c r="L361" s="260"/>
      <c r="M361" s="260"/>
      <c r="N361" s="261" t="s">
        <v>19388</v>
      </c>
    </row>
    <row r="362" spans="1:14">
      <c r="A362" s="255" t="s">
        <v>17950</v>
      </c>
      <c r="B362" s="255" t="s">
        <v>19312</v>
      </c>
      <c r="C362" s="269" t="s">
        <v>19389</v>
      </c>
      <c r="D362" s="255" t="s">
        <v>19390</v>
      </c>
      <c r="E362" s="256" t="s">
        <v>19391</v>
      </c>
      <c r="F362" s="257" t="s">
        <v>4979</v>
      </c>
      <c r="G362" s="268">
        <v>169</v>
      </c>
      <c r="H362" s="258">
        <v>277</v>
      </c>
      <c r="I362" s="259">
        <v>1</v>
      </c>
      <c r="J362" s="260">
        <v>7.9450000000000003</v>
      </c>
      <c r="K362" s="260">
        <v>7.304015748031496</v>
      </c>
      <c r="L362" s="260">
        <v>3.320984251968504</v>
      </c>
      <c r="M362" s="260">
        <v>2.31</v>
      </c>
      <c r="N362" s="257" t="s">
        <v>19392</v>
      </c>
    </row>
    <row r="363" spans="1:14">
      <c r="A363" s="255" t="s">
        <v>17950</v>
      </c>
      <c r="B363" s="255" t="s">
        <v>19312</v>
      </c>
      <c r="C363" s="269" t="s">
        <v>19393</v>
      </c>
      <c r="D363" s="255" t="s">
        <v>19394</v>
      </c>
      <c r="E363" s="256" t="s">
        <v>19395</v>
      </c>
      <c r="F363" s="257" t="s">
        <v>4979</v>
      </c>
      <c r="G363" s="268">
        <v>269</v>
      </c>
      <c r="H363" s="258">
        <v>449</v>
      </c>
      <c r="I363" s="259">
        <v>1</v>
      </c>
      <c r="J363" s="260">
        <v>12.598425196850394</v>
      </c>
      <c r="K363" s="260">
        <v>9.2913385826771666</v>
      </c>
      <c r="L363" s="260">
        <v>3.3751968503937011</v>
      </c>
      <c r="M363" s="260">
        <v>0</v>
      </c>
      <c r="N363" s="257" t="s">
        <v>19396</v>
      </c>
    </row>
    <row r="364" spans="1:14">
      <c r="A364" s="255" t="s">
        <v>17950</v>
      </c>
      <c r="B364" s="255" t="s">
        <v>19312</v>
      </c>
      <c r="C364" s="269" t="s">
        <v>19397</v>
      </c>
      <c r="D364" s="255" t="s">
        <v>19398</v>
      </c>
      <c r="E364" s="256" t="s">
        <v>19399</v>
      </c>
      <c r="F364" s="257" t="s">
        <v>4979</v>
      </c>
      <c r="G364" s="268">
        <v>59</v>
      </c>
      <c r="H364" s="258">
        <v>110</v>
      </c>
      <c r="I364" s="259">
        <v>1</v>
      </c>
      <c r="J364" s="260">
        <v>8.85</v>
      </c>
      <c r="K364" s="260">
        <v>5.75</v>
      </c>
      <c r="L364" s="260">
        <v>2.5</v>
      </c>
      <c r="M364" s="260">
        <v>1.2</v>
      </c>
      <c r="N364" s="257" t="s">
        <v>19400</v>
      </c>
    </row>
    <row r="365" spans="1:14">
      <c r="A365" s="255" t="s">
        <v>17950</v>
      </c>
      <c r="B365" s="255" t="s">
        <v>19312</v>
      </c>
      <c r="C365" s="269" t="s">
        <v>19401</v>
      </c>
      <c r="D365" s="255" t="s">
        <v>19402</v>
      </c>
      <c r="E365" s="256" t="s">
        <v>19403</v>
      </c>
      <c r="F365" s="257" t="s">
        <v>4979</v>
      </c>
      <c r="G365" s="268">
        <v>199</v>
      </c>
      <c r="H365" s="258">
        <v>357</v>
      </c>
      <c r="I365" s="259">
        <v>1</v>
      </c>
      <c r="J365" s="260">
        <v>10</v>
      </c>
      <c r="K365" s="260">
        <v>10.35</v>
      </c>
      <c r="L365" s="260">
        <v>3.35</v>
      </c>
      <c r="M365" s="260">
        <v>4.22</v>
      </c>
      <c r="N365" s="257" t="s">
        <v>19404</v>
      </c>
    </row>
    <row r="366" spans="1:14">
      <c r="A366" s="255" t="s">
        <v>17950</v>
      </c>
      <c r="B366" s="255" t="s">
        <v>19312</v>
      </c>
      <c r="C366" s="269" t="s">
        <v>19405</v>
      </c>
      <c r="D366" s="255" t="s">
        <v>19406</v>
      </c>
      <c r="E366" s="256" t="s">
        <v>19407</v>
      </c>
      <c r="F366" s="257" t="s">
        <v>4979</v>
      </c>
      <c r="G366" s="268">
        <v>199</v>
      </c>
      <c r="H366" s="258">
        <v>358</v>
      </c>
      <c r="I366" s="259">
        <v>1</v>
      </c>
      <c r="J366" s="260">
        <v>10.5</v>
      </c>
      <c r="K366" s="260">
        <v>8.2500000000000018</v>
      </c>
      <c r="L366" s="260">
        <v>3.75</v>
      </c>
      <c r="M366" s="260">
        <v>4.32</v>
      </c>
      <c r="N366" s="257" t="s">
        <v>19408</v>
      </c>
    </row>
    <row r="367" spans="1:14">
      <c r="A367" s="255" t="s">
        <v>17950</v>
      </c>
      <c r="B367" s="255" t="s">
        <v>19312</v>
      </c>
      <c r="C367" s="269" t="s">
        <v>19409</v>
      </c>
      <c r="D367" s="255" t="s">
        <v>19410</v>
      </c>
      <c r="E367" s="256" t="s">
        <v>19411</v>
      </c>
      <c r="F367" s="257" t="s">
        <v>4979</v>
      </c>
      <c r="G367" s="268">
        <v>319</v>
      </c>
      <c r="H367" s="258">
        <v>574</v>
      </c>
      <c r="I367" s="259">
        <v>1</v>
      </c>
      <c r="J367" s="260">
        <v>10</v>
      </c>
      <c r="K367" s="260">
        <v>10.4</v>
      </c>
      <c r="L367" s="260">
        <v>3.5</v>
      </c>
      <c r="M367" s="260">
        <v>7.12</v>
      </c>
      <c r="N367" s="257" t="s">
        <v>19412</v>
      </c>
    </row>
    <row r="368" spans="1:14">
      <c r="A368" s="255" t="s">
        <v>17950</v>
      </c>
      <c r="B368" s="255" t="s">
        <v>19312</v>
      </c>
      <c r="C368" s="269" t="s">
        <v>19413</v>
      </c>
      <c r="D368" s="255" t="s">
        <v>19414</v>
      </c>
      <c r="E368" s="256" t="s">
        <v>19415</v>
      </c>
      <c r="F368" s="257" t="s">
        <v>4979</v>
      </c>
      <c r="G368" s="268">
        <v>149</v>
      </c>
      <c r="H368" s="258">
        <v>260</v>
      </c>
      <c r="I368" s="259">
        <v>1</v>
      </c>
      <c r="J368" s="260">
        <v>10.050000000000001</v>
      </c>
      <c r="K368" s="260">
        <v>10.199999999999999</v>
      </c>
      <c r="L368" s="260">
        <v>3.45</v>
      </c>
      <c r="M368" s="260">
        <v>3.08</v>
      </c>
      <c r="N368" s="257" t="s">
        <v>19416</v>
      </c>
    </row>
    <row r="369" spans="1:14">
      <c r="A369" s="255" t="s">
        <v>17950</v>
      </c>
      <c r="B369" s="255" t="s">
        <v>19312</v>
      </c>
      <c r="C369" s="269" t="s">
        <v>19417</v>
      </c>
      <c r="D369" s="255" t="s">
        <v>19418</v>
      </c>
      <c r="E369" s="256" t="s">
        <v>19419</v>
      </c>
      <c r="F369" s="257" t="s">
        <v>4979</v>
      </c>
      <c r="G369" s="268">
        <v>229</v>
      </c>
      <c r="H369" s="258">
        <v>412</v>
      </c>
      <c r="I369" s="259">
        <v>1</v>
      </c>
      <c r="J369" s="260">
        <v>10.25</v>
      </c>
      <c r="K369" s="260">
        <v>10.5</v>
      </c>
      <c r="L369" s="260">
        <v>3.5</v>
      </c>
      <c r="M369" s="260">
        <v>4.95</v>
      </c>
      <c r="N369" s="257" t="s">
        <v>19420</v>
      </c>
    </row>
    <row r="370" spans="1:14" ht="20.100000000000001" customHeight="1">
      <c r="A370" s="255" t="s">
        <v>17950</v>
      </c>
      <c r="B370" s="255" t="s">
        <v>19312</v>
      </c>
      <c r="C370" s="269" t="s">
        <v>19421</v>
      </c>
      <c r="D370" s="255" t="s">
        <v>19422</v>
      </c>
      <c r="E370" s="256" t="s">
        <v>19423</v>
      </c>
      <c r="F370" s="257" t="s">
        <v>4979</v>
      </c>
      <c r="G370" s="268">
        <v>279</v>
      </c>
      <c r="H370" s="258">
        <v>490</v>
      </c>
      <c r="I370" s="259">
        <v>1</v>
      </c>
      <c r="J370" s="260">
        <v>10.25</v>
      </c>
      <c r="K370" s="260">
        <v>10.25</v>
      </c>
      <c r="L370" s="260">
        <v>3.25</v>
      </c>
      <c r="M370" s="260">
        <v>5.87</v>
      </c>
      <c r="N370" s="257" t="s">
        <v>19424</v>
      </c>
    </row>
    <row r="371" spans="1:14">
      <c r="A371" s="255" t="s">
        <v>17950</v>
      </c>
      <c r="B371" s="255" t="s">
        <v>19312</v>
      </c>
      <c r="C371" s="269" t="s">
        <v>19425</v>
      </c>
      <c r="D371" s="255" t="s">
        <v>19426</v>
      </c>
      <c r="E371" s="256" t="s">
        <v>19427</v>
      </c>
      <c r="F371" s="257" t="s">
        <v>4979</v>
      </c>
      <c r="G371" s="268">
        <v>479</v>
      </c>
      <c r="H371" s="258">
        <v>841</v>
      </c>
      <c r="I371" s="259">
        <v>1</v>
      </c>
      <c r="J371" s="260">
        <v>10.25</v>
      </c>
      <c r="K371" s="260">
        <v>10.25</v>
      </c>
      <c r="L371" s="260">
        <v>3.25</v>
      </c>
      <c r="M371" s="260">
        <v>8.91</v>
      </c>
      <c r="N371" s="257" t="s">
        <v>19428</v>
      </c>
    </row>
    <row r="372" spans="1:14" ht="22.5">
      <c r="A372" s="255" t="s">
        <v>17950</v>
      </c>
      <c r="B372" s="255" t="s">
        <v>19312</v>
      </c>
      <c r="C372" s="269" t="s">
        <v>19429</v>
      </c>
      <c r="D372" s="255" t="s">
        <v>19430</v>
      </c>
      <c r="E372" s="256" t="s">
        <v>19431</v>
      </c>
      <c r="F372" s="257" t="s">
        <v>4979</v>
      </c>
      <c r="G372" s="268">
        <v>219</v>
      </c>
      <c r="H372" s="258">
        <v>394</v>
      </c>
      <c r="I372" s="259">
        <v>1</v>
      </c>
      <c r="J372" s="260"/>
      <c r="K372" s="260"/>
      <c r="L372" s="260"/>
      <c r="M372" s="260"/>
      <c r="N372" s="261" t="s">
        <v>19432</v>
      </c>
    </row>
    <row r="373" spans="1:14" ht="22.5">
      <c r="A373" s="255" t="s">
        <v>17950</v>
      </c>
      <c r="B373" s="255" t="s">
        <v>19312</v>
      </c>
      <c r="C373" s="269" t="s">
        <v>19433</v>
      </c>
      <c r="D373" s="255" t="s">
        <v>19434</v>
      </c>
      <c r="E373" s="256" t="s">
        <v>19435</v>
      </c>
      <c r="F373" s="257" t="s">
        <v>4979</v>
      </c>
      <c r="G373" s="268">
        <v>279</v>
      </c>
      <c r="H373" s="258">
        <v>502</v>
      </c>
      <c r="I373" s="259">
        <v>1</v>
      </c>
      <c r="J373" s="260"/>
      <c r="K373" s="260"/>
      <c r="L373" s="260"/>
      <c r="M373" s="260"/>
      <c r="N373" s="261" t="s">
        <v>19436</v>
      </c>
    </row>
    <row r="374" spans="1:14">
      <c r="A374" s="255" t="s">
        <v>17950</v>
      </c>
      <c r="B374" s="255" t="s">
        <v>19437</v>
      </c>
      <c r="C374" s="269" t="s">
        <v>19438</v>
      </c>
      <c r="D374" s="255" t="s">
        <v>19439</v>
      </c>
      <c r="E374" s="256" t="s">
        <v>19440</v>
      </c>
      <c r="F374" s="257" t="s">
        <v>4979</v>
      </c>
      <c r="G374" s="268">
        <v>189</v>
      </c>
      <c r="H374" s="258">
        <v>341</v>
      </c>
      <c r="I374" s="259">
        <v>1</v>
      </c>
      <c r="J374" s="260">
        <v>15.25</v>
      </c>
      <c r="K374" s="260">
        <v>11.75</v>
      </c>
      <c r="L374" s="260">
        <v>4.25</v>
      </c>
      <c r="M374" s="260">
        <v>9.42</v>
      </c>
      <c r="N374" s="257" t="s">
        <v>19441</v>
      </c>
    </row>
    <row r="375" spans="1:14">
      <c r="A375" s="255" t="s">
        <v>17950</v>
      </c>
      <c r="B375" s="255" t="s">
        <v>19442</v>
      </c>
      <c r="C375" s="269" t="s">
        <v>19443</v>
      </c>
      <c r="D375" s="255" t="s">
        <v>19444</v>
      </c>
      <c r="E375" s="256" t="s">
        <v>19445</v>
      </c>
      <c r="F375" s="257" t="s">
        <v>4979</v>
      </c>
      <c r="G375" s="268">
        <v>1499</v>
      </c>
      <c r="H375" s="258">
        <v>2696</v>
      </c>
      <c r="I375" s="259">
        <v>1</v>
      </c>
      <c r="J375" s="260">
        <v>23.5</v>
      </c>
      <c r="K375" s="260">
        <v>31</v>
      </c>
      <c r="L375" s="260">
        <v>37.5</v>
      </c>
      <c r="M375" s="260">
        <v>41</v>
      </c>
      <c r="N375" s="257" t="s">
        <v>19446</v>
      </c>
    </row>
    <row r="376" spans="1:14">
      <c r="A376" s="255" t="s">
        <v>17950</v>
      </c>
      <c r="B376" s="255" t="s">
        <v>19442</v>
      </c>
      <c r="C376" s="269" t="s">
        <v>19447</v>
      </c>
      <c r="D376" s="255" t="s">
        <v>19448</v>
      </c>
      <c r="E376" s="256" t="s">
        <v>19449</v>
      </c>
      <c r="F376" s="257" t="s">
        <v>4979</v>
      </c>
      <c r="G376" s="268">
        <v>199</v>
      </c>
      <c r="H376" s="258">
        <v>328</v>
      </c>
      <c r="I376" s="259">
        <v>1</v>
      </c>
      <c r="J376" s="260">
        <v>18</v>
      </c>
      <c r="K376" s="260">
        <v>14.25</v>
      </c>
      <c r="L376" s="260">
        <v>10.25</v>
      </c>
      <c r="M376" s="260">
        <v>9.6</v>
      </c>
      <c r="N376" s="257" t="s">
        <v>19450</v>
      </c>
    </row>
    <row r="377" spans="1:14">
      <c r="A377" s="255" t="s">
        <v>17950</v>
      </c>
      <c r="B377" s="255" t="s">
        <v>19442</v>
      </c>
      <c r="C377" s="269" t="s">
        <v>19451</v>
      </c>
      <c r="D377" s="255" t="s">
        <v>19452</v>
      </c>
      <c r="E377" s="256" t="s">
        <v>19453</v>
      </c>
      <c r="F377" s="257" t="s">
        <v>4979</v>
      </c>
      <c r="G377" s="268">
        <v>219</v>
      </c>
      <c r="H377" s="258">
        <v>360</v>
      </c>
      <c r="I377" s="259">
        <v>1</v>
      </c>
      <c r="J377" s="260">
        <v>18</v>
      </c>
      <c r="K377" s="260">
        <v>14.25</v>
      </c>
      <c r="L377" s="260">
        <v>10</v>
      </c>
      <c r="M377" s="260">
        <v>9.52</v>
      </c>
      <c r="N377" s="257" t="s">
        <v>19454</v>
      </c>
    </row>
    <row r="378" spans="1:14">
      <c r="A378" s="255" t="s">
        <v>17950</v>
      </c>
      <c r="B378" s="255" t="s">
        <v>19442</v>
      </c>
      <c r="C378" s="269" t="s">
        <v>19455</v>
      </c>
      <c r="D378" s="255" t="s">
        <v>19456</v>
      </c>
      <c r="E378" s="256" t="s">
        <v>19457</v>
      </c>
      <c r="F378" s="257" t="s">
        <v>4979</v>
      </c>
      <c r="G378" s="268">
        <v>279</v>
      </c>
      <c r="H378" s="258">
        <v>459</v>
      </c>
      <c r="I378" s="259">
        <v>1</v>
      </c>
      <c r="J378" s="260">
        <v>17.75</v>
      </c>
      <c r="K378" s="260">
        <v>14.5</v>
      </c>
      <c r="L378" s="260">
        <v>15.5</v>
      </c>
      <c r="M378" s="260">
        <v>12.28</v>
      </c>
      <c r="N378" s="257" t="s">
        <v>19458</v>
      </c>
    </row>
    <row r="379" spans="1:14">
      <c r="A379" s="255" t="s">
        <v>17950</v>
      </c>
      <c r="B379" s="255" t="s">
        <v>19442</v>
      </c>
      <c r="C379" s="269" t="s">
        <v>19459</v>
      </c>
      <c r="D379" s="255" t="s">
        <v>19460</v>
      </c>
      <c r="E379" s="256" t="s">
        <v>19461</v>
      </c>
      <c r="F379" s="257" t="s">
        <v>4979</v>
      </c>
      <c r="G379" s="268">
        <v>299</v>
      </c>
      <c r="H379" s="258">
        <v>492</v>
      </c>
      <c r="I379" s="259">
        <v>1</v>
      </c>
      <c r="J379" s="260">
        <v>17.75</v>
      </c>
      <c r="K379" s="260">
        <v>14.25</v>
      </c>
      <c r="L379" s="260">
        <v>15.5</v>
      </c>
      <c r="M379" s="260">
        <v>12.38</v>
      </c>
      <c r="N379" s="257" t="s">
        <v>19462</v>
      </c>
    </row>
    <row r="380" spans="1:14">
      <c r="A380" s="255" t="s">
        <v>17950</v>
      </c>
      <c r="B380" s="255" t="s">
        <v>19442</v>
      </c>
      <c r="C380" s="269" t="s">
        <v>19463</v>
      </c>
      <c r="D380" s="255" t="s">
        <v>19464</v>
      </c>
      <c r="E380" s="256" t="s">
        <v>19465</v>
      </c>
      <c r="F380" s="257" t="s">
        <v>4979</v>
      </c>
      <c r="G380" s="268">
        <v>35</v>
      </c>
      <c r="H380" s="258">
        <v>58</v>
      </c>
      <c r="I380" s="259">
        <v>1</v>
      </c>
      <c r="J380" s="260">
        <v>2.84</v>
      </c>
      <c r="K380" s="260">
        <v>12.75</v>
      </c>
      <c r="L380" s="260">
        <v>15.5</v>
      </c>
      <c r="M380" s="260">
        <v>1.67</v>
      </c>
      <c r="N380" s="257" t="s">
        <v>19466</v>
      </c>
    </row>
    <row r="381" spans="1:14">
      <c r="A381" s="255" t="s">
        <v>17950</v>
      </c>
      <c r="B381" s="255" t="s">
        <v>19442</v>
      </c>
      <c r="C381" s="269" t="s">
        <v>19467</v>
      </c>
      <c r="D381" s="255" t="s">
        <v>19468</v>
      </c>
      <c r="E381" s="256" t="s">
        <v>19469</v>
      </c>
      <c r="F381" s="257" t="s">
        <v>4979</v>
      </c>
      <c r="G381" s="268">
        <v>599</v>
      </c>
      <c r="H381" s="258">
        <v>1089</v>
      </c>
      <c r="I381" s="259">
        <v>1</v>
      </c>
      <c r="J381" s="260">
        <v>15.25</v>
      </c>
      <c r="K381" s="260">
        <v>23</v>
      </c>
      <c r="L381" s="260">
        <v>29</v>
      </c>
      <c r="M381" s="260">
        <v>35.15</v>
      </c>
      <c r="N381" s="257" t="s">
        <v>19470</v>
      </c>
    </row>
    <row r="382" spans="1:14">
      <c r="A382" s="255" t="s">
        <v>17950</v>
      </c>
      <c r="B382" s="255" t="s">
        <v>19442</v>
      </c>
      <c r="C382" s="269" t="s">
        <v>19471</v>
      </c>
      <c r="D382" s="255" t="s">
        <v>19472</v>
      </c>
      <c r="E382" s="256" t="s">
        <v>19473</v>
      </c>
      <c r="F382" s="257" t="s">
        <v>4979</v>
      </c>
      <c r="G382" s="268">
        <v>699</v>
      </c>
      <c r="H382" s="258">
        <v>1258</v>
      </c>
      <c r="I382" s="259">
        <v>1</v>
      </c>
      <c r="J382" s="260">
        <v>23.25</v>
      </c>
      <c r="K382" s="260">
        <v>15.5</v>
      </c>
      <c r="L382" s="260">
        <v>37.15</v>
      </c>
      <c r="M382" s="260">
        <v>47.19</v>
      </c>
      <c r="N382" s="257" t="s">
        <v>19474</v>
      </c>
    </row>
    <row r="383" spans="1:14">
      <c r="A383" s="255" t="s">
        <v>17950</v>
      </c>
      <c r="B383" s="255" t="s">
        <v>19442</v>
      </c>
      <c r="C383" s="269" t="s">
        <v>19475</v>
      </c>
      <c r="D383" s="255" t="s">
        <v>19476</v>
      </c>
      <c r="E383" s="256" t="s">
        <v>19477</v>
      </c>
      <c r="F383" s="257" t="s">
        <v>4979</v>
      </c>
      <c r="G383" s="268">
        <v>39</v>
      </c>
      <c r="H383" s="258">
        <v>67</v>
      </c>
      <c r="I383" s="259">
        <v>1</v>
      </c>
      <c r="J383" s="260">
        <v>0.34</v>
      </c>
      <c r="K383" s="260">
        <v>14.25</v>
      </c>
      <c r="L383" s="260">
        <v>18.5</v>
      </c>
      <c r="M383" s="260">
        <v>2.5299999999999998</v>
      </c>
      <c r="N383" s="257" t="s">
        <v>19478</v>
      </c>
    </row>
    <row r="384" spans="1:14">
      <c r="A384" s="255" t="s">
        <v>17950</v>
      </c>
      <c r="B384" s="255" t="s">
        <v>19442</v>
      </c>
      <c r="C384" s="269" t="s">
        <v>19479</v>
      </c>
      <c r="D384" s="255" t="s">
        <v>19480</v>
      </c>
      <c r="E384" s="256" t="s">
        <v>19481</v>
      </c>
      <c r="F384" s="257" t="s">
        <v>4979</v>
      </c>
      <c r="G384" s="268">
        <v>19</v>
      </c>
      <c r="H384" s="258">
        <v>31</v>
      </c>
      <c r="I384" s="259">
        <v>1</v>
      </c>
      <c r="J384" s="260">
        <v>1.5</v>
      </c>
      <c r="K384" s="260">
        <v>7.75</v>
      </c>
      <c r="L384" s="260">
        <v>11.15</v>
      </c>
      <c r="M384" s="260">
        <v>1</v>
      </c>
      <c r="N384" s="257" t="s">
        <v>19482</v>
      </c>
    </row>
    <row r="385" spans="1:14">
      <c r="A385" s="255" t="s">
        <v>17950</v>
      </c>
      <c r="B385" s="255" t="s">
        <v>19442</v>
      </c>
      <c r="C385" s="269" t="s">
        <v>19483</v>
      </c>
      <c r="D385" s="255" t="s">
        <v>19484</v>
      </c>
      <c r="E385" s="256" t="s">
        <v>19485</v>
      </c>
      <c r="F385" s="257" t="s">
        <v>4979</v>
      </c>
      <c r="G385" s="268">
        <v>34</v>
      </c>
      <c r="H385" s="258">
        <v>60</v>
      </c>
      <c r="I385" s="259">
        <v>1</v>
      </c>
      <c r="J385" s="260">
        <v>1.56</v>
      </c>
      <c r="K385" s="260">
        <v>11.01</v>
      </c>
      <c r="L385" s="260">
        <v>16</v>
      </c>
      <c r="M385" s="260">
        <v>1.5</v>
      </c>
      <c r="N385" s="257" t="s">
        <v>19486</v>
      </c>
    </row>
    <row r="386" spans="1:14">
      <c r="A386" s="255" t="s">
        <v>17950</v>
      </c>
      <c r="B386" s="255" t="s">
        <v>19442</v>
      </c>
      <c r="C386" s="269" t="s">
        <v>19487</v>
      </c>
      <c r="D386" s="255" t="s">
        <v>19488</v>
      </c>
      <c r="E386" s="256" t="s">
        <v>19489</v>
      </c>
      <c r="F386" s="257" t="s">
        <v>4979</v>
      </c>
      <c r="G386" s="268">
        <v>159</v>
      </c>
      <c r="H386" s="258">
        <v>262</v>
      </c>
      <c r="I386" s="259">
        <v>1</v>
      </c>
      <c r="J386" s="260">
        <v>18.75</v>
      </c>
      <c r="K386" s="260">
        <v>15</v>
      </c>
      <c r="L386" s="260">
        <v>10.55</v>
      </c>
      <c r="M386" s="260">
        <v>11.29</v>
      </c>
      <c r="N386" s="257" t="s">
        <v>19490</v>
      </c>
    </row>
    <row r="387" spans="1:14">
      <c r="A387" s="255" t="s">
        <v>17950</v>
      </c>
      <c r="B387" s="255" t="s">
        <v>19442</v>
      </c>
      <c r="C387" s="269" t="s">
        <v>19491</v>
      </c>
      <c r="D387" s="255" t="s">
        <v>19492</v>
      </c>
      <c r="E387" s="256" t="s">
        <v>19493</v>
      </c>
      <c r="F387" s="257" t="s">
        <v>4979</v>
      </c>
      <c r="G387" s="268">
        <v>59</v>
      </c>
      <c r="H387" s="258">
        <v>100</v>
      </c>
      <c r="I387" s="259">
        <v>1</v>
      </c>
      <c r="J387" s="260">
        <v>2.9</v>
      </c>
      <c r="K387" s="260">
        <v>13.25</v>
      </c>
      <c r="L387" s="260">
        <v>15</v>
      </c>
      <c r="M387" s="260">
        <v>1.3</v>
      </c>
      <c r="N387" s="257" t="s">
        <v>19494</v>
      </c>
    </row>
    <row r="388" spans="1:14">
      <c r="A388" s="255" t="s">
        <v>17950</v>
      </c>
      <c r="B388" s="255" t="s">
        <v>19442</v>
      </c>
      <c r="C388" s="269" t="s">
        <v>19495</v>
      </c>
      <c r="D388" s="255" t="s">
        <v>19496</v>
      </c>
      <c r="E388" s="256" t="s">
        <v>19497</v>
      </c>
      <c r="F388" s="257" t="s">
        <v>4979</v>
      </c>
      <c r="G388" s="268">
        <v>24</v>
      </c>
      <c r="H388" s="258">
        <v>39</v>
      </c>
      <c r="I388" s="259">
        <v>1</v>
      </c>
      <c r="J388" s="260">
        <v>1.62</v>
      </c>
      <c r="K388" s="260">
        <v>7.75</v>
      </c>
      <c r="L388" s="260">
        <v>15.25</v>
      </c>
      <c r="M388" s="260">
        <v>1.57</v>
      </c>
      <c r="N388" s="257" t="s">
        <v>19498</v>
      </c>
    </row>
    <row r="389" spans="1:14">
      <c r="A389" s="255" t="s">
        <v>17950</v>
      </c>
      <c r="B389" s="255" t="s">
        <v>19442</v>
      </c>
      <c r="C389" s="269" t="s">
        <v>19499</v>
      </c>
      <c r="D389" s="255" t="s">
        <v>19500</v>
      </c>
      <c r="E389" s="256" t="s">
        <v>19501</v>
      </c>
      <c r="F389" s="257" t="s">
        <v>4979</v>
      </c>
      <c r="G389" s="268">
        <v>54</v>
      </c>
      <c r="H389" s="258">
        <v>92</v>
      </c>
      <c r="I389" s="259">
        <v>1</v>
      </c>
      <c r="J389" s="260">
        <v>1.99</v>
      </c>
      <c r="K389" s="260">
        <v>14.5</v>
      </c>
      <c r="L389" s="260">
        <v>17.25</v>
      </c>
      <c r="M389" s="260">
        <v>1.91</v>
      </c>
      <c r="N389" s="257" t="s">
        <v>19502</v>
      </c>
    </row>
    <row r="390" spans="1:14">
      <c r="A390" s="255" t="s">
        <v>17950</v>
      </c>
      <c r="B390" s="255" t="s">
        <v>19442</v>
      </c>
      <c r="C390" s="269" t="s">
        <v>19503</v>
      </c>
      <c r="D390" s="255" t="s">
        <v>19504</v>
      </c>
      <c r="E390" s="256" t="s">
        <v>19505</v>
      </c>
      <c r="F390" s="257" t="s">
        <v>4979</v>
      </c>
      <c r="G390" s="268">
        <v>249</v>
      </c>
      <c r="H390" s="258">
        <v>410</v>
      </c>
      <c r="I390" s="259">
        <v>1</v>
      </c>
      <c r="J390" s="260">
        <v>19</v>
      </c>
      <c r="K390" s="260">
        <v>15</v>
      </c>
      <c r="L390" s="260">
        <v>10.75</v>
      </c>
      <c r="M390" s="260">
        <v>13.94</v>
      </c>
      <c r="N390" s="257" t="s">
        <v>19506</v>
      </c>
    </row>
    <row r="391" spans="1:14">
      <c r="A391" s="255" t="s">
        <v>17950</v>
      </c>
      <c r="B391" s="255" t="s">
        <v>19442</v>
      </c>
      <c r="C391" s="269" t="s">
        <v>19507</v>
      </c>
      <c r="D391" s="255" t="s">
        <v>19508</v>
      </c>
      <c r="E391" s="256" t="s">
        <v>19509</v>
      </c>
      <c r="F391" s="257" t="s">
        <v>4979</v>
      </c>
      <c r="G391" s="268">
        <v>59</v>
      </c>
      <c r="H391" s="258">
        <v>97</v>
      </c>
      <c r="I391" s="259">
        <v>1</v>
      </c>
      <c r="J391" s="260">
        <v>2.5150000000000001</v>
      </c>
      <c r="K391" s="260">
        <v>10.54</v>
      </c>
      <c r="L391" s="260">
        <v>19.25</v>
      </c>
      <c r="M391" s="260">
        <v>1.51</v>
      </c>
      <c r="N391" s="257" t="s">
        <v>19510</v>
      </c>
    </row>
    <row r="392" spans="1:14">
      <c r="A392" s="255" t="s">
        <v>17950</v>
      </c>
      <c r="B392" s="255" t="s">
        <v>19442</v>
      </c>
      <c r="C392" s="269" t="s">
        <v>19511</v>
      </c>
      <c r="D392" s="255" t="s">
        <v>19512</v>
      </c>
      <c r="E392" s="256" t="s">
        <v>19513</v>
      </c>
      <c r="F392" s="257" t="s">
        <v>4979</v>
      </c>
      <c r="G392" s="268">
        <v>59</v>
      </c>
      <c r="H392" s="258">
        <v>97</v>
      </c>
      <c r="I392" s="259">
        <v>1</v>
      </c>
      <c r="J392" s="260">
        <v>9</v>
      </c>
      <c r="K392" s="260">
        <v>10</v>
      </c>
      <c r="L392" s="260">
        <v>6.5</v>
      </c>
      <c r="M392" s="260">
        <v>2.27</v>
      </c>
      <c r="N392" s="257" t="s">
        <v>19514</v>
      </c>
    </row>
    <row r="393" spans="1:14">
      <c r="A393" s="255" t="s">
        <v>17950</v>
      </c>
      <c r="B393" s="255" t="s">
        <v>19442</v>
      </c>
      <c r="C393" s="269" t="s">
        <v>19515</v>
      </c>
      <c r="D393" s="255" t="s">
        <v>19516</v>
      </c>
      <c r="E393" s="256" t="s">
        <v>19517</v>
      </c>
      <c r="F393" s="257" t="s">
        <v>4979</v>
      </c>
      <c r="G393" s="268">
        <v>59</v>
      </c>
      <c r="H393" s="258">
        <v>99</v>
      </c>
      <c r="I393" s="259">
        <v>1</v>
      </c>
      <c r="J393" s="260">
        <v>2.5</v>
      </c>
      <c r="K393" s="260">
        <v>5.87</v>
      </c>
      <c r="L393" s="260">
        <v>10.75</v>
      </c>
      <c r="M393" s="260">
        <v>0.68</v>
      </c>
      <c r="N393" s="257" t="s">
        <v>19518</v>
      </c>
    </row>
    <row r="394" spans="1:14">
      <c r="A394" s="255" t="s">
        <v>17950</v>
      </c>
      <c r="B394" s="255" t="s">
        <v>19442</v>
      </c>
      <c r="C394" s="269" t="s">
        <v>19519</v>
      </c>
      <c r="D394" s="255" t="s">
        <v>19520</v>
      </c>
      <c r="E394" s="256" t="s">
        <v>19521</v>
      </c>
      <c r="F394" s="257" t="s">
        <v>4979</v>
      </c>
      <c r="G394" s="268">
        <v>79</v>
      </c>
      <c r="H394" s="258">
        <v>130</v>
      </c>
      <c r="I394" s="259">
        <v>1</v>
      </c>
      <c r="J394" s="260">
        <v>2.62</v>
      </c>
      <c r="K394" s="260">
        <v>6.5</v>
      </c>
      <c r="L394" s="260">
        <v>10.75</v>
      </c>
      <c r="M394" s="260">
        <v>0.62</v>
      </c>
      <c r="N394" s="257" t="s">
        <v>19522</v>
      </c>
    </row>
    <row r="395" spans="1:14">
      <c r="A395" s="255" t="s">
        <v>17950</v>
      </c>
      <c r="B395" s="255" t="s">
        <v>19442</v>
      </c>
      <c r="C395" s="269" t="s">
        <v>19523</v>
      </c>
      <c r="D395" s="255" t="s">
        <v>19524</v>
      </c>
      <c r="E395" s="256" t="s">
        <v>19525</v>
      </c>
      <c r="F395" s="257" t="s">
        <v>4979</v>
      </c>
      <c r="G395" s="268">
        <v>79</v>
      </c>
      <c r="H395" s="258">
        <v>130</v>
      </c>
      <c r="I395" s="259">
        <v>1</v>
      </c>
      <c r="J395" s="260">
        <v>3.0739999999999998</v>
      </c>
      <c r="K395" s="260">
        <v>5.85</v>
      </c>
      <c r="L395" s="260">
        <v>13.25</v>
      </c>
      <c r="M395" s="260">
        <v>0.95</v>
      </c>
      <c r="N395" s="257" t="s">
        <v>19526</v>
      </c>
    </row>
    <row r="396" spans="1:14">
      <c r="A396" s="255" t="s">
        <v>17950</v>
      </c>
      <c r="B396" s="255" t="s">
        <v>19442</v>
      </c>
      <c r="C396" s="269" t="s">
        <v>19527</v>
      </c>
      <c r="D396" s="255" t="s">
        <v>19528</v>
      </c>
      <c r="E396" s="256" t="s">
        <v>19529</v>
      </c>
      <c r="F396" s="257" t="s">
        <v>4979</v>
      </c>
      <c r="G396" s="268">
        <v>99</v>
      </c>
      <c r="H396" s="258">
        <v>163</v>
      </c>
      <c r="I396" s="259">
        <v>1</v>
      </c>
      <c r="J396" s="260">
        <v>3.125</v>
      </c>
      <c r="K396" s="260">
        <v>6</v>
      </c>
      <c r="L396" s="260">
        <v>13.5</v>
      </c>
      <c r="M396" s="260">
        <v>0.9</v>
      </c>
      <c r="N396" s="257" t="s">
        <v>19530</v>
      </c>
    </row>
    <row r="397" spans="1:14">
      <c r="A397" s="255" t="s">
        <v>17950</v>
      </c>
      <c r="B397" s="255" t="s">
        <v>19442</v>
      </c>
      <c r="C397" s="269" t="s">
        <v>19531</v>
      </c>
      <c r="D397" s="255" t="s">
        <v>19532</v>
      </c>
      <c r="E397" s="256" t="s">
        <v>19533</v>
      </c>
      <c r="F397" s="257" t="s">
        <v>4979</v>
      </c>
      <c r="G397" s="268">
        <v>79</v>
      </c>
      <c r="H397" s="258">
        <v>134</v>
      </c>
      <c r="I397" s="259">
        <v>1</v>
      </c>
      <c r="J397" s="260">
        <v>1.18</v>
      </c>
      <c r="K397" s="260">
        <v>20</v>
      </c>
      <c r="L397" s="260">
        <v>25</v>
      </c>
      <c r="M397" s="260">
        <v>1.48</v>
      </c>
      <c r="N397" s="257" t="s">
        <v>19534</v>
      </c>
    </row>
    <row r="398" spans="1:14">
      <c r="A398" s="255" t="s">
        <v>17950</v>
      </c>
      <c r="B398" s="255" t="s">
        <v>19442</v>
      </c>
      <c r="C398" s="269" t="s">
        <v>19535</v>
      </c>
      <c r="D398" s="255" t="s">
        <v>19536</v>
      </c>
      <c r="E398" s="256" t="s">
        <v>19537</v>
      </c>
      <c r="F398" s="257" t="s">
        <v>4979</v>
      </c>
      <c r="G398" s="268">
        <v>79</v>
      </c>
      <c r="H398" s="258">
        <v>134</v>
      </c>
      <c r="I398" s="259">
        <v>1</v>
      </c>
      <c r="J398" s="260">
        <v>20.5</v>
      </c>
      <c r="K398" s="260">
        <v>17.75</v>
      </c>
      <c r="L398" s="260">
        <v>4.75</v>
      </c>
      <c r="M398" s="260">
        <v>3.71</v>
      </c>
      <c r="N398" s="257" t="s">
        <v>19538</v>
      </c>
    </row>
    <row r="399" spans="1:14">
      <c r="A399" s="255" t="s">
        <v>17950</v>
      </c>
      <c r="B399" s="255" t="s">
        <v>19442</v>
      </c>
      <c r="C399" s="269" t="s">
        <v>19539</v>
      </c>
      <c r="D399" s="255" t="s">
        <v>19540</v>
      </c>
      <c r="E399" s="256" t="s">
        <v>19541</v>
      </c>
      <c r="F399" s="257" t="s">
        <v>4979</v>
      </c>
      <c r="G399" s="268">
        <v>119</v>
      </c>
      <c r="H399" s="258">
        <v>204</v>
      </c>
      <c r="I399" s="259">
        <v>1</v>
      </c>
      <c r="J399" s="260">
        <v>2.46</v>
      </c>
      <c r="K399" s="260">
        <v>16</v>
      </c>
      <c r="L399" s="260">
        <v>18.5</v>
      </c>
      <c r="M399" s="260">
        <v>4.0999999999999996</v>
      </c>
      <c r="N399" s="257" t="s">
        <v>19542</v>
      </c>
    </row>
    <row r="400" spans="1:14">
      <c r="A400" s="255" t="s">
        <v>17950</v>
      </c>
      <c r="B400" s="255" t="s">
        <v>19442</v>
      </c>
      <c r="C400" s="269" t="s">
        <v>19543</v>
      </c>
      <c r="D400" s="255" t="s">
        <v>19544</v>
      </c>
      <c r="E400" s="256" t="s">
        <v>19545</v>
      </c>
      <c r="F400" s="257" t="s">
        <v>4979</v>
      </c>
      <c r="G400" s="268">
        <v>89</v>
      </c>
      <c r="H400" s="258">
        <v>147</v>
      </c>
      <c r="I400" s="259">
        <v>1</v>
      </c>
      <c r="J400" s="260">
        <v>20.5</v>
      </c>
      <c r="K400" s="260">
        <v>17.75</v>
      </c>
      <c r="L400" s="260">
        <v>4.75</v>
      </c>
      <c r="M400" s="260">
        <v>4.6900000000000004</v>
      </c>
      <c r="N400" s="257" t="s">
        <v>19546</v>
      </c>
    </row>
    <row r="401" spans="1:14">
      <c r="A401" s="255" t="s">
        <v>17950</v>
      </c>
      <c r="B401" s="255" t="s">
        <v>19442</v>
      </c>
      <c r="C401" s="269" t="s">
        <v>19547</v>
      </c>
      <c r="D401" s="255" t="s">
        <v>19548</v>
      </c>
      <c r="E401" s="256" t="s">
        <v>19549</v>
      </c>
      <c r="F401" s="257" t="s">
        <v>4979</v>
      </c>
      <c r="G401" s="268">
        <v>129</v>
      </c>
      <c r="H401" s="258">
        <v>216</v>
      </c>
      <c r="I401" s="259">
        <v>1</v>
      </c>
      <c r="J401" s="260">
        <v>2.94</v>
      </c>
      <c r="K401" s="260">
        <v>15</v>
      </c>
      <c r="L401" s="260">
        <v>21</v>
      </c>
      <c r="M401" s="260">
        <v>2.73</v>
      </c>
      <c r="N401" s="257" t="s">
        <v>19550</v>
      </c>
    </row>
    <row r="402" spans="1:14">
      <c r="A402" s="255" t="s">
        <v>17950</v>
      </c>
      <c r="B402" s="255" t="s">
        <v>19442</v>
      </c>
      <c r="C402" s="269" t="s">
        <v>19551</v>
      </c>
      <c r="D402" s="255" t="s">
        <v>19552</v>
      </c>
      <c r="E402" s="256" t="s">
        <v>19553</v>
      </c>
      <c r="F402" s="257" t="s">
        <v>4979</v>
      </c>
      <c r="G402" s="268">
        <v>29</v>
      </c>
      <c r="H402" s="258">
        <v>49</v>
      </c>
      <c r="I402" s="259">
        <v>1</v>
      </c>
      <c r="J402" s="260">
        <v>1.98</v>
      </c>
      <c r="K402" s="260">
        <v>11.5</v>
      </c>
      <c r="L402" s="260">
        <v>5</v>
      </c>
      <c r="M402" s="260">
        <v>0.25</v>
      </c>
      <c r="N402" s="257" t="s">
        <v>19554</v>
      </c>
    </row>
    <row r="403" spans="1:14">
      <c r="A403" s="255" t="s">
        <v>17950</v>
      </c>
      <c r="B403" s="255" t="s">
        <v>19442</v>
      </c>
      <c r="C403" s="269" t="s">
        <v>19555</v>
      </c>
      <c r="D403" s="255" t="s">
        <v>19556</v>
      </c>
      <c r="E403" s="256" t="s">
        <v>19557</v>
      </c>
      <c r="F403" s="257" t="s">
        <v>4979</v>
      </c>
      <c r="G403" s="268">
        <v>19</v>
      </c>
      <c r="H403" s="258">
        <v>33</v>
      </c>
      <c r="I403" s="259">
        <v>1</v>
      </c>
      <c r="J403" s="260">
        <v>1.41</v>
      </c>
      <c r="K403" s="260">
        <v>16</v>
      </c>
      <c r="L403" s="260">
        <v>4.5</v>
      </c>
      <c r="M403" s="260">
        <v>1.25</v>
      </c>
      <c r="N403" s="257" t="s">
        <v>19558</v>
      </c>
    </row>
    <row r="404" spans="1:14">
      <c r="A404" s="255" t="s">
        <v>17950</v>
      </c>
      <c r="B404" s="255" t="s">
        <v>19442</v>
      </c>
      <c r="C404" s="269" t="s">
        <v>19559</v>
      </c>
      <c r="D404" s="255" t="s">
        <v>19560</v>
      </c>
      <c r="E404" s="256" t="s">
        <v>19561</v>
      </c>
      <c r="F404" s="257" t="s">
        <v>4979</v>
      </c>
      <c r="G404" s="268">
        <v>19</v>
      </c>
      <c r="H404" s="258">
        <v>33</v>
      </c>
      <c r="I404" s="259">
        <v>1</v>
      </c>
      <c r="J404" s="260">
        <v>1.98</v>
      </c>
      <c r="K404" s="260">
        <v>5.25</v>
      </c>
      <c r="L404" s="260">
        <v>7</v>
      </c>
      <c r="M404" s="260">
        <v>0.23</v>
      </c>
      <c r="N404" s="257" t="s">
        <v>19562</v>
      </c>
    </row>
    <row r="405" spans="1:14">
      <c r="A405" s="255" t="s">
        <v>17950</v>
      </c>
      <c r="B405" s="255" t="s">
        <v>19442</v>
      </c>
      <c r="C405" s="269" t="s">
        <v>19563</v>
      </c>
      <c r="D405" s="255" t="s">
        <v>19564</v>
      </c>
      <c r="E405" s="256" t="s">
        <v>19565</v>
      </c>
      <c r="F405" s="257" t="s">
        <v>4979</v>
      </c>
      <c r="G405" s="268">
        <v>39</v>
      </c>
      <c r="H405" s="258">
        <v>64</v>
      </c>
      <c r="I405" s="259">
        <v>1</v>
      </c>
      <c r="J405" s="260">
        <v>2.76</v>
      </c>
      <c r="K405" s="260">
        <v>13.25</v>
      </c>
      <c r="L405" s="260">
        <v>12.25</v>
      </c>
      <c r="M405" s="260">
        <v>0.67</v>
      </c>
      <c r="N405" s="257" t="s">
        <v>19566</v>
      </c>
    </row>
    <row r="406" spans="1:14">
      <c r="A406" s="255" t="s">
        <v>17950</v>
      </c>
      <c r="B406" s="255" t="s">
        <v>19442</v>
      </c>
      <c r="C406" s="269" t="s">
        <v>19567</v>
      </c>
      <c r="D406" s="255" t="s">
        <v>19568</v>
      </c>
      <c r="E406" s="256" t="s">
        <v>19569</v>
      </c>
      <c r="F406" s="257" t="s">
        <v>4979</v>
      </c>
      <c r="G406" s="268">
        <v>49</v>
      </c>
      <c r="H406" s="258">
        <v>81</v>
      </c>
      <c r="I406" s="259">
        <v>1</v>
      </c>
      <c r="J406" s="260">
        <v>2.86</v>
      </c>
      <c r="K406" s="260">
        <v>8.1</v>
      </c>
      <c r="L406" s="260">
        <v>4.92</v>
      </c>
      <c r="M406" s="260">
        <v>0.84</v>
      </c>
      <c r="N406" s="257" t="s">
        <v>19570</v>
      </c>
    </row>
    <row r="407" spans="1:14">
      <c r="A407" s="255" t="s">
        <v>17950</v>
      </c>
      <c r="B407" s="255" t="s">
        <v>19442</v>
      </c>
      <c r="C407" s="269" t="s">
        <v>19571</v>
      </c>
      <c r="D407" s="255" t="s">
        <v>19572</v>
      </c>
      <c r="E407" s="256" t="s">
        <v>19573</v>
      </c>
      <c r="F407" s="257" t="s">
        <v>4979</v>
      </c>
      <c r="G407" s="268">
        <v>59</v>
      </c>
      <c r="H407" s="258">
        <v>97</v>
      </c>
      <c r="I407" s="259">
        <v>1</v>
      </c>
      <c r="J407" s="260">
        <v>21.5</v>
      </c>
      <c r="K407" s="260">
        <v>10.25</v>
      </c>
      <c r="L407" s="260">
        <v>4.25</v>
      </c>
      <c r="M407" s="260">
        <v>2.87</v>
      </c>
      <c r="N407" s="257" t="s">
        <v>19574</v>
      </c>
    </row>
    <row r="408" spans="1:14">
      <c r="A408" s="255" t="s">
        <v>17950</v>
      </c>
      <c r="B408" s="255" t="s">
        <v>19575</v>
      </c>
      <c r="C408" s="269" t="s">
        <v>19576</v>
      </c>
      <c r="D408" s="255" t="s">
        <v>19577</v>
      </c>
      <c r="E408" s="256" t="s">
        <v>19578</v>
      </c>
      <c r="F408" s="257" t="s">
        <v>4979</v>
      </c>
      <c r="G408" s="268">
        <v>24</v>
      </c>
      <c r="H408" s="258">
        <v>44</v>
      </c>
      <c r="I408" s="259">
        <v>3</v>
      </c>
      <c r="J408" s="260">
        <v>16</v>
      </c>
      <c r="K408" s="260">
        <v>12.5</v>
      </c>
      <c r="L408" s="260">
        <v>2.25</v>
      </c>
      <c r="M408" s="260">
        <v>0.39</v>
      </c>
      <c r="N408" s="257" t="s">
        <v>19579</v>
      </c>
    </row>
    <row r="409" spans="1:14">
      <c r="A409" s="255" t="s">
        <v>17950</v>
      </c>
      <c r="B409" s="255" t="s">
        <v>19575</v>
      </c>
      <c r="C409" s="269" t="s">
        <v>19580</v>
      </c>
      <c r="D409" s="255" t="s">
        <v>19581</v>
      </c>
      <c r="E409" s="256" t="s">
        <v>19582</v>
      </c>
      <c r="F409" s="257" t="s">
        <v>4979</v>
      </c>
      <c r="G409" s="268">
        <v>24</v>
      </c>
      <c r="H409" s="258">
        <v>44</v>
      </c>
      <c r="I409" s="259">
        <v>3</v>
      </c>
      <c r="J409" s="260">
        <v>16</v>
      </c>
      <c r="K409" s="260">
        <v>12.5</v>
      </c>
      <c r="L409" s="260">
        <v>3.75</v>
      </c>
      <c r="M409" s="260">
        <v>0.61</v>
      </c>
      <c r="N409" s="257" t="s">
        <v>19583</v>
      </c>
    </row>
    <row r="410" spans="1:14">
      <c r="A410" s="255" t="s">
        <v>17950</v>
      </c>
      <c r="B410" s="255" t="s">
        <v>19575</v>
      </c>
      <c r="C410" s="269" t="s">
        <v>19584</v>
      </c>
      <c r="D410" s="255" t="s">
        <v>19585</v>
      </c>
      <c r="E410" s="256" t="s">
        <v>19586</v>
      </c>
      <c r="F410" s="257" t="s">
        <v>4979</v>
      </c>
      <c r="G410" s="268">
        <v>19</v>
      </c>
      <c r="H410" s="258">
        <v>33</v>
      </c>
      <c r="I410" s="259">
        <v>3</v>
      </c>
      <c r="J410" s="260">
        <v>14</v>
      </c>
      <c r="K410" s="260">
        <v>12</v>
      </c>
      <c r="L410" s="260">
        <v>2.25</v>
      </c>
      <c r="M410" s="260">
        <v>1.81</v>
      </c>
      <c r="N410" s="257" t="s">
        <v>19587</v>
      </c>
    </row>
    <row r="411" spans="1:14">
      <c r="A411" s="255" t="s">
        <v>17950</v>
      </c>
      <c r="B411" s="255" t="s">
        <v>19575</v>
      </c>
      <c r="C411" s="269" t="s">
        <v>19588</v>
      </c>
      <c r="D411" s="255" t="s">
        <v>19589</v>
      </c>
      <c r="E411" s="256" t="s">
        <v>19590</v>
      </c>
      <c r="F411" s="257" t="s">
        <v>4979</v>
      </c>
      <c r="G411" s="268">
        <v>29</v>
      </c>
      <c r="H411" s="258">
        <v>51</v>
      </c>
      <c r="I411" s="259">
        <v>3</v>
      </c>
      <c r="J411" s="260">
        <v>15</v>
      </c>
      <c r="K411" s="260">
        <v>12.5</v>
      </c>
      <c r="L411" s="260">
        <v>1.75</v>
      </c>
      <c r="M411" s="260">
        <v>2.5499999999999998</v>
      </c>
      <c r="N411" s="257" t="s">
        <v>19591</v>
      </c>
    </row>
    <row r="412" spans="1:14">
      <c r="A412" s="255" t="s">
        <v>17950</v>
      </c>
      <c r="B412" s="255" t="s">
        <v>19575</v>
      </c>
      <c r="C412" s="269" t="s">
        <v>19592</v>
      </c>
      <c r="D412" s="255" t="s">
        <v>19593</v>
      </c>
      <c r="E412" s="256" t="s">
        <v>19594</v>
      </c>
      <c r="F412" s="257" t="s">
        <v>4979</v>
      </c>
      <c r="G412" s="268">
        <v>29</v>
      </c>
      <c r="H412" s="258">
        <v>51</v>
      </c>
      <c r="I412" s="259">
        <v>3</v>
      </c>
      <c r="J412" s="260">
        <v>14</v>
      </c>
      <c r="K412" s="260">
        <v>12</v>
      </c>
      <c r="L412" s="260">
        <v>2.75</v>
      </c>
      <c r="M412" s="260">
        <v>1.96</v>
      </c>
      <c r="N412" s="257" t="s">
        <v>19595</v>
      </c>
    </row>
    <row r="413" spans="1:14">
      <c r="A413" s="255" t="s">
        <v>17950</v>
      </c>
      <c r="B413" s="255" t="s">
        <v>19575</v>
      </c>
      <c r="C413" s="269" t="s">
        <v>19596</v>
      </c>
      <c r="D413" s="255" t="s">
        <v>19597</v>
      </c>
      <c r="E413" s="256" t="s">
        <v>19598</v>
      </c>
      <c r="F413" s="257" t="s">
        <v>4979</v>
      </c>
      <c r="G413" s="268">
        <v>49</v>
      </c>
      <c r="H413" s="258">
        <v>86</v>
      </c>
      <c r="I413" s="259">
        <v>3</v>
      </c>
      <c r="J413" s="260">
        <v>13.75</v>
      </c>
      <c r="K413" s="260">
        <v>12.25</v>
      </c>
      <c r="L413" s="260">
        <v>2.75</v>
      </c>
      <c r="M413" s="260">
        <v>3.14</v>
      </c>
      <c r="N413" s="257" t="s">
        <v>19599</v>
      </c>
    </row>
    <row r="414" spans="1:14">
      <c r="A414" s="255" t="s">
        <v>17950</v>
      </c>
      <c r="B414" s="255" t="s">
        <v>19575</v>
      </c>
      <c r="C414" s="269" t="s">
        <v>19600</v>
      </c>
      <c r="D414" s="255" t="s">
        <v>19601</v>
      </c>
      <c r="E414" s="256" t="s">
        <v>19602</v>
      </c>
      <c r="F414" s="257" t="s">
        <v>4979</v>
      </c>
      <c r="G414" s="268">
        <v>44</v>
      </c>
      <c r="H414" s="258">
        <v>77</v>
      </c>
      <c r="I414" s="259">
        <v>1</v>
      </c>
      <c r="J414" s="260">
        <v>18.850000000000001</v>
      </c>
      <c r="K414" s="260">
        <v>14.5</v>
      </c>
      <c r="L414" s="260">
        <v>5.8</v>
      </c>
      <c r="M414" s="260">
        <v>4.96</v>
      </c>
      <c r="N414" s="257" t="s">
        <v>19603</v>
      </c>
    </row>
    <row r="415" spans="1:14">
      <c r="A415" s="255" t="s">
        <v>17950</v>
      </c>
      <c r="B415" s="255" t="s">
        <v>19575</v>
      </c>
      <c r="C415" s="269" t="s">
        <v>19604</v>
      </c>
      <c r="D415" s="255" t="s">
        <v>19605</v>
      </c>
      <c r="E415" s="256" t="s">
        <v>19606</v>
      </c>
      <c r="F415" s="257" t="s">
        <v>4979</v>
      </c>
      <c r="G415" s="268">
        <v>54</v>
      </c>
      <c r="H415" s="258">
        <v>96</v>
      </c>
      <c r="I415" s="259">
        <v>1</v>
      </c>
      <c r="J415" s="260">
        <v>18.95</v>
      </c>
      <c r="K415" s="260">
        <v>14.5</v>
      </c>
      <c r="L415" s="260">
        <v>4.95</v>
      </c>
      <c r="M415" s="260">
        <v>7.06</v>
      </c>
      <c r="N415" s="257" t="s">
        <v>19607</v>
      </c>
    </row>
    <row r="416" spans="1:14">
      <c r="A416" s="255" t="s">
        <v>17950</v>
      </c>
      <c r="B416" s="255" t="s">
        <v>19575</v>
      </c>
      <c r="C416" s="269" t="s">
        <v>19608</v>
      </c>
      <c r="D416" s="255" t="s">
        <v>19609</v>
      </c>
      <c r="E416" s="256" t="s">
        <v>19610</v>
      </c>
      <c r="F416" s="257" t="s">
        <v>4979</v>
      </c>
      <c r="G416" s="268">
        <v>49</v>
      </c>
      <c r="H416" s="258">
        <v>86</v>
      </c>
      <c r="I416" s="259">
        <v>1</v>
      </c>
      <c r="J416" s="260">
        <v>18.5</v>
      </c>
      <c r="K416" s="260">
        <v>14.5</v>
      </c>
      <c r="L416" s="260">
        <v>6.25</v>
      </c>
      <c r="M416" s="260">
        <v>5.36</v>
      </c>
      <c r="N416" s="257" t="s">
        <v>19611</v>
      </c>
    </row>
    <row r="417" spans="1:14">
      <c r="A417" s="255" t="s">
        <v>17950</v>
      </c>
      <c r="B417" s="255" t="s">
        <v>19575</v>
      </c>
      <c r="C417" s="269" t="s">
        <v>19612</v>
      </c>
      <c r="D417" s="255" t="s">
        <v>19613</v>
      </c>
      <c r="E417" s="256" t="s">
        <v>19614</v>
      </c>
      <c r="F417" s="257" t="s">
        <v>4979</v>
      </c>
      <c r="G417" s="268">
        <v>59</v>
      </c>
      <c r="H417" s="258">
        <v>102</v>
      </c>
      <c r="I417" s="259">
        <v>1</v>
      </c>
      <c r="J417" s="260">
        <v>18</v>
      </c>
      <c r="K417" s="260">
        <v>14.25</v>
      </c>
      <c r="L417" s="260">
        <v>10.25</v>
      </c>
      <c r="M417" s="260">
        <v>6.55</v>
      </c>
      <c r="N417" s="257" t="s">
        <v>19615</v>
      </c>
    </row>
    <row r="418" spans="1:14">
      <c r="A418" s="255" t="s">
        <v>17950</v>
      </c>
      <c r="B418" s="255" t="s">
        <v>19575</v>
      </c>
      <c r="C418" s="269" t="s">
        <v>19616</v>
      </c>
      <c r="D418" s="255" t="s">
        <v>19617</v>
      </c>
      <c r="E418" s="256" t="s">
        <v>19618</v>
      </c>
      <c r="F418" s="257" t="s">
        <v>4979</v>
      </c>
      <c r="G418" s="268">
        <v>59</v>
      </c>
      <c r="H418" s="258">
        <v>104</v>
      </c>
      <c r="I418" s="259">
        <v>1</v>
      </c>
      <c r="J418" s="260">
        <v>17.75</v>
      </c>
      <c r="K418" s="260">
        <v>12.75</v>
      </c>
      <c r="L418" s="260">
        <v>14.5</v>
      </c>
      <c r="M418" s="260">
        <v>9.6</v>
      </c>
      <c r="N418" s="257" t="s">
        <v>19619</v>
      </c>
    </row>
    <row r="419" spans="1:14">
      <c r="A419" s="255" t="s">
        <v>17950</v>
      </c>
      <c r="B419" s="255" t="s">
        <v>19575</v>
      </c>
      <c r="C419" s="269" t="s">
        <v>19620</v>
      </c>
      <c r="D419" s="255" t="s">
        <v>19621</v>
      </c>
      <c r="E419" s="256" t="s">
        <v>19622</v>
      </c>
      <c r="F419" s="257" t="s">
        <v>4979</v>
      </c>
      <c r="G419" s="268">
        <v>64</v>
      </c>
      <c r="H419" s="258">
        <v>108</v>
      </c>
      <c r="I419" s="259">
        <v>1</v>
      </c>
      <c r="J419" s="260">
        <v>17.95</v>
      </c>
      <c r="K419" s="260">
        <v>14.3</v>
      </c>
      <c r="L419" s="260">
        <v>15.35</v>
      </c>
      <c r="M419" s="260">
        <v>8</v>
      </c>
      <c r="N419" s="257" t="s">
        <v>19623</v>
      </c>
    </row>
    <row r="420" spans="1:14">
      <c r="A420" s="255" t="s">
        <v>17950</v>
      </c>
      <c r="B420" s="255" t="s">
        <v>19575</v>
      </c>
      <c r="C420" s="269" t="s">
        <v>19624</v>
      </c>
      <c r="D420" s="255" t="s">
        <v>19625</v>
      </c>
      <c r="E420" s="256" t="s">
        <v>19626</v>
      </c>
      <c r="F420" s="257" t="s">
        <v>4979</v>
      </c>
      <c r="G420" s="268">
        <v>79</v>
      </c>
      <c r="H420" s="258">
        <v>138</v>
      </c>
      <c r="I420" s="259">
        <v>1</v>
      </c>
      <c r="J420" s="260">
        <v>26</v>
      </c>
      <c r="K420" s="260">
        <v>19.75</v>
      </c>
      <c r="L420" s="260">
        <v>3.15</v>
      </c>
      <c r="M420" s="260">
        <v>9.6999999999999993</v>
      </c>
      <c r="N420" s="257" t="s">
        <v>19627</v>
      </c>
    </row>
    <row r="421" spans="1:14">
      <c r="A421" s="255" t="s">
        <v>17950</v>
      </c>
      <c r="B421" s="255" t="s">
        <v>19575</v>
      </c>
      <c r="C421" s="269" t="s">
        <v>19628</v>
      </c>
      <c r="D421" s="255" t="s">
        <v>19629</v>
      </c>
      <c r="E421" s="256" t="s">
        <v>19630</v>
      </c>
      <c r="F421" s="257" t="s">
        <v>4979</v>
      </c>
      <c r="G421" s="268">
        <v>129</v>
      </c>
      <c r="H421" s="258">
        <v>226</v>
      </c>
      <c r="I421" s="259">
        <v>1</v>
      </c>
      <c r="J421" s="260">
        <v>17.75</v>
      </c>
      <c r="K421" s="260">
        <v>13.75</v>
      </c>
      <c r="L421" s="260">
        <v>12.5</v>
      </c>
      <c r="M421" s="260">
        <v>15.2</v>
      </c>
      <c r="N421" s="257" t="s">
        <v>19631</v>
      </c>
    </row>
    <row r="422" spans="1:14">
      <c r="A422" s="255" t="s">
        <v>17950</v>
      </c>
      <c r="B422" s="255" t="s">
        <v>19575</v>
      </c>
      <c r="C422" s="269" t="s">
        <v>19632</v>
      </c>
      <c r="D422" s="255" t="s">
        <v>19633</v>
      </c>
      <c r="E422" s="256" t="s">
        <v>19634</v>
      </c>
      <c r="F422" s="257" t="s">
        <v>4979</v>
      </c>
      <c r="G422" s="268">
        <v>29</v>
      </c>
      <c r="H422" s="258">
        <v>44</v>
      </c>
      <c r="I422" s="259">
        <v>1</v>
      </c>
      <c r="J422" s="260">
        <v>17.75</v>
      </c>
      <c r="K422" s="260">
        <v>13.5</v>
      </c>
      <c r="L422" s="260">
        <v>4.75</v>
      </c>
      <c r="M422" s="260">
        <v>3.56</v>
      </c>
      <c r="N422" s="257" t="s">
        <v>19635</v>
      </c>
    </row>
    <row r="423" spans="1:14">
      <c r="A423" s="255" t="s">
        <v>17950</v>
      </c>
      <c r="B423" s="255" t="s">
        <v>19575</v>
      </c>
      <c r="C423" s="269" t="s">
        <v>19636</v>
      </c>
      <c r="D423" s="255" t="s">
        <v>19637</v>
      </c>
      <c r="E423" s="256" t="s">
        <v>19638</v>
      </c>
      <c r="F423" s="257" t="s">
        <v>4979</v>
      </c>
      <c r="G423" s="268">
        <v>19</v>
      </c>
      <c r="H423" s="258">
        <v>36</v>
      </c>
      <c r="I423" s="259">
        <v>1</v>
      </c>
      <c r="J423" s="260">
        <v>17.75</v>
      </c>
      <c r="K423" s="260">
        <v>13.75</v>
      </c>
      <c r="L423" s="260">
        <v>2.5</v>
      </c>
      <c r="M423" s="260">
        <v>2.97</v>
      </c>
      <c r="N423" s="257" t="s">
        <v>19639</v>
      </c>
    </row>
    <row r="424" spans="1:14">
      <c r="A424" s="255" t="s">
        <v>17950</v>
      </c>
      <c r="B424" s="255" t="s">
        <v>19575</v>
      </c>
      <c r="C424" s="269" t="s">
        <v>19640</v>
      </c>
      <c r="D424" s="255" t="s">
        <v>19641</v>
      </c>
      <c r="E424" s="256" t="s">
        <v>19642</v>
      </c>
      <c r="F424" s="257" t="s">
        <v>4979</v>
      </c>
      <c r="G424" s="268">
        <v>14</v>
      </c>
      <c r="H424" s="258">
        <v>18</v>
      </c>
      <c r="I424" s="259">
        <v>3</v>
      </c>
      <c r="J424" s="260">
        <v>14.25</v>
      </c>
      <c r="K424" s="260">
        <v>12.07</v>
      </c>
      <c r="L424" s="260">
        <v>2.83</v>
      </c>
      <c r="M424" s="260">
        <v>1.22</v>
      </c>
      <c r="N424" s="257" t="s">
        <v>19643</v>
      </c>
    </row>
    <row r="425" spans="1:14">
      <c r="A425" s="255" t="s">
        <v>17950</v>
      </c>
      <c r="B425" s="255" t="s">
        <v>19575</v>
      </c>
      <c r="C425" s="269" t="s">
        <v>19644</v>
      </c>
      <c r="D425" s="255" t="s">
        <v>19645</v>
      </c>
      <c r="E425" s="256" t="s">
        <v>19646</v>
      </c>
      <c r="F425" s="257" t="s">
        <v>4979</v>
      </c>
      <c r="G425" s="268">
        <v>14</v>
      </c>
      <c r="H425" s="258">
        <v>18</v>
      </c>
      <c r="I425" s="259">
        <v>3</v>
      </c>
      <c r="J425" s="260">
        <v>14.25</v>
      </c>
      <c r="K425" s="260">
        <v>12.5</v>
      </c>
      <c r="L425" s="260">
        <v>3.75</v>
      </c>
      <c r="M425" s="260">
        <v>1.3</v>
      </c>
      <c r="N425" s="257" t="s">
        <v>19647</v>
      </c>
    </row>
    <row r="426" spans="1:14">
      <c r="A426" s="255" t="s">
        <v>17950</v>
      </c>
      <c r="B426" s="255" t="s">
        <v>19575</v>
      </c>
      <c r="C426" s="269" t="s">
        <v>19648</v>
      </c>
      <c r="D426" s="255" t="s">
        <v>19649</v>
      </c>
      <c r="E426" s="256" t="s">
        <v>19650</v>
      </c>
      <c r="F426" s="257" t="s">
        <v>4979</v>
      </c>
      <c r="G426" s="268">
        <v>34</v>
      </c>
      <c r="H426" s="258">
        <v>62</v>
      </c>
      <c r="I426" s="259">
        <v>3</v>
      </c>
      <c r="J426" s="260">
        <v>16.25</v>
      </c>
      <c r="K426" s="260">
        <v>12.75</v>
      </c>
      <c r="L426" s="260">
        <v>2.5</v>
      </c>
      <c r="M426" s="260">
        <v>2.0099999999999998</v>
      </c>
      <c r="N426" s="257" t="s">
        <v>19651</v>
      </c>
    </row>
    <row r="427" spans="1:14">
      <c r="A427" s="255" t="s">
        <v>17950</v>
      </c>
      <c r="B427" s="255" t="s">
        <v>19575</v>
      </c>
      <c r="C427" s="269" t="s">
        <v>19652</v>
      </c>
      <c r="D427" s="255" t="s">
        <v>19653</v>
      </c>
      <c r="E427" s="256" t="s">
        <v>19654</v>
      </c>
      <c r="F427" s="257" t="s">
        <v>4979</v>
      </c>
      <c r="G427" s="268">
        <v>34</v>
      </c>
      <c r="H427" s="258">
        <v>62</v>
      </c>
      <c r="I427" s="259">
        <v>3</v>
      </c>
      <c r="J427" s="260">
        <v>16.5</v>
      </c>
      <c r="K427" s="260">
        <v>12.5</v>
      </c>
      <c r="L427" s="260">
        <v>2.5</v>
      </c>
      <c r="M427" s="260">
        <v>2.02</v>
      </c>
      <c r="N427" s="257" t="s">
        <v>19655</v>
      </c>
    </row>
    <row r="428" spans="1:14">
      <c r="A428" s="255" t="s">
        <v>17950</v>
      </c>
      <c r="B428" s="255" t="s">
        <v>19575</v>
      </c>
      <c r="C428" s="269" t="s">
        <v>19656</v>
      </c>
      <c r="D428" s="255" t="s">
        <v>19657</v>
      </c>
      <c r="E428" s="256" t="s">
        <v>19658</v>
      </c>
      <c r="F428" s="257" t="s">
        <v>4979</v>
      </c>
      <c r="G428" s="268">
        <v>19</v>
      </c>
      <c r="H428" s="258">
        <v>34</v>
      </c>
      <c r="I428" s="259">
        <v>3</v>
      </c>
      <c r="J428" s="260">
        <v>13.25</v>
      </c>
      <c r="K428" s="260">
        <v>10.25</v>
      </c>
      <c r="L428" s="260">
        <v>2</v>
      </c>
      <c r="M428" s="260">
        <v>0.98</v>
      </c>
      <c r="N428" s="257" t="s">
        <v>19659</v>
      </c>
    </row>
    <row r="429" spans="1:14">
      <c r="A429" s="255" t="s">
        <v>17950</v>
      </c>
      <c r="B429" s="255" t="s">
        <v>19575</v>
      </c>
      <c r="C429" s="269" t="s">
        <v>19660</v>
      </c>
      <c r="D429" s="255" t="s">
        <v>19661</v>
      </c>
      <c r="E429" s="256" t="s">
        <v>19662</v>
      </c>
      <c r="F429" s="257" t="s">
        <v>4979</v>
      </c>
      <c r="G429" s="268">
        <v>24</v>
      </c>
      <c r="H429" s="258">
        <v>44</v>
      </c>
      <c r="I429" s="259">
        <v>3</v>
      </c>
      <c r="J429" s="260">
        <v>13.5</v>
      </c>
      <c r="K429" s="260">
        <v>10.5</v>
      </c>
      <c r="L429" s="260">
        <v>1.75</v>
      </c>
      <c r="M429" s="260">
        <v>1.02</v>
      </c>
      <c r="N429" s="257" t="s">
        <v>19663</v>
      </c>
    </row>
    <row r="430" spans="1:14">
      <c r="A430" s="255" t="s">
        <v>17950</v>
      </c>
      <c r="B430" s="255" t="s">
        <v>19575</v>
      </c>
      <c r="C430" s="269" t="s">
        <v>19664</v>
      </c>
      <c r="D430" s="255" t="s">
        <v>19665</v>
      </c>
      <c r="E430" s="256" t="s">
        <v>19666</v>
      </c>
      <c r="F430" s="257" t="s">
        <v>4979</v>
      </c>
      <c r="G430" s="268">
        <v>29</v>
      </c>
      <c r="H430" s="258">
        <v>51</v>
      </c>
      <c r="I430" s="259">
        <v>3</v>
      </c>
      <c r="J430" s="260">
        <v>13.5</v>
      </c>
      <c r="K430" s="260">
        <v>10.25</v>
      </c>
      <c r="L430" s="260">
        <v>2.75</v>
      </c>
      <c r="M430" s="260">
        <v>1.41</v>
      </c>
      <c r="N430" s="257" t="s">
        <v>19667</v>
      </c>
    </row>
    <row r="431" spans="1:14">
      <c r="A431" s="255" t="s">
        <v>17950</v>
      </c>
      <c r="B431" s="255" t="s">
        <v>19575</v>
      </c>
      <c r="C431" s="269" t="s">
        <v>19668</v>
      </c>
      <c r="D431" s="255" t="s">
        <v>19669</v>
      </c>
      <c r="E431" s="256" t="s">
        <v>19670</v>
      </c>
      <c r="F431" s="257" t="s">
        <v>4979</v>
      </c>
      <c r="G431" s="268">
        <v>24</v>
      </c>
      <c r="H431" s="258">
        <v>44</v>
      </c>
      <c r="I431" s="259">
        <v>3</v>
      </c>
      <c r="J431" s="260">
        <v>13.5</v>
      </c>
      <c r="K431" s="260">
        <v>10.5</v>
      </c>
      <c r="L431" s="260">
        <v>2.75</v>
      </c>
      <c r="M431" s="260">
        <v>1.27</v>
      </c>
      <c r="N431" s="257" t="s">
        <v>19671</v>
      </c>
    </row>
    <row r="432" spans="1:14">
      <c r="A432" s="255" t="s">
        <v>17950</v>
      </c>
      <c r="B432" s="255" t="s">
        <v>19575</v>
      </c>
      <c r="C432" s="269" t="s">
        <v>19672</v>
      </c>
      <c r="D432" s="255" t="s">
        <v>19673</v>
      </c>
      <c r="E432" s="256" t="s">
        <v>19674</v>
      </c>
      <c r="F432" s="257" t="s">
        <v>4979</v>
      </c>
      <c r="G432" s="268">
        <v>169</v>
      </c>
      <c r="H432" s="258">
        <v>293</v>
      </c>
      <c r="I432" s="259">
        <v>1</v>
      </c>
      <c r="J432" s="260">
        <v>24</v>
      </c>
      <c r="K432" s="260">
        <v>3.5</v>
      </c>
      <c r="L432" s="260">
        <v>41.5</v>
      </c>
      <c r="M432" s="260">
        <v>31.58</v>
      </c>
      <c r="N432" s="257" t="s">
        <v>19675</v>
      </c>
    </row>
    <row r="433" spans="1:14">
      <c r="A433" s="255" t="s">
        <v>17950</v>
      </c>
      <c r="B433" s="255" t="s">
        <v>19676</v>
      </c>
      <c r="C433" s="269" t="s">
        <v>19677</v>
      </c>
      <c r="D433" s="255" t="s">
        <v>19678</v>
      </c>
      <c r="E433" s="256" t="s">
        <v>19679</v>
      </c>
      <c r="F433" s="257" t="s">
        <v>4979</v>
      </c>
      <c r="G433" s="268">
        <v>69</v>
      </c>
      <c r="H433" s="258">
        <v>132</v>
      </c>
      <c r="I433" s="259">
        <v>1</v>
      </c>
      <c r="J433" s="260">
        <v>14.4</v>
      </c>
      <c r="K433" s="260">
        <v>5.2</v>
      </c>
      <c r="L433" s="260">
        <v>5.2</v>
      </c>
      <c r="M433" s="260">
        <v>5.35</v>
      </c>
      <c r="N433" s="257" t="s">
        <v>19680</v>
      </c>
    </row>
    <row r="434" spans="1:14">
      <c r="A434" s="255" t="s">
        <v>17950</v>
      </c>
      <c r="B434" s="255" t="s">
        <v>19676</v>
      </c>
      <c r="C434" s="269" t="s">
        <v>19681</v>
      </c>
      <c r="D434" s="255" t="s">
        <v>19682</v>
      </c>
      <c r="E434" s="256" t="s">
        <v>19683</v>
      </c>
      <c r="F434" s="257" t="s">
        <v>4979</v>
      </c>
      <c r="G434" s="268">
        <v>179</v>
      </c>
      <c r="H434" s="258">
        <v>342</v>
      </c>
      <c r="I434" s="259">
        <v>1</v>
      </c>
      <c r="J434" s="260">
        <v>24</v>
      </c>
      <c r="K434" s="260">
        <v>7.4</v>
      </c>
      <c r="L434" s="260">
        <v>5</v>
      </c>
      <c r="M434" s="260">
        <v>14.19</v>
      </c>
      <c r="N434" s="257" t="s">
        <v>19684</v>
      </c>
    </row>
    <row r="435" spans="1:14">
      <c r="A435" s="255" t="s">
        <v>17950</v>
      </c>
      <c r="B435" s="255" t="s">
        <v>19676</v>
      </c>
      <c r="C435" s="269" t="s">
        <v>19685</v>
      </c>
      <c r="D435" s="255" t="s">
        <v>19686</v>
      </c>
      <c r="E435" s="256" t="s">
        <v>19687</v>
      </c>
      <c r="F435" s="257" t="s">
        <v>4979</v>
      </c>
      <c r="G435" s="268">
        <v>349</v>
      </c>
      <c r="H435" s="258">
        <v>634</v>
      </c>
      <c r="I435" s="259">
        <v>1</v>
      </c>
      <c r="J435" s="260">
        <v>20.2</v>
      </c>
      <c r="K435" s="260">
        <v>9.6</v>
      </c>
      <c r="L435" s="260">
        <v>7.1</v>
      </c>
      <c r="M435" s="260">
        <v>9.15</v>
      </c>
      <c r="N435" s="257" t="s">
        <v>19688</v>
      </c>
    </row>
    <row r="436" spans="1:14">
      <c r="A436" s="255" t="s">
        <v>17950</v>
      </c>
      <c r="B436" s="255" t="s">
        <v>19676</v>
      </c>
      <c r="C436" s="269" t="s">
        <v>19689</v>
      </c>
      <c r="D436" s="255" t="s">
        <v>19690</v>
      </c>
      <c r="E436" s="256" t="s">
        <v>19691</v>
      </c>
      <c r="F436" s="257" t="s">
        <v>4979</v>
      </c>
      <c r="G436" s="268">
        <v>219</v>
      </c>
      <c r="H436" s="258">
        <v>400</v>
      </c>
      <c r="I436" s="259">
        <v>1</v>
      </c>
      <c r="J436" s="260">
        <v>24</v>
      </c>
      <c r="K436" s="260">
        <v>7.25</v>
      </c>
      <c r="L436" s="260">
        <v>5</v>
      </c>
      <c r="M436" s="260">
        <v>14.12</v>
      </c>
      <c r="N436" s="257" t="s">
        <v>19692</v>
      </c>
    </row>
    <row r="437" spans="1:14">
      <c r="A437" s="255" t="s">
        <v>17950</v>
      </c>
      <c r="B437" s="255" t="s">
        <v>19676</v>
      </c>
      <c r="C437" s="269" t="s">
        <v>19693</v>
      </c>
      <c r="D437" s="255" t="s">
        <v>19694</v>
      </c>
      <c r="E437" s="256" t="s">
        <v>19695</v>
      </c>
      <c r="F437" s="257" t="s">
        <v>4979</v>
      </c>
      <c r="G437" s="268">
        <v>32</v>
      </c>
      <c r="H437" s="258">
        <v>41</v>
      </c>
      <c r="I437" s="259">
        <v>1</v>
      </c>
      <c r="J437" s="260">
        <v>6</v>
      </c>
      <c r="K437" s="260">
        <v>4.25</v>
      </c>
      <c r="L437" s="260">
        <v>2.5</v>
      </c>
      <c r="M437" s="260">
        <v>0.68</v>
      </c>
      <c r="N437" s="257" t="s">
        <v>19696</v>
      </c>
    </row>
    <row r="438" spans="1:14">
      <c r="A438" s="255" t="s">
        <v>17950</v>
      </c>
      <c r="B438" s="255" t="s">
        <v>19676</v>
      </c>
      <c r="C438" s="269" t="s">
        <v>19697</v>
      </c>
      <c r="D438" s="255" t="s">
        <v>19698</v>
      </c>
      <c r="E438" s="256" t="s">
        <v>19699</v>
      </c>
      <c r="F438" s="257" t="s">
        <v>4979</v>
      </c>
      <c r="G438" s="268">
        <v>34</v>
      </c>
      <c r="H438" s="258">
        <v>43</v>
      </c>
      <c r="I438" s="259">
        <v>1</v>
      </c>
      <c r="J438" s="260">
        <v>7.15</v>
      </c>
      <c r="K438" s="260">
        <v>4.95</v>
      </c>
      <c r="L438" s="260">
        <v>2.25</v>
      </c>
      <c r="M438" s="260">
        <v>1.04</v>
      </c>
      <c r="N438" s="257" t="s">
        <v>19700</v>
      </c>
    </row>
    <row r="439" spans="1:14">
      <c r="A439" s="255" t="s">
        <v>17950</v>
      </c>
      <c r="B439" s="255" t="s">
        <v>19676</v>
      </c>
      <c r="C439" s="269" t="s">
        <v>19701</v>
      </c>
      <c r="D439" s="255" t="s">
        <v>19702</v>
      </c>
      <c r="E439" s="256" t="s">
        <v>19703</v>
      </c>
      <c r="F439" s="257" t="s">
        <v>4979</v>
      </c>
      <c r="G439" s="268">
        <v>49</v>
      </c>
      <c r="H439" s="258">
        <v>87</v>
      </c>
      <c r="I439" s="259">
        <v>1</v>
      </c>
      <c r="J439" s="260">
        <v>9.75</v>
      </c>
      <c r="K439" s="260">
        <v>6.75</v>
      </c>
      <c r="L439" s="260">
        <v>4.25</v>
      </c>
      <c r="M439" s="260">
        <v>2.15</v>
      </c>
      <c r="N439" s="257" t="s">
        <v>19704</v>
      </c>
    </row>
    <row r="440" spans="1:14">
      <c r="A440" s="255" t="s">
        <v>17950</v>
      </c>
      <c r="B440" s="255" t="s">
        <v>19676</v>
      </c>
      <c r="C440" s="269" t="s">
        <v>19705</v>
      </c>
      <c r="D440" s="255" t="s">
        <v>19706</v>
      </c>
      <c r="E440" s="256" t="s">
        <v>19707</v>
      </c>
      <c r="F440" s="257" t="s">
        <v>4979</v>
      </c>
      <c r="G440" s="268">
        <v>69</v>
      </c>
      <c r="H440" s="258">
        <v>115</v>
      </c>
      <c r="I440" s="259">
        <v>1</v>
      </c>
      <c r="J440" s="260">
        <v>9.75</v>
      </c>
      <c r="K440" s="260">
        <v>6.75</v>
      </c>
      <c r="L440" s="260">
        <v>4.25</v>
      </c>
      <c r="M440" s="260">
        <v>0.89</v>
      </c>
      <c r="N440" s="257" t="s">
        <v>19708</v>
      </c>
    </row>
    <row r="441" spans="1:14">
      <c r="A441" s="255" t="s">
        <v>17950</v>
      </c>
      <c r="B441" s="255" t="s">
        <v>19676</v>
      </c>
      <c r="C441" s="269" t="s">
        <v>19709</v>
      </c>
      <c r="D441" s="255" t="s">
        <v>19710</v>
      </c>
      <c r="E441" s="256" t="s">
        <v>19711</v>
      </c>
      <c r="F441" s="257" t="s">
        <v>4979</v>
      </c>
      <c r="G441" s="268">
        <v>269</v>
      </c>
      <c r="H441" s="258">
        <v>488</v>
      </c>
      <c r="I441" s="259">
        <v>1</v>
      </c>
      <c r="J441" s="260">
        <v>18.5</v>
      </c>
      <c r="K441" s="260">
        <v>8.25</v>
      </c>
      <c r="L441" s="260">
        <v>7.75</v>
      </c>
      <c r="M441" s="260">
        <v>9.9499999999999993</v>
      </c>
      <c r="N441" s="257" t="s">
        <v>19712</v>
      </c>
    </row>
    <row r="442" spans="1:14">
      <c r="A442" s="255" t="s">
        <v>17950</v>
      </c>
      <c r="B442" s="255" t="s">
        <v>19676</v>
      </c>
      <c r="C442" s="269" t="s">
        <v>19713</v>
      </c>
      <c r="D442" s="255" t="s">
        <v>19714</v>
      </c>
      <c r="E442" s="256" t="s">
        <v>19715</v>
      </c>
      <c r="F442" s="257" t="s">
        <v>4979</v>
      </c>
      <c r="G442" s="268">
        <v>129</v>
      </c>
      <c r="H442" s="258">
        <v>228</v>
      </c>
      <c r="I442" s="259">
        <v>1</v>
      </c>
      <c r="J442" s="260">
        <v>3.75</v>
      </c>
      <c r="K442" s="260">
        <v>9</v>
      </c>
      <c r="L442" s="260">
        <v>8.15</v>
      </c>
      <c r="M442" s="260">
        <v>1.2</v>
      </c>
      <c r="N442" s="257" t="s">
        <v>19716</v>
      </c>
    </row>
    <row r="443" spans="1:14">
      <c r="A443" s="255" t="s">
        <v>17950</v>
      </c>
      <c r="B443" s="255" t="s">
        <v>19676</v>
      </c>
      <c r="C443" s="269" t="s">
        <v>19717</v>
      </c>
      <c r="D443" s="255" t="s">
        <v>19718</v>
      </c>
      <c r="E443" s="256" t="s">
        <v>19719</v>
      </c>
      <c r="F443" s="257" t="s">
        <v>4979</v>
      </c>
      <c r="G443" s="268">
        <v>239</v>
      </c>
      <c r="H443" s="258">
        <v>441</v>
      </c>
      <c r="I443" s="259">
        <v>1</v>
      </c>
      <c r="J443" s="260">
        <v>23</v>
      </c>
      <c r="K443" s="260">
        <v>7.75</v>
      </c>
      <c r="L443" s="260">
        <v>5</v>
      </c>
      <c r="M443" s="260">
        <v>14.05</v>
      </c>
      <c r="N443" s="257" t="s">
        <v>19720</v>
      </c>
    </row>
    <row r="444" spans="1:14">
      <c r="A444" s="255" t="s">
        <v>17950</v>
      </c>
      <c r="B444" s="255" t="s">
        <v>19676</v>
      </c>
      <c r="C444" s="269" t="s">
        <v>19721</v>
      </c>
      <c r="D444" s="255" t="s">
        <v>19722</v>
      </c>
      <c r="E444" s="256" t="s">
        <v>19723</v>
      </c>
      <c r="F444" s="257" t="s">
        <v>4979</v>
      </c>
      <c r="G444" s="268">
        <v>259</v>
      </c>
      <c r="H444" s="258">
        <v>476</v>
      </c>
      <c r="I444" s="259">
        <v>1</v>
      </c>
      <c r="J444" s="260">
        <v>23.25</v>
      </c>
      <c r="K444" s="260">
        <v>7.6</v>
      </c>
      <c r="L444" s="260">
        <v>5.25</v>
      </c>
      <c r="M444" s="260">
        <v>14.01</v>
      </c>
      <c r="N444" s="257" t="s">
        <v>19724</v>
      </c>
    </row>
    <row r="445" spans="1:14">
      <c r="A445" s="255" t="s">
        <v>17950</v>
      </c>
      <c r="B445" s="255" t="s">
        <v>19676</v>
      </c>
      <c r="C445" s="269" t="s">
        <v>19725</v>
      </c>
      <c r="D445" s="255" t="s">
        <v>19726</v>
      </c>
      <c r="E445" s="256" t="s">
        <v>19691</v>
      </c>
      <c r="F445" s="257" t="s">
        <v>4979</v>
      </c>
      <c r="G445" s="268">
        <v>249</v>
      </c>
      <c r="H445" s="258">
        <v>473</v>
      </c>
      <c r="I445" s="259">
        <v>1</v>
      </c>
      <c r="J445" s="260">
        <v>23</v>
      </c>
      <c r="K445" s="260">
        <v>7.75</v>
      </c>
      <c r="L445" s="260">
        <v>5.25</v>
      </c>
      <c r="M445" s="260">
        <v>14.64</v>
      </c>
      <c r="N445" s="257" t="s">
        <v>19727</v>
      </c>
    </row>
    <row r="446" spans="1:14">
      <c r="A446" s="255" t="s">
        <v>17950</v>
      </c>
      <c r="B446" s="255" t="s">
        <v>19676</v>
      </c>
      <c r="C446" s="269" t="s">
        <v>19728</v>
      </c>
      <c r="D446" s="255" t="s">
        <v>19729</v>
      </c>
      <c r="E446" s="256" t="s">
        <v>19730</v>
      </c>
      <c r="F446" s="257" t="s">
        <v>4979</v>
      </c>
      <c r="G446" s="268">
        <v>259</v>
      </c>
      <c r="H446" s="258">
        <v>488</v>
      </c>
      <c r="I446" s="259">
        <v>1</v>
      </c>
      <c r="J446" s="260">
        <v>23.25</v>
      </c>
      <c r="K446" s="260">
        <v>7.6</v>
      </c>
      <c r="L446" s="260">
        <v>5.15</v>
      </c>
      <c r="M446" s="260">
        <v>14.67</v>
      </c>
      <c r="N446" s="257" t="s">
        <v>19731</v>
      </c>
    </row>
    <row r="447" spans="1:14">
      <c r="A447" s="255" t="s">
        <v>17950</v>
      </c>
      <c r="B447" s="255" t="s">
        <v>19676</v>
      </c>
      <c r="C447" s="269" t="s">
        <v>19732</v>
      </c>
      <c r="D447" s="255" t="s">
        <v>19733</v>
      </c>
      <c r="E447" s="256" t="s">
        <v>19734</v>
      </c>
      <c r="F447" s="257" t="s">
        <v>4979</v>
      </c>
      <c r="G447" s="268">
        <v>59</v>
      </c>
      <c r="H447" s="258">
        <v>110</v>
      </c>
      <c r="I447" s="259">
        <v>1</v>
      </c>
      <c r="J447" s="260">
        <v>7.45</v>
      </c>
      <c r="K447" s="260">
        <v>6.5</v>
      </c>
      <c r="L447" s="260">
        <v>3</v>
      </c>
      <c r="M447" s="260">
        <v>2.04</v>
      </c>
      <c r="N447" s="257" t="s">
        <v>19735</v>
      </c>
    </row>
    <row r="448" spans="1:14">
      <c r="A448" s="255" t="s">
        <v>17950</v>
      </c>
      <c r="B448" s="255" t="s">
        <v>19676</v>
      </c>
      <c r="C448" s="269" t="s">
        <v>19736</v>
      </c>
      <c r="D448" s="255" t="s">
        <v>19737</v>
      </c>
      <c r="E448" s="256" t="s">
        <v>19738</v>
      </c>
      <c r="F448" s="257" t="s">
        <v>4979</v>
      </c>
      <c r="G448" s="268">
        <v>59</v>
      </c>
      <c r="H448" s="258">
        <v>110</v>
      </c>
      <c r="I448" s="259">
        <v>1</v>
      </c>
      <c r="J448" s="260">
        <v>10.5</v>
      </c>
      <c r="K448" s="260">
        <v>8</v>
      </c>
      <c r="L448" s="260">
        <v>3.75</v>
      </c>
      <c r="M448" s="260">
        <v>3.02</v>
      </c>
      <c r="N448" s="257" t="s">
        <v>19739</v>
      </c>
    </row>
    <row r="449" spans="1:14">
      <c r="A449" s="255" t="s">
        <v>17950</v>
      </c>
      <c r="B449" s="255" t="s">
        <v>19676</v>
      </c>
      <c r="C449" s="269" t="s">
        <v>19740</v>
      </c>
      <c r="D449" s="255" t="s">
        <v>19741</v>
      </c>
      <c r="E449" s="256" t="s">
        <v>19742</v>
      </c>
      <c r="F449" s="257" t="s">
        <v>4979</v>
      </c>
      <c r="G449" s="268">
        <v>269</v>
      </c>
      <c r="H449" s="258">
        <v>296</v>
      </c>
      <c r="I449" s="259">
        <v>1</v>
      </c>
      <c r="J449" s="260">
        <v>10</v>
      </c>
      <c r="K449" s="260">
        <v>10</v>
      </c>
      <c r="L449" s="260">
        <v>8.5</v>
      </c>
      <c r="M449" s="260">
        <v>4.03</v>
      </c>
      <c r="N449" s="257" t="s">
        <v>19743</v>
      </c>
    </row>
    <row r="450" spans="1:14">
      <c r="A450" s="255" t="s">
        <v>17950</v>
      </c>
      <c r="B450" s="255" t="s">
        <v>19676</v>
      </c>
      <c r="C450" s="269" t="s">
        <v>19744</v>
      </c>
      <c r="D450" s="255" t="s">
        <v>19745</v>
      </c>
      <c r="E450" s="256" t="s">
        <v>19746</v>
      </c>
      <c r="F450" s="257" t="s">
        <v>4979</v>
      </c>
      <c r="G450" s="268">
        <v>299</v>
      </c>
      <c r="H450" s="258">
        <v>340</v>
      </c>
      <c r="I450" s="259">
        <v>1</v>
      </c>
      <c r="J450" s="260">
        <v>12.5</v>
      </c>
      <c r="K450" s="260">
        <v>6.5</v>
      </c>
      <c r="L450" s="260">
        <v>9.5</v>
      </c>
      <c r="M450" s="260">
        <v>5</v>
      </c>
      <c r="N450" s="257" t="s">
        <v>19747</v>
      </c>
    </row>
    <row r="451" spans="1:14">
      <c r="A451" s="255" t="s">
        <v>17950</v>
      </c>
      <c r="B451" s="255" t="s">
        <v>19676</v>
      </c>
      <c r="C451" s="269" t="s">
        <v>19748</v>
      </c>
      <c r="D451" s="255" t="s">
        <v>19749</v>
      </c>
      <c r="E451" s="256" t="s">
        <v>19750</v>
      </c>
      <c r="F451" s="257" t="s">
        <v>4979</v>
      </c>
      <c r="G451" s="268">
        <v>459</v>
      </c>
      <c r="H451" s="258">
        <v>841</v>
      </c>
      <c r="I451" s="259">
        <v>1</v>
      </c>
      <c r="J451" s="260">
        <v>19.75</v>
      </c>
      <c r="K451" s="260">
        <v>14.75</v>
      </c>
      <c r="L451" s="260">
        <v>10.75</v>
      </c>
      <c r="M451" s="260">
        <v>14.81</v>
      </c>
      <c r="N451" s="257" t="s">
        <v>19751</v>
      </c>
    </row>
    <row r="452" spans="1:14">
      <c r="A452" s="255" t="s">
        <v>17950</v>
      </c>
      <c r="B452" s="255" t="s">
        <v>19676</v>
      </c>
      <c r="C452" s="269" t="s">
        <v>19752</v>
      </c>
      <c r="D452" s="255" t="s">
        <v>19753</v>
      </c>
      <c r="E452" s="256" t="s">
        <v>19754</v>
      </c>
      <c r="F452" s="257" t="s">
        <v>4979</v>
      </c>
      <c r="G452" s="268">
        <v>59</v>
      </c>
      <c r="H452" s="258">
        <v>103</v>
      </c>
      <c r="I452" s="259">
        <v>1</v>
      </c>
      <c r="J452" s="260">
        <v>10.15</v>
      </c>
      <c r="K452" s="260">
        <v>6.75</v>
      </c>
      <c r="L452" s="260">
        <v>4.5</v>
      </c>
      <c r="M452" s="260">
        <v>2.14</v>
      </c>
      <c r="N452" s="257" t="s">
        <v>19755</v>
      </c>
    </row>
    <row r="453" spans="1:14">
      <c r="A453" s="255" t="s">
        <v>17950</v>
      </c>
      <c r="B453" s="255" t="s">
        <v>19676</v>
      </c>
      <c r="C453" s="269" t="s">
        <v>19756</v>
      </c>
      <c r="D453" s="255" t="s">
        <v>19757</v>
      </c>
      <c r="E453" s="256" t="s">
        <v>19758</v>
      </c>
      <c r="F453" s="257" t="s">
        <v>4979</v>
      </c>
      <c r="G453" s="268">
        <v>329</v>
      </c>
      <c r="H453" s="258">
        <v>599</v>
      </c>
      <c r="I453" s="259">
        <v>1</v>
      </c>
      <c r="J453" s="260">
        <v>21.5</v>
      </c>
      <c r="K453" s="260">
        <v>12.25</v>
      </c>
      <c r="L453" s="260">
        <v>7.5</v>
      </c>
      <c r="M453" s="260">
        <v>19.34</v>
      </c>
      <c r="N453" s="257" t="s">
        <v>19759</v>
      </c>
    </row>
    <row r="454" spans="1:14">
      <c r="A454" s="255" t="s">
        <v>17950</v>
      </c>
      <c r="B454" s="255" t="s">
        <v>19676</v>
      </c>
      <c r="C454" s="269" t="s">
        <v>19760</v>
      </c>
      <c r="D454" s="255" t="s">
        <v>19761</v>
      </c>
      <c r="E454" s="263" t="s">
        <v>19762</v>
      </c>
      <c r="F454" s="257" t="s">
        <v>4979</v>
      </c>
      <c r="G454" s="268">
        <v>199</v>
      </c>
      <c r="H454" s="258">
        <v>373</v>
      </c>
      <c r="I454" s="259">
        <v>1</v>
      </c>
      <c r="J454" s="260"/>
      <c r="K454" s="260"/>
      <c r="L454" s="260"/>
      <c r="M454" s="260"/>
      <c r="N454" s="257" t="s">
        <v>19763</v>
      </c>
    </row>
    <row r="455" spans="1:14">
      <c r="A455" s="255" t="s">
        <v>17950</v>
      </c>
      <c r="B455" s="255" t="s">
        <v>19676</v>
      </c>
      <c r="C455" s="269" t="s">
        <v>19764</v>
      </c>
      <c r="D455" s="255" t="s">
        <v>19765</v>
      </c>
      <c r="E455" s="256" t="s">
        <v>19766</v>
      </c>
      <c r="F455" s="257" t="s">
        <v>4979</v>
      </c>
      <c r="G455" s="268">
        <v>89</v>
      </c>
      <c r="H455" s="258">
        <v>164</v>
      </c>
      <c r="I455" s="259">
        <v>1</v>
      </c>
      <c r="J455" s="260">
        <v>14.25</v>
      </c>
      <c r="K455" s="260">
        <v>4.75</v>
      </c>
      <c r="L455" s="260">
        <v>4.75</v>
      </c>
      <c r="M455" s="260">
        <v>5.64</v>
      </c>
      <c r="N455" s="257" t="s">
        <v>19767</v>
      </c>
    </row>
    <row r="456" spans="1:14">
      <c r="A456" s="255" t="s">
        <v>17950</v>
      </c>
      <c r="B456" s="255" t="s">
        <v>19676</v>
      </c>
      <c r="C456" s="269" t="s">
        <v>19768</v>
      </c>
      <c r="D456" s="255" t="s">
        <v>19769</v>
      </c>
      <c r="E456" s="256" t="s">
        <v>19770</v>
      </c>
      <c r="F456" s="257" t="s">
        <v>4979</v>
      </c>
      <c r="G456" s="268">
        <v>89</v>
      </c>
      <c r="H456" s="258">
        <v>164</v>
      </c>
      <c r="I456" s="259">
        <v>1</v>
      </c>
      <c r="J456" s="260">
        <v>14.25</v>
      </c>
      <c r="K456" s="260">
        <v>4.75</v>
      </c>
      <c r="L456" s="260">
        <v>4.75</v>
      </c>
      <c r="M456" s="260">
        <v>5.78</v>
      </c>
      <c r="N456" s="257" t="s">
        <v>19771</v>
      </c>
    </row>
    <row r="457" spans="1:14">
      <c r="A457" s="255" t="s">
        <v>17950</v>
      </c>
      <c r="B457" s="255" t="s">
        <v>19676</v>
      </c>
      <c r="C457" s="269" t="s">
        <v>19772</v>
      </c>
      <c r="D457" s="255" t="s">
        <v>19773</v>
      </c>
      <c r="E457" s="256" t="s">
        <v>19774</v>
      </c>
      <c r="F457" s="257" t="s">
        <v>4979</v>
      </c>
      <c r="G457" s="268">
        <v>89</v>
      </c>
      <c r="H457" s="258">
        <v>164</v>
      </c>
      <c r="I457" s="259">
        <v>1</v>
      </c>
      <c r="J457" s="260">
        <v>14.25</v>
      </c>
      <c r="K457" s="260">
        <v>4.75</v>
      </c>
      <c r="L457" s="260">
        <v>4.75</v>
      </c>
      <c r="M457" s="260">
        <v>5.76</v>
      </c>
      <c r="N457" s="257" t="s">
        <v>19775</v>
      </c>
    </row>
    <row r="458" spans="1:14">
      <c r="A458" s="255" t="s">
        <v>17950</v>
      </c>
      <c r="B458" s="255" t="s">
        <v>19676</v>
      </c>
      <c r="C458" s="269" t="s">
        <v>19776</v>
      </c>
      <c r="D458" s="255" t="s">
        <v>19777</v>
      </c>
      <c r="E458" s="256" t="s">
        <v>19778</v>
      </c>
      <c r="F458" s="257" t="s">
        <v>4979</v>
      </c>
      <c r="G458" s="268">
        <v>149</v>
      </c>
      <c r="H458" s="258">
        <v>268</v>
      </c>
      <c r="I458" s="259">
        <v>1</v>
      </c>
      <c r="J458" s="260">
        <v>15.5</v>
      </c>
      <c r="K458" s="260">
        <v>5.25</v>
      </c>
      <c r="L458" s="260">
        <v>6.25</v>
      </c>
      <c r="M458" s="260">
        <v>6.76</v>
      </c>
      <c r="N458" s="257" t="s">
        <v>19779</v>
      </c>
    </row>
    <row r="459" spans="1:14">
      <c r="A459" s="255" t="s">
        <v>17950</v>
      </c>
      <c r="B459" s="255" t="s">
        <v>19676</v>
      </c>
      <c r="C459" s="269" t="s">
        <v>19780</v>
      </c>
      <c r="D459" s="255" t="s">
        <v>19781</v>
      </c>
      <c r="E459" s="256" t="s">
        <v>19782</v>
      </c>
      <c r="F459" s="257" t="s">
        <v>4979</v>
      </c>
      <c r="G459" s="268">
        <v>149</v>
      </c>
      <c r="H459" s="258">
        <v>268</v>
      </c>
      <c r="I459" s="259">
        <v>1</v>
      </c>
      <c r="J459" s="260">
        <v>15.5</v>
      </c>
      <c r="K459" s="260">
        <v>5.25</v>
      </c>
      <c r="L459" s="260">
        <v>6.25</v>
      </c>
      <c r="M459" s="260">
        <v>6.88</v>
      </c>
      <c r="N459" s="257" t="s">
        <v>19783</v>
      </c>
    </row>
    <row r="460" spans="1:14">
      <c r="A460" s="255" t="s">
        <v>17950</v>
      </c>
      <c r="B460" s="255" t="s">
        <v>19676</v>
      </c>
      <c r="C460" s="269" t="s">
        <v>19784</v>
      </c>
      <c r="D460" s="255" t="s">
        <v>19785</v>
      </c>
      <c r="E460" s="256" t="s">
        <v>19786</v>
      </c>
      <c r="F460" s="257" t="s">
        <v>4979</v>
      </c>
      <c r="G460" s="268">
        <v>149</v>
      </c>
      <c r="H460" s="258">
        <v>268</v>
      </c>
      <c r="I460" s="259">
        <v>1</v>
      </c>
      <c r="J460" s="260">
        <v>15.5</v>
      </c>
      <c r="K460" s="260">
        <v>5.25</v>
      </c>
      <c r="L460" s="260">
        <v>6.25</v>
      </c>
      <c r="M460" s="260">
        <v>6.88</v>
      </c>
      <c r="N460" s="257" t="s">
        <v>19787</v>
      </c>
    </row>
    <row r="461" spans="1:14">
      <c r="A461" s="255" t="s">
        <v>17950</v>
      </c>
      <c r="B461" s="255" t="s">
        <v>19676</v>
      </c>
      <c r="C461" s="269" t="s">
        <v>19788</v>
      </c>
      <c r="D461" s="255" t="s">
        <v>19789</v>
      </c>
      <c r="E461" s="256" t="s">
        <v>19790</v>
      </c>
      <c r="F461" s="257" t="s">
        <v>4979</v>
      </c>
      <c r="G461" s="268">
        <v>249</v>
      </c>
      <c r="H461" s="258">
        <v>450</v>
      </c>
      <c r="I461" s="259">
        <v>1</v>
      </c>
      <c r="J461" s="260">
        <v>15.25</v>
      </c>
      <c r="K461" s="260">
        <v>5.5</v>
      </c>
      <c r="L461" s="260">
        <v>6.75</v>
      </c>
      <c r="M461" s="260">
        <v>9.35</v>
      </c>
      <c r="N461" s="257" t="s">
        <v>19791</v>
      </c>
    </row>
    <row r="462" spans="1:14">
      <c r="A462" s="255" t="s">
        <v>17950</v>
      </c>
      <c r="B462" s="255" t="s">
        <v>19676</v>
      </c>
      <c r="C462" s="269" t="s">
        <v>19792</v>
      </c>
      <c r="D462" s="255" t="s">
        <v>19793</v>
      </c>
      <c r="E462" s="256" t="s">
        <v>19794</v>
      </c>
      <c r="F462" s="257" t="s">
        <v>4979</v>
      </c>
      <c r="G462" s="268">
        <v>159</v>
      </c>
      <c r="H462" s="258">
        <v>286</v>
      </c>
      <c r="I462" s="259">
        <v>1</v>
      </c>
      <c r="J462" s="260">
        <v>15.5</v>
      </c>
      <c r="K462" s="260">
        <v>5.25</v>
      </c>
      <c r="L462" s="260">
        <v>6.25</v>
      </c>
      <c r="M462" s="260">
        <v>6.75</v>
      </c>
      <c r="N462" s="257" t="s">
        <v>19795</v>
      </c>
    </row>
    <row r="463" spans="1:14">
      <c r="A463" s="255" t="s">
        <v>17950</v>
      </c>
      <c r="B463" s="255" t="s">
        <v>19676</v>
      </c>
      <c r="C463" s="269" t="s">
        <v>19796</v>
      </c>
      <c r="D463" s="255" t="s">
        <v>19797</v>
      </c>
      <c r="E463" s="256" t="s">
        <v>19798</v>
      </c>
      <c r="F463" s="257" t="s">
        <v>4979</v>
      </c>
      <c r="G463" s="268">
        <v>159</v>
      </c>
      <c r="H463" s="258">
        <v>287</v>
      </c>
      <c r="I463" s="259">
        <v>1</v>
      </c>
      <c r="J463" s="260">
        <v>15.5</v>
      </c>
      <c r="K463" s="260">
        <v>5.25</v>
      </c>
      <c r="L463" s="260">
        <v>6.25</v>
      </c>
      <c r="M463" s="260">
        <v>6.9</v>
      </c>
      <c r="N463" s="257" t="s">
        <v>19799</v>
      </c>
    </row>
    <row r="464" spans="1:14">
      <c r="A464" s="255" t="s">
        <v>17950</v>
      </c>
      <c r="B464" s="255" t="s">
        <v>19676</v>
      </c>
      <c r="C464" s="269" t="s">
        <v>19800</v>
      </c>
      <c r="D464" s="255" t="s">
        <v>19801</v>
      </c>
      <c r="E464" s="256" t="s">
        <v>19802</v>
      </c>
      <c r="F464" s="257" t="s">
        <v>4979</v>
      </c>
      <c r="G464" s="268">
        <v>329</v>
      </c>
      <c r="H464" s="258">
        <v>599</v>
      </c>
      <c r="I464" s="259">
        <v>1</v>
      </c>
      <c r="J464" s="260">
        <v>18.75</v>
      </c>
      <c r="K464" s="260">
        <v>11.5</v>
      </c>
      <c r="L464" s="260">
        <v>5.5</v>
      </c>
      <c r="M464" s="260">
        <v>11.25</v>
      </c>
      <c r="N464" s="257" t="s">
        <v>19803</v>
      </c>
    </row>
    <row r="465" spans="1:14">
      <c r="A465" s="255" t="s">
        <v>17950</v>
      </c>
      <c r="B465" s="255" t="s">
        <v>19676</v>
      </c>
      <c r="C465" s="269" t="s">
        <v>19804</v>
      </c>
      <c r="D465" s="255" t="s">
        <v>19805</v>
      </c>
      <c r="E465" s="256" t="s">
        <v>19806</v>
      </c>
      <c r="F465" s="257" t="s">
        <v>4979</v>
      </c>
      <c r="G465" s="268">
        <v>169</v>
      </c>
      <c r="H465" s="258">
        <v>304</v>
      </c>
      <c r="I465" s="259">
        <v>1</v>
      </c>
      <c r="J465" s="260">
        <v>15.5</v>
      </c>
      <c r="K465" s="260">
        <v>5.25</v>
      </c>
      <c r="L465" s="260">
        <v>6.25</v>
      </c>
      <c r="M465" s="260">
        <v>6.92</v>
      </c>
      <c r="N465" s="257" t="s">
        <v>19807</v>
      </c>
    </row>
    <row r="466" spans="1:14">
      <c r="A466" s="255" t="s">
        <v>17950</v>
      </c>
      <c r="B466" s="255" t="s">
        <v>19676</v>
      </c>
      <c r="C466" s="269" t="s">
        <v>19808</v>
      </c>
      <c r="D466" s="255" t="s">
        <v>19809</v>
      </c>
      <c r="E466" s="256" t="s">
        <v>19810</v>
      </c>
      <c r="F466" s="257" t="s">
        <v>4979</v>
      </c>
      <c r="G466" s="268">
        <v>169</v>
      </c>
      <c r="H466" s="258">
        <v>304</v>
      </c>
      <c r="I466" s="259">
        <v>1</v>
      </c>
      <c r="J466" s="260">
        <v>15.5</v>
      </c>
      <c r="K466" s="260">
        <v>5.25</v>
      </c>
      <c r="L466" s="260">
        <v>6.25</v>
      </c>
      <c r="M466" s="260">
        <v>7.04</v>
      </c>
      <c r="N466" s="257" t="s">
        <v>19811</v>
      </c>
    </row>
    <row r="467" spans="1:14">
      <c r="A467" s="255" t="s">
        <v>17950</v>
      </c>
      <c r="B467" s="255" t="s">
        <v>19676</v>
      </c>
      <c r="C467" s="269" t="s">
        <v>19812</v>
      </c>
      <c r="D467" s="255" t="s">
        <v>19813</v>
      </c>
      <c r="E467" s="256" t="s">
        <v>19814</v>
      </c>
      <c r="F467" s="257" t="s">
        <v>4979</v>
      </c>
      <c r="G467" s="268">
        <v>79</v>
      </c>
      <c r="H467" s="258">
        <v>139</v>
      </c>
      <c r="I467" s="259">
        <v>1</v>
      </c>
      <c r="J467" s="260">
        <v>0</v>
      </c>
      <c r="K467" s="260">
        <v>0</v>
      </c>
      <c r="L467" s="260">
        <v>0</v>
      </c>
      <c r="M467" s="260">
        <v>0</v>
      </c>
      <c r="N467" s="257" t="s">
        <v>19815</v>
      </c>
    </row>
    <row r="468" spans="1:14">
      <c r="A468" s="255" t="s">
        <v>17950</v>
      </c>
      <c r="B468" s="255" t="s">
        <v>19676</v>
      </c>
      <c r="C468" s="269" t="s">
        <v>19816</v>
      </c>
      <c r="D468" s="255" t="s">
        <v>19817</v>
      </c>
      <c r="E468" s="256" t="s">
        <v>19818</v>
      </c>
      <c r="F468" s="257" t="s">
        <v>4979</v>
      </c>
      <c r="G468" s="268">
        <v>69</v>
      </c>
      <c r="H468" s="258">
        <v>134</v>
      </c>
      <c r="I468" s="259">
        <v>1</v>
      </c>
      <c r="J468" s="260">
        <v>14</v>
      </c>
      <c r="K468" s="260">
        <v>4.75</v>
      </c>
      <c r="L468" s="260">
        <v>5</v>
      </c>
      <c r="M468" s="260">
        <v>5.44</v>
      </c>
      <c r="N468" s="257" t="s">
        <v>19819</v>
      </c>
    </row>
    <row r="469" spans="1:14">
      <c r="A469" s="255" t="s">
        <v>17950</v>
      </c>
      <c r="B469" s="255" t="s">
        <v>19676</v>
      </c>
      <c r="C469" s="269" t="s">
        <v>19820</v>
      </c>
      <c r="D469" s="255" t="s">
        <v>19821</v>
      </c>
      <c r="E469" s="256" t="s">
        <v>19822</v>
      </c>
      <c r="F469" s="257" t="s">
        <v>4979</v>
      </c>
      <c r="G469" s="268">
        <v>89</v>
      </c>
      <c r="H469" s="258">
        <v>171</v>
      </c>
      <c r="I469" s="259">
        <v>1</v>
      </c>
      <c r="J469" s="260">
        <v>14.25</v>
      </c>
      <c r="K469" s="260">
        <v>5</v>
      </c>
      <c r="L469" s="260">
        <v>4.75</v>
      </c>
      <c r="M469" s="260">
        <v>5.25</v>
      </c>
      <c r="N469" s="257" t="s">
        <v>19823</v>
      </c>
    </row>
    <row r="470" spans="1:14">
      <c r="A470" s="255" t="s">
        <v>17950</v>
      </c>
      <c r="B470" s="255" t="s">
        <v>19676</v>
      </c>
      <c r="C470" s="269" t="s">
        <v>19824</v>
      </c>
      <c r="D470" s="255" t="s">
        <v>19825</v>
      </c>
      <c r="E470" s="256" t="s">
        <v>19826</v>
      </c>
      <c r="F470" s="257" t="s">
        <v>4979</v>
      </c>
      <c r="G470" s="268">
        <v>99</v>
      </c>
      <c r="H470" s="258">
        <v>185</v>
      </c>
      <c r="I470" s="259">
        <v>1</v>
      </c>
      <c r="J470" s="260">
        <v>14.25</v>
      </c>
      <c r="K470" s="260">
        <v>5.5</v>
      </c>
      <c r="L470" s="260">
        <v>4.75</v>
      </c>
      <c r="M470" s="260">
        <v>5.57</v>
      </c>
      <c r="N470" s="257" t="s">
        <v>19827</v>
      </c>
    </row>
    <row r="471" spans="1:14">
      <c r="A471" s="255" t="s">
        <v>17950</v>
      </c>
      <c r="B471" s="255" t="s">
        <v>19676</v>
      </c>
      <c r="C471" s="269" t="s">
        <v>19828</v>
      </c>
      <c r="D471" s="255" t="s">
        <v>19829</v>
      </c>
      <c r="E471" s="256" t="s">
        <v>19830</v>
      </c>
      <c r="F471" s="257" t="s">
        <v>4979</v>
      </c>
      <c r="G471" s="268">
        <v>99</v>
      </c>
      <c r="H471" s="258">
        <v>185</v>
      </c>
      <c r="I471" s="259">
        <v>1</v>
      </c>
      <c r="J471" s="260">
        <v>14.25</v>
      </c>
      <c r="K471" s="260">
        <v>5.5</v>
      </c>
      <c r="L471" s="260">
        <v>4.75</v>
      </c>
      <c r="M471" s="260">
        <v>5.46</v>
      </c>
      <c r="N471" s="257" t="s">
        <v>19831</v>
      </c>
    </row>
    <row r="472" spans="1:14">
      <c r="A472" s="255" t="s">
        <v>17950</v>
      </c>
      <c r="B472" s="255" t="s">
        <v>19676</v>
      </c>
      <c r="C472" s="269" t="s">
        <v>19832</v>
      </c>
      <c r="D472" s="255" t="s">
        <v>19833</v>
      </c>
      <c r="E472" s="256" t="s">
        <v>19834</v>
      </c>
      <c r="F472" s="257" t="s">
        <v>4979</v>
      </c>
      <c r="G472" s="268">
        <v>99</v>
      </c>
      <c r="H472" s="258">
        <v>185</v>
      </c>
      <c r="I472" s="259">
        <v>1</v>
      </c>
      <c r="J472" s="260">
        <v>14</v>
      </c>
      <c r="K472" s="260">
        <v>4.5999999999999996</v>
      </c>
      <c r="L472" s="260">
        <v>4.5999999999999996</v>
      </c>
      <c r="M472" s="260">
        <v>5.59</v>
      </c>
      <c r="N472" s="257" t="s">
        <v>19835</v>
      </c>
    </row>
    <row r="473" spans="1:14">
      <c r="A473" s="255" t="s">
        <v>17950</v>
      </c>
      <c r="B473" s="255" t="s">
        <v>19676</v>
      </c>
      <c r="C473" s="269" t="s">
        <v>19836</v>
      </c>
      <c r="D473" s="255" t="s">
        <v>19837</v>
      </c>
      <c r="E473" s="256" t="s">
        <v>19838</v>
      </c>
      <c r="F473" s="257" t="s">
        <v>4979</v>
      </c>
      <c r="G473" s="268">
        <v>159</v>
      </c>
      <c r="H473" s="258">
        <v>297</v>
      </c>
      <c r="I473" s="259">
        <v>1</v>
      </c>
      <c r="J473" s="260">
        <v>15.511811023622048</v>
      </c>
      <c r="K473" s="260">
        <v>5.2755905511811028</v>
      </c>
      <c r="L473" s="260">
        <v>6.2992125984251972</v>
      </c>
      <c r="M473" s="260">
        <v>6.59</v>
      </c>
      <c r="N473" s="257" t="s">
        <v>19839</v>
      </c>
    </row>
    <row r="474" spans="1:14">
      <c r="A474" s="255" t="s">
        <v>17950</v>
      </c>
      <c r="B474" s="255" t="s">
        <v>19676</v>
      </c>
      <c r="C474" s="269" t="s">
        <v>19840</v>
      </c>
      <c r="D474" s="255" t="s">
        <v>19841</v>
      </c>
      <c r="E474" s="256" t="s">
        <v>19842</v>
      </c>
      <c r="F474" s="257" t="s">
        <v>4979</v>
      </c>
      <c r="G474" s="268">
        <v>169</v>
      </c>
      <c r="H474" s="258">
        <v>316</v>
      </c>
      <c r="I474" s="259">
        <v>1</v>
      </c>
      <c r="J474" s="260">
        <v>15.433070866141733</v>
      </c>
      <c r="K474" s="260">
        <v>6.4960629921259843</v>
      </c>
      <c r="L474" s="260">
        <v>5.2755905511811028</v>
      </c>
      <c r="M474" s="260">
        <v>6.74</v>
      </c>
      <c r="N474" s="257" t="s">
        <v>19843</v>
      </c>
    </row>
    <row r="475" spans="1:14">
      <c r="A475" s="255" t="s">
        <v>17950</v>
      </c>
      <c r="B475" s="255" t="s">
        <v>19676</v>
      </c>
      <c r="C475" s="269" t="s">
        <v>19844</v>
      </c>
      <c r="D475" s="255" t="s">
        <v>19845</v>
      </c>
      <c r="E475" s="256" t="s">
        <v>19846</v>
      </c>
      <c r="F475" s="257" t="s">
        <v>4979</v>
      </c>
      <c r="G475" s="268">
        <v>179</v>
      </c>
      <c r="H475" s="258">
        <v>334</v>
      </c>
      <c r="I475" s="259">
        <v>1</v>
      </c>
      <c r="J475" s="260">
        <v>15.472440944881891</v>
      </c>
      <c r="K475" s="260">
        <v>6.377952755905512</v>
      </c>
      <c r="L475" s="260">
        <v>5.2755905511811028</v>
      </c>
      <c r="M475" s="260">
        <v>5</v>
      </c>
      <c r="N475" s="257" t="s">
        <v>19847</v>
      </c>
    </row>
    <row r="476" spans="1:14">
      <c r="A476" s="255" t="s">
        <v>17950</v>
      </c>
      <c r="B476" s="255" t="s">
        <v>19676</v>
      </c>
      <c r="C476" s="269" t="s">
        <v>19848</v>
      </c>
      <c r="D476" s="255" t="s">
        <v>19849</v>
      </c>
      <c r="E476" s="256" t="s">
        <v>19850</v>
      </c>
      <c r="F476" s="257" t="s">
        <v>4979</v>
      </c>
      <c r="G476" s="268">
        <v>179</v>
      </c>
      <c r="H476" s="258">
        <v>334</v>
      </c>
      <c r="I476" s="259">
        <v>1</v>
      </c>
      <c r="J476" s="260">
        <v>15.472440944881891</v>
      </c>
      <c r="K476" s="260">
        <v>6.4960629921259843</v>
      </c>
      <c r="L476" s="260">
        <v>5.2755905511811028</v>
      </c>
      <c r="M476" s="260">
        <v>5</v>
      </c>
      <c r="N476" s="257" t="s">
        <v>19851</v>
      </c>
    </row>
    <row r="477" spans="1:14">
      <c r="A477" s="255" t="s">
        <v>17950</v>
      </c>
      <c r="B477" s="255" t="s">
        <v>19676</v>
      </c>
      <c r="C477" s="269" t="s">
        <v>19852</v>
      </c>
      <c r="D477" s="255" t="s">
        <v>19853</v>
      </c>
      <c r="E477" s="256" t="s">
        <v>19854</v>
      </c>
      <c r="F477" s="257" t="s">
        <v>4979</v>
      </c>
      <c r="G477" s="268">
        <v>129</v>
      </c>
      <c r="H477" s="258">
        <v>208</v>
      </c>
      <c r="I477" s="259">
        <v>1</v>
      </c>
      <c r="J477" s="260">
        <v>9.75</v>
      </c>
      <c r="K477" s="260">
        <v>7.25</v>
      </c>
      <c r="L477" s="260">
        <v>4.25</v>
      </c>
      <c r="M477" s="260">
        <v>2.98</v>
      </c>
      <c r="N477" s="257" t="s">
        <v>19855</v>
      </c>
    </row>
    <row r="478" spans="1:14">
      <c r="A478" s="255" t="s">
        <v>17950</v>
      </c>
      <c r="B478" s="255" t="s">
        <v>19676</v>
      </c>
      <c r="C478" s="269" t="s">
        <v>19856</v>
      </c>
      <c r="D478" s="255" t="s">
        <v>19857</v>
      </c>
      <c r="E478" s="256" t="s">
        <v>19854</v>
      </c>
      <c r="F478" s="257" t="s">
        <v>4979</v>
      </c>
      <c r="G478" s="268">
        <v>139</v>
      </c>
      <c r="H478" s="258">
        <v>223</v>
      </c>
      <c r="I478" s="259">
        <v>1</v>
      </c>
      <c r="J478" s="260"/>
      <c r="K478" s="260"/>
      <c r="L478" s="260"/>
      <c r="M478" s="260"/>
      <c r="N478" s="261" t="s">
        <v>19858</v>
      </c>
    </row>
    <row r="479" spans="1:14">
      <c r="A479" s="255" t="s">
        <v>17950</v>
      </c>
      <c r="B479" s="255" t="s">
        <v>19859</v>
      </c>
      <c r="C479" s="269" t="s">
        <v>19860</v>
      </c>
      <c r="D479" s="255" t="s">
        <v>19861</v>
      </c>
      <c r="E479" s="256" t="s">
        <v>19862</v>
      </c>
      <c r="F479" s="257" t="s">
        <v>4979</v>
      </c>
      <c r="G479" s="268">
        <v>129</v>
      </c>
      <c r="H479" s="258">
        <v>255</v>
      </c>
      <c r="I479" s="259">
        <v>1</v>
      </c>
      <c r="J479" s="260">
        <v>17</v>
      </c>
      <c r="K479" s="260">
        <v>11.75</v>
      </c>
      <c r="L479" s="260">
        <v>10.75</v>
      </c>
      <c r="M479" s="260">
        <v>15.8</v>
      </c>
      <c r="N479" s="257" t="s">
        <v>19863</v>
      </c>
    </row>
    <row r="480" spans="1:14">
      <c r="A480" s="255" t="s">
        <v>17950</v>
      </c>
      <c r="B480" s="255" t="s">
        <v>19859</v>
      </c>
      <c r="C480" s="269" t="s">
        <v>19864</v>
      </c>
      <c r="D480" s="255" t="s">
        <v>19865</v>
      </c>
      <c r="E480" s="256" t="s">
        <v>19866</v>
      </c>
      <c r="F480" s="257" t="s">
        <v>4979</v>
      </c>
      <c r="G480" s="268">
        <v>149</v>
      </c>
      <c r="H480" s="258">
        <v>295</v>
      </c>
      <c r="I480" s="259">
        <v>1</v>
      </c>
      <c r="J480" s="260">
        <v>17</v>
      </c>
      <c r="K480" s="260">
        <v>11.25</v>
      </c>
      <c r="L480" s="260">
        <v>8.75</v>
      </c>
      <c r="M480" s="260">
        <v>13.95</v>
      </c>
      <c r="N480" s="257" t="s">
        <v>19867</v>
      </c>
    </row>
    <row r="481" spans="1:14">
      <c r="A481" s="255" t="s">
        <v>17950</v>
      </c>
      <c r="B481" s="255" t="s">
        <v>19859</v>
      </c>
      <c r="C481" s="269" t="s">
        <v>19868</v>
      </c>
      <c r="D481" s="255" t="s">
        <v>19869</v>
      </c>
      <c r="E481" s="256" t="s">
        <v>19870</v>
      </c>
      <c r="F481" s="257" t="s">
        <v>4979</v>
      </c>
      <c r="G481" s="268">
        <v>229</v>
      </c>
      <c r="H481" s="258">
        <v>410</v>
      </c>
      <c r="I481" s="259">
        <v>1</v>
      </c>
      <c r="J481" s="260">
        <v>20.5</v>
      </c>
      <c r="K481" s="260">
        <v>8</v>
      </c>
      <c r="L481" s="260">
        <v>8.75</v>
      </c>
      <c r="M481" s="260">
        <v>15.13</v>
      </c>
      <c r="N481" s="257" t="s">
        <v>19871</v>
      </c>
    </row>
    <row r="482" spans="1:14">
      <c r="A482" s="255" t="s">
        <v>17950</v>
      </c>
      <c r="B482" s="255" t="s">
        <v>19859</v>
      </c>
      <c r="C482" s="269" t="s">
        <v>19872</v>
      </c>
      <c r="D482" s="255" t="s">
        <v>19873</v>
      </c>
      <c r="E482" s="256" t="s">
        <v>19874</v>
      </c>
      <c r="F482" s="257" t="s">
        <v>4979</v>
      </c>
      <c r="G482" s="268">
        <v>119</v>
      </c>
      <c r="H482" s="258">
        <v>224</v>
      </c>
      <c r="I482" s="259">
        <v>1</v>
      </c>
      <c r="J482" s="260">
        <v>22.5</v>
      </c>
      <c r="K482" s="260">
        <v>9.5</v>
      </c>
      <c r="L482" s="260">
        <v>4.25</v>
      </c>
      <c r="M482" s="260">
        <v>11.18</v>
      </c>
      <c r="N482" s="257" t="s">
        <v>19875</v>
      </c>
    </row>
    <row r="483" spans="1:14">
      <c r="A483" s="255" t="s">
        <v>17950</v>
      </c>
      <c r="B483" s="255" t="s">
        <v>19859</v>
      </c>
      <c r="C483" s="269" t="s">
        <v>19876</v>
      </c>
      <c r="D483" s="255" t="s">
        <v>19877</v>
      </c>
      <c r="E483" s="256" t="s">
        <v>19878</v>
      </c>
      <c r="F483" s="257" t="s">
        <v>4979</v>
      </c>
      <c r="G483" s="268">
        <v>189</v>
      </c>
      <c r="H483" s="258">
        <v>362</v>
      </c>
      <c r="I483" s="259">
        <v>1</v>
      </c>
      <c r="J483" s="260">
        <v>22</v>
      </c>
      <c r="K483" s="260">
        <v>9.5</v>
      </c>
      <c r="L483" s="260">
        <v>4.25</v>
      </c>
      <c r="M483" s="260">
        <v>13.18</v>
      </c>
      <c r="N483" s="257" t="s">
        <v>19879</v>
      </c>
    </row>
    <row r="484" spans="1:14">
      <c r="A484" s="255" t="s">
        <v>17950</v>
      </c>
      <c r="B484" s="255" t="s">
        <v>19880</v>
      </c>
      <c r="C484" s="269" t="s">
        <v>19881</v>
      </c>
      <c r="D484" s="255" t="s">
        <v>19882</v>
      </c>
      <c r="E484" s="256" t="s">
        <v>19883</v>
      </c>
      <c r="F484" s="257" t="s">
        <v>4979</v>
      </c>
      <c r="G484" s="268">
        <v>24</v>
      </c>
      <c r="H484" s="258">
        <v>39</v>
      </c>
      <c r="I484" s="259">
        <v>1</v>
      </c>
      <c r="J484" s="260">
        <v>1.81</v>
      </c>
      <c r="K484" s="260">
        <v>8</v>
      </c>
      <c r="L484" s="260">
        <v>11.5</v>
      </c>
      <c r="M484" s="260">
        <v>0.31</v>
      </c>
      <c r="N484" s="257" t="s">
        <v>19884</v>
      </c>
    </row>
    <row r="485" spans="1:14">
      <c r="A485" s="255" t="s">
        <v>17950</v>
      </c>
      <c r="B485" s="255" t="s">
        <v>19880</v>
      </c>
      <c r="C485" s="269" t="s">
        <v>19885</v>
      </c>
      <c r="D485" s="255" t="s">
        <v>19886</v>
      </c>
      <c r="E485" s="256" t="s">
        <v>19887</v>
      </c>
      <c r="F485" s="257" t="s">
        <v>4979</v>
      </c>
      <c r="G485" s="268">
        <v>39</v>
      </c>
      <c r="H485" s="258">
        <v>42</v>
      </c>
      <c r="I485" s="259">
        <v>1</v>
      </c>
      <c r="J485" s="260">
        <v>1.85</v>
      </c>
      <c r="K485" s="260">
        <v>8</v>
      </c>
      <c r="L485" s="260">
        <v>12</v>
      </c>
      <c r="M485" s="260">
        <v>0.31</v>
      </c>
      <c r="N485" s="257" t="s">
        <v>19888</v>
      </c>
    </row>
    <row r="486" spans="1:14">
      <c r="A486" s="255" t="s">
        <v>17950</v>
      </c>
      <c r="B486" s="255" t="s">
        <v>19880</v>
      </c>
      <c r="C486" s="269" t="s">
        <v>19889</v>
      </c>
      <c r="D486" s="255" t="s">
        <v>19890</v>
      </c>
      <c r="E486" s="256" t="s">
        <v>19891</v>
      </c>
      <c r="F486" s="257" t="s">
        <v>4979</v>
      </c>
      <c r="G486" s="268">
        <v>35</v>
      </c>
      <c r="H486" s="258">
        <v>54</v>
      </c>
      <c r="I486" s="259">
        <v>1</v>
      </c>
      <c r="J486" s="260">
        <v>1.18</v>
      </c>
      <c r="K486" s="260">
        <v>8.25</v>
      </c>
      <c r="L486" s="260">
        <v>16.5</v>
      </c>
      <c r="M486" s="260">
        <v>0.41</v>
      </c>
      <c r="N486" s="257" t="s">
        <v>19892</v>
      </c>
    </row>
    <row r="487" spans="1:14">
      <c r="A487" s="255" t="s">
        <v>17950</v>
      </c>
      <c r="B487" s="255" t="s">
        <v>19880</v>
      </c>
      <c r="C487" s="269" t="s">
        <v>19893</v>
      </c>
      <c r="D487" s="255" t="s">
        <v>19894</v>
      </c>
      <c r="E487" s="256" t="s">
        <v>19895</v>
      </c>
      <c r="F487" s="257" t="s">
        <v>4979</v>
      </c>
      <c r="G487" s="268">
        <v>19</v>
      </c>
      <c r="H487" s="258">
        <v>24</v>
      </c>
      <c r="I487" s="259">
        <v>1</v>
      </c>
      <c r="J487" s="260">
        <v>0.28000000000000003</v>
      </c>
      <c r="K487" s="260">
        <v>8.0500000000000007</v>
      </c>
      <c r="L487" s="260">
        <v>10.25</v>
      </c>
      <c r="M487" s="260">
        <v>0.26</v>
      </c>
      <c r="N487" s="257" t="s">
        <v>19896</v>
      </c>
    </row>
    <row r="488" spans="1:14">
      <c r="A488" s="255" t="s">
        <v>17950</v>
      </c>
      <c r="B488" s="255" t="s">
        <v>19880</v>
      </c>
      <c r="C488" s="269" t="s">
        <v>19897</v>
      </c>
      <c r="D488" s="255" t="s">
        <v>19898</v>
      </c>
      <c r="E488" s="256" t="s">
        <v>19899</v>
      </c>
      <c r="F488" s="257" t="s">
        <v>4979</v>
      </c>
      <c r="G488" s="268">
        <v>59</v>
      </c>
      <c r="H488" s="258">
        <v>77</v>
      </c>
      <c r="I488" s="259">
        <v>1</v>
      </c>
      <c r="J488" s="260">
        <v>1.82</v>
      </c>
      <c r="K488" s="260">
        <v>8</v>
      </c>
      <c r="L488" s="260">
        <v>10.5</v>
      </c>
      <c r="M488" s="260">
        <v>0.36</v>
      </c>
      <c r="N488" s="257" t="s">
        <v>19900</v>
      </c>
    </row>
    <row r="489" spans="1:14">
      <c r="A489" s="255" t="s">
        <v>17950</v>
      </c>
      <c r="B489" s="255" t="s">
        <v>19880</v>
      </c>
      <c r="C489" s="269" t="s">
        <v>19901</v>
      </c>
      <c r="D489" s="255" t="s">
        <v>19902</v>
      </c>
      <c r="E489" s="256" t="s">
        <v>19903</v>
      </c>
      <c r="F489" s="257" t="s">
        <v>4979</v>
      </c>
      <c r="G489" s="268">
        <v>12</v>
      </c>
      <c r="H489" s="258">
        <v>18</v>
      </c>
      <c r="I489" s="259">
        <v>1</v>
      </c>
      <c r="J489" s="260">
        <v>4</v>
      </c>
      <c r="K489" s="260">
        <v>0.52800000000000002</v>
      </c>
      <c r="L489" s="260">
        <v>6</v>
      </c>
      <c r="M489" s="260">
        <v>0.06</v>
      </c>
      <c r="N489" s="257" t="s">
        <v>19904</v>
      </c>
    </row>
    <row r="490" spans="1:14">
      <c r="A490" s="255" t="s">
        <v>17950</v>
      </c>
      <c r="B490" s="255" t="s">
        <v>19880</v>
      </c>
      <c r="C490" s="269" t="s">
        <v>19905</v>
      </c>
      <c r="D490" s="255" t="s">
        <v>19906</v>
      </c>
      <c r="E490" s="256" t="s">
        <v>19907</v>
      </c>
      <c r="F490" s="257" t="s">
        <v>4979</v>
      </c>
      <c r="G490" s="268">
        <v>99</v>
      </c>
      <c r="H490" s="258">
        <v>184</v>
      </c>
      <c r="I490" s="259">
        <v>1</v>
      </c>
      <c r="J490" s="260">
        <v>12.5</v>
      </c>
      <c r="K490" s="260">
        <v>9.5</v>
      </c>
      <c r="L490" s="260">
        <v>3.75</v>
      </c>
      <c r="M490" s="260">
        <v>7.12</v>
      </c>
      <c r="N490" s="257" t="s">
        <v>19908</v>
      </c>
    </row>
    <row r="491" spans="1:14">
      <c r="A491" s="255" t="s">
        <v>17950</v>
      </c>
      <c r="B491" s="255" t="s">
        <v>19880</v>
      </c>
      <c r="C491" s="269" t="s">
        <v>19909</v>
      </c>
      <c r="D491" s="255" t="s">
        <v>19910</v>
      </c>
      <c r="E491" s="256" t="s">
        <v>19911</v>
      </c>
      <c r="F491" s="257" t="s">
        <v>4979</v>
      </c>
      <c r="G491" s="268">
        <v>139</v>
      </c>
      <c r="H491" s="258">
        <v>247</v>
      </c>
      <c r="I491" s="259">
        <v>1</v>
      </c>
      <c r="J491" s="260">
        <v>16.25</v>
      </c>
      <c r="K491" s="260">
        <v>13.5</v>
      </c>
      <c r="L491" s="260">
        <v>5</v>
      </c>
      <c r="M491" s="260">
        <v>10.19</v>
      </c>
      <c r="N491" s="257" t="s">
        <v>19912</v>
      </c>
    </row>
    <row r="492" spans="1:14">
      <c r="A492" s="255" t="s">
        <v>17950</v>
      </c>
      <c r="B492" s="255" t="s">
        <v>19880</v>
      </c>
      <c r="C492" s="269" t="s">
        <v>19913</v>
      </c>
      <c r="D492" s="255" t="s">
        <v>19914</v>
      </c>
      <c r="E492" s="256" t="s">
        <v>19915</v>
      </c>
      <c r="F492" s="257" t="s">
        <v>4979</v>
      </c>
      <c r="G492" s="268">
        <v>179</v>
      </c>
      <c r="H492" s="258">
        <v>329</v>
      </c>
      <c r="I492" s="259">
        <v>1</v>
      </c>
      <c r="J492" s="260">
        <v>15.5</v>
      </c>
      <c r="K492" s="260">
        <v>14.5</v>
      </c>
      <c r="L492" s="260">
        <v>4.75</v>
      </c>
      <c r="M492" s="260">
        <v>10.26</v>
      </c>
      <c r="N492" s="257" t="s">
        <v>19916</v>
      </c>
    </row>
    <row r="493" spans="1:14">
      <c r="A493" s="255" t="s">
        <v>17950</v>
      </c>
      <c r="B493" s="255" t="s">
        <v>19880</v>
      </c>
      <c r="C493" s="269" t="s">
        <v>19917</v>
      </c>
      <c r="D493" s="255" t="s">
        <v>19918</v>
      </c>
      <c r="E493" s="256" t="s">
        <v>19919</v>
      </c>
      <c r="F493" s="257" t="s">
        <v>4979</v>
      </c>
      <c r="G493" s="268">
        <v>179</v>
      </c>
      <c r="H493" s="258">
        <v>339</v>
      </c>
      <c r="I493" s="259">
        <v>1</v>
      </c>
      <c r="J493" s="260">
        <v>15.5</v>
      </c>
      <c r="K493" s="260">
        <v>14.5</v>
      </c>
      <c r="L493" s="260">
        <v>4.75</v>
      </c>
      <c r="M493" s="260">
        <v>9.93</v>
      </c>
      <c r="N493" s="257" t="s">
        <v>19920</v>
      </c>
    </row>
    <row r="494" spans="1:14">
      <c r="A494" s="255" t="s">
        <v>17950</v>
      </c>
      <c r="B494" s="255" t="s">
        <v>19880</v>
      </c>
      <c r="C494" s="269" t="s">
        <v>19921</v>
      </c>
      <c r="D494" s="255" t="s">
        <v>19922</v>
      </c>
      <c r="E494" s="256" t="s">
        <v>19923</v>
      </c>
      <c r="F494" s="257" t="s">
        <v>4979</v>
      </c>
      <c r="G494" s="268">
        <v>289</v>
      </c>
      <c r="H494" s="258">
        <v>519</v>
      </c>
      <c r="I494" s="259">
        <v>1</v>
      </c>
      <c r="J494" s="260">
        <v>15.75</v>
      </c>
      <c r="K494" s="260">
        <v>14.5</v>
      </c>
      <c r="L494" s="260">
        <v>4.75</v>
      </c>
      <c r="M494" s="260">
        <v>9.0500000000000007</v>
      </c>
      <c r="N494" s="257" t="s">
        <v>19924</v>
      </c>
    </row>
    <row r="495" spans="1:14">
      <c r="A495" s="255" t="s">
        <v>17950</v>
      </c>
      <c r="B495" s="255" t="s">
        <v>19880</v>
      </c>
      <c r="C495" s="269" t="s">
        <v>19925</v>
      </c>
      <c r="D495" s="255" t="s">
        <v>19926</v>
      </c>
      <c r="E495" s="256" t="s">
        <v>19927</v>
      </c>
      <c r="F495" s="257" t="s">
        <v>4979</v>
      </c>
      <c r="G495" s="268">
        <v>269</v>
      </c>
      <c r="H495" s="258">
        <v>484</v>
      </c>
      <c r="I495" s="259">
        <v>1</v>
      </c>
      <c r="J495" s="260">
        <v>16</v>
      </c>
      <c r="K495" s="260">
        <v>14.5</v>
      </c>
      <c r="L495" s="260">
        <v>4.75</v>
      </c>
      <c r="M495" s="260">
        <v>9.3000000000000007</v>
      </c>
      <c r="N495" s="257" t="s">
        <v>19928</v>
      </c>
    </row>
    <row r="496" spans="1:14">
      <c r="A496" s="255" t="s">
        <v>17950</v>
      </c>
      <c r="B496" s="255" t="s">
        <v>19880</v>
      </c>
      <c r="C496" s="269" t="s">
        <v>19929</v>
      </c>
      <c r="D496" s="255" t="s">
        <v>19930</v>
      </c>
      <c r="E496" s="256" t="s">
        <v>19931</v>
      </c>
      <c r="F496" s="257" t="s">
        <v>4979</v>
      </c>
      <c r="G496" s="268">
        <v>12</v>
      </c>
      <c r="H496" s="258">
        <v>13</v>
      </c>
      <c r="I496" s="259">
        <v>1</v>
      </c>
      <c r="J496" s="260">
        <v>0.36</v>
      </c>
      <c r="K496" s="260">
        <v>8.5</v>
      </c>
      <c r="L496" s="260">
        <v>16.25</v>
      </c>
      <c r="M496" s="260">
        <v>0.12</v>
      </c>
      <c r="N496" s="257" t="s">
        <v>19932</v>
      </c>
    </row>
    <row r="497" spans="1:14">
      <c r="A497" s="255" t="s">
        <v>17950</v>
      </c>
      <c r="B497" s="255" t="s">
        <v>19880</v>
      </c>
      <c r="C497" s="269" t="s">
        <v>19933</v>
      </c>
      <c r="D497" s="255" t="s">
        <v>19934</v>
      </c>
      <c r="E497" s="256" t="s">
        <v>19935</v>
      </c>
      <c r="F497" s="257" t="s">
        <v>4979</v>
      </c>
      <c r="G497" s="268">
        <v>139</v>
      </c>
      <c r="H497" s="258">
        <v>244</v>
      </c>
      <c r="I497" s="259">
        <v>1</v>
      </c>
      <c r="J497" s="260">
        <v>15.25</v>
      </c>
      <c r="K497" s="260">
        <v>7</v>
      </c>
      <c r="L497" s="260">
        <v>7.5</v>
      </c>
      <c r="M497" s="260">
        <v>9.8800000000000008</v>
      </c>
      <c r="N497" s="257" t="s">
        <v>19936</v>
      </c>
    </row>
    <row r="498" spans="1:14">
      <c r="A498" s="255" t="s">
        <v>17950</v>
      </c>
      <c r="B498" s="255" t="s">
        <v>19880</v>
      </c>
      <c r="C498" s="269" t="s">
        <v>19937</v>
      </c>
      <c r="D498" s="255" t="s">
        <v>19938</v>
      </c>
      <c r="E498" s="256" t="s">
        <v>19939</v>
      </c>
      <c r="F498" s="257" t="s">
        <v>4979</v>
      </c>
      <c r="G498" s="268">
        <v>179</v>
      </c>
      <c r="H498" s="258">
        <v>311</v>
      </c>
      <c r="I498" s="259">
        <v>1</v>
      </c>
      <c r="J498" s="260">
        <v>17.75</v>
      </c>
      <c r="K498" s="260">
        <v>14.5</v>
      </c>
      <c r="L498" s="260">
        <v>7.25</v>
      </c>
      <c r="M498" s="260">
        <v>14.53</v>
      </c>
      <c r="N498" s="257" t="s">
        <v>19940</v>
      </c>
    </row>
    <row r="499" spans="1:14">
      <c r="A499" s="255" t="s">
        <v>17950</v>
      </c>
      <c r="B499" s="255" t="s">
        <v>19941</v>
      </c>
      <c r="C499" s="269" t="s">
        <v>19942</v>
      </c>
      <c r="D499" s="255" t="s">
        <v>19943</v>
      </c>
      <c r="E499" s="256" t="s">
        <v>19944</v>
      </c>
      <c r="F499" s="257" t="s">
        <v>4979</v>
      </c>
      <c r="G499" s="268">
        <v>199</v>
      </c>
      <c r="H499" s="258">
        <v>359</v>
      </c>
      <c r="I499" s="259">
        <v>1</v>
      </c>
      <c r="J499" s="260">
        <v>15.25</v>
      </c>
      <c r="K499" s="260">
        <v>11</v>
      </c>
      <c r="L499" s="260">
        <v>4.75</v>
      </c>
      <c r="M499" s="260">
        <v>7</v>
      </c>
      <c r="N499" s="257" t="s">
        <v>19945</v>
      </c>
    </row>
    <row r="500" spans="1:14">
      <c r="A500" s="255" t="s">
        <v>17950</v>
      </c>
      <c r="B500" s="255" t="s">
        <v>19941</v>
      </c>
      <c r="C500" s="269" t="s">
        <v>19946</v>
      </c>
      <c r="D500" s="255" t="s">
        <v>19947</v>
      </c>
      <c r="E500" s="256" t="s">
        <v>19948</v>
      </c>
      <c r="F500" s="257" t="s">
        <v>4979</v>
      </c>
      <c r="G500" s="268">
        <v>229</v>
      </c>
      <c r="H500" s="258">
        <v>412</v>
      </c>
      <c r="I500" s="259">
        <v>1</v>
      </c>
      <c r="J500" s="260">
        <v>15.5</v>
      </c>
      <c r="K500" s="260">
        <v>14.25</v>
      </c>
      <c r="L500" s="260">
        <v>4.75</v>
      </c>
      <c r="M500" s="260">
        <v>9.2100000000000009</v>
      </c>
      <c r="N500" s="257" t="s">
        <v>19949</v>
      </c>
    </row>
    <row r="501" spans="1:14">
      <c r="A501" s="255" t="s">
        <v>17950</v>
      </c>
      <c r="B501" s="255" t="s">
        <v>19941</v>
      </c>
      <c r="C501" s="269" t="s">
        <v>19950</v>
      </c>
      <c r="D501" s="255" t="s">
        <v>19951</v>
      </c>
      <c r="E501" s="256" t="s">
        <v>19952</v>
      </c>
      <c r="F501" s="257" t="s">
        <v>4979</v>
      </c>
      <c r="G501" s="268">
        <v>289</v>
      </c>
      <c r="H501" s="258">
        <v>520</v>
      </c>
      <c r="I501" s="259">
        <v>1</v>
      </c>
      <c r="J501" s="260">
        <v>15</v>
      </c>
      <c r="K501" s="260">
        <v>11</v>
      </c>
      <c r="L501" s="260">
        <v>5</v>
      </c>
      <c r="M501" s="260">
        <v>6.92</v>
      </c>
      <c r="N501" s="257" t="s">
        <v>19953</v>
      </c>
    </row>
    <row r="502" spans="1:14">
      <c r="A502" s="255" t="s">
        <v>17950</v>
      </c>
      <c r="B502" s="255" t="s">
        <v>19941</v>
      </c>
      <c r="C502" s="269" t="s">
        <v>19954</v>
      </c>
      <c r="D502" s="255" t="s">
        <v>19955</v>
      </c>
      <c r="E502" s="256" t="s">
        <v>19956</v>
      </c>
      <c r="F502" s="257" t="s">
        <v>4979</v>
      </c>
      <c r="G502" s="268">
        <v>329</v>
      </c>
      <c r="H502" s="258">
        <v>591</v>
      </c>
      <c r="I502" s="259">
        <v>1</v>
      </c>
      <c r="J502" s="260">
        <v>15.5</v>
      </c>
      <c r="K502" s="260">
        <v>14.25</v>
      </c>
      <c r="L502" s="260">
        <v>4.55</v>
      </c>
      <c r="M502" s="260">
        <v>9.56</v>
      </c>
      <c r="N502" s="257" t="s">
        <v>19957</v>
      </c>
    </row>
    <row r="503" spans="1:14">
      <c r="A503" s="255" t="s">
        <v>17950</v>
      </c>
      <c r="B503" s="255" t="s">
        <v>19941</v>
      </c>
      <c r="C503" s="269" t="s">
        <v>19958</v>
      </c>
      <c r="D503" s="255" t="s">
        <v>19959</v>
      </c>
      <c r="E503" s="256" t="s">
        <v>19960</v>
      </c>
      <c r="F503" s="257" t="s">
        <v>4979</v>
      </c>
      <c r="G503" s="268">
        <v>429</v>
      </c>
      <c r="H503" s="258">
        <v>771</v>
      </c>
      <c r="I503" s="259">
        <v>1</v>
      </c>
      <c r="J503" s="260">
        <v>15.5</v>
      </c>
      <c r="K503" s="260">
        <v>14.5</v>
      </c>
      <c r="L503" s="260">
        <v>4.5</v>
      </c>
      <c r="M503" s="260">
        <v>10.119999999999999</v>
      </c>
      <c r="N503" s="257" t="s">
        <v>19961</v>
      </c>
    </row>
    <row r="504" spans="1:14">
      <c r="A504" s="255" t="s">
        <v>17950</v>
      </c>
      <c r="B504" s="255" t="s">
        <v>19941</v>
      </c>
      <c r="C504" s="269" t="s">
        <v>19962</v>
      </c>
      <c r="D504" s="255" t="s">
        <v>19963</v>
      </c>
      <c r="E504" s="256" t="s">
        <v>19964</v>
      </c>
      <c r="F504" s="257" t="s">
        <v>4979</v>
      </c>
      <c r="G504" s="268">
        <v>24</v>
      </c>
      <c r="H504" s="258">
        <v>33</v>
      </c>
      <c r="I504" s="259">
        <v>1</v>
      </c>
      <c r="J504" s="260">
        <v>0.91</v>
      </c>
      <c r="K504" s="260">
        <v>4.75</v>
      </c>
      <c r="L504" s="260">
        <v>7.25</v>
      </c>
      <c r="M504" s="260">
        <v>0.2</v>
      </c>
      <c r="N504" s="257" t="s">
        <v>19965</v>
      </c>
    </row>
    <row r="505" spans="1:14">
      <c r="A505" s="255" t="s">
        <v>17950</v>
      </c>
      <c r="B505" s="255" t="s">
        <v>19941</v>
      </c>
      <c r="C505" s="269" t="s">
        <v>19966</v>
      </c>
      <c r="D505" s="255" t="s">
        <v>19967</v>
      </c>
      <c r="E505" s="256" t="s">
        <v>19968</v>
      </c>
      <c r="F505" s="257" t="s">
        <v>4979</v>
      </c>
      <c r="G505" s="268">
        <v>24</v>
      </c>
      <c r="H505" s="258">
        <v>33</v>
      </c>
      <c r="I505" s="259">
        <v>1</v>
      </c>
      <c r="J505" s="260">
        <v>1.6</v>
      </c>
      <c r="K505" s="260">
        <v>7.75</v>
      </c>
      <c r="L505" s="260">
        <v>12</v>
      </c>
      <c r="M505" s="260">
        <v>0.28000000000000003</v>
      </c>
      <c r="N505" s="257" t="s">
        <v>19969</v>
      </c>
    </row>
    <row r="506" spans="1:14">
      <c r="A506" s="255" t="s">
        <v>17950</v>
      </c>
      <c r="B506" s="255" t="s">
        <v>19970</v>
      </c>
      <c r="C506" s="269" t="s">
        <v>19971</v>
      </c>
      <c r="D506" s="255" t="s">
        <v>19972</v>
      </c>
      <c r="E506" s="256" t="s">
        <v>19973</v>
      </c>
      <c r="F506" s="257" t="s">
        <v>4979</v>
      </c>
      <c r="G506" s="268">
        <v>199</v>
      </c>
      <c r="H506" s="258">
        <v>370</v>
      </c>
      <c r="I506" s="259">
        <v>1</v>
      </c>
      <c r="J506" s="260">
        <v>12.4</v>
      </c>
      <c r="K506" s="260">
        <v>10.250000000000002</v>
      </c>
      <c r="L506" s="260">
        <v>7.75</v>
      </c>
      <c r="M506" s="260">
        <v>11.82</v>
      </c>
      <c r="N506" s="257" t="s">
        <v>19974</v>
      </c>
    </row>
    <row r="507" spans="1:14">
      <c r="A507" s="255" t="s">
        <v>17950</v>
      </c>
      <c r="B507" s="255" t="s">
        <v>19970</v>
      </c>
      <c r="C507" s="269" t="s">
        <v>19975</v>
      </c>
      <c r="D507" s="255" t="s">
        <v>19976</v>
      </c>
      <c r="E507" s="256" t="s">
        <v>19977</v>
      </c>
      <c r="F507" s="257" t="s">
        <v>4979</v>
      </c>
      <c r="G507" s="268">
        <v>199</v>
      </c>
      <c r="H507" s="258">
        <v>372</v>
      </c>
      <c r="I507" s="259">
        <v>1</v>
      </c>
      <c r="J507" s="260">
        <v>12.15</v>
      </c>
      <c r="K507" s="260">
        <v>7.8</v>
      </c>
      <c r="L507" s="260">
        <v>10</v>
      </c>
      <c r="M507" s="260">
        <v>11.27</v>
      </c>
      <c r="N507" s="257" t="s">
        <v>19978</v>
      </c>
    </row>
    <row r="508" spans="1:14">
      <c r="A508" s="255" t="s">
        <v>17950</v>
      </c>
      <c r="B508" s="255" t="s">
        <v>19970</v>
      </c>
      <c r="C508" s="269" t="s">
        <v>19979</v>
      </c>
      <c r="D508" s="255" t="s">
        <v>19980</v>
      </c>
      <c r="E508" s="256" t="s">
        <v>19981</v>
      </c>
      <c r="F508" s="257" t="s">
        <v>4979</v>
      </c>
      <c r="G508" s="268">
        <v>249</v>
      </c>
      <c r="H508" s="258">
        <v>474</v>
      </c>
      <c r="I508" s="259">
        <v>1</v>
      </c>
      <c r="J508" s="260">
        <v>21.5</v>
      </c>
      <c r="K508" s="260">
        <v>16.25</v>
      </c>
      <c r="L508" s="260">
        <v>7.25</v>
      </c>
      <c r="M508" s="260">
        <v>21.16</v>
      </c>
      <c r="N508" s="257" t="s">
        <v>19982</v>
      </c>
    </row>
    <row r="509" spans="1:14">
      <c r="A509" s="255" t="s">
        <v>17950</v>
      </c>
      <c r="B509" s="255" t="s">
        <v>19970</v>
      </c>
      <c r="C509" s="269" t="s">
        <v>19983</v>
      </c>
      <c r="D509" s="255" t="s">
        <v>19984</v>
      </c>
      <c r="E509" s="256" t="s">
        <v>19985</v>
      </c>
      <c r="F509" s="257" t="s">
        <v>4979</v>
      </c>
      <c r="G509" s="268">
        <v>149</v>
      </c>
      <c r="H509" s="258">
        <v>268</v>
      </c>
      <c r="I509" s="259">
        <v>1</v>
      </c>
      <c r="J509" s="260">
        <v>9.25</v>
      </c>
      <c r="K509" s="260">
        <v>7.25</v>
      </c>
      <c r="L509" s="260">
        <v>4.75</v>
      </c>
      <c r="M509" s="260">
        <v>5.8</v>
      </c>
      <c r="N509" s="257" t="s">
        <v>19986</v>
      </c>
    </row>
    <row r="510" spans="1:14">
      <c r="A510" s="255" t="s">
        <v>17950</v>
      </c>
      <c r="B510" s="255" t="s">
        <v>19970</v>
      </c>
      <c r="C510" s="269" t="s">
        <v>19987</v>
      </c>
      <c r="D510" s="255" t="s">
        <v>19988</v>
      </c>
      <c r="E510" s="256" t="s">
        <v>19989</v>
      </c>
      <c r="F510" s="257" t="s">
        <v>4979</v>
      </c>
      <c r="G510" s="268">
        <v>249</v>
      </c>
      <c r="H510" s="258">
        <v>450</v>
      </c>
      <c r="I510" s="259">
        <v>1</v>
      </c>
      <c r="J510" s="260">
        <v>21.5</v>
      </c>
      <c r="K510" s="260">
        <v>16.5</v>
      </c>
      <c r="L510" s="260">
        <v>7.25</v>
      </c>
      <c r="M510" s="260">
        <v>16.36</v>
      </c>
      <c r="N510" s="257" t="s">
        <v>19990</v>
      </c>
    </row>
    <row r="511" spans="1:14">
      <c r="A511" s="255" t="s">
        <v>17950</v>
      </c>
      <c r="B511" s="255" t="s">
        <v>19970</v>
      </c>
      <c r="C511" s="269" t="s">
        <v>19991</v>
      </c>
      <c r="D511" s="255" t="s">
        <v>19992</v>
      </c>
      <c r="E511" s="256" t="s">
        <v>19993</v>
      </c>
      <c r="F511" s="257" t="s">
        <v>4979</v>
      </c>
      <c r="G511" s="268">
        <v>329</v>
      </c>
      <c r="H511" s="258">
        <v>632</v>
      </c>
      <c r="I511" s="259">
        <v>1</v>
      </c>
      <c r="J511" s="260">
        <v>22.75</v>
      </c>
      <c r="K511" s="260">
        <v>15.25</v>
      </c>
      <c r="L511" s="260">
        <v>9.75</v>
      </c>
      <c r="M511" s="260">
        <v>25.79</v>
      </c>
      <c r="N511" s="257" t="s">
        <v>19994</v>
      </c>
    </row>
    <row r="512" spans="1:14">
      <c r="A512" s="255" t="s">
        <v>17950</v>
      </c>
      <c r="B512" s="255" t="s">
        <v>19970</v>
      </c>
      <c r="C512" s="269" t="s">
        <v>19995</v>
      </c>
      <c r="D512" s="255" t="s">
        <v>19996</v>
      </c>
      <c r="E512" s="256" t="s">
        <v>19997</v>
      </c>
      <c r="F512" s="257" t="s">
        <v>4979</v>
      </c>
      <c r="G512" s="268">
        <v>119</v>
      </c>
      <c r="H512" s="258">
        <v>186</v>
      </c>
      <c r="I512" s="259">
        <v>1</v>
      </c>
      <c r="J512" s="260">
        <v>11.5</v>
      </c>
      <c r="K512" s="260">
        <v>7.5</v>
      </c>
      <c r="L512" s="260">
        <v>7.5</v>
      </c>
      <c r="M512" s="260">
        <v>3.88</v>
      </c>
      <c r="N512" s="257" t="s">
        <v>19998</v>
      </c>
    </row>
    <row r="513" spans="1:14">
      <c r="A513" s="255" t="s">
        <v>17950</v>
      </c>
      <c r="B513" s="255" t="s">
        <v>19970</v>
      </c>
      <c r="C513" s="269" t="s">
        <v>19999</v>
      </c>
      <c r="D513" s="255" t="s">
        <v>20000</v>
      </c>
      <c r="E513" s="256" t="s">
        <v>20001</v>
      </c>
      <c r="F513" s="257" t="s">
        <v>4979</v>
      </c>
      <c r="G513" s="268">
        <v>239</v>
      </c>
      <c r="H513" s="258">
        <v>436</v>
      </c>
      <c r="I513" s="259">
        <v>1</v>
      </c>
      <c r="J513" s="260">
        <v>11.15</v>
      </c>
      <c r="K513" s="260">
        <v>10.5</v>
      </c>
      <c r="L513" s="260">
        <v>8</v>
      </c>
      <c r="M513" s="260">
        <v>12.99</v>
      </c>
      <c r="N513" s="257" t="s">
        <v>20002</v>
      </c>
    </row>
    <row r="514" spans="1:14">
      <c r="A514" s="255" t="s">
        <v>17950</v>
      </c>
      <c r="B514" s="255" t="s">
        <v>19970</v>
      </c>
      <c r="C514" s="269" t="s">
        <v>20003</v>
      </c>
      <c r="D514" s="255" t="s">
        <v>20004</v>
      </c>
      <c r="E514" s="256" t="s">
        <v>20005</v>
      </c>
      <c r="F514" s="257" t="s">
        <v>4979</v>
      </c>
      <c r="G514" s="268">
        <v>139</v>
      </c>
      <c r="H514" s="258">
        <v>231</v>
      </c>
      <c r="I514" s="259">
        <v>1</v>
      </c>
      <c r="J514" s="260">
        <v>14</v>
      </c>
      <c r="K514" s="260">
        <v>8.75</v>
      </c>
      <c r="L514" s="260">
        <v>12.75</v>
      </c>
      <c r="M514" s="260">
        <v>7.71</v>
      </c>
      <c r="N514" s="257" t="s">
        <v>20006</v>
      </c>
    </row>
    <row r="515" spans="1:14">
      <c r="A515" s="255" t="s">
        <v>17950</v>
      </c>
      <c r="B515" s="255" t="s">
        <v>19970</v>
      </c>
      <c r="C515" s="269" t="s">
        <v>20007</v>
      </c>
      <c r="D515" s="255" t="s">
        <v>20008</v>
      </c>
      <c r="E515" s="256" t="s">
        <v>20009</v>
      </c>
      <c r="F515" s="257" t="s">
        <v>4979</v>
      </c>
      <c r="G515" s="268">
        <v>279</v>
      </c>
      <c r="H515" s="258">
        <v>513</v>
      </c>
      <c r="I515" s="259">
        <v>1</v>
      </c>
      <c r="J515" s="260">
        <v>13.5</v>
      </c>
      <c r="K515" s="260">
        <v>13.5</v>
      </c>
      <c r="L515" s="260">
        <v>8.75</v>
      </c>
      <c r="M515" s="260">
        <v>17.850000000000001</v>
      </c>
      <c r="N515" s="257" t="s">
        <v>20010</v>
      </c>
    </row>
    <row r="516" spans="1:14">
      <c r="A516" s="255" t="s">
        <v>17950</v>
      </c>
      <c r="B516" s="255" t="s">
        <v>19970</v>
      </c>
      <c r="C516" s="269" t="s">
        <v>20011</v>
      </c>
      <c r="D516" s="255" t="s">
        <v>20012</v>
      </c>
      <c r="E516" s="256" t="s">
        <v>20013</v>
      </c>
      <c r="F516" s="257" t="s">
        <v>4979</v>
      </c>
      <c r="G516" s="268">
        <v>39</v>
      </c>
      <c r="H516" s="258">
        <v>62</v>
      </c>
      <c r="I516" s="259">
        <v>1</v>
      </c>
      <c r="J516" s="260">
        <v>7.13</v>
      </c>
      <c r="K516" s="260">
        <v>6.01</v>
      </c>
      <c r="L516" s="260">
        <v>4.38</v>
      </c>
      <c r="M516" s="260">
        <v>1.18</v>
      </c>
      <c r="N516" s="257" t="s">
        <v>20014</v>
      </c>
    </row>
    <row r="517" spans="1:14">
      <c r="A517" s="255" t="s">
        <v>17950</v>
      </c>
      <c r="B517" s="255" t="s">
        <v>19970</v>
      </c>
      <c r="C517" s="269" t="s">
        <v>20015</v>
      </c>
      <c r="D517" s="255" t="s">
        <v>20016</v>
      </c>
      <c r="E517" s="256" t="s">
        <v>20017</v>
      </c>
      <c r="F517" s="257" t="s">
        <v>4979</v>
      </c>
      <c r="G517" s="268">
        <v>79</v>
      </c>
      <c r="H517" s="258">
        <v>150</v>
      </c>
      <c r="I517" s="259">
        <v>1</v>
      </c>
      <c r="J517" s="260">
        <v>7.13</v>
      </c>
      <c r="K517" s="260">
        <v>6.27</v>
      </c>
      <c r="L517" s="260">
        <v>4.5</v>
      </c>
      <c r="M517" s="260">
        <v>2.04</v>
      </c>
      <c r="N517" s="257" t="s">
        <v>20018</v>
      </c>
    </row>
    <row r="518" spans="1:14">
      <c r="A518" s="255" t="s">
        <v>17950</v>
      </c>
      <c r="B518" s="255" t="s">
        <v>19970</v>
      </c>
      <c r="C518" s="269" t="s">
        <v>20019</v>
      </c>
      <c r="D518" s="255" t="s">
        <v>20020</v>
      </c>
      <c r="E518" s="256" t="s">
        <v>20021</v>
      </c>
      <c r="F518" s="257" t="s">
        <v>4979</v>
      </c>
      <c r="G518" s="268">
        <v>49</v>
      </c>
      <c r="H518" s="258">
        <v>98</v>
      </c>
      <c r="I518" s="259">
        <v>1</v>
      </c>
      <c r="J518" s="260">
        <v>7.13</v>
      </c>
      <c r="K518" s="260">
        <v>6.27</v>
      </c>
      <c r="L518" s="260">
        <v>4.67</v>
      </c>
      <c r="M518" s="260">
        <v>1.45</v>
      </c>
      <c r="N518" s="257" t="s">
        <v>20022</v>
      </c>
    </row>
    <row r="519" spans="1:14">
      <c r="A519" s="255" t="s">
        <v>17950</v>
      </c>
      <c r="B519" s="255" t="s">
        <v>19970</v>
      </c>
      <c r="C519" s="269" t="s">
        <v>20023</v>
      </c>
      <c r="D519" s="255" t="s">
        <v>20024</v>
      </c>
      <c r="E519" s="256" t="s">
        <v>20025</v>
      </c>
      <c r="F519" s="257" t="s">
        <v>4979</v>
      </c>
      <c r="G519" s="268">
        <v>129</v>
      </c>
      <c r="H519" s="258">
        <v>218</v>
      </c>
      <c r="I519" s="259">
        <v>1</v>
      </c>
      <c r="J519" s="260">
        <v>11</v>
      </c>
      <c r="K519" s="260">
        <v>9</v>
      </c>
      <c r="L519" s="260">
        <v>6</v>
      </c>
      <c r="M519" s="260">
        <v>4.34</v>
      </c>
      <c r="N519" s="257" t="s">
        <v>20026</v>
      </c>
    </row>
    <row r="520" spans="1:14">
      <c r="A520" s="255" t="s">
        <v>17950</v>
      </c>
      <c r="B520" s="255" t="s">
        <v>19970</v>
      </c>
      <c r="C520" s="269" t="s">
        <v>20027</v>
      </c>
      <c r="D520" s="255" t="s">
        <v>20028</v>
      </c>
      <c r="E520" s="256" t="s">
        <v>20029</v>
      </c>
      <c r="F520" s="257" t="s">
        <v>4979</v>
      </c>
      <c r="G520" s="268">
        <v>15</v>
      </c>
      <c r="H520" s="258">
        <v>26</v>
      </c>
      <c r="I520" s="259">
        <v>1</v>
      </c>
      <c r="J520" s="260">
        <v>9.5</v>
      </c>
      <c r="K520" s="260">
        <v>8.1999999999999993</v>
      </c>
      <c r="L520" s="260">
        <v>3.25</v>
      </c>
      <c r="M520" s="260">
        <v>0.26</v>
      </c>
      <c r="N520" s="257" t="s">
        <v>20030</v>
      </c>
    </row>
    <row r="521" spans="1:14">
      <c r="A521" s="255" t="s">
        <v>17950</v>
      </c>
      <c r="B521" s="255" t="s">
        <v>19970</v>
      </c>
      <c r="C521" s="269" t="s">
        <v>20031</v>
      </c>
      <c r="D521" s="255" t="s">
        <v>20032</v>
      </c>
      <c r="E521" s="256" t="s">
        <v>20033</v>
      </c>
      <c r="F521" s="257" t="s">
        <v>4979</v>
      </c>
      <c r="G521" s="268">
        <v>79</v>
      </c>
      <c r="H521" s="258">
        <v>123</v>
      </c>
      <c r="I521" s="259">
        <v>1</v>
      </c>
      <c r="J521" s="260">
        <v>7.15</v>
      </c>
      <c r="K521" s="260">
        <v>6</v>
      </c>
      <c r="L521" s="260">
        <v>5</v>
      </c>
      <c r="M521" s="260">
        <v>1.27</v>
      </c>
      <c r="N521" s="257" t="s">
        <v>20034</v>
      </c>
    </row>
    <row r="522" spans="1:14">
      <c r="A522" s="255" t="s">
        <v>17950</v>
      </c>
      <c r="B522" s="255" t="s">
        <v>19970</v>
      </c>
      <c r="C522" s="269" t="s">
        <v>20035</v>
      </c>
      <c r="D522" s="255" t="s">
        <v>20036</v>
      </c>
      <c r="E522" s="256" t="s">
        <v>20037</v>
      </c>
      <c r="F522" s="257" t="s">
        <v>4979</v>
      </c>
      <c r="G522" s="268">
        <v>20</v>
      </c>
      <c r="H522" s="258">
        <v>30</v>
      </c>
      <c r="I522" s="259">
        <v>1</v>
      </c>
      <c r="J522" s="260">
        <v>7.25</v>
      </c>
      <c r="K522" s="260">
        <v>6</v>
      </c>
      <c r="L522" s="260">
        <v>3.5</v>
      </c>
      <c r="M522" s="260">
        <v>0.83</v>
      </c>
      <c r="N522" s="257" t="s">
        <v>20038</v>
      </c>
    </row>
    <row r="523" spans="1:14">
      <c r="A523" s="255" t="s">
        <v>17950</v>
      </c>
      <c r="B523" s="255" t="s">
        <v>19970</v>
      </c>
      <c r="C523" s="269" t="s">
        <v>20039</v>
      </c>
      <c r="D523" s="255" t="s">
        <v>20040</v>
      </c>
      <c r="E523" s="256" t="s">
        <v>20041</v>
      </c>
      <c r="F523" s="257" t="s">
        <v>4979</v>
      </c>
      <c r="G523" s="268">
        <v>12</v>
      </c>
      <c r="H523" s="258">
        <v>19</v>
      </c>
      <c r="I523" s="259">
        <v>1</v>
      </c>
      <c r="J523" s="260">
        <v>0.29699999999999999</v>
      </c>
      <c r="K523" s="260">
        <v>6.915</v>
      </c>
      <c r="L523" s="260">
        <v>10.207000000000001</v>
      </c>
      <c r="M523" s="260">
        <v>0.26</v>
      </c>
      <c r="N523" s="257" t="s">
        <v>20042</v>
      </c>
    </row>
    <row r="524" spans="1:14">
      <c r="A524" s="255" t="s">
        <v>17950</v>
      </c>
      <c r="B524" s="255" t="s">
        <v>19970</v>
      </c>
      <c r="C524" s="269" t="s">
        <v>20043</v>
      </c>
      <c r="D524" s="255" t="s">
        <v>20044</v>
      </c>
      <c r="E524" s="256" t="s">
        <v>20045</v>
      </c>
      <c r="F524" s="257" t="s">
        <v>4979</v>
      </c>
      <c r="G524" s="268">
        <v>129</v>
      </c>
      <c r="H524" s="258">
        <v>219</v>
      </c>
      <c r="I524" s="259">
        <v>1</v>
      </c>
      <c r="J524" s="260">
        <v>6.01</v>
      </c>
      <c r="K524" s="260">
        <v>11</v>
      </c>
      <c r="L524" s="260">
        <v>10.33</v>
      </c>
      <c r="M524" s="260">
        <v>4.5599999999999996</v>
      </c>
      <c r="N524" s="257" t="s">
        <v>20046</v>
      </c>
    </row>
    <row r="525" spans="1:14">
      <c r="A525" s="255" t="s">
        <v>17950</v>
      </c>
      <c r="B525" s="255" t="s">
        <v>19970</v>
      </c>
      <c r="C525" s="269" t="s">
        <v>20047</v>
      </c>
      <c r="D525" s="255" t="s">
        <v>20048</v>
      </c>
      <c r="E525" s="256" t="s">
        <v>20049</v>
      </c>
      <c r="F525" s="257" t="s">
        <v>4979</v>
      </c>
      <c r="G525" s="268">
        <v>19</v>
      </c>
      <c r="H525" s="258">
        <v>29</v>
      </c>
      <c r="I525" s="259">
        <v>1</v>
      </c>
      <c r="J525" s="260">
        <v>0.74</v>
      </c>
      <c r="K525" s="260">
        <v>3.42</v>
      </c>
      <c r="L525" s="260">
        <v>5.44</v>
      </c>
      <c r="M525" s="260">
        <v>0.06</v>
      </c>
      <c r="N525" s="257" t="s">
        <v>20050</v>
      </c>
    </row>
    <row r="526" spans="1:14">
      <c r="A526" s="255" t="s">
        <v>17950</v>
      </c>
      <c r="B526" s="255" t="s">
        <v>19970</v>
      </c>
      <c r="C526" s="269" t="s">
        <v>20051</v>
      </c>
      <c r="D526" s="255" t="s">
        <v>20052</v>
      </c>
      <c r="E526" s="256" t="s">
        <v>20053</v>
      </c>
      <c r="F526" s="257" t="s">
        <v>4979</v>
      </c>
      <c r="G526" s="268">
        <v>16</v>
      </c>
      <c r="H526" s="258">
        <v>25</v>
      </c>
      <c r="I526" s="259">
        <v>1</v>
      </c>
      <c r="J526" s="260">
        <v>0</v>
      </c>
      <c r="K526" s="260">
        <v>0</v>
      </c>
      <c r="L526" s="260">
        <v>0</v>
      </c>
      <c r="M526" s="260">
        <v>0.1</v>
      </c>
      <c r="N526" s="257" t="s">
        <v>20054</v>
      </c>
    </row>
    <row r="527" spans="1:14">
      <c r="A527" s="255" t="s">
        <v>17950</v>
      </c>
      <c r="B527" s="255" t="s">
        <v>19970</v>
      </c>
      <c r="C527" s="269" t="s">
        <v>20055</v>
      </c>
      <c r="D527" s="255" t="s">
        <v>20056</v>
      </c>
      <c r="E527" s="256" t="s">
        <v>20057</v>
      </c>
      <c r="F527" s="257" t="s">
        <v>4979</v>
      </c>
      <c r="G527" s="268">
        <v>129</v>
      </c>
      <c r="H527" s="258">
        <v>234</v>
      </c>
      <c r="I527" s="259">
        <v>1</v>
      </c>
      <c r="J527" s="260">
        <v>9.5</v>
      </c>
      <c r="K527" s="260">
        <v>7.5</v>
      </c>
      <c r="L527" s="260">
        <v>4.75</v>
      </c>
      <c r="M527" s="260">
        <v>4.8899999999999997</v>
      </c>
      <c r="N527" s="257" t="s">
        <v>20058</v>
      </c>
    </row>
    <row r="528" spans="1:14">
      <c r="A528" s="255" t="s">
        <v>17950</v>
      </c>
      <c r="B528" s="255" t="s">
        <v>19970</v>
      </c>
      <c r="C528" s="269" t="s">
        <v>20059</v>
      </c>
      <c r="D528" s="255" t="s">
        <v>20060</v>
      </c>
      <c r="E528" s="256" t="s">
        <v>20061</v>
      </c>
      <c r="F528" s="257" t="s">
        <v>4979</v>
      </c>
      <c r="G528" s="268">
        <v>229</v>
      </c>
      <c r="H528" s="258">
        <v>417</v>
      </c>
      <c r="I528" s="259">
        <v>1</v>
      </c>
      <c r="J528" s="260">
        <v>15.6</v>
      </c>
      <c r="K528" s="260">
        <v>14.25</v>
      </c>
      <c r="L528" s="260">
        <v>4.5</v>
      </c>
      <c r="M528" s="260">
        <v>11.76</v>
      </c>
      <c r="N528" s="257" t="s">
        <v>20062</v>
      </c>
    </row>
    <row r="529" spans="1:14">
      <c r="A529" s="255" t="s">
        <v>17950</v>
      </c>
      <c r="B529" s="255" t="s">
        <v>19970</v>
      </c>
      <c r="C529" s="269" t="s">
        <v>20063</v>
      </c>
      <c r="D529" s="255" t="s">
        <v>20064</v>
      </c>
      <c r="E529" s="256" t="s">
        <v>20065</v>
      </c>
      <c r="F529" s="257" t="s">
        <v>4979</v>
      </c>
      <c r="G529" s="268">
        <v>24</v>
      </c>
      <c r="H529" s="258">
        <v>40</v>
      </c>
      <c r="I529" s="259">
        <v>1</v>
      </c>
      <c r="J529" s="260">
        <v>2.52</v>
      </c>
      <c r="K529" s="260">
        <v>9.15</v>
      </c>
      <c r="L529" s="260">
        <v>8.25</v>
      </c>
      <c r="M529" s="260">
        <v>0.83</v>
      </c>
      <c r="N529" s="257" t="s">
        <v>20066</v>
      </c>
    </row>
    <row r="530" spans="1:14">
      <c r="A530" s="255" t="s">
        <v>17950</v>
      </c>
      <c r="B530" s="255" t="s">
        <v>19970</v>
      </c>
      <c r="C530" s="269" t="s">
        <v>20067</v>
      </c>
      <c r="D530" s="255" t="s">
        <v>20068</v>
      </c>
      <c r="E530" s="256" t="s">
        <v>20069</v>
      </c>
      <c r="F530" s="257" t="s">
        <v>4979</v>
      </c>
      <c r="G530" s="268">
        <v>69</v>
      </c>
      <c r="H530" s="258">
        <v>117</v>
      </c>
      <c r="I530" s="259">
        <v>1</v>
      </c>
      <c r="J530" s="260">
        <v>8</v>
      </c>
      <c r="K530" s="260">
        <v>8</v>
      </c>
      <c r="L530" s="260">
        <v>8</v>
      </c>
      <c r="M530" s="260">
        <v>2.85</v>
      </c>
      <c r="N530" s="257" t="s">
        <v>20070</v>
      </c>
    </row>
    <row r="531" spans="1:14">
      <c r="A531" s="255" t="s">
        <v>17950</v>
      </c>
      <c r="B531" s="255" t="s">
        <v>19970</v>
      </c>
      <c r="C531" s="269" t="s">
        <v>20071</v>
      </c>
      <c r="D531" s="255" t="s">
        <v>20072</v>
      </c>
      <c r="E531" s="256" t="s">
        <v>20073</v>
      </c>
      <c r="F531" s="257" t="s">
        <v>4979</v>
      </c>
      <c r="G531" s="268">
        <v>79</v>
      </c>
      <c r="H531" s="258">
        <v>121</v>
      </c>
      <c r="I531" s="259">
        <v>1</v>
      </c>
      <c r="J531" s="260">
        <v>8</v>
      </c>
      <c r="K531" s="260">
        <v>8</v>
      </c>
      <c r="L531" s="260">
        <v>7.5</v>
      </c>
      <c r="M531" s="260">
        <v>2.33</v>
      </c>
      <c r="N531" s="257" t="s">
        <v>20074</v>
      </c>
    </row>
    <row r="532" spans="1:14">
      <c r="A532" s="255" t="s">
        <v>17950</v>
      </c>
      <c r="B532" s="255" t="s">
        <v>19970</v>
      </c>
      <c r="C532" s="269" t="s">
        <v>20075</v>
      </c>
      <c r="D532" s="255" t="s">
        <v>20076</v>
      </c>
      <c r="E532" s="256" t="s">
        <v>20077</v>
      </c>
      <c r="F532" s="257" t="s">
        <v>4979</v>
      </c>
      <c r="G532" s="268">
        <v>139</v>
      </c>
      <c r="H532" s="258">
        <v>222</v>
      </c>
      <c r="I532" s="259">
        <v>1</v>
      </c>
      <c r="J532" s="260">
        <v>11.75</v>
      </c>
      <c r="K532" s="260">
        <v>10.25</v>
      </c>
      <c r="L532" s="260">
        <v>6.25</v>
      </c>
      <c r="M532" s="260">
        <v>4.4800000000000004</v>
      </c>
      <c r="N532" s="257" t="s">
        <v>20078</v>
      </c>
    </row>
    <row r="533" spans="1:14">
      <c r="A533" s="255" t="s">
        <v>17950</v>
      </c>
      <c r="B533" s="255" t="s">
        <v>20079</v>
      </c>
      <c r="C533" s="269" t="s">
        <v>20080</v>
      </c>
      <c r="D533" s="255" t="s">
        <v>20081</v>
      </c>
      <c r="E533" s="256" t="s">
        <v>20082</v>
      </c>
      <c r="F533" s="257" t="s">
        <v>4979</v>
      </c>
      <c r="G533" s="268">
        <v>319</v>
      </c>
      <c r="H533" s="258">
        <v>574</v>
      </c>
      <c r="I533" s="259">
        <v>1</v>
      </c>
      <c r="J533" s="260">
        <v>16</v>
      </c>
      <c r="K533" s="260">
        <v>6</v>
      </c>
      <c r="L533" s="260">
        <v>6</v>
      </c>
      <c r="M533" s="260">
        <v>7.09</v>
      </c>
      <c r="N533" s="257" t="s">
        <v>20083</v>
      </c>
    </row>
    <row r="534" spans="1:14">
      <c r="A534" s="255" t="s">
        <v>17950</v>
      </c>
      <c r="B534" s="255" t="s">
        <v>20079</v>
      </c>
      <c r="C534" s="269" t="s">
        <v>20084</v>
      </c>
      <c r="D534" s="255" t="s">
        <v>20085</v>
      </c>
      <c r="E534" s="256" t="s">
        <v>20086</v>
      </c>
      <c r="F534" s="257" t="s">
        <v>4979</v>
      </c>
      <c r="G534" s="268">
        <v>329</v>
      </c>
      <c r="H534" s="258">
        <v>608</v>
      </c>
      <c r="I534" s="259">
        <v>1</v>
      </c>
      <c r="J534" s="260">
        <v>16</v>
      </c>
      <c r="K534" s="260">
        <v>6</v>
      </c>
      <c r="L534" s="260">
        <v>6</v>
      </c>
      <c r="M534" s="260">
        <v>7.68</v>
      </c>
      <c r="N534" s="257" t="s">
        <v>20087</v>
      </c>
    </row>
    <row r="535" spans="1:14">
      <c r="A535" s="255" t="s">
        <v>17950</v>
      </c>
      <c r="B535" s="255" t="s">
        <v>20079</v>
      </c>
      <c r="C535" s="269" t="s">
        <v>20088</v>
      </c>
      <c r="D535" s="255" t="s">
        <v>20089</v>
      </c>
      <c r="E535" s="256" t="s">
        <v>20090</v>
      </c>
      <c r="F535" s="257" t="s">
        <v>4979</v>
      </c>
      <c r="G535" s="268">
        <v>159</v>
      </c>
      <c r="H535" s="258">
        <v>297</v>
      </c>
      <c r="I535" s="259">
        <v>1</v>
      </c>
      <c r="J535" s="260">
        <v>14</v>
      </c>
      <c r="K535" s="260">
        <v>8.25</v>
      </c>
      <c r="L535" s="260">
        <v>6.25</v>
      </c>
      <c r="M535" s="260">
        <v>6.28</v>
      </c>
      <c r="N535" s="257" t="s">
        <v>20091</v>
      </c>
    </row>
    <row r="536" spans="1:14">
      <c r="A536" s="255" t="s">
        <v>17950</v>
      </c>
      <c r="B536" s="255" t="s">
        <v>20079</v>
      </c>
      <c r="C536" s="269" t="s">
        <v>20092</v>
      </c>
      <c r="D536" s="255" t="s">
        <v>20093</v>
      </c>
      <c r="E536" s="256" t="s">
        <v>20094</v>
      </c>
      <c r="F536" s="257" t="s">
        <v>4979</v>
      </c>
      <c r="G536" s="268">
        <v>159</v>
      </c>
      <c r="H536" s="258">
        <v>297</v>
      </c>
      <c r="I536" s="259">
        <v>1</v>
      </c>
      <c r="J536" s="260">
        <v>14</v>
      </c>
      <c r="K536" s="260">
        <v>8.25</v>
      </c>
      <c r="L536" s="260">
        <v>6.25</v>
      </c>
      <c r="M536" s="260">
        <v>6.37</v>
      </c>
      <c r="N536" s="257" t="s">
        <v>20095</v>
      </c>
    </row>
    <row r="537" spans="1:14">
      <c r="A537" s="255" t="s">
        <v>17950</v>
      </c>
      <c r="B537" s="255" t="s">
        <v>20079</v>
      </c>
      <c r="C537" s="269" t="s">
        <v>20096</v>
      </c>
      <c r="D537" s="255" t="s">
        <v>20097</v>
      </c>
      <c r="E537" s="256" t="s">
        <v>20098</v>
      </c>
      <c r="F537" s="257" t="s">
        <v>4979</v>
      </c>
      <c r="G537" s="268">
        <v>259</v>
      </c>
      <c r="H537" s="258">
        <v>483</v>
      </c>
      <c r="I537" s="259">
        <v>1</v>
      </c>
      <c r="J537" s="260">
        <v>14</v>
      </c>
      <c r="K537" s="260">
        <v>9</v>
      </c>
      <c r="L537" s="260">
        <v>6.75</v>
      </c>
      <c r="M537" s="260">
        <v>7.21</v>
      </c>
      <c r="N537" s="257" t="s">
        <v>20099</v>
      </c>
    </row>
    <row r="538" spans="1:14">
      <c r="A538" s="255" t="s">
        <v>17950</v>
      </c>
      <c r="B538" s="255" t="s">
        <v>20079</v>
      </c>
      <c r="C538" s="269" t="s">
        <v>20100</v>
      </c>
      <c r="D538" s="255" t="s">
        <v>20101</v>
      </c>
      <c r="E538" s="256" t="s">
        <v>20102</v>
      </c>
      <c r="F538" s="257" t="s">
        <v>4979</v>
      </c>
      <c r="G538" s="268">
        <v>69</v>
      </c>
      <c r="H538" s="258">
        <v>124</v>
      </c>
      <c r="I538" s="259">
        <v>1</v>
      </c>
      <c r="J538" s="260">
        <v>8.75</v>
      </c>
      <c r="K538" s="260">
        <v>5.75</v>
      </c>
      <c r="L538" s="260">
        <v>6.75</v>
      </c>
      <c r="M538" s="260">
        <v>3.75</v>
      </c>
      <c r="N538" s="257" t="s">
        <v>20103</v>
      </c>
    </row>
    <row r="539" spans="1:14">
      <c r="A539" s="255" t="s">
        <v>17950</v>
      </c>
      <c r="B539" s="255" t="s">
        <v>20079</v>
      </c>
      <c r="C539" s="269" t="s">
        <v>20104</v>
      </c>
      <c r="D539" s="255" t="s">
        <v>20105</v>
      </c>
      <c r="E539" s="256" t="s">
        <v>20106</v>
      </c>
      <c r="F539" s="257" t="s">
        <v>4979</v>
      </c>
      <c r="G539" s="268">
        <v>499</v>
      </c>
      <c r="H539" s="258">
        <v>941</v>
      </c>
      <c r="I539" s="259">
        <v>1</v>
      </c>
      <c r="J539" s="260"/>
      <c r="K539" s="260"/>
      <c r="L539" s="260"/>
      <c r="M539" s="260"/>
      <c r="N539" s="261" t="s">
        <v>20107</v>
      </c>
    </row>
    <row r="540" spans="1:14">
      <c r="A540" s="255" t="s">
        <v>17950</v>
      </c>
      <c r="B540" s="255" t="s">
        <v>20079</v>
      </c>
      <c r="C540" s="269" t="s">
        <v>20108</v>
      </c>
      <c r="D540" s="255" t="s">
        <v>20109</v>
      </c>
      <c r="E540" s="256" t="s">
        <v>20110</v>
      </c>
      <c r="F540" s="257" t="s">
        <v>4979</v>
      </c>
      <c r="G540" s="268">
        <v>399</v>
      </c>
      <c r="H540" s="258">
        <v>756</v>
      </c>
      <c r="I540" s="259">
        <v>1</v>
      </c>
      <c r="J540" s="260">
        <v>17.75</v>
      </c>
      <c r="K540" s="260">
        <v>8.75</v>
      </c>
      <c r="L540" s="260">
        <v>5.75</v>
      </c>
      <c r="M540" s="260">
        <v>8.86</v>
      </c>
      <c r="N540" s="257" t="s">
        <v>20111</v>
      </c>
    </row>
    <row r="541" spans="1:14">
      <c r="A541" s="255" t="s">
        <v>17950</v>
      </c>
      <c r="B541" s="255" t="s">
        <v>20079</v>
      </c>
      <c r="C541" s="269" t="s">
        <v>20112</v>
      </c>
      <c r="D541" s="255" t="s">
        <v>20113</v>
      </c>
      <c r="E541" s="256" t="s">
        <v>20114</v>
      </c>
      <c r="F541" s="257" t="s">
        <v>4979</v>
      </c>
      <c r="G541" s="268">
        <v>79</v>
      </c>
      <c r="H541" s="258">
        <v>148</v>
      </c>
      <c r="I541" s="259">
        <v>1</v>
      </c>
      <c r="J541" s="260">
        <v>9.64</v>
      </c>
      <c r="K541" s="260">
        <v>6.25</v>
      </c>
      <c r="L541" s="260">
        <v>5.25</v>
      </c>
      <c r="M541" s="260">
        <v>3.9</v>
      </c>
      <c r="N541" s="257" t="s">
        <v>20115</v>
      </c>
    </row>
    <row r="542" spans="1:14">
      <c r="A542" s="255" t="s">
        <v>17950</v>
      </c>
      <c r="B542" s="255" t="s">
        <v>20079</v>
      </c>
      <c r="C542" s="269" t="s">
        <v>20116</v>
      </c>
      <c r="D542" s="255" t="s">
        <v>20117</v>
      </c>
      <c r="E542" s="256" t="s">
        <v>20118</v>
      </c>
      <c r="F542" s="257" t="s">
        <v>4979</v>
      </c>
      <c r="G542" s="268">
        <v>79</v>
      </c>
      <c r="H542" s="258">
        <v>147</v>
      </c>
      <c r="I542" s="259">
        <v>1</v>
      </c>
      <c r="J542" s="260">
        <v>12.5</v>
      </c>
      <c r="K542" s="260">
        <v>8.5</v>
      </c>
      <c r="L542" s="260">
        <v>6.5</v>
      </c>
      <c r="M542" s="260">
        <v>5.0199999999999996</v>
      </c>
      <c r="N542" s="257" t="s">
        <v>20119</v>
      </c>
    </row>
    <row r="543" spans="1:14">
      <c r="A543" s="255" t="s">
        <v>17950</v>
      </c>
      <c r="B543" s="255" t="s">
        <v>20079</v>
      </c>
      <c r="C543" s="269" t="s">
        <v>20120</v>
      </c>
      <c r="D543" s="255" t="s">
        <v>20121</v>
      </c>
      <c r="E543" s="256" t="s">
        <v>20122</v>
      </c>
      <c r="F543" s="257" t="s">
        <v>4979</v>
      </c>
      <c r="G543" s="268">
        <v>99</v>
      </c>
      <c r="H543" s="258">
        <v>193</v>
      </c>
      <c r="I543" s="259">
        <v>1</v>
      </c>
      <c r="J543" s="260">
        <v>14.25</v>
      </c>
      <c r="K543" s="260">
        <v>12</v>
      </c>
      <c r="L543" s="260">
        <v>6.5</v>
      </c>
      <c r="M543" s="260">
        <v>7.8</v>
      </c>
      <c r="N543" s="257" t="s">
        <v>20123</v>
      </c>
    </row>
    <row r="544" spans="1:14">
      <c r="A544" s="255" t="s">
        <v>17950</v>
      </c>
      <c r="B544" s="255" t="s">
        <v>20124</v>
      </c>
      <c r="C544" s="269" t="s">
        <v>20125</v>
      </c>
      <c r="D544" s="255" t="s">
        <v>20126</v>
      </c>
      <c r="E544" s="256" t="s">
        <v>20127</v>
      </c>
      <c r="F544" s="257" t="s">
        <v>4979</v>
      </c>
      <c r="G544" s="268">
        <v>119</v>
      </c>
      <c r="H544" s="258">
        <v>196</v>
      </c>
      <c r="I544" s="259">
        <v>1</v>
      </c>
      <c r="J544" s="260">
        <v>45.15</v>
      </c>
      <c r="K544" s="260">
        <v>5.55</v>
      </c>
      <c r="L544" s="260">
        <v>3.55</v>
      </c>
      <c r="M544" s="260">
        <v>3.46</v>
      </c>
      <c r="N544" s="257" t="s">
        <v>20128</v>
      </c>
    </row>
    <row r="545" spans="1:14">
      <c r="A545" s="255" t="s">
        <v>17950</v>
      </c>
      <c r="B545" s="255" t="s">
        <v>20124</v>
      </c>
      <c r="C545" s="269" t="s">
        <v>20129</v>
      </c>
      <c r="D545" s="255" t="s">
        <v>20130</v>
      </c>
      <c r="E545" s="256" t="s">
        <v>20131</v>
      </c>
      <c r="F545" s="257" t="s">
        <v>4979</v>
      </c>
      <c r="G545" s="268">
        <v>149</v>
      </c>
      <c r="H545" s="258">
        <v>246</v>
      </c>
      <c r="I545" s="259">
        <v>1</v>
      </c>
      <c r="J545" s="260">
        <v>64.75</v>
      </c>
      <c r="K545" s="260">
        <v>5.55</v>
      </c>
      <c r="L545" s="260">
        <v>3.5</v>
      </c>
      <c r="M545" s="260">
        <v>4.93</v>
      </c>
      <c r="N545" s="257" t="s">
        <v>20132</v>
      </c>
    </row>
    <row r="546" spans="1:14">
      <c r="A546" s="255" t="s">
        <v>17950</v>
      </c>
      <c r="B546" s="255" t="s">
        <v>20124</v>
      </c>
      <c r="C546" s="269" t="s">
        <v>20133</v>
      </c>
      <c r="D546" s="255" t="s">
        <v>20134</v>
      </c>
      <c r="E546" s="256" t="s">
        <v>20135</v>
      </c>
      <c r="F546" s="257" t="s">
        <v>4979</v>
      </c>
      <c r="G546" s="268">
        <v>319</v>
      </c>
      <c r="H546" s="258">
        <v>525</v>
      </c>
      <c r="I546" s="259">
        <v>1</v>
      </c>
      <c r="J546" s="260">
        <v>66.25</v>
      </c>
      <c r="K546" s="260">
        <v>8.5</v>
      </c>
      <c r="L546" s="260">
        <v>4.75</v>
      </c>
      <c r="M546" s="260">
        <v>13</v>
      </c>
      <c r="N546" s="257" t="s">
        <v>20136</v>
      </c>
    </row>
    <row r="547" spans="1:14">
      <c r="A547" s="255" t="s">
        <v>17950</v>
      </c>
      <c r="B547" s="255" t="s">
        <v>20124</v>
      </c>
      <c r="C547" s="269" t="s">
        <v>20137</v>
      </c>
      <c r="D547" s="255" t="s">
        <v>20138</v>
      </c>
      <c r="E547" s="256" t="s">
        <v>20139</v>
      </c>
      <c r="F547" s="257" t="s">
        <v>4979</v>
      </c>
      <c r="G547" s="268">
        <v>219</v>
      </c>
      <c r="H547" s="258">
        <v>360</v>
      </c>
      <c r="I547" s="259">
        <v>1</v>
      </c>
      <c r="J547" s="260">
        <v>84.55</v>
      </c>
      <c r="K547" s="260">
        <v>5.55</v>
      </c>
      <c r="L547" s="260">
        <v>3.5</v>
      </c>
      <c r="M547" s="260">
        <v>6.5</v>
      </c>
      <c r="N547" s="257" t="s">
        <v>20140</v>
      </c>
    </row>
    <row r="548" spans="1:14">
      <c r="A548" s="255" t="s">
        <v>17950</v>
      </c>
      <c r="B548" s="255" t="s">
        <v>20124</v>
      </c>
      <c r="C548" s="269" t="s">
        <v>20141</v>
      </c>
      <c r="D548" s="255" t="s">
        <v>20142</v>
      </c>
      <c r="E548" s="256" t="s">
        <v>20143</v>
      </c>
      <c r="F548" s="257" t="s">
        <v>4979</v>
      </c>
      <c r="G548" s="268">
        <v>99</v>
      </c>
      <c r="H548" s="258">
        <v>163</v>
      </c>
      <c r="I548" s="259">
        <v>1</v>
      </c>
      <c r="J548" s="260">
        <v>45.15</v>
      </c>
      <c r="K548" s="260">
        <v>5.6</v>
      </c>
      <c r="L548" s="260">
        <v>3.5</v>
      </c>
      <c r="M548" s="260">
        <v>2.83</v>
      </c>
      <c r="N548" s="257" t="s">
        <v>20144</v>
      </c>
    </row>
    <row r="549" spans="1:14">
      <c r="A549" s="255" t="s">
        <v>17950</v>
      </c>
      <c r="B549" s="255" t="s">
        <v>20124</v>
      </c>
      <c r="C549" s="269" t="s">
        <v>20145</v>
      </c>
      <c r="D549" s="255" t="s">
        <v>20146</v>
      </c>
      <c r="E549" s="256" t="s">
        <v>20147</v>
      </c>
      <c r="F549" s="257" t="s">
        <v>4979</v>
      </c>
      <c r="G549" s="268">
        <v>69</v>
      </c>
      <c r="H549" s="258">
        <v>114</v>
      </c>
      <c r="I549" s="259">
        <v>1</v>
      </c>
      <c r="J549" s="260">
        <v>14.75</v>
      </c>
      <c r="K549" s="260">
        <v>9.1999999999999993</v>
      </c>
      <c r="L549" s="260">
        <v>7</v>
      </c>
      <c r="M549" s="260">
        <v>2.5299999999999998</v>
      </c>
      <c r="N549" s="257" t="s">
        <v>20148</v>
      </c>
    </row>
    <row r="550" spans="1:14">
      <c r="A550" s="255" t="s">
        <v>17950</v>
      </c>
      <c r="B550" s="255" t="s">
        <v>20124</v>
      </c>
      <c r="C550" s="269" t="s">
        <v>20149</v>
      </c>
      <c r="D550" s="255" t="s">
        <v>20150</v>
      </c>
      <c r="E550" s="256" t="s">
        <v>20151</v>
      </c>
      <c r="F550" s="257" t="s">
        <v>4979</v>
      </c>
      <c r="G550" s="268">
        <v>32</v>
      </c>
      <c r="H550" s="258">
        <v>53</v>
      </c>
      <c r="I550" s="259">
        <v>1</v>
      </c>
      <c r="J550" s="260">
        <v>1</v>
      </c>
      <c r="K550" s="260">
        <v>7.4</v>
      </c>
      <c r="L550" s="260">
        <v>7.4</v>
      </c>
      <c r="M550" s="260">
        <v>0.22</v>
      </c>
      <c r="N550" s="257" t="s">
        <v>20152</v>
      </c>
    </row>
    <row r="551" spans="1:14">
      <c r="A551" s="255" t="s">
        <v>17950</v>
      </c>
      <c r="B551" s="255" t="s">
        <v>20124</v>
      </c>
      <c r="C551" s="269" t="s">
        <v>20153</v>
      </c>
      <c r="D551" s="255" t="s">
        <v>20154</v>
      </c>
      <c r="E551" s="256" t="s">
        <v>20155</v>
      </c>
      <c r="F551" s="257" t="s">
        <v>4979</v>
      </c>
      <c r="G551" s="268">
        <v>19</v>
      </c>
      <c r="H551" s="258">
        <v>31</v>
      </c>
      <c r="I551" s="259">
        <v>1</v>
      </c>
      <c r="J551" s="260">
        <v>0.41599999999999998</v>
      </c>
      <c r="K551" s="260">
        <v>3.5</v>
      </c>
      <c r="L551" s="260">
        <v>9.75</v>
      </c>
      <c r="M551" s="260">
        <v>0.09</v>
      </c>
      <c r="N551" s="257" t="s">
        <v>20156</v>
      </c>
    </row>
    <row r="552" spans="1:14">
      <c r="A552" s="255" t="s">
        <v>17950</v>
      </c>
      <c r="B552" s="255" t="s">
        <v>20124</v>
      </c>
      <c r="C552" s="269" t="s">
        <v>20157</v>
      </c>
      <c r="D552" s="255" t="s">
        <v>20158</v>
      </c>
      <c r="E552" s="256" t="s">
        <v>20159</v>
      </c>
      <c r="F552" s="257" t="s">
        <v>4979</v>
      </c>
      <c r="G552" s="268">
        <v>79</v>
      </c>
      <c r="H552" s="258">
        <v>133</v>
      </c>
      <c r="I552" s="259">
        <v>1</v>
      </c>
      <c r="J552" s="260">
        <v>9.75</v>
      </c>
      <c r="K552" s="260">
        <v>1.3640000000000001</v>
      </c>
      <c r="L552" s="260">
        <v>15</v>
      </c>
      <c r="M552" s="260">
        <v>2.2000000000000002</v>
      </c>
      <c r="N552" s="257" t="s">
        <v>20160</v>
      </c>
    </row>
    <row r="553" spans="1:14">
      <c r="A553" s="255" t="s">
        <v>17950</v>
      </c>
      <c r="B553" s="255" t="s">
        <v>20124</v>
      </c>
      <c r="C553" s="269" t="s">
        <v>20161</v>
      </c>
      <c r="D553" s="255" t="s">
        <v>20162</v>
      </c>
      <c r="E553" s="256" t="s">
        <v>20163</v>
      </c>
      <c r="F553" s="257" t="s">
        <v>4979</v>
      </c>
      <c r="G553" s="268">
        <v>32</v>
      </c>
      <c r="H553" s="258">
        <v>53</v>
      </c>
      <c r="I553" s="259">
        <v>1</v>
      </c>
      <c r="J553" s="260">
        <v>3.75</v>
      </c>
      <c r="K553" s="260">
        <v>1.52</v>
      </c>
      <c r="L553" s="260">
        <v>4.8</v>
      </c>
      <c r="M553" s="260">
        <v>0.13</v>
      </c>
      <c r="N553" s="257" t="s">
        <v>20164</v>
      </c>
    </row>
    <row r="554" spans="1:14">
      <c r="A554" s="255" t="s">
        <v>17950</v>
      </c>
      <c r="B554" s="255" t="s">
        <v>20124</v>
      </c>
      <c r="C554" s="269" t="s">
        <v>20165</v>
      </c>
      <c r="D554" s="255" t="s">
        <v>20166</v>
      </c>
      <c r="E554" s="256" t="s">
        <v>20167</v>
      </c>
      <c r="F554" s="257" t="s">
        <v>4979</v>
      </c>
      <c r="G554" s="268">
        <v>32</v>
      </c>
      <c r="H554" s="258">
        <v>53</v>
      </c>
      <c r="I554" s="259">
        <v>1</v>
      </c>
      <c r="J554" s="260">
        <v>1</v>
      </c>
      <c r="K554" s="260">
        <v>7.4</v>
      </c>
      <c r="L554" s="260">
        <v>7.4</v>
      </c>
      <c r="M554" s="260">
        <v>0.45</v>
      </c>
      <c r="N554" s="257" t="s">
        <v>20168</v>
      </c>
    </row>
    <row r="555" spans="1:14">
      <c r="A555" s="255" t="s">
        <v>17950</v>
      </c>
      <c r="B555" s="255" t="s">
        <v>20124</v>
      </c>
      <c r="C555" s="269" t="s">
        <v>20169</v>
      </c>
      <c r="D555" s="255" t="s">
        <v>20170</v>
      </c>
      <c r="E555" s="256" t="s">
        <v>20171</v>
      </c>
      <c r="F555" s="257" t="s">
        <v>4979</v>
      </c>
      <c r="G555" s="268">
        <v>89</v>
      </c>
      <c r="H555" s="258">
        <v>147</v>
      </c>
      <c r="I555" s="259">
        <v>1</v>
      </c>
      <c r="J555" s="260">
        <v>0.17799999999999999</v>
      </c>
      <c r="K555" s="260">
        <v>3.2</v>
      </c>
      <c r="L555" s="260">
        <v>17.8</v>
      </c>
      <c r="M555" s="260">
        <v>0.86</v>
      </c>
      <c r="N555" s="257" t="s">
        <v>20172</v>
      </c>
    </row>
    <row r="556" spans="1:14">
      <c r="A556" s="255" t="s">
        <v>17950</v>
      </c>
      <c r="B556" s="255" t="s">
        <v>20124</v>
      </c>
      <c r="C556" s="269" t="s">
        <v>20173</v>
      </c>
      <c r="D556" s="255" t="s">
        <v>20174</v>
      </c>
      <c r="E556" s="256" t="s">
        <v>20175</v>
      </c>
      <c r="F556" s="257" t="s">
        <v>4979</v>
      </c>
      <c r="G556" s="268">
        <v>129</v>
      </c>
      <c r="H556" s="258">
        <v>212</v>
      </c>
      <c r="I556" s="259">
        <v>1</v>
      </c>
      <c r="J556" s="260">
        <v>1.3080000000000001</v>
      </c>
      <c r="K556" s="260">
        <v>9.5</v>
      </c>
      <c r="L556" s="260">
        <v>19</v>
      </c>
      <c r="M556" s="260">
        <v>1.34</v>
      </c>
      <c r="N556" s="257" t="s">
        <v>20176</v>
      </c>
    </row>
    <row r="557" spans="1:14">
      <c r="A557" s="255" t="s">
        <v>17950</v>
      </c>
      <c r="B557" s="255" t="s">
        <v>20124</v>
      </c>
      <c r="C557" s="269" t="s">
        <v>20177</v>
      </c>
      <c r="D557" s="255" t="s">
        <v>20178</v>
      </c>
      <c r="E557" s="256" t="s">
        <v>20179</v>
      </c>
      <c r="F557" s="257" t="s">
        <v>4979</v>
      </c>
      <c r="G557" s="268">
        <v>639</v>
      </c>
      <c r="H557" s="258">
        <v>1149</v>
      </c>
      <c r="I557" s="259">
        <v>1</v>
      </c>
      <c r="J557" s="260">
        <v>17.600000000000001</v>
      </c>
      <c r="K557" s="260">
        <v>14.15</v>
      </c>
      <c r="L557" s="260">
        <v>14.15</v>
      </c>
      <c r="M557" s="260">
        <v>19.920000000000002</v>
      </c>
      <c r="N557" s="257" t="s">
        <v>20180</v>
      </c>
    </row>
    <row r="558" spans="1:14">
      <c r="A558" s="255" t="s">
        <v>17950</v>
      </c>
      <c r="B558" s="255" t="s">
        <v>20124</v>
      </c>
      <c r="C558" s="269" t="s">
        <v>20181</v>
      </c>
      <c r="D558" s="255" t="s">
        <v>20182</v>
      </c>
      <c r="E558" s="256" t="s">
        <v>20183</v>
      </c>
      <c r="F558" s="257" t="s">
        <v>4979</v>
      </c>
      <c r="G558" s="268">
        <v>79</v>
      </c>
      <c r="H558" s="258">
        <v>130</v>
      </c>
      <c r="I558" s="259">
        <v>1</v>
      </c>
      <c r="J558" s="260">
        <v>1.45</v>
      </c>
      <c r="K558" s="260">
        <v>12.05</v>
      </c>
      <c r="L558" s="260">
        <v>17</v>
      </c>
      <c r="M558" s="260">
        <v>1.34</v>
      </c>
      <c r="N558" s="257" t="s">
        <v>20184</v>
      </c>
    </row>
    <row r="559" spans="1:14">
      <c r="A559" s="255" t="s">
        <v>17950</v>
      </c>
      <c r="B559" s="255" t="s">
        <v>20185</v>
      </c>
      <c r="C559" s="269" t="s">
        <v>20186</v>
      </c>
      <c r="D559" s="255" t="s">
        <v>20187</v>
      </c>
      <c r="E559" s="256" t="s">
        <v>20188</v>
      </c>
      <c r="F559" s="257" t="s">
        <v>4979</v>
      </c>
      <c r="G559" s="268">
        <v>39</v>
      </c>
      <c r="H559" s="258">
        <v>43</v>
      </c>
      <c r="I559" s="259">
        <v>1</v>
      </c>
      <c r="J559" s="260">
        <v>5.75</v>
      </c>
      <c r="K559" s="260">
        <v>4.25</v>
      </c>
      <c r="L559" s="260">
        <v>2.15</v>
      </c>
      <c r="M559" s="260">
        <v>0.34</v>
      </c>
      <c r="N559" s="257" t="s">
        <v>20189</v>
      </c>
    </row>
    <row r="560" spans="1:14">
      <c r="A560" s="255" t="s">
        <v>17950</v>
      </c>
      <c r="B560" s="255" t="s">
        <v>20185</v>
      </c>
      <c r="C560" s="269" t="s">
        <v>20190</v>
      </c>
      <c r="D560" s="255" t="s">
        <v>20191</v>
      </c>
      <c r="E560" s="256" t="s">
        <v>20192</v>
      </c>
      <c r="F560" s="257" t="s">
        <v>4979</v>
      </c>
      <c r="G560" s="268">
        <v>159</v>
      </c>
      <c r="H560" s="258">
        <v>279</v>
      </c>
      <c r="I560" s="259">
        <v>1</v>
      </c>
      <c r="J560" s="260">
        <v>16.75</v>
      </c>
      <c r="K560" s="260">
        <v>13.5</v>
      </c>
      <c r="L560" s="260">
        <v>5</v>
      </c>
      <c r="M560" s="260">
        <v>5.31</v>
      </c>
      <c r="N560" s="257" t="s">
        <v>20193</v>
      </c>
    </row>
    <row r="561" spans="1:14">
      <c r="A561" s="255" t="s">
        <v>17950</v>
      </c>
      <c r="B561" s="255" t="s">
        <v>20185</v>
      </c>
      <c r="C561" s="269" t="s">
        <v>20194</v>
      </c>
      <c r="D561" s="255" t="s">
        <v>20195</v>
      </c>
      <c r="E561" s="256" t="s">
        <v>20196</v>
      </c>
      <c r="F561" s="257" t="s">
        <v>4979</v>
      </c>
      <c r="G561" s="268">
        <v>149</v>
      </c>
      <c r="H561" s="258">
        <v>262</v>
      </c>
      <c r="I561" s="259">
        <v>1</v>
      </c>
      <c r="J561" s="260">
        <v>16.75</v>
      </c>
      <c r="K561" s="260">
        <v>13.5</v>
      </c>
      <c r="L561" s="260">
        <v>5</v>
      </c>
      <c r="M561" s="260">
        <v>5.1100000000000003</v>
      </c>
      <c r="N561" s="257" t="s">
        <v>20197</v>
      </c>
    </row>
    <row r="562" spans="1:14">
      <c r="A562" s="255" t="s">
        <v>17950</v>
      </c>
      <c r="B562" s="255" t="s">
        <v>20185</v>
      </c>
      <c r="C562" s="269" t="s">
        <v>20198</v>
      </c>
      <c r="D562" s="255" t="s">
        <v>20199</v>
      </c>
      <c r="E562" s="256" t="s">
        <v>20200</v>
      </c>
      <c r="F562" s="257" t="s">
        <v>4979</v>
      </c>
      <c r="G562" s="268">
        <v>149</v>
      </c>
      <c r="H562" s="258">
        <v>262</v>
      </c>
      <c r="I562" s="259">
        <v>1</v>
      </c>
      <c r="J562" s="260">
        <v>16.75</v>
      </c>
      <c r="K562" s="260">
        <v>13.5</v>
      </c>
      <c r="L562" s="260">
        <v>5</v>
      </c>
      <c r="M562" s="260">
        <v>4.96</v>
      </c>
      <c r="N562" s="257" t="s">
        <v>20201</v>
      </c>
    </row>
    <row r="563" spans="1:14">
      <c r="A563" s="255" t="s">
        <v>17950</v>
      </c>
      <c r="B563" s="255" t="s">
        <v>20185</v>
      </c>
      <c r="C563" s="269" t="s">
        <v>20202</v>
      </c>
      <c r="D563" s="255" t="s">
        <v>20203</v>
      </c>
      <c r="E563" s="256" t="s">
        <v>20204</v>
      </c>
      <c r="F563" s="257" t="s">
        <v>4979</v>
      </c>
      <c r="G563" s="268">
        <v>149</v>
      </c>
      <c r="H563" s="258">
        <v>262</v>
      </c>
      <c r="I563" s="259">
        <v>1</v>
      </c>
      <c r="J563" s="260">
        <v>16.75</v>
      </c>
      <c r="K563" s="260">
        <v>13.5</v>
      </c>
      <c r="L563" s="260">
        <v>5</v>
      </c>
      <c r="M563" s="260">
        <v>4.9800000000000004</v>
      </c>
      <c r="N563" s="257" t="s">
        <v>20205</v>
      </c>
    </row>
    <row r="564" spans="1:14">
      <c r="A564" s="255" t="s">
        <v>17950</v>
      </c>
      <c r="B564" s="255" t="s">
        <v>20185</v>
      </c>
      <c r="C564" s="269" t="s">
        <v>20206</v>
      </c>
      <c r="D564" s="255" t="s">
        <v>20207</v>
      </c>
      <c r="E564" s="256" t="s">
        <v>20208</v>
      </c>
      <c r="F564" s="257" t="s">
        <v>4979</v>
      </c>
      <c r="G564" s="268">
        <v>149</v>
      </c>
      <c r="H564" s="258">
        <v>262</v>
      </c>
      <c r="I564" s="259">
        <v>1</v>
      </c>
      <c r="J564" s="260">
        <v>16.75</v>
      </c>
      <c r="K564" s="260">
        <v>13.5</v>
      </c>
      <c r="L564" s="260">
        <v>5</v>
      </c>
      <c r="M564" s="260">
        <v>5.31</v>
      </c>
      <c r="N564" s="257" t="s">
        <v>20209</v>
      </c>
    </row>
    <row r="565" spans="1:14">
      <c r="A565" s="255" t="s">
        <v>17950</v>
      </c>
      <c r="B565" s="255" t="s">
        <v>20185</v>
      </c>
      <c r="C565" s="269" t="s">
        <v>20210</v>
      </c>
      <c r="D565" s="255" t="s">
        <v>20211</v>
      </c>
      <c r="E565" s="256" t="s">
        <v>20212</v>
      </c>
      <c r="F565" s="257" t="s">
        <v>4979</v>
      </c>
      <c r="G565" s="268">
        <v>149</v>
      </c>
      <c r="H565" s="258">
        <v>262</v>
      </c>
      <c r="I565" s="259">
        <v>1</v>
      </c>
      <c r="J565" s="260">
        <v>16.75</v>
      </c>
      <c r="K565" s="260">
        <v>13.5</v>
      </c>
      <c r="L565" s="260">
        <v>5</v>
      </c>
      <c r="M565" s="260">
        <v>5.31</v>
      </c>
      <c r="N565" s="257" t="s">
        <v>20213</v>
      </c>
    </row>
    <row r="566" spans="1:14">
      <c r="A566" s="255" t="s">
        <v>17950</v>
      </c>
      <c r="B566" s="255" t="s">
        <v>20185</v>
      </c>
      <c r="C566" s="269" t="s">
        <v>20214</v>
      </c>
      <c r="D566" s="255" t="s">
        <v>20215</v>
      </c>
      <c r="E566" s="256" t="s">
        <v>20216</v>
      </c>
      <c r="F566" s="257" t="s">
        <v>4979</v>
      </c>
      <c r="G566" s="268">
        <v>209</v>
      </c>
      <c r="H566" s="258">
        <v>367</v>
      </c>
      <c r="I566" s="259">
        <v>1</v>
      </c>
      <c r="J566" s="260">
        <v>16.75</v>
      </c>
      <c r="K566" s="260">
        <v>13.5</v>
      </c>
      <c r="L566" s="260">
        <v>5</v>
      </c>
      <c r="M566" s="260">
        <v>4.79</v>
      </c>
      <c r="N566" s="257" t="s">
        <v>20217</v>
      </c>
    </row>
    <row r="567" spans="1:14">
      <c r="A567" s="255" t="s">
        <v>17950</v>
      </c>
      <c r="B567" s="255" t="s">
        <v>20185</v>
      </c>
      <c r="C567" s="269" t="s">
        <v>20218</v>
      </c>
      <c r="D567" s="255" t="s">
        <v>20219</v>
      </c>
      <c r="E567" s="256" t="s">
        <v>20220</v>
      </c>
      <c r="F567" s="257" t="s">
        <v>4979</v>
      </c>
      <c r="G567" s="268">
        <v>199</v>
      </c>
      <c r="H567" s="258">
        <v>349</v>
      </c>
      <c r="I567" s="259">
        <v>1</v>
      </c>
      <c r="J567" s="260">
        <v>16.5</v>
      </c>
      <c r="K567" s="260">
        <v>13.5</v>
      </c>
      <c r="L567" s="260">
        <v>5</v>
      </c>
      <c r="M567" s="260">
        <v>4.5999999999999996</v>
      </c>
      <c r="N567" s="257" t="s">
        <v>20221</v>
      </c>
    </row>
    <row r="568" spans="1:14">
      <c r="A568" s="255" t="s">
        <v>17950</v>
      </c>
      <c r="B568" s="255" t="s">
        <v>20185</v>
      </c>
      <c r="C568" s="269" t="s">
        <v>20222</v>
      </c>
      <c r="D568" s="255" t="s">
        <v>20223</v>
      </c>
      <c r="E568" s="256" t="s">
        <v>20224</v>
      </c>
      <c r="F568" s="257" t="s">
        <v>4979</v>
      </c>
      <c r="G568" s="268">
        <v>199</v>
      </c>
      <c r="H568" s="258">
        <v>349</v>
      </c>
      <c r="I568" s="259">
        <v>1</v>
      </c>
      <c r="J568" s="260">
        <v>16.75</v>
      </c>
      <c r="K568" s="260">
        <v>13.5</v>
      </c>
      <c r="L568" s="260">
        <v>5</v>
      </c>
      <c r="M568" s="260">
        <v>4.54</v>
      </c>
      <c r="N568" s="257" t="s">
        <v>20225</v>
      </c>
    </row>
    <row r="569" spans="1:14">
      <c r="A569" s="255" t="s">
        <v>17950</v>
      </c>
      <c r="B569" s="255" t="s">
        <v>20185</v>
      </c>
      <c r="C569" s="269" t="s">
        <v>20226</v>
      </c>
      <c r="D569" s="255" t="s">
        <v>20227</v>
      </c>
      <c r="E569" s="256" t="s">
        <v>20228</v>
      </c>
      <c r="F569" s="257" t="s">
        <v>4979</v>
      </c>
      <c r="G569" s="268">
        <v>199</v>
      </c>
      <c r="H569" s="258">
        <v>349</v>
      </c>
      <c r="I569" s="259">
        <v>1</v>
      </c>
      <c r="J569" s="260">
        <v>16.5</v>
      </c>
      <c r="K569" s="260">
        <v>13.5</v>
      </c>
      <c r="L569" s="260">
        <v>5</v>
      </c>
      <c r="M569" s="260">
        <v>4.45</v>
      </c>
      <c r="N569" s="257" t="s">
        <v>20229</v>
      </c>
    </row>
    <row r="570" spans="1:14">
      <c r="A570" s="255" t="s">
        <v>17950</v>
      </c>
      <c r="B570" s="255" t="s">
        <v>20185</v>
      </c>
      <c r="C570" s="269" t="s">
        <v>20230</v>
      </c>
      <c r="D570" s="255" t="s">
        <v>20231</v>
      </c>
      <c r="E570" s="256" t="s">
        <v>20232</v>
      </c>
      <c r="F570" s="257" t="s">
        <v>4979</v>
      </c>
      <c r="G570" s="268">
        <v>199</v>
      </c>
      <c r="H570" s="258">
        <v>349</v>
      </c>
      <c r="I570" s="259">
        <v>1</v>
      </c>
      <c r="J570" s="260">
        <v>16.5</v>
      </c>
      <c r="K570" s="260">
        <v>13.5</v>
      </c>
      <c r="L570" s="260">
        <v>5</v>
      </c>
      <c r="M570" s="260">
        <v>4.66</v>
      </c>
      <c r="N570" s="257" t="s">
        <v>20233</v>
      </c>
    </row>
    <row r="571" spans="1:14">
      <c r="A571" s="255" t="s">
        <v>17950</v>
      </c>
      <c r="B571" s="255" t="s">
        <v>20185</v>
      </c>
      <c r="C571" s="269" t="s">
        <v>20234</v>
      </c>
      <c r="D571" s="255" t="s">
        <v>20235</v>
      </c>
      <c r="E571" s="256" t="s">
        <v>20236</v>
      </c>
      <c r="F571" s="257" t="s">
        <v>4979</v>
      </c>
      <c r="G571" s="268">
        <v>199</v>
      </c>
      <c r="H571" s="258">
        <v>349</v>
      </c>
      <c r="I571" s="259">
        <v>1</v>
      </c>
      <c r="J571" s="260">
        <v>16.5</v>
      </c>
      <c r="K571" s="260">
        <v>13.5</v>
      </c>
      <c r="L571" s="260">
        <v>5</v>
      </c>
      <c r="M571" s="260">
        <v>4.72</v>
      </c>
      <c r="N571" s="257" t="s">
        <v>20237</v>
      </c>
    </row>
    <row r="572" spans="1:14">
      <c r="A572" s="255" t="s">
        <v>17950</v>
      </c>
      <c r="B572" s="255" t="s">
        <v>20185</v>
      </c>
      <c r="C572" s="269" t="s">
        <v>20238</v>
      </c>
      <c r="D572" s="255" t="s">
        <v>20239</v>
      </c>
      <c r="E572" s="256" t="s">
        <v>20240</v>
      </c>
      <c r="F572" s="257" t="s">
        <v>4979</v>
      </c>
      <c r="G572" s="268">
        <v>159</v>
      </c>
      <c r="H572" s="258">
        <v>279</v>
      </c>
      <c r="I572" s="259">
        <v>1</v>
      </c>
      <c r="J572" s="260">
        <v>16.75</v>
      </c>
      <c r="K572" s="260">
        <v>13.5</v>
      </c>
      <c r="L572" s="260">
        <v>5</v>
      </c>
      <c r="M572" s="260">
        <v>4.26</v>
      </c>
      <c r="N572" s="257" t="s">
        <v>20241</v>
      </c>
    </row>
    <row r="573" spans="1:14">
      <c r="A573" s="255" t="s">
        <v>17950</v>
      </c>
      <c r="B573" s="255" t="s">
        <v>20185</v>
      </c>
      <c r="C573" s="269" t="s">
        <v>20242</v>
      </c>
      <c r="D573" s="255" t="s">
        <v>20243</v>
      </c>
      <c r="E573" s="256" t="s">
        <v>20244</v>
      </c>
      <c r="F573" s="257" t="s">
        <v>4979</v>
      </c>
      <c r="G573" s="268">
        <v>149</v>
      </c>
      <c r="H573" s="258">
        <v>262</v>
      </c>
      <c r="I573" s="259">
        <v>1</v>
      </c>
      <c r="J573" s="260">
        <v>16.75</v>
      </c>
      <c r="K573" s="260">
        <v>13.5</v>
      </c>
      <c r="L573" s="260">
        <v>5</v>
      </c>
      <c r="M573" s="260">
        <v>4.1100000000000003</v>
      </c>
      <c r="N573" s="257" t="s">
        <v>20245</v>
      </c>
    </row>
    <row r="574" spans="1:14">
      <c r="A574" s="255" t="s">
        <v>17950</v>
      </c>
      <c r="B574" s="255" t="s">
        <v>20185</v>
      </c>
      <c r="C574" s="269" t="s">
        <v>20246</v>
      </c>
      <c r="D574" s="255" t="s">
        <v>20247</v>
      </c>
      <c r="E574" s="256" t="s">
        <v>20248</v>
      </c>
      <c r="F574" s="257" t="s">
        <v>4979</v>
      </c>
      <c r="G574" s="268">
        <v>149</v>
      </c>
      <c r="H574" s="258">
        <v>262</v>
      </c>
      <c r="I574" s="259">
        <v>1</v>
      </c>
      <c r="J574" s="260">
        <v>16.75</v>
      </c>
      <c r="K574" s="260">
        <v>13.5</v>
      </c>
      <c r="L574" s="260">
        <v>5</v>
      </c>
      <c r="M574" s="260">
        <v>4.09</v>
      </c>
      <c r="N574" s="257" t="s">
        <v>20249</v>
      </c>
    </row>
    <row r="575" spans="1:14">
      <c r="A575" s="255" t="s">
        <v>17950</v>
      </c>
      <c r="B575" s="255" t="s">
        <v>20185</v>
      </c>
      <c r="C575" s="269" t="s">
        <v>20250</v>
      </c>
      <c r="D575" s="255" t="s">
        <v>20251</v>
      </c>
      <c r="E575" s="256" t="s">
        <v>20252</v>
      </c>
      <c r="F575" s="257" t="s">
        <v>4979</v>
      </c>
      <c r="G575" s="268">
        <v>149</v>
      </c>
      <c r="H575" s="258">
        <v>262</v>
      </c>
      <c r="I575" s="259">
        <v>1</v>
      </c>
      <c r="J575" s="260">
        <v>16.75</v>
      </c>
      <c r="K575" s="260">
        <v>13.5</v>
      </c>
      <c r="L575" s="260">
        <v>5</v>
      </c>
      <c r="M575" s="260">
        <v>4.07</v>
      </c>
      <c r="N575" s="257" t="s">
        <v>20253</v>
      </c>
    </row>
    <row r="576" spans="1:14">
      <c r="A576" s="255" t="s">
        <v>17950</v>
      </c>
      <c r="B576" s="255" t="s">
        <v>20185</v>
      </c>
      <c r="C576" s="269" t="s">
        <v>20254</v>
      </c>
      <c r="D576" s="255" t="s">
        <v>20255</v>
      </c>
      <c r="E576" s="256" t="s">
        <v>20256</v>
      </c>
      <c r="F576" s="257" t="s">
        <v>4979</v>
      </c>
      <c r="G576" s="268">
        <v>149</v>
      </c>
      <c r="H576" s="258">
        <v>262</v>
      </c>
      <c r="I576" s="259">
        <v>1</v>
      </c>
      <c r="J576" s="260">
        <v>16.75</v>
      </c>
      <c r="K576" s="260">
        <v>13.5</v>
      </c>
      <c r="L576" s="260">
        <v>5</v>
      </c>
      <c r="M576" s="260">
        <v>4.1100000000000003</v>
      </c>
      <c r="N576" s="257" t="s">
        <v>20257</v>
      </c>
    </row>
    <row r="577" spans="1:14">
      <c r="A577" s="255" t="s">
        <v>17950</v>
      </c>
      <c r="B577" s="255" t="s">
        <v>20185</v>
      </c>
      <c r="C577" s="269" t="s">
        <v>20258</v>
      </c>
      <c r="D577" s="255" t="s">
        <v>20259</v>
      </c>
      <c r="E577" s="256" t="s">
        <v>20260</v>
      </c>
      <c r="F577" s="257" t="s">
        <v>4979</v>
      </c>
      <c r="G577" s="268">
        <v>149</v>
      </c>
      <c r="H577" s="258">
        <v>262</v>
      </c>
      <c r="I577" s="259">
        <v>1</v>
      </c>
      <c r="J577" s="260">
        <v>16.75</v>
      </c>
      <c r="K577" s="260">
        <v>13.5</v>
      </c>
      <c r="L577" s="260">
        <v>5</v>
      </c>
      <c r="M577" s="260">
        <v>4.26</v>
      </c>
      <c r="N577" s="257" t="s">
        <v>20261</v>
      </c>
    </row>
  </sheetData>
  <conditionalFormatting sqref="C490:C495">
    <cfRule type="duplicateValues" dxfId="8" priority="1"/>
  </conditionalFormatting>
  <conditionalFormatting sqref="C496:C577 C2:C217 C219:C489">
    <cfRule type="duplicateValues" dxfId="7" priority="2"/>
  </conditionalFormatting>
  <conditionalFormatting sqref="C1">
    <cfRule type="duplicateValues" dxfId="6" priority="8"/>
  </conditionalFormatting>
  <dataValidations count="1">
    <dataValidation type="whole" allowBlank="1" showInputMessage="1" showErrorMessage="1" error="Must be whole # between 1 &amp; 1000" sqref="I2:I577" xr:uid="{4842F6EE-431A-47AD-B330-D0505ABC9CF5}">
      <formula1>1</formula1>
      <formula2>1000</formula2>
    </dataValidation>
  </dataValidation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E8B166-E898-42AB-A29B-32C6BB08525F}">
  <dimension ref="A1:N673"/>
  <sheetViews>
    <sheetView zoomScale="91" zoomScaleNormal="91" workbookViewId="0">
      <pane ySplit="1" topLeftCell="A2" activePane="bottomLeft" state="frozen"/>
      <selection pane="bottomLeft"/>
    </sheetView>
  </sheetViews>
  <sheetFormatPr defaultRowHeight="15"/>
  <cols>
    <col min="1" max="1" width="29.7109375" style="181" bestFit="1" customWidth="1"/>
    <col min="2" max="2" width="17.5703125" style="181" bestFit="1" customWidth="1"/>
    <col min="3" max="3" width="34.140625" style="181" customWidth="1"/>
    <col min="4" max="4" width="27.42578125" style="181" customWidth="1"/>
    <col min="5" max="5" width="26.140625" style="181" customWidth="1"/>
    <col min="6" max="6" width="14.140625" style="181" bestFit="1" customWidth="1"/>
    <col min="7" max="7" width="6" style="181" bestFit="1" customWidth="1"/>
    <col min="8" max="8" width="22.42578125" style="181" bestFit="1" customWidth="1"/>
    <col min="9" max="9" width="47.85546875" style="181" bestFit="1" customWidth="1"/>
    <col min="10" max="10" width="14.28515625" style="181" bestFit="1" customWidth="1"/>
    <col min="11" max="11" width="11.5703125" style="181" bestFit="1" customWidth="1"/>
    <col min="12" max="12" width="11.42578125" style="185" bestFit="1" customWidth="1"/>
    <col min="13" max="13" width="255.7109375" style="181" bestFit="1" customWidth="1"/>
    <col min="14" max="14" width="10.140625" style="181" bestFit="1" customWidth="1"/>
    <col min="15" max="16384" width="9.140625" style="181"/>
  </cols>
  <sheetData>
    <row r="1" spans="1:14" s="2274" customFormat="1" ht="112.5" customHeight="1">
      <c r="A1" s="2291" t="s">
        <v>26541</v>
      </c>
      <c r="B1" s="2292" t="s">
        <v>13445</v>
      </c>
      <c r="C1" s="2291" t="s">
        <v>26540</v>
      </c>
      <c r="D1" s="2292" t="s">
        <v>13446</v>
      </c>
      <c r="E1" s="2292" t="s">
        <v>13447</v>
      </c>
      <c r="F1" s="2292" t="s">
        <v>13448</v>
      </c>
      <c r="G1" s="2292" t="s">
        <v>13449</v>
      </c>
      <c r="H1" s="2292" t="s">
        <v>13450</v>
      </c>
      <c r="I1" s="2292" t="s">
        <v>13451</v>
      </c>
      <c r="J1" s="2292" t="s">
        <v>13452</v>
      </c>
      <c r="K1" s="2292" t="s">
        <v>13453</v>
      </c>
      <c r="L1" s="2293" t="s">
        <v>13454</v>
      </c>
      <c r="M1" s="2292" t="s">
        <v>13455</v>
      </c>
      <c r="N1" s="2292" t="s">
        <v>13456</v>
      </c>
    </row>
    <row r="2" spans="1:14" ht="24.95" customHeight="1">
      <c r="A2" s="182" t="s">
        <v>13632</v>
      </c>
      <c r="B2" s="182" t="s">
        <v>14101</v>
      </c>
      <c r="C2" s="183" t="s">
        <v>14102</v>
      </c>
      <c r="D2" s="182" t="s">
        <v>1529</v>
      </c>
      <c r="E2" s="182" t="s">
        <v>14103</v>
      </c>
      <c r="F2" s="182" t="s">
        <v>14104</v>
      </c>
      <c r="G2" s="182" t="s">
        <v>13487</v>
      </c>
      <c r="H2" s="182" t="s">
        <v>1529</v>
      </c>
      <c r="I2" s="182" t="s">
        <v>14105</v>
      </c>
      <c r="J2" s="182" t="s">
        <v>14106</v>
      </c>
      <c r="K2" s="182" t="s">
        <v>14107</v>
      </c>
      <c r="L2" s="184" t="s">
        <v>14108</v>
      </c>
      <c r="M2" s="182" t="s">
        <v>14109</v>
      </c>
      <c r="N2" s="182" t="s">
        <v>14110</v>
      </c>
    </row>
    <row r="3" spans="1:14" ht="24.95" customHeight="1">
      <c r="A3" s="182" t="s">
        <v>13632</v>
      </c>
      <c r="B3" s="182" t="s">
        <v>14111</v>
      </c>
      <c r="C3" s="183" t="s">
        <v>14102</v>
      </c>
      <c r="D3" s="182" t="s">
        <v>1529</v>
      </c>
      <c r="E3" s="182" t="s">
        <v>14103</v>
      </c>
      <c r="F3" s="182" t="s">
        <v>14112</v>
      </c>
      <c r="G3" s="182" t="s">
        <v>13487</v>
      </c>
      <c r="H3" s="182" t="s">
        <v>1529</v>
      </c>
      <c r="I3" s="182" t="s">
        <v>14113</v>
      </c>
      <c r="J3" s="182" t="s">
        <v>13888</v>
      </c>
      <c r="K3" s="182" t="s">
        <v>13824</v>
      </c>
      <c r="L3" s="184" t="s">
        <v>14108</v>
      </c>
      <c r="M3" s="182" t="s">
        <v>14114</v>
      </c>
      <c r="N3" s="182" t="s">
        <v>13999</v>
      </c>
    </row>
    <row r="4" spans="1:14" ht="24.95" customHeight="1">
      <c r="A4" s="182" t="s">
        <v>13632</v>
      </c>
      <c r="B4" s="182" t="s">
        <v>14094</v>
      </c>
      <c r="C4" s="183" t="s">
        <v>14115</v>
      </c>
      <c r="D4" s="182" t="s">
        <v>1529</v>
      </c>
      <c r="E4" s="182" t="s">
        <v>14116</v>
      </c>
      <c r="F4" s="182" t="s">
        <v>14095</v>
      </c>
      <c r="G4" s="182" t="s">
        <v>13487</v>
      </c>
      <c r="H4" s="182" t="s">
        <v>1529</v>
      </c>
      <c r="I4" s="182" t="s">
        <v>14096</v>
      </c>
      <c r="J4" s="182" t="s">
        <v>14097</v>
      </c>
      <c r="K4" s="182" t="s">
        <v>14098</v>
      </c>
      <c r="L4" s="184" t="s">
        <v>13802</v>
      </c>
      <c r="M4" s="182" t="s">
        <v>14099</v>
      </c>
      <c r="N4" s="182" t="s">
        <v>14100</v>
      </c>
    </row>
    <row r="5" spans="1:14" ht="24.95" customHeight="1">
      <c r="A5" s="182" t="s">
        <v>13632</v>
      </c>
      <c r="B5" s="182" t="s">
        <v>14117</v>
      </c>
      <c r="C5" s="183" t="s">
        <v>14118</v>
      </c>
      <c r="D5" s="182" t="s">
        <v>1529</v>
      </c>
      <c r="E5" s="182" t="s">
        <v>14119</v>
      </c>
      <c r="F5" s="182" t="s">
        <v>14120</v>
      </c>
      <c r="G5" s="182" t="s">
        <v>13487</v>
      </c>
      <c r="H5" s="182" t="s">
        <v>1529</v>
      </c>
      <c r="I5" s="182" t="s">
        <v>14105</v>
      </c>
      <c r="J5" s="182" t="s">
        <v>14121</v>
      </c>
      <c r="K5" s="182" t="s">
        <v>14122</v>
      </c>
      <c r="L5" s="184" t="s">
        <v>14108</v>
      </c>
      <c r="M5" s="182" t="s">
        <v>14109</v>
      </c>
      <c r="N5" s="182" t="s">
        <v>14110</v>
      </c>
    </row>
    <row r="6" spans="1:14" ht="24.95" customHeight="1">
      <c r="A6" s="182" t="s">
        <v>13632</v>
      </c>
      <c r="B6" s="182" t="s">
        <v>14123</v>
      </c>
      <c r="C6" s="183" t="s">
        <v>14118</v>
      </c>
      <c r="D6" s="182" t="s">
        <v>1529</v>
      </c>
      <c r="E6" s="182" t="s">
        <v>14119</v>
      </c>
      <c r="F6" s="182" t="s">
        <v>14124</v>
      </c>
      <c r="G6" s="182" t="s">
        <v>13487</v>
      </c>
      <c r="H6" s="182" t="s">
        <v>1529</v>
      </c>
      <c r="I6" s="182" t="s">
        <v>14113</v>
      </c>
      <c r="J6" s="182" t="s">
        <v>14125</v>
      </c>
      <c r="K6" s="182" t="s">
        <v>14126</v>
      </c>
      <c r="L6" s="184" t="s">
        <v>13490</v>
      </c>
      <c r="M6" s="182" t="s">
        <v>14114</v>
      </c>
      <c r="N6" s="182" t="s">
        <v>13999</v>
      </c>
    </row>
    <row r="7" spans="1:14" ht="24.95" customHeight="1">
      <c r="A7" s="182" t="s">
        <v>13632</v>
      </c>
      <c r="B7" s="182" t="s">
        <v>14111</v>
      </c>
      <c r="C7" s="183" t="s">
        <v>13972</v>
      </c>
      <c r="D7" s="182" t="s">
        <v>14127</v>
      </c>
      <c r="E7" s="182" t="s">
        <v>14128</v>
      </c>
      <c r="F7" s="182" t="s">
        <v>14112</v>
      </c>
      <c r="G7" s="182" t="s">
        <v>13487</v>
      </c>
      <c r="H7" s="182" t="s">
        <v>1529</v>
      </c>
      <c r="I7" s="182" t="s">
        <v>14113</v>
      </c>
      <c r="J7" s="182" t="s">
        <v>13888</v>
      </c>
      <c r="K7" s="182" t="s">
        <v>13824</v>
      </c>
      <c r="L7" s="184" t="s">
        <v>14108</v>
      </c>
      <c r="M7" s="182" t="s">
        <v>14114</v>
      </c>
      <c r="N7" s="182" t="s">
        <v>13999</v>
      </c>
    </row>
    <row r="8" spans="1:14" ht="24.95" customHeight="1">
      <c r="A8" s="182" t="s">
        <v>13632</v>
      </c>
      <c r="B8" s="182" t="s">
        <v>14117</v>
      </c>
      <c r="C8" s="183" t="s">
        <v>13972</v>
      </c>
      <c r="D8" s="182" t="s">
        <v>14136</v>
      </c>
      <c r="E8" s="182" t="s">
        <v>14137</v>
      </c>
      <c r="F8" s="182" t="s">
        <v>14120</v>
      </c>
      <c r="G8" s="182" t="s">
        <v>13487</v>
      </c>
      <c r="H8" s="182" t="s">
        <v>1529</v>
      </c>
      <c r="I8" s="182" t="s">
        <v>14105</v>
      </c>
      <c r="J8" s="182" t="s">
        <v>14121</v>
      </c>
      <c r="K8" s="182" t="s">
        <v>14122</v>
      </c>
      <c r="L8" s="184" t="s">
        <v>14108</v>
      </c>
      <c r="M8" s="182" t="s">
        <v>14109</v>
      </c>
      <c r="N8" s="182" t="s">
        <v>14110</v>
      </c>
    </row>
    <row r="9" spans="1:14" ht="24.95" customHeight="1">
      <c r="A9" s="182" t="s">
        <v>13632</v>
      </c>
      <c r="B9" s="182" t="s">
        <v>14123</v>
      </c>
      <c r="C9" s="183" t="s">
        <v>13972</v>
      </c>
      <c r="D9" s="182" t="s">
        <v>14136</v>
      </c>
      <c r="E9" s="182" t="s">
        <v>14137</v>
      </c>
      <c r="F9" s="182" t="s">
        <v>14124</v>
      </c>
      <c r="G9" s="182" t="s">
        <v>13487</v>
      </c>
      <c r="H9" s="182" t="s">
        <v>1529</v>
      </c>
      <c r="I9" s="182" t="s">
        <v>14113</v>
      </c>
      <c r="J9" s="182" t="s">
        <v>14125</v>
      </c>
      <c r="K9" s="182" t="s">
        <v>14126</v>
      </c>
      <c r="L9" s="184" t="s">
        <v>13490</v>
      </c>
      <c r="M9" s="182" t="s">
        <v>14114</v>
      </c>
      <c r="N9" s="182" t="s">
        <v>13999</v>
      </c>
    </row>
    <row r="10" spans="1:14" ht="24.95" customHeight="1">
      <c r="A10" s="182" t="s">
        <v>14139</v>
      </c>
      <c r="B10" s="182" t="s">
        <v>14140</v>
      </c>
      <c r="C10" s="183" t="s">
        <v>14130</v>
      </c>
      <c r="D10" s="182" t="s">
        <v>14141</v>
      </c>
      <c r="E10" s="182" t="s">
        <v>14142</v>
      </c>
      <c r="F10" s="182" t="s">
        <v>14143</v>
      </c>
      <c r="G10" s="182" t="s">
        <v>1529</v>
      </c>
      <c r="H10" s="182" t="s">
        <v>1529</v>
      </c>
      <c r="I10" s="182" t="s">
        <v>14144</v>
      </c>
      <c r="J10" s="182" t="s">
        <v>13473</v>
      </c>
      <c r="K10" s="182" t="s">
        <v>13725</v>
      </c>
      <c r="L10" s="184" t="s">
        <v>13458</v>
      </c>
      <c r="M10" s="182" t="s">
        <v>14145</v>
      </c>
      <c r="N10" s="182" t="s">
        <v>14146</v>
      </c>
    </row>
    <row r="11" spans="1:14" ht="24.95" customHeight="1">
      <c r="A11" s="182" t="s">
        <v>14139</v>
      </c>
      <c r="B11" s="182" t="s">
        <v>14147</v>
      </c>
      <c r="C11" s="183" t="s">
        <v>14130</v>
      </c>
      <c r="D11" s="182" t="s">
        <v>14148</v>
      </c>
      <c r="E11" s="182" t="s">
        <v>14149</v>
      </c>
      <c r="F11" s="182" t="s">
        <v>14150</v>
      </c>
      <c r="G11" s="182" t="s">
        <v>1529</v>
      </c>
      <c r="H11" s="182" t="s">
        <v>1529</v>
      </c>
      <c r="I11" s="182" t="s">
        <v>14151</v>
      </c>
      <c r="J11" s="182" t="s">
        <v>13850</v>
      </c>
      <c r="K11" s="182" t="s">
        <v>13583</v>
      </c>
      <c r="L11" s="184" t="s">
        <v>13574</v>
      </c>
      <c r="M11" s="182" t="s">
        <v>14152</v>
      </c>
      <c r="N11" s="182" t="s">
        <v>14058</v>
      </c>
    </row>
    <row r="12" spans="1:14" ht="24.95" customHeight="1">
      <c r="A12" s="182" t="s">
        <v>14139</v>
      </c>
      <c r="B12" s="182" t="s">
        <v>14155</v>
      </c>
      <c r="C12" s="183" t="s">
        <v>14130</v>
      </c>
      <c r="D12" s="182" t="s">
        <v>1529</v>
      </c>
      <c r="E12" s="182" t="s">
        <v>14156</v>
      </c>
      <c r="F12" s="182" t="s">
        <v>14157</v>
      </c>
      <c r="G12" s="182" t="s">
        <v>1529</v>
      </c>
      <c r="H12" s="182" t="s">
        <v>1529</v>
      </c>
      <c r="I12" s="182" t="s">
        <v>14158</v>
      </c>
      <c r="J12" s="182" t="s">
        <v>14159</v>
      </c>
      <c r="K12" s="182" t="s">
        <v>14160</v>
      </c>
      <c r="L12" s="184" t="s">
        <v>13602</v>
      </c>
      <c r="M12" s="182" t="s">
        <v>14161</v>
      </c>
      <c r="N12" s="182" t="s">
        <v>13982</v>
      </c>
    </row>
    <row r="13" spans="1:14" ht="24.95" customHeight="1">
      <c r="A13" s="182" t="s">
        <v>14139</v>
      </c>
      <c r="B13" s="182" t="s">
        <v>14162</v>
      </c>
      <c r="C13" s="183" t="s">
        <v>14130</v>
      </c>
      <c r="D13" s="182" t="s">
        <v>1529</v>
      </c>
      <c r="E13" s="182" t="s">
        <v>14163</v>
      </c>
      <c r="F13" s="182" t="s">
        <v>14164</v>
      </c>
      <c r="G13" s="182" t="s">
        <v>1529</v>
      </c>
      <c r="H13" s="182" t="s">
        <v>13487</v>
      </c>
      <c r="I13" s="182" t="s">
        <v>14165</v>
      </c>
      <c r="J13" s="182" t="s">
        <v>13853</v>
      </c>
      <c r="K13" s="182" t="s">
        <v>13707</v>
      </c>
      <c r="L13" s="184" t="s">
        <v>13458</v>
      </c>
      <c r="M13" s="182" t="s">
        <v>14166</v>
      </c>
      <c r="N13" s="182" t="s">
        <v>14167</v>
      </c>
    </row>
    <row r="14" spans="1:14" ht="24.95" customHeight="1">
      <c r="A14" s="182" t="s">
        <v>14466</v>
      </c>
      <c r="B14" s="182" t="s">
        <v>14467</v>
      </c>
      <c r="C14" s="183" t="s">
        <v>13900</v>
      </c>
      <c r="D14" s="182" t="s">
        <v>14468</v>
      </c>
      <c r="E14" s="182" t="s">
        <v>14469</v>
      </c>
      <c r="F14" s="182" t="s">
        <v>14470</v>
      </c>
      <c r="G14" s="182" t="s">
        <v>13461</v>
      </c>
      <c r="H14" s="182" t="s">
        <v>14218</v>
      </c>
      <c r="I14" s="182" t="s">
        <v>14471</v>
      </c>
      <c r="J14" s="182" t="s">
        <v>13911</v>
      </c>
      <c r="K14" s="182" t="s">
        <v>13781</v>
      </c>
      <c r="L14" s="184" t="s">
        <v>13534</v>
      </c>
      <c r="M14" s="182" t="s">
        <v>1529</v>
      </c>
      <c r="N14" s="182" t="s">
        <v>14249</v>
      </c>
    </row>
    <row r="15" spans="1:14" ht="24.95" customHeight="1">
      <c r="A15" s="182" t="s">
        <v>14466</v>
      </c>
      <c r="B15" s="182" t="s">
        <v>14467</v>
      </c>
      <c r="C15" s="183" t="s">
        <v>14153</v>
      </c>
      <c r="D15" s="182" t="s">
        <v>1529</v>
      </c>
      <c r="E15" s="182" t="s">
        <v>14472</v>
      </c>
      <c r="F15" s="182" t="s">
        <v>14470</v>
      </c>
      <c r="G15" s="182" t="s">
        <v>13461</v>
      </c>
      <c r="H15" s="182" t="s">
        <v>14218</v>
      </c>
      <c r="I15" s="182" t="s">
        <v>14471</v>
      </c>
      <c r="J15" s="182" t="s">
        <v>13911</v>
      </c>
      <c r="K15" s="182" t="s">
        <v>13781</v>
      </c>
      <c r="L15" s="184" t="s">
        <v>13534</v>
      </c>
      <c r="M15" s="182" t="s">
        <v>1529</v>
      </c>
      <c r="N15" s="182" t="s">
        <v>14249</v>
      </c>
    </row>
    <row r="16" spans="1:14" ht="24.95" customHeight="1">
      <c r="A16" s="182" t="s">
        <v>14466</v>
      </c>
      <c r="B16" s="182" t="s">
        <v>14250</v>
      </c>
      <c r="C16" s="183" t="s">
        <v>14251</v>
      </c>
      <c r="D16" s="182" t="s">
        <v>1529</v>
      </c>
      <c r="E16" s="182" t="s">
        <v>14252</v>
      </c>
      <c r="F16" s="182" t="s">
        <v>14253</v>
      </c>
      <c r="G16" s="182" t="s">
        <v>13461</v>
      </c>
      <c r="H16" s="182" t="s">
        <v>13570</v>
      </c>
      <c r="I16" s="182" t="s">
        <v>14254</v>
      </c>
      <c r="J16" s="182" t="s">
        <v>14255</v>
      </c>
      <c r="K16" s="182" t="s">
        <v>14256</v>
      </c>
      <c r="L16" s="184" t="s">
        <v>13495</v>
      </c>
      <c r="M16" s="182" t="s">
        <v>1529</v>
      </c>
      <c r="N16" s="182" t="s">
        <v>14203</v>
      </c>
    </row>
    <row r="17" spans="1:14" ht="24.95" customHeight="1">
      <c r="A17" s="182" t="s">
        <v>14466</v>
      </c>
      <c r="B17" s="182" t="s">
        <v>14473</v>
      </c>
      <c r="C17" s="183" t="s">
        <v>14474</v>
      </c>
      <c r="D17" s="182" t="s">
        <v>14475</v>
      </c>
      <c r="E17" s="182" t="s">
        <v>14476</v>
      </c>
      <c r="F17" s="182" t="s">
        <v>14477</v>
      </c>
      <c r="G17" s="182" t="s">
        <v>13461</v>
      </c>
      <c r="H17" s="182" t="s">
        <v>13500</v>
      </c>
      <c r="I17" s="182" t="s">
        <v>14478</v>
      </c>
      <c r="J17" s="182" t="s">
        <v>14083</v>
      </c>
      <c r="K17" s="182" t="s">
        <v>13491</v>
      </c>
      <c r="L17" s="184" t="s">
        <v>13495</v>
      </c>
      <c r="M17" s="182" t="s">
        <v>1529</v>
      </c>
      <c r="N17" s="182" t="s">
        <v>13901</v>
      </c>
    </row>
    <row r="18" spans="1:14" ht="24.95" customHeight="1">
      <c r="A18" s="182" t="s">
        <v>14466</v>
      </c>
      <c r="B18" s="182" t="s">
        <v>14473</v>
      </c>
      <c r="C18" s="183" t="s">
        <v>13565</v>
      </c>
      <c r="D18" s="182" t="s">
        <v>14468</v>
      </c>
      <c r="E18" s="182" t="s">
        <v>14479</v>
      </c>
      <c r="F18" s="182" t="s">
        <v>14477</v>
      </c>
      <c r="G18" s="182" t="s">
        <v>13461</v>
      </c>
      <c r="H18" s="182" t="s">
        <v>13500</v>
      </c>
      <c r="I18" s="182" t="s">
        <v>14478</v>
      </c>
      <c r="J18" s="182" t="s">
        <v>14083</v>
      </c>
      <c r="K18" s="182" t="s">
        <v>13491</v>
      </c>
      <c r="L18" s="184" t="s">
        <v>13495</v>
      </c>
      <c r="M18" s="182" t="s">
        <v>1529</v>
      </c>
      <c r="N18" s="182" t="s">
        <v>13901</v>
      </c>
    </row>
    <row r="19" spans="1:14" ht="24.95" customHeight="1">
      <c r="A19" s="182" t="s">
        <v>14466</v>
      </c>
      <c r="B19" s="182" t="s">
        <v>14473</v>
      </c>
      <c r="C19" s="183" t="s">
        <v>14480</v>
      </c>
      <c r="D19" s="182" t="s">
        <v>1529</v>
      </c>
      <c r="E19" s="182" t="s">
        <v>14481</v>
      </c>
      <c r="F19" s="182" t="s">
        <v>14477</v>
      </c>
      <c r="G19" s="182" t="s">
        <v>13461</v>
      </c>
      <c r="H19" s="182" t="s">
        <v>13500</v>
      </c>
      <c r="I19" s="182" t="s">
        <v>14478</v>
      </c>
      <c r="J19" s="182" t="s">
        <v>14083</v>
      </c>
      <c r="K19" s="182" t="s">
        <v>13491</v>
      </c>
      <c r="L19" s="184" t="s">
        <v>13495</v>
      </c>
      <c r="M19" s="182" t="s">
        <v>1529</v>
      </c>
      <c r="N19" s="182" t="s">
        <v>13901</v>
      </c>
    </row>
    <row r="20" spans="1:14" ht="24.95" customHeight="1">
      <c r="A20" s="182" t="s">
        <v>14466</v>
      </c>
      <c r="B20" s="182" t="s">
        <v>14473</v>
      </c>
      <c r="C20" s="183" t="s">
        <v>13902</v>
      </c>
      <c r="D20" s="182" t="s">
        <v>14468</v>
      </c>
      <c r="E20" s="182" t="s">
        <v>14482</v>
      </c>
      <c r="F20" s="182" t="s">
        <v>14477</v>
      </c>
      <c r="G20" s="182" t="s">
        <v>13461</v>
      </c>
      <c r="H20" s="182" t="s">
        <v>13500</v>
      </c>
      <c r="I20" s="182" t="s">
        <v>14478</v>
      </c>
      <c r="J20" s="182" t="s">
        <v>14083</v>
      </c>
      <c r="K20" s="182" t="s">
        <v>13491</v>
      </c>
      <c r="L20" s="184" t="s">
        <v>13495</v>
      </c>
      <c r="M20" s="182" t="s">
        <v>1529</v>
      </c>
      <c r="N20" s="182" t="s">
        <v>13901</v>
      </c>
    </row>
    <row r="21" spans="1:14" ht="24.95" customHeight="1">
      <c r="A21" s="182" t="s">
        <v>14466</v>
      </c>
      <c r="B21" s="182" t="s">
        <v>14473</v>
      </c>
      <c r="C21" s="183" t="s">
        <v>14483</v>
      </c>
      <c r="D21" s="182" t="s">
        <v>1529</v>
      </c>
      <c r="E21" s="182" t="s">
        <v>14484</v>
      </c>
      <c r="F21" s="182" t="s">
        <v>14477</v>
      </c>
      <c r="G21" s="182" t="s">
        <v>13461</v>
      </c>
      <c r="H21" s="182" t="s">
        <v>13500</v>
      </c>
      <c r="I21" s="182" t="s">
        <v>14478</v>
      </c>
      <c r="J21" s="182" t="s">
        <v>14083</v>
      </c>
      <c r="K21" s="182" t="s">
        <v>13491</v>
      </c>
      <c r="L21" s="184" t="s">
        <v>13495</v>
      </c>
      <c r="M21" s="182" t="s">
        <v>1529</v>
      </c>
      <c r="N21" s="182" t="s">
        <v>13901</v>
      </c>
    </row>
    <row r="22" spans="1:14" ht="24.95" customHeight="1">
      <c r="A22" s="182" t="s">
        <v>14466</v>
      </c>
      <c r="B22" s="182" t="s">
        <v>14473</v>
      </c>
      <c r="C22" s="183" t="s">
        <v>14485</v>
      </c>
      <c r="D22" s="182" t="s">
        <v>14486</v>
      </c>
      <c r="E22" s="182" t="s">
        <v>1529</v>
      </c>
      <c r="F22" s="182" t="s">
        <v>14477</v>
      </c>
      <c r="G22" s="182" t="s">
        <v>13461</v>
      </c>
      <c r="H22" s="182" t="s">
        <v>13500</v>
      </c>
      <c r="I22" s="182" t="s">
        <v>14478</v>
      </c>
      <c r="J22" s="182" t="s">
        <v>14083</v>
      </c>
      <c r="K22" s="182" t="s">
        <v>13491</v>
      </c>
      <c r="L22" s="184" t="s">
        <v>13495</v>
      </c>
      <c r="M22" s="182" t="s">
        <v>1529</v>
      </c>
      <c r="N22" s="182" t="s">
        <v>13901</v>
      </c>
    </row>
    <row r="23" spans="1:14" ht="24.95" customHeight="1">
      <c r="A23" s="182" t="s">
        <v>14466</v>
      </c>
      <c r="B23" s="182" t="s">
        <v>14222</v>
      </c>
      <c r="C23" s="183" t="s">
        <v>14291</v>
      </c>
      <c r="D23" s="182" t="s">
        <v>14292</v>
      </c>
      <c r="E23" s="182" t="s">
        <v>1529</v>
      </c>
      <c r="F23" s="182" t="s">
        <v>14225</v>
      </c>
      <c r="G23" s="182" t="s">
        <v>6401</v>
      </c>
      <c r="H23" s="182" t="s">
        <v>14226</v>
      </c>
      <c r="I23" s="182" t="s">
        <v>14227</v>
      </c>
      <c r="J23" s="182" t="s">
        <v>14228</v>
      </c>
      <c r="K23" s="182" t="s">
        <v>14189</v>
      </c>
      <c r="L23" s="184" t="s">
        <v>13721</v>
      </c>
      <c r="M23" s="182" t="s">
        <v>1529</v>
      </c>
      <c r="N23" s="182" t="s">
        <v>14207</v>
      </c>
    </row>
    <row r="24" spans="1:14" ht="24.95" customHeight="1">
      <c r="A24" s="182" t="s">
        <v>14466</v>
      </c>
      <c r="B24" s="182" t="s">
        <v>14222</v>
      </c>
      <c r="C24" s="183" t="s">
        <v>14309</v>
      </c>
      <c r="D24" s="182" t="s">
        <v>14310</v>
      </c>
      <c r="E24" s="182" t="s">
        <v>14311</v>
      </c>
      <c r="F24" s="182" t="s">
        <v>14225</v>
      </c>
      <c r="G24" s="182" t="s">
        <v>6401</v>
      </c>
      <c r="H24" s="182" t="s">
        <v>14226</v>
      </c>
      <c r="I24" s="182" t="s">
        <v>14227</v>
      </c>
      <c r="J24" s="182" t="s">
        <v>14228</v>
      </c>
      <c r="K24" s="182" t="s">
        <v>14189</v>
      </c>
      <c r="L24" s="184" t="s">
        <v>13721</v>
      </c>
      <c r="M24" s="182" t="s">
        <v>1529</v>
      </c>
      <c r="N24" s="182" t="s">
        <v>14207</v>
      </c>
    </row>
    <row r="25" spans="1:14" ht="24.95" customHeight="1">
      <c r="A25" s="182" t="s">
        <v>14466</v>
      </c>
      <c r="B25" s="182" t="s">
        <v>14487</v>
      </c>
      <c r="C25" s="183" t="s">
        <v>14488</v>
      </c>
      <c r="D25" s="182" t="s">
        <v>14489</v>
      </c>
      <c r="E25" s="182" t="s">
        <v>14490</v>
      </c>
      <c r="F25" s="182" t="s">
        <v>14491</v>
      </c>
      <c r="G25" s="182" t="s">
        <v>6623</v>
      </c>
      <c r="H25" s="182" t="s">
        <v>14293</v>
      </c>
      <c r="I25" s="182" t="s">
        <v>14294</v>
      </c>
      <c r="J25" s="182" t="s">
        <v>14370</v>
      </c>
      <c r="K25" s="182" t="s">
        <v>13743</v>
      </c>
      <c r="L25" s="184" t="s">
        <v>13505</v>
      </c>
      <c r="M25" s="182" t="s">
        <v>1529</v>
      </c>
      <c r="N25" s="182" t="s">
        <v>14295</v>
      </c>
    </row>
    <row r="26" spans="1:14" ht="24.95" customHeight="1">
      <c r="A26" s="182" t="s">
        <v>14466</v>
      </c>
      <c r="B26" s="182" t="s">
        <v>14492</v>
      </c>
      <c r="C26" s="183" t="s">
        <v>13972</v>
      </c>
      <c r="D26" s="182" t="s">
        <v>14493</v>
      </c>
      <c r="E26" s="182" t="s">
        <v>14494</v>
      </c>
      <c r="F26" s="182" t="s">
        <v>14495</v>
      </c>
      <c r="G26" s="182" t="s">
        <v>13461</v>
      </c>
      <c r="H26" s="182" t="s">
        <v>13480</v>
      </c>
      <c r="I26" s="182" t="s">
        <v>14496</v>
      </c>
      <c r="J26" s="182" t="s">
        <v>14326</v>
      </c>
      <c r="K26" s="182" t="s">
        <v>14277</v>
      </c>
      <c r="L26" s="184" t="s">
        <v>13981</v>
      </c>
      <c r="M26" s="182" t="s">
        <v>14497</v>
      </c>
      <c r="N26" s="182" t="s">
        <v>14498</v>
      </c>
    </row>
    <row r="27" spans="1:14" ht="24.95" customHeight="1">
      <c r="A27" s="182" t="s">
        <v>14466</v>
      </c>
      <c r="B27" s="182" t="s">
        <v>14499</v>
      </c>
      <c r="C27" s="183" t="s">
        <v>14500</v>
      </c>
      <c r="D27" s="182" t="s">
        <v>14501</v>
      </c>
      <c r="E27" s="182" t="s">
        <v>14502</v>
      </c>
      <c r="F27" s="182" t="s">
        <v>14503</v>
      </c>
      <c r="G27" s="182" t="s">
        <v>13654</v>
      </c>
      <c r="H27" s="182" t="s">
        <v>13718</v>
      </c>
      <c r="I27" s="182" t="s">
        <v>14504</v>
      </c>
      <c r="J27" s="182" t="s">
        <v>14505</v>
      </c>
      <c r="K27" s="182" t="s">
        <v>14506</v>
      </c>
      <c r="L27" s="184" t="s">
        <v>13507</v>
      </c>
      <c r="M27" s="182" t="s">
        <v>1529</v>
      </c>
      <c r="N27" s="182" t="s">
        <v>14406</v>
      </c>
    </row>
    <row r="28" spans="1:14" ht="24.95" customHeight="1">
      <c r="A28" s="182" t="s">
        <v>14466</v>
      </c>
      <c r="B28" s="182" t="s">
        <v>14507</v>
      </c>
      <c r="C28" s="183" t="s">
        <v>13900</v>
      </c>
      <c r="D28" s="182" t="s">
        <v>14468</v>
      </c>
      <c r="E28" s="182" t="s">
        <v>14469</v>
      </c>
      <c r="F28" s="182" t="s">
        <v>14508</v>
      </c>
      <c r="G28" s="182" t="s">
        <v>13461</v>
      </c>
      <c r="H28" s="182" t="s">
        <v>13923</v>
      </c>
      <c r="I28" s="182" t="s">
        <v>14509</v>
      </c>
      <c r="J28" s="182" t="s">
        <v>14006</v>
      </c>
      <c r="K28" s="182" t="s">
        <v>13741</v>
      </c>
      <c r="L28" s="184" t="s">
        <v>13569</v>
      </c>
      <c r="M28" s="182" t="s">
        <v>1529</v>
      </c>
      <c r="N28" s="182" t="s">
        <v>14510</v>
      </c>
    </row>
    <row r="29" spans="1:14" ht="24.95" customHeight="1">
      <c r="A29" s="182" t="s">
        <v>14466</v>
      </c>
      <c r="B29" s="182" t="s">
        <v>14507</v>
      </c>
      <c r="C29" s="183" t="s">
        <v>14511</v>
      </c>
      <c r="D29" s="182" t="s">
        <v>14512</v>
      </c>
      <c r="E29" s="182" t="s">
        <v>14513</v>
      </c>
      <c r="F29" s="182" t="s">
        <v>14508</v>
      </c>
      <c r="G29" s="182" t="s">
        <v>13461</v>
      </c>
      <c r="H29" s="182" t="s">
        <v>13923</v>
      </c>
      <c r="I29" s="182" t="s">
        <v>14509</v>
      </c>
      <c r="J29" s="182" t="s">
        <v>14006</v>
      </c>
      <c r="K29" s="182" t="s">
        <v>13741</v>
      </c>
      <c r="L29" s="184" t="s">
        <v>13569</v>
      </c>
      <c r="M29" s="182" t="s">
        <v>1529</v>
      </c>
      <c r="N29" s="182" t="s">
        <v>14510</v>
      </c>
    </row>
    <row r="30" spans="1:14" ht="24.95" customHeight="1">
      <c r="A30" s="182" t="s">
        <v>14466</v>
      </c>
      <c r="B30" s="182" t="s">
        <v>14507</v>
      </c>
      <c r="C30" s="183" t="s">
        <v>14514</v>
      </c>
      <c r="D30" s="182" t="s">
        <v>14468</v>
      </c>
      <c r="E30" s="182" t="s">
        <v>14515</v>
      </c>
      <c r="F30" s="182" t="s">
        <v>14508</v>
      </c>
      <c r="G30" s="182" t="s">
        <v>13461</v>
      </c>
      <c r="H30" s="182" t="s">
        <v>13923</v>
      </c>
      <c r="I30" s="182" t="s">
        <v>14509</v>
      </c>
      <c r="J30" s="182" t="s">
        <v>14006</v>
      </c>
      <c r="K30" s="182" t="s">
        <v>13741</v>
      </c>
      <c r="L30" s="184" t="s">
        <v>13569</v>
      </c>
      <c r="M30" s="182" t="s">
        <v>1529</v>
      </c>
      <c r="N30" s="182" t="s">
        <v>14510</v>
      </c>
    </row>
    <row r="31" spans="1:14" ht="24.95" customHeight="1">
      <c r="A31" s="182" t="s">
        <v>14466</v>
      </c>
      <c r="B31" s="182" t="s">
        <v>14516</v>
      </c>
      <c r="C31" s="183" t="s">
        <v>14517</v>
      </c>
      <c r="D31" s="182" t="s">
        <v>14518</v>
      </c>
      <c r="E31" s="182" t="s">
        <v>14519</v>
      </c>
      <c r="F31" s="182" t="s">
        <v>14520</v>
      </c>
      <c r="G31" s="182" t="s">
        <v>13612</v>
      </c>
      <c r="H31" s="182" t="s">
        <v>13958</v>
      </c>
      <c r="I31" s="182" t="s">
        <v>14521</v>
      </c>
      <c r="J31" s="182" t="s">
        <v>13713</v>
      </c>
      <c r="K31" s="182" t="s">
        <v>13763</v>
      </c>
      <c r="L31" s="184" t="s">
        <v>14522</v>
      </c>
      <c r="M31" s="182" t="s">
        <v>1529</v>
      </c>
      <c r="N31" s="182" t="s">
        <v>14523</v>
      </c>
    </row>
    <row r="32" spans="1:14" ht="24.95" customHeight="1">
      <c r="A32" s="182" t="s">
        <v>14466</v>
      </c>
      <c r="B32" s="182" t="s">
        <v>14524</v>
      </c>
      <c r="C32" s="183" t="s">
        <v>13947</v>
      </c>
      <c r="D32" s="182" t="s">
        <v>14525</v>
      </c>
      <c r="E32" s="182" t="s">
        <v>14526</v>
      </c>
      <c r="F32" s="182" t="s">
        <v>14527</v>
      </c>
      <c r="G32" s="182" t="s">
        <v>13461</v>
      </c>
      <c r="H32" s="182" t="s">
        <v>13923</v>
      </c>
      <c r="I32" s="182" t="s">
        <v>14232</v>
      </c>
      <c r="J32" s="182" t="s">
        <v>14449</v>
      </c>
      <c r="K32" s="182" t="s">
        <v>13741</v>
      </c>
      <c r="L32" s="184" t="s">
        <v>13569</v>
      </c>
      <c r="M32" s="182" t="s">
        <v>14211</v>
      </c>
      <c r="N32" s="182" t="s">
        <v>14212</v>
      </c>
    </row>
    <row r="33" spans="1:14" ht="24.95" customHeight="1">
      <c r="A33" s="182" t="s">
        <v>14466</v>
      </c>
      <c r="B33" s="182" t="s">
        <v>14528</v>
      </c>
      <c r="C33" s="183" t="s">
        <v>14529</v>
      </c>
      <c r="D33" s="182" t="s">
        <v>14530</v>
      </c>
      <c r="E33" s="182" t="s">
        <v>14531</v>
      </c>
      <c r="F33" s="182" t="s">
        <v>14532</v>
      </c>
      <c r="G33" s="182" t="s">
        <v>13612</v>
      </c>
      <c r="H33" s="182" t="s">
        <v>13929</v>
      </c>
      <c r="I33" s="182" t="s">
        <v>14533</v>
      </c>
      <c r="J33" s="182" t="s">
        <v>13649</v>
      </c>
      <c r="K33" s="182" t="s">
        <v>14388</v>
      </c>
      <c r="L33" s="184" t="s">
        <v>13458</v>
      </c>
      <c r="M33" s="182" t="s">
        <v>13927</v>
      </c>
      <c r="N33" s="182" t="s">
        <v>13986</v>
      </c>
    </row>
    <row r="34" spans="1:14" ht="24.95" customHeight="1">
      <c r="A34" s="182" t="s">
        <v>14466</v>
      </c>
      <c r="B34" s="182" t="s">
        <v>14534</v>
      </c>
      <c r="C34" s="183" t="s">
        <v>14488</v>
      </c>
      <c r="D34" s="182" t="s">
        <v>14535</v>
      </c>
      <c r="E34" s="182" t="s">
        <v>14536</v>
      </c>
      <c r="F34" s="182" t="s">
        <v>14537</v>
      </c>
      <c r="G34" s="182" t="s">
        <v>13612</v>
      </c>
      <c r="H34" s="182" t="s">
        <v>14396</v>
      </c>
      <c r="I34" s="182" t="s">
        <v>14538</v>
      </c>
      <c r="J34" s="182" t="s">
        <v>14195</v>
      </c>
      <c r="K34" s="182" t="s">
        <v>13983</v>
      </c>
      <c r="L34" s="184" t="s">
        <v>13831</v>
      </c>
      <c r="M34" s="182" t="s">
        <v>1529</v>
      </c>
      <c r="N34" s="182" t="s">
        <v>13988</v>
      </c>
    </row>
    <row r="35" spans="1:14" ht="24.95" customHeight="1">
      <c r="A35" s="182" t="s">
        <v>14466</v>
      </c>
      <c r="B35" s="182" t="s">
        <v>14539</v>
      </c>
      <c r="C35" s="183" t="s">
        <v>13977</v>
      </c>
      <c r="D35" s="182" t="s">
        <v>14540</v>
      </c>
      <c r="E35" s="182" t="s">
        <v>14541</v>
      </c>
      <c r="F35" s="182" t="s">
        <v>14542</v>
      </c>
      <c r="G35" s="182" t="s">
        <v>6401</v>
      </c>
      <c r="H35" s="182" t="s">
        <v>14543</v>
      </c>
      <c r="I35" s="182" t="s">
        <v>14544</v>
      </c>
      <c r="J35" s="182" t="s">
        <v>14545</v>
      </c>
      <c r="K35" s="182" t="s">
        <v>14546</v>
      </c>
      <c r="L35" s="184" t="s">
        <v>13505</v>
      </c>
      <c r="M35" s="182" t="s">
        <v>1529</v>
      </c>
      <c r="N35" s="182" t="s">
        <v>14547</v>
      </c>
    </row>
    <row r="36" spans="1:14" ht="24.95" customHeight="1">
      <c r="A36" s="182" t="s">
        <v>14466</v>
      </c>
      <c r="B36" s="182" t="s">
        <v>14548</v>
      </c>
      <c r="C36" s="183" t="s">
        <v>14549</v>
      </c>
      <c r="D36" s="182" t="s">
        <v>14550</v>
      </c>
      <c r="E36" s="182" t="s">
        <v>14551</v>
      </c>
      <c r="F36" s="182" t="s">
        <v>14552</v>
      </c>
      <c r="G36" s="182" t="s">
        <v>13654</v>
      </c>
      <c r="H36" s="182" t="s">
        <v>14465</v>
      </c>
      <c r="I36" s="182" t="s">
        <v>14553</v>
      </c>
      <c r="J36" s="182" t="s">
        <v>13895</v>
      </c>
      <c r="K36" s="182" t="s">
        <v>14454</v>
      </c>
      <c r="L36" s="184" t="s">
        <v>13555</v>
      </c>
      <c r="M36" s="182" t="s">
        <v>1529</v>
      </c>
      <c r="N36" s="182" t="s">
        <v>14554</v>
      </c>
    </row>
    <row r="37" spans="1:14" ht="24.95" customHeight="1">
      <c r="A37" s="182" t="s">
        <v>14466</v>
      </c>
      <c r="B37" s="182" t="s">
        <v>14555</v>
      </c>
      <c r="C37" s="183" t="s">
        <v>14556</v>
      </c>
      <c r="D37" s="182" t="s">
        <v>14557</v>
      </c>
      <c r="E37" s="182" t="s">
        <v>14558</v>
      </c>
      <c r="F37" s="182" t="s">
        <v>14559</v>
      </c>
      <c r="G37" s="182" t="s">
        <v>13461</v>
      </c>
      <c r="H37" s="182" t="s">
        <v>14214</v>
      </c>
      <c r="I37" s="182" t="s">
        <v>14560</v>
      </c>
      <c r="J37" s="182" t="s">
        <v>14561</v>
      </c>
      <c r="K37" s="182" t="s">
        <v>14562</v>
      </c>
      <c r="L37" s="184" t="s">
        <v>14268</v>
      </c>
      <c r="M37" s="182" t="s">
        <v>1529</v>
      </c>
      <c r="N37" s="182" t="s">
        <v>13931</v>
      </c>
    </row>
    <row r="38" spans="1:14" ht="24.95" customHeight="1">
      <c r="A38" s="182" t="s">
        <v>14466</v>
      </c>
      <c r="B38" s="182" t="s">
        <v>14563</v>
      </c>
      <c r="C38" s="183" t="s">
        <v>13928</v>
      </c>
      <c r="D38" s="182" t="s">
        <v>14564</v>
      </c>
      <c r="E38" s="182" t="s">
        <v>14565</v>
      </c>
      <c r="F38" s="182" t="s">
        <v>14566</v>
      </c>
      <c r="G38" s="182" t="s">
        <v>6401</v>
      </c>
      <c r="H38" s="182" t="s">
        <v>13761</v>
      </c>
      <c r="I38" s="182" t="s">
        <v>14567</v>
      </c>
      <c r="J38" s="182" t="s">
        <v>14568</v>
      </c>
      <c r="K38" s="182" t="s">
        <v>14569</v>
      </c>
      <c r="L38" s="184" t="s">
        <v>14570</v>
      </c>
      <c r="M38" s="182" t="s">
        <v>1529</v>
      </c>
      <c r="N38" s="182" t="s">
        <v>14571</v>
      </c>
    </row>
    <row r="39" spans="1:14" ht="24.95" customHeight="1">
      <c r="A39" s="182" t="s">
        <v>14466</v>
      </c>
      <c r="B39" s="182" t="s">
        <v>14572</v>
      </c>
      <c r="C39" s="183" t="s">
        <v>14573</v>
      </c>
      <c r="D39" s="182" t="s">
        <v>14574</v>
      </c>
      <c r="E39" s="182" t="s">
        <v>14575</v>
      </c>
      <c r="F39" s="182" t="s">
        <v>14576</v>
      </c>
      <c r="G39" s="182" t="s">
        <v>13666</v>
      </c>
      <c r="H39" s="182" t="s">
        <v>13696</v>
      </c>
      <c r="I39" s="182" t="s">
        <v>14577</v>
      </c>
      <c r="J39" s="182" t="s">
        <v>13625</v>
      </c>
      <c r="K39" s="182" t="s">
        <v>13759</v>
      </c>
      <c r="L39" s="184" t="s">
        <v>13479</v>
      </c>
      <c r="M39" s="182" t="s">
        <v>1529</v>
      </c>
      <c r="N39" s="182" t="s">
        <v>14354</v>
      </c>
    </row>
    <row r="40" spans="1:14" ht="24.95" customHeight="1">
      <c r="A40" s="182" t="s">
        <v>14466</v>
      </c>
      <c r="B40" s="182" t="s">
        <v>14578</v>
      </c>
      <c r="C40" s="183" t="s">
        <v>14579</v>
      </c>
      <c r="D40" s="182" t="s">
        <v>14580</v>
      </c>
      <c r="E40" s="182" t="s">
        <v>14581</v>
      </c>
      <c r="F40" s="182" t="s">
        <v>14582</v>
      </c>
      <c r="G40" s="182" t="s">
        <v>6401</v>
      </c>
      <c r="H40" s="182" t="s">
        <v>14583</v>
      </c>
      <c r="I40" s="182" t="s">
        <v>14584</v>
      </c>
      <c r="J40" s="182" t="s">
        <v>13686</v>
      </c>
      <c r="K40" s="182" t="s">
        <v>14003</v>
      </c>
      <c r="L40" s="184" t="s">
        <v>13472</v>
      </c>
      <c r="M40" s="182" t="s">
        <v>1529</v>
      </c>
      <c r="N40" s="182" t="s">
        <v>14025</v>
      </c>
    </row>
    <row r="41" spans="1:14" ht="24.95" customHeight="1">
      <c r="A41" s="182" t="s">
        <v>14466</v>
      </c>
      <c r="B41" s="182" t="s">
        <v>14585</v>
      </c>
      <c r="C41" s="183" t="s">
        <v>14586</v>
      </c>
      <c r="D41" s="182" t="s">
        <v>14587</v>
      </c>
      <c r="E41" s="182" t="s">
        <v>14588</v>
      </c>
      <c r="F41" s="182" t="s">
        <v>14589</v>
      </c>
      <c r="G41" s="182" t="s">
        <v>13612</v>
      </c>
      <c r="H41" s="182" t="s">
        <v>14169</v>
      </c>
      <c r="I41" s="182" t="s">
        <v>14590</v>
      </c>
      <c r="J41" s="182" t="s">
        <v>6979</v>
      </c>
      <c r="K41" s="182" t="s">
        <v>13503</v>
      </c>
      <c r="L41" s="184" t="s">
        <v>13630</v>
      </c>
      <c r="M41" s="182" t="s">
        <v>1529</v>
      </c>
      <c r="N41" s="182" t="s">
        <v>14591</v>
      </c>
    </row>
    <row r="42" spans="1:14" ht="24.95" customHeight="1">
      <c r="A42" s="182" t="s">
        <v>14466</v>
      </c>
      <c r="B42" s="182" t="s">
        <v>14592</v>
      </c>
      <c r="C42" s="183" t="s">
        <v>14059</v>
      </c>
      <c r="D42" s="182" t="s">
        <v>14593</v>
      </c>
      <c r="E42" s="182" t="s">
        <v>14594</v>
      </c>
      <c r="F42" s="182" t="s">
        <v>14595</v>
      </c>
      <c r="G42" s="182" t="s">
        <v>13457</v>
      </c>
      <c r="H42" s="182" t="s">
        <v>13550</v>
      </c>
      <c r="I42" s="182" t="s">
        <v>14596</v>
      </c>
      <c r="J42" s="182" t="s">
        <v>14389</v>
      </c>
      <c r="K42" s="182" t="s">
        <v>13512</v>
      </c>
      <c r="L42" s="184" t="s">
        <v>14597</v>
      </c>
      <c r="M42" s="182" t="s">
        <v>1529</v>
      </c>
      <c r="N42" s="182" t="s">
        <v>14421</v>
      </c>
    </row>
    <row r="43" spans="1:14" ht="24.95" customHeight="1">
      <c r="A43" s="182" t="s">
        <v>14466</v>
      </c>
      <c r="B43" s="182" t="s">
        <v>14598</v>
      </c>
      <c r="C43" s="183" t="s">
        <v>13928</v>
      </c>
      <c r="D43" s="182" t="s">
        <v>14317</v>
      </c>
      <c r="E43" s="182" t="s">
        <v>14318</v>
      </c>
      <c r="F43" s="182" t="s">
        <v>14599</v>
      </c>
      <c r="G43" s="182" t="s">
        <v>13461</v>
      </c>
      <c r="H43" s="182" t="s">
        <v>13480</v>
      </c>
      <c r="I43" s="182" t="s">
        <v>14210</v>
      </c>
      <c r="J43" s="182" t="s">
        <v>13499</v>
      </c>
      <c r="K43" s="182" t="s">
        <v>13920</v>
      </c>
      <c r="L43" s="184" t="s">
        <v>13469</v>
      </c>
      <c r="M43" s="182" t="s">
        <v>1529</v>
      </c>
      <c r="N43" s="182" t="s">
        <v>14600</v>
      </c>
    </row>
    <row r="44" spans="1:14" ht="24.95" customHeight="1">
      <c r="A44" s="182" t="s">
        <v>14466</v>
      </c>
      <c r="B44" s="182" t="s">
        <v>14601</v>
      </c>
      <c r="C44" s="183" t="s">
        <v>14602</v>
      </c>
      <c r="D44" s="182" t="s">
        <v>14603</v>
      </c>
      <c r="E44" s="182" t="s">
        <v>14604</v>
      </c>
      <c r="F44" s="182" t="s">
        <v>14605</v>
      </c>
      <c r="G44" s="182" t="s">
        <v>13666</v>
      </c>
      <c r="H44" s="182" t="s">
        <v>13696</v>
      </c>
      <c r="I44" s="182" t="s">
        <v>14606</v>
      </c>
      <c r="J44" s="182" t="s">
        <v>13514</v>
      </c>
      <c r="K44" s="182" t="s">
        <v>14434</v>
      </c>
      <c r="L44" s="184" t="s">
        <v>13458</v>
      </c>
      <c r="M44" s="182" t="s">
        <v>1529</v>
      </c>
      <c r="N44" s="182" t="s">
        <v>14132</v>
      </c>
    </row>
    <row r="45" spans="1:14" ht="24.95" customHeight="1">
      <c r="A45" s="182" t="s">
        <v>14466</v>
      </c>
      <c r="B45" s="182" t="s">
        <v>14607</v>
      </c>
      <c r="C45" s="183" t="s">
        <v>14608</v>
      </c>
      <c r="D45" s="182" t="s">
        <v>1529</v>
      </c>
      <c r="E45" s="182" t="s">
        <v>14609</v>
      </c>
      <c r="F45" s="182" t="s">
        <v>14610</v>
      </c>
      <c r="G45" s="182" t="s">
        <v>13766</v>
      </c>
      <c r="H45" s="182" t="s">
        <v>14611</v>
      </c>
      <c r="I45" s="182" t="s">
        <v>14612</v>
      </c>
      <c r="J45" s="182" t="s">
        <v>14613</v>
      </c>
      <c r="K45" s="182" t="s">
        <v>14614</v>
      </c>
      <c r="L45" s="184" t="s">
        <v>14314</v>
      </c>
      <c r="M45" s="182" t="s">
        <v>1529</v>
      </c>
      <c r="N45" s="182" t="s">
        <v>13698</v>
      </c>
    </row>
    <row r="46" spans="1:14" ht="24.95" customHeight="1">
      <c r="A46" s="182" t="s">
        <v>14466</v>
      </c>
      <c r="B46" s="182" t="s">
        <v>14615</v>
      </c>
      <c r="C46" s="183" t="s">
        <v>14616</v>
      </c>
      <c r="D46" s="182" t="s">
        <v>14617</v>
      </c>
      <c r="E46" s="182" t="s">
        <v>14618</v>
      </c>
      <c r="F46" s="182" t="s">
        <v>14619</v>
      </c>
      <c r="G46" s="182" t="s">
        <v>6401</v>
      </c>
      <c r="H46" s="182" t="s">
        <v>13661</v>
      </c>
      <c r="I46" s="182" t="s">
        <v>14620</v>
      </c>
      <c r="J46" s="182" t="s">
        <v>14621</v>
      </c>
      <c r="K46" s="182" t="s">
        <v>14622</v>
      </c>
      <c r="L46" s="184" t="s">
        <v>6605</v>
      </c>
      <c r="M46" s="182" t="s">
        <v>1529</v>
      </c>
      <c r="N46" s="182" t="s">
        <v>14091</v>
      </c>
    </row>
    <row r="47" spans="1:14" ht="24.95" customHeight="1">
      <c r="A47" s="182" t="s">
        <v>14466</v>
      </c>
      <c r="B47" s="182" t="s">
        <v>14623</v>
      </c>
      <c r="C47" s="183" t="s">
        <v>13947</v>
      </c>
      <c r="D47" s="182" t="s">
        <v>14624</v>
      </c>
      <c r="E47" s="182" t="s">
        <v>14625</v>
      </c>
      <c r="F47" s="182" t="s">
        <v>14626</v>
      </c>
      <c r="G47" s="182" t="s">
        <v>13612</v>
      </c>
      <c r="H47" s="182" t="s">
        <v>14627</v>
      </c>
      <c r="I47" s="182" t="s">
        <v>14628</v>
      </c>
      <c r="J47" s="182" t="s">
        <v>13757</v>
      </c>
      <c r="K47" s="182" t="s">
        <v>13823</v>
      </c>
      <c r="L47" s="184" t="s">
        <v>14268</v>
      </c>
      <c r="M47" s="182" t="s">
        <v>1529</v>
      </c>
      <c r="N47" s="182" t="s">
        <v>14629</v>
      </c>
    </row>
    <row r="48" spans="1:14" ht="24.95" customHeight="1">
      <c r="A48" s="182" t="s">
        <v>14466</v>
      </c>
      <c r="B48" s="182" t="s">
        <v>14630</v>
      </c>
      <c r="C48" s="183" t="s">
        <v>13972</v>
      </c>
      <c r="D48" s="182" t="s">
        <v>14631</v>
      </c>
      <c r="E48" s="182" t="s">
        <v>14632</v>
      </c>
      <c r="F48" s="182" t="s">
        <v>14633</v>
      </c>
      <c r="G48" s="182" t="s">
        <v>13688</v>
      </c>
      <c r="H48" s="182" t="s">
        <v>14634</v>
      </c>
      <c r="I48" s="182" t="s">
        <v>14635</v>
      </c>
      <c r="J48" s="182" t="s">
        <v>14281</v>
      </c>
      <c r="K48" s="182" t="s">
        <v>14636</v>
      </c>
      <c r="L48" s="184" t="s">
        <v>14637</v>
      </c>
      <c r="M48" s="182" t="s">
        <v>1529</v>
      </c>
      <c r="N48" s="182" t="s">
        <v>13700</v>
      </c>
    </row>
    <row r="49" spans="1:14" ht="24.95" customHeight="1">
      <c r="A49" s="182" t="s">
        <v>14466</v>
      </c>
      <c r="B49" s="182" t="s">
        <v>14638</v>
      </c>
      <c r="C49" s="183" t="s">
        <v>14529</v>
      </c>
      <c r="D49" s="182" t="s">
        <v>14639</v>
      </c>
      <c r="E49" s="182" t="s">
        <v>14640</v>
      </c>
      <c r="F49" s="182" t="s">
        <v>14641</v>
      </c>
      <c r="G49" s="182" t="s">
        <v>13612</v>
      </c>
      <c r="H49" s="182" t="s">
        <v>13635</v>
      </c>
      <c r="I49" s="182" t="s">
        <v>14642</v>
      </c>
      <c r="J49" s="182" t="s">
        <v>14425</v>
      </c>
      <c r="K49" s="182" t="s">
        <v>14643</v>
      </c>
      <c r="L49" s="184" t="s">
        <v>13464</v>
      </c>
      <c r="M49" s="182" t="s">
        <v>1529</v>
      </c>
      <c r="N49" s="182" t="s">
        <v>14380</v>
      </c>
    </row>
    <row r="50" spans="1:14" ht="24.95" customHeight="1">
      <c r="A50" s="182" t="s">
        <v>14466</v>
      </c>
      <c r="B50" s="182" t="s">
        <v>14644</v>
      </c>
      <c r="C50" s="183" t="s">
        <v>14645</v>
      </c>
      <c r="D50" s="182" t="s">
        <v>14646</v>
      </c>
      <c r="E50" s="182" t="s">
        <v>14647</v>
      </c>
      <c r="F50" s="182" t="s">
        <v>14648</v>
      </c>
      <c r="G50" s="182" t="s">
        <v>6401</v>
      </c>
      <c r="H50" s="182" t="s">
        <v>14036</v>
      </c>
      <c r="I50" s="182" t="s">
        <v>14649</v>
      </c>
      <c r="J50" s="182" t="s">
        <v>14650</v>
      </c>
      <c r="K50" s="182" t="s">
        <v>14651</v>
      </c>
      <c r="L50" s="184" t="s">
        <v>13815</v>
      </c>
      <c r="M50" s="182" t="s">
        <v>1529</v>
      </c>
      <c r="N50" s="182" t="s">
        <v>14401</v>
      </c>
    </row>
    <row r="51" spans="1:14" ht="24.95" customHeight="1">
      <c r="A51" s="182" t="s">
        <v>14466</v>
      </c>
      <c r="B51" s="182" t="s">
        <v>14652</v>
      </c>
      <c r="C51" s="183" t="s">
        <v>14602</v>
      </c>
      <c r="D51" s="182" t="s">
        <v>14653</v>
      </c>
      <c r="E51" s="182" t="s">
        <v>14654</v>
      </c>
      <c r="F51" s="182" t="s">
        <v>14655</v>
      </c>
      <c r="G51" s="182" t="s">
        <v>13612</v>
      </c>
      <c r="H51" s="182" t="s">
        <v>13677</v>
      </c>
      <c r="I51" s="182" t="s">
        <v>14656</v>
      </c>
      <c r="J51" s="182" t="s">
        <v>14411</v>
      </c>
      <c r="K51" s="182" t="s">
        <v>14015</v>
      </c>
      <c r="L51" s="184" t="s">
        <v>13477</v>
      </c>
      <c r="M51" s="182" t="s">
        <v>1529</v>
      </c>
      <c r="N51" s="182" t="s">
        <v>14014</v>
      </c>
    </row>
    <row r="52" spans="1:14" ht="24.95" customHeight="1">
      <c r="A52" s="182" t="s">
        <v>14466</v>
      </c>
      <c r="B52" s="182" t="s">
        <v>14657</v>
      </c>
      <c r="C52" s="183" t="s">
        <v>14602</v>
      </c>
      <c r="D52" s="182" t="s">
        <v>14653</v>
      </c>
      <c r="E52" s="182" t="s">
        <v>14654</v>
      </c>
      <c r="F52" s="182" t="s">
        <v>14658</v>
      </c>
      <c r="G52" s="182" t="s">
        <v>13612</v>
      </c>
      <c r="H52" s="182" t="s">
        <v>13929</v>
      </c>
      <c r="I52" s="182" t="s">
        <v>14656</v>
      </c>
      <c r="J52" s="182" t="s">
        <v>14659</v>
      </c>
      <c r="K52" s="182" t="s">
        <v>14660</v>
      </c>
      <c r="L52" s="184" t="s">
        <v>13569</v>
      </c>
      <c r="M52" s="182" t="s">
        <v>1529</v>
      </c>
      <c r="N52" s="182" t="s">
        <v>14014</v>
      </c>
    </row>
    <row r="53" spans="1:14" ht="24.95" customHeight="1">
      <c r="A53" s="182" t="s">
        <v>14466</v>
      </c>
      <c r="B53" s="182" t="s">
        <v>14661</v>
      </c>
      <c r="C53" s="183" t="s">
        <v>14662</v>
      </c>
      <c r="D53" s="182" t="s">
        <v>14663</v>
      </c>
      <c r="E53" s="182" t="s">
        <v>14664</v>
      </c>
      <c r="F53" s="182" t="s">
        <v>14665</v>
      </c>
      <c r="G53" s="182" t="s">
        <v>13612</v>
      </c>
      <c r="H53" s="182" t="s">
        <v>13778</v>
      </c>
      <c r="I53" s="182" t="s">
        <v>14026</v>
      </c>
      <c r="J53" s="182" t="s">
        <v>13468</v>
      </c>
      <c r="K53" s="182" t="s">
        <v>13747</v>
      </c>
      <c r="L53" s="184" t="s">
        <v>13496</v>
      </c>
      <c r="M53" s="182" t="s">
        <v>1529</v>
      </c>
      <c r="N53" s="182" t="s">
        <v>14666</v>
      </c>
    </row>
    <row r="54" spans="1:14" ht="24.95" customHeight="1">
      <c r="A54" s="182" t="s">
        <v>14466</v>
      </c>
      <c r="B54" s="182" t="s">
        <v>14667</v>
      </c>
      <c r="C54" s="183" t="s">
        <v>14668</v>
      </c>
      <c r="D54" s="182" t="s">
        <v>14669</v>
      </c>
      <c r="E54" s="182" t="s">
        <v>14670</v>
      </c>
      <c r="F54" s="182" t="s">
        <v>14671</v>
      </c>
      <c r="G54" s="182" t="s">
        <v>13461</v>
      </c>
      <c r="H54" s="182" t="s">
        <v>13581</v>
      </c>
      <c r="I54" s="182" t="s">
        <v>14672</v>
      </c>
      <c r="J54" s="182" t="s">
        <v>14248</v>
      </c>
      <c r="K54" s="182" t="s">
        <v>13959</v>
      </c>
      <c r="L54" s="184" t="s">
        <v>13497</v>
      </c>
      <c r="M54" s="182" t="s">
        <v>1529</v>
      </c>
      <c r="N54" s="182" t="s">
        <v>14673</v>
      </c>
    </row>
    <row r="55" spans="1:14" ht="24.95" customHeight="1">
      <c r="A55" s="182" t="s">
        <v>14466</v>
      </c>
      <c r="B55" s="182" t="s">
        <v>14674</v>
      </c>
      <c r="C55" s="183" t="s">
        <v>14675</v>
      </c>
      <c r="D55" s="182" t="s">
        <v>14676</v>
      </c>
      <c r="E55" s="182" t="s">
        <v>14677</v>
      </c>
      <c r="F55" s="182" t="s">
        <v>14678</v>
      </c>
      <c r="G55" s="182" t="s">
        <v>13457</v>
      </c>
      <c r="H55" s="182" t="s">
        <v>14679</v>
      </c>
      <c r="I55" s="182" t="s">
        <v>14680</v>
      </c>
      <c r="J55" s="182" t="s">
        <v>13867</v>
      </c>
      <c r="K55" s="182" t="s">
        <v>14239</v>
      </c>
      <c r="L55" s="184" t="s">
        <v>14431</v>
      </c>
      <c r="M55" s="182" t="s">
        <v>1529</v>
      </c>
      <c r="N55" s="182" t="s">
        <v>14681</v>
      </c>
    </row>
    <row r="56" spans="1:14" ht="24.95" customHeight="1">
      <c r="A56" s="182" t="s">
        <v>14466</v>
      </c>
      <c r="B56" s="182" t="s">
        <v>14682</v>
      </c>
      <c r="C56" s="183" t="s">
        <v>14683</v>
      </c>
      <c r="D56" s="182" t="s">
        <v>14684</v>
      </c>
      <c r="E56" s="182" t="s">
        <v>14685</v>
      </c>
      <c r="F56" s="182" t="s">
        <v>14686</v>
      </c>
      <c r="G56" s="182" t="s">
        <v>13457</v>
      </c>
      <c r="H56" s="182" t="s">
        <v>14687</v>
      </c>
      <c r="I56" s="182" t="s">
        <v>14688</v>
      </c>
      <c r="J56" s="182" t="s">
        <v>13473</v>
      </c>
      <c r="K56" s="182" t="s">
        <v>13821</v>
      </c>
      <c r="L56" s="184" t="s">
        <v>13460</v>
      </c>
      <c r="M56" s="182" t="s">
        <v>1529</v>
      </c>
      <c r="N56" s="182" t="s">
        <v>14689</v>
      </c>
    </row>
    <row r="57" spans="1:14" ht="24.95" customHeight="1">
      <c r="A57" s="182" t="s">
        <v>14466</v>
      </c>
      <c r="B57" s="182" t="s">
        <v>14690</v>
      </c>
      <c r="C57" s="183" t="s">
        <v>14691</v>
      </c>
      <c r="D57" s="182" t="s">
        <v>14692</v>
      </c>
      <c r="E57" s="182" t="s">
        <v>14693</v>
      </c>
      <c r="F57" s="182" t="s">
        <v>14694</v>
      </c>
      <c r="G57" s="182" t="s">
        <v>13666</v>
      </c>
      <c r="H57" s="182" t="s">
        <v>14437</v>
      </c>
      <c r="I57" s="182" t="s">
        <v>14695</v>
      </c>
      <c r="J57" s="182" t="s">
        <v>13805</v>
      </c>
      <c r="K57" s="182" t="s">
        <v>14696</v>
      </c>
      <c r="L57" s="184" t="s">
        <v>14444</v>
      </c>
      <c r="M57" s="182" t="s">
        <v>1529</v>
      </c>
      <c r="N57" s="182" t="s">
        <v>14689</v>
      </c>
    </row>
    <row r="58" spans="1:14" ht="24.95" customHeight="1">
      <c r="A58" s="182" t="s">
        <v>14466</v>
      </c>
      <c r="B58" s="182" t="s">
        <v>14697</v>
      </c>
      <c r="C58" s="183" t="s">
        <v>14698</v>
      </c>
      <c r="D58" s="182" t="s">
        <v>14699</v>
      </c>
      <c r="E58" s="182" t="s">
        <v>14700</v>
      </c>
      <c r="F58" s="182" t="s">
        <v>14701</v>
      </c>
      <c r="G58" s="182" t="s">
        <v>13461</v>
      </c>
      <c r="H58" s="182" t="s">
        <v>14214</v>
      </c>
      <c r="I58" s="182" t="s">
        <v>14702</v>
      </c>
      <c r="J58" s="182" t="s">
        <v>14703</v>
      </c>
      <c r="K58" s="182" t="s">
        <v>14315</v>
      </c>
      <c r="L58" s="184" t="s">
        <v>13553</v>
      </c>
      <c r="M58" s="182" t="s">
        <v>1529</v>
      </c>
      <c r="N58" s="182" t="s">
        <v>14170</v>
      </c>
    </row>
    <row r="59" spans="1:14" ht="24.95" customHeight="1">
      <c r="A59" s="182" t="s">
        <v>14466</v>
      </c>
      <c r="B59" s="182" t="s">
        <v>14704</v>
      </c>
      <c r="C59" s="183" t="s">
        <v>14705</v>
      </c>
      <c r="D59" s="182" t="s">
        <v>14706</v>
      </c>
      <c r="E59" s="182" t="s">
        <v>14707</v>
      </c>
      <c r="F59" s="182" t="s">
        <v>14708</v>
      </c>
      <c r="G59" s="182" t="s">
        <v>13666</v>
      </c>
      <c r="H59" s="182" t="s">
        <v>14437</v>
      </c>
      <c r="I59" s="182" t="s">
        <v>14709</v>
      </c>
      <c r="J59" s="182" t="s">
        <v>14710</v>
      </c>
      <c r="K59" s="182" t="s">
        <v>14711</v>
      </c>
      <c r="L59" s="184" t="s">
        <v>13492</v>
      </c>
      <c r="M59" s="182" t="s">
        <v>1529</v>
      </c>
      <c r="N59" s="182" t="s">
        <v>14000</v>
      </c>
    </row>
    <row r="60" spans="1:14" ht="24.95" customHeight="1">
      <c r="A60" s="182" t="s">
        <v>14466</v>
      </c>
      <c r="B60" s="182" t="s">
        <v>14712</v>
      </c>
      <c r="C60" s="183" t="s">
        <v>14713</v>
      </c>
      <c r="D60" s="182" t="s">
        <v>14714</v>
      </c>
      <c r="E60" s="182" t="s">
        <v>14715</v>
      </c>
      <c r="F60" s="182" t="s">
        <v>14716</v>
      </c>
      <c r="G60" s="182" t="s">
        <v>13461</v>
      </c>
      <c r="H60" s="182" t="s">
        <v>14187</v>
      </c>
      <c r="I60" s="182" t="s">
        <v>14717</v>
      </c>
      <c r="J60" s="182" t="s">
        <v>14718</v>
      </c>
      <c r="K60" s="182" t="s">
        <v>14719</v>
      </c>
      <c r="L60" s="184" t="s">
        <v>13483</v>
      </c>
      <c r="M60" s="182" t="s">
        <v>1529</v>
      </c>
      <c r="N60" s="182" t="s">
        <v>13758</v>
      </c>
    </row>
    <row r="61" spans="1:14" ht="24.95" customHeight="1">
      <c r="A61" s="182" t="s">
        <v>14466</v>
      </c>
      <c r="B61" s="182" t="s">
        <v>14720</v>
      </c>
      <c r="C61" s="183" t="s">
        <v>13947</v>
      </c>
      <c r="D61" s="182" t="s">
        <v>14721</v>
      </c>
      <c r="E61" s="182" t="s">
        <v>14722</v>
      </c>
      <c r="F61" s="182" t="s">
        <v>14723</v>
      </c>
      <c r="G61" s="182" t="s">
        <v>13461</v>
      </c>
      <c r="H61" s="182" t="s">
        <v>13532</v>
      </c>
      <c r="I61" s="182" t="s">
        <v>14724</v>
      </c>
      <c r="J61" s="182" t="s">
        <v>14725</v>
      </c>
      <c r="K61" s="182" t="s">
        <v>14726</v>
      </c>
      <c r="L61" s="184" t="s">
        <v>14061</v>
      </c>
      <c r="M61" s="182" t="s">
        <v>1529</v>
      </c>
      <c r="N61" s="182" t="s">
        <v>14727</v>
      </c>
    </row>
    <row r="62" spans="1:14" ht="24.95" customHeight="1">
      <c r="A62" s="182" t="s">
        <v>14466</v>
      </c>
      <c r="B62" s="182" t="s">
        <v>14728</v>
      </c>
      <c r="C62" s="183" t="s">
        <v>14729</v>
      </c>
      <c r="D62" s="182" t="s">
        <v>14730</v>
      </c>
      <c r="E62" s="182" t="s">
        <v>14731</v>
      </c>
      <c r="F62" s="182" t="s">
        <v>14732</v>
      </c>
      <c r="G62" s="182" t="s">
        <v>13461</v>
      </c>
      <c r="H62" s="182" t="s">
        <v>13797</v>
      </c>
      <c r="I62" s="182" t="s">
        <v>14733</v>
      </c>
      <c r="J62" s="182" t="s">
        <v>13856</v>
      </c>
      <c r="K62" s="182" t="s">
        <v>6300</v>
      </c>
      <c r="L62" s="184" t="s">
        <v>14076</v>
      </c>
      <c r="M62" s="182" t="s">
        <v>1529</v>
      </c>
      <c r="N62" s="182" t="s">
        <v>14349</v>
      </c>
    </row>
    <row r="63" spans="1:14" ht="24.95" customHeight="1">
      <c r="A63" s="182" t="s">
        <v>14466</v>
      </c>
      <c r="B63" s="182" t="s">
        <v>14734</v>
      </c>
      <c r="C63" s="183" t="s">
        <v>14705</v>
      </c>
      <c r="D63" s="182" t="s">
        <v>14735</v>
      </c>
      <c r="E63" s="182" t="s">
        <v>14736</v>
      </c>
      <c r="F63" s="182" t="s">
        <v>14737</v>
      </c>
      <c r="G63" s="182" t="s">
        <v>13612</v>
      </c>
      <c r="H63" s="182" t="s">
        <v>14396</v>
      </c>
      <c r="I63" s="182" t="s">
        <v>14738</v>
      </c>
      <c r="J63" s="182" t="s">
        <v>13520</v>
      </c>
      <c r="K63" s="182" t="s">
        <v>14739</v>
      </c>
      <c r="L63" s="184" t="s">
        <v>14439</v>
      </c>
      <c r="M63" s="182" t="s">
        <v>1529</v>
      </c>
      <c r="N63" s="182" t="s">
        <v>14349</v>
      </c>
    </row>
    <row r="64" spans="1:14" ht="24.95" customHeight="1">
      <c r="A64" s="182" t="s">
        <v>14466</v>
      </c>
      <c r="B64" s="182" t="s">
        <v>14740</v>
      </c>
      <c r="C64" s="183" t="s">
        <v>14059</v>
      </c>
      <c r="D64" s="182" t="s">
        <v>14741</v>
      </c>
      <c r="E64" s="182" t="s">
        <v>14742</v>
      </c>
      <c r="F64" s="182" t="s">
        <v>14743</v>
      </c>
      <c r="G64" s="182" t="s">
        <v>13766</v>
      </c>
      <c r="H64" s="182" t="s">
        <v>14455</v>
      </c>
      <c r="I64" s="182" t="s">
        <v>14744</v>
      </c>
      <c r="J64" s="182" t="s">
        <v>13551</v>
      </c>
      <c r="K64" s="182" t="s">
        <v>13979</v>
      </c>
      <c r="L64" s="184" t="s">
        <v>14745</v>
      </c>
      <c r="M64" s="182" t="s">
        <v>1529</v>
      </c>
      <c r="N64" s="182" t="s">
        <v>14420</v>
      </c>
    </row>
    <row r="65" spans="1:14" ht="24.95" customHeight="1">
      <c r="A65" s="182" t="s">
        <v>14466</v>
      </c>
      <c r="B65" s="182" t="s">
        <v>14746</v>
      </c>
      <c r="C65" s="183" t="s">
        <v>14747</v>
      </c>
      <c r="D65" s="182" t="s">
        <v>14748</v>
      </c>
      <c r="E65" s="182" t="s">
        <v>14749</v>
      </c>
      <c r="F65" s="182" t="s">
        <v>14750</v>
      </c>
      <c r="G65" s="182" t="s">
        <v>13641</v>
      </c>
      <c r="H65" s="182" t="s">
        <v>14751</v>
      </c>
      <c r="I65" s="182" t="s">
        <v>14752</v>
      </c>
      <c r="J65" s="182" t="s">
        <v>13983</v>
      </c>
      <c r="K65" s="182" t="s">
        <v>13945</v>
      </c>
      <c r="L65" s="184" t="s">
        <v>14092</v>
      </c>
      <c r="M65" s="182" t="s">
        <v>1529</v>
      </c>
      <c r="N65" s="182" t="s">
        <v>14753</v>
      </c>
    </row>
    <row r="66" spans="1:14" ht="24.95" customHeight="1">
      <c r="A66" s="182" t="s">
        <v>14466</v>
      </c>
      <c r="B66" s="182" t="s">
        <v>14746</v>
      </c>
      <c r="C66" s="183" t="s">
        <v>14754</v>
      </c>
      <c r="D66" s="182" t="s">
        <v>14748</v>
      </c>
      <c r="E66" s="182" t="s">
        <v>14755</v>
      </c>
      <c r="F66" s="182" t="s">
        <v>14750</v>
      </c>
      <c r="G66" s="182" t="s">
        <v>13641</v>
      </c>
      <c r="H66" s="182" t="s">
        <v>14751</v>
      </c>
      <c r="I66" s="182" t="s">
        <v>14752</v>
      </c>
      <c r="J66" s="182" t="s">
        <v>13983</v>
      </c>
      <c r="K66" s="182" t="s">
        <v>13945</v>
      </c>
      <c r="L66" s="184" t="s">
        <v>14092</v>
      </c>
      <c r="M66" s="182" t="s">
        <v>1529</v>
      </c>
      <c r="N66" s="182" t="s">
        <v>14753</v>
      </c>
    </row>
    <row r="67" spans="1:14" ht="24.95" customHeight="1">
      <c r="A67" s="182" t="s">
        <v>14466</v>
      </c>
      <c r="B67" s="182" t="s">
        <v>14756</v>
      </c>
      <c r="C67" s="183" t="s">
        <v>13673</v>
      </c>
      <c r="D67" s="182" t="s">
        <v>14757</v>
      </c>
      <c r="E67" s="182" t="s">
        <v>14758</v>
      </c>
      <c r="F67" s="182" t="s">
        <v>14759</v>
      </c>
      <c r="G67" s="182" t="s">
        <v>6623</v>
      </c>
      <c r="H67" s="182" t="s">
        <v>13715</v>
      </c>
      <c r="I67" s="182" t="s">
        <v>14760</v>
      </c>
      <c r="J67" s="182" t="s">
        <v>13652</v>
      </c>
      <c r="K67" s="182" t="s">
        <v>14057</v>
      </c>
      <c r="L67" s="184" t="s">
        <v>13569</v>
      </c>
      <c r="M67" s="182" t="s">
        <v>13672</v>
      </c>
      <c r="N67" s="182" t="s">
        <v>14761</v>
      </c>
    </row>
    <row r="68" spans="1:14" ht="24.95" customHeight="1">
      <c r="A68" s="182" t="s">
        <v>14466</v>
      </c>
      <c r="B68" s="182" t="s">
        <v>14762</v>
      </c>
      <c r="C68" s="183" t="s">
        <v>14754</v>
      </c>
      <c r="D68" s="182" t="s">
        <v>14763</v>
      </c>
      <c r="E68" s="182" t="s">
        <v>14764</v>
      </c>
      <c r="F68" s="182" t="s">
        <v>14765</v>
      </c>
      <c r="G68" s="182" t="s">
        <v>14269</v>
      </c>
      <c r="H68" s="182" t="s">
        <v>14766</v>
      </c>
      <c r="I68" s="182" t="s">
        <v>14767</v>
      </c>
      <c r="J68" s="182" t="s">
        <v>13699</v>
      </c>
      <c r="K68" s="182" t="s">
        <v>14386</v>
      </c>
      <c r="L68" s="184" t="s">
        <v>13582</v>
      </c>
      <c r="M68" s="182" t="s">
        <v>1529</v>
      </c>
      <c r="N68" s="182" t="s">
        <v>14021</v>
      </c>
    </row>
    <row r="69" spans="1:14" ht="24.95" customHeight="1">
      <c r="A69" s="182" t="s">
        <v>14466</v>
      </c>
      <c r="B69" s="182" t="s">
        <v>14768</v>
      </c>
      <c r="C69" s="183" t="s">
        <v>14769</v>
      </c>
      <c r="D69" s="182" t="s">
        <v>14770</v>
      </c>
      <c r="E69" s="182" t="s">
        <v>14771</v>
      </c>
      <c r="F69" s="182" t="s">
        <v>14772</v>
      </c>
      <c r="G69" s="182" t="s">
        <v>13461</v>
      </c>
      <c r="H69" s="182" t="s">
        <v>14391</v>
      </c>
      <c r="I69" s="182" t="s">
        <v>14773</v>
      </c>
      <c r="J69" s="182" t="s">
        <v>13599</v>
      </c>
      <c r="K69" s="182" t="s">
        <v>13943</v>
      </c>
      <c r="L69" s="184" t="s">
        <v>13495</v>
      </c>
      <c r="M69" s="182" t="s">
        <v>1529</v>
      </c>
      <c r="N69" s="182" t="s">
        <v>14066</v>
      </c>
    </row>
    <row r="70" spans="1:14" ht="24.95" customHeight="1">
      <c r="A70" s="182" t="s">
        <v>14466</v>
      </c>
      <c r="B70" s="182" t="s">
        <v>14774</v>
      </c>
      <c r="C70" s="183" t="s">
        <v>14775</v>
      </c>
      <c r="D70" s="182" t="s">
        <v>14776</v>
      </c>
      <c r="E70" s="182" t="s">
        <v>14777</v>
      </c>
      <c r="F70" s="182" t="s">
        <v>14778</v>
      </c>
      <c r="G70" s="182" t="s">
        <v>6401</v>
      </c>
      <c r="H70" s="182" t="s">
        <v>14779</v>
      </c>
      <c r="I70" s="182" t="s">
        <v>14780</v>
      </c>
      <c r="J70" s="182" t="s">
        <v>13844</v>
      </c>
      <c r="K70" s="182" t="s">
        <v>13824</v>
      </c>
      <c r="L70" s="184" t="s">
        <v>14205</v>
      </c>
      <c r="M70" s="182" t="s">
        <v>1529</v>
      </c>
      <c r="N70" s="182" t="s">
        <v>14073</v>
      </c>
    </row>
    <row r="71" spans="1:14" ht="24.95" customHeight="1">
      <c r="A71" s="182" t="s">
        <v>14466</v>
      </c>
      <c r="B71" s="182" t="s">
        <v>14781</v>
      </c>
      <c r="C71" s="183" t="s">
        <v>14782</v>
      </c>
      <c r="D71" s="182" t="s">
        <v>14783</v>
      </c>
      <c r="E71" s="182" t="s">
        <v>14784</v>
      </c>
      <c r="F71" s="182" t="s">
        <v>14785</v>
      </c>
      <c r="G71" s="182" t="s">
        <v>13688</v>
      </c>
      <c r="H71" s="182" t="s">
        <v>14786</v>
      </c>
      <c r="I71" s="182" t="s">
        <v>14787</v>
      </c>
      <c r="J71" s="182" t="s">
        <v>13971</v>
      </c>
      <c r="K71" s="182" t="s">
        <v>14788</v>
      </c>
      <c r="L71" s="184" t="s">
        <v>13813</v>
      </c>
      <c r="M71" s="182" t="s">
        <v>1529</v>
      </c>
      <c r="N71" s="182" t="s">
        <v>13755</v>
      </c>
    </row>
    <row r="72" spans="1:14" ht="24.95" customHeight="1">
      <c r="A72" s="182" t="s">
        <v>14466</v>
      </c>
      <c r="B72" s="182" t="s">
        <v>14467</v>
      </c>
      <c r="C72" s="183" t="s">
        <v>14511</v>
      </c>
      <c r="D72" s="182" t="s">
        <v>14512</v>
      </c>
      <c r="E72" s="182" t="s">
        <v>14513</v>
      </c>
      <c r="F72" s="182" t="s">
        <v>14470</v>
      </c>
      <c r="G72" s="182" t="s">
        <v>13461</v>
      </c>
      <c r="H72" s="182" t="s">
        <v>14218</v>
      </c>
      <c r="I72" s="182" t="s">
        <v>14471</v>
      </c>
      <c r="J72" s="182" t="s">
        <v>13911</v>
      </c>
      <c r="K72" s="182" t="s">
        <v>13781</v>
      </c>
      <c r="L72" s="184" t="s">
        <v>13534</v>
      </c>
      <c r="M72" s="182" t="s">
        <v>1529</v>
      </c>
      <c r="N72" s="182" t="s">
        <v>14249</v>
      </c>
    </row>
    <row r="73" spans="1:14" ht="24.95" customHeight="1">
      <c r="A73" s="182" t="s">
        <v>14466</v>
      </c>
      <c r="B73" s="182" t="s">
        <v>14467</v>
      </c>
      <c r="C73" s="183" t="s">
        <v>14514</v>
      </c>
      <c r="D73" s="182" t="s">
        <v>14468</v>
      </c>
      <c r="E73" s="182" t="s">
        <v>14515</v>
      </c>
      <c r="F73" s="182" t="s">
        <v>14470</v>
      </c>
      <c r="G73" s="182" t="s">
        <v>13461</v>
      </c>
      <c r="H73" s="182" t="s">
        <v>14218</v>
      </c>
      <c r="I73" s="182" t="s">
        <v>14471</v>
      </c>
      <c r="J73" s="182" t="s">
        <v>13911</v>
      </c>
      <c r="K73" s="182" t="s">
        <v>13781</v>
      </c>
      <c r="L73" s="184" t="s">
        <v>13534</v>
      </c>
      <c r="M73" s="182" t="s">
        <v>1529</v>
      </c>
      <c r="N73" s="182" t="s">
        <v>14249</v>
      </c>
    </row>
    <row r="74" spans="1:14" ht="24.95" customHeight="1">
      <c r="A74" s="182" t="s">
        <v>14466</v>
      </c>
      <c r="B74" s="182" t="s">
        <v>14467</v>
      </c>
      <c r="C74" s="183" t="s">
        <v>14480</v>
      </c>
      <c r="D74" s="182" t="s">
        <v>1529</v>
      </c>
      <c r="E74" s="182" t="s">
        <v>14481</v>
      </c>
      <c r="F74" s="182" t="s">
        <v>14470</v>
      </c>
      <c r="G74" s="182" t="s">
        <v>13461</v>
      </c>
      <c r="H74" s="182" t="s">
        <v>14218</v>
      </c>
      <c r="I74" s="182" t="s">
        <v>14471</v>
      </c>
      <c r="J74" s="182" t="s">
        <v>13911</v>
      </c>
      <c r="K74" s="182" t="s">
        <v>13781</v>
      </c>
      <c r="L74" s="184" t="s">
        <v>13534</v>
      </c>
      <c r="M74" s="182" t="s">
        <v>1529</v>
      </c>
      <c r="N74" s="182" t="s">
        <v>14249</v>
      </c>
    </row>
    <row r="75" spans="1:14" ht="24.95" customHeight="1">
      <c r="A75" s="182" t="s">
        <v>14466</v>
      </c>
      <c r="B75" s="182" t="s">
        <v>14467</v>
      </c>
      <c r="C75" s="183" t="s">
        <v>13902</v>
      </c>
      <c r="D75" s="182" t="s">
        <v>14468</v>
      </c>
      <c r="E75" s="182" t="s">
        <v>14482</v>
      </c>
      <c r="F75" s="182" t="s">
        <v>14470</v>
      </c>
      <c r="G75" s="182" t="s">
        <v>13461</v>
      </c>
      <c r="H75" s="182" t="s">
        <v>14218</v>
      </c>
      <c r="I75" s="182" t="s">
        <v>14471</v>
      </c>
      <c r="J75" s="182" t="s">
        <v>13911</v>
      </c>
      <c r="K75" s="182" t="s">
        <v>13781</v>
      </c>
      <c r="L75" s="184" t="s">
        <v>13534</v>
      </c>
      <c r="M75" s="182" t="s">
        <v>1529</v>
      </c>
      <c r="N75" s="182" t="s">
        <v>14249</v>
      </c>
    </row>
    <row r="76" spans="1:14" ht="24.95" customHeight="1">
      <c r="A76" s="182" t="s">
        <v>14466</v>
      </c>
      <c r="B76" s="182" t="s">
        <v>13782</v>
      </c>
      <c r="C76" s="183" t="s">
        <v>13806</v>
      </c>
      <c r="D76" s="182" t="s">
        <v>13807</v>
      </c>
      <c r="E76" s="182" t="s">
        <v>13808</v>
      </c>
      <c r="F76" s="182" t="s">
        <v>13786</v>
      </c>
      <c r="G76" s="182" t="s">
        <v>13461</v>
      </c>
      <c r="H76" s="182" t="s">
        <v>13787</v>
      </c>
      <c r="I76" s="182" t="s">
        <v>13788</v>
      </c>
      <c r="J76" s="182" t="s">
        <v>13789</v>
      </c>
      <c r="K76" s="182" t="s">
        <v>13597</v>
      </c>
      <c r="L76" s="184" t="s">
        <v>13790</v>
      </c>
      <c r="M76" s="182" t="s">
        <v>1529</v>
      </c>
      <c r="N76" s="182" t="s">
        <v>13791</v>
      </c>
    </row>
    <row r="77" spans="1:14" ht="24.95" customHeight="1">
      <c r="A77" s="182" t="s">
        <v>14466</v>
      </c>
      <c r="B77" s="182" t="s">
        <v>14473</v>
      </c>
      <c r="C77" s="183" t="s">
        <v>14511</v>
      </c>
      <c r="D77" s="182" t="s">
        <v>14512</v>
      </c>
      <c r="E77" s="182" t="s">
        <v>14513</v>
      </c>
      <c r="F77" s="182" t="s">
        <v>14477</v>
      </c>
      <c r="G77" s="182" t="s">
        <v>13461</v>
      </c>
      <c r="H77" s="182" t="s">
        <v>13500</v>
      </c>
      <c r="I77" s="182" t="s">
        <v>14478</v>
      </c>
      <c r="J77" s="182" t="s">
        <v>14083</v>
      </c>
      <c r="K77" s="182" t="s">
        <v>13491</v>
      </c>
      <c r="L77" s="184" t="s">
        <v>13495</v>
      </c>
      <c r="M77" s="182" t="s">
        <v>1529</v>
      </c>
      <c r="N77" s="182" t="s">
        <v>13901</v>
      </c>
    </row>
    <row r="78" spans="1:14" ht="24.95" customHeight="1">
      <c r="A78" s="182" t="s">
        <v>14466</v>
      </c>
      <c r="B78" s="182" t="s">
        <v>14789</v>
      </c>
      <c r="C78" s="183" t="s">
        <v>14556</v>
      </c>
      <c r="D78" s="182" t="s">
        <v>14790</v>
      </c>
      <c r="E78" s="182" t="s">
        <v>14791</v>
      </c>
      <c r="F78" s="182" t="s">
        <v>14792</v>
      </c>
      <c r="G78" s="182" t="s">
        <v>6401</v>
      </c>
      <c r="H78" s="182" t="s">
        <v>13728</v>
      </c>
      <c r="I78" s="182" t="s">
        <v>14793</v>
      </c>
      <c r="J78" s="182" t="s">
        <v>14794</v>
      </c>
      <c r="K78" s="182" t="s">
        <v>14795</v>
      </c>
      <c r="L78" s="184" t="s">
        <v>13944</v>
      </c>
      <c r="M78" s="182" t="s">
        <v>1529</v>
      </c>
      <c r="N78" s="182" t="s">
        <v>14796</v>
      </c>
    </row>
    <row r="79" spans="1:14" ht="24.95" customHeight="1">
      <c r="A79" s="182" t="s">
        <v>14466</v>
      </c>
      <c r="B79" s="182" t="s">
        <v>14797</v>
      </c>
      <c r="C79" s="183" t="s">
        <v>14153</v>
      </c>
      <c r="D79" s="182" t="s">
        <v>1529</v>
      </c>
      <c r="E79" s="182" t="s">
        <v>14798</v>
      </c>
      <c r="F79" s="182" t="s">
        <v>14799</v>
      </c>
      <c r="G79" s="182" t="s">
        <v>13461</v>
      </c>
      <c r="H79" s="182" t="s">
        <v>13480</v>
      </c>
      <c r="I79" s="182" t="s">
        <v>14232</v>
      </c>
      <c r="J79" s="182" t="s">
        <v>13662</v>
      </c>
      <c r="K79" s="182" t="s">
        <v>13734</v>
      </c>
      <c r="L79" s="184" t="s">
        <v>13469</v>
      </c>
      <c r="M79" s="182" t="s">
        <v>1529</v>
      </c>
      <c r="N79" s="182" t="s">
        <v>14366</v>
      </c>
    </row>
    <row r="80" spans="1:14" ht="24.95" customHeight="1">
      <c r="A80" s="182" t="s">
        <v>14466</v>
      </c>
      <c r="B80" s="182" t="s">
        <v>14800</v>
      </c>
      <c r="C80" s="183" t="s">
        <v>14801</v>
      </c>
      <c r="D80" s="182" t="s">
        <v>1529</v>
      </c>
      <c r="E80" s="182" t="s">
        <v>14802</v>
      </c>
      <c r="F80" s="182" t="s">
        <v>14803</v>
      </c>
      <c r="G80" s="182" t="s">
        <v>13461</v>
      </c>
      <c r="H80" s="182" t="s">
        <v>13480</v>
      </c>
      <c r="I80" s="182" t="s">
        <v>14804</v>
      </c>
      <c r="J80" s="182" t="s">
        <v>14805</v>
      </c>
      <c r="K80" s="182" t="s">
        <v>13610</v>
      </c>
      <c r="L80" s="184" t="s">
        <v>13497</v>
      </c>
      <c r="M80" s="182" t="s">
        <v>1529</v>
      </c>
      <c r="N80" s="182" t="s">
        <v>14295</v>
      </c>
    </row>
    <row r="81" spans="1:14" ht="24.95" customHeight="1">
      <c r="A81" s="182" t="s">
        <v>14466</v>
      </c>
      <c r="B81" s="182" t="s">
        <v>14806</v>
      </c>
      <c r="C81" s="183" t="s">
        <v>14556</v>
      </c>
      <c r="D81" s="182" t="s">
        <v>14807</v>
      </c>
      <c r="E81" s="182" t="s">
        <v>14808</v>
      </c>
      <c r="F81" s="182" t="s">
        <v>14809</v>
      </c>
      <c r="G81" s="182" t="s">
        <v>13666</v>
      </c>
      <c r="H81" s="182" t="s">
        <v>13667</v>
      </c>
      <c r="I81" s="182" t="s">
        <v>14810</v>
      </c>
      <c r="J81" s="182" t="s">
        <v>14811</v>
      </c>
      <c r="K81" s="182" t="s">
        <v>14812</v>
      </c>
      <c r="L81" s="184" t="s">
        <v>13507</v>
      </c>
      <c r="M81" s="182" t="s">
        <v>1529</v>
      </c>
      <c r="N81" s="182" t="s">
        <v>14813</v>
      </c>
    </row>
    <row r="82" spans="1:14" ht="24.95" customHeight="1">
      <c r="A82" s="182" t="s">
        <v>14466</v>
      </c>
      <c r="B82" s="182" t="s">
        <v>14814</v>
      </c>
      <c r="C82" s="183" t="s">
        <v>14691</v>
      </c>
      <c r="D82" s="182" t="s">
        <v>14692</v>
      </c>
      <c r="E82" s="182" t="s">
        <v>14693</v>
      </c>
      <c r="F82" s="182" t="s">
        <v>14815</v>
      </c>
      <c r="G82" s="182" t="s">
        <v>13666</v>
      </c>
      <c r="H82" s="182" t="s">
        <v>14816</v>
      </c>
      <c r="I82" s="182" t="s">
        <v>14817</v>
      </c>
      <c r="J82" s="182" t="s">
        <v>14818</v>
      </c>
      <c r="K82" s="182" t="s">
        <v>14819</v>
      </c>
      <c r="L82" s="184" t="s">
        <v>14460</v>
      </c>
      <c r="M82" s="182" t="s">
        <v>1529</v>
      </c>
      <c r="N82" s="182" t="s">
        <v>14813</v>
      </c>
    </row>
    <row r="83" spans="1:14" ht="24.95" customHeight="1">
      <c r="A83" s="182" t="s">
        <v>14466</v>
      </c>
      <c r="B83" s="182" t="s">
        <v>14820</v>
      </c>
      <c r="C83" s="183" t="s">
        <v>13972</v>
      </c>
      <c r="D83" s="182" t="s">
        <v>14821</v>
      </c>
      <c r="E83" s="182" t="s">
        <v>14137</v>
      </c>
      <c r="F83" s="182" t="s">
        <v>14822</v>
      </c>
      <c r="G83" s="182" t="s">
        <v>13516</v>
      </c>
      <c r="H83" s="182" t="s">
        <v>14823</v>
      </c>
      <c r="I83" s="182" t="s">
        <v>14824</v>
      </c>
      <c r="J83" s="182" t="s">
        <v>14825</v>
      </c>
      <c r="K83" s="182" t="s">
        <v>14826</v>
      </c>
      <c r="L83" s="184" t="s">
        <v>13553</v>
      </c>
      <c r="M83" s="182" t="s">
        <v>1529</v>
      </c>
      <c r="N83" s="182" t="s">
        <v>14827</v>
      </c>
    </row>
    <row r="84" spans="1:14" ht="24.95" customHeight="1">
      <c r="A84" s="182" t="s">
        <v>14466</v>
      </c>
      <c r="B84" s="182" t="s">
        <v>14828</v>
      </c>
      <c r="C84" s="183" t="s">
        <v>14829</v>
      </c>
      <c r="D84" s="182" t="s">
        <v>14830</v>
      </c>
      <c r="E84" s="182" t="s">
        <v>14831</v>
      </c>
      <c r="F84" s="182" t="s">
        <v>14832</v>
      </c>
      <c r="G84" s="182" t="s">
        <v>13666</v>
      </c>
      <c r="H84" s="182" t="s">
        <v>14833</v>
      </c>
      <c r="I84" s="182" t="s">
        <v>14834</v>
      </c>
      <c r="J84" s="182" t="s">
        <v>14835</v>
      </c>
      <c r="K84" s="182" t="s">
        <v>14836</v>
      </c>
      <c r="L84" s="184" t="s">
        <v>13659</v>
      </c>
      <c r="M84" s="182" t="s">
        <v>1529</v>
      </c>
      <c r="N84" s="182" t="s">
        <v>14005</v>
      </c>
    </row>
    <row r="85" spans="1:14" ht="24.95" customHeight="1">
      <c r="A85" s="182" t="s">
        <v>14466</v>
      </c>
      <c r="B85" s="182" t="s">
        <v>14837</v>
      </c>
      <c r="C85" s="183" t="s">
        <v>14838</v>
      </c>
      <c r="D85" s="182" t="s">
        <v>14839</v>
      </c>
      <c r="E85" s="182" t="s">
        <v>1529</v>
      </c>
      <c r="F85" s="182" t="s">
        <v>14840</v>
      </c>
      <c r="G85" s="182" t="s">
        <v>6401</v>
      </c>
      <c r="H85" s="182" t="s">
        <v>14841</v>
      </c>
      <c r="I85" s="182" t="s">
        <v>14842</v>
      </c>
      <c r="J85" s="182" t="s">
        <v>14843</v>
      </c>
      <c r="K85" s="182" t="s">
        <v>13513</v>
      </c>
      <c r="L85" s="184" t="s">
        <v>13458</v>
      </c>
      <c r="M85" s="182" t="s">
        <v>1529</v>
      </c>
      <c r="N85" s="182" t="s">
        <v>14410</v>
      </c>
    </row>
    <row r="86" spans="1:14" ht="24.95" customHeight="1">
      <c r="A86" s="182" t="s">
        <v>14466</v>
      </c>
      <c r="B86" s="182" t="s">
        <v>14844</v>
      </c>
      <c r="C86" s="183" t="s">
        <v>13645</v>
      </c>
      <c r="D86" s="182" t="s">
        <v>14845</v>
      </c>
      <c r="E86" s="182" t="s">
        <v>14846</v>
      </c>
      <c r="F86" s="182" t="s">
        <v>14847</v>
      </c>
      <c r="G86" s="182" t="s">
        <v>13641</v>
      </c>
      <c r="H86" s="182" t="s">
        <v>14230</v>
      </c>
      <c r="I86" s="182" t="s">
        <v>14848</v>
      </c>
      <c r="J86" s="182" t="s">
        <v>11163</v>
      </c>
      <c r="K86" s="182" t="s">
        <v>13615</v>
      </c>
      <c r="L86" s="184" t="s">
        <v>13695</v>
      </c>
      <c r="M86" s="182" t="s">
        <v>13733</v>
      </c>
      <c r="N86" s="182" t="s">
        <v>13952</v>
      </c>
    </row>
    <row r="87" spans="1:14" ht="24.95" customHeight="1">
      <c r="A87" s="182" t="s">
        <v>14466</v>
      </c>
      <c r="B87" s="182" t="s">
        <v>14849</v>
      </c>
      <c r="C87" s="183" t="s">
        <v>13711</v>
      </c>
      <c r="D87" s="182" t="s">
        <v>14850</v>
      </c>
      <c r="E87" s="182" t="s">
        <v>14851</v>
      </c>
      <c r="F87" s="182" t="s">
        <v>14852</v>
      </c>
      <c r="G87" s="182" t="s">
        <v>13516</v>
      </c>
      <c r="H87" s="182" t="s">
        <v>14853</v>
      </c>
      <c r="I87" s="182" t="s">
        <v>14854</v>
      </c>
      <c r="J87" s="182" t="s">
        <v>13858</v>
      </c>
      <c r="K87" s="182" t="s">
        <v>13762</v>
      </c>
      <c r="L87" s="184" t="s">
        <v>13724</v>
      </c>
      <c r="M87" s="182" t="s">
        <v>1529</v>
      </c>
      <c r="N87" s="182" t="s">
        <v>14335</v>
      </c>
    </row>
    <row r="88" spans="1:14" ht="24.95" customHeight="1">
      <c r="A88" s="182" t="s">
        <v>14466</v>
      </c>
      <c r="B88" s="182" t="s">
        <v>14507</v>
      </c>
      <c r="C88" s="183" t="s">
        <v>14344</v>
      </c>
      <c r="D88" s="182" t="s">
        <v>14468</v>
      </c>
      <c r="E88" s="182" t="s">
        <v>14855</v>
      </c>
      <c r="F88" s="182" t="s">
        <v>14508</v>
      </c>
      <c r="G88" s="182" t="s">
        <v>13461</v>
      </c>
      <c r="H88" s="182" t="s">
        <v>13923</v>
      </c>
      <c r="I88" s="182" t="s">
        <v>14509</v>
      </c>
      <c r="J88" s="182" t="s">
        <v>14006</v>
      </c>
      <c r="K88" s="182" t="s">
        <v>13741</v>
      </c>
      <c r="L88" s="184" t="s">
        <v>13569</v>
      </c>
      <c r="M88" s="182" t="s">
        <v>1529</v>
      </c>
      <c r="N88" s="182" t="s">
        <v>14510</v>
      </c>
    </row>
    <row r="89" spans="1:14" ht="24.95" customHeight="1">
      <c r="A89" s="182" t="s">
        <v>14466</v>
      </c>
      <c r="B89" s="182" t="s">
        <v>14507</v>
      </c>
      <c r="C89" s="183" t="s">
        <v>13902</v>
      </c>
      <c r="D89" s="182" t="s">
        <v>14468</v>
      </c>
      <c r="E89" s="182" t="s">
        <v>14482</v>
      </c>
      <c r="F89" s="182" t="s">
        <v>14508</v>
      </c>
      <c r="G89" s="182" t="s">
        <v>13461</v>
      </c>
      <c r="H89" s="182" t="s">
        <v>13923</v>
      </c>
      <c r="I89" s="182" t="s">
        <v>14509</v>
      </c>
      <c r="J89" s="182" t="s">
        <v>14006</v>
      </c>
      <c r="K89" s="182" t="s">
        <v>13741</v>
      </c>
      <c r="L89" s="184" t="s">
        <v>13569</v>
      </c>
      <c r="M89" s="182" t="s">
        <v>1529</v>
      </c>
      <c r="N89" s="182" t="s">
        <v>14510</v>
      </c>
    </row>
    <row r="90" spans="1:14" ht="24.95" customHeight="1">
      <c r="A90" s="182" t="s">
        <v>14466</v>
      </c>
      <c r="B90" s="182" t="s">
        <v>14856</v>
      </c>
      <c r="C90" s="183" t="s">
        <v>14480</v>
      </c>
      <c r="D90" s="182" t="s">
        <v>1529</v>
      </c>
      <c r="E90" s="182" t="s">
        <v>14857</v>
      </c>
      <c r="F90" s="182" t="s">
        <v>14858</v>
      </c>
      <c r="G90" s="182" t="s">
        <v>13612</v>
      </c>
      <c r="H90" s="182" t="s">
        <v>14859</v>
      </c>
      <c r="I90" s="182" t="s">
        <v>14860</v>
      </c>
      <c r="J90" s="182" t="s">
        <v>13720</v>
      </c>
      <c r="K90" s="182" t="s">
        <v>13621</v>
      </c>
      <c r="L90" s="184" t="s">
        <v>14305</v>
      </c>
      <c r="M90" s="182" t="s">
        <v>13927</v>
      </c>
      <c r="N90" s="182" t="s">
        <v>14861</v>
      </c>
    </row>
    <row r="91" spans="1:14" ht="24.95" customHeight="1">
      <c r="A91" s="182" t="s">
        <v>14466</v>
      </c>
      <c r="B91" s="182" t="s">
        <v>14862</v>
      </c>
      <c r="C91" s="183" t="s">
        <v>14529</v>
      </c>
      <c r="D91" s="182" t="s">
        <v>14863</v>
      </c>
      <c r="E91" s="182" t="s">
        <v>14864</v>
      </c>
      <c r="F91" s="182" t="s">
        <v>14865</v>
      </c>
      <c r="G91" s="182" t="s">
        <v>13655</v>
      </c>
      <c r="H91" s="182" t="s">
        <v>14866</v>
      </c>
      <c r="I91" s="182" t="s">
        <v>14867</v>
      </c>
      <c r="J91" s="182" t="s">
        <v>13870</v>
      </c>
      <c r="K91" s="182" t="s">
        <v>13489</v>
      </c>
      <c r="L91" s="184" t="s">
        <v>14298</v>
      </c>
      <c r="M91" s="182" t="s">
        <v>1529</v>
      </c>
      <c r="N91" s="182" t="s">
        <v>14037</v>
      </c>
    </row>
    <row r="92" spans="1:14" ht="24.95" customHeight="1">
      <c r="A92" s="182" t="s">
        <v>14466</v>
      </c>
      <c r="B92" s="182" t="s">
        <v>14868</v>
      </c>
      <c r="C92" s="183" t="s">
        <v>14869</v>
      </c>
      <c r="D92" s="182" t="s">
        <v>14870</v>
      </c>
      <c r="E92" s="182" t="s">
        <v>14871</v>
      </c>
      <c r="F92" s="182" t="s">
        <v>14872</v>
      </c>
      <c r="G92" s="182" t="s">
        <v>13666</v>
      </c>
      <c r="H92" s="182" t="s">
        <v>13696</v>
      </c>
      <c r="I92" s="182" t="s">
        <v>14873</v>
      </c>
      <c r="J92" s="182" t="s">
        <v>13625</v>
      </c>
      <c r="K92" s="182" t="s">
        <v>13759</v>
      </c>
      <c r="L92" s="184" t="s">
        <v>13477</v>
      </c>
      <c r="M92" s="182" t="s">
        <v>1529</v>
      </c>
      <c r="N92" s="182" t="s">
        <v>13985</v>
      </c>
    </row>
    <row r="93" spans="1:14" ht="24.95" customHeight="1">
      <c r="A93" s="182" t="s">
        <v>14466</v>
      </c>
      <c r="B93" s="182" t="s">
        <v>14874</v>
      </c>
      <c r="C93" s="183" t="s">
        <v>14130</v>
      </c>
      <c r="D93" s="182" t="s">
        <v>14875</v>
      </c>
      <c r="E93" s="182" t="s">
        <v>14876</v>
      </c>
      <c r="F93" s="182" t="s">
        <v>14877</v>
      </c>
      <c r="G93" s="182" t="s">
        <v>13612</v>
      </c>
      <c r="H93" s="182" t="s">
        <v>14008</v>
      </c>
      <c r="I93" s="182" t="s">
        <v>14878</v>
      </c>
      <c r="J93" s="182" t="s">
        <v>13675</v>
      </c>
      <c r="K93" s="182" t="s">
        <v>13930</v>
      </c>
      <c r="L93" s="184" t="s">
        <v>13961</v>
      </c>
      <c r="M93" s="182" t="s">
        <v>13927</v>
      </c>
      <c r="N93" s="182" t="s">
        <v>14357</v>
      </c>
    </row>
    <row r="94" spans="1:14" ht="24.95" customHeight="1">
      <c r="A94" s="182" t="s">
        <v>14466</v>
      </c>
      <c r="B94" s="182" t="s">
        <v>14879</v>
      </c>
      <c r="C94" s="183" t="s">
        <v>14880</v>
      </c>
      <c r="D94" s="182" t="s">
        <v>14881</v>
      </c>
      <c r="E94" s="182" t="s">
        <v>14882</v>
      </c>
      <c r="F94" s="182" t="s">
        <v>14883</v>
      </c>
      <c r="G94" s="182" t="s">
        <v>13516</v>
      </c>
      <c r="H94" s="182" t="s">
        <v>14853</v>
      </c>
      <c r="I94" s="182" t="s">
        <v>14884</v>
      </c>
      <c r="J94" s="182" t="s">
        <v>14885</v>
      </c>
      <c r="K94" s="182" t="s">
        <v>14191</v>
      </c>
      <c r="L94" s="184" t="s">
        <v>14444</v>
      </c>
      <c r="M94" s="182" t="s">
        <v>1529</v>
      </c>
      <c r="N94" s="182" t="s">
        <v>14357</v>
      </c>
    </row>
    <row r="95" spans="1:14" ht="24.95" customHeight="1">
      <c r="A95" s="182" t="s">
        <v>14466</v>
      </c>
      <c r="B95" s="182" t="s">
        <v>14886</v>
      </c>
      <c r="C95" s="183" t="s">
        <v>14529</v>
      </c>
      <c r="D95" s="182" t="s">
        <v>14887</v>
      </c>
      <c r="E95" s="182" t="s">
        <v>14888</v>
      </c>
      <c r="F95" s="182" t="s">
        <v>14889</v>
      </c>
      <c r="G95" s="182" t="s">
        <v>13457</v>
      </c>
      <c r="H95" s="182" t="s">
        <v>14890</v>
      </c>
      <c r="I95" s="182" t="s">
        <v>14891</v>
      </c>
      <c r="J95" s="182" t="s">
        <v>14892</v>
      </c>
      <c r="K95" s="182" t="s">
        <v>14893</v>
      </c>
      <c r="L95" s="184" t="s">
        <v>13458</v>
      </c>
      <c r="M95" s="182" t="s">
        <v>1529</v>
      </c>
      <c r="N95" s="182" t="s">
        <v>14246</v>
      </c>
    </row>
    <row r="96" spans="1:14" ht="24.95" customHeight="1">
      <c r="A96" s="182" t="s">
        <v>14466</v>
      </c>
      <c r="B96" s="182" t="s">
        <v>14534</v>
      </c>
      <c r="C96" s="183" t="s">
        <v>14894</v>
      </c>
      <c r="D96" s="182" t="s">
        <v>1529</v>
      </c>
      <c r="E96" s="182" t="s">
        <v>14895</v>
      </c>
      <c r="F96" s="182" t="s">
        <v>14537</v>
      </c>
      <c r="G96" s="182" t="s">
        <v>13612</v>
      </c>
      <c r="H96" s="182" t="s">
        <v>14396</v>
      </c>
      <c r="I96" s="182" t="s">
        <v>14538</v>
      </c>
      <c r="J96" s="182" t="s">
        <v>14195</v>
      </c>
      <c r="K96" s="182" t="s">
        <v>13983</v>
      </c>
      <c r="L96" s="184" t="s">
        <v>13831</v>
      </c>
      <c r="M96" s="182" t="s">
        <v>1529</v>
      </c>
      <c r="N96" s="182" t="s">
        <v>13988</v>
      </c>
    </row>
    <row r="97" spans="1:14" ht="24.95" customHeight="1">
      <c r="A97" s="182" t="s">
        <v>14466</v>
      </c>
      <c r="B97" s="182" t="s">
        <v>14896</v>
      </c>
      <c r="C97" s="183" t="s">
        <v>13977</v>
      </c>
      <c r="D97" s="182" t="s">
        <v>14897</v>
      </c>
      <c r="E97" s="182" t="s">
        <v>14898</v>
      </c>
      <c r="F97" s="182" t="s">
        <v>14899</v>
      </c>
      <c r="G97" s="182" t="s">
        <v>6401</v>
      </c>
      <c r="H97" s="182" t="s">
        <v>13728</v>
      </c>
      <c r="I97" s="182" t="s">
        <v>14900</v>
      </c>
      <c r="J97" s="182" t="s">
        <v>14901</v>
      </c>
      <c r="K97" s="182" t="s">
        <v>14902</v>
      </c>
      <c r="L97" s="184" t="s">
        <v>13458</v>
      </c>
      <c r="M97" s="182" t="s">
        <v>1529</v>
      </c>
      <c r="N97" s="182" t="s">
        <v>14547</v>
      </c>
    </row>
    <row r="98" spans="1:14" ht="24.95" customHeight="1">
      <c r="A98" s="182" t="s">
        <v>14466</v>
      </c>
      <c r="B98" s="182" t="s">
        <v>14903</v>
      </c>
      <c r="C98" s="183" t="s">
        <v>13947</v>
      </c>
      <c r="D98" s="182" t="s">
        <v>14904</v>
      </c>
      <c r="E98" s="182" t="s">
        <v>14905</v>
      </c>
      <c r="F98" s="182" t="s">
        <v>14906</v>
      </c>
      <c r="G98" s="182" t="s">
        <v>13612</v>
      </c>
      <c r="H98" s="182" t="s">
        <v>14627</v>
      </c>
      <c r="I98" s="182" t="s">
        <v>14907</v>
      </c>
      <c r="J98" s="182" t="s">
        <v>14908</v>
      </c>
      <c r="K98" s="182" t="s">
        <v>14080</v>
      </c>
      <c r="L98" s="184" t="s">
        <v>14268</v>
      </c>
      <c r="M98" s="182" t="s">
        <v>13927</v>
      </c>
      <c r="N98" s="182" t="s">
        <v>13874</v>
      </c>
    </row>
    <row r="99" spans="1:14" ht="24.95" customHeight="1">
      <c r="A99" s="182" t="s">
        <v>14466</v>
      </c>
      <c r="B99" s="182" t="s">
        <v>14909</v>
      </c>
      <c r="C99" s="183" t="s">
        <v>14910</v>
      </c>
      <c r="D99" s="182" t="s">
        <v>14911</v>
      </c>
      <c r="E99" s="182" t="s">
        <v>14912</v>
      </c>
      <c r="F99" s="182" t="s">
        <v>14913</v>
      </c>
      <c r="G99" s="182" t="s">
        <v>13654</v>
      </c>
      <c r="H99" s="182" t="s">
        <v>14914</v>
      </c>
      <c r="I99" s="182" t="s">
        <v>14915</v>
      </c>
      <c r="J99" s="182" t="s">
        <v>14916</v>
      </c>
      <c r="K99" s="182" t="s">
        <v>14917</v>
      </c>
      <c r="L99" s="184" t="s">
        <v>13555</v>
      </c>
      <c r="M99" s="182" t="s">
        <v>1529</v>
      </c>
      <c r="N99" s="182" t="s">
        <v>13874</v>
      </c>
    </row>
    <row r="100" spans="1:14" ht="24.95" customHeight="1">
      <c r="A100" s="182" t="s">
        <v>14466</v>
      </c>
      <c r="B100" s="182" t="s">
        <v>14918</v>
      </c>
      <c r="C100" s="183" t="s">
        <v>14556</v>
      </c>
      <c r="D100" s="182" t="s">
        <v>14919</v>
      </c>
      <c r="E100" s="182" t="s">
        <v>14920</v>
      </c>
      <c r="F100" s="182" t="s">
        <v>14921</v>
      </c>
      <c r="G100" s="182" t="s">
        <v>13461</v>
      </c>
      <c r="H100" s="182" t="s">
        <v>14187</v>
      </c>
      <c r="I100" s="182" t="s">
        <v>14922</v>
      </c>
      <c r="J100" s="182" t="s">
        <v>14923</v>
      </c>
      <c r="K100" s="182" t="s">
        <v>14924</v>
      </c>
      <c r="L100" s="184" t="s">
        <v>14925</v>
      </c>
      <c r="M100" s="182" t="s">
        <v>1529</v>
      </c>
      <c r="N100" s="182" t="s">
        <v>13931</v>
      </c>
    </row>
    <row r="101" spans="1:14" ht="24.95" customHeight="1">
      <c r="A101" s="182" t="s">
        <v>14466</v>
      </c>
      <c r="B101" s="182" t="s">
        <v>14926</v>
      </c>
      <c r="C101" s="183" t="s">
        <v>14645</v>
      </c>
      <c r="D101" s="182" t="s">
        <v>14927</v>
      </c>
      <c r="E101" s="182" t="s">
        <v>14928</v>
      </c>
      <c r="F101" s="182" t="s">
        <v>14929</v>
      </c>
      <c r="G101" s="182" t="s">
        <v>6401</v>
      </c>
      <c r="H101" s="182" t="s">
        <v>14036</v>
      </c>
      <c r="I101" s="182" t="s">
        <v>14930</v>
      </c>
      <c r="J101" s="182" t="s">
        <v>14931</v>
      </c>
      <c r="K101" s="182" t="s">
        <v>14932</v>
      </c>
      <c r="L101" s="184" t="s">
        <v>13815</v>
      </c>
      <c r="M101" s="182" t="s">
        <v>1529</v>
      </c>
      <c r="N101" s="182" t="s">
        <v>14373</v>
      </c>
    </row>
    <row r="102" spans="1:14" ht="24.95" customHeight="1">
      <c r="A102" s="182" t="s">
        <v>14466</v>
      </c>
      <c r="B102" s="182" t="s">
        <v>14933</v>
      </c>
      <c r="C102" s="183" t="s">
        <v>13928</v>
      </c>
      <c r="D102" s="182" t="s">
        <v>14934</v>
      </c>
      <c r="E102" s="182" t="s">
        <v>14935</v>
      </c>
      <c r="F102" s="182" t="s">
        <v>14936</v>
      </c>
      <c r="G102" s="182" t="s">
        <v>13461</v>
      </c>
      <c r="H102" s="182" t="s">
        <v>14937</v>
      </c>
      <c r="I102" s="182" t="s">
        <v>14938</v>
      </c>
      <c r="J102" s="182" t="s">
        <v>14939</v>
      </c>
      <c r="K102" s="182" t="s">
        <v>14080</v>
      </c>
      <c r="L102" s="184" t="s">
        <v>14940</v>
      </c>
      <c r="M102" s="182" t="s">
        <v>1529</v>
      </c>
      <c r="N102" s="182" t="s">
        <v>13864</v>
      </c>
    </row>
    <row r="103" spans="1:14" ht="24.95" customHeight="1">
      <c r="A103" s="182" t="s">
        <v>14466</v>
      </c>
      <c r="B103" s="182" t="s">
        <v>14941</v>
      </c>
      <c r="C103" s="183" t="s">
        <v>14942</v>
      </c>
      <c r="D103" s="182" t="s">
        <v>14943</v>
      </c>
      <c r="E103" s="182" t="s">
        <v>14944</v>
      </c>
      <c r="F103" s="182" t="s">
        <v>14945</v>
      </c>
      <c r="G103" s="182" t="s">
        <v>13461</v>
      </c>
      <c r="H103" s="182" t="s">
        <v>13506</v>
      </c>
      <c r="I103" s="182" t="s">
        <v>14946</v>
      </c>
      <c r="J103" s="182" t="s">
        <v>13717</v>
      </c>
      <c r="K103" s="182" t="s">
        <v>14263</v>
      </c>
      <c r="L103" s="184" t="s">
        <v>13485</v>
      </c>
      <c r="M103" s="182" t="s">
        <v>1529</v>
      </c>
      <c r="N103" s="182" t="s">
        <v>14354</v>
      </c>
    </row>
    <row r="104" spans="1:14" ht="24.95" customHeight="1">
      <c r="A104" s="182" t="s">
        <v>14466</v>
      </c>
      <c r="B104" s="182" t="s">
        <v>14947</v>
      </c>
      <c r="C104" s="183" t="s">
        <v>14948</v>
      </c>
      <c r="D104" s="182" t="s">
        <v>14949</v>
      </c>
      <c r="E104" s="182" t="s">
        <v>14950</v>
      </c>
      <c r="F104" s="182" t="s">
        <v>14951</v>
      </c>
      <c r="G104" s="182" t="s">
        <v>6401</v>
      </c>
      <c r="H104" s="182" t="s">
        <v>14327</v>
      </c>
      <c r="I104" s="182" t="s">
        <v>14952</v>
      </c>
      <c r="J104" s="182" t="s">
        <v>13881</v>
      </c>
      <c r="K104" s="182" t="s">
        <v>14953</v>
      </c>
      <c r="L104" s="184" t="s">
        <v>13946</v>
      </c>
      <c r="M104" s="182" t="s">
        <v>1529</v>
      </c>
      <c r="N104" s="182" t="s">
        <v>14025</v>
      </c>
    </row>
    <row r="105" spans="1:14" ht="24.95" customHeight="1">
      <c r="A105" s="182" t="s">
        <v>14466</v>
      </c>
      <c r="B105" s="182" t="s">
        <v>14954</v>
      </c>
      <c r="C105" s="183" t="s">
        <v>14955</v>
      </c>
      <c r="D105" s="182" t="s">
        <v>14956</v>
      </c>
      <c r="E105" s="182" t="s">
        <v>14957</v>
      </c>
      <c r="F105" s="182" t="s">
        <v>14958</v>
      </c>
      <c r="G105" s="182" t="s">
        <v>13461</v>
      </c>
      <c r="H105" s="182" t="s">
        <v>13923</v>
      </c>
      <c r="I105" s="182" t="s">
        <v>14959</v>
      </c>
      <c r="J105" s="182" t="s">
        <v>14960</v>
      </c>
      <c r="K105" s="182" t="s">
        <v>14961</v>
      </c>
      <c r="L105" s="184" t="s">
        <v>13472</v>
      </c>
      <c r="M105" s="182" t="s">
        <v>1529</v>
      </c>
      <c r="N105" s="182" t="s">
        <v>14962</v>
      </c>
    </row>
    <row r="106" spans="1:14" ht="24.95" customHeight="1">
      <c r="A106" s="182" t="s">
        <v>14466</v>
      </c>
      <c r="B106" s="182" t="s">
        <v>14963</v>
      </c>
      <c r="C106" s="183" t="s">
        <v>14729</v>
      </c>
      <c r="D106" s="182" t="s">
        <v>14964</v>
      </c>
      <c r="E106" s="182" t="s">
        <v>14965</v>
      </c>
      <c r="F106" s="182" t="s">
        <v>14966</v>
      </c>
      <c r="G106" s="182" t="s">
        <v>13461</v>
      </c>
      <c r="H106" s="182" t="s">
        <v>14391</v>
      </c>
      <c r="I106" s="182" t="s">
        <v>14967</v>
      </c>
      <c r="J106" s="182" t="s">
        <v>14374</v>
      </c>
      <c r="K106" s="182" t="s">
        <v>14050</v>
      </c>
      <c r="L106" s="184" t="s">
        <v>6824</v>
      </c>
      <c r="M106" s="182" t="s">
        <v>1529</v>
      </c>
      <c r="N106" s="182" t="s">
        <v>14962</v>
      </c>
    </row>
    <row r="107" spans="1:14" ht="24.95" customHeight="1">
      <c r="A107" s="182" t="s">
        <v>14466</v>
      </c>
      <c r="B107" s="182" t="s">
        <v>14968</v>
      </c>
      <c r="C107" s="183" t="s">
        <v>14969</v>
      </c>
      <c r="D107" s="182" t="s">
        <v>14970</v>
      </c>
      <c r="E107" s="182" t="s">
        <v>14971</v>
      </c>
      <c r="F107" s="182" t="s">
        <v>14972</v>
      </c>
      <c r="G107" s="182" t="s">
        <v>13612</v>
      </c>
      <c r="H107" s="182" t="s">
        <v>13677</v>
      </c>
      <c r="I107" s="182" t="s">
        <v>14973</v>
      </c>
      <c r="J107" s="182" t="s">
        <v>14395</v>
      </c>
      <c r="K107" s="182" t="s">
        <v>14974</v>
      </c>
      <c r="L107" s="184" t="s">
        <v>13497</v>
      </c>
      <c r="M107" s="182" t="s">
        <v>1529</v>
      </c>
      <c r="N107" s="182" t="s">
        <v>14030</v>
      </c>
    </row>
    <row r="108" spans="1:14" ht="24.95" customHeight="1">
      <c r="A108" s="182" t="s">
        <v>14466</v>
      </c>
      <c r="B108" s="182" t="s">
        <v>14975</v>
      </c>
      <c r="C108" s="183" t="s">
        <v>14323</v>
      </c>
      <c r="D108" s="182" t="s">
        <v>14976</v>
      </c>
      <c r="E108" s="182" t="s">
        <v>14977</v>
      </c>
      <c r="F108" s="182" t="s">
        <v>14978</v>
      </c>
      <c r="G108" s="182" t="s">
        <v>6401</v>
      </c>
      <c r="H108" s="182" t="s">
        <v>14841</v>
      </c>
      <c r="I108" s="182" t="s">
        <v>14979</v>
      </c>
      <c r="J108" s="182" t="s">
        <v>13883</v>
      </c>
      <c r="K108" s="182" t="s">
        <v>13521</v>
      </c>
      <c r="L108" s="184" t="s">
        <v>14382</v>
      </c>
      <c r="M108" s="182" t="s">
        <v>1529</v>
      </c>
      <c r="N108" s="182" t="s">
        <v>14980</v>
      </c>
    </row>
    <row r="109" spans="1:14" ht="24.95" customHeight="1">
      <c r="A109" s="182" t="s">
        <v>14466</v>
      </c>
      <c r="B109" s="182" t="s">
        <v>14981</v>
      </c>
      <c r="C109" s="183" t="s">
        <v>14982</v>
      </c>
      <c r="D109" s="182" t="s">
        <v>14983</v>
      </c>
      <c r="E109" s="182" t="s">
        <v>14984</v>
      </c>
      <c r="F109" s="182" t="s">
        <v>14985</v>
      </c>
      <c r="G109" s="182" t="s">
        <v>13917</v>
      </c>
      <c r="H109" s="182" t="s">
        <v>14986</v>
      </c>
      <c r="I109" s="182" t="s">
        <v>14987</v>
      </c>
      <c r="J109" s="182" t="s">
        <v>14988</v>
      </c>
      <c r="K109" s="182" t="s">
        <v>14989</v>
      </c>
      <c r="L109" s="184" t="s">
        <v>13518</v>
      </c>
      <c r="M109" s="182" t="s">
        <v>1529</v>
      </c>
      <c r="N109" s="182" t="s">
        <v>14980</v>
      </c>
    </row>
    <row r="110" spans="1:14" ht="24.95" customHeight="1">
      <c r="A110" s="182" t="s">
        <v>14466</v>
      </c>
      <c r="B110" s="182" t="s">
        <v>14990</v>
      </c>
      <c r="C110" s="183" t="s">
        <v>14894</v>
      </c>
      <c r="D110" s="182" t="s">
        <v>14624</v>
      </c>
      <c r="E110" s="182" t="s">
        <v>14991</v>
      </c>
      <c r="F110" s="182" t="s">
        <v>14992</v>
      </c>
      <c r="G110" s="182" t="s">
        <v>13612</v>
      </c>
      <c r="H110" s="182" t="s">
        <v>14396</v>
      </c>
      <c r="I110" s="182" t="s">
        <v>14628</v>
      </c>
      <c r="J110" s="182" t="s">
        <v>13753</v>
      </c>
      <c r="K110" s="182" t="s">
        <v>14993</v>
      </c>
      <c r="L110" s="184" t="s">
        <v>14994</v>
      </c>
      <c r="M110" s="182" t="s">
        <v>1529</v>
      </c>
      <c r="N110" s="182" t="s">
        <v>14629</v>
      </c>
    </row>
    <row r="111" spans="1:14" ht="24.95" customHeight="1">
      <c r="A111" s="182" t="s">
        <v>14466</v>
      </c>
      <c r="B111" s="182" t="s">
        <v>14623</v>
      </c>
      <c r="C111" s="183" t="s">
        <v>13928</v>
      </c>
      <c r="D111" s="182" t="s">
        <v>14624</v>
      </c>
      <c r="E111" s="182" t="s">
        <v>14995</v>
      </c>
      <c r="F111" s="182" t="s">
        <v>14626</v>
      </c>
      <c r="G111" s="182" t="s">
        <v>13612</v>
      </c>
      <c r="H111" s="182" t="s">
        <v>14627</v>
      </c>
      <c r="I111" s="182" t="s">
        <v>14628</v>
      </c>
      <c r="J111" s="182" t="s">
        <v>13757</v>
      </c>
      <c r="K111" s="182" t="s">
        <v>13823</v>
      </c>
      <c r="L111" s="184" t="s">
        <v>14268</v>
      </c>
      <c r="M111" s="182" t="s">
        <v>1529</v>
      </c>
      <c r="N111" s="182" t="s">
        <v>14629</v>
      </c>
    </row>
    <row r="112" spans="1:14" ht="24.95" customHeight="1">
      <c r="A112" s="182" t="s">
        <v>14466</v>
      </c>
      <c r="B112" s="182" t="s">
        <v>14996</v>
      </c>
      <c r="C112" s="183" t="s">
        <v>14997</v>
      </c>
      <c r="D112" s="182" t="s">
        <v>14998</v>
      </c>
      <c r="E112" s="182" t="s">
        <v>14999</v>
      </c>
      <c r="F112" s="182" t="s">
        <v>15000</v>
      </c>
      <c r="G112" s="182" t="s">
        <v>13654</v>
      </c>
      <c r="H112" s="182" t="s">
        <v>13718</v>
      </c>
      <c r="I112" s="182" t="s">
        <v>15001</v>
      </c>
      <c r="J112" s="182" t="s">
        <v>15002</v>
      </c>
      <c r="K112" s="182" t="s">
        <v>15003</v>
      </c>
      <c r="L112" s="184" t="s">
        <v>13458</v>
      </c>
      <c r="M112" s="182" t="s">
        <v>1529</v>
      </c>
      <c r="N112" s="182" t="s">
        <v>13700</v>
      </c>
    </row>
    <row r="113" spans="1:14" ht="24.95" customHeight="1">
      <c r="A113" s="182" t="s">
        <v>14466</v>
      </c>
      <c r="B113" s="182" t="s">
        <v>15004</v>
      </c>
      <c r="C113" s="183" t="s">
        <v>15005</v>
      </c>
      <c r="D113" s="182" t="s">
        <v>15006</v>
      </c>
      <c r="E113" s="182" t="s">
        <v>15007</v>
      </c>
      <c r="F113" s="182" t="s">
        <v>15008</v>
      </c>
      <c r="G113" s="182" t="s">
        <v>6401</v>
      </c>
      <c r="H113" s="182" t="s">
        <v>14327</v>
      </c>
      <c r="I113" s="182" t="s">
        <v>15009</v>
      </c>
      <c r="J113" s="182" t="s">
        <v>15010</v>
      </c>
      <c r="K113" s="182" t="s">
        <v>14322</v>
      </c>
      <c r="L113" s="184" t="s">
        <v>13458</v>
      </c>
      <c r="M113" s="182" t="s">
        <v>1529</v>
      </c>
      <c r="N113" s="182" t="s">
        <v>14398</v>
      </c>
    </row>
    <row r="114" spans="1:14" ht="24.95" customHeight="1">
      <c r="A114" s="182" t="s">
        <v>14466</v>
      </c>
      <c r="B114" s="182" t="s">
        <v>15011</v>
      </c>
      <c r="C114" s="183" t="s">
        <v>15012</v>
      </c>
      <c r="D114" s="182" t="s">
        <v>15013</v>
      </c>
      <c r="E114" s="182" t="s">
        <v>1529</v>
      </c>
      <c r="F114" s="182" t="s">
        <v>15014</v>
      </c>
      <c r="G114" s="182" t="s">
        <v>5642</v>
      </c>
      <c r="H114" s="182" t="s">
        <v>15015</v>
      </c>
      <c r="I114" s="182" t="s">
        <v>15016</v>
      </c>
      <c r="J114" s="182" t="s">
        <v>15017</v>
      </c>
      <c r="K114" s="182" t="s">
        <v>15018</v>
      </c>
      <c r="L114" s="184" t="s">
        <v>15019</v>
      </c>
      <c r="M114" s="182" t="s">
        <v>1529</v>
      </c>
      <c r="N114" s="182" t="s">
        <v>15020</v>
      </c>
    </row>
    <row r="115" spans="1:14" ht="24.95" customHeight="1">
      <c r="A115" s="182" t="s">
        <v>14466</v>
      </c>
      <c r="B115" s="182" t="s">
        <v>15021</v>
      </c>
      <c r="C115" s="183" t="s">
        <v>15022</v>
      </c>
      <c r="D115" s="182" t="s">
        <v>15023</v>
      </c>
      <c r="E115" s="182" t="s">
        <v>15024</v>
      </c>
      <c r="F115" s="182" t="s">
        <v>15025</v>
      </c>
      <c r="G115" s="182" t="s">
        <v>13461</v>
      </c>
      <c r="H115" s="182" t="s">
        <v>13923</v>
      </c>
      <c r="I115" s="182" t="s">
        <v>15026</v>
      </c>
      <c r="J115" s="182" t="s">
        <v>15027</v>
      </c>
      <c r="K115" s="182" t="s">
        <v>15028</v>
      </c>
      <c r="L115" s="184" t="s">
        <v>13472</v>
      </c>
      <c r="M115" s="182" t="s">
        <v>1529</v>
      </c>
      <c r="N115" s="182" t="s">
        <v>15029</v>
      </c>
    </row>
    <row r="116" spans="1:14" ht="24.95" customHeight="1">
      <c r="A116" s="182" t="s">
        <v>14466</v>
      </c>
      <c r="B116" s="182" t="s">
        <v>15030</v>
      </c>
      <c r="C116" s="183" t="s">
        <v>14910</v>
      </c>
      <c r="D116" s="182" t="s">
        <v>15031</v>
      </c>
      <c r="E116" s="182" t="s">
        <v>15032</v>
      </c>
      <c r="F116" s="182" t="s">
        <v>15033</v>
      </c>
      <c r="G116" s="182" t="s">
        <v>13516</v>
      </c>
      <c r="H116" s="182" t="s">
        <v>15034</v>
      </c>
      <c r="I116" s="182" t="s">
        <v>15035</v>
      </c>
      <c r="J116" s="182" t="s">
        <v>14069</v>
      </c>
      <c r="K116" s="182" t="s">
        <v>15036</v>
      </c>
      <c r="L116" s="184" t="s">
        <v>15037</v>
      </c>
      <c r="M116" s="182" t="s">
        <v>1529</v>
      </c>
      <c r="N116" s="182" t="s">
        <v>15038</v>
      </c>
    </row>
    <row r="117" spans="1:14" ht="24.95" customHeight="1">
      <c r="A117" s="182" t="s">
        <v>14466</v>
      </c>
      <c r="B117" s="182" t="s">
        <v>15039</v>
      </c>
      <c r="C117" s="183" t="s">
        <v>15040</v>
      </c>
      <c r="D117" s="182" t="s">
        <v>15041</v>
      </c>
      <c r="E117" s="182" t="s">
        <v>15042</v>
      </c>
      <c r="F117" s="182" t="s">
        <v>15043</v>
      </c>
      <c r="G117" s="182" t="s">
        <v>13666</v>
      </c>
      <c r="H117" s="182" t="s">
        <v>14816</v>
      </c>
      <c r="I117" s="182" t="s">
        <v>15044</v>
      </c>
      <c r="J117" s="182" t="s">
        <v>15045</v>
      </c>
      <c r="K117" s="182" t="s">
        <v>15046</v>
      </c>
      <c r="L117" s="184" t="s">
        <v>13475</v>
      </c>
      <c r="M117" s="182" t="s">
        <v>1529</v>
      </c>
      <c r="N117" s="182" t="s">
        <v>15047</v>
      </c>
    </row>
    <row r="118" spans="1:14" ht="24.95" customHeight="1">
      <c r="A118" s="182" t="s">
        <v>14466</v>
      </c>
      <c r="B118" s="182" t="s">
        <v>15048</v>
      </c>
      <c r="C118" s="183" t="s">
        <v>14529</v>
      </c>
      <c r="D118" s="182" t="s">
        <v>15049</v>
      </c>
      <c r="E118" s="182" t="s">
        <v>15050</v>
      </c>
      <c r="F118" s="182" t="s">
        <v>15051</v>
      </c>
      <c r="G118" s="182" t="s">
        <v>13516</v>
      </c>
      <c r="H118" s="182" t="s">
        <v>14039</v>
      </c>
      <c r="I118" s="182" t="s">
        <v>15052</v>
      </c>
      <c r="J118" s="182" t="s">
        <v>15053</v>
      </c>
      <c r="K118" s="182" t="s">
        <v>15054</v>
      </c>
      <c r="L118" s="184" t="s">
        <v>13721</v>
      </c>
      <c r="M118" s="182" t="s">
        <v>1529</v>
      </c>
      <c r="N118" s="182" t="s">
        <v>15055</v>
      </c>
    </row>
    <row r="119" spans="1:14" ht="24.95" customHeight="1">
      <c r="A119" s="182" t="s">
        <v>14466</v>
      </c>
      <c r="B119" s="182" t="s">
        <v>15056</v>
      </c>
      <c r="C119" s="183" t="s">
        <v>15057</v>
      </c>
      <c r="D119" s="182" t="s">
        <v>15058</v>
      </c>
      <c r="E119" s="182" t="s">
        <v>15059</v>
      </c>
      <c r="F119" s="182" t="s">
        <v>15060</v>
      </c>
      <c r="G119" s="182" t="s">
        <v>13654</v>
      </c>
      <c r="H119" s="182" t="s">
        <v>14441</v>
      </c>
      <c r="I119" s="182" t="s">
        <v>15061</v>
      </c>
      <c r="J119" s="182" t="s">
        <v>15062</v>
      </c>
      <c r="K119" s="182" t="s">
        <v>15063</v>
      </c>
      <c r="L119" s="184" t="s">
        <v>13721</v>
      </c>
      <c r="M119" s="182" t="s">
        <v>1529</v>
      </c>
      <c r="N119" s="182" t="s">
        <v>14375</v>
      </c>
    </row>
    <row r="120" spans="1:14" ht="24.95" customHeight="1">
      <c r="A120" s="182" t="s">
        <v>14466</v>
      </c>
      <c r="B120" s="182" t="s">
        <v>15064</v>
      </c>
      <c r="C120" s="183" t="s">
        <v>15065</v>
      </c>
      <c r="D120" s="182" t="s">
        <v>15066</v>
      </c>
      <c r="E120" s="182" t="s">
        <v>15067</v>
      </c>
      <c r="F120" s="182" t="s">
        <v>15068</v>
      </c>
      <c r="G120" s="182" t="s">
        <v>13461</v>
      </c>
      <c r="H120" s="182" t="s">
        <v>14213</v>
      </c>
      <c r="I120" s="182" t="s">
        <v>15069</v>
      </c>
      <c r="J120" s="182" t="s">
        <v>15070</v>
      </c>
      <c r="K120" s="182" t="s">
        <v>14081</v>
      </c>
      <c r="L120" s="184" t="s">
        <v>13495</v>
      </c>
      <c r="M120" s="182" t="s">
        <v>1529</v>
      </c>
      <c r="N120" s="182" t="s">
        <v>15071</v>
      </c>
    </row>
    <row r="121" spans="1:14" ht="24.95" customHeight="1">
      <c r="A121" s="182" t="s">
        <v>14466</v>
      </c>
      <c r="B121" s="182" t="s">
        <v>15072</v>
      </c>
      <c r="C121" s="183" t="s">
        <v>14955</v>
      </c>
      <c r="D121" s="182" t="s">
        <v>15073</v>
      </c>
      <c r="E121" s="182" t="s">
        <v>15074</v>
      </c>
      <c r="F121" s="182" t="s">
        <v>15075</v>
      </c>
      <c r="G121" s="182" t="s">
        <v>13461</v>
      </c>
      <c r="H121" s="182" t="s">
        <v>15076</v>
      </c>
      <c r="I121" s="182" t="s">
        <v>15077</v>
      </c>
      <c r="J121" s="182" t="s">
        <v>13951</v>
      </c>
      <c r="K121" s="182" t="s">
        <v>15078</v>
      </c>
      <c r="L121" s="184" t="s">
        <v>13523</v>
      </c>
      <c r="M121" s="182" t="s">
        <v>1529</v>
      </c>
      <c r="N121" s="182" t="s">
        <v>14170</v>
      </c>
    </row>
    <row r="122" spans="1:14" ht="24.95" customHeight="1">
      <c r="A122" s="182" t="s">
        <v>14466</v>
      </c>
      <c r="B122" s="182" t="s">
        <v>15079</v>
      </c>
      <c r="C122" s="183" t="s">
        <v>13928</v>
      </c>
      <c r="D122" s="182" t="s">
        <v>15080</v>
      </c>
      <c r="E122" s="182" t="s">
        <v>15081</v>
      </c>
      <c r="F122" s="182" t="s">
        <v>15082</v>
      </c>
      <c r="G122" s="182" t="s">
        <v>6401</v>
      </c>
      <c r="H122" s="182" t="s">
        <v>13761</v>
      </c>
      <c r="I122" s="182" t="s">
        <v>15083</v>
      </c>
      <c r="J122" s="182" t="s">
        <v>15084</v>
      </c>
      <c r="K122" s="182" t="s">
        <v>15085</v>
      </c>
      <c r="L122" s="184" t="s">
        <v>14570</v>
      </c>
      <c r="M122" s="182" t="s">
        <v>1529</v>
      </c>
      <c r="N122" s="182" t="s">
        <v>15086</v>
      </c>
    </row>
    <row r="123" spans="1:14" ht="24.95" customHeight="1">
      <c r="A123" s="182" t="s">
        <v>14466</v>
      </c>
      <c r="B123" s="182" t="s">
        <v>15087</v>
      </c>
      <c r="C123" s="183" t="s">
        <v>15088</v>
      </c>
      <c r="D123" s="182" t="s">
        <v>15089</v>
      </c>
      <c r="E123" s="182" t="s">
        <v>15090</v>
      </c>
      <c r="F123" s="182" t="s">
        <v>15091</v>
      </c>
      <c r="G123" s="182" t="s">
        <v>13461</v>
      </c>
      <c r="H123" s="182" t="s">
        <v>13923</v>
      </c>
      <c r="I123" s="182" t="s">
        <v>15092</v>
      </c>
      <c r="J123" s="182" t="s">
        <v>13467</v>
      </c>
      <c r="K123" s="182" t="s">
        <v>13781</v>
      </c>
      <c r="L123" s="184" t="s">
        <v>13462</v>
      </c>
      <c r="M123" s="182" t="s">
        <v>1529</v>
      </c>
      <c r="N123" s="182" t="s">
        <v>14088</v>
      </c>
    </row>
    <row r="124" spans="1:14" ht="24.95" customHeight="1">
      <c r="A124" s="182" t="s">
        <v>14466</v>
      </c>
      <c r="B124" s="182" t="s">
        <v>15093</v>
      </c>
      <c r="C124" s="183" t="s">
        <v>14705</v>
      </c>
      <c r="D124" s="182" t="s">
        <v>15094</v>
      </c>
      <c r="E124" s="182" t="s">
        <v>15095</v>
      </c>
      <c r="F124" s="182" t="s">
        <v>15096</v>
      </c>
      <c r="G124" s="182" t="s">
        <v>6623</v>
      </c>
      <c r="H124" s="182" t="s">
        <v>13905</v>
      </c>
      <c r="I124" s="182" t="s">
        <v>15097</v>
      </c>
      <c r="J124" s="182" t="s">
        <v>14303</v>
      </c>
      <c r="K124" s="182" t="s">
        <v>14172</v>
      </c>
      <c r="L124" s="184" t="s">
        <v>13558</v>
      </c>
      <c r="M124" s="182" t="s">
        <v>1529</v>
      </c>
      <c r="N124" s="182" t="s">
        <v>15098</v>
      </c>
    </row>
    <row r="125" spans="1:14" ht="24.95" customHeight="1">
      <c r="A125" s="182" t="s">
        <v>14466</v>
      </c>
      <c r="B125" s="182" t="s">
        <v>15099</v>
      </c>
      <c r="C125" s="183" t="s">
        <v>14529</v>
      </c>
      <c r="D125" s="182" t="s">
        <v>15100</v>
      </c>
      <c r="E125" s="182" t="s">
        <v>15101</v>
      </c>
      <c r="F125" s="182" t="s">
        <v>15102</v>
      </c>
      <c r="G125" s="182" t="s">
        <v>13612</v>
      </c>
      <c r="H125" s="182" t="s">
        <v>13636</v>
      </c>
      <c r="I125" s="182" t="s">
        <v>15103</v>
      </c>
      <c r="J125" s="182" t="s">
        <v>13781</v>
      </c>
      <c r="K125" s="182" t="s">
        <v>1529</v>
      </c>
      <c r="L125" s="184" t="s">
        <v>13689</v>
      </c>
      <c r="M125" s="182" t="s">
        <v>1529</v>
      </c>
      <c r="N125" s="182" t="s">
        <v>13670</v>
      </c>
    </row>
    <row r="126" spans="1:14" ht="24.95" customHeight="1">
      <c r="A126" s="182" t="s">
        <v>14466</v>
      </c>
      <c r="B126" s="182" t="s">
        <v>15104</v>
      </c>
      <c r="C126" s="183" t="s">
        <v>14556</v>
      </c>
      <c r="D126" s="182" t="s">
        <v>15105</v>
      </c>
      <c r="E126" s="182" t="s">
        <v>15106</v>
      </c>
      <c r="F126" s="182" t="s">
        <v>15107</v>
      </c>
      <c r="G126" s="182" t="s">
        <v>13666</v>
      </c>
      <c r="H126" s="182" t="s">
        <v>14450</v>
      </c>
      <c r="I126" s="182" t="s">
        <v>15108</v>
      </c>
      <c r="J126" s="182" t="s">
        <v>15109</v>
      </c>
      <c r="K126" s="182" t="s">
        <v>15110</v>
      </c>
      <c r="L126" s="184" t="s">
        <v>13534</v>
      </c>
      <c r="M126" s="182" t="s">
        <v>1529</v>
      </c>
      <c r="N126" s="182" t="s">
        <v>15111</v>
      </c>
    </row>
    <row r="127" spans="1:14" ht="24.95" customHeight="1">
      <c r="A127" s="182" t="s">
        <v>14466</v>
      </c>
      <c r="B127" s="182" t="s">
        <v>15112</v>
      </c>
      <c r="C127" s="183" t="s">
        <v>13928</v>
      </c>
      <c r="D127" s="182" t="s">
        <v>1529</v>
      </c>
      <c r="E127" s="182" t="s">
        <v>15113</v>
      </c>
      <c r="F127" s="182" t="s">
        <v>15114</v>
      </c>
      <c r="G127" s="182" t="s">
        <v>13461</v>
      </c>
      <c r="H127" s="182" t="s">
        <v>13500</v>
      </c>
      <c r="I127" s="182" t="s">
        <v>15115</v>
      </c>
      <c r="J127" s="182" t="s">
        <v>13911</v>
      </c>
      <c r="K127" s="182" t="s">
        <v>13781</v>
      </c>
      <c r="L127" s="184" t="s">
        <v>14197</v>
      </c>
      <c r="M127" s="182" t="s">
        <v>1529</v>
      </c>
      <c r="N127" s="182" t="s">
        <v>14727</v>
      </c>
    </row>
    <row r="128" spans="1:14" ht="24.95" customHeight="1">
      <c r="A128" s="182" t="s">
        <v>14466</v>
      </c>
      <c r="B128" s="182" t="s">
        <v>15116</v>
      </c>
      <c r="C128" s="183" t="s">
        <v>14238</v>
      </c>
      <c r="D128" s="182" t="s">
        <v>15117</v>
      </c>
      <c r="E128" s="182" t="s">
        <v>15118</v>
      </c>
      <c r="F128" s="182" t="s">
        <v>15119</v>
      </c>
      <c r="G128" s="182" t="s">
        <v>13917</v>
      </c>
      <c r="H128" s="182" t="s">
        <v>13918</v>
      </c>
      <c r="I128" s="182" t="s">
        <v>15120</v>
      </c>
      <c r="J128" s="182" t="s">
        <v>13926</v>
      </c>
      <c r="K128" s="182" t="s">
        <v>13522</v>
      </c>
      <c r="L128" s="184" t="s">
        <v>6605</v>
      </c>
      <c r="M128" s="182" t="s">
        <v>1529</v>
      </c>
      <c r="N128" s="182" t="s">
        <v>15121</v>
      </c>
    </row>
    <row r="129" spans="1:14" ht="24.95" customHeight="1">
      <c r="A129" s="182" t="s">
        <v>14466</v>
      </c>
      <c r="B129" s="182" t="s">
        <v>15122</v>
      </c>
      <c r="C129" s="183" t="s">
        <v>15123</v>
      </c>
      <c r="D129" s="182" t="s">
        <v>15124</v>
      </c>
      <c r="E129" s="182" t="s">
        <v>15125</v>
      </c>
      <c r="F129" s="182" t="s">
        <v>15126</v>
      </c>
      <c r="G129" s="182" t="s">
        <v>13612</v>
      </c>
      <c r="H129" s="182" t="s">
        <v>15127</v>
      </c>
      <c r="I129" s="182" t="s">
        <v>15128</v>
      </c>
      <c r="J129" s="182" t="s">
        <v>15129</v>
      </c>
      <c r="K129" s="182" t="s">
        <v>15130</v>
      </c>
      <c r="L129" s="184" t="s">
        <v>13537</v>
      </c>
      <c r="M129" s="182" t="s">
        <v>1529</v>
      </c>
      <c r="N129" s="182" t="s">
        <v>15121</v>
      </c>
    </row>
    <row r="130" spans="1:14" ht="24.95" customHeight="1">
      <c r="A130" s="182" t="s">
        <v>14466</v>
      </c>
      <c r="B130" s="182" t="s">
        <v>15131</v>
      </c>
      <c r="C130" s="183" t="s">
        <v>13673</v>
      </c>
      <c r="D130" s="182" t="s">
        <v>15132</v>
      </c>
      <c r="E130" s="182" t="s">
        <v>15133</v>
      </c>
      <c r="F130" s="182" t="s">
        <v>15134</v>
      </c>
      <c r="G130" s="182" t="s">
        <v>13612</v>
      </c>
      <c r="H130" s="182" t="s">
        <v>13636</v>
      </c>
      <c r="I130" s="182" t="s">
        <v>15135</v>
      </c>
      <c r="J130" s="182" t="s">
        <v>13803</v>
      </c>
      <c r="K130" s="182" t="s">
        <v>13804</v>
      </c>
      <c r="L130" s="184" t="s">
        <v>13592</v>
      </c>
      <c r="M130" s="182" t="s">
        <v>1529</v>
      </c>
      <c r="N130" s="182" t="s">
        <v>15136</v>
      </c>
    </row>
    <row r="131" spans="1:14" ht="24.95" customHeight="1">
      <c r="A131" s="182" t="s">
        <v>14466</v>
      </c>
      <c r="B131" s="182" t="s">
        <v>15137</v>
      </c>
      <c r="C131" s="183" t="s">
        <v>4</v>
      </c>
      <c r="D131" s="182" t="s">
        <v>15138</v>
      </c>
      <c r="E131" s="182" t="s">
        <v>15139</v>
      </c>
      <c r="F131" s="182" t="s">
        <v>15140</v>
      </c>
      <c r="G131" s="182" t="s">
        <v>13461</v>
      </c>
      <c r="H131" s="182" t="s">
        <v>14046</v>
      </c>
      <c r="I131" s="182" t="s">
        <v>15141</v>
      </c>
      <c r="J131" s="182" t="s">
        <v>14074</v>
      </c>
      <c r="K131" s="182" t="s">
        <v>13760</v>
      </c>
      <c r="L131" s="184" t="s">
        <v>14076</v>
      </c>
      <c r="M131" s="182" t="s">
        <v>1529</v>
      </c>
      <c r="N131" s="182" t="s">
        <v>15142</v>
      </c>
    </row>
    <row r="132" spans="1:14" ht="24.95" customHeight="1">
      <c r="A132" s="182" t="s">
        <v>14466</v>
      </c>
      <c r="B132" s="182" t="s">
        <v>15143</v>
      </c>
      <c r="C132" s="183" t="s">
        <v>14353</v>
      </c>
      <c r="D132" s="182" t="s">
        <v>15144</v>
      </c>
      <c r="E132" s="182" t="s">
        <v>15145</v>
      </c>
      <c r="F132" s="182" t="s">
        <v>15146</v>
      </c>
      <c r="G132" s="182" t="s">
        <v>6401</v>
      </c>
      <c r="H132" s="182" t="s">
        <v>13661</v>
      </c>
      <c r="I132" s="182" t="s">
        <v>15147</v>
      </c>
      <c r="J132" s="182" t="s">
        <v>13820</v>
      </c>
      <c r="K132" s="182" t="s">
        <v>14413</v>
      </c>
      <c r="L132" s="184" t="s">
        <v>6797</v>
      </c>
      <c r="M132" s="182" t="s">
        <v>1529</v>
      </c>
      <c r="N132" s="182" t="s">
        <v>13817</v>
      </c>
    </row>
    <row r="133" spans="1:14" ht="24.95" customHeight="1">
      <c r="A133" s="182" t="s">
        <v>14466</v>
      </c>
      <c r="B133" s="182" t="s">
        <v>15148</v>
      </c>
      <c r="C133" s="183" t="s">
        <v>15149</v>
      </c>
      <c r="D133" s="182" t="s">
        <v>15150</v>
      </c>
      <c r="E133" s="182" t="s">
        <v>15151</v>
      </c>
      <c r="F133" s="182" t="s">
        <v>15152</v>
      </c>
      <c r="G133" s="182" t="s">
        <v>13461</v>
      </c>
      <c r="H133" s="182" t="s">
        <v>13470</v>
      </c>
      <c r="I133" s="182" t="s">
        <v>15153</v>
      </c>
      <c r="J133" s="182" t="s">
        <v>13466</v>
      </c>
      <c r="K133" s="182" t="s">
        <v>15154</v>
      </c>
      <c r="L133" s="184" t="s">
        <v>6605</v>
      </c>
      <c r="M133" s="182" t="s">
        <v>1529</v>
      </c>
      <c r="N133" s="182" t="s">
        <v>13865</v>
      </c>
    </row>
    <row r="134" spans="1:14" ht="24.95" customHeight="1">
      <c r="A134" s="182" t="s">
        <v>14466</v>
      </c>
      <c r="B134" s="182" t="s">
        <v>15155</v>
      </c>
      <c r="C134" s="183" t="s">
        <v>15156</v>
      </c>
      <c r="D134" s="182" t="s">
        <v>15157</v>
      </c>
      <c r="E134" s="182" t="s">
        <v>15158</v>
      </c>
      <c r="F134" s="182" t="s">
        <v>15159</v>
      </c>
      <c r="G134" s="182" t="s">
        <v>13654</v>
      </c>
      <c r="H134" s="182" t="s">
        <v>13718</v>
      </c>
      <c r="I134" s="182" t="s">
        <v>15160</v>
      </c>
      <c r="J134" s="182" t="s">
        <v>15161</v>
      </c>
      <c r="K134" s="182" t="s">
        <v>14381</v>
      </c>
      <c r="L134" s="184" t="s">
        <v>13563</v>
      </c>
      <c r="M134" s="182" t="s">
        <v>1529</v>
      </c>
      <c r="N134" s="182" t="s">
        <v>14073</v>
      </c>
    </row>
    <row r="135" spans="1:14" ht="24.95" customHeight="1">
      <c r="A135" s="182" t="s">
        <v>14466</v>
      </c>
      <c r="B135" s="182" t="s">
        <v>14467</v>
      </c>
      <c r="C135" s="183" t="s">
        <v>15162</v>
      </c>
      <c r="D135" s="182" t="s">
        <v>1529</v>
      </c>
      <c r="E135" s="182" t="s">
        <v>15163</v>
      </c>
      <c r="F135" s="182" t="s">
        <v>14470</v>
      </c>
      <c r="G135" s="182" t="s">
        <v>13461</v>
      </c>
      <c r="H135" s="182" t="s">
        <v>14218</v>
      </c>
      <c r="I135" s="182" t="s">
        <v>14471</v>
      </c>
      <c r="J135" s="182" t="s">
        <v>13911</v>
      </c>
      <c r="K135" s="182" t="s">
        <v>13781</v>
      </c>
      <c r="L135" s="184" t="s">
        <v>13534</v>
      </c>
      <c r="M135" s="182" t="s">
        <v>1529</v>
      </c>
      <c r="N135" s="182" t="s">
        <v>14249</v>
      </c>
    </row>
    <row r="136" spans="1:14" ht="24.95" customHeight="1">
      <c r="A136" s="182" t="s">
        <v>14466</v>
      </c>
      <c r="B136" s="182" t="s">
        <v>14467</v>
      </c>
      <c r="C136" s="183" t="s">
        <v>14359</v>
      </c>
      <c r="D136" s="182" t="s">
        <v>1529</v>
      </c>
      <c r="E136" s="182" t="s">
        <v>15164</v>
      </c>
      <c r="F136" s="182" t="s">
        <v>14470</v>
      </c>
      <c r="G136" s="182" t="s">
        <v>13461</v>
      </c>
      <c r="H136" s="182" t="s">
        <v>14218</v>
      </c>
      <c r="I136" s="182" t="s">
        <v>14471</v>
      </c>
      <c r="J136" s="182" t="s">
        <v>13911</v>
      </c>
      <c r="K136" s="182" t="s">
        <v>13781</v>
      </c>
      <c r="L136" s="184" t="s">
        <v>13534</v>
      </c>
      <c r="M136" s="182" t="s">
        <v>1529</v>
      </c>
      <c r="N136" s="182" t="s">
        <v>14249</v>
      </c>
    </row>
    <row r="137" spans="1:14" ht="24.95" customHeight="1">
      <c r="A137" s="182" t="s">
        <v>14466</v>
      </c>
      <c r="B137" s="182" t="s">
        <v>14473</v>
      </c>
      <c r="C137" s="183" t="s">
        <v>13900</v>
      </c>
      <c r="D137" s="182" t="s">
        <v>14468</v>
      </c>
      <c r="E137" s="182" t="s">
        <v>14469</v>
      </c>
      <c r="F137" s="182" t="s">
        <v>14477</v>
      </c>
      <c r="G137" s="182" t="s">
        <v>13461</v>
      </c>
      <c r="H137" s="182" t="s">
        <v>13500</v>
      </c>
      <c r="I137" s="182" t="s">
        <v>14478</v>
      </c>
      <c r="J137" s="182" t="s">
        <v>14083</v>
      </c>
      <c r="K137" s="182" t="s">
        <v>13491</v>
      </c>
      <c r="L137" s="184" t="s">
        <v>13495</v>
      </c>
      <c r="M137" s="182" t="s">
        <v>1529</v>
      </c>
      <c r="N137" s="182" t="s">
        <v>13901</v>
      </c>
    </row>
    <row r="138" spans="1:14" ht="24.95" customHeight="1">
      <c r="A138" s="182" t="s">
        <v>14466</v>
      </c>
      <c r="B138" s="182" t="s">
        <v>15165</v>
      </c>
      <c r="C138" s="183" t="s">
        <v>14556</v>
      </c>
      <c r="D138" s="182" t="s">
        <v>15166</v>
      </c>
      <c r="E138" s="182" t="s">
        <v>15167</v>
      </c>
      <c r="F138" s="182" t="s">
        <v>15168</v>
      </c>
      <c r="G138" s="182" t="s">
        <v>13666</v>
      </c>
      <c r="H138" s="182" t="s">
        <v>14816</v>
      </c>
      <c r="I138" s="182" t="s">
        <v>15169</v>
      </c>
      <c r="J138" s="182" t="s">
        <v>15170</v>
      </c>
      <c r="K138" s="182" t="s">
        <v>15171</v>
      </c>
      <c r="L138" s="184" t="s">
        <v>13815</v>
      </c>
      <c r="M138" s="182" t="s">
        <v>1529</v>
      </c>
      <c r="N138" s="182" t="s">
        <v>15172</v>
      </c>
    </row>
    <row r="139" spans="1:14" ht="24.95" customHeight="1">
      <c r="A139" s="182" t="s">
        <v>14466</v>
      </c>
      <c r="B139" s="182" t="s">
        <v>14800</v>
      </c>
      <c r="C139" s="183" t="s">
        <v>15173</v>
      </c>
      <c r="D139" s="182" t="s">
        <v>15174</v>
      </c>
      <c r="E139" s="182" t="s">
        <v>15175</v>
      </c>
      <c r="F139" s="182" t="s">
        <v>14803</v>
      </c>
      <c r="G139" s="182" t="s">
        <v>13461</v>
      </c>
      <c r="H139" s="182" t="s">
        <v>13480</v>
      </c>
      <c r="I139" s="182" t="s">
        <v>14804</v>
      </c>
      <c r="J139" s="182" t="s">
        <v>14805</v>
      </c>
      <c r="K139" s="182" t="s">
        <v>13610</v>
      </c>
      <c r="L139" s="184" t="s">
        <v>13497</v>
      </c>
      <c r="M139" s="182" t="s">
        <v>1529</v>
      </c>
      <c r="N139" s="182" t="s">
        <v>14295</v>
      </c>
    </row>
    <row r="140" spans="1:14" ht="24.95" customHeight="1">
      <c r="A140" s="182" t="s">
        <v>14466</v>
      </c>
      <c r="B140" s="182" t="s">
        <v>15176</v>
      </c>
      <c r="C140" s="183" t="s">
        <v>13972</v>
      </c>
      <c r="D140" s="182" t="s">
        <v>15177</v>
      </c>
      <c r="E140" s="182" t="s">
        <v>15178</v>
      </c>
      <c r="F140" s="182" t="s">
        <v>15179</v>
      </c>
      <c r="G140" s="182" t="s">
        <v>13461</v>
      </c>
      <c r="H140" s="182" t="s">
        <v>14198</v>
      </c>
      <c r="I140" s="182" t="s">
        <v>15180</v>
      </c>
      <c r="J140" s="182" t="s">
        <v>15181</v>
      </c>
      <c r="K140" s="182" t="s">
        <v>15182</v>
      </c>
      <c r="L140" s="184" t="s">
        <v>14267</v>
      </c>
      <c r="M140" s="182" t="s">
        <v>14497</v>
      </c>
      <c r="N140" s="182" t="s">
        <v>14348</v>
      </c>
    </row>
    <row r="141" spans="1:14" ht="24.95" customHeight="1">
      <c r="A141" s="182" t="s">
        <v>14466</v>
      </c>
      <c r="B141" s="182" t="s">
        <v>15183</v>
      </c>
      <c r="C141" s="183" t="s">
        <v>13947</v>
      </c>
      <c r="D141" s="182" t="s">
        <v>15184</v>
      </c>
      <c r="E141" s="182" t="s">
        <v>1529</v>
      </c>
      <c r="F141" s="182" t="s">
        <v>15185</v>
      </c>
      <c r="G141" s="182" t="s">
        <v>13461</v>
      </c>
      <c r="H141" s="182" t="s">
        <v>13480</v>
      </c>
      <c r="I141" s="182" t="s">
        <v>15186</v>
      </c>
      <c r="J141" s="182" t="s">
        <v>13593</v>
      </c>
      <c r="K141" s="182" t="s">
        <v>13741</v>
      </c>
      <c r="L141" s="184" t="s">
        <v>13462</v>
      </c>
      <c r="M141" s="182" t="s">
        <v>1529</v>
      </c>
      <c r="N141" s="182" t="s">
        <v>14358</v>
      </c>
    </row>
    <row r="142" spans="1:14" ht="24.95" customHeight="1">
      <c r="A142" s="182" t="s">
        <v>14466</v>
      </c>
      <c r="B142" s="182" t="s">
        <v>15187</v>
      </c>
      <c r="C142" s="183" t="s">
        <v>14153</v>
      </c>
      <c r="D142" s="182" t="s">
        <v>15188</v>
      </c>
      <c r="E142" s="182" t="s">
        <v>15189</v>
      </c>
      <c r="F142" s="182" t="s">
        <v>15190</v>
      </c>
      <c r="G142" s="182" t="s">
        <v>13516</v>
      </c>
      <c r="H142" s="182" t="s">
        <v>14199</v>
      </c>
      <c r="I142" s="182" t="s">
        <v>15191</v>
      </c>
      <c r="J142" s="182" t="s">
        <v>15192</v>
      </c>
      <c r="K142" s="182" t="s">
        <v>15193</v>
      </c>
      <c r="L142" s="184" t="s">
        <v>13669</v>
      </c>
      <c r="M142" s="182" t="s">
        <v>1529</v>
      </c>
      <c r="N142" s="182" t="s">
        <v>15194</v>
      </c>
    </row>
    <row r="143" spans="1:14" ht="24.95" customHeight="1">
      <c r="A143" s="182" t="s">
        <v>14466</v>
      </c>
      <c r="B143" s="182" t="s">
        <v>15195</v>
      </c>
      <c r="C143" s="183" t="s">
        <v>15196</v>
      </c>
      <c r="D143" s="182" t="s">
        <v>15197</v>
      </c>
      <c r="E143" s="182" t="s">
        <v>15198</v>
      </c>
      <c r="F143" s="182" t="s">
        <v>15199</v>
      </c>
      <c r="G143" s="182" t="s">
        <v>13503</v>
      </c>
      <c r="H143" s="182" t="s">
        <v>13970</v>
      </c>
      <c r="I143" s="182" t="s">
        <v>15200</v>
      </c>
      <c r="J143" s="182" t="s">
        <v>15201</v>
      </c>
      <c r="K143" s="182" t="s">
        <v>14231</v>
      </c>
      <c r="L143" s="184" t="s">
        <v>13458</v>
      </c>
      <c r="M143" s="182" t="s">
        <v>1529</v>
      </c>
      <c r="N143" s="182" t="s">
        <v>13909</v>
      </c>
    </row>
    <row r="144" spans="1:14" ht="24.95" customHeight="1">
      <c r="A144" s="182" t="s">
        <v>14466</v>
      </c>
      <c r="B144" s="182" t="s">
        <v>14837</v>
      </c>
      <c r="C144" s="183" t="s">
        <v>15202</v>
      </c>
      <c r="D144" s="182" t="s">
        <v>15203</v>
      </c>
      <c r="E144" s="182" t="s">
        <v>15204</v>
      </c>
      <c r="F144" s="182" t="s">
        <v>14840</v>
      </c>
      <c r="G144" s="182" t="s">
        <v>6401</v>
      </c>
      <c r="H144" s="182" t="s">
        <v>14841</v>
      </c>
      <c r="I144" s="182" t="s">
        <v>14842</v>
      </c>
      <c r="J144" s="182" t="s">
        <v>14843</v>
      </c>
      <c r="K144" s="182" t="s">
        <v>13513</v>
      </c>
      <c r="L144" s="184" t="s">
        <v>13458</v>
      </c>
      <c r="M144" s="182" t="s">
        <v>1529</v>
      </c>
      <c r="N144" s="182" t="s">
        <v>14410</v>
      </c>
    </row>
    <row r="145" spans="1:14" ht="24.95" customHeight="1">
      <c r="A145" s="182" t="s">
        <v>14466</v>
      </c>
      <c r="B145" s="182" t="s">
        <v>15205</v>
      </c>
      <c r="C145" s="183" t="s">
        <v>15206</v>
      </c>
      <c r="D145" s="182" t="s">
        <v>1529</v>
      </c>
      <c r="E145" s="182" t="s">
        <v>15207</v>
      </c>
      <c r="F145" s="182" t="s">
        <v>15208</v>
      </c>
      <c r="G145" s="182" t="s">
        <v>13917</v>
      </c>
      <c r="H145" s="182" t="s">
        <v>15209</v>
      </c>
      <c r="I145" s="182" t="s">
        <v>15210</v>
      </c>
      <c r="J145" s="182" t="s">
        <v>13976</v>
      </c>
      <c r="K145" s="182" t="s">
        <v>13771</v>
      </c>
      <c r="L145" s="184" t="s">
        <v>15211</v>
      </c>
      <c r="M145" s="182" t="s">
        <v>1529</v>
      </c>
      <c r="N145" s="182" t="s">
        <v>15212</v>
      </c>
    </row>
    <row r="146" spans="1:14" ht="24.95" customHeight="1">
      <c r="A146" s="182" t="s">
        <v>14466</v>
      </c>
      <c r="B146" s="182" t="s">
        <v>14849</v>
      </c>
      <c r="C146" s="183" t="s">
        <v>14880</v>
      </c>
      <c r="D146" s="182" t="s">
        <v>1529</v>
      </c>
      <c r="E146" s="182" t="s">
        <v>14851</v>
      </c>
      <c r="F146" s="182" t="s">
        <v>14852</v>
      </c>
      <c r="G146" s="182" t="s">
        <v>13516</v>
      </c>
      <c r="H146" s="182" t="s">
        <v>14853</v>
      </c>
      <c r="I146" s="182" t="s">
        <v>14854</v>
      </c>
      <c r="J146" s="182" t="s">
        <v>13858</v>
      </c>
      <c r="K146" s="182" t="s">
        <v>13762</v>
      </c>
      <c r="L146" s="184" t="s">
        <v>13724</v>
      </c>
      <c r="M146" s="182" t="s">
        <v>1529</v>
      </c>
      <c r="N146" s="182" t="s">
        <v>14335</v>
      </c>
    </row>
    <row r="147" spans="1:14" ht="24.95" customHeight="1">
      <c r="A147" s="182" t="s">
        <v>14466</v>
      </c>
      <c r="B147" s="182" t="s">
        <v>14507</v>
      </c>
      <c r="C147" s="183" t="s">
        <v>14474</v>
      </c>
      <c r="D147" s="182" t="s">
        <v>14475</v>
      </c>
      <c r="E147" s="182" t="s">
        <v>14476</v>
      </c>
      <c r="F147" s="182" t="s">
        <v>14508</v>
      </c>
      <c r="G147" s="182" t="s">
        <v>13461</v>
      </c>
      <c r="H147" s="182" t="s">
        <v>13923</v>
      </c>
      <c r="I147" s="182" t="s">
        <v>14509</v>
      </c>
      <c r="J147" s="182" t="s">
        <v>14006</v>
      </c>
      <c r="K147" s="182" t="s">
        <v>13741</v>
      </c>
      <c r="L147" s="184" t="s">
        <v>13569</v>
      </c>
      <c r="M147" s="182" t="s">
        <v>1529</v>
      </c>
      <c r="N147" s="182" t="s">
        <v>14510</v>
      </c>
    </row>
    <row r="148" spans="1:14" ht="24.95" customHeight="1">
      <c r="A148" s="182" t="s">
        <v>14466</v>
      </c>
      <c r="B148" s="182" t="s">
        <v>14507</v>
      </c>
      <c r="C148" s="183" t="s">
        <v>15213</v>
      </c>
      <c r="D148" s="182" t="s">
        <v>1529</v>
      </c>
      <c r="E148" s="182" t="s">
        <v>15214</v>
      </c>
      <c r="F148" s="182" t="s">
        <v>14508</v>
      </c>
      <c r="G148" s="182" t="s">
        <v>13461</v>
      </c>
      <c r="H148" s="182" t="s">
        <v>13923</v>
      </c>
      <c r="I148" s="182" t="s">
        <v>14509</v>
      </c>
      <c r="J148" s="182" t="s">
        <v>14006</v>
      </c>
      <c r="K148" s="182" t="s">
        <v>13741</v>
      </c>
      <c r="L148" s="184" t="s">
        <v>13569</v>
      </c>
      <c r="M148" s="182" t="s">
        <v>1529</v>
      </c>
      <c r="N148" s="182" t="s">
        <v>14510</v>
      </c>
    </row>
    <row r="149" spans="1:14" ht="24.95" customHeight="1">
      <c r="A149" s="182" t="s">
        <v>14466</v>
      </c>
      <c r="B149" s="182" t="s">
        <v>14507</v>
      </c>
      <c r="C149" s="183" t="s">
        <v>14485</v>
      </c>
      <c r="D149" s="182" t="s">
        <v>14486</v>
      </c>
      <c r="E149" s="182" t="s">
        <v>1529</v>
      </c>
      <c r="F149" s="182" t="s">
        <v>14508</v>
      </c>
      <c r="G149" s="182" t="s">
        <v>13461</v>
      </c>
      <c r="H149" s="182" t="s">
        <v>13923</v>
      </c>
      <c r="I149" s="182" t="s">
        <v>14509</v>
      </c>
      <c r="J149" s="182" t="s">
        <v>14006</v>
      </c>
      <c r="K149" s="182" t="s">
        <v>13741</v>
      </c>
      <c r="L149" s="184" t="s">
        <v>13569</v>
      </c>
      <c r="M149" s="182" t="s">
        <v>1529</v>
      </c>
      <c r="N149" s="182" t="s">
        <v>14510</v>
      </c>
    </row>
    <row r="150" spans="1:14" ht="24.95" customHeight="1">
      <c r="A150" s="182" t="s">
        <v>14466</v>
      </c>
      <c r="B150" s="182" t="s">
        <v>15215</v>
      </c>
      <c r="C150" s="183" t="s">
        <v>13972</v>
      </c>
      <c r="D150" s="182" t="s">
        <v>15216</v>
      </c>
      <c r="E150" s="182" t="s">
        <v>15217</v>
      </c>
      <c r="F150" s="182" t="s">
        <v>15218</v>
      </c>
      <c r="G150" s="182" t="s">
        <v>13461</v>
      </c>
      <c r="H150" s="182" t="s">
        <v>14937</v>
      </c>
      <c r="I150" s="182" t="s">
        <v>14496</v>
      </c>
      <c r="J150" s="182" t="s">
        <v>13644</v>
      </c>
      <c r="K150" s="182" t="s">
        <v>14034</v>
      </c>
      <c r="L150" s="184" t="s">
        <v>13589</v>
      </c>
      <c r="M150" s="182" t="s">
        <v>14497</v>
      </c>
      <c r="N150" s="182" t="s">
        <v>15219</v>
      </c>
    </row>
    <row r="151" spans="1:14" ht="24.95" customHeight="1">
      <c r="A151" s="182" t="s">
        <v>14466</v>
      </c>
      <c r="B151" s="182" t="s">
        <v>15220</v>
      </c>
      <c r="C151" s="183" t="s">
        <v>14102</v>
      </c>
      <c r="D151" s="182" t="s">
        <v>15221</v>
      </c>
      <c r="E151" s="182" t="s">
        <v>15222</v>
      </c>
      <c r="F151" s="182" t="s">
        <v>15223</v>
      </c>
      <c r="G151" s="182" t="s">
        <v>13461</v>
      </c>
      <c r="H151" s="182" t="s">
        <v>13923</v>
      </c>
      <c r="I151" s="182" t="s">
        <v>14496</v>
      </c>
      <c r="J151" s="182" t="s">
        <v>13644</v>
      </c>
      <c r="K151" s="182" t="s">
        <v>14034</v>
      </c>
      <c r="L151" s="184" t="s">
        <v>6824</v>
      </c>
      <c r="M151" s="182" t="s">
        <v>14497</v>
      </c>
      <c r="N151" s="182" t="s">
        <v>13916</v>
      </c>
    </row>
    <row r="152" spans="1:14" ht="24.95" customHeight="1">
      <c r="A152" s="182" t="s">
        <v>14466</v>
      </c>
      <c r="B152" s="182" t="s">
        <v>15224</v>
      </c>
      <c r="C152" s="183" t="s">
        <v>13972</v>
      </c>
      <c r="D152" s="182" t="s">
        <v>15225</v>
      </c>
      <c r="E152" s="182" t="s">
        <v>15178</v>
      </c>
      <c r="F152" s="182" t="s">
        <v>15226</v>
      </c>
      <c r="G152" s="182" t="s">
        <v>13461</v>
      </c>
      <c r="H152" s="182" t="s">
        <v>14187</v>
      </c>
      <c r="I152" s="182" t="s">
        <v>15180</v>
      </c>
      <c r="J152" s="182" t="s">
        <v>14191</v>
      </c>
      <c r="K152" s="182" t="s">
        <v>14372</v>
      </c>
      <c r="L152" s="184" t="s">
        <v>14186</v>
      </c>
      <c r="M152" s="182" t="s">
        <v>15227</v>
      </c>
      <c r="N152" s="182" t="s">
        <v>13916</v>
      </c>
    </row>
    <row r="153" spans="1:14" ht="24.95" customHeight="1">
      <c r="A153" s="182" t="s">
        <v>14466</v>
      </c>
      <c r="B153" s="182" t="s">
        <v>14856</v>
      </c>
      <c r="C153" s="183" t="s">
        <v>14059</v>
      </c>
      <c r="D153" s="182" t="s">
        <v>15228</v>
      </c>
      <c r="E153" s="182" t="s">
        <v>15229</v>
      </c>
      <c r="F153" s="182" t="s">
        <v>14858</v>
      </c>
      <c r="G153" s="182" t="s">
        <v>13612</v>
      </c>
      <c r="H153" s="182" t="s">
        <v>14859</v>
      </c>
      <c r="I153" s="182" t="s">
        <v>14860</v>
      </c>
      <c r="J153" s="182" t="s">
        <v>13720</v>
      </c>
      <c r="K153" s="182" t="s">
        <v>13621</v>
      </c>
      <c r="L153" s="184" t="s">
        <v>14305</v>
      </c>
      <c r="M153" s="182" t="s">
        <v>13927</v>
      </c>
      <c r="N153" s="182" t="s">
        <v>14861</v>
      </c>
    </row>
    <row r="154" spans="1:14" ht="24.95" customHeight="1">
      <c r="A154" s="182" t="s">
        <v>14466</v>
      </c>
      <c r="B154" s="182" t="s">
        <v>15230</v>
      </c>
      <c r="C154" s="183" t="s">
        <v>15231</v>
      </c>
      <c r="D154" s="182" t="s">
        <v>15232</v>
      </c>
      <c r="E154" s="182" t="s">
        <v>15233</v>
      </c>
      <c r="F154" s="182" t="s">
        <v>15234</v>
      </c>
      <c r="G154" s="182" t="s">
        <v>6401</v>
      </c>
      <c r="H154" s="182" t="s">
        <v>14327</v>
      </c>
      <c r="I154" s="182" t="s">
        <v>15235</v>
      </c>
      <c r="J154" s="182" t="s">
        <v>13596</v>
      </c>
      <c r="K154" s="182" t="s">
        <v>15236</v>
      </c>
      <c r="L154" s="184" t="s">
        <v>13471</v>
      </c>
      <c r="M154" s="182" t="s">
        <v>1529</v>
      </c>
      <c r="N154" s="182" t="s">
        <v>14038</v>
      </c>
    </row>
    <row r="155" spans="1:14" ht="24.95" customHeight="1">
      <c r="A155" s="182" t="s">
        <v>14466</v>
      </c>
      <c r="B155" s="182" t="s">
        <v>15237</v>
      </c>
      <c r="C155" s="183" t="s">
        <v>14480</v>
      </c>
      <c r="D155" s="182" t="s">
        <v>1529</v>
      </c>
      <c r="E155" s="182" t="s">
        <v>15238</v>
      </c>
      <c r="F155" s="182" t="s">
        <v>15239</v>
      </c>
      <c r="G155" s="182" t="s">
        <v>13612</v>
      </c>
      <c r="H155" s="182" t="s">
        <v>13677</v>
      </c>
      <c r="I155" s="182" t="s">
        <v>15240</v>
      </c>
      <c r="J155" s="182" t="s">
        <v>14304</v>
      </c>
      <c r="K155" s="182" t="s">
        <v>13754</v>
      </c>
      <c r="L155" s="184" t="s">
        <v>13464</v>
      </c>
      <c r="M155" s="182" t="s">
        <v>1529</v>
      </c>
      <c r="N155" s="182" t="s">
        <v>14357</v>
      </c>
    </row>
    <row r="156" spans="1:14" ht="24.95" customHeight="1">
      <c r="A156" s="182" t="s">
        <v>14466</v>
      </c>
      <c r="B156" s="182" t="s">
        <v>15241</v>
      </c>
      <c r="C156" s="183" t="s">
        <v>14059</v>
      </c>
      <c r="D156" s="182" t="s">
        <v>15242</v>
      </c>
      <c r="E156" s="182" t="s">
        <v>15243</v>
      </c>
      <c r="F156" s="182" t="s">
        <v>15244</v>
      </c>
      <c r="G156" s="182" t="s">
        <v>13612</v>
      </c>
      <c r="H156" s="182" t="s">
        <v>13690</v>
      </c>
      <c r="I156" s="182" t="s">
        <v>15245</v>
      </c>
      <c r="J156" s="182" t="s">
        <v>13614</v>
      </c>
      <c r="K156" s="182" t="s">
        <v>13849</v>
      </c>
      <c r="L156" s="184" t="s">
        <v>13549</v>
      </c>
      <c r="M156" s="182" t="s">
        <v>1529</v>
      </c>
      <c r="N156" s="182" t="s">
        <v>15246</v>
      </c>
    </row>
    <row r="157" spans="1:14" ht="24.95" customHeight="1">
      <c r="A157" s="182" t="s">
        <v>14466</v>
      </c>
      <c r="B157" s="182" t="s">
        <v>15247</v>
      </c>
      <c r="C157" s="183" t="s">
        <v>15248</v>
      </c>
      <c r="D157" s="182" t="s">
        <v>15249</v>
      </c>
      <c r="E157" s="182" t="s">
        <v>15250</v>
      </c>
      <c r="F157" s="182" t="s">
        <v>15251</v>
      </c>
      <c r="G157" s="182" t="s">
        <v>13461</v>
      </c>
      <c r="H157" s="182" t="s">
        <v>13506</v>
      </c>
      <c r="I157" s="182" t="s">
        <v>15252</v>
      </c>
      <c r="J157" s="182" t="s">
        <v>13498</v>
      </c>
      <c r="K157" s="182" t="s">
        <v>13607</v>
      </c>
      <c r="L157" s="184" t="s">
        <v>14192</v>
      </c>
      <c r="M157" s="182" t="s">
        <v>1529</v>
      </c>
      <c r="N157" s="182" t="s">
        <v>13922</v>
      </c>
    </row>
    <row r="158" spans="1:14" ht="24.95" customHeight="1">
      <c r="A158" s="182" t="s">
        <v>14466</v>
      </c>
      <c r="B158" s="182" t="s">
        <v>15253</v>
      </c>
      <c r="C158" s="183" t="s">
        <v>14059</v>
      </c>
      <c r="D158" s="182" t="s">
        <v>15254</v>
      </c>
      <c r="E158" s="182" t="s">
        <v>15255</v>
      </c>
      <c r="F158" s="182" t="s">
        <v>15256</v>
      </c>
      <c r="G158" s="182" t="s">
        <v>13461</v>
      </c>
      <c r="H158" s="182" t="s">
        <v>13506</v>
      </c>
      <c r="I158" s="182" t="s">
        <v>15257</v>
      </c>
      <c r="J158" s="182" t="s">
        <v>15258</v>
      </c>
      <c r="K158" s="182" t="s">
        <v>15259</v>
      </c>
      <c r="L158" s="184" t="s">
        <v>13573</v>
      </c>
      <c r="M158" s="182" t="s">
        <v>1529</v>
      </c>
      <c r="N158" s="182" t="s">
        <v>13885</v>
      </c>
    </row>
    <row r="159" spans="1:14" ht="24.95" customHeight="1">
      <c r="A159" s="182" t="s">
        <v>14466</v>
      </c>
      <c r="B159" s="182" t="s">
        <v>15260</v>
      </c>
      <c r="C159" s="183" t="s">
        <v>14729</v>
      </c>
      <c r="D159" s="182" t="s">
        <v>15261</v>
      </c>
      <c r="E159" s="182" t="s">
        <v>15262</v>
      </c>
      <c r="F159" s="182" t="s">
        <v>15263</v>
      </c>
      <c r="G159" s="182" t="s">
        <v>13612</v>
      </c>
      <c r="H159" s="182" t="s">
        <v>13626</v>
      </c>
      <c r="I159" s="182" t="s">
        <v>15264</v>
      </c>
      <c r="J159" s="182" t="s">
        <v>13966</v>
      </c>
      <c r="K159" s="182" t="s">
        <v>14360</v>
      </c>
      <c r="L159" s="184" t="s">
        <v>13695</v>
      </c>
      <c r="M159" s="182" t="s">
        <v>1529</v>
      </c>
      <c r="N159" s="182" t="s">
        <v>15265</v>
      </c>
    </row>
    <row r="160" spans="1:14" ht="24.95" customHeight="1">
      <c r="A160" s="182" t="s">
        <v>14466</v>
      </c>
      <c r="B160" s="182" t="s">
        <v>15266</v>
      </c>
      <c r="C160" s="183" t="s">
        <v>13908</v>
      </c>
      <c r="D160" s="182" t="s">
        <v>15267</v>
      </c>
      <c r="E160" s="182" t="s">
        <v>15268</v>
      </c>
      <c r="F160" s="182" t="s">
        <v>15269</v>
      </c>
      <c r="G160" s="182" t="s">
        <v>13516</v>
      </c>
      <c r="H160" s="182" t="s">
        <v>15270</v>
      </c>
      <c r="I160" s="182" t="s">
        <v>15271</v>
      </c>
      <c r="J160" s="182" t="s">
        <v>15272</v>
      </c>
      <c r="K160" s="182" t="s">
        <v>14924</v>
      </c>
      <c r="L160" s="184" t="s">
        <v>13507</v>
      </c>
      <c r="M160" s="182" t="s">
        <v>1529</v>
      </c>
      <c r="N160" s="182" t="s">
        <v>13874</v>
      </c>
    </row>
    <row r="161" spans="1:14" ht="24.95" customHeight="1">
      <c r="A161" s="182" t="s">
        <v>14466</v>
      </c>
      <c r="B161" s="182" t="s">
        <v>15273</v>
      </c>
      <c r="C161" s="183" t="s">
        <v>14556</v>
      </c>
      <c r="D161" s="182" t="s">
        <v>15274</v>
      </c>
      <c r="E161" s="182" t="s">
        <v>15275</v>
      </c>
      <c r="F161" s="182" t="s">
        <v>15276</v>
      </c>
      <c r="G161" s="182" t="s">
        <v>6401</v>
      </c>
      <c r="H161" s="182" t="s">
        <v>13693</v>
      </c>
      <c r="I161" s="182" t="s">
        <v>15277</v>
      </c>
      <c r="J161" s="182" t="s">
        <v>5524</v>
      </c>
      <c r="K161" s="182" t="s">
        <v>14010</v>
      </c>
      <c r="L161" s="184" t="s">
        <v>13477</v>
      </c>
      <c r="M161" s="182" t="s">
        <v>1529</v>
      </c>
      <c r="N161" s="182" t="s">
        <v>13931</v>
      </c>
    </row>
    <row r="162" spans="1:14" ht="24.95" customHeight="1">
      <c r="A162" s="182" t="s">
        <v>14466</v>
      </c>
      <c r="B162" s="182" t="s">
        <v>15278</v>
      </c>
      <c r="C162" s="183" t="s">
        <v>15279</v>
      </c>
      <c r="D162" s="182" t="s">
        <v>15280</v>
      </c>
      <c r="E162" s="182" t="s">
        <v>15281</v>
      </c>
      <c r="F162" s="182" t="s">
        <v>15282</v>
      </c>
      <c r="G162" s="182" t="s">
        <v>6401</v>
      </c>
      <c r="H162" s="182" t="s">
        <v>13661</v>
      </c>
      <c r="I162" s="182" t="s">
        <v>15283</v>
      </c>
      <c r="J162" s="182" t="s">
        <v>13562</v>
      </c>
      <c r="K162" s="182" t="s">
        <v>15284</v>
      </c>
      <c r="L162" s="184" t="s">
        <v>13981</v>
      </c>
      <c r="M162" s="182" t="s">
        <v>1529</v>
      </c>
      <c r="N162" s="182" t="s">
        <v>13931</v>
      </c>
    </row>
    <row r="163" spans="1:14" ht="24.95" customHeight="1">
      <c r="A163" s="182" t="s">
        <v>14466</v>
      </c>
      <c r="B163" s="182" t="s">
        <v>15285</v>
      </c>
      <c r="C163" s="183" t="s">
        <v>13928</v>
      </c>
      <c r="D163" s="182" t="s">
        <v>15286</v>
      </c>
      <c r="E163" s="182" t="s">
        <v>15287</v>
      </c>
      <c r="F163" s="182" t="s">
        <v>15288</v>
      </c>
      <c r="G163" s="182" t="s">
        <v>6401</v>
      </c>
      <c r="H163" s="182" t="s">
        <v>13761</v>
      </c>
      <c r="I163" s="182" t="s">
        <v>15289</v>
      </c>
      <c r="J163" s="182" t="s">
        <v>15290</v>
      </c>
      <c r="K163" s="182" t="s">
        <v>15291</v>
      </c>
      <c r="L163" s="184" t="s">
        <v>15292</v>
      </c>
      <c r="M163" s="182" t="s">
        <v>1529</v>
      </c>
      <c r="N163" s="182" t="s">
        <v>14571</v>
      </c>
    </row>
    <row r="164" spans="1:14" ht="24.95" customHeight="1">
      <c r="A164" s="182" t="s">
        <v>14466</v>
      </c>
      <c r="B164" s="182" t="s">
        <v>15293</v>
      </c>
      <c r="C164" s="183" t="s">
        <v>14573</v>
      </c>
      <c r="D164" s="182" t="s">
        <v>15294</v>
      </c>
      <c r="E164" s="182" t="s">
        <v>15295</v>
      </c>
      <c r="F164" s="182" t="s">
        <v>15296</v>
      </c>
      <c r="G164" s="182" t="s">
        <v>13666</v>
      </c>
      <c r="H164" s="182" t="s">
        <v>13696</v>
      </c>
      <c r="I164" s="182" t="s">
        <v>15297</v>
      </c>
      <c r="J164" s="182" t="s">
        <v>15298</v>
      </c>
      <c r="K164" s="182" t="s">
        <v>15299</v>
      </c>
      <c r="L164" s="184" t="s">
        <v>13458</v>
      </c>
      <c r="M164" s="182" t="s">
        <v>1529</v>
      </c>
      <c r="N164" s="182" t="s">
        <v>13933</v>
      </c>
    </row>
    <row r="165" spans="1:14" ht="24.95" customHeight="1">
      <c r="A165" s="182" t="s">
        <v>14466</v>
      </c>
      <c r="B165" s="182" t="s">
        <v>15300</v>
      </c>
      <c r="C165" s="183" t="s">
        <v>14556</v>
      </c>
      <c r="D165" s="182" t="s">
        <v>15301</v>
      </c>
      <c r="E165" s="182" t="s">
        <v>15302</v>
      </c>
      <c r="F165" s="182" t="s">
        <v>15303</v>
      </c>
      <c r="G165" s="182" t="s">
        <v>13516</v>
      </c>
      <c r="H165" s="182" t="s">
        <v>15304</v>
      </c>
      <c r="I165" s="182" t="s">
        <v>15305</v>
      </c>
      <c r="J165" s="182" t="s">
        <v>14659</v>
      </c>
      <c r="K165" s="182" t="s">
        <v>14660</v>
      </c>
      <c r="L165" s="184" t="s">
        <v>6367</v>
      </c>
      <c r="M165" s="182" t="s">
        <v>1529</v>
      </c>
      <c r="N165" s="182" t="s">
        <v>13960</v>
      </c>
    </row>
    <row r="166" spans="1:14" ht="24.95" customHeight="1">
      <c r="A166" s="182" t="s">
        <v>14466</v>
      </c>
      <c r="B166" s="182" t="s">
        <v>15306</v>
      </c>
      <c r="C166" s="183" t="s">
        <v>13947</v>
      </c>
      <c r="D166" s="182" t="s">
        <v>15307</v>
      </c>
      <c r="E166" s="182" t="s">
        <v>15308</v>
      </c>
      <c r="F166" s="182" t="s">
        <v>15309</v>
      </c>
      <c r="G166" s="182" t="s">
        <v>13516</v>
      </c>
      <c r="H166" s="182" t="s">
        <v>14174</v>
      </c>
      <c r="I166" s="182" t="s">
        <v>15310</v>
      </c>
      <c r="J166" s="182" t="s">
        <v>15311</v>
      </c>
      <c r="K166" s="182" t="s">
        <v>15312</v>
      </c>
      <c r="L166" s="184" t="s">
        <v>13602</v>
      </c>
      <c r="M166" s="182" t="s">
        <v>1529</v>
      </c>
      <c r="N166" s="182" t="s">
        <v>15313</v>
      </c>
    </row>
    <row r="167" spans="1:14" ht="24.95" customHeight="1">
      <c r="A167" s="182" t="s">
        <v>14466</v>
      </c>
      <c r="B167" s="182" t="s">
        <v>15314</v>
      </c>
      <c r="C167" s="183" t="s">
        <v>14586</v>
      </c>
      <c r="D167" s="182" t="s">
        <v>15315</v>
      </c>
      <c r="E167" s="182" t="s">
        <v>15316</v>
      </c>
      <c r="F167" s="182" t="s">
        <v>15317</v>
      </c>
      <c r="G167" s="182" t="s">
        <v>13612</v>
      </c>
      <c r="H167" s="182" t="s">
        <v>14361</v>
      </c>
      <c r="I167" s="182" t="s">
        <v>15318</v>
      </c>
      <c r="J167" s="182" t="s">
        <v>6245</v>
      </c>
      <c r="K167" s="182" t="s">
        <v>15319</v>
      </c>
      <c r="L167" s="184" t="s">
        <v>13619</v>
      </c>
      <c r="M167" s="182" t="s">
        <v>1529</v>
      </c>
      <c r="N167" s="182" t="s">
        <v>14591</v>
      </c>
    </row>
    <row r="168" spans="1:14" ht="24.95" customHeight="1">
      <c r="A168" s="182" t="s">
        <v>14466</v>
      </c>
      <c r="B168" s="182" t="s">
        <v>15320</v>
      </c>
      <c r="C168" s="183" t="s">
        <v>14586</v>
      </c>
      <c r="D168" s="182" t="s">
        <v>15321</v>
      </c>
      <c r="E168" s="182" t="s">
        <v>15322</v>
      </c>
      <c r="F168" s="182" t="s">
        <v>15323</v>
      </c>
      <c r="G168" s="182" t="s">
        <v>13612</v>
      </c>
      <c r="H168" s="182" t="s">
        <v>13690</v>
      </c>
      <c r="I168" s="182" t="s">
        <v>15324</v>
      </c>
      <c r="J168" s="182" t="s">
        <v>13491</v>
      </c>
      <c r="K168" s="182" t="s">
        <v>14002</v>
      </c>
      <c r="L168" s="184" t="s">
        <v>13584</v>
      </c>
      <c r="M168" s="182" t="s">
        <v>1529</v>
      </c>
      <c r="N168" s="182" t="s">
        <v>13937</v>
      </c>
    </row>
    <row r="169" spans="1:14" ht="24.95" customHeight="1">
      <c r="A169" s="182" t="s">
        <v>14466</v>
      </c>
      <c r="B169" s="182" t="s">
        <v>15325</v>
      </c>
      <c r="C169" s="183" t="s">
        <v>14683</v>
      </c>
      <c r="D169" s="182" t="s">
        <v>15326</v>
      </c>
      <c r="E169" s="182" t="s">
        <v>15327</v>
      </c>
      <c r="F169" s="182" t="s">
        <v>15328</v>
      </c>
      <c r="G169" s="182" t="s">
        <v>13457</v>
      </c>
      <c r="H169" s="182" t="s">
        <v>15329</v>
      </c>
      <c r="I169" s="182" t="s">
        <v>15330</v>
      </c>
      <c r="J169" s="182" t="s">
        <v>15331</v>
      </c>
      <c r="K169" s="182" t="s">
        <v>15332</v>
      </c>
      <c r="L169" s="184" t="s">
        <v>13524</v>
      </c>
      <c r="M169" s="182" t="s">
        <v>1529</v>
      </c>
      <c r="N169" s="182" t="s">
        <v>15333</v>
      </c>
    </row>
    <row r="170" spans="1:14" ht="24.95" customHeight="1">
      <c r="A170" s="182" t="s">
        <v>14466</v>
      </c>
      <c r="B170" s="182" t="s">
        <v>15334</v>
      </c>
      <c r="C170" s="183" t="s">
        <v>15335</v>
      </c>
      <c r="D170" s="182" t="s">
        <v>15336</v>
      </c>
      <c r="E170" s="182" t="s">
        <v>15337</v>
      </c>
      <c r="F170" s="182" t="s">
        <v>15338</v>
      </c>
      <c r="G170" s="182" t="s">
        <v>13666</v>
      </c>
      <c r="H170" s="182" t="s">
        <v>14437</v>
      </c>
      <c r="I170" s="182" t="s">
        <v>15339</v>
      </c>
      <c r="J170" s="182" t="s">
        <v>13872</v>
      </c>
      <c r="K170" s="182" t="s">
        <v>15340</v>
      </c>
      <c r="L170" s="184" t="s">
        <v>13913</v>
      </c>
      <c r="M170" s="182" t="s">
        <v>1529</v>
      </c>
      <c r="N170" s="182" t="s">
        <v>13990</v>
      </c>
    </row>
    <row r="171" spans="1:14" ht="24.95" customHeight="1">
      <c r="A171" s="182" t="s">
        <v>14466</v>
      </c>
      <c r="B171" s="182" t="s">
        <v>15341</v>
      </c>
      <c r="C171" s="183" t="s">
        <v>14319</v>
      </c>
      <c r="D171" s="182" t="s">
        <v>14320</v>
      </c>
      <c r="E171" s="182" t="s">
        <v>14321</v>
      </c>
      <c r="F171" s="182" t="s">
        <v>15342</v>
      </c>
      <c r="G171" s="182" t="s">
        <v>13461</v>
      </c>
      <c r="H171" s="182" t="s">
        <v>14198</v>
      </c>
      <c r="I171" s="182" t="s">
        <v>15343</v>
      </c>
      <c r="J171" s="182" t="s">
        <v>13749</v>
      </c>
      <c r="K171" s="182" t="s">
        <v>14216</v>
      </c>
      <c r="L171" s="184" t="s">
        <v>14390</v>
      </c>
      <c r="M171" s="182" t="s">
        <v>1529</v>
      </c>
      <c r="N171" s="182" t="s">
        <v>14408</v>
      </c>
    </row>
    <row r="172" spans="1:14" ht="24.95" customHeight="1">
      <c r="A172" s="182" t="s">
        <v>14466</v>
      </c>
      <c r="B172" s="182" t="s">
        <v>15344</v>
      </c>
      <c r="C172" s="183" t="s">
        <v>15345</v>
      </c>
      <c r="D172" s="182" t="s">
        <v>14512</v>
      </c>
      <c r="E172" s="182" t="s">
        <v>15346</v>
      </c>
      <c r="F172" s="182" t="s">
        <v>15347</v>
      </c>
      <c r="G172" s="182" t="s">
        <v>13461</v>
      </c>
      <c r="H172" s="182" t="s">
        <v>13480</v>
      </c>
      <c r="I172" s="182" t="s">
        <v>14206</v>
      </c>
      <c r="J172" s="182" t="s">
        <v>13911</v>
      </c>
      <c r="K172" s="182" t="s">
        <v>13781</v>
      </c>
      <c r="L172" s="184" t="s">
        <v>13469</v>
      </c>
      <c r="M172" s="182" t="s">
        <v>1529</v>
      </c>
      <c r="N172" s="182" t="s">
        <v>15348</v>
      </c>
    </row>
    <row r="173" spans="1:14" ht="24.95" customHeight="1">
      <c r="A173" s="182" t="s">
        <v>14466</v>
      </c>
      <c r="B173" s="182" t="s">
        <v>14990</v>
      </c>
      <c r="C173" s="183" t="s">
        <v>13947</v>
      </c>
      <c r="D173" s="182" t="s">
        <v>14624</v>
      </c>
      <c r="E173" s="182" t="s">
        <v>14625</v>
      </c>
      <c r="F173" s="182" t="s">
        <v>14992</v>
      </c>
      <c r="G173" s="182" t="s">
        <v>13612</v>
      </c>
      <c r="H173" s="182" t="s">
        <v>14396</v>
      </c>
      <c r="I173" s="182" t="s">
        <v>14628</v>
      </c>
      <c r="J173" s="182" t="s">
        <v>13753</v>
      </c>
      <c r="K173" s="182" t="s">
        <v>14993</v>
      </c>
      <c r="L173" s="184" t="s">
        <v>14994</v>
      </c>
      <c r="M173" s="182" t="s">
        <v>1529</v>
      </c>
      <c r="N173" s="182" t="s">
        <v>14629</v>
      </c>
    </row>
    <row r="174" spans="1:14" ht="24.95" customHeight="1">
      <c r="A174" s="182" t="s">
        <v>14466</v>
      </c>
      <c r="B174" s="182" t="s">
        <v>15349</v>
      </c>
      <c r="C174" s="183" t="s">
        <v>14579</v>
      </c>
      <c r="D174" s="182" t="s">
        <v>15350</v>
      </c>
      <c r="E174" s="182" t="s">
        <v>15351</v>
      </c>
      <c r="F174" s="182" t="s">
        <v>15352</v>
      </c>
      <c r="G174" s="182" t="s">
        <v>13612</v>
      </c>
      <c r="H174" s="182" t="s">
        <v>15353</v>
      </c>
      <c r="I174" s="182" t="s">
        <v>15354</v>
      </c>
      <c r="J174" s="182" t="s">
        <v>5806</v>
      </c>
      <c r="K174" s="182" t="s">
        <v>14004</v>
      </c>
      <c r="L174" s="184" t="s">
        <v>6824</v>
      </c>
      <c r="M174" s="182" t="s">
        <v>1529</v>
      </c>
      <c r="N174" s="182" t="s">
        <v>14032</v>
      </c>
    </row>
    <row r="175" spans="1:14" ht="24.95" customHeight="1">
      <c r="A175" s="182" t="s">
        <v>14466</v>
      </c>
      <c r="B175" s="182" t="s">
        <v>15355</v>
      </c>
      <c r="C175" s="183" t="s">
        <v>14579</v>
      </c>
      <c r="D175" s="182" t="s">
        <v>15356</v>
      </c>
      <c r="E175" s="182" t="s">
        <v>15357</v>
      </c>
      <c r="F175" s="182" t="s">
        <v>15358</v>
      </c>
      <c r="G175" s="182" t="s">
        <v>13461</v>
      </c>
      <c r="H175" s="182" t="s">
        <v>15359</v>
      </c>
      <c r="I175" s="182" t="s">
        <v>15360</v>
      </c>
      <c r="J175" s="182" t="s">
        <v>13699</v>
      </c>
      <c r="K175" s="182" t="s">
        <v>14386</v>
      </c>
      <c r="L175" s="184" t="s">
        <v>13541</v>
      </c>
      <c r="M175" s="182" t="s">
        <v>1529</v>
      </c>
      <c r="N175" s="182" t="s">
        <v>14032</v>
      </c>
    </row>
    <row r="176" spans="1:14" ht="24.95" customHeight="1">
      <c r="A176" s="182" t="s">
        <v>14466</v>
      </c>
      <c r="B176" s="182" t="s">
        <v>15361</v>
      </c>
      <c r="C176" s="183" t="s">
        <v>15362</v>
      </c>
      <c r="D176" s="182" t="s">
        <v>15363</v>
      </c>
      <c r="E176" s="182" t="s">
        <v>15364</v>
      </c>
      <c r="F176" s="182" t="s">
        <v>15365</v>
      </c>
      <c r="G176" s="182" t="s">
        <v>6623</v>
      </c>
      <c r="H176" s="182" t="s">
        <v>13905</v>
      </c>
      <c r="I176" s="182" t="s">
        <v>15366</v>
      </c>
      <c r="J176" s="182" t="s">
        <v>14235</v>
      </c>
      <c r="K176" s="182" t="s">
        <v>15367</v>
      </c>
      <c r="L176" s="184" t="s">
        <v>13477</v>
      </c>
      <c r="M176" s="182" t="s">
        <v>1529</v>
      </c>
      <c r="N176" s="182" t="s">
        <v>15368</v>
      </c>
    </row>
    <row r="177" spans="1:14" ht="24.95" customHeight="1">
      <c r="A177" s="182" t="s">
        <v>14466</v>
      </c>
      <c r="B177" s="182" t="s">
        <v>15369</v>
      </c>
      <c r="C177" s="183" t="s">
        <v>15370</v>
      </c>
      <c r="D177" s="182" t="s">
        <v>15371</v>
      </c>
      <c r="E177" s="182" t="s">
        <v>15372</v>
      </c>
      <c r="F177" s="182" t="s">
        <v>15373</v>
      </c>
      <c r="G177" s="182" t="s">
        <v>13516</v>
      </c>
      <c r="H177" s="182" t="s">
        <v>15374</v>
      </c>
      <c r="I177" s="182" t="s">
        <v>15375</v>
      </c>
      <c r="J177" s="182" t="s">
        <v>15376</v>
      </c>
      <c r="K177" s="182" t="s">
        <v>14445</v>
      </c>
      <c r="L177" s="184" t="s">
        <v>14092</v>
      </c>
      <c r="M177" s="182" t="s">
        <v>1529</v>
      </c>
      <c r="N177" s="182" t="s">
        <v>14689</v>
      </c>
    </row>
    <row r="178" spans="1:14" ht="24.95" customHeight="1">
      <c r="A178" s="182" t="s">
        <v>14466</v>
      </c>
      <c r="B178" s="182" t="s">
        <v>15377</v>
      </c>
      <c r="C178" s="183" t="s">
        <v>14556</v>
      </c>
      <c r="D178" s="182" t="s">
        <v>15378</v>
      </c>
      <c r="E178" s="182" t="s">
        <v>15379</v>
      </c>
      <c r="F178" s="182" t="s">
        <v>15380</v>
      </c>
      <c r="G178" s="182" t="s">
        <v>13461</v>
      </c>
      <c r="H178" s="182" t="s">
        <v>13579</v>
      </c>
      <c r="I178" s="182" t="s">
        <v>15381</v>
      </c>
      <c r="J178" s="182" t="s">
        <v>15382</v>
      </c>
      <c r="K178" s="182" t="s">
        <v>15383</v>
      </c>
      <c r="L178" s="184" t="s">
        <v>13899</v>
      </c>
      <c r="M178" s="182" t="s">
        <v>1529</v>
      </c>
      <c r="N178" s="182" t="s">
        <v>14689</v>
      </c>
    </row>
    <row r="179" spans="1:14" ht="24.95" customHeight="1">
      <c r="A179" s="182" t="s">
        <v>14466</v>
      </c>
      <c r="B179" s="182" t="s">
        <v>15384</v>
      </c>
      <c r="C179" s="183" t="s">
        <v>15385</v>
      </c>
      <c r="D179" s="182" t="s">
        <v>15386</v>
      </c>
      <c r="E179" s="182" t="s">
        <v>15387</v>
      </c>
      <c r="F179" s="182" t="s">
        <v>15388</v>
      </c>
      <c r="G179" s="182" t="s">
        <v>13655</v>
      </c>
      <c r="H179" s="182" t="s">
        <v>15389</v>
      </c>
      <c r="I179" s="182" t="s">
        <v>15390</v>
      </c>
      <c r="J179" s="182" t="s">
        <v>14313</v>
      </c>
      <c r="K179" s="182" t="s">
        <v>15391</v>
      </c>
      <c r="L179" s="184" t="s">
        <v>13592</v>
      </c>
      <c r="M179" s="182" t="s">
        <v>1529</v>
      </c>
      <c r="N179" s="182" t="s">
        <v>14409</v>
      </c>
    </row>
    <row r="180" spans="1:14" ht="24.95" customHeight="1">
      <c r="A180" s="182" t="s">
        <v>14466</v>
      </c>
      <c r="B180" s="182" t="s">
        <v>15392</v>
      </c>
      <c r="C180" s="183" t="s">
        <v>15206</v>
      </c>
      <c r="D180" s="182" t="s">
        <v>15393</v>
      </c>
      <c r="E180" s="182" t="s">
        <v>15394</v>
      </c>
      <c r="F180" s="182" t="s">
        <v>15395</v>
      </c>
      <c r="G180" s="182" t="s">
        <v>6401</v>
      </c>
      <c r="H180" s="182" t="s">
        <v>13740</v>
      </c>
      <c r="I180" s="182" t="s">
        <v>15396</v>
      </c>
      <c r="J180" s="182" t="s">
        <v>15397</v>
      </c>
      <c r="K180" s="182" t="s">
        <v>15398</v>
      </c>
      <c r="L180" s="184" t="s">
        <v>13458</v>
      </c>
      <c r="M180" s="182" t="s">
        <v>1529</v>
      </c>
      <c r="N180" s="182" t="s">
        <v>15098</v>
      </c>
    </row>
    <row r="181" spans="1:14" ht="24.95" customHeight="1">
      <c r="A181" s="182" t="s">
        <v>14466</v>
      </c>
      <c r="B181" s="182" t="s">
        <v>15399</v>
      </c>
      <c r="C181" s="183" t="s">
        <v>14556</v>
      </c>
      <c r="D181" s="182" t="s">
        <v>15400</v>
      </c>
      <c r="E181" s="182" t="s">
        <v>15401</v>
      </c>
      <c r="F181" s="182" t="s">
        <v>15402</v>
      </c>
      <c r="G181" s="182" t="s">
        <v>13612</v>
      </c>
      <c r="H181" s="182" t="s">
        <v>13613</v>
      </c>
      <c r="I181" s="182" t="s">
        <v>15403</v>
      </c>
      <c r="J181" s="182" t="s">
        <v>14367</v>
      </c>
      <c r="K181" s="182" t="s">
        <v>15404</v>
      </c>
      <c r="L181" s="184" t="s">
        <v>13695</v>
      </c>
      <c r="M181" s="182" t="s">
        <v>1529</v>
      </c>
      <c r="N181" s="182" t="s">
        <v>13968</v>
      </c>
    </row>
    <row r="182" spans="1:14" ht="24.95" customHeight="1">
      <c r="A182" s="182" t="s">
        <v>14466</v>
      </c>
      <c r="B182" s="182" t="s">
        <v>15405</v>
      </c>
      <c r="C182" s="183" t="s">
        <v>15406</v>
      </c>
      <c r="D182" s="182" t="s">
        <v>15407</v>
      </c>
      <c r="E182" s="182" t="s">
        <v>15408</v>
      </c>
      <c r="F182" s="182" t="s">
        <v>15409</v>
      </c>
      <c r="G182" s="182" t="s">
        <v>13461</v>
      </c>
      <c r="H182" s="182" t="s">
        <v>13508</v>
      </c>
      <c r="I182" s="182" t="s">
        <v>15410</v>
      </c>
      <c r="J182" s="182" t="s">
        <v>14134</v>
      </c>
      <c r="K182" s="182" t="s">
        <v>14087</v>
      </c>
      <c r="L182" s="184" t="s">
        <v>6605</v>
      </c>
      <c r="M182" s="182" t="s">
        <v>1529</v>
      </c>
      <c r="N182" s="182" t="s">
        <v>13968</v>
      </c>
    </row>
    <row r="183" spans="1:14" ht="24.95" customHeight="1">
      <c r="A183" s="182" t="s">
        <v>14466</v>
      </c>
      <c r="B183" s="182" t="s">
        <v>15411</v>
      </c>
      <c r="C183" s="183" t="s">
        <v>15412</v>
      </c>
      <c r="D183" s="182" t="s">
        <v>15413</v>
      </c>
      <c r="E183" s="182" t="s">
        <v>15414</v>
      </c>
      <c r="F183" s="182" t="s">
        <v>15415</v>
      </c>
      <c r="G183" s="182" t="s">
        <v>13612</v>
      </c>
      <c r="H183" s="182" t="s">
        <v>15416</v>
      </c>
      <c r="I183" s="182" t="s">
        <v>15417</v>
      </c>
      <c r="J183" s="182" t="s">
        <v>15418</v>
      </c>
      <c r="K183" s="182" t="s">
        <v>14056</v>
      </c>
      <c r="L183" s="184" t="s">
        <v>13981</v>
      </c>
      <c r="M183" s="182" t="s">
        <v>1529</v>
      </c>
      <c r="N183" s="182" t="s">
        <v>15419</v>
      </c>
    </row>
    <row r="184" spans="1:14" ht="24.95" customHeight="1">
      <c r="A184" s="182" t="s">
        <v>14466</v>
      </c>
      <c r="B184" s="182" t="s">
        <v>14728</v>
      </c>
      <c r="C184" s="183" t="s">
        <v>15420</v>
      </c>
      <c r="D184" s="182" t="s">
        <v>15421</v>
      </c>
      <c r="E184" s="182" t="s">
        <v>15422</v>
      </c>
      <c r="F184" s="182" t="s">
        <v>14732</v>
      </c>
      <c r="G184" s="182" t="s">
        <v>13461</v>
      </c>
      <c r="H184" s="182" t="s">
        <v>13797</v>
      </c>
      <c r="I184" s="182" t="s">
        <v>14733</v>
      </c>
      <c r="J184" s="182" t="s">
        <v>13856</v>
      </c>
      <c r="K184" s="182" t="s">
        <v>6300</v>
      </c>
      <c r="L184" s="184" t="s">
        <v>14076</v>
      </c>
      <c r="M184" s="182" t="s">
        <v>1529</v>
      </c>
      <c r="N184" s="182" t="s">
        <v>14349</v>
      </c>
    </row>
    <row r="185" spans="1:14" ht="24.95" customHeight="1">
      <c r="A185" s="182" t="s">
        <v>14466</v>
      </c>
      <c r="B185" s="182" t="s">
        <v>15423</v>
      </c>
      <c r="C185" s="183" t="s">
        <v>15412</v>
      </c>
      <c r="D185" s="182" t="s">
        <v>15424</v>
      </c>
      <c r="E185" s="182" t="s">
        <v>15425</v>
      </c>
      <c r="F185" s="182" t="s">
        <v>15426</v>
      </c>
      <c r="G185" s="182" t="s">
        <v>13612</v>
      </c>
      <c r="H185" s="182" t="s">
        <v>13708</v>
      </c>
      <c r="I185" s="182" t="s">
        <v>15427</v>
      </c>
      <c r="J185" s="182" t="s">
        <v>5389</v>
      </c>
      <c r="K185" s="182" t="s">
        <v>13713</v>
      </c>
      <c r="L185" s="184" t="s">
        <v>14305</v>
      </c>
      <c r="M185" s="182" t="s">
        <v>1529</v>
      </c>
      <c r="N185" s="182" t="s">
        <v>15428</v>
      </c>
    </row>
    <row r="186" spans="1:14" ht="24.95" customHeight="1">
      <c r="A186" s="182" t="s">
        <v>14466</v>
      </c>
      <c r="B186" s="182" t="s">
        <v>14746</v>
      </c>
      <c r="C186" s="183" t="s">
        <v>15429</v>
      </c>
      <c r="D186" s="182" t="s">
        <v>15430</v>
      </c>
      <c r="E186" s="182" t="s">
        <v>15431</v>
      </c>
      <c r="F186" s="182" t="s">
        <v>14750</v>
      </c>
      <c r="G186" s="182" t="s">
        <v>13641</v>
      </c>
      <c r="H186" s="182" t="s">
        <v>14751</v>
      </c>
      <c r="I186" s="182" t="s">
        <v>14752</v>
      </c>
      <c r="J186" s="182" t="s">
        <v>13983</v>
      </c>
      <c r="K186" s="182" t="s">
        <v>13945</v>
      </c>
      <c r="L186" s="184" t="s">
        <v>14092</v>
      </c>
      <c r="M186" s="182" t="s">
        <v>1529</v>
      </c>
      <c r="N186" s="182" t="s">
        <v>14753</v>
      </c>
    </row>
    <row r="187" spans="1:14" ht="24.95" customHeight="1">
      <c r="A187" s="182" t="s">
        <v>14466</v>
      </c>
      <c r="B187" s="182" t="s">
        <v>15432</v>
      </c>
      <c r="C187" s="183" t="s">
        <v>13928</v>
      </c>
      <c r="D187" s="182" t="s">
        <v>15433</v>
      </c>
      <c r="E187" s="182" t="s">
        <v>15434</v>
      </c>
      <c r="F187" s="182" t="s">
        <v>15435</v>
      </c>
      <c r="G187" s="182" t="s">
        <v>13461</v>
      </c>
      <c r="H187" s="182" t="s">
        <v>13500</v>
      </c>
      <c r="I187" s="182" t="s">
        <v>15436</v>
      </c>
      <c r="J187" s="182" t="s">
        <v>5403</v>
      </c>
      <c r="K187" s="182" t="s">
        <v>13980</v>
      </c>
      <c r="L187" s="184" t="s">
        <v>13458</v>
      </c>
      <c r="M187" s="182" t="s">
        <v>1529</v>
      </c>
      <c r="N187" s="182" t="s">
        <v>14085</v>
      </c>
    </row>
    <row r="188" spans="1:14" ht="24.95" customHeight="1">
      <c r="A188" s="182" t="s">
        <v>14466</v>
      </c>
      <c r="B188" s="182" t="s">
        <v>15437</v>
      </c>
      <c r="C188" s="183" t="s">
        <v>15438</v>
      </c>
      <c r="D188" s="182" t="s">
        <v>15439</v>
      </c>
      <c r="E188" s="182" t="s">
        <v>15440</v>
      </c>
      <c r="F188" s="182" t="s">
        <v>15441</v>
      </c>
      <c r="G188" s="182" t="s">
        <v>13688</v>
      </c>
      <c r="H188" s="182" t="s">
        <v>15442</v>
      </c>
      <c r="I188" s="182" t="s">
        <v>15443</v>
      </c>
      <c r="J188" s="182" t="s">
        <v>14138</v>
      </c>
      <c r="K188" s="182" t="s">
        <v>15444</v>
      </c>
      <c r="L188" s="184" t="s">
        <v>15445</v>
      </c>
      <c r="M188" s="182" t="s">
        <v>13742</v>
      </c>
      <c r="N188" s="182" t="s">
        <v>13812</v>
      </c>
    </row>
    <row r="189" spans="1:14" ht="24.95" customHeight="1">
      <c r="A189" s="182" t="s">
        <v>14466</v>
      </c>
      <c r="B189" s="182" t="s">
        <v>15446</v>
      </c>
      <c r="C189" s="183" t="s">
        <v>13673</v>
      </c>
      <c r="D189" s="182" t="s">
        <v>15447</v>
      </c>
      <c r="E189" s="182" t="s">
        <v>15448</v>
      </c>
      <c r="F189" s="182" t="s">
        <v>15449</v>
      </c>
      <c r="G189" s="182" t="s">
        <v>13612</v>
      </c>
      <c r="H189" s="182" t="s">
        <v>13690</v>
      </c>
      <c r="I189" s="182" t="s">
        <v>15450</v>
      </c>
      <c r="J189" s="182" t="s">
        <v>13564</v>
      </c>
      <c r="K189" s="182" t="s">
        <v>13676</v>
      </c>
      <c r="L189" s="184" t="s">
        <v>13549</v>
      </c>
      <c r="M189" s="182" t="s">
        <v>1529</v>
      </c>
      <c r="N189" s="182" t="s">
        <v>14435</v>
      </c>
    </row>
    <row r="190" spans="1:14" ht="24.95" customHeight="1">
      <c r="A190" s="182" t="s">
        <v>14466</v>
      </c>
      <c r="B190" s="182" t="s">
        <v>15451</v>
      </c>
      <c r="C190" s="183" t="s">
        <v>15452</v>
      </c>
      <c r="D190" s="182" t="s">
        <v>15453</v>
      </c>
      <c r="E190" s="182" t="s">
        <v>1529</v>
      </c>
      <c r="F190" s="182" t="s">
        <v>15454</v>
      </c>
      <c r="G190" s="182" t="s">
        <v>13457</v>
      </c>
      <c r="H190" s="182" t="s">
        <v>14679</v>
      </c>
      <c r="I190" s="182" t="s">
        <v>15455</v>
      </c>
      <c r="J190" s="182" t="s">
        <v>13949</v>
      </c>
      <c r="K190" s="182" t="s">
        <v>15456</v>
      </c>
      <c r="L190" s="184" t="s">
        <v>15457</v>
      </c>
      <c r="M190" s="182" t="s">
        <v>15458</v>
      </c>
      <c r="N190" s="182" t="s">
        <v>14183</v>
      </c>
    </row>
    <row r="191" spans="1:14" ht="24.95" customHeight="1">
      <c r="A191" s="182" t="s">
        <v>14466</v>
      </c>
      <c r="B191" s="182" t="s">
        <v>15459</v>
      </c>
      <c r="C191" s="183" t="s">
        <v>15460</v>
      </c>
      <c r="D191" s="182" t="s">
        <v>1529</v>
      </c>
      <c r="E191" s="182" t="s">
        <v>15461</v>
      </c>
      <c r="F191" s="182" t="s">
        <v>15462</v>
      </c>
      <c r="G191" s="182" t="s">
        <v>13612</v>
      </c>
      <c r="H191" s="182" t="s">
        <v>13778</v>
      </c>
      <c r="I191" s="182" t="s">
        <v>13487</v>
      </c>
      <c r="J191" s="182" t="s">
        <v>13876</v>
      </c>
      <c r="K191" s="182" t="s">
        <v>1529</v>
      </c>
      <c r="L191" s="184" t="s">
        <v>13770</v>
      </c>
      <c r="M191" s="182" t="s">
        <v>1529</v>
      </c>
      <c r="N191" s="182" t="s">
        <v>13877</v>
      </c>
    </row>
    <row r="192" spans="1:14" ht="24.95" customHeight="1">
      <c r="A192" s="182" t="s">
        <v>14466</v>
      </c>
      <c r="B192" s="182" t="s">
        <v>14467</v>
      </c>
      <c r="C192" s="183" t="s">
        <v>15213</v>
      </c>
      <c r="D192" s="182" t="s">
        <v>1529</v>
      </c>
      <c r="E192" s="182" t="s">
        <v>15214</v>
      </c>
      <c r="F192" s="182" t="s">
        <v>14470</v>
      </c>
      <c r="G192" s="182" t="s">
        <v>13461</v>
      </c>
      <c r="H192" s="182" t="s">
        <v>14218</v>
      </c>
      <c r="I192" s="182" t="s">
        <v>14471</v>
      </c>
      <c r="J192" s="182" t="s">
        <v>13911</v>
      </c>
      <c r="K192" s="182" t="s">
        <v>13781</v>
      </c>
      <c r="L192" s="184" t="s">
        <v>13534</v>
      </c>
      <c r="M192" s="182" t="s">
        <v>1529</v>
      </c>
      <c r="N192" s="182" t="s">
        <v>14249</v>
      </c>
    </row>
    <row r="193" spans="1:14" ht="24.95" customHeight="1">
      <c r="A193" s="182" t="s">
        <v>14466</v>
      </c>
      <c r="B193" s="182" t="s">
        <v>14467</v>
      </c>
      <c r="C193" s="183" t="s">
        <v>13565</v>
      </c>
      <c r="D193" s="182" t="s">
        <v>14468</v>
      </c>
      <c r="E193" s="182" t="s">
        <v>14479</v>
      </c>
      <c r="F193" s="182" t="s">
        <v>14470</v>
      </c>
      <c r="G193" s="182" t="s">
        <v>13461</v>
      </c>
      <c r="H193" s="182" t="s">
        <v>14218</v>
      </c>
      <c r="I193" s="182" t="s">
        <v>14471</v>
      </c>
      <c r="J193" s="182" t="s">
        <v>13911</v>
      </c>
      <c r="K193" s="182" t="s">
        <v>13781</v>
      </c>
      <c r="L193" s="184" t="s">
        <v>13534</v>
      </c>
      <c r="M193" s="182" t="s">
        <v>1529</v>
      </c>
      <c r="N193" s="182" t="s">
        <v>14249</v>
      </c>
    </row>
    <row r="194" spans="1:14" ht="24.95" customHeight="1">
      <c r="A194" s="182" t="s">
        <v>14466</v>
      </c>
      <c r="B194" s="182" t="s">
        <v>13782</v>
      </c>
      <c r="C194" s="183" t="s">
        <v>13800</v>
      </c>
      <c r="D194" s="182" t="s">
        <v>1529</v>
      </c>
      <c r="E194" s="182" t="s">
        <v>13801</v>
      </c>
      <c r="F194" s="182" t="s">
        <v>13786</v>
      </c>
      <c r="G194" s="182" t="s">
        <v>13461</v>
      </c>
      <c r="H194" s="182" t="s">
        <v>13787</v>
      </c>
      <c r="I194" s="182" t="s">
        <v>13788</v>
      </c>
      <c r="J194" s="182" t="s">
        <v>13789</v>
      </c>
      <c r="K194" s="182" t="s">
        <v>13597</v>
      </c>
      <c r="L194" s="184" t="s">
        <v>13790</v>
      </c>
      <c r="M194" s="182" t="s">
        <v>1529</v>
      </c>
      <c r="N194" s="182" t="s">
        <v>13791</v>
      </c>
    </row>
    <row r="195" spans="1:14" ht="24.95" customHeight="1">
      <c r="A195" s="182" t="s">
        <v>14466</v>
      </c>
      <c r="B195" s="182" t="s">
        <v>15463</v>
      </c>
      <c r="C195" s="183" t="s">
        <v>14556</v>
      </c>
      <c r="D195" s="182" t="s">
        <v>15464</v>
      </c>
      <c r="E195" s="182" t="s">
        <v>15465</v>
      </c>
      <c r="F195" s="182" t="s">
        <v>15466</v>
      </c>
      <c r="G195" s="182" t="s">
        <v>6401</v>
      </c>
      <c r="H195" s="182" t="s">
        <v>14036</v>
      </c>
      <c r="I195" s="182" t="s">
        <v>15467</v>
      </c>
      <c r="J195" s="182" t="s">
        <v>15468</v>
      </c>
      <c r="K195" s="182" t="s">
        <v>15469</v>
      </c>
      <c r="L195" s="184" t="s">
        <v>15470</v>
      </c>
      <c r="M195" s="182" t="s">
        <v>1529</v>
      </c>
      <c r="N195" s="182" t="s">
        <v>14343</v>
      </c>
    </row>
    <row r="196" spans="1:14" ht="24.95" customHeight="1">
      <c r="A196" s="182" t="s">
        <v>14466</v>
      </c>
      <c r="B196" s="182" t="s">
        <v>15471</v>
      </c>
      <c r="C196" s="183" t="s">
        <v>14059</v>
      </c>
      <c r="D196" s="182" t="s">
        <v>15472</v>
      </c>
      <c r="E196" s="182" t="s">
        <v>15473</v>
      </c>
      <c r="F196" s="182" t="s">
        <v>15474</v>
      </c>
      <c r="G196" s="182" t="s">
        <v>13666</v>
      </c>
      <c r="H196" s="182" t="s">
        <v>14437</v>
      </c>
      <c r="I196" s="182" t="s">
        <v>15475</v>
      </c>
      <c r="J196" s="182" t="s">
        <v>13748</v>
      </c>
      <c r="K196" s="182" t="s">
        <v>14372</v>
      </c>
      <c r="L196" s="184" t="s">
        <v>13729</v>
      </c>
      <c r="M196" s="182" t="s">
        <v>1529</v>
      </c>
      <c r="N196" s="182" t="s">
        <v>14075</v>
      </c>
    </row>
    <row r="197" spans="1:14" ht="24.95" customHeight="1">
      <c r="A197" s="182" t="s">
        <v>14466</v>
      </c>
      <c r="B197" s="182" t="s">
        <v>15476</v>
      </c>
      <c r="C197" s="183" t="s">
        <v>14556</v>
      </c>
      <c r="D197" s="182" t="s">
        <v>15477</v>
      </c>
      <c r="E197" s="182" t="s">
        <v>15478</v>
      </c>
      <c r="F197" s="182" t="s">
        <v>15479</v>
      </c>
      <c r="G197" s="182" t="s">
        <v>13917</v>
      </c>
      <c r="H197" s="182" t="s">
        <v>15480</v>
      </c>
      <c r="I197" s="182" t="s">
        <v>15481</v>
      </c>
      <c r="J197" s="182" t="s">
        <v>13940</v>
      </c>
      <c r="K197" s="182" t="s">
        <v>15482</v>
      </c>
      <c r="L197" s="184" t="s">
        <v>13458</v>
      </c>
      <c r="M197" s="182" t="s">
        <v>1529</v>
      </c>
      <c r="N197" s="182" t="s">
        <v>15483</v>
      </c>
    </row>
    <row r="198" spans="1:14" ht="24.95" customHeight="1">
      <c r="A198" s="182" t="s">
        <v>14466</v>
      </c>
      <c r="B198" s="182" t="s">
        <v>15224</v>
      </c>
      <c r="C198" s="183" t="s">
        <v>14102</v>
      </c>
      <c r="D198" s="182" t="s">
        <v>15221</v>
      </c>
      <c r="E198" s="182" t="s">
        <v>15222</v>
      </c>
      <c r="F198" s="182" t="s">
        <v>15226</v>
      </c>
      <c r="G198" s="182" t="s">
        <v>13461</v>
      </c>
      <c r="H198" s="182" t="s">
        <v>14187</v>
      </c>
      <c r="I198" s="182" t="s">
        <v>15180</v>
      </c>
      <c r="J198" s="182" t="s">
        <v>14191</v>
      </c>
      <c r="K198" s="182" t="s">
        <v>14372</v>
      </c>
      <c r="L198" s="184" t="s">
        <v>14186</v>
      </c>
      <c r="M198" s="182" t="s">
        <v>15227</v>
      </c>
      <c r="N198" s="182" t="s">
        <v>13916</v>
      </c>
    </row>
    <row r="199" spans="1:14" ht="24.95" customHeight="1">
      <c r="A199" s="182" t="s">
        <v>14466</v>
      </c>
      <c r="B199" s="182" t="s">
        <v>15237</v>
      </c>
      <c r="C199" s="183" t="s">
        <v>14059</v>
      </c>
      <c r="D199" s="182" t="s">
        <v>15484</v>
      </c>
      <c r="E199" s="182" t="s">
        <v>15485</v>
      </c>
      <c r="F199" s="182" t="s">
        <v>15239</v>
      </c>
      <c r="G199" s="182" t="s">
        <v>13612</v>
      </c>
      <c r="H199" s="182" t="s">
        <v>13677</v>
      </c>
      <c r="I199" s="182" t="s">
        <v>15240</v>
      </c>
      <c r="J199" s="182" t="s">
        <v>14304</v>
      </c>
      <c r="K199" s="182" t="s">
        <v>13754</v>
      </c>
      <c r="L199" s="184" t="s">
        <v>13464</v>
      </c>
      <c r="M199" s="182" t="s">
        <v>1529</v>
      </c>
      <c r="N199" s="182" t="s">
        <v>14357</v>
      </c>
    </row>
    <row r="200" spans="1:14" ht="24.95" customHeight="1">
      <c r="A200" s="182" t="s">
        <v>14466</v>
      </c>
      <c r="B200" s="182" t="s">
        <v>15486</v>
      </c>
      <c r="C200" s="183" t="s">
        <v>13977</v>
      </c>
      <c r="D200" s="182" t="s">
        <v>15487</v>
      </c>
      <c r="E200" s="182" t="s">
        <v>15488</v>
      </c>
      <c r="F200" s="182" t="s">
        <v>15489</v>
      </c>
      <c r="G200" s="182" t="s">
        <v>6401</v>
      </c>
      <c r="H200" s="182" t="s">
        <v>13728</v>
      </c>
      <c r="I200" s="182" t="s">
        <v>15490</v>
      </c>
      <c r="J200" s="182" t="s">
        <v>5475</v>
      </c>
      <c r="K200" s="182" t="s">
        <v>15340</v>
      </c>
      <c r="L200" s="184" t="s">
        <v>13458</v>
      </c>
      <c r="M200" s="182" t="s">
        <v>1529</v>
      </c>
      <c r="N200" s="182" t="s">
        <v>14547</v>
      </c>
    </row>
    <row r="201" spans="1:14" ht="24.95" customHeight="1">
      <c r="A201" s="182" t="s">
        <v>14466</v>
      </c>
      <c r="B201" s="182" t="s">
        <v>15491</v>
      </c>
      <c r="C201" s="183" t="s">
        <v>13928</v>
      </c>
      <c r="D201" s="182" t="s">
        <v>15492</v>
      </c>
      <c r="E201" s="182" t="s">
        <v>15493</v>
      </c>
      <c r="F201" s="182" t="s">
        <v>15494</v>
      </c>
      <c r="G201" s="182" t="s">
        <v>6401</v>
      </c>
      <c r="H201" s="182" t="s">
        <v>13761</v>
      </c>
      <c r="I201" s="182" t="s">
        <v>15495</v>
      </c>
      <c r="J201" s="182" t="s">
        <v>15496</v>
      </c>
      <c r="K201" s="182" t="s">
        <v>15497</v>
      </c>
      <c r="L201" s="184" t="s">
        <v>15498</v>
      </c>
      <c r="M201" s="182" t="s">
        <v>1529</v>
      </c>
      <c r="N201" s="182" t="s">
        <v>15499</v>
      </c>
    </row>
    <row r="202" spans="1:14" ht="24.95" customHeight="1">
      <c r="A202" s="182" t="s">
        <v>14466</v>
      </c>
      <c r="B202" s="182" t="s">
        <v>14903</v>
      </c>
      <c r="C202" s="183" t="s">
        <v>14488</v>
      </c>
      <c r="D202" s="182" t="s">
        <v>14904</v>
      </c>
      <c r="E202" s="182" t="s">
        <v>15500</v>
      </c>
      <c r="F202" s="182" t="s">
        <v>14906</v>
      </c>
      <c r="G202" s="182" t="s">
        <v>13612</v>
      </c>
      <c r="H202" s="182" t="s">
        <v>14627</v>
      </c>
      <c r="I202" s="182" t="s">
        <v>14907</v>
      </c>
      <c r="J202" s="182" t="s">
        <v>14908</v>
      </c>
      <c r="K202" s="182" t="s">
        <v>14080</v>
      </c>
      <c r="L202" s="184" t="s">
        <v>14268</v>
      </c>
      <c r="M202" s="182" t="s">
        <v>13927</v>
      </c>
      <c r="N202" s="182" t="s">
        <v>13874</v>
      </c>
    </row>
    <row r="203" spans="1:14" ht="24.95" customHeight="1">
      <c r="A203" s="182" t="s">
        <v>14466</v>
      </c>
      <c r="B203" s="182" t="s">
        <v>15501</v>
      </c>
      <c r="C203" s="183" t="s">
        <v>15012</v>
      </c>
      <c r="D203" s="182" t="s">
        <v>15502</v>
      </c>
      <c r="E203" s="182" t="s">
        <v>15503</v>
      </c>
      <c r="F203" s="182" t="s">
        <v>15504</v>
      </c>
      <c r="G203" s="182" t="s">
        <v>13461</v>
      </c>
      <c r="H203" s="182" t="s">
        <v>13547</v>
      </c>
      <c r="I203" s="182" t="s">
        <v>14219</v>
      </c>
      <c r="J203" s="182" t="s">
        <v>15312</v>
      </c>
      <c r="K203" s="182" t="s">
        <v>15505</v>
      </c>
      <c r="L203" s="184" t="s">
        <v>13477</v>
      </c>
      <c r="M203" s="182" t="s">
        <v>1529</v>
      </c>
      <c r="N203" s="182" t="s">
        <v>13864</v>
      </c>
    </row>
    <row r="204" spans="1:14" ht="24.95" customHeight="1">
      <c r="A204" s="182" t="s">
        <v>14466</v>
      </c>
      <c r="B204" s="182" t="s">
        <v>15506</v>
      </c>
      <c r="C204" s="183" t="s">
        <v>15507</v>
      </c>
      <c r="D204" s="182" t="s">
        <v>1529</v>
      </c>
      <c r="E204" s="182" t="s">
        <v>15508</v>
      </c>
      <c r="F204" s="182" t="s">
        <v>15509</v>
      </c>
      <c r="G204" s="182" t="s">
        <v>13688</v>
      </c>
      <c r="H204" s="182" t="s">
        <v>13744</v>
      </c>
      <c r="I204" s="182" t="s">
        <v>15510</v>
      </c>
      <c r="J204" s="182" t="s">
        <v>15511</v>
      </c>
      <c r="K204" s="182" t="s">
        <v>14258</v>
      </c>
      <c r="L204" s="184" t="s">
        <v>15512</v>
      </c>
      <c r="M204" s="182" t="s">
        <v>1529</v>
      </c>
      <c r="N204" s="182" t="s">
        <v>14354</v>
      </c>
    </row>
    <row r="205" spans="1:14" ht="24.95" customHeight="1">
      <c r="A205" s="182" t="s">
        <v>14466</v>
      </c>
      <c r="B205" s="182" t="s">
        <v>15513</v>
      </c>
      <c r="C205" s="183" t="s">
        <v>15012</v>
      </c>
      <c r="D205" s="182" t="s">
        <v>15514</v>
      </c>
      <c r="E205" s="182" t="s">
        <v>15515</v>
      </c>
      <c r="F205" s="182" t="s">
        <v>15516</v>
      </c>
      <c r="G205" s="182" t="s">
        <v>13457</v>
      </c>
      <c r="H205" s="182" t="s">
        <v>15517</v>
      </c>
      <c r="I205" s="182" t="s">
        <v>15518</v>
      </c>
      <c r="J205" s="182" t="s">
        <v>13576</v>
      </c>
      <c r="K205" s="182" t="s">
        <v>13577</v>
      </c>
      <c r="L205" s="184" t="s">
        <v>15519</v>
      </c>
      <c r="M205" s="182" t="s">
        <v>1529</v>
      </c>
      <c r="N205" s="182" t="s">
        <v>15520</v>
      </c>
    </row>
    <row r="206" spans="1:14" ht="24.95" customHeight="1">
      <c r="A206" s="182" t="s">
        <v>14466</v>
      </c>
      <c r="B206" s="182" t="s">
        <v>15521</v>
      </c>
      <c r="C206" s="183" t="s">
        <v>14969</v>
      </c>
      <c r="D206" s="182" t="s">
        <v>14970</v>
      </c>
      <c r="E206" s="182" t="s">
        <v>14971</v>
      </c>
      <c r="F206" s="182" t="s">
        <v>15522</v>
      </c>
      <c r="G206" s="182" t="s">
        <v>13612</v>
      </c>
      <c r="H206" s="182" t="s">
        <v>13929</v>
      </c>
      <c r="I206" s="182" t="s">
        <v>14973</v>
      </c>
      <c r="J206" s="182" t="s">
        <v>14302</v>
      </c>
      <c r="K206" s="182" t="s">
        <v>14303</v>
      </c>
      <c r="L206" s="184" t="s">
        <v>13589</v>
      </c>
      <c r="M206" s="182" t="s">
        <v>1529</v>
      </c>
      <c r="N206" s="182" t="s">
        <v>14030</v>
      </c>
    </row>
    <row r="207" spans="1:14" ht="24.95" customHeight="1">
      <c r="A207" s="182" t="s">
        <v>14466</v>
      </c>
      <c r="B207" s="182" t="s">
        <v>15523</v>
      </c>
      <c r="C207" s="183" t="s">
        <v>14480</v>
      </c>
      <c r="D207" s="182" t="s">
        <v>15524</v>
      </c>
      <c r="E207" s="182" t="s">
        <v>15525</v>
      </c>
      <c r="F207" s="182" t="s">
        <v>15526</v>
      </c>
      <c r="G207" s="182" t="s">
        <v>13457</v>
      </c>
      <c r="H207" s="182" t="s">
        <v>13925</v>
      </c>
      <c r="I207" s="182" t="s">
        <v>15527</v>
      </c>
      <c r="J207" s="182" t="s">
        <v>13712</v>
      </c>
      <c r="K207" s="182" t="s">
        <v>13662</v>
      </c>
      <c r="L207" s="184" t="s">
        <v>15528</v>
      </c>
      <c r="M207" s="182" t="s">
        <v>1529</v>
      </c>
      <c r="N207" s="182" t="s">
        <v>14030</v>
      </c>
    </row>
    <row r="208" spans="1:14" ht="24.95" customHeight="1">
      <c r="A208" s="182" t="s">
        <v>14466</v>
      </c>
      <c r="B208" s="182" t="s">
        <v>14607</v>
      </c>
      <c r="C208" s="183" t="s">
        <v>15529</v>
      </c>
      <c r="D208" s="182" t="s">
        <v>15530</v>
      </c>
      <c r="E208" s="182" t="s">
        <v>15531</v>
      </c>
      <c r="F208" s="182" t="s">
        <v>14610</v>
      </c>
      <c r="G208" s="182" t="s">
        <v>13766</v>
      </c>
      <c r="H208" s="182" t="s">
        <v>14611</v>
      </c>
      <c r="I208" s="182" t="s">
        <v>14612</v>
      </c>
      <c r="J208" s="182" t="s">
        <v>14613</v>
      </c>
      <c r="K208" s="182" t="s">
        <v>14614</v>
      </c>
      <c r="L208" s="184" t="s">
        <v>14314</v>
      </c>
      <c r="M208" s="182" t="s">
        <v>1529</v>
      </c>
      <c r="N208" s="182" t="s">
        <v>13698</v>
      </c>
    </row>
    <row r="209" spans="1:14" ht="24.95" customHeight="1">
      <c r="A209" s="182" t="s">
        <v>14466</v>
      </c>
      <c r="B209" s="182" t="s">
        <v>15532</v>
      </c>
      <c r="C209" s="183" t="s">
        <v>15533</v>
      </c>
      <c r="D209" s="182" t="s">
        <v>15534</v>
      </c>
      <c r="E209" s="182" t="s">
        <v>15535</v>
      </c>
      <c r="F209" s="182" t="s">
        <v>15536</v>
      </c>
      <c r="G209" s="182" t="s">
        <v>13461</v>
      </c>
      <c r="H209" s="182" t="s">
        <v>13476</v>
      </c>
      <c r="I209" s="182" t="s">
        <v>15537</v>
      </c>
      <c r="J209" s="182" t="s">
        <v>13694</v>
      </c>
      <c r="K209" s="182" t="s">
        <v>14011</v>
      </c>
      <c r="L209" s="184" t="s">
        <v>13558</v>
      </c>
      <c r="M209" s="182" t="s">
        <v>1529</v>
      </c>
      <c r="N209" s="182" t="s">
        <v>13991</v>
      </c>
    </row>
    <row r="210" spans="1:14" ht="24.95" customHeight="1">
      <c r="A210" s="182" t="s">
        <v>14466</v>
      </c>
      <c r="B210" s="182" t="s">
        <v>15538</v>
      </c>
      <c r="C210" s="183" t="s">
        <v>14042</v>
      </c>
      <c r="D210" s="182" t="s">
        <v>15539</v>
      </c>
      <c r="E210" s="182" t="s">
        <v>1529</v>
      </c>
      <c r="F210" s="182" t="s">
        <v>15540</v>
      </c>
      <c r="G210" s="182" t="s">
        <v>13463</v>
      </c>
      <c r="H210" s="182" t="s">
        <v>15541</v>
      </c>
      <c r="I210" s="182" t="s">
        <v>15542</v>
      </c>
      <c r="J210" s="182" t="s">
        <v>15543</v>
      </c>
      <c r="K210" s="182" t="s">
        <v>15544</v>
      </c>
      <c r="L210" s="184" t="s">
        <v>15545</v>
      </c>
      <c r="M210" s="182" t="s">
        <v>1529</v>
      </c>
      <c r="N210" s="182" t="s">
        <v>13700</v>
      </c>
    </row>
    <row r="211" spans="1:14" ht="24.95" customHeight="1">
      <c r="A211" s="182" t="s">
        <v>14466</v>
      </c>
      <c r="B211" s="182" t="s">
        <v>15546</v>
      </c>
      <c r="C211" s="183" t="s">
        <v>15547</v>
      </c>
      <c r="D211" s="182" t="s">
        <v>15548</v>
      </c>
      <c r="E211" s="182" t="s">
        <v>15549</v>
      </c>
      <c r="F211" s="182" t="s">
        <v>15550</v>
      </c>
      <c r="G211" s="182" t="s">
        <v>13666</v>
      </c>
      <c r="H211" s="182" t="s">
        <v>14436</v>
      </c>
      <c r="I211" s="182" t="s">
        <v>15551</v>
      </c>
      <c r="J211" s="182" t="s">
        <v>15552</v>
      </c>
      <c r="K211" s="182" t="s">
        <v>13804</v>
      </c>
      <c r="L211" s="184" t="s">
        <v>13695</v>
      </c>
      <c r="M211" s="182" t="s">
        <v>1529</v>
      </c>
      <c r="N211" s="182" t="s">
        <v>14375</v>
      </c>
    </row>
    <row r="212" spans="1:14" ht="24.95" customHeight="1">
      <c r="A212" s="182" t="s">
        <v>14466</v>
      </c>
      <c r="B212" s="182" t="s">
        <v>15553</v>
      </c>
      <c r="C212" s="183" t="s">
        <v>13928</v>
      </c>
      <c r="D212" s="182" t="s">
        <v>15554</v>
      </c>
      <c r="E212" s="182" t="s">
        <v>15555</v>
      </c>
      <c r="F212" s="182" t="s">
        <v>15556</v>
      </c>
      <c r="G212" s="182" t="s">
        <v>13666</v>
      </c>
      <c r="H212" s="182" t="s">
        <v>13696</v>
      </c>
      <c r="I212" s="182" t="s">
        <v>15557</v>
      </c>
      <c r="J212" s="182" t="s">
        <v>13814</v>
      </c>
      <c r="K212" s="182" t="s">
        <v>13919</v>
      </c>
      <c r="L212" s="184" t="s">
        <v>14456</v>
      </c>
      <c r="M212" s="182" t="s">
        <v>1529</v>
      </c>
      <c r="N212" s="182" t="s">
        <v>13939</v>
      </c>
    </row>
    <row r="213" spans="1:14" ht="24.95" customHeight="1">
      <c r="A213" s="182" t="s">
        <v>14466</v>
      </c>
      <c r="B213" s="182" t="s">
        <v>15558</v>
      </c>
      <c r="C213" s="183" t="s">
        <v>14955</v>
      </c>
      <c r="D213" s="182" t="s">
        <v>15559</v>
      </c>
      <c r="E213" s="182" t="s">
        <v>15560</v>
      </c>
      <c r="F213" s="182" t="s">
        <v>15561</v>
      </c>
      <c r="G213" s="182" t="s">
        <v>13461</v>
      </c>
      <c r="H213" s="182" t="s">
        <v>15076</v>
      </c>
      <c r="I213" s="182" t="s">
        <v>15562</v>
      </c>
      <c r="J213" s="182" t="s">
        <v>13948</v>
      </c>
      <c r="K213" s="182" t="s">
        <v>15563</v>
      </c>
      <c r="L213" s="184" t="s">
        <v>13523</v>
      </c>
      <c r="M213" s="182" t="s">
        <v>1529</v>
      </c>
      <c r="N213" s="182" t="s">
        <v>14170</v>
      </c>
    </row>
    <row r="214" spans="1:14" ht="24.95" customHeight="1">
      <c r="A214" s="182" t="s">
        <v>14466</v>
      </c>
      <c r="B214" s="182" t="s">
        <v>15564</v>
      </c>
      <c r="C214" s="183" t="s">
        <v>15123</v>
      </c>
      <c r="D214" s="182" t="s">
        <v>15565</v>
      </c>
      <c r="E214" s="182" t="s">
        <v>15566</v>
      </c>
      <c r="F214" s="182" t="s">
        <v>15567</v>
      </c>
      <c r="G214" s="182" t="s">
        <v>13457</v>
      </c>
      <c r="H214" s="182" t="s">
        <v>13465</v>
      </c>
      <c r="I214" s="182" t="s">
        <v>15568</v>
      </c>
      <c r="J214" s="182" t="s">
        <v>13823</v>
      </c>
      <c r="K214" s="182" t="s">
        <v>1529</v>
      </c>
      <c r="L214" s="184" t="s">
        <v>6605</v>
      </c>
      <c r="M214" s="182" t="s">
        <v>1529</v>
      </c>
      <c r="N214" s="182" t="s">
        <v>14402</v>
      </c>
    </row>
    <row r="215" spans="1:14" ht="24.95" customHeight="1">
      <c r="A215" s="182" t="s">
        <v>14466</v>
      </c>
      <c r="B215" s="182" t="s">
        <v>15569</v>
      </c>
      <c r="C215" s="183" t="s">
        <v>15088</v>
      </c>
      <c r="D215" s="182" t="s">
        <v>15570</v>
      </c>
      <c r="E215" s="182" t="s">
        <v>15571</v>
      </c>
      <c r="F215" s="182" t="s">
        <v>15572</v>
      </c>
      <c r="G215" s="182" t="s">
        <v>13461</v>
      </c>
      <c r="H215" s="182" t="s">
        <v>14218</v>
      </c>
      <c r="I215" s="182" t="s">
        <v>15573</v>
      </c>
      <c r="J215" s="182" t="s">
        <v>13561</v>
      </c>
      <c r="K215" s="182" t="s">
        <v>13694</v>
      </c>
      <c r="L215" s="184" t="s">
        <v>13549</v>
      </c>
      <c r="M215" s="182" t="s">
        <v>1529</v>
      </c>
      <c r="N215" s="182" t="s">
        <v>14458</v>
      </c>
    </row>
    <row r="216" spans="1:14" ht="24.95" customHeight="1">
      <c r="A216" s="182" t="s">
        <v>14466</v>
      </c>
      <c r="B216" s="182" t="s">
        <v>15574</v>
      </c>
      <c r="C216" s="183" t="s">
        <v>15575</v>
      </c>
      <c r="D216" s="182" t="s">
        <v>15576</v>
      </c>
      <c r="E216" s="182" t="s">
        <v>15577</v>
      </c>
      <c r="F216" s="182" t="s">
        <v>15578</v>
      </c>
      <c r="G216" s="182" t="s">
        <v>6623</v>
      </c>
      <c r="H216" s="182" t="s">
        <v>14429</v>
      </c>
      <c r="I216" s="182" t="s">
        <v>15579</v>
      </c>
      <c r="J216" s="182" t="s">
        <v>15580</v>
      </c>
      <c r="K216" s="182" t="s">
        <v>14614</v>
      </c>
      <c r="L216" s="184" t="s">
        <v>13472</v>
      </c>
      <c r="M216" s="182" t="s">
        <v>1529</v>
      </c>
      <c r="N216" s="182" t="s">
        <v>13811</v>
      </c>
    </row>
    <row r="217" spans="1:14" ht="24.95" customHeight="1">
      <c r="A217" s="182" t="s">
        <v>14466</v>
      </c>
      <c r="B217" s="182" t="s">
        <v>15581</v>
      </c>
      <c r="C217" s="183" t="s">
        <v>15012</v>
      </c>
      <c r="D217" s="182" t="s">
        <v>15582</v>
      </c>
      <c r="E217" s="182" t="s">
        <v>15583</v>
      </c>
      <c r="F217" s="182" t="s">
        <v>15584</v>
      </c>
      <c r="G217" s="182" t="s">
        <v>13457</v>
      </c>
      <c r="H217" s="182" t="s">
        <v>13925</v>
      </c>
      <c r="I217" s="182" t="s">
        <v>15585</v>
      </c>
      <c r="J217" s="182" t="s">
        <v>14089</v>
      </c>
      <c r="K217" s="182" t="s">
        <v>14386</v>
      </c>
      <c r="L217" s="184" t="s">
        <v>15528</v>
      </c>
      <c r="M217" s="182" t="s">
        <v>1529</v>
      </c>
      <c r="N217" s="182" t="s">
        <v>14000</v>
      </c>
    </row>
    <row r="218" spans="1:14" ht="24.95" customHeight="1">
      <c r="A218" s="182" t="s">
        <v>14466</v>
      </c>
      <c r="B218" s="182" t="s">
        <v>15586</v>
      </c>
      <c r="C218" s="183" t="s">
        <v>15587</v>
      </c>
      <c r="D218" s="182" t="s">
        <v>15588</v>
      </c>
      <c r="E218" s="182" t="s">
        <v>15589</v>
      </c>
      <c r="F218" s="182" t="s">
        <v>15590</v>
      </c>
      <c r="G218" s="182" t="s">
        <v>13641</v>
      </c>
      <c r="H218" s="182" t="s">
        <v>15591</v>
      </c>
      <c r="I218" s="182" t="s">
        <v>15592</v>
      </c>
      <c r="J218" s="182" t="s">
        <v>13533</v>
      </c>
      <c r="K218" s="182" t="s">
        <v>13763</v>
      </c>
      <c r="L218" s="184" t="s">
        <v>13497</v>
      </c>
      <c r="M218" s="182" t="s">
        <v>1529</v>
      </c>
      <c r="N218" s="182" t="s">
        <v>15593</v>
      </c>
    </row>
    <row r="219" spans="1:14" ht="24.95" customHeight="1">
      <c r="A219" s="182" t="s">
        <v>14466</v>
      </c>
      <c r="B219" s="182" t="s">
        <v>15594</v>
      </c>
      <c r="C219" s="183" t="s">
        <v>15123</v>
      </c>
      <c r="D219" s="182" t="s">
        <v>15124</v>
      </c>
      <c r="E219" s="182" t="s">
        <v>15125</v>
      </c>
      <c r="F219" s="182" t="s">
        <v>15595</v>
      </c>
      <c r="G219" s="182" t="s">
        <v>13612</v>
      </c>
      <c r="H219" s="182" t="s">
        <v>15596</v>
      </c>
      <c r="I219" s="182" t="s">
        <v>15128</v>
      </c>
      <c r="J219" s="182" t="s">
        <v>13893</v>
      </c>
      <c r="K219" s="182" t="s">
        <v>15597</v>
      </c>
      <c r="L219" s="184" t="s">
        <v>15598</v>
      </c>
      <c r="M219" s="182" t="s">
        <v>1529</v>
      </c>
      <c r="N219" s="182" t="s">
        <v>15121</v>
      </c>
    </row>
    <row r="220" spans="1:14" ht="24.95" customHeight="1">
      <c r="A220" s="182" t="s">
        <v>14466</v>
      </c>
      <c r="B220" s="182" t="s">
        <v>15599</v>
      </c>
      <c r="C220" s="183" t="s">
        <v>15600</v>
      </c>
      <c r="D220" s="182" t="s">
        <v>15601</v>
      </c>
      <c r="E220" s="182" t="s">
        <v>15602</v>
      </c>
      <c r="F220" s="182" t="s">
        <v>15603</v>
      </c>
      <c r="G220" s="182" t="s">
        <v>13612</v>
      </c>
      <c r="H220" s="182" t="s">
        <v>13889</v>
      </c>
      <c r="I220" s="182" t="s">
        <v>15604</v>
      </c>
      <c r="J220" s="182" t="s">
        <v>13545</v>
      </c>
      <c r="K220" s="182" t="s">
        <v>13994</v>
      </c>
      <c r="L220" s="184" t="s">
        <v>13689</v>
      </c>
      <c r="M220" s="182" t="s">
        <v>1529</v>
      </c>
      <c r="N220" s="182" t="s">
        <v>15605</v>
      </c>
    </row>
    <row r="221" spans="1:14" ht="24.95" customHeight="1">
      <c r="A221" s="182" t="s">
        <v>14466</v>
      </c>
      <c r="B221" s="182" t="s">
        <v>15606</v>
      </c>
      <c r="C221" s="183" t="s">
        <v>15607</v>
      </c>
      <c r="D221" s="182" t="s">
        <v>15608</v>
      </c>
      <c r="E221" s="182" t="s">
        <v>15609</v>
      </c>
      <c r="F221" s="182" t="s">
        <v>15610</v>
      </c>
      <c r="G221" s="182" t="s">
        <v>13461</v>
      </c>
      <c r="H221" s="182" t="s">
        <v>13547</v>
      </c>
      <c r="I221" s="182" t="s">
        <v>15611</v>
      </c>
      <c r="J221" s="182" t="s">
        <v>13823</v>
      </c>
      <c r="K221" s="182" t="s">
        <v>1529</v>
      </c>
      <c r="L221" s="184" t="s">
        <v>6605</v>
      </c>
      <c r="M221" s="182" t="s">
        <v>1529</v>
      </c>
      <c r="N221" s="182" t="s">
        <v>15612</v>
      </c>
    </row>
    <row r="222" spans="1:14" ht="24.95" customHeight="1">
      <c r="A222" s="182" t="s">
        <v>14466</v>
      </c>
      <c r="B222" s="182" t="s">
        <v>15613</v>
      </c>
      <c r="C222" s="183" t="s">
        <v>15614</v>
      </c>
      <c r="D222" s="182" t="s">
        <v>15615</v>
      </c>
      <c r="E222" s="182" t="s">
        <v>15616</v>
      </c>
      <c r="F222" s="182" t="s">
        <v>15617</v>
      </c>
      <c r="G222" s="182" t="s">
        <v>13612</v>
      </c>
      <c r="H222" s="182" t="s">
        <v>13677</v>
      </c>
      <c r="I222" s="182" t="s">
        <v>15618</v>
      </c>
      <c r="J222" s="182" t="s">
        <v>14350</v>
      </c>
      <c r="K222" s="182" t="s">
        <v>15619</v>
      </c>
      <c r="L222" s="184" t="s">
        <v>13938</v>
      </c>
      <c r="M222" s="182" t="s">
        <v>1529</v>
      </c>
      <c r="N222" s="182" t="s">
        <v>13839</v>
      </c>
    </row>
    <row r="223" spans="1:14" ht="24.95" customHeight="1">
      <c r="A223" s="182" t="s">
        <v>14466</v>
      </c>
      <c r="B223" s="182" t="s">
        <v>15620</v>
      </c>
      <c r="C223" s="183" t="s">
        <v>15621</v>
      </c>
      <c r="D223" s="182" t="s">
        <v>15622</v>
      </c>
      <c r="E223" s="182" t="s">
        <v>15623</v>
      </c>
      <c r="F223" s="182" t="s">
        <v>15624</v>
      </c>
      <c r="G223" s="182" t="s">
        <v>6623</v>
      </c>
      <c r="H223" s="182" t="s">
        <v>14259</v>
      </c>
      <c r="I223" s="182" t="s">
        <v>15625</v>
      </c>
      <c r="J223" s="182" t="s">
        <v>6922</v>
      </c>
      <c r="K223" s="182" t="s">
        <v>13628</v>
      </c>
      <c r="L223" s="184" t="s">
        <v>13689</v>
      </c>
      <c r="M223" s="182" t="s">
        <v>1529</v>
      </c>
      <c r="N223" s="182" t="s">
        <v>15136</v>
      </c>
    </row>
    <row r="224" spans="1:14" ht="24.95" customHeight="1">
      <c r="A224" s="182" t="s">
        <v>14466</v>
      </c>
      <c r="B224" s="182" t="s">
        <v>15626</v>
      </c>
      <c r="C224" s="183" t="s">
        <v>15627</v>
      </c>
      <c r="D224" s="182" t="s">
        <v>15628</v>
      </c>
      <c r="E224" s="182" t="s">
        <v>15629</v>
      </c>
      <c r="F224" s="182" t="s">
        <v>15630</v>
      </c>
      <c r="G224" s="182" t="s">
        <v>13612</v>
      </c>
      <c r="H224" s="182" t="s">
        <v>13936</v>
      </c>
      <c r="I224" s="182" t="s">
        <v>15631</v>
      </c>
      <c r="J224" s="182" t="s">
        <v>13575</v>
      </c>
      <c r="K224" s="182" t="s">
        <v>13862</v>
      </c>
      <c r="L224" s="184" t="s">
        <v>13511</v>
      </c>
      <c r="M224" s="182" t="s">
        <v>1529</v>
      </c>
      <c r="N224" s="182" t="s">
        <v>15632</v>
      </c>
    </row>
    <row r="225" spans="1:14" ht="24.95" customHeight="1">
      <c r="A225" s="182" t="s">
        <v>14466</v>
      </c>
      <c r="B225" s="182" t="s">
        <v>15633</v>
      </c>
      <c r="C225" s="183" t="s">
        <v>15634</v>
      </c>
      <c r="D225" s="182" t="s">
        <v>15635</v>
      </c>
      <c r="E225" s="182" t="s">
        <v>15636</v>
      </c>
      <c r="F225" s="182" t="s">
        <v>15637</v>
      </c>
      <c r="G225" s="182" t="s">
        <v>6623</v>
      </c>
      <c r="H225" s="182" t="s">
        <v>13715</v>
      </c>
      <c r="I225" s="182" t="s">
        <v>15638</v>
      </c>
      <c r="J225" s="182" t="s">
        <v>14447</v>
      </c>
      <c r="K225" s="182" t="s">
        <v>13647</v>
      </c>
      <c r="L225" s="184" t="s">
        <v>13569</v>
      </c>
      <c r="M225" s="182" t="s">
        <v>14177</v>
      </c>
      <c r="N225" s="182" t="s">
        <v>13722</v>
      </c>
    </row>
    <row r="226" spans="1:14" ht="24.95" customHeight="1">
      <c r="A226" s="182" t="s">
        <v>14466</v>
      </c>
      <c r="B226" s="182" t="s">
        <v>15639</v>
      </c>
      <c r="C226" s="183" t="s">
        <v>15640</v>
      </c>
      <c r="D226" s="182" t="s">
        <v>15641</v>
      </c>
      <c r="E226" s="182" t="s">
        <v>15642</v>
      </c>
      <c r="F226" s="182" t="s">
        <v>15643</v>
      </c>
      <c r="G226" s="182" t="s">
        <v>6623</v>
      </c>
      <c r="H226" s="182" t="s">
        <v>15644</v>
      </c>
      <c r="I226" s="182" t="s">
        <v>15645</v>
      </c>
      <c r="J226" s="182" t="s">
        <v>13501</v>
      </c>
      <c r="K226" s="182" t="s">
        <v>13648</v>
      </c>
      <c r="L226" s="184" t="s">
        <v>15646</v>
      </c>
      <c r="M226" s="182" t="s">
        <v>13672</v>
      </c>
      <c r="N226" s="182" t="s">
        <v>14417</v>
      </c>
    </row>
    <row r="227" spans="1:14" ht="24.95" customHeight="1">
      <c r="A227" s="182" t="s">
        <v>14466</v>
      </c>
      <c r="B227" s="182" t="s">
        <v>15647</v>
      </c>
      <c r="C227" s="183" t="s">
        <v>14754</v>
      </c>
      <c r="D227" s="182" t="s">
        <v>15648</v>
      </c>
      <c r="E227" s="182" t="s">
        <v>15649</v>
      </c>
      <c r="F227" s="182" t="s">
        <v>15650</v>
      </c>
      <c r="G227" s="182" t="s">
        <v>13641</v>
      </c>
      <c r="H227" s="182" t="s">
        <v>14020</v>
      </c>
      <c r="I227" s="182" t="s">
        <v>15651</v>
      </c>
      <c r="J227" s="182" t="s">
        <v>13608</v>
      </c>
      <c r="K227" s="182" t="s">
        <v>14131</v>
      </c>
      <c r="L227" s="184" t="s">
        <v>14092</v>
      </c>
      <c r="M227" s="182" t="s">
        <v>1529</v>
      </c>
      <c r="N227" s="182" t="s">
        <v>14021</v>
      </c>
    </row>
    <row r="228" spans="1:14" ht="24.95" customHeight="1">
      <c r="A228" s="182" t="s">
        <v>14466</v>
      </c>
      <c r="B228" s="182" t="s">
        <v>15652</v>
      </c>
      <c r="C228" s="183" t="s">
        <v>14059</v>
      </c>
      <c r="D228" s="182" t="s">
        <v>15653</v>
      </c>
      <c r="E228" s="182" t="s">
        <v>15654</v>
      </c>
      <c r="F228" s="182" t="s">
        <v>15655</v>
      </c>
      <c r="G228" s="182" t="s">
        <v>13461</v>
      </c>
      <c r="H228" s="182" t="s">
        <v>14399</v>
      </c>
      <c r="I228" s="182" t="s">
        <v>15656</v>
      </c>
      <c r="J228" s="182" t="s">
        <v>13863</v>
      </c>
      <c r="K228" s="182" t="s">
        <v>14306</v>
      </c>
      <c r="L228" s="184" t="s">
        <v>14298</v>
      </c>
      <c r="M228" s="182" t="s">
        <v>1529</v>
      </c>
      <c r="N228" s="182" t="s">
        <v>14066</v>
      </c>
    </row>
    <row r="229" spans="1:14" ht="24.95" customHeight="1">
      <c r="A229" s="182" t="s">
        <v>14466</v>
      </c>
      <c r="B229" s="182" t="s">
        <v>15657</v>
      </c>
      <c r="C229" s="183" t="s">
        <v>14059</v>
      </c>
      <c r="D229" s="182" t="s">
        <v>15658</v>
      </c>
      <c r="E229" s="182" t="s">
        <v>15659</v>
      </c>
      <c r="F229" s="182" t="s">
        <v>15660</v>
      </c>
      <c r="G229" s="182" t="s">
        <v>13461</v>
      </c>
      <c r="H229" s="182" t="s">
        <v>13570</v>
      </c>
      <c r="I229" s="182" t="s">
        <v>13487</v>
      </c>
      <c r="J229" s="182" t="s">
        <v>14337</v>
      </c>
      <c r="K229" s="182" t="s">
        <v>1529</v>
      </c>
      <c r="L229" s="184" t="s">
        <v>14338</v>
      </c>
      <c r="M229" s="182" t="s">
        <v>1529</v>
      </c>
      <c r="N229" s="182" t="s">
        <v>14336</v>
      </c>
    </row>
    <row r="230" spans="1:14" ht="24.95" customHeight="1">
      <c r="A230" s="182" t="s">
        <v>14466</v>
      </c>
      <c r="B230" s="182" t="s">
        <v>13782</v>
      </c>
      <c r="C230" s="183" t="s">
        <v>13798</v>
      </c>
      <c r="D230" s="182" t="s">
        <v>1529</v>
      </c>
      <c r="E230" s="182" t="s">
        <v>13799</v>
      </c>
      <c r="F230" s="182" t="s">
        <v>13786</v>
      </c>
      <c r="G230" s="182" t="s">
        <v>13461</v>
      </c>
      <c r="H230" s="182" t="s">
        <v>13787</v>
      </c>
      <c r="I230" s="182" t="s">
        <v>13788</v>
      </c>
      <c r="J230" s="182" t="s">
        <v>13789</v>
      </c>
      <c r="K230" s="182" t="s">
        <v>13597</v>
      </c>
      <c r="L230" s="184" t="s">
        <v>13790</v>
      </c>
      <c r="M230" s="182" t="s">
        <v>1529</v>
      </c>
      <c r="N230" s="182" t="s">
        <v>13791</v>
      </c>
    </row>
    <row r="231" spans="1:14" ht="24.95" customHeight="1">
      <c r="A231" s="182" t="s">
        <v>14466</v>
      </c>
      <c r="B231" s="182" t="s">
        <v>13782</v>
      </c>
      <c r="C231" s="183" t="s">
        <v>13792</v>
      </c>
      <c r="D231" s="182" t="s">
        <v>1529</v>
      </c>
      <c r="E231" s="182" t="s">
        <v>13793</v>
      </c>
      <c r="F231" s="182" t="s">
        <v>13786</v>
      </c>
      <c r="G231" s="182" t="s">
        <v>13461</v>
      </c>
      <c r="H231" s="182" t="s">
        <v>13787</v>
      </c>
      <c r="I231" s="182" t="s">
        <v>13788</v>
      </c>
      <c r="J231" s="182" t="s">
        <v>13789</v>
      </c>
      <c r="K231" s="182" t="s">
        <v>13597</v>
      </c>
      <c r="L231" s="184" t="s">
        <v>13790</v>
      </c>
      <c r="M231" s="182" t="s">
        <v>1529</v>
      </c>
      <c r="N231" s="182" t="s">
        <v>13791</v>
      </c>
    </row>
    <row r="232" spans="1:14" ht="24.95" customHeight="1">
      <c r="A232" s="182" t="s">
        <v>14466</v>
      </c>
      <c r="B232" s="182" t="s">
        <v>14473</v>
      </c>
      <c r="C232" s="183" t="s">
        <v>15213</v>
      </c>
      <c r="D232" s="182" t="s">
        <v>1529</v>
      </c>
      <c r="E232" s="182" t="s">
        <v>15214</v>
      </c>
      <c r="F232" s="182" t="s">
        <v>14477</v>
      </c>
      <c r="G232" s="182" t="s">
        <v>13461</v>
      </c>
      <c r="H232" s="182" t="s">
        <v>13500</v>
      </c>
      <c r="I232" s="182" t="s">
        <v>14478</v>
      </c>
      <c r="J232" s="182" t="s">
        <v>14083</v>
      </c>
      <c r="K232" s="182" t="s">
        <v>13491</v>
      </c>
      <c r="L232" s="184" t="s">
        <v>13495</v>
      </c>
      <c r="M232" s="182" t="s">
        <v>1529</v>
      </c>
      <c r="N232" s="182" t="s">
        <v>13901</v>
      </c>
    </row>
    <row r="233" spans="1:14" ht="24.95" customHeight="1">
      <c r="A233" s="182" t="s">
        <v>14466</v>
      </c>
      <c r="B233" s="182" t="s">
        <v>14473</v>
      </c>
      <c r="C233" s="183" t="s">
        <v>15162</v>
      </c>
      <c r="D233" s="182" t="s">
        <v>1529</v>
      </c>
      <c r="E233" s="182" t="s">
        <v>15163</v>
      </c>
      <c r="F233" s="182" t="s">
        <v>14477</v>
      </c>
      <c r="G233" s="182" t="s">
        <v>13461</v>
      </c>
      <c r="H233" s="182" t="s">
        <v>13500</v>
      </c>
      <c r="I233" s="182" t="s">
        <v>14478</v>
      </c>
      <c r="J233" s="182" t="s">
        <v>14083</v>
      </c>
      <c r="K233" s="182" t="s">
        <v>13491</v>
      </c>
      <c r="L233" s="184" t="s">
        <v>13495</v>
      </c>
      <c r="M233" s="182" t="s">
        <v>1529</v>
      </c>
      <c r="N233" s="182" t="s">
        <v>13901</v>
      </c>
    </row>
    <row r="234" spans="1:14" ht="24.95" customHeight="1">
      <c r="A234" s="182" t="s">
        <v>14466</v>
      </c>
      <c r="B234" s="182" t="s">
        <v>14473</v>
      </c>
      <c r="C234" s="183" t="s">
        <v>15661</v>
      </c>
      <c r="D234" s="182" t="s">
        <v>1529</v>
      </c>
      <c r="E234" s="182" t="s">
        <v>15662</v>
      </c>
      <c r="F234" s="182" t="s">
        <v>14477</v>
      </c>
      <c r="G234" s="182" t="s">
        <v>13461</v>
      </c>
      <c r="H234" s="182" t="s">
        <v>13500</v>
      </c>
      <c r="I234" s="182" t="s">
        <v>14478</v>
      </c>
      <c r="J234" s="182" t="s">
        <v>14083</v>
      </c>
      <c r="K234" s="182" t="s">
        <v>13491</v>
      </c>
      <c r="L234" s="184" t="s">
        <v>13495</v>
      </c>
      <c r="M234" s="182" t="s">
        <v>1529</v>
      </c>
      <c r="N234" s="182" t="s">
        <v>13901</v>
      </c>
    </row>
    <row r="235" spans="1:14" ht="24.95" customHeight="1">
      <c r="A235" s="182" t="s">
        <v>14466</v>
      </c>
      <c r="B235" s="182" t="s">
        <v>14222</v>
      </c>
      <c r="C235" s="183" t="s">
        <v>13542</v>
      </c>
      <c r="D235" s="182" t="s">
        <v>14264</v>
      </c>
      <c r="E235" s="182" t="s">
        <v>14265</v>
      </c>
      <c r="F235" s="182" t="s">
        <v>14225</v>
      </c>
      <c r="G235" s="182" t="s">
        <v>6401</v>
      </c>
      <c r="H235" s="182" t="s">
        <v>14226</v>
      </c>
      <c r="I235" s="182" t="s">
        <v>14227</v>
      </c>
      <c r="J235" s="182" t="s">
        <v>14228</v>
      </c>
      <c r="K235" s="182" t="s">
        <v>14189</v>
      </c>
      <c r="L235" s="184" t="s">
        <v>13721</v>
      </c>
      <c r="M235" s="182" t="s">
        <v>1529</v>
      </c>
      <c r="N235" s="182" t="s">
        <v>14207</v>
      </c>
    </row>
    <row r="236" spans="1:14" ht="24.95" customHeight="1">
      <c r="A236" s="182" t="s">
        <v>14466</v>
      </c>
      <c r="B236" s="182" t="s">
        <v>14222</v>
      </c>
      <c r="C236" s="183" t="s">
        <v>14221</v>
      </c>
      <c r="D236" s="182" t="s">
        <v>14223</v>
      </c>
      <c r="E236" s="182" t="s">
        <v>14224</v>
      </c>
      <c r="F236" s="182" t="s">
        <v>14225</v>
      </c>
      <c r="G236" s="182" t="s">
        <v>6401</v>
      </c>
      <c r="H236" s="182" t="s">
        <v>14226</v>
      </c>
      <c r="I236" s="182" t="s">
        <v>14227</v>
      </c>
      <c r="J236" s="182" t="s">
        <v>14228</v>
      </c>
      <c r="K236" s="182" t="s">
        <v>14189</v>
      </c>
      <c r="L236" s="184" t="s">
        <v>13721</v>
      </c>
      <c r="M236" s="182" t="s">
        <v>1529</v>
      </c>
      <c r="N236" s="182" t="s">
        <v>14207</v>
      </c>
    </row>
    <row r="237" spans="1:14" ht="24.95" customHeight="1">
      <c r="A237" s="182" t="s">
        <v>14466</v>
      </c>
      <c r="B237" s="182" t="s">
        <v>14814</v>
      </c>
      <c r="C237" s="183" t="s">
        <v>14698</v>
      </c>
      <c r="D237" s="182" t="s">
        <v>15663</v>
      </c>
      <c r="E237" s="182" t="s">
        <v>15664</v>
      </c>
      <c r="F237" s="182" t="s">
        <v>14815</v>
      </c>
      <c r="G237" s="182" t="s">
        <v>13666</v>
      </c>
      <c r="H237" s="182" t="s">
        <v>14816</v>
      </c>
      <c r="I237" s="182" t="s">
        <v>14817</v>
      </c>
      <c r="J237" s="182" t="s">
        <v>14818</v>
      </c>
      <c r="K237" s="182" t="s">
        <v>14819</v>
      </c>
      <c r="L237" s="184" t="s">
        <v>14460</v>
      </c>
      <c r="M237" s="182" t="s">
        <v>1529</v>
      </c>
      <c r="N237" s="182" t="s">
        <v>14813</v>
      </c>
    </row>
    <row r="238" spans="1:14" ht="24.95" customHeight="1">
      <c r="A238" s="182" t="s">
        <v>14466</v>
      </c>
      <c r="B238" s="182" t="s">
        <v>15665</v>
      </c>
      <c r="C238" s="183" t="s">
        <v>13928</v>
      </c>
      <c r="D238" s="182" t="s">
        <v>15666</v>
      </c>
      <c r="E238" s="182" t="s">
        <v>15667</v>
      </c>
      <c r="F238" s="182" t="s">
        <v>15668</v>
      </c>
      <c r="G238" s="182" t="s">
        <v>13688</v>
      </c>
      <c r="H238" s="182" t="s">
        <v>14383</v>
      </c>
      <c r="I238" s="182" t="s">
        <v>15669</v>
      </c>
      <c r="J238" s="182" t="s">
        <v>15670</v>
      </c>
      <c r="K238" s="182" t="s">
        <v>15671</v>
      </c>
      <c r="L238" s="184" t="s">
        <v>13458</v>
      </c>
      <c r="M238" s="182" t="s">
        <v>1529</v>
      </c>
      <c r="N238" s="182" t="s">
        <v>13843</v>
      </c>
    </row>
    <row r="239" spans="1:14" ht="24.95" customHeight="1">
      <c r="A239" s="182" t="s">
        <v>14466</v>
      </c>
      <c r="B239" s="182" t="s">
        <v>15672</v>
      </c>
      <c r="C239" s="183" t="s">
        <v>14556</v>
      </c>
      <c r="D239" s="182" t="s">
        <v>15673</v>
      </c>
      <c r="E239" s="182" t="s">
        <v>15674</v>
      </c>
      <c r="F239" s="182" t="s">
        <v>15675</v>
      </c>
      <c r="G239" s="182" t="s">
        <v>13766</v>
      </c>
      <c r="H239" s="182" t="s">
        <v>15676</v>
      </c>
      <c r="I239" s="182" t="s">
        <v>15677</v>
      </c>
      <c r="J239" s="182" t="s">
        <v>13660</v>
      </c>
      <c r="K239" s="182" t="s">
        <v>13591</v>
      </c>
      <c r="L239" s="184" t="s">
        <v>13664</v>
      </c>
      <c r="M239" s="182" t="s">
        <v>1529</v>
      </c>
      <c r="N239" s="182" t="s">
        <v>15678</v>
      </c>
    </row>
    <row r="240" spans="1:14" ht="24.95" customHeight="1">
      <c r="A240" s="182" t="s">
        <v>14466</v>
      </c>
      <c r="B240" s="182" t="s">
        <v>15679</v>
      </c>
      <c r="C240" s="183" t="s">
        <v>14240</v>
      </c>
      <c r="D240" s="182" t="s">
        <v>15680</v>
      </c>
      <c r="E240" s="182" t="s">
        <v>15681</v>
      </c>
      <c r="F240" s="182" t="s">
        <v>15682</v>
      </c>
      <c r="G240" s="182" t="s">
        <v>6401</v>
      </c>
      <c r="H240" s="182" t="s">
        <v>14841</v>
      </c>
      <c r="I240" s="182" t="s">
        <v>15683</v>
      </c>
      <c r="J240" s="182" t="s">
        <v>13866</v>
      </c>
      <c r="K240" s="182" t="s">
        <v>13774</v>
      </c>
      <c r="L240" s="184" t="s">
        <v>15684</v>
      </c>
      <c r="M240" s="182" t="s">
        <v>1529</v>
      </c>
      <c r="N240" s="182" t="s">
        <v>15685</v>
      </c>
    </row>
    <row r="241" spans="1:14" ht="24.95" customHeight="1">
      <c r="A241" s="182" t="s">
        <v>14466</v>
      </c>
      <c r="B241" s="182" t="s">
        <v>15686</v>
      </c>
      <c r="C241" s="183" t="s">
        <v>15687</v>
      </c>
      <c r="D241" s="182" t="s">
        <v>15688</v>
      </c>
      <c r="E241" s="182" t="s">
        <v>15689</v>
      </c>
      <c r="F241" s="182" t="s">
        <v>15690</v>
      </c>
      <c r="G241" s="182" t="s">
        <v>13917</v>
      </c>
      <c r="H241" s="182" t="s">
        <v>15691</v>
      </c>
      <c r="I241" s="182" t="s">
        <v>15692</v>
      </c>
      <c r="J241" s="182" t="s">
        <v>13873</v>
      </c>
      <c r="K241" s="182" t="s">
        <v>15693</v>
      </c>
      <c r="L241" s="184" t="s">
        <v>15694</v>
      </c>
      <c r="M241" s="182" t="s">
        <v>13914</v>
      </c>
      <c r="N241" s="182" t="s">
        <v>15212</v>
      </c>
    </row>
    <row r="242" spans="1:14" ht="24.95" customHeight="1">
      <c r="A242" s="182" t="s">
        <v>14466</v>
      </c>
      <c r="B242" s="182" t="s">
        <v>15695</v>
      </c>
      <c r="C242" s="183" t="s">
        <v>14982</v>
      </c>
      <c r="D242" s="182" t="s">
        <v>15696</v>
      </c>
      <c r="E242" s="182" t="s">
        <v>15697</v>
      </c>
      <c r="F242" s="182" t="s">
        <v>15698</v>
      </c>
      <c r="G242" s="182" t="s">
        <v>13666</v>
      </c>
      <c r="H242" s="182" t="s">
        <v>14086</v>
      </c>
      <c r="I242" s="182" t="s">
        <v>15699</v>
      </c>
      <c r="J242" s="182" t="s">
        <v>15700</v>
      </c>
      <c r="K242" s="182" t="s">
        <v>13769</v>
      </c>
      <c r="L242" s="184" t="s">
        <v>13534</v>
      </c>
      <c r="M242" s="182" t="s">
        <v>1529</v>
      </c>
      <c r="N242" s="182" t="s">
        <v>13859</v>
      </c>
    </row>
    <row r="243" spans="1:14" ht="24.95" customHeight="1">
      <c r="A243" s="182" t="s">
        <v>14466</v>
      </c>
      <c r="B243" s="182" t="s">
        <v>14507</v>
      </c>
      <c r="C243" s="183" t="s">
        <v>14072</v>
      </c>
      <c r="D243" s="182" t="s">
        <v>1529</v>
      </c>
      <c r="E243" s="182" t="s">
        <v>15701</v>
      </c>
      <c r="F243" s="182" t="s">
        <v>14508</v>
      </c>
      <c r="G243" s="182" t="s">
        <v>13461</v>
      </c>
      <c r="H243" s="182" t="s">
        <v>13923</v>
      </c>
      <c r="I243" s="182" t="s">
        <v>14509</v>
      </c>
      <c r="J243" s="182" t="s">
        <v>14006</v>
      </c>
      <c r="K243" s="182" t="s">
        <v>13741</v>
      </c>
      <c r="L243" s="184" t="s">
        <v>13569</v>
      </c>
      <c r="M243" s="182" t="s">
        <v>1529</v>
      </c>
      <c r="N243" s="182" t="s">
        <v>14510</v>
      </c>
    </row>
    <row r="244" spans="1:14" ht="24.95" customHeight="1">
      <c r="A244" s="182" t="s">
        <v>14466</v>
      </c>
      <c r="B244" s="182" t="s">
        <v>15702</v>
      </c>
      <c r="C244" s="183" t="s">
        <v>15703</v>
      </c>
      <c r="D244" s="182" t="s">
        <v>15704</v>
      </c>
      <c r="E244" s="182" t="s">
        <v>15705</v>
      </c>
      <c r="F244" s="182" t="s">
        <v>15706</v>
      </c>
      <c r="G244" s="182" t="s">
        <v>6401</v>
      </c>
      <c r="H244" s="182" t="s">
        <v>14841</v>
      </c>
      <c r="I244" s="182" t="s">
        <v>15707</v>
      </c>
      <c r="J244" s="182" t="s">
        <v>13890</v>
      </c>
      <c r="K244" s="182" t="s">
        <v>15708</v>
      </c>
      <c r="L244" s="184" t="s">
        <v>13481</v>
      </c>
      <c r="M244" s="182" t="s">
        <v>1529</v>
      </c>
      <c r="N244" s="182" t="s">
        <v>14861</v>
      </c>
    </row>
    <row r="245" spans="1:14" ht="24.95" customHeight="1">
      <c r="A245" s="182" t="s">
        <v>14466</v>
      </c>
      <c r="B245" s="182" t="s">
        <v>15709</v>
      </c>
      <c r="C245" s="183" t="s">
        <v>15710</v>
      </c>
      <c r="D245" s="182" t="s">
        <v>15711</v>
      </c>
      <c r="E245" s="182" t="s">
        <v>15712</v>
      </c>
      <c r="F245" s="182" t="s">
        <v>15713</v>
      </c>
      <c r="G245" s="182" t="s">
        <v>13516</v>
      </c>
      <c r="H245" s="182" t="s">
        <v>13705</v>
      </c>
      <c r="I245" s="182" t="s">
        <v>15714</v>
      </c>
      <c r="J245" s="182" t="s">
        <v>7622</v>
      </c>
      <c r="K245" s="182" t="s">
        <v>13687</v>
      </c>
      <c r="L245" s="184" t="s">
        <v>13558</v>
      </c>
      <c r="M245" s="182" t="s">
        <v>1529</v>
      </c>
      <c r="N245" s="182" t="s">
        <v>14357</v>
      </c>
    </row>
    <row r="246" spans="1:14" ht="24.95" customHeight="1">
      <c r="A246" s="182" t="s">
        <v>14466</v>
      </c>
      <c r="B246" s="182" t="s">
        <v>15715</v>
      </c>
      <c r="C246" s="183" t="s">
        <v>14529</v>
      </c>
      <c r="D246" s="182" t="s">
        <v>14887</v>
      </c>
      <c r="E246" s="182" t="s">
        <v>14888</v>
      </c>
      <c r="F246" s="182" t="s">
        <v>15716</v>
      </c>
      <c r="G246" s="182" t="s">
        <v>13457</v>
      </c>
      <c r="H246" s="182" t="s">
        <v>14687</v>
      </c>
      <c r="I246" s="182" t="s">
        <v>15717</v>
      </c>
      <c r="J246" s="182" t="s">
        <v>15718</v>
      </c>
      <c r="K246" s="182" t="s">
        <v>15719</v>
      </c>
      <c r="L246" s="184" t="s">
        <v>13458</v>
      </c>
      <c r="M246" s="182" t="s">
        <v>1529</v>
      </c>
      <c r="N246" s="182" t="s">
        <v>14246</v>
      </c>
    </row>
    <row r="247" spans="1:14" ht="24.95" customHeight="1">
      <c r="A247" s="182" t="s">
        <v>14466</v>
      </c>
      <c r="B247" s="182" t="s">
        <v>15720</v>
      </c>
      <c r="C247" s="183" t="s">
        <v>14698</v>
      </c>
      <c r="D247" s="182" t="s">
        <v>15721</v>
      </c>
      <c r="E247" s="182" t="s">
        <v>15722</v>
      </c>
      <c r="F247" s="182" t="s">
        <v>15723</v>
      </c>
      <c r="G247" s="182" t="s">
        <v>13461</v>
      </c>
      <c r="H247" s="182" t="s">
        <v>15724</v>
      </c>
      <c r="I247" s="182" t="s">
        <v>15725</v>
      </c>
      <c r="J247" s="182" t="s">
        <v>15726</v>
      </c>
      <c r="K247" s="182" t="s">
        <v>14416</v>
      </c>
      <c r="L247" s="184" t="s">
        <v>13458</v>
      </c>
      <c r="M247" s="182" t="s">
        <v>1529</v>
      </c>
      <c r="N247" s="182" t="s">
        <v>13874</v>
      </c>
    </row>
    <row r="248" spans="1:14" ht="24.95" customHeight="1">
      <c r="A248" s="182" t="s">
        <v>14466</v>
      </c>
      <c r="B248" s="182" t="s">
        <v>14555</v>
      </c>
      <c r="C248" s="183" t="s">
        <v>14969</v>
      </c>
      <c r="D248" s="182" t="s">
        <v>1529</v>
      </c>
      <c r="E248" s="182" t="s">
        <v>15727</v>
      </c>
      <c r="F248" s="182" t="s">
        <v>14559</v>
      </c>
      <c r="G248" s="182" t="s">
        <v>13461</v>
      </c>
      <c r="H248" s="182" t="s">
        <v>14214</v>
      </c>
      <c r="I248" s="182" t="s">
        <v>14560</v>
      </c>
      <c r="J248" s="182" t="s">
        <v>14561</v>
      </c>
      <c r="K248" s="182" t="s">
        <v>14562</v>
      </c>
      <c r="L248" s="184" t="s">
        <v>14268</v>
      </c>
      <c r="M248" s="182" t="s">
        <v>1529</v>
      </c>
      <c r="N248" s="182" t="s">
        <v>13931</v>
      </c>
    </row>
    <row r="249" spans="1:14" ht="24.95" customHeight="1">
      <c r="A249" s="182" t="s">
        <v>14466</v>
      </c>
      <c r="B249" s="182" t="s">
        <v>15728</v>
      </c>
      <c r="C249" s="183" t="s">
        <v>14130</v>
      </c>
      <c r="D249" s="182" t="s">
        <v>15729</v>
      </c>
      <c r="E249" s="182" t="s">
        <v>15730</v>
      </c>
      <c r="F249" s="182" t="s">
        <v>15731</v>
      </c>
      <c r="G249" s="182" t="s">
        <v>6401</v>
      </c>
      <c r="H249" s="182" t="s">
        <v>14779</v>
      </c>
      <c r="I249" s="182" t="s">
        <v>15732</v>
      </c>
      <c r="J249" s="182" t="s">
        <v>15733</v>
      </c>
      <c r="K249" s="182" t="s">
        <v>14331</v>
      </c>
      <c r="L249" s="184" t="s">
        <v>15734</v>
      </c>
      <c r="M249" s="182" t="s">
        <v>1529</v>
      </c>
      <c r="N249" s="182" t="s">
        <v>14063</v>
      </c>
    </row>
    <row r="250" spans="1:14" ht="24.95" customHeight="1">
      <c r="A250" s="182" t="s">
        <v>14466</v>
      </c>
      <c r="B250" s="182" t="s">
        <v>15735</v>
      </c>
      <c r="C250" s="183" t="s">
        <v>13947</v>
      </c>
      <c r="D250" s="182" t="s">
        <v>15736</v>
      </c>
      <c r="E250" s="182" t="s">
        <v>15737</v>
      </c>
      <c r="F250" s="182" t="s">
        <v>15738</v>
      </c>
      <c r="G250" s="182" t="s">
        <v>13516</v>
      </c>
      <c r="H250" s="182" t="s">
        <v>14412</v>
      </c>
      <c r="I250" s="182" t="s">
        <v>15739</v>
      </c>
      <c r="J250" s="182" t="s">
        <v>13776</v>
      </c>
      <c r="K250" s="182" t="s">
        <v>15740</v>
      </c>
      <c r="L250" s="184" t="s">
        <v>15741</v>
      </c>
      <c r="M250" s="182" t="s">
        <v>1529</v>
      </c>
      <c r="N250" s="182" t="s">
        <v>14571</v>
      </c>
    </row>
    <row r="251" spans="1:14" ht="24.95" customHeight="1">
      <c r="A251" s="182" t="s">
        <v>14466</v>
      </c>
      <c r="B251" s="182" t="s">
        <v>15742</v>
      </c>
      <c r="C251" s="183" t="s">
        <v>14323</v>
      </c>
      <c r="D251" s="182" t="s">
        <v>15743</v>
      </c>
      <c r="E251" s="182" t="s">
        <v>15744</v>
      </c>
      <c r="F251" s="182" t="s">
        <v>15745</v>
      </c>
      <c r="G251" s="182" t="s">
        <v>13461</v>
      </c>
      <c r="H251" s="182" t="s">
        <v>14187</v>
      </c>
      <c r="I251" s="182" t="s">
        <v>15746</v>
      </c>
      <c r="J251" s="182" t="s">
        <v>13484</v>
      </c>
      <c r="K251" s="182" t="s">
        <v>14189</v>
      </c>
      <c r="L251" s="184" t="s">
        <v>14597</v>
      </c>
      <c r="M251" s="182" t="s">
        <v>1529</v>
      </c>
      <c r="N251" s="182" t="s">
        <v>14354</v>
      </c>
    </row>
    <row r="252" spans="1:14" ht="24.95" customHeight="1">
      <c r="A252" s="182" t="s">
        <v>14466</v>
      </c>
      <c r="B252" s="182" t="s">
        <v>15506</v>
      </c>
      <c r="C252" s="183" t="s">
        <v>15747</v>
      </c>
      <c r="D252" s="182" t="s">
        <v>15748</v>
      </c>
      <c r="E252" s="182" t="s">
        <v>15749</v>
      </c>
      <c r="F252" s="182" t="s">
        <v>15509</v>
      </c>
      <c r="G252" s="182" t="s">
        <v>13688</v>
      </c>
      <c r="H252" s="182" t="s">
        <v>13744</v>
      </c>
      <c r="I252" s="182" t="s">
        <v>15510</v>
      </c>
      <c r="J252" s="182" t="s">
        <v>15511</v>
      </c>
      <c r="K252" s="182" t="s">
        <v>14258</v>
      </c>
      <c r="L252" s="184" t="s">
        <v>15512</v>
      </c>
      <c r="M252" s="182" t="s">
        <v>1529</v>
      </c>
      <c r="N252" s="182" t="s">
        <v>14354</v>
      </c>
    </row>
    <row r="253" spans="1:14" ht="24.95" customHeight="1">
      <c r="A253" s="182" t="s">
        <v>14466</v>
      </c>
      <c r="B253" s="182" t="s">
        <v>15750</v>
      </c>
      <c r="C253" s="183" t="s">
        <v>15412</v>
      </c>
      <c r="D253" s="182" t="s">
        <v>15751</v>
      </c>
      <c r="E253" s="182" t="s">
        <v>15752</v>
      </c>
      <c r="F253" s="182" t="s">
        <v>15753</v>
      </c>
      <c r="G253" s="182" t="s">
        <v>14184</v>
      </c>
      <c r="H253" s="182" t="s">
        <v>14185</v>
      </c>
      <c r="I253" s="182" t="s">
        <v>15754</v>
      </c>
      <c r="J253" s="182" t="s">
        <v>15755</v>
      </c>
      <c r="K253" s="182" t="s">
        <v>13834</v>
      </c>
      <c r="L253" s="184" t="s">
        <v>15756</v>
      </c>
      <c r="M253" s="182" t="s">
        <v>13914</v>
      </c>
      <c r="N253" s="182" t="s">
        <v>15520</v>
      </c>
    </row>
    <row r="254" spans="1:14" ht="24.95" customHeight="1">
      <c r="A254" s="182" t="s">
        <v>14466</v>
      </c>
      <c r="B254" s="182" t="s">
        <v>15757</v>
      </c>
      <c r="C254" s="183" t="s">
        <v>14586</v>
      </c>
      <c r="D254" s="182" t="s">
        <v>15758</v>
      </c>
      <c r="E254" s="182" t="s">
        <v>15759</v>
      </c>
      <c r="F254" s="182" t="s">
        <v>15760</v>
      </c>
      <c r="G254" s="182" t="s">
        <v>13612</v>
      </c>
      <c r="H254" s="182" t="s">
        <v>13778</v>
      </c>
      <c r="I254" s="182" t="s">
        <v>15761</v>
      </c>
      <c r="J254" s="182" t="s">
        <v>11163</v>
      </c>
      <c r="K254" s="182" t="s">
        <v>14364</v>
      </c>
      <c r="L254" s="184" t="s">
        <v>13494</v>
      </c>
      <c r="M254" s="182" t="s">
        <v>1529</v>
      </c>
      <c r="N254" s="182" t="s">
        <v>15762</v>
      </c>
    </row>
    <row r="255" spans="1:14" ht="24.95" customHeight="1">
      <c r="A255" s="182" t="s">
        <v>14466</v>
      </c>
      <c r="B255" s="182" t="s">
        <v>15763</v>
      </c>
      <c r="C255" s="183" t="s">
        <v>14586</v>
      </c>
      <c r="D255" s="182" t="s">
        <v>15764</v>
      </c>
      <c r="E255" s="182" t="s">
        <v>15765</v>
      </c>
      <c r="F255" s="182" t="s">
        <v>15766</v>
      </c>
      <c r="G255" s="182" t="s">
        <v>13612</v>
      </c>
      <c r="H255" s="182" t="s">
        <v>15767</v>
      </c>
      <c r="I255" s="182" t="s">
        <v>15768</v>
      </c>
      <c r="J255" s="182" t="s">
        <v>7323</v>
      </c>
      <c r="K255" s="182" t="s">
        <v>7278</v>
      </c>
      <c r="L255" s="184" t="s">
        <v>13695</v>
      </c>
      <c r="M255" s="182" t="s">
        <v>1529</v>
      </c>
      <c r="N255" s="182" t="s">
        <v>14591</v>
      </c>
    </row>
    <row r="256" spans="1:14" ht="24.95" customHeight="1">
      <c r="A256" s="182" t="s">
        <v>14466</v>
      </c>
      <c r="B256" s="182" t="s">
        <v>15769</v>
      </c>
      <c r="C256" s="183" t="s">
        <v>14059</v>
      </c>
      <c r="D256" s="182" t="s">
        <v>15770</v>
      </c>
      <c r="E256" s="182" t="s">
        <v>15771</v>
      </c>
      <c r="F256" s="182" t="s">
        <v>15772</v>
      </c>
      <c r="G256" s="182" t="s">
        <v>13688</v>
      </c>
      <c r="H256" s="182" t="s">
        <v>14786</v>
      </c>
      <c r="I256" s="182" t="s">
        <v>15773</v>
      </c>
      <c r="J256" s="182" t="s">
        <v>15774</v>
      </c>
      <c r="K256" s="182" t="s">
        <v>15775</v>
      </c>
      <c r="L256" s="184" t="s">
        <v>15776</v>
      </c>
      <c r="M256" s="182" t="s">
        <v>1529</v>
      </c>
      <c r="N256" s="182" t="s">
        <v>13964</v>
      </c>
    </row>
    <row r="257" spans="1:14" ht="24.95" customHeight="1">
      <c r="A257" s="182" t="s">
        <v>14466</v>
      </c>
      <c r="B257" s="182" t="s">
        <v>14592</v>
      </c>
      <c r="C257" s="183" t="s">
        <v>14480</v>
      </c>
      <c r="D257" s="182" t="s">
        <v>15524</v>
      </c>
      <c r="E257" s="182" t="s">
        <v>15525</v>
      </c>
      <c r="F257" s="182" t="s">
        <v>14595</v>
      </c>
      <c r="G257" s="182" t="s">
        <v>13457</v>
      </c>
      <c r="H257" s="182" t="s">
        <v>13550</v>
      </c>
      <c r="I257" s="182" t="s">
        <v>14596</v>
      </c>
      <c r="J257" s="182" t="s">
        <v>14389</v>
      </c>
      <c r="K257" s="182" t="s">
        <v>13512</v>
      </c>
      <c r="L257" s="184" t="s">
        <v>14597</v>
      </c>
      <c r="M257" s="182" t="s">
        <v>1529</v>
      </c>
      <c r="N257" s="182" t="s">
        <v>14421</v>
      </c>
    </row>
    <row r="258" spans="1:14" ht="24.95" customHeight="1">
      <c r="A258" s="182" t="s">
        <v>14466</v>
      </c>
      <c r="B258" s="182" t="s">
        <v>15777</v>
      </c>
      <c r="C258" s="183" t="s">
        <v>15778</v>
      </c>
      <c r="D258" s="182" t="s">
        <v>15779</v>
      </c>
      <c r="E258" s="182" t="s">
        <v>15780</v>
      </c>
      <c r="F258" s="182" t="s">
        <v>15781</v>
      </c>
      <c r="G258" s="182" t="s">
        <v>13461</v>
      </c>
      <c r="H258" s="182" t="s">
        <v>13500</v>
      </c>
      <c r="I258" s="182" t="s">
        <v>15782</v>
      </c>
      <c r="J258" s="182" t="s">
        <v>15783</v>
      </c>
      <c r="K258" s="182" t="s">
        <v>15784</v>
      </c>
      <c r="L258" s="184" t="s">
        <v>14392</v>
      </c>
      <c r="M258" s="182" t="s">
        <v>1529</v>
      </c>
      <c r="N258" s="182" t="s">
        <v>13692</v>
      </c>
    </row>
    <row r="259" spans="1:14" ht="24.95" customHeight="1">
      <c r="A259" s="182" t="s">
        <v>14466</v>
      </c>
      <c r="B259" s="182" t="s">
        <v>14607</v>
      </c>
      <c r="C259" s="183" t="s">
        <v>15785</v>
      </c>
      <c r="D259" s="182" t="s">
        <v>1529</v>
      </c>
      <c r="E259" s="182" t="s">
        <v>15786</v>
      </c>
      <c r="F259" s="182" t="s">
        <v>14610</v>
      </c>
      <c r="G259" s="182" t="s">
        <v>13766</v>
      </c>
      <c r="H259" s="182" t="s">
        <v>14611</v>
      </c>
      <c r="I259" s="182" t="s">
        <v>14612</v>
      </c>
      <c r="J259" s="182" t="s">
        <v>14613</v>
      </c>
      <c r="K259" s="182" t="s">
        <v>14614</v>
      </c>
      <c r="L259" s="184" t="s">
        <v>14314</v>
      </c>
      <c r="M259" s="182" t="s">
        <v>1529</v>
      </c>
      <c r="N259" s="182" t="s">
        <v>13698</v>
      </c>
    </row>
    <row r="260" spans="1:14" ht="24.95" customHeight="1">
      <c r="A260" s="182" t="s">
        <v>14466</v>
      </c>
      <c r="B260" s="182" t="s">
        <v>15787</v>
      </c>
      <c r="C260" s="183" t="s">
        <v>14556</v>
      </c>
      <c r="D260" s="182" t="s">
        <v>15788</v>
      </c>
      <c r="E260" s="182" t="s">
        <v>15789</v>
      </c>
      <c r="F260" s="182" t="s">
        <v>15790</v>
      </c>
      <c r="G260" s="182" t="s">
        <v>13461</v>
      </c>
      <c r="H260" s="182" t="s">
        <v>14190</v>
      </c>
      <c r="I260" s="182" t="s">
        <v>15791</v>
      </c>
      <c r="J260" s="182" t="s">
        <v>15792</v>
      </c>
      <c r="K260" s="182" t="s">
        <v>15793</v>
      </c>
      <c r="L260" s="184" t="s">
        <v>13458</v>
      </c>
      <c r="M260" s="182" t="s">
        <v>1529</v>
      </c>
      <c r="N260" s="182" t="s">
        <v>14415</v>
      </c>
    </row>
    <row r="261" spans="1:14" ht="24.95" customHeight="1">
      <c r="A261" s="182" t="s">
        <v>14466</v>
      </c>
      <c r="B261" s="182" t="s">
        <v>15794</v>
      </c>
      <c r="C261" s="183" t="s">
        <v>15065</v>
      </c>
      <c r="D261" s="182" t="s">
        <v>15795</v>
      </c>
      <c r="E261" s="182" t="s">
        <v>15796</v>
      </c>
      <c r="F261" s="182" t="s">
        <v>15797</v>
      </c>
      <c r="G261" s="182" t="s">
        <v>6401</v>
      </c>
      <c r="H261" s="182" t="s">
        <v>13661</v>
      </c>
      <c r="I261" s="182" t="s">
        <v>15798</v>
      </c>
      <c r="J261" s="182" t="s">
        <v>13701</v>
      </c>
      <c r="K261" s="182" t="s">
        <v>13631</v>
      </c>
      <c r="L261" s="184" t="s">
        <v>13569</v>
      </c>
      <c r="M261" s="182" t="s">
        <v>1529</v>
      </c>
      <c r="N261" s="182" t="s">
        <v>13700</v>
      </c>
    </row>
    <row r="262" spans="1:14" ht="24.95" customHeight="1">
      <c r="A262" s="182" t="s">
        <v>14466</v>
      </c>
      <c r="B262" s="182" t="s">
        <v>15799</v>
      </c>
      <c r="C262" s="183" t="s">
        <v>15800</v>
      </c>
      <c r="D262" s="182" t="s">
        <v>15801</v>
      </c>
      <c r="E262" s="182" t="s">
        <v>15802</v>
      </c>
      <c r="F262" s="182" t="s">
        <v>15803</v>
      </c>
      <c r="G262" s="182" t="s">
        <v>6623</v>
      </c>
      <c r="H262" s="182" t="s">
        <v>14287</v>
      </c>
      <c r="I262" s="182" t="s">
        <v>15804</v>
      </c>
      <c r="J262" s="182" t="s">
        <v>14283</v>
      </c>
      <c r="K262" s="182" t="s">
        <v>13662</v>
      </c>
      <c r="L262" s="184" t="s">
        <v>13659</v>
      </c>
      <c r="M262" s="182" t="s">
        <v>1529</v>
      </c>
      <c r="N262" s="182" t="s">
        <v>13700</v>
      </c>
    </row>
    <row r="263" spans="1:14" ht="24.95" customHeight="1">
      <c r="A263" s="182" t="s">
        <v>14466</v>
      </c>
      <c r="B263" s="182" t="s">
        <v>15805</v>
      </c>
      <c r="C263" s="183" t="s">
        <v>13972</v>
      </c>
      <c r="D263" s="182" t="s">
        <v>15806</v>
      </c>
      <c r="E263" s="182" t="s">
        <v>15807</v>
      </c>
      <c r="F263" s="182" t="s">
        <v>15808</v>
      </c>
      <c r="G263" s="182" t="s">
        <v>13688</v>
      </c>
      <c r="H263" s="182" t="s">
        <v>15809</v>
      </c>
      <c r="I263" s="182" t="s">
        <v>15810</v>
      </c>
      <c r="J263" s="182" t="s">
        <v>14090</v>
      </c>
      <c r="K263" s="182" t="s">
        <v>15811</v>
      </c>
      <c r="L263" s="184" t="s">
        <v>13458</v>
      </c>
      <c r="M263" s="182" t="s">
        <v>1529</v>
      </c>
      <c r="N263" s="182" t="s">
        <v>13700</v>
      </c>
    </row>
    <row r="264" spans="1:14" ht="24.95" customHeight="1">
      <c r="A264" s="182" t="s">
        <v>14466</v>
      </c>
      <c r="B264" s="182" t="s">
        <v>15812</v>
      </c>
      <c r="C264" s="183" t="s">
        <v>15813</v>
      </c>
      <c r="D264" s="182" t="s">
        <v>15814</v>
      </c>
      <c r="E264" s="182" t="s">
        <v>15815</v>
      </c>
      <c r="F264" s="182" t="s">
        <v>15816</v>
      </c>
      <c r="G264" s="182" t="s">
        <v>13688</v>
      </c>
      <c r="H264" s="182" t="s">
        <v>15817</v>
      </c>
      <c r="I264" s="182" t="s">
        <v>15818</v>
      </c>
      <c r="J264" s="182" t="s">
        <v>15819</v>
      </c>
      <c r="K264" s="182" t="s">
        <v>14463</v>
      </c>
      <c r="L264" s="184" t="s">
        <v>14266</v>
      </c>
      <c r="M264" s="182" t="s">
        <v>1529</v>
      </c>
      <c r="N264" s="182" t="s">
        <v>14380</v>
      </c>
    </row>
    <row r="265" spans="1:14" ht="24.95" customHeight="1">
      <c r="A265" s="182" t="s">
        <v>14466</v>
      </c>
      <c r="B265" s="182" t="s">
        <v>15820</v>
      </c>
      <c r="C265" s="183" t="s">
        <v>14645</v>
      </c>
      <c r="D265" s="182" t="s">
        <v>15821</v>
      </c>
      <c r="E265" s="182" t="s">
        <v>15822</v>
      </c>
      <c r="F265" s="182" t="s">
        <v>15823</v>
      </c>
      <c r="G265" s="182" t="s">
        <v>13461</v>
      </c>
      <c r="H265" s="182" t="s">
        <v>13500</v>
      </c>
      <c r="I265" s="182" t="s">
        <v>15824</v>
      </c>
      <c r="J265" s="182" t="s">
        <v>13631</v>
      </c>
      <c r="K265" s="182" t="s">
        <v>13734</v>
      </c>
      <c r="L265" s="184" t="s">
        <v>13534</v>
      </c>
      <c r="M265" s="182" t="s">
        <v>1529</v>
      </c>
      <c r="N265" s="182" t="s">
        <v>14401</v>
      </c>
    </row>
    <row r="266" spans="1:14" ht="24.95" customHeight="1">
      <c r="A266" s="182" t="s">
        <v>14466</v>
      </c>
      <c r="B266" s="182" t="s">
        <v>15825</v>
      </c>
      <c r="C266" s="183" t="s">
        <v>15065</v>
      </c>
      <c r="D266" s="182" t="s">
        <v>15826</v>
      </c>
      <c r="E266" s="182" t="s">
        <v>15827</v>
      </c>
      <c r="F266" s="182" t="s">
        <v>15828</v>
      </c>
      <c r="G266" s="182" t="s">
        <v>13461</v>
      </c>
      <c r="H266" s="182" t="s">
        <v>15829</v>
      </c>
      <c r="I266" s="182" t="s">
        <v>15830</v>
      </c>
      <c r="J266" s="182" t="s">
        <v>13656</v>
      </c>
      <c r="K266" s="182" t="s">
        <v>14216</v>
      </c>
      <c r="L266" s="184" t="s">
        <v>13541</v>
      </c>
      <c r="M266" s="182" t="s">
        <v>1529</v>
      </c>
      <c r="N266" s="182" t="s">
        <v>13993</v>
      </c>
    </row>
    <row r="267" spans="1:14" ht="24.95" customHeight="1">
      <c r="A267" s="182" t="s">
        <v>14466</v>
      </c>
      <c r="B267" s="182" t="s">
        <v>15831</v>
      </c>
      <c r="C267" s="183" t="s">
        <v>14118</v>
      </c>
      <c r="D267" s="182" t="s">
        <v>15832</v>
      </c>
      <c r="E267" s="182" t="s">
        <v>15833</v>
      </c>
      <c r="F267" s="182" t="s">
        <v>15834</v>
      </c>
      <c r="G267" s="182" t="s">
        <v>13461</v>
      </c>
      <c r="H267" s="182" t="s">
        <v>14198</v>
      </c>
      <c r="I267" s="182" t="s">
        <v>15835</v>
      </c>
      <c r="J267" s="182" t="s">
        <v>15836</v>
      </c>
      <c r="K267" s="182" t="s">
        <v>13826</v>
      </c>
      <c r="L267" s="184" t="s">
        <v>15741</v>
      </c>
      <c r="M267" s="182" t="s">
        <v>1529</v>
      </c>
      <c r="N267" s="182" t="s">
        <v>15837</v>
      </c>
    </row>
    <row r="268" spans="1:14" ht="24.95" customHeight="1">
      <c r="A268" s="182" t="s">
        <v>14466</v>
      </c>
      <c r="B268" s="182" t="s">
        <v>15838</v>
      </c>
      <c r="C268" s="183" t="s">
        <v>15839</v>
      </c>
      <c r="D268" s="182" t="s">
        <v>15840</v>
      </c>
      <c r="E268" s="182" t="s">
        <v>15841</v>
      </c>
      <c r="F268" s="182" t="s">
        <v>15842</v>
      </c>
      <c r="G268" s="182" t="s">
        <v>6401</v>
      </c>
      <c r="H268" s="182" t="s">
        <v>14841</v>
      </c>
      <c r="I268" s="182" t="s">
        <v>15843</v>
      </c>
      <c r="J268" s="182" t="s">
        <v>15844</v>
      </c>
      <c r="K268" s="182" t="s">
        <v>15845</v>
      </c>
      <c r="L268" s="184" t="s">
        <v>13587</v>
      </c>
      <c r="M268" s="182" t="s">
        <v>1529</v>
      </c>
      <c r="N268" s="182" t="s">
        <v>15368</v>
      </c>
    </row>
    <row r="269" spans="1:14" ht="24.95" customHeight="1">
      <c r="A269" s="182" t="s">
        <v>14466</v>
      </c>
      <c r="B269" s="182" t="s">
        <v>15846</v>
      </c>
      <c r="C269" s="183" t="s">
        <v>14323</v>
      </c>
      <c r="D269" s="182" t="s">
        <v>14324</v>
      </c>
      <c r="E269" s="182" t="s">
        <v>14325</v>
      </c>
      <c r="F269" s="182" t="s">
        <v>15847</v>
      </c>
      <c r="G269" s="182" t="s">
        <v>13461</v>
      </c>
      <c r="H269" s="182" t="s">
        <v>13480</v>
      </c>
      <c r="I269" s="182" t="s">
        <v>14079</v>
      </c>
      <c r="J269" s="182" t="s">
        <v>13606</v>
      </c>
      <c r="K269" s="182" t="s">
        <v>13730</v>
      </c>
      <c r="L269" s="184" t="s">
        <v>13534</v>
      </c>
      <c r="M269" s="182" t="s">
        <v>1529</v>
      </c>
      <c r="N269" s="182" t="s">
        <v>15848</v>
      </c>
    </row>
    <row r="270" spans="1:14" ht="24.95" customHeight="1">
      <c r="A270" s="182" t="s">
        <v>14466</v>
      </c>
      <c r="B270" s="182" t="s">
        <v>15849</v>
      </c>
      <c r="C270" s="183" t="s">
        <v>15850</v>
      </c>
      <c r="D270" s="182" t="s">
        <v>15851</v>
      </c>
      <c r="E270" s="182" t="s">
        <v>15852</v>
      </c>
      <c r="F270" s="182" t="s">
        <v>15853</v>
      </c>
      <c r="G270" s="182" t="s">
        <v>13612</v>
      </c>
      <c r="H270" s="182" t="s">
        <v>13861</v>
      </c>
      <c r="I270" s="182" t="s">
        <v>15854</v>
      </c>
      <c r="J270" s="182" t="s">
        <v>15855</v>
      </c>
      <c r="K270" s="182" t="s">
        <v>15856</v>
      </c>
      <c r="L270" s="184" t="s">
        <v>13462</v>
      </c>
      <c r="M270" s="182" t="s">
        <v>1529</v>
      </c>
      <c r="N270" s="182" t="s">
        <v>14673</v>
      </c>
    </row>
    <row r="271" spans="1:14" ht="24.95" customHeight="1">
      <c r="A271" s="182" t="s">
        <v>14466</v>
      </c>
      <c r="B271" s="182" t="s">
        <v>15857</v>
      </c>
      <c r="C271" s="183" t="s">
        <v>15858</v>
      </c>
      <c r="D271" s="182" t="s">
        <v>15859</v>
      </c>
      <c r="E271" s="182" t="s">
        <v>15860</v>
      </c>
      <c r="F271" s="182" t="s">
        <v>15861</v>
      </c>
      <c r="G271" s="182" t="s">
        <v>13612</v>
      </c>
      <c r="H271" s="182" t="s">
        <v>13690</v>
      </c>
      <c r="I271" s="182" t="s">
        <v>15862</v>
      </c>
      <c r="J271" s="182" t="s">
        <v>15863</v>
      </c>
      <c r="K271" s="182" t="s">
        <v>15864</v>
      </c>
      <c r="L271" s="184" t="s">
        <v>13664</v>
      </c>
      <c r="M271" s="182" t="s">
        <v>1529</v>
      </c>
      <c r="N271" s="182" t="s">
        <v>14443</v>
      </c>
    </row>
    <row r="272" spans="1:14" ht="24.95" customHeight="1">
      <c r="A272" s="182" t="s">
        <v>14466</v>
      </c>
      <c r="B272" s="182" t="s">
        <v>15865</v>
      </c>
      <c r="C272" s="183" t="s">
        <v>14675</v>
      </c>
      <c r="D272" s="182" t="s">
        <v>14676</v>
      </c>
      <c r="E272" s="182" t="s">
        <v>14677</v>
      </c>
      <c r="F272" s="182" t="s">
        <v>15866</v>
      </c>
      <c r="G272" s="182" t="s">
        <v>13457</v>
      </c>
      <c r="H272" s="182" t="s">
        <v>14687</v>
      </c>
      <c r="I272" s="182" t="s">
        <v>14680</v>
      </c>
      <c r="J272" s="182" t="s">
        <v>13860</v>
      </c>
      <c r="K272" s="182" t="s">
        <v>14195</v>
      </c>
      <c r="L272" s="184" t="s">
        <v>15867</v>
      </c>
      <c r="M272" s="182" t="s">
        <v>1529</v>
      </c>
      <c r="N272" s="182" t="s">
        <v>14681</v>
      </c>
    </row>
    <row r="273" spans="1:14" ht="24.95" customHeight="1">
      <c r="A273" s="182" t="s">
        <v>14466</v>
      </c>
      <c r="B273" s="182" t="s">
        <v>15868</v>
      </c>
      <c r="C273" s="183" t="s">
        <v>15869</v>
      </c>
      <c r="D273" s="182" t="s">
        <v>15870</v>
      </c>
      <c r="E273" s="182" t="s">
        <v>15871</v>
      </c>
      <c r="F273" s="182" t="s">
        <v>15872</v>
      </c>
      <c r="G273" s="182" t="s">
        <v>6623</v>
      </c>
      <c r="H273" s="182" t="s">
        <v>14007</v>
      </c>
      <c r="I273" s="182" t="s">
        <v>15873</v>
      </c>
      <c r="J273" s="182" t="s">
        <v>13466</v>
      </c>
      <c r="K273" s="182" t="s">
        <v>13980</v>
      </c>
      <c r="L273" s="184" t="s">
        <v>13495</v>
      </c>
      <c r="M273" s="182" t="s">
        <v>1529</v>
      </c>
      <c r="N273" s="182" t="s">
        <v>14407</v>
      </c>
    </row>
    <row r="274" spans="1:14" ht="24.95" customHeight="1">
      <c r="A274" s="182" t="s">
        <v>14466</v>
      </c>
      <c r="B274" s="182" t="s">
        <v>15874</v>
      </c>
      <c r="C274" s="183" t="s">
        <v>15875</v>
      </c>
      <c r="D274" s="182" t="s">
        <v>15876</v>
      </c>
      <c r="E274" s="182" t="s">
        <v>15877</v>
      </c>
      <c r="F274" s="182" t="s">
        <v>15878</v>
      </c>
      <c r="G274" s="182" t="s">
        <v>13461</v>
      </c>
      <c r="H274" s="182" t="s">
        <v>15879</v>
      </c>
      <c r="I274" s="182" t="s">
        <v>15880</v>
      </c>
      <c r="J274" s="182" t="s">
        <v>13906</v>
      </c>
      <c r="K274" s="182" t="s">
        <v>14464</v>
      </c>
      <c r="L274" s="184" t="s">
        <v>14234</v>
      </c>
      <c r="M274" s="182" t="s">
        <v>1529</v>
      </c>
      <c r="N274" s="182" t="s">
        <v>13939</v>
      </c>
    </row>
    <row r="275" spans="1:14" ht="24.95" customHeight="1">
      <c r="A275" s="182" t="s">
        <v>14466</v>
      </c>
      <c r="B275" s="182" t="s">
        <v>15881</v>
      </c>
      <c r="C275" s="183" t="s">
        <v>14323</v>
      </c>
      <c r="D275" s="182" t="s">
        <v>15882</v>
      </c>
      <c r="E275" s="182" t="s">
        <v>15883</v>
      </c>
      <c r="F275" s="182" t="s">
        <v>15884</v>
      </c>
      <c r="G275" s="182" t="s">
        <v>13461</v>
      </c>
      <c r="H275" s="182" t="s">
        <v>15879</v>
      </c>
      <c r="I275" s="182" t="s">
        <v>15885</v>
      </c>
      <c r="J275" s="182" t="s">
        <v>13896</v>
      </c>
      <c r="K275" s="182" t="s">
        <v>13504</v>
      </c>
      <c r="L275" s="184" t="s">
        <v>15886</v>
      </c>
      <c r="M275" s="182" t="s">
        <v>1529</v>
      </c>
      <c r="N275" s="182" t="s">
        <v>14403</v>
      </c>
    </row>
    <row r="276" spans="1:14" ht="24.95" customHeight="1">
      <c r="A276" s="182" t="s">
        <v>14466</v>
      </c>
      <c r="B276" s="182" t="s">
        <v>15887</v>
      </c>
      <c r="C276" s="183" t="s">
        <v>15888</v>
      </c>
      <c r="D276" s="182" t="s">
        <v>15889</v>
      </c>
      <c r="E276" s="182" t="s">
        <v>15890</v>
      </c>
      <c r="F276" s="182" t="s">
        <v>15891</v>
      </c>
      <c r="G276" s="182" t="s">
        <v>13461</v>
      </c>
      <c r="H276" s="182" t="s">
        <v>13526</v>
      </c>
      <c r="I276" s="182" t="s">
        <v>15892</v>
      </c>
      <c r="J276" s="182" t="s">
        <v>13943</v>
      </c>
      <c r="K276" s="182" t="s">
        <v>13980</v>
      </c>
      <c r="L276" s="184" t="s">
        <v>13585</v>
      </c>
      <c r="M276" s="182" t="s">
        <v>1529</v>
      </c>
      <c r="N276" s="182" t="s">
        <v>15893</v>
      </c>
    </row>
    <row r="277" spans="1:14" ht="24.95" customHeight="1">
      <c r="A277" s="182" t="s">
        <v>14466</v>
      </c>
      <c r="B277" s="182" t="s">
        <v>15894</v>
      </c>
      <c r="C277" s="183" t="s">
        <v>13908</v>
      </c>
      <c r="D277" s="182" t="s">
        <v>15895</v>
      </c>
      <c r="E277" s="182" t="s">
        <v>15896</v>
      </c>
      <c r="F277" s="182" t="s">
        <v>15897</v>
      </c>
      <c r="G277" s="182" t="s">
        <v>13461</v>
      </c>
      <c r="H277" s="182" t="s">
        <v>14214</v>
      </c>
      <c r="I277" s="182" t="s">
        <v>15898</v>
      </c>
      <c r="J277" s="182" t="s">
        <v>15899</v>
      </c>
      <c r="K277" s="182" t="s">
        <v>15900</v>
      </c>
      <c r="L277" s="184" t="s">
        <v>14188</v>
      </c>
      <c r="M277" s="182" t="s">
        <v>1529</v>
      </c>
      <c r="N277" s="182" t="s">
        <v>13942</v>
      </c>
    </row>
    <row r="278" spans="1:14" ht="24.95" customHeight="1">
      <c r="A278" s="182" t="s">
        <v>14466</v>
      </c>
      <c r="B278" s="182" t="s">
        <v>15901</v>
      </c>
      <c r="C278" s="183" t="s">
        <v>15869</v>
      </c>
      <c r="D278" s="182" t="s">
        <v>15902</v>
      </c>
      <c r="E278" s="182" t="s">
        <v>15903</v>
      </c>
      <c r="F278" s="182" t="s">
        <v>15904</v>
      </c>
      <c r="G278" s="182" t="s">
        <v>13457</v>
      </c>
      <c r="H278" s="182" t="s">
        <v>15905</v>
      </c>
      <c r="I278" s="182" t="s">
        <v>15906</v>
      </c>
      <c r="J278" s="182" t="s">
        <v>15907</v>
      </c>
      <c r="K278" s="182" t="s">
        <v>14017</v>
      </c>
      <c r="L278" s="184" t="s">
        <v>13458</v>
      </c>
      <c r="M278" s="182" t="s">
        <v>1529</v>
      </c>
      <c r="N278" s="182" t="s">
        <v>14458</v>
      </c>
    </row>
    <row r="279" spans="1:14" ht="24.95" customHeight="1">
      <c r="A279" s="182" t="s">
        <v>14466</v>
      </c>
      <c r="B279" s="182" t="s">
        <v>15908</v>
      </c>
      <c r="C279" s="183" t="s">
        <v>15909</v>
      </c>
      <c r="D279" s="182" t="s">
        <v>15910</v>
      </c>
      <c r="E279" s="182" t="s">
        <v>15911</v>
      </c>
      <c r="F279" s="182" t="s">
        <v>15912</v>
      </c>
      <c r="G279" s="182" t="s">
        <v>6401</v>
      </c>
      <c r="H279" s="182" t="s">
        <v>14208</v>
      </c>
      <c r="I279" s="182" t="s">
        <v>15913</v>
      </c>
      <c r="J279" s="182" t="s">
        <v>14993</v>
      </c>
      <c r="K279" s="182" t="s">
        <v>13502</v>
      </c>
      <c r="L279" s="184" t="s">
        <v>13462</v>
      </c>
      <c r="M279" s="182" t="s">
        <v>1529</v>
      </c>
      <c r="N279" s="182" t="s">
        <v>13816</v>
      </c>
    </row>
    <row r="280" spans="1:14" ht="24.95" customHeight="1">
      <c r="A280" s="182" t="s">
        <v>14466</v>
      </c>
      <c r="B280" s="182" t="s">
        <v>15914</v>
      </c>
      <c r="C280" s="183" t="s">
        <v>15202</v>
      </c>
      <c r="D280" s="182" t="s">
        <v>15915</v>
      </c>
      <c r="E280" s="182" t="s">
        <v>15916</v>
      </c>
      <c r="F280" s="182" t="s">
        <v>15917</v>
      </c>
      <c r="G280" s="182" t="s">
        <v>13655</v>
      </c>
      <c r="H280" s="182" t="s">
        <v>15918</v>
      </c>
      <c r="I280" s="182" t="s">
        <v>15919</v>
      </c>
      <c r="J280" s="182" t="s">
        <v>15920</v>
      </c>
      <c r="K280" s="182" t="s">
        <v>14328</v>
      </c>
      <c r="L280" s="184" t="s">
        <v>13458</v>
      </c>
      <c r="M280" s="182" t="s">
        <v>1529</v>
      </c>
      <c r="N280" s="182" t="s">
        <v>13816</v>
      </c>
    </row>
    <row r="281" spans="1:14" ht="24.95" customHeight="1">
      <c r="A281" s="182" t="s">
        <v>14466</v>
      </c>
      <c r="B281" s="182" t="s">
        <v>15921</v>
      </c>
      <c r="C281" s="183" t="s">
        <v>15922</v>
      </c>
      <c r="D281" s="182" t="s">
        <v>1529</v>
      </c>
      <c r="E281" s="182" t="s">
        <v>15923</v>
      </c>
      <c r="F281" s="182" t="s">
        <v>15924</v>
      </c>
      <c r="G281" s="182" t="s">
        <v>13457</v>
      </c>
      <c r="H281" s="182" t="s">
        <v>13465</v>
      </c>
      <c r="I281" s="182" t="s">
        <v>15925</v>
      </c>
      <c r="J281" s="182" t="s">
        <v>13697</v>
      </c>
      <c r="K281" s="182" t="s">
        <v>15863</v>
      </c>
      <c r="L281" s="184" t="s">
        <v>13569</v>
      </c>
      <c r="M281" s="182" t="s">
        <v>1529</v>
      </c>
      <c r="N281" s="182" t="s">
        <v>15926</v>
      </c>
    </row>
    <row r="282" spans="1:14" ht="24.95" customHeight="1">
      <c r="A282" s="182" t="s">
        <v>14466</v>
      </c>
      <c r="B282" s="182" t="s">
        <v>15927</v>
      </c>
      <c r="C282" s="183" t="s">
        <v>15928</v>
      </c>
      <c r="D282" s="182" t="s">
        <v>15929</v>
      </c>
      <c r="E282" s="182" t="s">
        <v>15930</v>
      </c>
      <c r="F282" s="182" t="s">
        <v>15931</v>
      </c>
      <c r="G282" s="182" t="s">
        <v>13917</v>
      </c>
      <c r="H282" s="182" t="s">
        <v>15691</v>
      </c>
      <c r="I282" s="182" t="s">
        <v>15932</v>
      </c>
      <c r="J282" s="182" t="s">
        <v>15933</v>
      </c>
      <c r="K282" s="182" t="s">
        <v>15934</v>
      </c>
      <c r="L282" s="184" t="s">
        <v>15935</v>
      </c>
      <c r="M282" s="182" t="s">
        <v>13950</v>
      </c>
      <c r="N282" s="182" t="s">
        <v>14346</v>
      </c>
    </row>
    <row r="283" spans="1:14" ht="24.95" customHeight="1">
      <c r="A283" s="182" t="s">
        <v>14466</v>
      </c>
      <c r="B283" s="182" t="s">
        <v>15936</v>
      </c>
      <c r="C283" s="183" t="s">
        <v>15928</v>
      </c>
      <c r="D283" s="182" t="s">
        <v>15929</v>
      </c>
      <c r="E283" s="182" t="s">
        <v>15930</v>
      </c>
      <c r="F283" s="182" t="s">
        <v>15937</v>
      </c>
      <c r="G283" s="182" t="s">
        <v>13917</v>
      </c>
      <c r="H283" s="182" t="s">
        <v>15938</v>
      </c>
      <c r="I283" s="182" t="s">
        <v>15932</v>
      </c>
      <c r="J283" s="182" t="s">
        <v>13897</v>
      </c>
      <c r="K283" s="182" t="s">
        <v>15939</v>
      </c>
      <c r="L283" s="184" t="s">
        <v>15940</v>
      </c>
      <c r="M283" s="182" t="s">
        <v>13950</v>
      </c>
      <c r="N283" s="182" t="s">
        <v>14346</v>
      </c>
    </row>
    <row r="284" spans="1:14" ht="24.95" customHeight="1">
      <c r="A284" s="182" t="s">
        <v>14466</v>
      </c>
      <c r="B284" s="182" t="s">
        <v>15941</v>
      </c>
      <c r="C284" s="183" t="s">
        <v>15942</v>
      </c>
      <c r="D284" s="182" t="s">
        <v>15943</v>
      </c>
      <c r="E284" s="182" t="s">
        <v>15944</v>
      </c>
      <c r="F284" s="182" t="s">
        <v>15945</v>
      </c>
      <c r="G284" s="182" t="s">
        <v>13516</v>
      </c>
      <c r="H284" s="182" t="s">
        <v>13705</v>
      </c>
      <c r="I284" s="182" t="s">
        <v>15946</v>
      </c>
      <c r="J284" s="182" t="s">
        <v>15947</v>
      </c>
      <c r="K284" s="182" t="s">
        <v>15948</v>
      </c>
      <c r="L284" s="184" t="s">
        <v>13689</v>
      </c>
      <c r="M284" s="182" t="s">
        <v>1529</v>
      </c>
      <c r="N284" s="182" t="s">
        <v>15111</v>
      </c>
    </row>
    <row r="285" spans="1:14" ht="24.95" customHeight="1">
      <c r="A285" s="182" t="s">
        <v>14466</v>
      </c>
      <c r="B285" s="182" t="s">
        <v>15949</v>
      </c>
      <c r="C285" s="183" t="s">
        <v>15533</v>
      </c>
      <c r="D285" s="182" t="s">
        <v>15950</v>
      </c>
      <c r="E285" s="182" t="s">
        <v>15951</v>
      </c>
      <c r="F285" s="182" t="s">
        <v>15952</v>
      </c>
      <c r="G285" s="182" t="s">
        <v>13461</v>
      </c>
      <c r="H285" s="182" t="s">
        <v>13470</v>
      </c>
      <c r="I285" s="182" t="s">
        <v>15953</v>
      </c>
      <c r="J285" s="182" t="s">
        <v>15954</v>
      </c>
      <c r="K285" s="182" t="s">
        <v>14241</v>
      </c>
      <c r="L285" s="184" t="s">
        <v>13573</v>
      </c>
      <c r="M285" s="182" t="s">
        <v>1529</v>
      </c>
      <c r="N285" s="182" t="s">
        <v>13779</v>
      </c>
    </row>
    <row r="286" spans="1:14" ht="24.95" customHeight="1">
      <c r="A286" s="182" t="s">
        <v>14466</v>
      </c>
      <c r="B286" s="182" t="s">
        <v>15955</v>
      </c>
      <c r="C286" s="183" t="s">
        <v>14059</v>
      </c>
      <c r="D286" s="182" t="s">
        <v>15956</v>
      </c>
      <c r="E286" s="182" t="s">
        <v>15957</v>
      </c>
      <c r="F286" s="182" t="s">
        <v>15958</v>
      </c>
      <c r="G286" s="182" t="s">
        <v>13641</v>
      </c>
      <c r="H286" s="182" t="s">
        <v>15959</v>
      </c>
      <c r="I286" s="182" t="s">
        <v>15960</v>
      </c>
      <c r="J286" s="182" t="s">
        <v>15961</v>
      </c>
      <c r="K286" s="182" t="s">
        <v>15962</v>
      </c>
      <c r="L286" s="184" t="s">
        <v>15963</v>
      </c>
      <c r="M286" s="182" t="s">
        <v>1529</v>
      </c>
      <c r="N286" s="182" t="s">
        <v>14420</v>
      </c>
    </row>
    <row r="287" spans="1:14" ht="24.95" customHeight="1">
      <c r="A287" s="182" t="s">
        <v>14466</v>
      </c>
      <c r="B287" s="182" t="s">
        <v>15964</v>
      </c>
      <c r="C287" s="183" t="s">
        <v>14059</v>
      </c>
      <c r="D287" s="182" t="s">
        <v>15965</v>
      </c>
      <c r="E287" s="182" t="s">
        <v>15966</v>
      </c>
      <c r="F287" s="182" t="s">
        <v>15967</v>
      </c>
      <c r="G287" s="182" t="s">
        <v>13612</v>
      </c>
      <c r="H287" s="182" t="s">
        <v>14024</v>
      </c>
      <c r="I287" s="182" t="s">
        <v>15968</v>
      </c>
      <c r="J287" s="182" t="s">
        <v>13848</v>
      </c>
      <c r="K287" s="182" t="s">
        <v>13548</v>
      </c>
      <c r="L287" s="184" t="s">
        <v>14064</v>
      </c>
      <c r="M287" s="182" t="s">
        <v>1529</v>
      </c>
      <c r="N287" s="182" t="s">
        <v>15121</v>
      </c>
    </row>
    <row r="288" spans="1:14" ht="24.95" customHeight="1">
      <c r="A288" s="182" t="s">
        <v>14466</v>
      </c>
      <c r="B288" s="182" t="s">
        <v>15969</v>
      </c>
      <c r="C288" s="183" t="s">
        <v>14529</v>
      </c>
      <c r="D288" s="182" t="s">
        <v>15970</v>
      </c>
      <c r="E288" s="182" t="s">
        <v>15971</v>
      </c>
      <c r="F288" s="182" t="s">
        <v>15972</v>
      </c>
      <c r="G288" s="182" t="s">
        <v>6623</v>
      </c>
      <c r="H288" s="182" t="s">
        <v>14347</v>
      </c>
      <c r="I288" s="182" t="s">
        <v>15973</v>
      </c>
      <c r="J288" s="182" t="s">
        <v>11006</v>
      </c>
      <c r="K288" s="182" t="s">
        <v>14397</v>
      </c>
      <c r="L288" s="184" t="s">
        <v>13689</v>
      </c>
      <c r="M288" s="182" t="s">
        <v>1529</v>
      </c>
      <c r="N288" s="182" t="s">
        <v>15974</v>
      </c>
    </row>
    <row r="289" spans="1:14" ht="24.95" customHeight="1">
      <c r="A289" s="182" t="s">
        <v>14466</v>
      </c>
      <c r="B289" s="182" t="s">
        <v>15975</v>
      </c>
      <c r="C289" s="183" t="s">
        <v>15710</v>
      </c>
      <c r="D289" s="182" t="s">
        <v>15711</v>
      </c>
      <c r="E289" s="182" t="s">
        <v>15712</v>
      </c>
      <c r="F289" s="182" t="s">
        <v>15976</v>
      </c>
      <c r="G289" s="182" t="s">
        <v>13516</v>
      </c>
      <c r="H289" s="182" t="s">
        <v>13705</v>
      </c>
      <c r="I289" s="182" t="s">
        <v>15977</v>
      </c>
      <c r="J289" s="182" t="s">
        <v>6930</v>
      </c>
      <c r="K289" s="182" t="s">
        <v>13687</v>
      </c>
      <c r="L289" s="184" t="s">
        <v>13558</v>
      </c>
      <c r="M289" s="182" t="s">
        <v>1529</v>
      </c>
      <c r="N289" s="182" t="s">
        <v>15978</v>
      </c>
    </row>
    <row r="290" spans="1:14" ht="24.95" customHeight="1">
      <c r="A290" s="182" t="s">
        <v>14466</v>
      </c>
      <c r="B290" s="182" t="s">
        <v>15979</v>
      </c>
      <c r="C290" s="183" t="s">
        <v>15980</v>
      </c>
      <c r="D290" s="182" t="s">
        <v>15981</v>
      </c>
      <c r="E290" s="182" t="s">
        <v>15982</v>
      </c>
      <c r="F290" s="182" t="s">
        <v>15983</v>
      </c>
      <c r="G290" s="182" t="s">
        <v>13688</v>
      </c>
      <c r="H290" s="182" t="s">
        <v>15984</v>
      </c>
      <c r="I290" s="182" t="s">
        <v>15985</v>
      </c>
      <c r="J290" s="182" t="s">
        <v>7365</v>
      </c>
      <c r="K290" s="182" t="s">
        <v>15986</v>
      </c>
      <c r="L290" s="184" t="s">
        <v>14108</v>
      </c>
      <c r="M290" s="182" t="s">
        <v>1529</v>
      </c>
      <c r="N290" s="182" t="s">
        <v>14414</v>
      </c>
    </row>
    <row r="291" spans="1:14" ht="24.95" customHeight="1">
      <c r="A291" s="182" t="s">
        <v>14466</v>
      </c>
      <c r="B291" s="182" t="s">
        <v>15987</v>
      </c>
      <c r="C291" s="183" t="s">
        <v>15988</v>
      </c>
      <c r="D291" s="182" t="s">
        <v>15989</v>
      </c>
      <c r="E291" s="182" t="s">
        <v>15990</v>
      </c>
      <c r="F291" s="182" t="s">
        <v>15991</v>
      </c>
      <c r="G291" s="182" t="s">
        <v>13612</v>
      </c>
      <c r="H291" s="182" t="s">
        <v>13778</v>
      </c>
      <c r="I291" s="182" t="s">
        <v>15992</v>
      </c>
      <c r="J291" s="182" t="s">
        <v>11155</v>
      </c>
      <c r="K291" s="182" t="s">
        <v>13777</v>
      </c>
      <c r="L291" s="184" t="s">
        <v>14027</v>
      </c>
      <c r="M291" s="182" t="s">
        <v>1529</v>
      </c>
      <c r="N291" s="182" t="s">
        <v>15993</v>
      </c>
    </row>
    <row r="292" spans="1:14" ht="24.95" customHeight="1">
      <c r="A292" s="182" t="s">
        <v>14466</v>
      </c>
      <c r="B292" s="182" t="s">
        <v>15451</v>
      </c>
      <c r="C292" s="183" t="s">
        <v>15994</v>
      </c>
      <c r="D292" s="182" t="s">
        <v>15995</v>
      </c>
      <c r="E292" s="182" t="s">
        <v>15996</v>
      </c>
      <c r="F292" s="182" t="s">
        <v>15454</v>
      </c>
      <c r="G292" s="182" t="s">
        <v>13457</v>
      </c>
      <c r="H292" s="182" t="s">
        <v>14679</v>
      </c>
      <c r="I292" s="182" t="s">
        <v>15455</v>
      </c>
      <c r="J292" s="182" t="s">
        <v>13949</v>
      </c>
      <c r="K292" s="182" t="s">
        <v>15456</v>
      </c>
      <c r="L292" s="184" t="s">
        <v>15457</v>
      </c>
      <c r="M292" s="182" t="s">
        <v>15458</v>
      </c>
      <c r="N292" s="182" t="s">
        <v>14183</v>
      </c>
    </row>
    <row r="293" spans="1:14" ht="24.95" customHeight="1">
      <c r="A293" s="182" t="s">
        <v>14466</v>
      </c>
      <c r="B293" s="182" t="s">
        <v>15997</v>
      </c>
      <c r="C293" s="183" t="s">
        <v>15998</v>
      </c>
      <c r="D293" s="182" t="s">
        <v>15999</v>
      </c>
      <c r="E293" s="182" t="s">
        <v>16000</v>
      </c>
      <c r="F293" s="182" t="s">
        <v>16001</v>
      </c>
      <c r="G293" s="182" t="s">
        <v>6623</v>
      </c>
      <c r="H293" s="182" t="s">
        <v>13681</v>
      </c>
      <c r="I293" s="182" t="s">
        <v>16002</v>
      </c>
      <c r="J293" s="182" t="s">
        <v>7286</v>
      </c>
      <c r="K293" s="182" t="s">
        <v>13682</v>
      </c>
      <c r="L293" s="184" t="s">
        <v>13642</v>
      </c>
      <c r="M293" s="182" t="s">
        <v>13672</v>
      </c>
      <c r="N293" s="182" t="s">
        <v>13683</v>
      </c>
    </row>
    <row r="294" spans="1:14" ht="24.95" customHeight="1">
      <c r="A294" s="182" t="s">
        <v>14466</v>
      </c>
      <c r="B294" s="182" t="s">
        <v>14467</v>
      </c>
      <c r="C294" s="183" t="s">
        <v>15661</v>
      </c>
      <c r="D294" s="182" t="s">
        <v>1529</v>
      </c>
      <c r="E294" s="182" t="s">
        <v>15662</v>
      </c>
      <c r="F294" s="182" t="s">
        <v>14470</v>
      </c>
      <c r="G294" s="182" t="s">
        <v>13461</v>
      </c>
      <c r="H294" s="182" t="s">
        <v>14218</v>
      </c>
      <c r="I294" s="182" t="s">
        <v>14471</v>
      </c>
      <c r="J294" s="182" t="s">
        <v>13911</v>
      </c>
      <c r="K294" s="182" t="s">
        <v>13781</v>
      </c>
      <c r="L294" s="184" t="s">
        <v>13534</v>
      </c>
      <c r="M294" s="182" t="s">
        <v>1529</v>
      </c>
      <c r="N294" s="182" t="s">
        <v>14249</v>
      </c>
    </row>
    <row r="295" spans="1:14" ht="24.95" customHeight="1">
      <c r="A295" s="182" t="s">
        <v>14466</v>
      </c>
      <c r="B295" s="182" t="s">
        <v>14473</v>
      </c>
      <c r="C295" s="183" t="s">
        <v>14344</v>
      </c>
      <c r="D295" s="182" t="s">
        <v>14468</v>
      </c>
      <c r="E295" s="182" t="s">
        <v>14855</v>
      </c>
      <c r="F295" s="182" t="s">
        <v>14477</v>
      </c>
      <c r="G295" s="182" t="s">
        <v>13461</v>
      </c>
      <c r="H295" s="182" t="s">
        <v>13500</v>
      </c>
      <c r="I295" s="182" t="s">
        <v>14478</v>
      </c>
      <c r="J295" s="182" t="s">
        <v>14083</v>
      </c>
      <c r="K295" s="182" t="s">
        <v>13491</v>
      </c>
      <c r="L295" s="184" t="s">
        <v>13495</v>
      </c>
      <c r="M295" s="182" t="s">
        <v>1529</v>
      </c>
      <c r="N295" s="182" t="s">
        <v>13901</v>
      </c>
    </row>
    <row r="296" spans="1:14" ht="24.95" customHeight="1">
      <c r="A296" s="182" t="s">
        <v>14466</v>
      </c>
      <c r="B296" s="182" t="s">
        <v>14797</v>
      </c>
      <c r="C296" s="183" t="s">
        <v>14217</v>
      </c>
      <c r="D296" s="182" t="s">
        <v>1529</v>
      </c>
      <c r="E296" s="182" t="s">
        <v>14279</v>
      </c>
      <c r="F296" s="182" t="s">
        <v>14799</v>
      </c>
      <c r="G296" s="182" t="s">
        <v>13461</v>
      </c>
      <c r="H296" s="182" t="s">
        <v>13480</v>
      </c>
      <c r="I296" s="182" t="s">
        <v>14232</v>
      </c>
      <c r="J296" s="182" t="s">
        <v>13662</v>
      </c>
      <c r="K296" s="182" t="s">
        <v>13734</v>
      </c>
      <c r="L296" s="184" t="s">
        <v>13469</v>
      </c>
      <c r="M296" s="182" t="s">
        <v>1529</v>
      </c>
      <c r="N296" s="182" t="s">
        <v>14366</v>
      </c>
    </row>
    <row r="297" spans="1:14" ht="24.95" customHeight="1">
      <c r="A297" s="182" t="s">
        <v>14466</v>
      </c>
      <c r="B297" s="182" t="s">
        <v>16003</v>
      </c>
      <c r="C297" s="183" t="s">
        <v>16004</v>
      </c>
      <c r="D297" s="182" t="s">
        <v>16005</v>
      </c>
      <c r="E297" s="182" t="s">
        <v>16006</v>
      </c>
      <c r="F297" s="182" t="s">
        <v>16007</v>
      </c>
      <c r="G297" s="182" t="s">
        <v>13666</v>
      </c>
      <c r="H297" s="182" t="s">
        <v>16008</v>
      </c>
      <c r="I297" s="182" t="s">
        <v>16009</v>
      </c>
      <c r="J297" s="182" t="s">
        <v>13974</v>
      </c>
      <c r="K297" s="182" t="s">
        <v>13879</v>
      </c>
      <c r="L297" s="184" t="s">
        <v>13810</v>
      </c>
      <c r="M297" s="182" t="s">
        <v>1529</v>
      </c>
      <c r="N297" s="182" t="s">
        <v>14827</v>
      </c>
    </row>
    <row r="298" spans="1:14" ht="24.95" customHeight="1">
      <c r="A298" s="182" t="s">
        <v>14466</v>
      </c>
      <c r="B298" s="182" t="s">
        <v>15183</v>
      </c>
      <c r="C298" s="183" t="s">
        <v>14209</v>
      </c>
      <c r="D298" s="182" t="s">
        <v>16010</v>
      </c>
      <c r="E298" s="182" t="s">
        <v>16011</v>
      </c>
      <c r="F298" s="182" t="s">
        <v>15185</v>
      </c>
      <c r="G298" s="182" t="s">
        <v>13461</v>
      </c>
      <c r="H298" s="182" t="s">
        <v>13480</v>
      </c>
      <c r="I298" s="182" t="s">
        <v>15186</v>
      </c>
      <c r="J298" s="182" t="s">
        <v>13593</v>
      </c>
      <c r="K298" s="182" t="s">
        <v>13741</v>
      </c>
      <c r="L298" s="184" t="s">
        <v>13462</v>
      </c>
      <c r="M298" s="182" t="s">
        <v>1529</v>
      </c>
      <c r="N298" s="182" t="s">
        <v>14358</v>
      </c>
    </row>
    <row r="299" spans="1:14" ht="24.95" customHeight="1">
      <c r="A299" s="182" t="s">
        <v>14466</v>
      </c>
      <c r="B299" s="182" t="s">
        <v>16012</v>
      </c>
      <c r="C299" s="183" t="s">
        <v>15248</v>
      </c>
      <c r="D299" s="182" t="s">
        <v>16013</v>
      </c>
      <c r="E299" s="182" t="s">
        <v>16014</v>
      </c>
      <c r="F299" s="182" t="s">
        <v>16015</v>
      </c>
      <c r="G299" s="182" t="s">
        <v>13655</v>
      </c>
      <c r="H299" s="182" t="s">
        <v>16016</v>
      </c>
      <c r="I299" s="182" t="s">
        <v>16017</v>
      </c>
      <c r="J299" s="182" t="s">
        <v>16018</v>
      </c>
      <c r="K299" s="182" t="s">
        <v>16019</v>
      </c>
      <c r="L299" s="184" t="s">
        <v>13458</v>
      </c>
      <c r="M299" s="182" t="s">
        <v>1529</v>
      </c>
      <c r="N299" s="182" t="s">
        <v>16020</v>
      </c>
    </row>
    <row r="300" spans="1:14" ht="24.95" customHeight="1">
      <c r="A300" s="182" t="s">
        <v>14466</v>
      </c>
      <c r="B300" s="182" t="s">
        <v>16021</v>
      </c>
      <c r="C300" s="183" t="s">
        <v>16022</v>
      </c>
      <c r="D300" s="182" t="s">
        <v>16023</v>
      </c>
      <c r="E300" s="182" t="s">
        <v>16024</v>
      </c>
      <c r="F300" s="182" t="s">
        <v>16025</v>
      </c>
      <c r="G300" s="182" t="s">
        <v>6401</v>
      </c>
      <c r="H300" s="182" t="s">
        <v>16026</v>
      </c>
      <c r="I300" s="182" t="s">
        <v>16027</v>
      </c>
      <c r="J300" s="182" t="s">
        <v>16028</v>
      </c>
      <c r="K300" s="182" t="s">
        <v>16029</v>
      </c>
      <c r="L300" s="184" t="s">
        <v>13471</v>
      </c>
      <c r="M300" s="182" t="s">
        <v>1529</v>
      </c>
      <c r="N300" s="182" t="s">
        <v>16030</v>
      </c>
    </row>
    <row r="301" spans="1:14" ht="24.95" customHeight="1">
      <c r="A301" s="182" t="s">
        <v>14466</v>
      </c>
      <c r="B301" s="182" t="s">
        <v>16031</v>
      </c>
      <c r="C301" s="183" t="s">
        <v>14209</v>
      </c>
      <c r="D301" s="182" t="s">
        <v>16010</v>
      </c>
      <c r="E301" s="182" t="s">
        <v>16011</v>
      </c>
      <c r="F301" s="182" t="s">
        <v>16032</v>
      </c>
      <c r="G301" s="182" t="s">
        <v>13461</v>
      </c>
      <c r="H301" s="182" t="s">
        <v>13500</v>
      </c>
      <c r="I301" s="182" t="s">
        <v>16033</v>
      </c>
      <c r="J301" s="182" t="s">
        <v>13640</v>
      </c>
      <c r="K301" s="182" t="s">
        <v>13665</v>
      </c>
      <c r="L301" s="184" t="s">
        <v>13462</v>
      </c>
      <c r="M301" s="182" t="s">
        <v>1529</v>
      </c>
      <c r="N301" s="182" t="s">
        <v>16034</v>
      </c>
    </row>
    <row r="302" spans="1:14" ht="24.95" customHeight="1">
      <c r="A302" s="182" t="s">
        <v>14466</v>
      </c>
      <c r="B302" s="182" t="s">
        <v>16031</v>
      </c>
      <c r="C302" s="183" t="s">
        <v>13947</v>
      </c>
      <c r="D302" s="182" t="s">
        <v>15184</v>
      </c>
      <c r="E302" s="182" t="s">
        <v>1529</v>
      </c>
      <c r="F302" s="182" t="s">
        <v>16032</v>
      </c>
      <c r="G302" s="182" t="s">
        <v>13461</v>
      </c>
      <c r="H302" s="182" t="s">
        <v>13500</v>
      </c>
      <c r="I302" s="182" t="s">
        <v>16033</v>
      </c>
      <c r="J302" s="182" t="s">
        <v>13640</v>
      </c>
      <c r="K302" s="182" t="s">
        <v>13665</v>
      </c>
      <c r="L302" s="184" t="s">
        <v>13462</v>
      </c>
      <c r="M302" s="182" t="s">
        <v>1529</v>
      </c>
      <c r="N302" s="182" t="s">
        <v>16034</v>
      </c>
    </row>
    <row r="303" spans="1:14" ht="24.95" customHeight="1">
      <c r="A303" s="182" t="s">
        <v>14466</v>
      </c>
      <c r="B303" s="182" t="s">
        <v>16035</v>
      </c>
      <c r="C303" s="183" t="s">
        <v>16036</v>
      </c>
      <c r="D303" s="182" t="s">
        <v>16037</v>
      </c>
      <c r="E303" s="182" t="s">
        <v>16038</v>
      </c>
      <c r="F303" s="182" t="s">
        <v>16039</v>
      </c>
      <c r="G303" s="182" t="s">
        <v>6401</v>
      </c>
      <c r="H303" s="182" t="s">
        <v>13661</v>
      </c>
      <c r="I303" s="182" t="s">
        <v>16040</v>
      </c>
      <c r="J303" s="182" t="s">
        <v>13657</v>
      </c>
      <c r="K303" s="182" t="s">
        <v>13658</v>
      </c>
      <c r="L303" s="184" t="s">
        <v>13714</v>
      </c>
      <c r="M303" s="182" t="s">
        <v>1529</v>
      </c>
      <c r="N303" s="182" t="s">
        <v>14312</v>
      </c>
    </row>
    <row r="304" spans="1:14" ht="24.95" customHeight="1">
      <c r="A304" s="182" t="s">
        <v>14466</v>
      </c>
      <c r="B304" s="182" t="s">
        <v>15686</v>
      </c>
      <c r="C304" s="183" t="s">
        <v>16041</v>
      </c>
      <c r="D304" s="182" t="s">
        <v>16042</v>
      </c>
      <c r="E304" s="182" t="s">
        <v>16043</v>
      </c>
      <c r="F304" s="182" t="s">
        <v>15690</v>
      </c>
      <c r="G304" s="182" t="s">
        <v>13917</v>
      </c>
      <c r="H304" s="182" t="s">
        <v>15691</v>
      </c>
      <c r="I304" s="182" t="s">
        <v>15692</v>
      </c>
      <c r="J304" s="182" t="s">
        <v>13873</v>
      </c>
      <c r="K304" s="182" t="s">
        <v>15693</v>
      </c>
      <c r="L304" s="184" t="s">
        <v>15694</v>
      </c>
      <c r="M304" s="182" t="s">
        <v>13914</v>
      </c>
      <c r="N304" s="182" t="s">
        <v>15212</v>
      </c>
    </row>
    <row r="305" spans="1:14" ht="24.95" customHeight="1">
      <c r="A305" s="182" t="s">
        <v>14466</v>
      </c>
      <c r="B305" s="182" t="s">
        <v>16044</v>
      </c>
      <c r="C305" s="183" t="s">
        <v>15335</v>
      </c>
      <c r="D305" s="182" t="s">
        <v>16045</v>
      </c>
      <c r="E305" s="182" t="s">
        <v>16046</v>
      </c>
      <c r="F305" s="182" t="s">
        <v>16047</v>
      </c>
      <c r="G305" s="182" t="s">
        <v>14184</v>
      </c>
      <c r="H305" s="182" t="s">
        <v>16048</v>
      </c>
      <c r="I305" s="182" t="s">
        <v>16049</v>
      </c>
      <c r="J305" s="182" t="s">
        <v>14041</v>
      </c>
      <c r="K305" s="182" t="s">
        <v>13973</v>
      </c>
      <c r="L305" s="184" t="s">
        <v>13458</v>
      </c>
      <c r="M305" s="182" t="s">
        <v>1529</v>
      </c>
      <c r="N305" s="182" t="s">
        <v>16050</v>
      </c>
    </row>
    <row r="306" spans="1:14" ht="24.95" customHeight="1">
      <c r="A306" s="182" t="s">
        <v>14466</v>
      </c>
      <c r="B306" s="182" t="s">
        <v>16051</v>
      </c>
      <c r="C306" s="183" t="s">
        <v>13928</v>
      </c>
      <c r="D306" s="182" t="s">
        <v>16052</v>
      </c>
      <c r="E306" s="182" t="s">
        <v>16053</v>
      </c>
      <c r="F306" s="182" t="s">
        <v>16054</v>
      </c>
      <c r="G306" s="182" t="s">
        <v>13461</v>
      </c>
      <c r="H306" s="182" t="s">
        <v>14214</v>
      </c>
      <c r="I306" s="182" t="s">
        <v>16055</v>
      </c>
      <c r="J306" s="182" t="s">
        <v>13600</v>
      </c>
      <c r="K306" s="182" t="s">
        <v>14062</v>
      </c>
      <c r="L306" s="184" t="s">
        <v>14267</v>
      </c>
      <c r="M306" s="182" t="s">
        <v>1529</v>
      </c>
      <c r="N306" s="182" t="s">
        <v>14406</v>
      </c>
    </row>
    <row r="307" spans="1:14" ht="24.95" customHeight="1">
      <c r="A307" s="182" t="s">
        <v>14466</v>
      </c>
      <c r="B307" s="182" t="s">
        <v>14507</v>
      </c>
      <c r="C307" s="183" t="s">
        <v>15162</v>
      </c>
      <c r="D307" s="182" t="s">
        <v>1529</v>
      </c>
      <c r="E307" s="182" t="s">
        <v>15163</v>
      </c>
      <c r="F307" s="182" t="s">
        <v>14508</v>
      </c>
      <c r="G307" s="182" t="s">
        <v>13461</v>
      </c>
      <c r="H307" s="182" t="s">
        <v>13923</v>
      </c>
      <c r="I307" s="182" t="s">
        <v>14509</v>
      </c>
      <c r="J307" s="182" t="s">
        <v>14006</v>
      </c>
      <c r="K307" s="182" t="s">
        <v>13741</v>
      </c>
      <c r="L307" s="184" t="s">
        <v>13569</v>
      </c>
      <c r="M307" s="182" t="s">
        <v>1529</v>
      </c>
      <c r="N307" s="182" t="s">
        <v>14510</v>
      </c>
    </row>
    <row r="308" spans="1:14" ht="24.95" customHeight="1">
      <c r="A308" s="182" t="s">
        <v>14466</v>
      </c>
      <c r="B308" s="182" t="s">
        <v>16056</v>
      </c>
      <c r="C308" s="183" t="s">
        <v>14480</v>
      </c>
      <c r="D308" s="182" t="s">
        <v>1529</v>
      </c>
      <c r="E308" s="182" t="s">
        <v>14857</v>
      </c>
      <c r="F308" s="182" t="s">
        <v>16057</v>
      </c>
      <c r="G308" s="182" t="s">
        <v>13612</v>
      </c>
      <c r="H308" s="182" t="s">
        <v>13674</v>
      </c>
      <c r="I308" s="182" t="s">
        <v>14860</v>
      </c>
      <c r="J308" s="182" t="s">
        <v>13709</v>
      </c>
      <c r="K308" s="182" t="s">
        <v>13616</v>
      </c>
      <c r="L308" s="184" t="s">
        <v>13497</v>
      </c>
      <c r="M308" s="182" t="s">
        <v>1529</v>
      </c>
      <c r="N308" s="182" t="s">
        <v>14861</v>
      </c>
    </row>
    <row r="309" spans="1:14" ht="24.95" customHeight="1">
      <c r="A309" s="182" t="s">
        <v>14466</v>
      </c>
      <c r="B309" s="182" t="s">
        <v>16058</v>
      </c>
      <c r="C309" s="183" t="s">
        <v>14529</v>
      </c>
      <c r="D309" s="182" t="s">
        <v>14530</v>
      </c>
      <c r="E309" s="182" t="s">
        <v>14531</v>
      </c>
      <c r="F309" s="182" t="s">
        <v>16059</v>
      </c>
      <c r="G309" s="182" t="s">
        <v>13612</v>
      </c>
      <c r="H309" s="182" t="s">
        <v>13677</v>
      </c>
      <c r="I309" s="182" t="s">
        <v>14533</v>
      </c>
      <c r="J309" s="182" t="s">
        <v>13466</v>
      </c>
      <c r="K309" s="182" t="s">
        <v>13980</v>
      </c>
      <c r="L309" s="184" t="s">
        <v>13589</v>
      </c>
      <c r="M309" s="182" t="s">
        <v>1529</v>
      </c>
      <c r="N309" s="182" t="s">
        <v>13986</v>
      </c>
    </row>
    <row r="310" spans="1:14" ht="24.95" customHeight="1">
      <c r="A310" s="182" t="s">
        <v>14466</v>
      </c>
      <c r="B310" s="182" t="s">
        <v>16060</v>
      </c>
      <c r="C310" s="183" t="s">
        <v>16061</v>
      </c>
      <c r="D310" s="182" t="s">
        <v>16062</v>
      </c>
      <c r="E310" s="182" t="s">
        <v>16063</v>
      </c>
      <c r="F310" s="182" t="s">
        <v>16064</v>
      </c>
      <c r="G310" s="182" t="s">
        <v>13612</v>
      </c>
      <c r="H310" s="182" t="s">
        <v>13889</v>
      </c>
      <c r="I310" s="182" t="s">
        <v>13840</v>
      </c>
      <c r="J310" s="182" t="s">
        <v>6300</v>
      </c>
      <c r="K310" s="182" t="s">
        <v>13841</v>
      </c>
      <c r="L310" s="184" t="s">
        <v>13494</v>
      </c>
      <c r="M310" s="182" t="s">
        <v>13733</v>
      </c>
      <c r="N310" s="182" t="s">
        <v>16065</v>
      </c>
    </row>
    <row r="311" spans="1:14" ht="24.95" customHeight="1">
      <c r="A311" s="182" t="s">
        <v>14466</v>
      </c>
      <c r="B311" s="182" t="s">
        <v>16066</v>
      </c>
      <c r="C311" s="183" t="s">
        <v>13928</v>
      </c>
      <c r="D311" s="182" t="s">
        <v>16067</v>
      </c>
      <c r="E311" s="182" t="s">
        <v>16068</v>
      </c>
      <c r="F311" s="182" t="s">
        <v>16069</v>
      </c>
      <c r="G311" s="182" t="s">
        <v>6401</v>
      </c>
      <c r="H311" s="182" t="s">
        <v>13761</v>
      </c>
      <c r="I311" s="182" t="s">
        <v>16070</v>
      </c>
      <c r="J311" s="182" t="s">
        <v>16071</v>
      </c>
      <c r="K311" s="182" t="s">
        <v>16072</v>
      </c>
      <c r="L311" s="184" t="s">
        <v>16073</v>
      </c>
      <c r="M311" s="182" t="s">
        <v>16074</v>
      </c>
      <c r="N311" s="182" t="s">
        <v>16075</v>
      </c>
    </row>
    <row r="312" spans="1:14" ht="24.95" customHeight="1">
      <c r="A312" s="182" t="s">
        <v>14466</v>
      </c>
      <c r="B312" s="182" t="s">
        <v>16076</v>
      </c>
      <c r="C312" s="183" t="s">
        <v>14488</v>
      </c>
      <c r="D312" s="182" t="s">
        <v>14904</v>
      </c>
      <c r="E312" s="182" t="s">
        <v>15500</v>
      </c>
      <c r="F312" s="182" t="s">
        <v>16077</v>
      </c>
      <c r="G312" s="182" t="s">
        <v>13612</v>
      </c>
      <c r="H312" s="182" t="s">
        <v>14396</v>
      </c>
      <c r="I312" s="182" t="s">
        <v>14907</v>
      </c>
      <c r="J312" s="182" t="s">
        <v>16078</v>
      </c>
      <c r="K312" s="182" t="s">
        <v>16079</v>
      </c>
      <c r="L312" s="184" t="s">
        <v>14994</v>
      </c>
      <c r="M312" s="182" t="s">
        <v>1529</v>
      </c>
      <c r="N312" s="182" t="s">
        <v>13874</v>
      </c>
    </row>
    <row r="313" spans="1:14" ht="24.95" customHeight="1">
      <c r="A313" s="182" t="s">
        <v>14466</v>
      </c>
      <c r="B313" s="182" t="s">
        <v>15501</v>
      </c>
      <c r="C313" s="183" t="s">
        <v>16080</v>
      </c>
      <c r="D313" s="182" t="s">
        <v>16081</v>
      </c>
      <c r="E313" s="182" t="s">
        <v>16082</v>
      </c>
      <c r="F313" s="182" t="s">
        <v>15504</v>
      </c>
      <c r="G313" s="182" t="s">
        <v>13461</v>
      </c>
      <c r="H313" s="182" t="s">
        <v>13547</v>
      </c>
      <c r="I313" s="182" t="s">
        <v>14219</v>
      </c>
      <c r="J313" s="182" t="s">
        <v>15312</v>
      </c>
      <c r="K313" s="182" t="s">
        <v>15505</v>
      </c>
      <c r="L313" s="184" t="s">
        <v>13477</v>
      </c>
      <c r="M313" s="182" t="s">
        <v>1529</v>
      </c>
      <c r="N313" s="182" t="s">
        <v>13864</v>
      </c>
    </row>
    <row r="314" spans="1:14" ht="24.95" customHeight="1">
      <c r="A314" s="182" t="s">
        <v>14466</v>
      </c>
      <c r="B314" s="182" t="s">
        <v>16083</v>
      </c>
      <c r="C314" s="183" t="s">
        <v>14323</v>
      </c>
      <c r="D314" s="182" t="s">
        <v>15743</v>
      </c>
      <c r="E314" s="182" t="s">
        <v>15744</v>
      </c>
      <c r="F314" s="182" t="s">
        <v>16084</v>
      </c>
      <c r="G314" s="182" t="s">
        <v>13461</v>
      </c>
      <c r="H314" s="182" t="s">
        <v>14214</v>
      </c>
      <c r="I314" s="182" t="s">
        <v>15746</v>
      </c>
      <c r="J314" s="182" t="s">
        <v>13459</v>
      </c>
      <c r="K314" s="182" t="s">
        <v>16085</v>
      </c>
      <c r="L314" s="184" t="s">
        <v>13458</v>
      </c>
      <c r="M314" s="182" t="s">
        <v>1529</v>
      </c>
      <c r="N314" s="182" t="s">
        <v>14354</v>
      </c>
    </row>
    <row r="315" spans="1:14" ht="24.95" customHeight="1">
      <c r="A315" s="182" t="s">
        <v>14466</v>
      </c>
      <c r="B315" s="182" t="s">
        <v>16086</v>
      </c>
      <c r="C315" s="183" t="s">
        <v>15412</v>
      </c>
      <c r="D315" s="182" t="s">
        <v>16087</v>
      </c>
      <c r="E315" s="182" t="s">
        <v>16088</v>
      </c>
      <c r="F315" s="182" t="s">
        <v>16089</v>
      </c>
      <c r="G315" s="182" t="s">
        <v>13612</v>
      </c>
      <c r="H315" s="182" t="s">
        <v>16090</v>
      </c>
      <c r="I315" s="182" t="s">
        <v>16091</v>
      </c>
      <c r="J315" s="182" t="s">
        <v>14461</v>
      </c>
      <c r="K315" s="182" t="s">
        <v>13488</v>
      </c>
      <c r="L315" s="184" t="s">
        <v>13505</v>
      </c>
      <c r="M315" s="182" t="s">
        <v>1529</v>
      </c>
      <c r="N315" s="182" t="s">
        <v>15520</v>
      </c>
    </row>
    <row r="316" spans="1:14" ht="24.95" customHeight="1">
      <c r="A316" s="182" t="s">
        <v>14466</v>
      </c>
      <c r="B316" s="182" t="s">
        <v>16086</v>
      </c>
      <c r="C316" s="183" t="s">
        <v>16092</v>
      </c>
      <c r="D316" s="182" t="s">
        <v>16093</v>
      </c>
      <c r="E316" s="182" t="s">
        <v>16094</v>
      </c>
      <c r="F316" s="182" t="s">
        <v>16089</v>
      </c>
      <c r="G316" s="182" t="s">
        <v>13612</v>
      </c>
      <c r="H316" s="182" t="s">
        <v>16090</v>
      </c>
      <c r="I316" s="182" t="s">
        <v>16091</v>
      </c>
      <c r="J316" s="182" t="s">
        <v>14461</v>
      </c>
      <c r="K316" s="182" t="s">
        <v>13488</v>
      </c>
      <c r="L316" s="184" t="s">
        <v>13505</v>
      </c>
      <c r="M316" s="182" t="s">
        <v>1529</v>
      </c>
      <c r="N316" s="182" t="s">
        <v>15520</v>
      </c>
    </row>
    <row r="317" spans="1:14" ht="24.95" customHeight="1">
      <c r="A317" s="182" t="s">
        <v>14466</v>
      </c>
      <c r="B317" s="182" t="s">
        <v>16095</v>
      </c>
      <c r="C317" s="183" t="s">
        <v>16096</v>
      </c>
      <c r="D317" s="182" t="s">
        <v>16097</v>
      </c>
      <c r="E317" s="182" t="s">
        <v>16098</v>
      </c>
      <c r="F317" s="182" t="s">
        <v>16099</v>
      </c>
      <c r="G317" s="182" t="s">
        <v>13457</v>
      </c>
      <c r="H317" s="182" t="s">
        <v>13465</v>
      </c>
      <c r="I317" s="182" t="s">
        <v>16100</v>
      </c>
      <c r="J317" s="182" t="s">
        <v>13720</v>
      </c>
      <c r="K317" s="182" t="s">
        <v>14261</v>
      </c>
      <c r="L317" s="184" t="s">
        <v>16101</v>
      </c>
      <c r="M317" s="182" t="s">
        <v>16102</v>
      </c>
      <c r="N317" s="182" t="s">
        <v>15520</v>
      </c>
    </row>
    <row r="318" spans="1:14" ht="24.95" customHeight="1">
      <c r="A318" s="182" t="s">
        <v>14466</v>
      </c>
      <c r="B318" s="182" t="s">
        <v>16103</v>
      </c>
      <c r="C318" s="183" t="s">
        <v>14433</v>
      </c>
      <c r="D318" s="182" t="s">
        <v>16104</v>
      </c>
      <c r="E318" s="182" t="s">
        <v>16105</v>
      </c>
      <c r="F318" s="182" t="s">
        <v>16106</v>
      </c>
      <c r="G318" s="182" t="s">
        <v>13612</v>
      </c>
      <c r="H318" s="182" t="s">
        <v>13636</v>
      </c>
      <c r="I318" s="182" t="s">
        <v>14432</v>
      </c>
      <c r="J318" s="182" t="s">
        <v>13478</v>
      </c>
      <c r="K318" s="182" t="s">
        <v>14179</v>
      </c>
      <c r="L318" s="184" t="s">
        <v>13633</v>
      </c>
      <c r="M318" s="182" t="s">
        <v>1529</v>
      </c>
      <c r="N318" s="182" t="s">
        <v>15762</v>
      </c>
    </row>
    <row r="319" spans="1:14" ht="24.95" customHeight="1">
      <c r="A319" s="182" t="s">
        <v>14466</v>
      </c>
      <c r="B319" s="182" t="s">
        <v>16107</v>
      </c>
      <c r="C319" s="183" t="s">
        <v>14323</v>
      </c>
      <c r="D319" s="182" t="s">
        <v>16108</v>
      </c>
      <c r="E319" s="182" t="s">
        <v>16109</v>
      </c>
      <c r="F319" s="182" t="s">
        <v>16110</v>
      </c>
      <c r="G319" s="182" t="s">
        <v>13461</v>
      </c>
      <c r="H319" s="182" t="s">
        <v>13508</v>
      </c>
      <c r="I319" s="182" t="s">
        <v>16111</v>
      </c>
      <c r="J319" s="182" t="s">
        <v>14387</v>
      </c>
      <c r="K319" s="182" t="s">
        <v>14261</v>
      </c>
      <c r="L319" s="184" t="s">
        <v>13956</v>
      </c>
      <c r="M319" s="182" t="s">
        <v>1529</v>
      </c>
      <c r="N319" s="182" t="s">
        <v>15762</v>
      </c>
    </row>
    <row r="320" spans="1:14" ht="24.95" customHeight="1">
      <c r="A320" s="182" t="s">
        <v>14466</v>
      </c>
      <c r="B320" s="182" t="s">
        <v>16112</v>
      </c>
      <c r="C320" s="183" t="s">
        <v>14059</v>
      </c>
      <c r="D320" s="182" t="s">
        <v>16113</v>
      </c>
      <c r="E320" s="182" t="s">
        <v>16114</v>
      </c>
      <c r="F320" s="182" t="s">
        <v>16115</v>
      </c>
      <c r="G320" s="182" t="s">
        <v>13516</v>
      </c>
      <c r="H320" s="182" t="s">
        <v>13773</v>
      </c>
      <c r="I320" s="182" t="s">
        <v>16116</v>
      </c>
      <c r="J320" s="182" t="s">
        <v>16117</v>
      </c>
      <c r="K320" s="182" t="s">
        <v>16118</v>
      </c>
      <c r="L320" s="184" t="s">
        <v>13831</v>
      </c>
      <c r="M320" s="182" t="s">
        <v>13829</v>
      </c>
      <c r="N320" s="182" t="s">
        <v>13832</v>
      </c>
    </row>
    <row r="321" spans="1:14" ht="24.95" customHeight="1">
      <c r="A321" s="182" t="s">
        <v>14466</v>
      </c>
      <c r="B321" s="182" t="s">
        <v>16119</v>
      </c>
      <c r="C321" s="183" t="s">
        <v>14059</v>
      </c>
      <c r="D321" s="182" t="s">
        <v>16120</v>
      </c>
      <c r="E321" s="182" t="s">
        <v>16121</v>
      </c>
      <c r="F321" s="182" t="s">
        <v>16122</v>
      </c>
      <c r="G321" s="182" t="s">
        <v>13461</v>
      </c>
      <c r="H321" s="182" t="s">
        <v>14196</v>
      </c>
      <c r="I321" s="182" t="s">
        <v>16123</v>
      </c>
      <c r="J321" s="182" t="s">
        <v>13846</v>
      </c>
      <c r="K321" s="182" t="s">
        <v>14448</v>
      </c>
      <c r="L321" s="184" t="s">
        <v>13471</v>
      </c>
      <c r="M321" s="182" t="s">
        <v>1529</v>
      </c>
      <c r="N321" s="182" t="s">
        <v>13663</v>
      </c>
    </row>
    <row r="322" spans="1:14" ht="24.95" customHeight="1">
      <c r="A322" s="182" t="s">
        <v>14466</v>
      </c>
      <c r="B322" s="182" t="s">
        <v>16124</v>
      </c>
      <c r="C322" s="183" t="s">
        <v>16125</v>
      </c>
      <c r="D322" s="182" t="s">
        <v>16126</v>
      </c>
      <c r="E322" s="182" t="s">
        <v>16127</v>
      </c>
      <c r="F322" s="182" t="s">
        <v>16128</v>
      </c>
      <c r="G322" s="182" t="s">
        <v>13463</v>
      </c>
      <c r="H322" s="182" t="s">
        <v>13535</v>
      </c>
      <c r="I322" s="182" t="s">
        <v>16129</v>
      </c>
      <c r="J322" s="182" t="s">
        <v>16130</v>
      </c>
      <c r="K322" s="182" t="s">
        <v>16131</v>
      </c>
      <c r="L322" s="184" t="s">
        <v>16132</v>
      </c>
      <c r="M322" s="182" t="s">
        <v>1529</v>
      </c>
      <c r="N322" s="182" t="s">
        <v>15020</v>
      </c>
    </row>
    <row r="323" spans="1:14" ht="24.95" customHeight="1">
      <c r="A323" s="182" t="s">
        <v>14466</v>
      </c>
      <c r="B323" s="182" t="s">
        <v>16133</v>
      </c>
      <c r="C323" s="183" t="s">
        <v>14668</v>
      </c>
      <c r="D323" s="182" t="s">
        <v>16134</v>
      </c>
      <c r="E323" s="182" t="s">
        <v>16135</v>
      </c>
      <c r="F323" s="182" t="s">
        <v>16136</v>
      </c>
      <c r="G323" s="182" t="s">
        <v>13461</v>
      </c>
      <c r="H323" s="182" t="s">
        <v>14190</v>
      </c>
      <c r="I323" s="182" t="s">
        <v>16137</v>
      </c>
      <c r="J323" s="182" t="s">
        <v>16138</v>
      </c>
      <c r="K323" s="182" t="s">
        <v>16139</v>
      </c>
      <c r="L323" s="184" t="s">
        <v>13555</v>
      </c>
      <c r="M323" s="182" t="s">
        <v>1529</v>
      </c>
      <c r="N323" s="182" t="s">
        <v>13965</v>
      </c>
    </row>
    <row r="324" spans="1:14" ht="24.95" customHeight="1">
      <c r="A324" s="182" t="s">
        <v>14466</v>
      </c>
      <c r="B324" s="182" t="s">
        <v>14667</v>
      </c>
      <c r="C324" s="183" t="s">
        <v>16140</v>
      </c>
      <c r="D324" s="182" t="s">
        <v>16141</v>
      </c>
      <c r="E324" s="182" t="s">
        <v>16142</v>
      </c>
      <c r="F324" s="182" t="s">
        <v>14671</v>
      </c>
      <c r="G324" s="182" t="s">
        <v>13461</v>
      </c>
      <c r="H324" s="182" t="s">
        <v>13581</v>
      </c>
      <c r="I324" s="182" t="s">
        <v>14672</v>
      </c>
      <c r="J324" s="182" t="s">
        <v>14248</v>
      </c>
      <c r="K324" s="182" t="s">
        <v>13959</v>
      </c>
      <c r="L324" s="184" t="s">
        <v>13497</v>
      </c>
      <c r="M324" s="182" t="s">
        <v>1529</v>
      </c>
      <c r="N324" s="182" t="s">
        <v>14673</v>
      </c>
    </row>
    <row r="325" spans="1:14" ht="24.95" customHeight="1">
      <c r="A325" s="182" t="s">
        <v>14466</v>
      </c>
      <c r="B325" s="182" t="s">
        <v>16143</v>
      </c>
      <c r="C325" s="183" t="s">
        <v>15587</v>
      </c>
      <c r="D325" s="182" t="s">
        <v>1529</v>
      </c>
      <c r="E325" s="182" t="s">
        <v>16144</v>
      </c>
      <c r="F325" s="182" t="s">
        <v>16145</v>
      </c>
      <c r="G325" s="182" t="s">
        <v>13461</v>
      </c>
      <c r="H325" s="182" t="s">
        <v>13476</v>
      </c>
      <c r="I325" s="182" t="s">
        <v>16146</v>
      </c>
      <c r="J325" s="182" t="s">
        <v>13561</v>
      </c>
      <c r="K325" s="182" t="s">
        <v>14011</v>
      </c>
      <c r="L325" s="184" t="s">
        <v>13558</v>
      </c>
      <c r="M325" s="182" t="s">
        <v>1529</v>
      </c>
      <c r="N325" s="182" t="s">
        <v>15055</v>
      </c>
    </row>
    <row r="326" spans="1:14" ht="24.95" customHeight="1">
      <c r="A326" s="182" t="s">
        <v>14466</v>
      </c>
      <c r="B326" s="182" t="s">
        <v>16147</v>
      </c>
      <c r="C326" s="183" t="s">
        <v>16148</v>
      </c>
      <c r="D326" s="182" t="s">
        <v>16149</v>
      </c>
      <c r="E326" s="182" t="s">
        <v>16150</v>
      </c>
      <c r="F326" s="182" t="s">
        <v>16151</v>
      </c>
      <c r="G326" s="182" t="s">
        <v>13666</v>
      </c>
      <c r="H326" s="182" t="s">
        <v>14086</v>
      </c>
      <c r="I326" s="182" t="s">
        <v>16152</v>
      </c>
      <c r="J326" s="182" t="s">
        <v>13814</v>
      </c>
      <c r="K326" s="182" t="s">
        <v>13552</v>
      </c>
      <c r="L326" s="184" t="s">
        <v>14460</v>
      </c>
      <c r="M326" s="182" t="s">
        <v>1529</v>
      </c>
      <c r="N326" s="182" t="s">
        <v>14375</v>
      </c>
    </row>
    <row r="327" spans="1:14" ht="24.95" customHeight="1">
      <c r="A327" s="182" t="s">
        <v>14466</v>
      </c>
      <c r="B327" s="182" t="s">
        <v>16153</v>
      </c>
      <c r="C327" s="183" t="s">
        <v>15547</v>
      </c>
      <c r="D327" s="182" t="s">
        <v>16154</v>
      </c>
      <c r="E327" s="182" t="s">
        <v>16155</v>
      </c>
      <c r="F327" s="182" t="s">
        <v>16156</v>
      </c>
      <c r="G327" s="182" t="s">
        <v>13516</v>
      </c>
      <c r="H327" s="182" t="s">
        <v>16157</v>
      </c>
      <c r="I327" s="182" t="s">
        <v>16158</v>
      </c>
      <c r="J327" s="182" t="s">
        <v>16159</v>
      </c>
      <c r="K327" s="182" t="s">
        <v>16160</v>
      </c>
      <c r="L327" s="184" t="s">
        <v>13462</v>
      </c>
      <c r="M327" s="182" t="s">
        <v>1529</v>
      </c>
      <c r="N327" s="182" t="s">
        <v>14407</v>
      </c>
    </row>
    <row r="328" spans="1:14" ht="24.95" customHeight="1">
      <c r="A328" s="182" t="s">
        <v>14466</v>
      </c>
      <c r="B328" s="182" t="s">
        <v>16161</v>
      </c>
      <c r="C328" s="183" t="s">
        <v>16125</v>
      </c>
      <c r="D328" s="182" t="s">
        <v>16126</v>
      </c>
      <c r="E328" s="182" t="s">
        <v>16127</v>
      </c>
      <c r="F328" s="182" t="s">
        <v>16162</v>
      </c>
      <c r="G328" s="182" t="s">
        <v>13463</v>
      </c>
      <c r="H328" s="182" t="s">
        <v>14274</v>
      </c>
      <c r="I328" s="182" t="s">
        <v>16163</v>
      </c>
      <c r="J328" s="182" t="s">
        <v>13910</v>
      </c>
      <c r="K328" s="182" t="s">
        <v>16164</v>
      </c>
      <c r="L328" s="184" t="s">
        <v>13602</v>
      </c>
      <c r="M328" s="182" t="s">
        <v>1529</v>
      </c>
      <c r="N328" s="182" t="s">
        <v>16165</v>
      </c>
    </row>
    <row r="329" spans="1:14" ht="24.95" customHeight="1">
      <c r="A329" s="182" t="s">
        <v>14466</v>
      </c>
      <c r="B329" s="182" t="s">
        <v>16166</v>
      </c>
      <c r="C329" s="183" t="s">
        <v>16167</v>
      </c>
      <c r="D329" s="182" t="s">
        <v>16168</v>
      </c>
      <c r="E329" s="182" t="s">
        <v>16169</v>
      </c>
      <c r="F329" s="182" t="s">
        <v>16170</v>
      </c>
      <c r="G329" s="182" t="s">
        <v>13461</v>
      </c>
      <c r="H329" s="182" t="s">
        <v>14204</v>
      </c>
      <c r="I329" s="182" t="s">
        <v>16171</v>
      </c>
      <c r="J329" s="182" t="s">
        <v>7622</v>
      </c>
      <c r="K329" s="182" t="s">
        <v>13651</v>
      </c>
      <c r="L329" s="184" t="s">
        <v>13549</v>
      </c>
      <c r="M329" s="182" t="s">
        <v>1529</v>
      </c>
      <c r="N329" s="182" t="s">
        <v>15071</v>
      </c>
    </row>
    <row r="330" spans="1:14" ht="24.95" customHeight="1">
      <c r="A330" s="182" t="s">
        <v>14466</v>
      </c>
      <c r="B330" s="182" t="s">
        <v>16172</v>
      </c>
      <c r="C330" s="183" t="s">
        <v>14955</v>
      </c>
      <c r="D330" s="182" t="s">
        <v>16173</v>
      </c>
      <c r="E330" s="182" t="s">
        <v>16174</v>
      </c>
      <c r="F330" s="182" t="s">
        <v>16175</v>
      </c>
      <c r="G330" s="182" t="s">
        <v>13461</v>
      </c>
      <c r="H330" s="182" t="s">
        <v>15076</v>
      </c>
      <c r="I330" s="182" t="s">
        <v>16176</v>
      </c>
      <c r="J330" s="182" t="s">
        <v>16177</v>
      </c>
      <c r="K330" s="182" t="s">
        <v>16178</v>
      </c>
      <c r="L330" s="184" t="s">
        <v>14053</v>
      </c>
      <c r="M330" s="182" t="s">
        <v>1529</v>
      </c>
      <c r="N330" s="182" t="s">
        <v>14170</v>
      </c>
    </row>
    <row r="331" spans="1:14" ht="24.95" customHeight="1">
      <c r="A331" s="182" t="s">
        <v>14466</v>
      </c>
      <c r="B331" s="182" t="s">
        <v>16179</v>
      </c>
      <c r="C331" s="183" t="s">
        <v>14323</v>
      </c>
      <c r="D331" s="182" t="s">
        <v>16180</v>
      </c>
      <c r="E331" s="182" t="s">
        <v>16181</v>
      </c>
      <c r="F331" s="182" t="s">
        <v>16182</v>
      </c>
      <c r="G331" s="182" t="s">
        <v>13654</v>
      </c>
      <c r="H331" s="182" t="s">
        <v>14465</v>
      </c>
      <c r="I331" s="182" t="s">
        <v>16183</v>
      </c>
      <c r="J331" s="182" t="s">
        <v>16184</v>
      </c>
      <c r="K331" s="182" t="s">
        <v>16185</v>
      </c>
      <c r="L331" s="184" t="s">
        <v>14297</v>
      </c>
      <c r="M331" s="182" t="s">
        <v>1529</v>
      </c>
      <c r="N331" s="182" t="s">
        <v>14175</v>
      </c>
    </row>
    <row r="332" spans="1:14" ht="24.95" customHeight="1">
      <c r="A332" s="182" t="s">
        <v>14466</v>
      </c>
      <c r="B332" s="182" t="s">
        <v>16186</v>
      </c>
      <c r="C332" s="183" t="s">
        <v>14705</v>
      </c>
      <c r="D332" s="182" t="s">
        <v>16187</v>
      </c>
      <c r="E332" s="182" t="s">
        <v>16188</v>
      </c>
      <c r="F332" s="182" t="s">
        <v>16189</v>
      </c>
      <c r="G332" s="182" t="s">
        <v>13766</v>
      </c>
      <c r="H332" s="182" t="s">
        <v>14440</v>
      </c>
      <c r="I332" s="182" t="s">
        <v>16190</v>
      </c>
      <c r="J332" s="182" t="s">
        <v>16191</v>
      </c>
      <c r="K332" s="182" t="s">
        <v>16192</v>
      </c>
      <c r="L332" s="184" t="s">
        <v>13486</v>
      </c>
      <c r="M332" s="182" t="s">
        <v>1529</v>
      </c>
      <c r="N332" s="182" t="s">
        <v>13816</v>
      </c>
    </row>
    <row r="333" spans="1:14" ht="24.95" customHeight="1">
      <c r="A333" s="182" t="s">
        <v>14466</v>
      </c>
      <c r="B333" s="182" t="s">
        <v>16193</v>
      </c>
      <c r="C333" s="183" t="s">
        <v>15909</v>
      </c>
      <c r="D333" s="182" t="s">
        <v>16194</v>
      </c>
      <c r="E333" s="182" t="s">
        <v>16195</v>
      </c>
      <c r="F333" s="182" t="s">
        <v>16196</v>
      </c>
      <c r="G333" s="182" t="s">
        <v>13688</v>
      </c>
      <c r="H333" s="182" t="s">
        <v>13744</v>
      </c>
      <c r="I333" s="182" t="s">
        <v>16197</v>
      </c>
      <c r="J333" s="182" t="s">
        <v>16198</v>
      </c>
      <c r="K333" s="182" t="s">
        <v>16199</v>
      </c>
      <c r="L333" s="184" t="s">
        <v>13482</v>
      </c>
      <c r="M333" s="182" t="s">
        <v>1529</v>
      </c>
      <c r="N333" s="182" t="s">
        <v>13816</v>
      </c>
    </row>
    <row r="334" spans="1:14" ht="24.95" customHeight="1">
      <c r="A334" s="182" t="s">
        <v>14466</v>
      </c>
      <c r="B334" s="182" t="s">
        <v>16200</v>
      </c>
      <c r="C334" s="183" t="s">
        <v>15412</v>
      </c>
      <c r="D334" s="182" t="s">
        <v>16201</v>
      </c>
      <c r="E334" s="182" t="s">
        <v>16202</v>
      </c>
      <c r="F334" s="182" t="s">
        <v>16203</v>
      </c>
      <c r="G334" s="182" t="s">
        <v>13612</v>
      </c>
      <c r="H334" s="182" t="s">
        <v>13627</v>
      </c>
      <c r="I334" s="182" t="s">
        <v>16204</v>
      </c>
      <c r="J334" s="182" t="s">
        <v>14299</v>
      </c>
      <c r="K334" s="182" t="s">
        <v>14300</v>
      </c>
      <c r="L334" s="184" t="s">
        <v>13592</v>
      </c>
      <c r="M334" s="182" t="s">
        <v>1529</v>
      </c>
      <c r="N334" s="182" t="s">
        <v>13670</v>
      </c>
    </row>
    <row r="335" spans="1:14" ht="24.95" customHeight="1">
      <c r="A335" s="182" t="s">
        <v>14466</v>
      </c>
      <c r="B335" s="182" t="s">
        <v>16205</v>
      </c>
      <c r="C335" s="183" t="s">
        <v>16206</v>
      </c>
      <c r="D335" s="182" t="s">
        <v>16207</v>
      </c>
      <c r="E335" s="182" t="s">
        <v>16208</v>
      </c>
      <c r="F335" s="182" t="s">
        <v>16209</v>
      </c>
      <c r="G335" s="182" t="s">
        <v>13917</v>
      </c>
      <c r="H335" s="182" t="s">
        <v>16210</v>
      </c>
      <c r="I335" s="182" t="s">
        <v>16211</v>
      </c>
      <c r="J335" s="182" t="s">
        <v>16212</v>
      </c>
      <c r="K335" s="182" t="s">
        <v>16213</v>
      </c>
      <c r="L335" s="184" t="s">
        <v>16214</v>
      </c>
      <c r="M335" s="182" t="s">
        <v>1529</v>
      </c>
      <c r="N335" s="182" t="s">
        <v>16215</v>
      </c>
    </row>
    <row r="336" spans="1:14" ht="24.95" customHeight="1">
      <c r="A336" s="182" t="s">
        <v>14466</v>
      </c>
      <c r="B336" s="182" t="s">
        <v>16216</v>
      </c>
      <c r="C336" s="183" t="s">
        <v>14529</v>
      </c>
      <c r="D336" s="182" t="s">
        <v>16217</v>
      </c>
      <c r="E336" s="182" t="s">
        <v>16218</v>
      </c>
      <c r="F336" s="182" t="s">
        <v>16219</v>
      </c>
      <c r="G336" s="182" t="s">
        <v>6623</v>
      </c>
      <c r="H336" s="182" t="s">
        <v>14341</v>
      </c>
      <c r="I336" s="182" t="s">
        <v>16220</v>
      </c>
      <c r="J336" s="182" t="s">
        <v>14055</v>
      </c>
      <c r="K336" s="182" t="s">
        <v>6654</v>
      </c>
      <c r="L336" s="184" t="s">
        <v>13494</v>
      </c>
      <c r="M336" s="182" t="s">
        <v>13716</v>
      </c>
      <c r="N336" s="182" t="s">
        <v>14453</v>
      </c>
    </row>
    <row r="337" spans="1:14" ht="24.95" customHeight="1">
      <c r="A337" s="182" t="s">
        <v>14466</v>
      </c>
      <c r="B337" s="182" t="s">
        <v>16221</v>
      </c>
      <c r="C337" s="183" t="s">
        <v>16222</v>
      </c>
      <c r="D337" s="182" t="s">
        <v>16223</v>
      </c>
      <c r="E337" s="182" t="s">
        <v>16224</v>
      </c>
      <c r="F337" s="182" t="s">
        <v>16225</v>
      </c>
      <c r="G337" s="182" t="s">
        <v>6401</v>
      </c>
      <c r="H337" s="182" t="s">
        <v>13833</v>
      </c>
      <c r="I337" s="182" t="s">
        <v>16226</v>
      </c>
      <c r="J337" s="182" t="s">
        <v>16227</v>
      </c>
      <c r="K337" s="182" t="s">
        <v>14451</v>
      </c>
      <c r="L337" s="184" t="s">
        <v>14186</v>
      </c>
      <c r="M337" s="182" t="s">
        <v>13672</v>
      </c>
      <c r="N337" s="182" t="s">
        <v>13775</v>
      </c>
    </row>
    <row r="338" spans="1:14" ht="24.95" customHeight="1">
      <c r="A338" s="182" t="s">
        <v>14466</v>
      </c>
      <c r="B338" s="182" t="s">
        <v>16228</v>
      </c>
      <c r="C338" s="183" t="s">
        <v>14352</v>
      </c>
      <c r="D338" s="182" t="s">
        <v>16229</v>
      </c>
      <c r="E338" s="182" t="s">
        <v>16230</v>
      </c>
      <c r="F338" s="182" t="s">
        <v>16231</v>
      </c>
      <c r="G338" s="182" t="s">
        <v>6623</v>
      </c>
      <c r="H338" s="182" t="s">
        <v>13684</v>
      </c>
      <c r="I338" s="182" t="s">
        <v>16232</v>
      </c>
      <c r="J338" s="182" t="s">
        <v>11146</v>
      </c>
      <c r="K338" s="182" t="s">
        <v>13892</v>
      </c>
      <c r="L338" s="184" t="s">
        <v>13546</v>
      </c>
      <c r="M338" s="182" t="s">
        <v>13672</v>
      </c>
      <c r="N338" s="182" t="s">
        <v>13887</v>
      </c>
    </row>
    <row r="339" spans="1:14" ht="24.95" customHeight="1">
      <c r="A339" s="182" t="s">
        <v>14466</v>
      </c>
      <c r="B339" s="182" t="s">
        <v>16233</v>
      </c>
      <c r="C339" s="183" t="s">
        <v>14059</v>
      </c>
      <c r="D339" s="182" t="s">
        <v>16234</v>
      </c>
      <c r="E339" s="182" t="s">
        <v>16235</v>
      </c>
      <c r="F339" s="182" t="s">
        <v>16236</v>
      </c>
      <c r="G339" s="182" t="s">
        <v>6401</v>
      </c>
      <c r="H339" s="182" t="s">
        <v>14779</v>
      </c>
      <c r="I339" s="182" t="s">
        <v>16237</v>
      </c>
      <c r="J339" s="182" t="s">
        <v>13894</v>
      </c>
      <c r="K339" s="182" t="s">
        <v>16164</v>
      </c>
      <c r="L339" s="184" t="s">
        <v>14522</v>
      </c>
      <c r="M339" s="182" t="s">
        <v>1529</v>
      </c>
      <c r="N339" s="182" t="s">
        <v>14727</v>
      </c>
    </row>
    <row r="340" spans="1:14" ht="24.95" customHeight="1">
      <c r="A340" s="182" t="s">
        <v>14466</v>
      </c>
      <c r="B340" s="182" t="s">
        <v>16238</v>
      </c>
      <c r="C340" s="183" t="s">
        <v>15869</v>
      </c>
      <c r="D340" s="182" t="s">
        <v>16239</v>
      </c>
      <c r="E340" s="182" t="s">
        <v>16240</v>
      </c>
      <c r="F340" s="182" t="s">
        <v>16241</v>
      </c>
      <c r="G340" s="182" t="s">
        <v>13461</v>
      </c>
      <c r="H340" s="182" t="s">
        <v>13579</v>
      </c>
      <c r="I340" s="182" t="s">
        <v>16242</v>
      </c>
      <c r="J340" s="182" t="s">
        <v>13557</v>
      </c>
      <c r="K340" s="182" t="s">
        <v>13796</v>
      </c>
      <c r="L340" s="184" t="s">
        <v>6061</v>
      </c>
      <c r="M340" s="182" t="s">
        <v>1529</v>
      </c>
      <c r="N340" s="182" t="s">
        <v>14178</v>
      </c>
    </row>
    <row r="341" spans="1:14" ht="24.95" customHeight="1">
      <c r="A341" s="182" t="s">
        <v>14466</v>
      </c>
      <c r="B341" s="182" t="s">
        <v>16243</v>
      </c>
      <c r="C341" s="183" t="s">
        <v>14238</v>
      </c>
      <c r="D341" s="182" t="s">
        <v>15117</v>
      </c>
      <c r="E341" s="182" t="s">
        <v>15118</v>
      </c>
      <c r="F341" s="182" t="s">
        <v>16244</v>
      </c>
      <c r="G341" s="182" t="s">
        <v>13917</v>
      </c>
      <c r="H341" s="182" t="s">
        <v>14048</v>
      </c>
      <c r="I341" s="182" t="s">
        <v>15120</v>
      </c>
      <c r="J341" s="182" t="s">
        <v>13640</v>
      </c>
      <c r="K341" s="182" t="s">
        <v>13568</v>
      </c>
      <c r="L341" s="184" t="s">
        <v>13924</v>
      </c>
      <c r="M341" s="182" t="s">
        <v>1529</v>
      </c>
      <c r="N341" s="182" t="s">
        <v>15121</v>
      </c>
    </row>
    <row r="342" spans="1:14" ht="24.95" customHeight="1">
      <c r="A342" s="182" t="s">
        <v>14466</v>
      </c>
      <c r="B342" s="182" t="s">
        <v>16245</v>
      </c>
      <c r="C342" s="183" t="s">
        <v>15412</v>
      </c>
      <c r="D342" s="182" t="s">
        <v>16246</v>
      </c>
      <c r="E342" s="182" t="s">
        <v>16247</v>
      </c>
      <c r="F342" s="182" t="s">
        <v>16248</v>
      </c>
      <c r="G342" s="182" t="s">
        <v>13612</v>
      </c>
      <c r="H342" s="182" t="s">
        <v>13854</v>
      </c>
      <c r="I342" s="182" t="s">
        <v>16249</v>
      </c>
      <c r="J342" s="182" t="s">
        <v>13996</v>
      </c>
      <c r="K342" s="182" t="s">
        <v>13997</v>
      </c>
      <c r="L342" s="184" t="s">
        <v>13549</v>
      </c>
      <c r="M342" s="182" t="s">
        <v>1529</v>
      </c>
      <c r="N342" s="182" t="s">
        <v>16250</v>
      </c>
    </row>
    <row r="343" spans="1:14" ht="24.95" customHeight="1">
      <c r="A343" s="182" t="s">
        <v>14466</v>
      </c>
      <c r="B343" s="182" t="s">
        <v>16251</v>
      </c>
      <c r="C343" s="183" t="s">
        <v>15994</v>
      </c>
      <c r="D343" s="182" t="s">
        <v>16252</v>
      </c>
      <c r="E343" s="182" t="s">
        <v>16253</v>
      </c>
      <c r="F343" s="182" t="s">
        <v>16254</v>
      </c>
      <c r="G343" s="182" t="s">
        <v>13457</v>
      </c>
      <c r="H343" s="182" t="s">
        <v>16255</v>
      </c>
      <c r="I343" s="182" t="s">
        <v>16256</v>
      </c>
      <c r="J343" s="182" t="s">
        <v>16257</v>
      </c>
      <c r="K343" s="182" t="s">
        <v>16258</v>
      </c>
      <c r="L343" s="184" t="s">
        <v>13589</v>
      </c>
      <c r="M343" s="182" t="s">
        <v>1529</v>
      </c>
      <c r="N343" s="182" t="s">
        <v>14430</v>
      </c>
    </row>
    <row r="344" spans="1:14" ht="24.95" customHeight="1">
      <c r="A344" s="182" t="s">
        <v>14466</v>
      </c>
      <c r="B344" s="182" t="s">
        <v>16259</v>
      </c>
      <c r="C344" s="183" t="s">
        <v>13928</v>
      </c>
      <c r="D344" s="182" t="s">
        <v>15433</v>
      </c>
      <c r="E344" s="182" t="s">
        <v>15434</v>
      </c>
      <c r="F344" s="182" t="s">
        <v>16260</v>
      </c>
      <c r="G344" s="182" t="s">
        <v>13461</v>
      </c>
      <c r="H344" s="182" t="s">
        <v>13923</v>
      </c>
      <c r="I344" s="182" t="s">
        <v>15436</v>
      </c>
      <c r="J344" s="182" t="s">
        <v>13605</v>
      </c>
      <c r="K344" s="182" t="s">
        <v>13750</v>
      </c>
      <c r="L344" s="184" t="s">
        <v>13458</v>
      </c>
      <c r="M344" s="182" t="s">
        <v>1529</v>
      </c>
      <c r="N344" s="182" t="s">
        <v>14085</v>
      </c>
    </row>
    <row r="345" spans="1:14" ht="24.95" customHeight="1">
      <c r="A345" s="182" t="s">
        <v>14466</v>
      </c>
      <c r="B345" s="182" t="s">
        <v>16261</v>
      </c>
      <c r="C345" s="183" t="s">
        <v>15231</v>
      </c>
      <c r="D345" s="182" t="s">
        <v>16262</v>
      </c>
      <c r="E345" s="182" t="s">
        <v>16263</v>
      </c>
      <c r="F345" s="182" t="s">
        <v>16264</v>
      </c>
      <c r="G345" s="182" t="s">
        <v>13654</v>
      </c>
      <c r="H345" s="182" t="s">
        <v>16265</v>
      </c>
      <c r="I345" s="182" t="s">
        <v>16266</v>
      </c>
      <c r="J345" s="182" t="s">
        <v>13617</v>
      </c>
      <c r="K345" s="182" t="s">
        <v>13741</v>
      </c>
      <c r="L345" s="184" t="s">
        <v>13479</v>
      </c>
      <c r="M345" s="182" t="s">
        <v>1529</v>
      </c>
      <c r="N345" s="182" t="s">
        <v>14452</v>
      </c>
    </row>
    <row r="346" spans="1:14" ht="24.95" customHeight="1">
      <c r="A346" s="182" t="s">
        <v>14466</v>
      </c>
      <c r="B346" s="182" t="s">
        <v>16267</v>
      </c>
      <c r="C346" s="183" t="s">
        <v>15614</v>
      </c>
      <c r="D346" s="182" t="s">
        <v>16268</v>
      </c>
      <c r="E346" s="182" t="s">
        <v>16269</v>
      </c>
      <c r="F346" s="182" t="s">
        <v>16270</v>
      </c>
      <c r="G346" s="182" t="s">
        <v>6623</v>
      </c>
      <c r="H346" s="182" t="s">
        <v>14340</v>
      </c>
      <c r="I346" s="182" t="s">
        <v>16271</v>
      </c>
      <c r="J346" s="182" t="s">
        <v>13575</v>
      </c>
      <c r="K346" s="182" t="s">
        <v>13862</v>
      </c>
      <c r="L346" s="184" t="s">
        <v>13704</v>
      </c>
      <c r="M346" s="182" t="s">
        <v>1529</v>
      </c>
      <c r="N346" s="182" t="s">
        <v>16272</v>
      </c>
    </row>
    <row r="347" spans="1:14" ht="24.95" customHeight="1">
      <c r="A347" s="182" t="s">
        <v>14466</v>
      </c>
      <c r="B347" s="182" t="s">
        <v>16273</v>
      </c>
      <c r="C347" s="183" t="s">
        <v>14754</v>
      </c>
      <c r="D347" s="182" t="s">
        <v>16274</v>
      </c>
      <c r="E347" s="182" t="s">
        <v>16275</v>
      </c>
      <c r="F347" s="182" t="s">
        <v>16276</v>
      </c>
      <c r="G347" s="182" t="s">
        <v>13612</v>
      </c>
      <c r="H347" s="182" t="s">
        <v>13626</v>
      </c>
      <c r="I347" s="182" t="s">
        <v>16277</v>
      </c>
      <c r="J347" s="182" t="s">
        <v>5890</v>
      </c>
      <c r="K347" s="182" t="s">
        <v>14019</v>
      </c>
      <c r="L347" s="184" t="s">
        <v>13751</v>
      </c>
      <c r="M347" s="182" t="s">
        <v>1529</v>
      </c>
      <c r="N347" s="182" t="s">
        <v>13643</v>
      </c>
    </row>
    <row r="348" spans="1:14" ht="24.95" customHeight="1">
      <c r="A348" s="182" t="s">
        <v>14466</v>
      </c>
      <c r="B348" s="182" t="s">
        <v>14467</v>
      </c>
      <c r="C348" s="183" t="s">
        <v>14474</v>
      </c>
      <c r="D348" s="182" t="s">
        <v>14475</v>
      </c>
      <c r="E348" s="182" t="s">
        <v>14476</v>
      </c>
      <c r="F348" s="182" t="s">
        <v>14470</v>
      </c>
      <c r="G348" s="182" t="s">
        <v>13461</v>
      </c>
      <c r="H348" s="182" t="s">
        <v>14218</v>
      </c>
      <c r="I348" s="182" t="s">
        <v>14471</v>
      </c>
      <c r="J348" s="182" t="s">
        <v>13911</v>
      </c>
      <c r="K348" s="182" t="s">
        <v>13781</v>
      </c>
      <c r="L348" s="184" t="s">
        <v>13534</v>
      </c>
      <c r="M348" s="182" t="s">
        <v>1529</v>
      </c>
      <c r="N348" s="182" t="s">
        <v>14249</v>
      </c>
    </row>
    <row r="349" spans="1:14" ht="24.95" customHeight="1">
      <c r="A349" s="182" t="s">
        <v>14466</v>
      </c>
      <c r="B349" s="182" t="s">
        <v>14473</v>
      </c>
      <c r="C349" s="183" t="s">
        <v>16278</v>
      </c>
      <c r="D349" s="182" t="s">
        <v>16279</v>
      </c>
      <c r="E349" s="182" t="s">
        <v>16280</v>
      </c>
      <c r="F349" s="182" t="s">
        <v>14477</v>
      </c>
      <c r="G349" s="182" t="s">
        <v>13461</v>
      </c>
      <c r="H349" s="182" t="s">
        <v>13500</v>
      </c>
      <c r="I349" s="182" t="s">
        <v>14478</v>
      </c>
      <c r="J349" s="182" t="s">
        <v>14083</v>
      </c>
      <c r="K349" s="182" t="s">
        <v>13491</v>
      </c>
      <c r="L349" s="184" t="s">
        <v>13495</v>
      </c>
      <c r="M349" s="182" t="s">
        <v>1529</v>
      </c>
      <c r="N349" s="182" t="s">
        <v>13901</v>
      </c>
    </row>
    <row r="350" spans="1:14" ht="24.95" customHeight="1">
      <c r="A350" s="182" t="s">
        <v>14466</v>
      </c>
      <c r="B350" s="182" t="s">
        <v>14473</v>
      </c>
      <c r="C350" s="183" t="s">
        <v>16281</v>
      </c>
      <c r="D350" s="182" t="s">
        <v>14468</v>
      </c>
      <c r="E350" s="182" t="s">
        <v>16282</v>
      </c>
      <c r="F350" s="182" t="s">
        <v>14477</v>
      </c>
      <c r="G350" s="182" t="s">
        <v>13461</v>
      </c>
      <c r="H350" s="182" t="s">
        <v>13500</v>
      </c>
      <c r="I350" s="182" t="s">
        <v>14478</v>
      </c>
      <c r="J350" s="182" t="s">
        <v>14083</v>
      </c>
      <c r="K350" s="182" t="s">
        <v>13491</v>
      </c>
      <c r="L350" s="184" t="s">
        <v>13495</v>
      </c>
      <c r="M350" s="182" t="s">
        <v>1529</v>
      </c>
      <c r="N350" s="182" t="s">
        <v>13901</v>
      </c>
    </row>
    <row r="351" spans="1:14" ht="24.95" customHeight="1">
      <c r="A351" s="182" t="s">
        <v>14466</v>
      </c>
      <c r="B351" s="182" t="s">
        <v>14473</v>
      </c>
      <c r="C351" s="183" t="s">
        <v>14072</v>
      </c>
      <c r="D351" s="182" t="s">
        <v>1529</v>
      </c>
      <c r="E351" s="182" t="s">
        <v>15701</v>
      </c>
      <c r="F351" s="182" t="s">
        <v>14477</v>
      </c>
      <c r="G351" s="182" t="s">
        <v>13461</v>
      </c>
      <c r="H351" s="182" t="s">
        <v>13500</v>
      </c>
      <c r="I351" s="182" t="s">
        <v>14478</v>
      </c>
      <c r="J351" s="182" t="s">
        <v>14083</v>
      </c>
      <c r="K351" s="182" t="s">
        <v>13491</v>
      </c>
      <c r="L351" s="184" t="s">
        <v>13495</v>
      </c>
      <c r="M351" s="182" t="s">
        <v>1529</v>
      </c>
      <c r="N351" s="182" t="s">
        <v>13901</v>
      </c>
    </row>
    <row r="352" spans="1:14" ht="24.95" customHeight="1">
      <c r="A352" s="182" t="s">
        <v>14466</v>
      </c>
      <c r="B352" s="182" t="s">
        <v>14473</v>
      </c>
      <c r="C352" s="183" t="s">
        <v>14059</v>
      </c>
      <c r="D352" s="182" t="s">
        <v>16283</v>
      </c>
      <c r="E352" s="182" t="s">
        <v>16284</v>
      </c>
      <c r="F352" s="182" t="s">
        <v>14477</v>
      </c>
      <c r="G352" s="182" t="s">
        <v>13461</v>
      </c>
      <c r="H352" s="182" t="s">
        <v>13500</v>
      </c>
      <c r="I352" s="182" t="s">
        <v>14478</v>
      </c>
      <c r="J352" s="182" t="s">
        <v>14083</v>
      </c>
      <c r="K352" s="182" t="s">
        <v>13491</v>
      </c>
      <c r="L352" s="184" t="s">
        <v>13495</v>
      </c>
      <c r="M352" s="182" t="s">
        <v>1529</v>
      </c>
      <c r="N352" s="182" t="s">
        <v>13901</v>
      </c>
    </row>
    <row r="353" spans="1:14" ht="24.95" customHeight="1">
      <c r="A353" s="182" t="s">
        <v>14466</v>
      </c>
      <c r="B353" s="182" t="s">
        <v>15187</v>
      </c>
      <c r="C353" s="183" t="s">
        <v>16285</v>
      </c>
      <c r="D353" s="182" t="s">
        <v>1529</v>
      </c>
      <c r="E353" s="182" t="s">
        <v>16286</v>
      </c>
      <c r="F353" s="182" t="s">
        <v>15190</v>
      </c>
      <c r="G353" s="182" t="s">
        <v>13516</v>
      </c>
      <c r="H353" s="182" t="s">
        <v>14199</v>
      </c>
      <c r="I353" s="182" t="s">
        <v>15191</v>
      </c>
      <c r="J353" s="182" t="s">
        <v>15192</v>
      </c>
      <c r="K353" s="182" t="s">
        <v>15193</v>
      </c>
      <c r="L353" s="184" t="s">
        <v>13669</v>
      </c>
      <c r="M353" s="182" t="s">
        <v>1529</v>
      </c>
      <c r="N353" s="182" t="s">
        <v>15194</v>
      </c>
    </row>
    <row r="354" spans="1:14" ht="24.95" customHeight="1">
      <c r="A354" s="182" t="s">
        <v>14466</v>
      </c>
      <c r="B354" s="182" t="s">
        <v>16287</v>
      </c>
      <c r="C354" s="183" t="s">
        <v>14153</v>
      </c>
      <c r="D354" s="182" t="s">
        <v>15188</v>
      </c>
      <c r="E354" s="182" t="s">
        <v>15189</v>
      </c>
      <c r="F354" s="182" t="s">
        <v>16288</v>
      </c>
      <c r="G354" s="182" t="s">
        <v>13516</v>
      </c>
      <c r="H354" s="182" t="s">
        <v>14200</v>
      </c>
      <c r="I354" s="182" t="s">
        <v>16289</v>
      </c>
      <c r="J354" s="182" t="s">
        <v>16290</v>
      </c>
      <c r="K354" s="182" t="s">
        <v>16291</v>
      </c>
      <c r="L354" s="184" t="s">
        <v>13587</v>
      </c>
      <c r="M354" s="182" t="s">
        <v>1529</v>
      </c>
      <c r="N354" s="182" t="s">
        <v>15194</v>
      </c>
    </row>
    <row r="355" spans="1:14" ht="24.95" customHeight="1">
      <c r="A355" s="182" t="s">
        <v>14466</v>
      </c>
      <c r="B355" s="182" t="s">
        <v>16292</v>
      </c>
      <c r="C355" s="183" t="s">
        <v>13972</v>
      </c>
      <c r="D355" s="182" t="s">
        <v>16293</v>
      </c>
      <c r="E355" s="182" t="s">
        <v>16294</v>
      </c>
      <c r="F355" s="182" t="s">
        <v>16295</v>
      </c>
      <c r="G355" s="182" t="s">
        <v>13688</v>
      </c>
      <c r="H355" s="182" t="s">
        <v>16296</v>
      </c>
      <c r="I355" s="182" t="s">
        <v>16297</v>
      </c>
      <c r="J355" s="182" t="s">
        <v>16298</v>
      </c>
      <c r="K355" s="182" t="s">
        <v>16299</v>
      </c>
      <c r="L355" s="184" t="s">
        <v>13509</v>
      </c>
      <c r="M355" s="182" t="s">
        <v>1529</v>
      </c>
      <c r="N355" s="182" t="s">
        <v>14067</v>
      </c>
    </row>
    <row r="356" spans="1:14" ht="24.95" customHeight="1">
      <c r="A356" s="182" t="s">
        <v>14466</v>
      </c>
      <c r="B356" s="182" t="s">
        <v>16300</v>
      </c>
      <c r="C356" s="183" t="s">
        <v>16301</v>
      </c>
      <c r="D356" s="182" t="s">
        <v>16302</v>
      </c>
      <c r="E356" s="182" t="s">
        <v>16303</v>
      </c>
      <c r="F356" s="182" t="s">
        <v>16304</v>
      </c>
      <c r="G356" s="182" t="s">
        <v>6401</v>
      </c>
      <c r="H356" s="182" t="s">
        <v>13970</v>
      </c>
      <c r="I356" s="182" t="s">
        <v>16305</v>
      </c>
      <c r="J356" s="182" t="s">
        <v>16306</v>
      </c>
      <c r="K356" s="182" t="s">
        <v>13637</v>
      </c>
      <c r="L356" s="184" t="s">
        <v>13458</v>
      </c>
      <c r="M356" s="182" t="s">
        <v>1529</v>
      </c>
      <c r="N356" s="182" t="s">
        <v>13857</v>
      </c>
    </row>
    <row r="357" spans="1:14" ht="24.95" customHeight="1">
      <c r="A357" s="182" t="s">
        <v>14466</v>
      </c>
      <c r="B357" s="182" t="s">
        <v>16031</v>
      </c>
      <c r="C357" s="183" t="s">
        <v>16307</v>
      </c>
      <c r="D357" s="182" t="s">
        <v>16308</v>
      </c>
      <c r="E357" s="182" t="s">
        <v>16309</v>
      </c>
      <c r="F357" s="182" t="s">
        <v>16032</v>
      </c>
      <c r="G357" s="182" t="s">
        <v>13461</v>
      </c>
      <c r="H357" s="182" t="s">
        <v>13500</v>
      </c>
      <c r="I357" s="182" t="s">
        <v>16033</v>
      </c>
      <c r="J357" s="182" t="s">
        <v>13640</v>
      </c>
      <c r="K357" s="182" t="s">
        <v>13665</v>
      </c>
      <c r="L357" s="184" t="s">
        <v>13462</v>
      </c>
      <c r="M357" s="182" t="s">
        <v>1529</v>
      </c>
      <c r="N357" s="182" t="s">
        <v>16034</v>
      </c>
    </row>
    <row r="358" spans="1:14" ht="24.95" customHeight="1">
      <c r="A358" s="182" t="s">
        <v>14466</v>
      </c>
      <c r="B358" s="182" t="s">
        <v>15205</v>
      </c>
      <c r="C358" s="183" t="s">
        <v>15370</v>
      </c>
      <c r="D358" s="182" t="s">
        <v>16310</v>
      </c>
      <c r="E358" s="182" t="s">
        <v>16311</v>
      </c>
      <c r="F358" s="182" t="s">
        <v>15208</v>
      </c>
      <c r="G358" s="182" t="s">
        <v>13917</v>
      </c>
      <c r="H358" s="182" t="s">
        <v>15209</v>
      </c>
      <c r="I358" s="182" t="s">
        <v>15210</v>
      </c>
      <c r="J358" s="182" t="s">
        <v>13976</v>
      </c>
      <c r="K358" s="182" t="s">
        <v>13771</v>
      </c>
      <c r="L358" s="184" t="s">
        <v>15211</v>
      </c>
      <c r="M358" s="182" t="s">
        <v>1529</v>
      </c>
      <c r="N358" s="182" t="s">
        <v>15212</v>
      </c>
    </row>
    <row r="359" spans="1:14" ht="24.95" customHeight="1">
      <c r="A359" s="182" t="s">
        <v>14466</v>
      </c>
      <c r="B359" s="182" t="s">
        <v>16312</v>
      </c>
      <c r="C359" s="183" t="s">
        <v>14982</v>
      </c>
      <c r="D359" s="182" t="s">
        <v>16313</v>
      </c>
      <c r="E359" s="182" t="s">
        <v>16314</v>
      </c>
      <c r="F359" s="182" t="s">
        <v>16315</v>
      </c>
      <c r="G359" s="182" t="s">
        <v>13917</v>
      </c>
      <c r="H359" s="182" t="s">
        <v>16316</v>
      </c>
      <c r="I359" s="182" t="s">
        <v>16317</v>
      </c>
      <c r="J359" s="182" t="s">
        <v>16318</v>
      </c>
      <c r="K359" s="182" t="s">
        <v>14283</v>
      </c>
      <c r="L359" s="184" t="s">
        <v>13458</v>
      </c>
      <c r="M359" s="182" t="s">
        <v>1529</v>
      </c>
      <c r="N359" s="182" t="s">
        <v>15212</v>
      </c>
    </row>
    <row r="360" spans="1:14" ht="24.95" customHeight="1">
      <c r="A360" s="182" t="s">
        <v>14466</v>
      </c>
      <c r="B360" s="182" t="s">
        <v>14507</v>
      </c>
      <c r="C360" s="183" t="s">
        <v>16319</v>
      </c>
      <c r="D360" s="182" t="s">
        <v>1529</v>
      </c>
      <c r="E360" s="182" t="s">
        <v>16320</v>
      </c>
      <c r="F360" s="182" t="s">
        <v>14508</v>
      </c>
      <c r="G360" s="182" t="s">
        <v>13461</v>
      </c>
      <c r="H360" s="182" t="s">
        <v>13923</v>
      </c>
      <c r="I360" s="182" t="s">
        <v>14509</v>
      </c>
      <c r="J360" s="182" t="s">
        <v>14006</v>
      </c>
      <c r="K360" s="182" t="s">
        <v>13741</v>
      </c>
      <c r="L360" s="184" t="s">
        <v>13569</v>
      </c>
      <c r="M360" s="182" t="s">
        <v>1529</v>
      </c>
      <c r="N360" s="182" t="s">
        <v>14510</v>
      </c>
    </row>
    <row r="361" spans="1:14" ht="24.95" customHeight="1">
      <c r="A361" s="182" t="s">
        <v>14466</v>
      </c>
      <c r="B361" s="182" t="s">
        <v>14507</v>
      </c>
      <c r="C361" s="183" t="s">
        <v>14359</v>
      </c>
      <c r="D361" s="182" t="s">
        <v>1529</v>
      </c>
      <c r="E361" s="182" t="s">
        <v>15164</v>
      </c>
      <c r="F361" s="182" t="s">
        <v>14508</v>
      </c>
      <c r="G361" s="182" t="s">
        <v>13461</v>
      </c>
      <c r="H361" s="182" t="s">
        <v>13923</v>
      </c>
      <c r="I361" s="182" t="s">
        <v>14509</v>
      </c>
      <c r="J361" s="182" t="s">
        <v>14006</v>
      </c>
      <c r="K361" s="182" t="s">
        <v>13741</v>
      </c>
      <c r="L361" s="184" t="s">
        <v>13569</v>
      </c>
      <c r="M361" s="182" t="s">
        <v>1529</v>
      </c>
      <c r="N361" s="182" t="s">
        <v>14510</v>
      </c>
    </row>
    <row r="362" spans="1:14" ht="24.95" customHeight="1">
      <c r="A362" s="182" t="s">
        <v>14466</v>
      </c>
      <c r="B362" s="182" t="s">
        <v>14507</v>
      </c>
      <c r="C362" s="183" t="s">
        <v>14483</v>
      </c>
      <c r="D362" s="182" t="s">
        <v>1529</v>
      </c>
      <c r="E362" s="182" t="s">
        <v>14484</v>
      </c>
      <c r="F362" s="182" t="s">
        <v>14508</v>
      </c>
      <c r="G362" s="182" t="s">
        <v>13461</v>
      </c>
      <c r="H362" s="182" t="s">
        <v>13923</v>
      </c>
      <c r="I362" s="182" t="s">
        <v>14509</v>
      </c>
      <c r="J362" s="182" t="s">
        <v>14006</v>
      </c>
      <c r="K362" s="182" t="s">
        <v>13741</v>
      </c>
      <c r="L362" s="184" t="s">
        <v>13569</v>
      </c>
      <c r="M362" s="182" t="s">
        <v>1529</v>
      </c>
      <c r="N362" s="182" t="s">
        <v>14510</v>
      </c>
    </row>
    <row r="363" spans="1:14" ht="24.95" customHeight="1">
      <c r="A363" s="182" t="s">
        <v>14466</v>
      </c>
      <c r="B363" s="182" t="s">
        <v>14516</v>
      </c>
      <c r="C363" s="183" t="s">
        <v>14480</v>
      </c>
      <c r="D363" s="182" t="s">
        <v>14518</v>
      </c>
      <c r="E363" s="182" t="s">
        <v>16321</v>
      </c>
      <c r="F363" s="182" t="s">
        <v>14520</v>
      </c>
      <c r="G363" s="182" t="s">
        <v>13612</v>
      </c>
      <c r="H363" s="182" t="s">
        <v>13958</v>
      </c>
      <c r="I363" s="182" t="s">
        <v>14521</v>
      </c>
      <c r="J363" s="182" t="s">
        <v>13713</v>
      </c>
      <c r="K363" s="182" t="s">
        <v>13763</v>
      </c>
      <c r="L363" s="184" t="s">
        <v>14522</v>
      </c>
      <c r="M363" s="182" t="s">
        <v>1529</v>
      </c>
      <c r="N363" s="182" t="s">
        <v>14523</v>
      </c>
    </row>
    <row r="364" spans="1:14" ht="24.95" customHeight="1">
      <c r="A364" s="182" t="s">
        <v>14466</v>
      </c>
      <c r="B364" s="182" t="s">
        <v>14524</v>
      </c>
      <c r="C364" s="183" t="s">
        <v>14153</v>
      </c>
      <c r="D364" s="182" t="s">
        <v>1529</v>
      </c>
      <c r="E364" s="182" t="s">
        <v>14798</v>
      </c>
      <c r="F364" s="182" t="s">
        <v>14527</v>
      </c>
      <c r="G364" s="182" t="s">
        <v>13461</v>
      </c>
      <c r="H364" s="182" t="s">
        <v>13923</v>
      </c>
      <c r="I364" s="182" t="s">
        <v>14232</v>
      </c>
      <c r="J364" s="182" t="s">
        <v>14449</v>
      </c>
      <c r="K364" s="182" t="s">
        <v>13741</v>
      </c>
      <c r="L364" s="184" t="s">
        <v>13569</v>
      </c>
      <c r="M364" s="182" t="s">
        <v>14211</v>
      </c>
      <c r="N364" s="182" t="s">
        <v>14212</v>
      </c>
    </row>
    <row r="365" spans="1:14" ht="24.95" customHeight="1">
      <c r="A365" s="182" t="s">
        <v>14466</v>
      </c>
      <c r="B365" s="182" t="s">
        <v>16322</v>
      </c>
      <c r="C365" s="183" t="s">
        <v>14488</v>
      </c>
      <c r="D365" s="182" t="s">
        <v>14535</v>
      </c>
      <c r="E365" s="182" t="s">
        <v>14536</v>
      </c>
      <c r="F365" s="182" t="s">
        <v>16323</v>
      </c>
      <c r="G365" s="182" t="s">
        <v>13612</v>
      </c>
      <c r="H365" s="182" t="s">
        <v>14627</v>
      </c>
      <c r="I365" s="182" t="s">
        <v>16324</v>
      </c>
      <c r="J365" s="182" t="s">
        <v>13756</v>
      </c>
      <c r="K365" s="182" t="s">
        <v>13726</v>
      </c>
      <c r="L365" s="184" t="s">
        <v>14236</v>
      </c>
      <c r="M365" s="182" t="s">
        <v>13927</v>
      </c>
      <c r="N365" s="182" t="s">
        <v>13988</v>
      </c>
    </row>
    <row r="366" spans="1:14" ht="24.95" customHeight="1">
      <c r="A366" s="182" t="s">
        <v>14466</v>
      </c>
      <c r="B366" s="182" t="s">
        <v>16325</v>
      </c>
      <c r="C366" s="183" t="s">
        <v>14747</v>
      </c>
      <c r="D366" s="182" t="s">
        <v>1529</v>
      </c>
      <c r="E366" s="182" t="s">
        <v>16326</v>
      </c>
      <c r="F366" s="182" t="s">
        <v>16327</v>
      </c>
      <c r="G366" s="182" t="s">
        <v>13457</v>
      </c>
      <c r="H366" s="182" t="s">
        <v>14687</v>
      </c>
      <c r="I366" s="182" t="s">
        <v>16328</v>
      </c>
      <c r="J366" s="182" t="s">
        <v>15078</v>
      </c>
      <c r="K366" s="182" t="s">
        <v>16329</v>
      </c>
      <c r="L366" s="184" t="s">
        <v>13536</v>
      </c>
      <c r="M366" s="182" t="s">
        <v>16330</v>
      </c>
      <c r="N366" s="182" t="s">
        <v>13921</v>
      </c>
    </row>
    <row r="367" spans="1:14" ht="24.95" customHeight="1">
      <c r="A367" s="182" t="s">
        <v>14466</v>
      </c>
      <c r="B367" s="182" t="s">
        <v>14909</v>
      </c>
      <c r="C367" s="183" t="s">
        <v>15928</v>
      </c>
      <c r="D367" s="182" t="s">
        <v>14911</v>
      </c>
      <c r="E367" s="182" t="s">
        <v>16331</v>
      </c>
      <c r="F367" s="182" t="s">
        <v>14913</v>
      </c>
      <c r="G367" s="182" t="s">
        <v>13654</v>
      </c>
      <c r="H367" s="182" t="s">
        <v>14914</v>
      </c>
      <c r="I367" s="182" t="s">
        <v>14915</v>
      </c>
      <c r="J367" s="182" t="s">
        <v>14916</v>
      </c>
      <c r="K367" s="182" t="s">
        <v>14917</v>
      </c>
      <c r="L367" s="184" t="s">
        <v>13555</v>
      </c>
      <c r="M367" s="182" t="s">
        <v>1529</v>
      </c>
      <c r="N367" s="182" t="s">
        <v>13874</v>
      </c>
    </row>
    <row r="368" spans="1:14" ht="24.95" customHeight="1">
      <c r="A368" s="182" t="s">
        <v>14466</v>
      </c>
      <c r="B368" s="182" t="s">
        <v>14909</v>
      </c>
      <c r="C368" s="183" t="s">
        <v>16332</v>
      </c>
      <c r="D368" s="182" t="s">
        <v>16333</v>
      </c>
      <c r="E368" s="182" t="s">
        <v>16334</v>
      </c>
      <c r="F368" s="182" t="s">
        <v>14913</v>
      </c>
      <c r="G368" s="182" t="s">
        <v>13654</v>
      </c>
      <c r="H368" s="182" t="s">
        <v>14914</v>
      </c>
      <c r="I368" s="182" t="s">
        <v>14915</v>
      </c>
      <c r="J368" s="182" t="s">
        <v>14916</v>
      </c>
      <c r="K368" s="182" t="s">
        <v>14917</v>
      </c>
      <c r="L368" s="184" t="s">
        <v>13555</v>
      </c>
      <c r="M368" s="182" t="s">
        <v>1529</v>
      </c>
      <c r="N368" s="182" t="s">
        <v>13874</v>
      </c>
    </row>
    <row r="369" spans="1:14" ht="24.95" customHeight="1">
      <c r="A369" s="182" t="s">
        <v>14466</v>
      </c>
      <c r="B369" s="182" t="s">
        <v>16335</v>
      </c>
      <c r="C369" s="183" t="s">
        <v>14556</v>
      </c>
      <c r="D369" s="182" t="s">
        <v>14919</v>
      </c>
      <c r="E369" s="182" t="s">
        <v>14920</v>
      </c>
      <c r="F369" s="182" t="s">
        <v>16336</v>
      </c>
      <c r="G369" s="182" t="s">
        <v>13461</v>
      </c>
      <c r="H369" s="182" t="s">
        <v>14214</v>
      </c>
      <c r="I369" s="182" t="s">
        <v>14922</v>
      </c>
      <c r="J369" s="182" t="s">
        <v>16337</v>
      </c>
      <c r="K369" s="182" t="s">
        <v>16338</v>
      </c>
      <c r="L369" s="184" t="s">
        <v>14154</v>
      </c>
      <c r="M369" s="182" t="s">
        <v>1529</v>
      </c>
      <c r="N369" s="182" t="s">
        <v>13931</v>
      </c>
    </row>
    <row r="370" spans="1:14" ht="24.95" customHeight="1">
      <c r="A370" s="182" t="s">
        <v>14466</v>
      </c>
      <c r="B370" s="182" t="s">
        <v>16339</v>
      </c>
      <c r="C370" s="183" t="s">
        <v>14969</v>
      </c>
      <c r="D370" s="182" t="s">
        <v>1529</v>
      </c>
      <c r="E370" s="182" t="s">
        <v>15727</v>
      </c>
      <c r="F370" s="182" t="s">
        <v>16340</v>
      </c>
      <c r="G370" s="182" t="s">
        <v>13461</v>
      </c>
      <c r="H370" s="182" t="s">
        <v>14187</v>
      </c>
      <c r="I370" s="182" t="s">
        <v>14560</v>
      </c>
      <c r="J370" s="182" t="s">
        <v>16341</v>
      </c>
      <c r="K370" s="182" t="s">
        <v>16342</v>
      </c>
      <c r="L370" s="184" t="s">
        <v>14289</v>
      </c>
      <c r="M370" s="182" t="s">
        <v>1529</v>
      </c>
      <c r="N370" s="182" t="s">
        <v>13931</v>
      </c>
    </row>
    <row r="371" spans="1:14" ht="24.95" customHeight="1">
      <c r="A371" s="182" t="s">
        <v>14466</v>
      </c>
      <c r="B371" s="182" t="s">
        <v>16343</v>
      </c>
      <c r="C371" s="183" t="s">
        <v>15231</v>
      </c>
      <c r="D371" s="182" t="s">
        <v>16344</v>
      </c>
      <c r="E371" s="182" t="s">
        <v>16345</v>
      </c>
      <c r="F371" s="182" t="s">
        <v>16346</v>
      </c>
      <c r="G371" s="182" t="s">
        <v>13654</v>
      </c>
      <c r="H371" s="182" t="s">
        <v>13718</v>
      </c>
      <c r="I371" s="182" t="s">
        <v>16347</v>
      </c>
      <c r="J371" s="182" t="s">
        <v>16348</v>
      </c>
      <c r="K371" s="182" t="s">
        <v>16349</v>
      </c>
      <c r="L371" s="184" t="s">
        <v>13721</v>
      </c>
      <c r="M371" s="182" t="s">
        <v>1529</v>
      </c>
      <c r="N371" s="182" t="s">
        <v>13931</v>
      </c>
    </row>
    <row r="372" spans="1:14" ht="24.95" customHeight="1">
      <c r="A372" s="182" t="s">
        <v>14466</v>
      </c>
      <c r="B372" s="182" t="s">
        <v>16350</v>
      </c>
      <c r="C372" s="183" t="s">
        <v>15813</v>
      </c>
      <c r="D372" s="182" t="s">
        <v>16351</v>
      </c>
      <c r="E372" s="182" t="s">
        <v>16352</v>
      </c>
      <c r="F372" s="182" t="s">
        <v>16353</v>
      </c>
      <c r="G372" s="182" t="s">
        <v>13688</v>
      </c>
      <c r="H372" s="182" t="s">
        <v>16354</v>
      </c>
      <c r="I372" s="182" t="s">
        <v>16355</v>
      </c>
      <c r="J372" s="182" t="s">
        <v>16356</v>
      </c>
      <c r="K372" s="182" t="s">
        <v>16357</v>
      </c>
      <c r="L372" s="184" t="s">
        <v>13471</v>
      </c>
      <c r="M372" s="182" t="s">
        <v>1529</v>
      </c>
      <c r="N372" s="182" t="s">
        <v>16358</v>
      </c>
    </row>
    <row r="373" spans="1:14" ht="24.95" customHeight="1">
      <c r="A373" s="182" t="s">
        <v>14466</v>
      </c>
      <c r="B373" s="182" t="s">
        <v>16107</v>
      </c>
      <c r="C373" s="183" t="s">
        <v>16359</v>
      </c>
      <c r="D373" s="182" t="s">
        <v>1529</v>
      </c>
      <c r="E373" s="182" t="s">
        <v>16360</v>
      </c>
      <c r="F373" s="182" t="s">
        <v>16110</v>
      </c>
      <c r="G373" s="182" t="s">
        <v>13461</v>
      </c>
      <c r="H373" s="182" t="s">
        <v>13508</v>
      </c>
      <c r="I373" s="182" t="s">
        <v>16111</v>
      </c>
      <c r="J373" s="182" t="s">
        <v>14387</v>
      </c>
      <c r="K373" s="182" t="s">
        <v>14261</v>
      </c>
      <c r="L373" s="184" t="s">
        <v>13956</v>
      </c>
      <c r="M373" s="182" t="s">
        <v>1529</v>
      </c>
      <c r="N373" s="182" t="s">
        <v>15762</v>
      </c>
    </row>
    <row r="374" spans="1:14" ht="24.95" customHeight="1">
      <c r="A374" s="182" t="s">
        <v>14466</v>
      </c>
      <c r="B374" s="182" t="s">
        <v>16361</v>
      </c>
      <c r="C374" s="183" t="s">
        <v>15813</v>
      </c>
      <c r="D374" s="182" t="s">
        <v>16362</v>
      </c>
      <c r="E374" s="182" t="s">
        <v>16363</v>
      </c>
      <c r="F374" s="182" t="s">
        <v>16364</v>
      </c>
      <c r="G374" s="182" t="s">
        <v>13457</v>
      </c>
      <c r="H374" s="182" t="s">
        <v>13925</v>
      </c>
      <c r="I374" s="182" t="s">
        <v>16365</v>
      </c>
      <c r="J374" s="182" t="s">
        <v>16366</v>
      </c>
      <c r="K374" s="182" t="s">
        <v>16367</v>
      </c>
      <c r="L374" s="184" t="s">
        <v>13497</v>
      </c>
      <c r="M374" s="182" t="s">
        <v>1529</v>
      </c>
      <c r="N374" s="182" t="s">
        <v>15762</v>
      </c>
    </row>
    <row r="375" spans="1:14" ht="24.95" customHeight="1">
      <c r="A375" s="182" t="s">
        <v>14466</v>
      </c>
      <c r="B375" s="182" t="s">
        <v>16368</v>
      </c>
      <c r="C375" s="183" t="s">
        <v>16369</v>
      </c>
      <c r="D375" s="182" t="s">
        <v>16370</v>
      </c>
      <c r="E375" s="182" t="s">
        <v>16371</v>
      </c>
      <c r="F375" s="182" t="s">
        <v>16372</v>
      </c>
      <c r="G375" s="182" t="s">
        <v>13457</v>
      </c>
      <c r="H375" s="182" t="s">
        <v>14679</v>
      </c>
      <c r="I375" s="182" t="s">
        <v>16373</v>
      </c>
      <c r="J375" s="182" t="s">
        <v>13884</v>
      </c>
      <c r="K375" s="182" t="s">
        <v>16374</v>
      </c>
      <c r="L375" s="184" t="s">
        <v>16375</v>
      </c>
      <c r="M375" s="182" t="s">
        <v>1529</v>
      </c>
      <c r="N375" s="182" t="s">
        <v>13934</v>
      </c>
    </row>
    <row r="376" spans="1:14" ht="24.95" customHeight="1">
      <c r="A376" s="182" t="s">
        <v>14466</v>
      </c>
      <c r="B376" s="182" t="s">
        <v>16376</v>
      </c>
      <c r="C376" s="183" t="s">
        <v>15875</v>
      </c>
      <c r="D376" s="182" t="s">
        <v>16377</v>
      </c>
      <c r="E376" s="182" t="s">
        <v>16378</v>
      </c>
      <c r="F376" s="182" t="s">
        <v>16379</v>
      </c>
      <c r="G376" s="182" t="s">
        <v>13457</v>
      </c>
      <c r="H376" s="182" t="s">
        <v>14679</v>
      </c>
      <c r="I376" s="182" t="s">
        <v>16380</v>
      </c>
      <c r="J376" s="182" t="s">
        <v>13903</v>
      </c>
      <c r="K376" s="182" t="s">
        <v>15468</v>
      </c>
      <c r="L376" s="184" t="s">
        <v>16381</v>
      </c>
      <c r="M376" s="182" t="s">
        <v>1529</v>
      </c>
      <c r="N376" s="182" t="s">
        <v>14980</v>
      </c>
    </row>
    <row r="377" spans="1:14" ht="24.95" customHeight="1">
      <c r="A377" s="182" t="s">
        <v>14466</v>
      </c>
      <c r="B377" s="182" t="s">
        <v>16382</v>
      </c>
      <c r="C377" s="183" t="s">
        <v>16383</v>
      </c>
      <c r="D377" s="182" t="s">
        <v>16384</v>
      </c>
      <c r="E377" s="182" t="s">
        <v>16385</v>
      </c>
      <c r="F377" s="182" t="s">
        <v>16386</v>
      </c>
      <c r="G377" s="182" t="s">
        <v>6401</v>
      </c>
      <c r="H377" s="182" t="s">
        <v>14327</v>
      </c>
      <c r="I377" s="182" t="s">
        <v>16387</v>
      </c>
      <c r="J377" s="182" t="s">
        <v>16388</v>
      </c>
      <c r="K377" s="182" t="s">
        <v>16389</v>
      </c>
      <c r="L377" s="184" t="s">
        <v>13471</v>
      </c>
      <c r="M377" s="182" t="s">
        <v>1529</v>
      </c>
      <c r="N377" s="182" t="s">
        <v>13991</v>
      </c>
    </row>
    <row r="378" spans="1:14" ht="24.95" customHeight="1">
      <c r="A378" s="182" t="s">
        <v>14466</v>
      </c>
      <c r="B378" s="182" t="s">
        <v>16390</v>
      </c>
      <c r="C378" s="183" t="s">
        <v>16391</v>
      </c>
      <c r="D378" s="182" t="s">
        <v>16392</v>
      </c>
      <c r="E378" s="182" t="s">
        <v>16393</v>
      </c>
      <c r="F378" s="182" t="s">
        <v>16394</v>
      </c>
      <c r="G378" s="182" t="s">
        <v>13917</v>
      </c>
      <c r="H378" s="182" t="s">
        <v>15691</v>
      </c>
      <c r="I378" s="182" t="s">
        <v>16395</v>
      </c>
      <c r="J378" s="182" t="s">
        <v>16396</v>
      </c>
      <c r="K378" s="182" t="s">
        <v>16397</v>
      </c>
      <c r="L378" s="184" t="s">
        <v>16398</v>
      </c>
      <c r="M378" s="182" t="s">
        <v>1529</v>
      </c>
      <c r="N378" s="182" t="s">
        <v>14401</v>
      </c>
    </row>
    <row r="379" spans="1:14" ht="24.95" customHeight="1">
      <c r="A379" s="182" t="s">
        <v>14466</v>
      </c>
      <c r="B379" s="182" t="s">
        <v>16399</v>
      </c>
      <c r="C379" s="183" t="s">
        <v>14059</v>
      </c>
      <c r="D379" s="182" t="s">
        <v>16400</v>
      </c>
      <c r="E379" s="182" t="s">
        <v>16401</v>
      </c>
      <c r="F379" s="182" t="s">
        <v>16402</v>
      </c>
      <c r="G379" s="182" t="s">
        <v>13612</v>
      </c>
      <c r="H379" s="182" t="s">
        <v>13854</v>
      </c>
      <c r="I379" s="182" t="s">
        <v>16403</v>
      </c>
      <c r="J379" s="182" t="s">
        <v>13539</v>
      </c>
      <c r="K379" s="182" t="s">
        <v>13624</v>
      </c>
      <c r="L379" s="184" t="s">
        <v>14084</v>
      </c>
      <c r="M379" s="182" t="s">
        <v>1529</v>
      </c>
      <c r="N379" s="182" t="s">
        <v>13993</v>
      </c>
    </row>
    <row r="380" spans="1:14" ht="24.95" customHeight="1">
      <c r="A380" s="182" t="s">
        <v>14466</v>
      </c>
      <c r="B380" s="182" t="s">
        <v>16404</v>
      </c>
      <c r="C380" s="183" t="s">
        <v>14323</v>
      </c>
      <c r="D380" s="182" t="s">
        <v>15882</v>
      </c>
      <c r="E380" s="182" t="s">
        <v>15883</v>
      </c>
      <c r="F380" s="182" t="s">
        <v>16405</v>
      </c>
      <c r="G380" s="182" t="s">
        <v>13461</v>
      </c>
      <c r="H380" s="182" t="s">
        <v>14215</v>
      </c>
      <c r="I380" s="182" t="s">
        <v>16406</v>
      </c>
      <c r="J380" s="182" t="s">
        <v>16407</v>
      </c>
      <c r="K380" s="182" t="s">
        <v>16408</v>
      </c>
      <c r="L380" s="184" t="s">
        <v>14522</v>
      </c>
      <c r="M380" s="182" t="s">
        <v>1529</v>
      </c>
      <c r="N380" s="182" t="s">
        <v>16409</v>
      </c>
    </row>
    <row r="381" spans="1:14" ht="24.95" customHeight="1">
      <c r="A381" s="182" t="s">
        <v>14466</v>
      </c>
      <c r="B381" s="182" t="s">
        <v>16410</v>
      </c>
      <c r="C381" s="183" t="s">
        <v>15362</v>
      </c>
      <c r="D381" s="182" t="s">
        <v>16411</v>
      </c>
      <c r="E381" s="182" t="s">
        <v>16412</v>
      </c>
      <c r="F381" s="182" t="s">
        <v>16413</v>
      </c>
      <c r="G381" s="182" t="s">
        <v>13666</v>
      </c>
      <c r="H381" s="182" t="s">
        <v>14436</v>
      </c>
      <c r="I381" s="182" t="s">
        <v>16414</v>
      </c>
      <c r="J381" s="182" t="s">
        <v>14303</v>
      </c>
      <c r="K381" s="182" t="s">
        <v>13691</v>
      </c>
      <c r="L381" s="184" t="s">
        <v>13546</v>
      </c>
      <c r="M381" s="182" t="s">
        <v>1529</v>
      </c>
      <c r="N381" s="182" t="s">
        <v>14689</v>
      </c>
    </row>
    <row r="382" spans="1:14" ht="24.95" customHeight="1">
      <c r="A382" s="182" t="s">
        <v>14466</v>
      </c>
      <c r="B382" s="182" t="s">
        <v>16415</v>
      </c>
      <c r="C382" s="183" t="s">
        <v>16416</v>
      </c>
      <c r="D382" s="182" t="s">
        <v>16417</v>
      </c>
      <c r="E382" s="182" t="s">
        <v>16418</v>
      </c>
      <c r="F382" s="182" t="s">
        <v>16419</v>
      </c>
      <c r="G382" s="182" t="s">
        <v>13666</v>
      </c>
      <c r="H382" s="182" t="s">
        <v>13696</v>
      </c>
      <c r="I382" s="182" t="s">
        <v>16420</v>
      </c>
      <c r="J382" s="182" t="s">
        <v>13819</v>
      </c>
      <c r="K382" s="182" t="s">
        <v>14057</v>
      </c>
      <c r="L382" s="184" t="s">
        <v>13534</v>
      </c>
      <c r="M382" s="182" t="s">
        <v>1529</v>
      </c>
      <c r="N382" s="182" t="s">
        <v>14689</v>
      </c>
    </row>
    <row r="383" spans="1:14" ht="24.95" customHeight="1">
      <c r="A383" s="182" t="s">
        <v>14466</v>
      </c>
      <c r="B383" s="182" t="s">
        <v>16421</v>
      </c>
      <c r="C383" s="183" t="s">
        <v>16125</v>
      </c>
      <c r="D383" s="182" t="s">
        <v>16126</v>
      </c>
      <c r="E383" s="182" t="s">
        <v>16127</v>
      </c>
      <c r="F383" s="182" t="s">
        <v>16422</v>
      </c>
      <c r="G383" s="182" t="s">
        <v>13463</v>
      </c>
      <c r="H383" s="182" t="s">
        <v>16423</v>
      </c>
      <c r="I383" s="182" t="s">
        <v>16163</v>
      </c>
      <c r="J383" s="182" t="s">
        <v>16424</v>
      </c>
      <c r="K383" s="182" t="s">
        <v>16425</v>
      </c>
      <c r="L383" s="184" t="s">
        <v>13523</v>
      </c>
      <c r="M383" s="182" t="s">
        <v>1529</v>
      </c>
      <c r="N383" s="182" t="s">
        <v>16165</v>
      </c>
    </row>
    <row r="384" spans="1:14" ht="24.95" customHeight="1">
      <c r="A384" s="182" t="s">
        <v>14466</v>
      </c>
      <c r="B384" s="182" t="s">
        <v>16426</v>
      </c>
      <c r="C384" s="183" t="s">
        <v>14705</v>
      </c>
      <c r="D384" s="182" t="s">
        <v>16427</v>
      </c>
      <c r="E384" s="182" t="s">
        <v>16428</v>
      </c>
      <c r="F384" s="182" t="s">
        <v>16429</v>
      </c>
      <c r="G384" s="182" t="s">
        <v>13666</v>
      </c>
      <c r="H384" s="182" t="s">
        <v>14450</v>
      </c>
      <c r="I384" s="182" t="s">
        <v>16430</v>
      </c>
      <c r="J384" s="182" t="s">
        <v>14423</v>
      </c>
      <c r="K384" s="182" t="s">
        <v>14393</v>
      </c>
      <c r="L384" s="184" t="s">
        <v>13534</v>
      </c>
      <c r="M384" s="182" t="s">
        <v>1529</v>
      </c>
      <c r="N384" s="182" t="s">
        <v>13816</v>
      </c>
    </row>
    <row r="385" spans="1:14" ht="24.95" customHeight="1">
      <c r="A385" s="182" t="s">
        <v>14466</v>
      </c>
      <c r="B385" s="182" t="s">
        <v>16431</v>
      </c>
      <c r="C385" s="183" t="s">
        <v>15412</v>
      </c>
      <c r="D385" s="182" t="s">
        <v>16432</v>
      </c>
      <c r="E385" s="182" t="s">
        <v>16433</v>
      </c>
      <c r="F385" s="182" t="s">
        <v>16434</v>
      </c>
      <c r="G385" s="182" t="s">
        <v>13612</v>
      </c>
      <c r="H385" s="182" t="s">
        <v>13778</v>
      </c>
      <c r="I385" s="182" t="s">
        <v>16435</v>
      </c>
      <c r="J385" s="182" t="s">
        <v>13735</v>
      </c>
      <c r="K385" s="182" t="s">
        <v>14171</v>
      </c>
      <c r="L385" s="184" t="s">
        <v>13558</v>
      </c>
      <c r="M385" s="182" t="s">
        <v>1529</v>
      </c>
      <c r="N385" s="182" t="s">
        <v>14282</v>
      </c>
    </row>
    <row r="386" spans="1:14" ht="24.95" customHeight="1">
      <c r="A386" s="182" t="s">
        <v>14466</v>
      </c>
      <c r="B386" s="182" t="s">
        <v>14720</v>
      </c>
      <c r="C386" s="183" t="s">
        <v>13928</v>
      </c>
      <c r="D386" s="182" t="s">
        <v>1529</v>
      </c>
      <c r="E386" s="182" t="s">
        <v>15113</v>
      </c>
      <c r="F386" s="182" t="s">
        <v>14723</v>
      </c>
      <c r="G386" s="182" t="s">
        <v>13461</v>
      </c>
      <c r="H386" s="182" t="s">
        <v>13532</v>
      </c>
      <c r="I386" s="182" t="s">
        <v>14724</v>
      </c>
      <c r="J386" s="182" t="s">
        <v>14725</v>
      </c>
      <c r="K386" s="182" t="s">
        <v>14726</v>
      </c>
      <c r="L386" s="184" t="s">
        <v>14061</v>
      </c>
      <c r="M386" s="182" t="s">
        <v>1529</v>
      </c>
      <c r="N386" s="182" t="s">
        <v>14727</v>
      </c>
    </row>
    <row r="387" spans="1:14" ht="24.95" customHeight="1">
      <c r="A387" s="182" t="s">
        <v>14466</v>
      </c>
      <c r="B387" s="182" t="s">
        <v>16436</v>
      </c>
      <c r="C387" s="183" t="s">
        <v>16437</v>
      </c>
      <c r="D387" s="182" t="s">
        <v>16438</v>
      </c>
      <c r="E387" s="182" t="s">
        <v>16439</v>
      </c>
      <c r="F387" s="182" t="s">
        <v>16440</v>
      </c>
      <c r="G387" s="182" t="s">
        <v>6623</v>
      </c>
      <c r="H387" s="182" t="s">
        <v>13703</v>
      </c>
      <c r="I387" s="182" t="s">
        <v>16441</v>
      </c>
      <c r="J387" s="182" t="s">
        <v>13876</v>
      </c>
      <c r="K387" s="182" t="s">
        <v>1529</v>
      </c>
      <c r="L387" s="184" t="s">
        <v>13975</v>
      </c>
      <c r="M387" s="182" t="s">
        <v>1529</v>
      </c>
      <c r="N387" s="182" t="s">
        <v>13851</v>
      </c>
    </row>
    <row r="388" spans="1:14" ht="24.95" customHeight="1">
      <c r="A388" s="182" t="s">
        <v>14466</v>
      </c>
      <c r="B388" s="182" t="s">
        <v>16442</v>
      </c>
      <c r="C388" s="183" t="s">
        <v>16443</v>
      </c>
      <c r="D388" s="182" t="s">
        <v>16444</v>
      </c>
      <c r="E388" s="182" t="s">
        <v>16445</v>
      </c>
      <c r="F388" s="182" t="s">
        <v>16446</v>
      </c>
      <c r="G388" s="182" t="s">
        <v>13612</v>
      </c>
      <c r="H388" s="182" t="s">
        <v>13618</v>
      </c>
      <c r="I388" s="182" t="s">
        <v>16447</v>
      </c>
      <c r="J388" s="182" t="s">
        <v>14355</v>
      </c>
      <c r="K388" s="182" t="s">
        <v>6005</v>
      </c>
      <c r="L388" s="184" t="s">
        <v>13695</v>
      </c>
      <c r="M388" s="182" t="s">
        <v>1529</v>
      </c>
      <c r="N388" s="182" t="s">
        <v>14033</v>
      </c>
    </row>
    <row r="389" spans="1:14" ht="24.95" customHeight="1">
      <c r="A389" s="182" t="s">
        <v>14466</v>
      </c>
      <c r="B389" s="182" t="s">
        <v>16448</v>
      </c>
      <c r="C389" s="183" t="s">
        <v>14480</v>
      </c>
      <c r="D389" s="182" t="s">
        <v>16449</v>
      </c>
      <c r="E389" s="182" t="s">
        <v>16450</v>
      </c>
      <c r="F389" s="182" t="s">
        <v>16451</v>
      </c>
      <c r="G389" s="182" t="s">
        <v>13666</v>
      </c>
      <c r="H389" s="182" t="s">
        <v>13822</v>
      </c>
      <c r="I389" s="182" t="s">
        <v>16452</v>
      </c>
      <c r="J389" s="182" t="s">
        <v>14018</v>
      </c>
      <c r="K389" s="182" t="s">
        <v>16453</v>
      </c>
      <c r="L389" s="184" t="s">
        <v>14233</v>
      </c>
      <c r="M389" s="182" t="s">
        <v>1529</v>
      </c>
      <c r="N389" s="182" t="s">
        <v>16454</v>
      </c>
    </row>
    <row r="390" spans="1:14" ht="24.95" customHeight="1">
      <c r="A390" s="182" t="s">
        <v>14466</v>
      </c>
      <c r="B390" s="182" t="s">
        <v>14746</v>
      </c>
      <c r="C390" s="183" t="s">
        <v>14040</v>
      </c>
      <c r="D390" s="182" t="s">
        <v>14748</v>
      </c>
      <c r="E390" s="182" t="s">
        <v>14129</v>
      </c>
      <c r="F390" s="182" t="s">
        <v>14750</v>
      </c>
      <c r="G390" s="182" t="s">
        <v>13641</v>
      </c>
      <c r="H390" s="182" t="s">
        <v>14751</v>
      </c>
      <c r="I390" s="182" t="s">
        <v>14752</v>
      </c>
      <c r="J390" s="182" t="s">
        <v>13983</v>
      </c>
      <c r="K390" s="182" t="s">
        <v>13945</v>
      </c>
      <c r="L390" s="184" t="s">
        <v>14092</v>
      </c>
      <c r="M390" s="182" t="s">
        <v>1529</v>
      </c>
      <c r="N390" s="182" t="s">
        <v>14753</v>
      </c>
    </row>
    <row r="391" spans="1:14" ht="24.95" customHeight="1">
      <c r="A391" s="182" t="s">
        <v>14466</v>
      </c>
      <c r="B391" s="182" t="s">
        <v>16455</v>
      </c>
      <c r="C391" s="183" t="s">
        <v>16456</v>
      </c>
      <c r="D391" s="182" t="s">
        <v>16457</v>
      </c>
      <c r="E391" s="182" t="s">
        <v>16458</v>
      </c>
      <c r="F391" s="182" t="s">
        <v>16459</v>
      </c>
      <c r="G391" s="182" t="s">
        <v>13461</v>
      </c>
      <c r="H391" s="182" t="s">
        <v>13500</v>
      </c>
      <c r="I391" s="182" t="s">
        <v>16460</v>
      </c>
      <c r="J391" s="182" t="s">
        <v>13544</v>
      </c>
      <c r="K391" s="182" t="s">
        <v>14004</v>
      </c>
      <c r="L391" s="184" t="s">
        <v>10396</v>
      </c>
      <c r="M391" s="182" t="s">
        <v>1529</v>
      </c>
      <c r="N391" s="182" t="s">
        <v>13817</v>
      </c>
    </row>
    <row r="392" spans="1:14" ht="24.95" customHeight="1">
      <c r="A392" s="182" t="s">
        <v>14466</v>
      </c>
      <c r="B392" s="182" t="s">
        <v>16461</v>
      </c>
      <c r="C392" s="183" t="s">
        <v>14051</v>
      </c>
      <c r="D392" s="182" t="s">
        <v>16462</v>
      </c>
      <c r="E392" s="182" t="s">
        <v>16463</v>
      </c>
      <c r="F392" s="182" t="s">
        <v>16464</v>
      </c>
      <c r="G392" s="182" t="s">
        <v>13461</v>
      </c>
      <c r="H392" s="182" t="s">
        <v>14215</v>
      </c>
      <c r="I392" s="182" t="s">
        <v>16465</v>
      </c>
      <c r="J392" s="182" t="s">
        <v>16466</v>
      </c>
      <c r="K392" s="182" t="s">
        <v>16467</v>
      </c>
      <c r="L392" s="184" t="s">
        <v>13531</v>
      </c>
      <c r="M392" s="182" t="s">
        <v>1529</v>
      </c>
      <c r="N392" s="182" t="s">
        <v>16468</v>
      </c>
    </row>
    <row r="393" spans="1:14" ht="24.95" customHeight="1">
      <c r="A393" s="182" t="s">
        <v>14466</v>
      </c>
      <c r="B393" s="182" t="s">
        <v>16469</v>
      </c>
      <c r="C393" s="183" t="s">
        <v>15156</v>
      </c>
      <c r="D393" s="182" t="s">
        <v>16470</v>
      </c>
      <c r="E393" s="182" t="s">
        <v>16471</v>
      </c>
      <c r="F393" s="182" t="s">
        <v>16472</v>
      </c>
      <c r="G393" s="182" t="s">
        <v>13612</v>
      </c>
      <c r="H393" s="182" t="s">
        <v>13677</v>
      </c>
      <c r="I393" s="182" t="s">
        <v>16473</v>
      </c>
      <c r="J393" s="182" t="s">
        <v>13586</v>
      </c>
      <c r="K393" s="182" t="s">
        <v>13678</v>
      </c>
      <c r="L393" s="184" t="s">
        <v>13534</v>
      </c>
      <c r="M393" s="182" t="s">
        <v>1529</v>
      </c>
      <c r="N393" s="182" t="s">
        <v>14368</v>
      </c>
    </row>
    <row r="394" spans="1:14" ht="24.95" customHeight="1">
      <c r="A394" s="182" t="s">
        <v>14466</v>
      </c>
      <c r="B394" s="182" t="s">
        <v>16474</v>
      </c>
      <c r="C394" s="183" t="s">
        <v>16475</v>
      </c>
      <c r="D394" s="182" t="s">
        <v>16476</v>
      </c>
      <c r="E394" s="182" t="s">
        <v>16477</v>
      </c>
      <c r="F394" s="182" t="s">
        <v>16478</v>
      </c>
      <c r="G394" s="182" t="s">
        <v>13622</v>
      </c>
      <c r="H394" s="182" t="s">
        <v>16479</v>
      </c>
      <c r="I394" s="182" t="s">
        <v>16480</v>
      </c>
      <c r="J394" s="182" t="s">
        <v>2807</v>
      </c>
      <c r="K394" s="182" t="s">
        <v>14220</v>
      </c>
      <c r="L394" s="184" t="s">
        <v>13689</v>
      </c>
      <c r="M394" s="182" t="s">
        <v>1529</v>
      </c>
      <c r="N394" s="182" t="s">
        <v>14435</v>
      </c>
    </row>
    <row r="395" spans="1:14" ht="24.95" customHeight="1">
      <c r="A395" s="182" t="s">
        <v>14466</v>
      </c>
      <c r="B395" s="182" t="s">
        <v>16481</v>
      </c>
      <c r="C395" s="183" t="s">
        <v>16482</v>
      </c>
      <c r="D395" s="182" t="s">
        <v>16483</v>
      </c>
      <c r="E395" s="182" t="s">
        <v>16484</v>
      </c>
      <c r="F395" s="182" t="s">
        <v>16485</v>
      </c>
      <c r="G395" s="182" t="s">
        <v>13612</v>
      </c>
      <c r="H395" s="182" t="s">
        <v>13778</v>
      </c>
      <c r="I395" s="182" t="s">
        <v>16486</v>
      </c>
      <c r="J395" s="182" t="s">
        <v>5890</v>
      </c>
      <c r="K395" s="182" t="s">
        <v>14019</v>
      </c>
      <c r="L395" s="184" t="s">
        <v>13642</v>
      </c>
      <c r="M395" s="182" t="s">
        <v>1529</v>
      </c>
      <c r="N395" s="182" t="s">
        <v>13767</v>
      </c>
    </row>
    <row r="396" spans="1:14" ht="24.95" customHeight="1">
      <c r="A396" s="182" t="s">
        <v>14466</v>
      </c>
      <c r="B396" s="182" t="s">
        <v>16487</v>
      </c>
      <c r="C396" s="183" t="s">
        <v>14316</v>
      </c>
      <c r="D396" s="182" t="s">
        <v>16488</v>
      </c>
      <c r="E396" s="182" t="s">
        <v>16489</v>
      </c>
      <c r="F396" s="182" t="s">
        <v>16490</v>
      </c>
      <c r="G396" s="182" t="s">
        <v>13612</v>
      </c>
      <c r="H396" s="182" t="s">
        <v>13737</v>
      </c>
      <c r="I396" s="182" t="s">
        <v>16491</v>
      </c>
      <c r="J396" s="182" t="s">
        <v>13538</v>
      </c>
      <c r="K396" s="182" t="s">
        <v>13738</v>
      </c>
      <c r="L396" s="184" t="s">
        <v>13704</v>
      </c>
      <c r="M396" s="182" t="s">
        <v>1529</v>
      </c>
      <c r="N396" s="182" t="s">
        <v>13638</v>
      </c>
    </row>
    <row r="397" spans="1:14" ht="24.95" customHeight="1">
      <c r="A397" s="182" t="s">
        <v>14466</v>
      </c>
      <c r="B397" s="182" t="s">
        <v>14473</v>
      </c>
      <c r="C397" s="183" t="s">
        <v>14359</v>
      </c>
      <c r="D397" s="182" t="s">
        <v>1529</v>
      </c>
      <c r="E397" s="182" t="s">
        <v>15164</v>
      </c>
      <c r="F397" s="182" t="s">
        <v>14477</v>
      </c>
      <c r="G397" s="182" t="s">
        <v>13461</v>
      </c>
      <c r="H397" s="182" t="s">
        <v>13500</v>
      </c>
      <c r="I397" s="182" t="s">
        <v>14478</v>
      </c>
      <c r="J397" s="182" t="s">
        <v>14083</v>
      </c>
      <c r="K397" s="182" t="s">
        <v>13491</v>
      </c>
      <c r="L397" s="184" t="s">
        <v>13495</v>
      </c>
      <c r="M397" s="182" t="s">
        <v>1529</v>
      </c>
      <c r="N397" s="182" t="s">
        <v>13901</v>
      </c>
    </row>
    <row r="398" spans="1:14" ht="24.95" customHeight="1">
      <c r="A398" s="182" t="s">
        <v>14466</v>
      </c>
      <c r="B398" s="182" t="s">
        <v>14222</v>
      </c>
      <c r="C398" s="183" t="s">
        <v>14284</v>
      </c>
      <c r="D398" s="182" t="s">
        <v>14285</v>
      </c>
      <c r="E398" s="182" t="s">
        <v>14286</v>
      </c>
      <c r="F398" s="182" t="s">
        <v>14225</v>
      </c>
      <c r="G398" s="182" t="s">
        <v>6401</v>
      </c>
      <c r="H398" s="182" t="s">
        <v>14226</v>
      </c>
      <c r="I398" s="182" t="s">
        <v>14227</v>
      </c>
      <c r="J398" s="182" t="s">
        <v>14228</v>
      </c>
      <c r="K398" s="182" t="s">
        <v>14189</v>
      </c>
      <c r="L398" s="184" t="s">
        <v>13721</v>
      </c>
      <c r="M398" s="182" t="s">
        <v>1529</v>
      </c>
      <c r="N398" s="182" t="s">
        <v>14207</v>
      </c>
    </row>
    <row r="399" spans="1:14" ht="24.95" customHeight="1">
      <c r="A399" s="182" t="s">
        <v>14466</v>
      </c>
      <c r="B399" s="182" t="s">
        <v>16492</v>
      </c>
      <c r="C399" s="183" t="s">
        <v>14556</v>
      </c>
      <c r="D399" s="182" t="s">
        <v>16493</v>
      </c>
      <c r="E399" s="182" t="s">
        <v>16494</v>
      </c>
      <c r="F399" s="182" t="s">
        <v>16495</v>
      </c>
      <c r="G399" s="182" t="s">
        <v>13666</v>
      </c>
      <c r="H399" s="182" t="s">
        <v>13667</v>
      </c>
      <c r="I399" s="182" t="s">
        <v>16496</v>
      </c>
      <c r="J399" s="182" t="s">
        <v>16497</v>
      </c>
      <c r="K399" s="182" t="s">
        <v>16498</v>
      </c>
      <c r="L399" s="184" t="s">
        <v>14390</v>
      </c>
      <c r="M399" s="182" t="s">
        <v>1529</v>
      </c>
      <c r="N399" s="182" t="s">
        <v>16499</v>
      </c>
    </row>
    <row r="400" spans="1:14" ht="24.95" customHeight="1">
      <c r="A400" s="182" t="s">
        <v>14466</v>
      </c>
      <c r="B400" s="182" t="s">
        <v>16500</v>
      </c>
      <c r="C400" s="183" t="s">
        <v>16501</v>
      </c>
      <c r="D400" s="182" t="s">
        <v>16502</v>
      </c>
      <c r="E400" s="182" t="s">
        <v>16503</v>
      </c>
      <c r="F400" s="182" t="s">
        <v>16504</v>
      </c>
      <c r="G400" s="182" t="s">
        <v>14184</v>
      </c>
      <c r="H400" s="182" t="s">
        <v>14242</v>
      </c>
      <c r="I400" s="182" t="s">
        <v>16505</v>
      </c>
      <c r="J400" s="182" t="s">
        <v>14009</v>
      </c>
      <c r="K400" s="182" t="s">
        <v>13932</v>
      </c>
      <c r="L400" s="184" t="s">
        <v>13458</v>
      </c>
      <c r="M400" s="182" t="s">
        <v>1529</v>
      </c>
      <c r="N400" s="182" t="s">
        <v>16506</v>
      </c>
    </row>
    <row r="401" spans="1:14" ht="24.95" customHeight="1">
      <c r="A401" s="182" t="s">
        <v>14466</v>
      </c>
      <c r="B401" s="182" t="s">
        <v>16507</v>
      </c>
      <c r="C401" s="183" t="s">
        <v>13947</v>
      </c>
      <c r="D401" s="182" t="s">
        <v>16508</v>
      </c>
      <c r="E401" s="182" t="s">
        <v>16509</v>
      </c>
      <c r="F401" s="182" t="s">
        <v>16510</v>
      </c>
      <c r="G401" s="182" t="s">
        <v>13461</v>
      </c>
      <c r="H401" s="182" t="s">
        <v>14198</v>
      </c>
      <c r="I401" s="182" t="s">
        <v>14247</v>
      </c>
      <c r="J401" s="182" t="s">
        <v>16348</v>
      </c>
      <c r="K401" s="182" t="s">
        <v>16511</v>
      </c>
      <c r="L401" s="184" t="s">
        <v>13714</v>
      </c>
      <c r="M401" s="182" t="s">
        <v>1529</v>
      </c>
      <c r="N401" s="182" t="s">
        <v>16512</v>
      </c>
    </row>
    <row r="402" spans="1:14" ht="24.95" customHeight="1">
      <c r="A402" s="182" t="s">
        <v>14466</v>
      </c>
      <c r="B402" s="182" t="s">
        <v>16513</v>
      </c>
      <c r="C402" s="183" t="s">
        <v>16514</v>
      </c>
      <c r="D402" s="182" t="s">
        <v>16515</v>
      </c>
      <c r="E402" s="182" t="s">
        <v>16516</v>
      </c>
      <c r="F402" s="182" t="s">
        <v>16517</v>
      </c>
      <c r="G402" s="182" t="s">
        <v>13917</v>
      </c>
      <c r="H402" s="182" t="s">
        <v>16518</v>
      </c>
      <c r="I402" s="182" t="s">
        <v>16519</v>
      </c>
      <c r="J402" s="182" t="s">
        <v>13935</v>
      </c>
      <c r="K402" s="182" t="s">
        <v>13869</v>
      </c>
      <c r="L402" s="184" t="s">
        <v>13458</v>
      </c>
      <c r="M402" s="182" t="s">
        <v>1529</v>
      </c>
      <c r="N402" s="182" t="s">
        <v>14335</v>
      </c>
    </row>
    <row r="403" spans="1:14" ht="24.95" customHeight="1">
      <c r="A403" s="182" t="s">
        <v>14466</v>
      </c>
      <c r="B403" s="182" t="s">
        <v>14507</v>
      </c>
      <c r="C403" s="183" t="s">
        <v>16278</v>
      </c>
      <c r="D403" s="182" t="s">
        <v>16279</v>
      </c>
      <c r="E403" s="182" t="s">
        <v>16280</v>
      </c>
      <c r="F403" s="182" t="s">
        <v>14508</v>
      </c>
      <c r="G403" s="182" t="s">
        <v>13461</v>
      </c>
      <c r="H403" s="182" t="s">
        <v>13923</v>
      </c>
      <c r="I403" s="182" t="s">
        <v>14509</v>
      </c>
      <c r="J403" s="182" t="s">
        <v>14006</v>
      </c>
      <c r="K403" s="182" t="s">
        <v>13741</v>
      </c>
      <c r="L403" s="184" t="s">
        <v>13569</v>
      </c>
      <c r="M403" s="182" t="s">
        <v>1529</v>
      </c>
      <c r="N403" s="182" t="s">
        <v>14510</v>
      </c>
    </row>
    <row r="404" spans="1:14" ht="24.95" customHeight="1">
      <c r="A404" s="182" t="s">
        <v>14466</v>
      </c>
      <c r="B404" s="182" t="s">
        <v>14507</v>
      </c>
      <c r="C404" s="183" t="s">
        <v>14059</v>
      </c>
      <c r="D404" s="182" t="s">
        <v>16283</v>
      </c>
      <c r="E404" s="182" t="s">
        <v>16284</v>
      </c>
      <c r="F404" s="182" t="s">
        <v>14508</v>
      </c>
      <c r="G404" s="182" t="s">
        <v>13461</v>
      </c>
      <c r="H404" s="182" t="s">
        <v>13923</v>
      </c>
      <c r="I404" s="182" t="s">
        <v>14509</v>
      </c>
      <c r="J404" s="182" t="s">
        <v>14006</v>
      </c>
      <c r="K404" s="182" t="s">
        <v>13741</v>
      </c>
      <c r="L404" s="184" t="s">
        <v>13569</v>
      </c>
      <c r="M404" s="182" t="s">
        <v>1529</v>
      </c>
      <c r="N404" s="182" t="s">
        <v>14510</v>
      </c>
    </row>
    <row r="405" spans="1:14" ht="24.95" customHeight="1">
      <c r="A405" s="182" t="s">
        <v>14466</v>
      </c>
      <c r="B405" s="182" t="s">
        <v>16520</v>
      </c>
      <c r="C405" s="183" t="s">
        <v>14556</v>
      </c>
      <c r="D405" s="182" t="s">
        <v>15464</v>
      </c>
      <c r="E405" s="182" t="s">
        <v>15465</v>
      </c>
      <c r="F405" s="182" t="s">
        <v>16521</v>
      </c>
      <c r="G405" s="182" t="s">
        <v>6401</v>
      </c>
      <c r="H405" s="182" t="s">
        <v>14841</v>
      </c>
      <c r="I405" s="182" t="s">
        <v>15467</v>
      </c>
      <c r="J405" s="182" t="s">
        <v>16522</v>
      </c>
      <c r="K405" s="182" t="s">
        <v>16523</v>
      </c>
      <c r="L405" s="184" t="s">
        <v>13611</v>
      </c>
      <c r="M405" s="182" t="s">
        <v>1529</v>
      </c>
      <c r="N405" s="182" t="s">
        <v>14377</v>
      </c>
    </row>
    <row r="406" spans="1:14" ht="24.95" customHeight="1">
      <c r="A406" s="182" t="s">
        <v>14466</v>
      </c>
      <c r="B406" s="182" t="s">
        <v>16524</v>
      </c>
      <c r="C406" s="183" t="s">
        <v>13977</v>
      </c>
      <c r="D406" s="182" t="s">
        <v>13978</v>
      </c>
      <c r="E406" s="182" t="s">
        <v>16525</v>
      </c>
      <c r="F406" s="182" t="s">
        <v>16526</v>
      </c>
      <c r="G406" s="182" t="s">
        <v>13461</v>
      </c>
      <c r="H406" s="182" t="s">
        <v>13923</v>
      </c>
      <c r="I406" s="182" t="s">
        <v>16033</v>
      </c>
      <c r="J406" s="182" t="s">
        <v>13639</v>
      </c>
      <c r="K406" s="182" t="s">
        <v>13572</v>
      </c>
      <c r="L406" s="184" t="s">
        <v>13899</v>
      </c>
      <c r="M406" s="182" t="s">
        <v>14068</v>
      </c>
      <c r="N406" s="182" t="s">
        <v>13916</v>
      </c>
    </row>
    <row r="407" spans="1:14" ht="24.95" customHeight="1">
      <c r="A407" s="182" t="s">
        <v>14466</v>
      </c>
      <c r="B407" s="182" t="s">
        <v>16527</v>
      </c>
      <c r="C407" s="183" t="s">
        <v>16528</v>
      </c>
      <c r="D407" s="182" t="s">
        <v>16529</v>
      </c>
      <c r="E407" s="182" t="s">
        <v>16530</v>
      </c>
      <c r="F407" s="182" t="s">
        <v>16531</v>
      </c>
      <c r="G407" s="182" t="s">
        <v>13641</v>
      </c>
      <c r="H407" s="182" t="s">
        <v>13969</v>
      </c>
      <c r="I407" s="182" t="s">
        <v>16532</v>
      </c>
      <c r="J407" s="182" t="s">
        <v>6756</v>
      </c>
      <c r="K407" s="182" t="s">
        <v>13736</v>
      </c>
      <c r="L407" s="184" t="s">
        <v>13938</v>
      </c>
      <c r="M407" s="182" t="s">
        <v>1529</v>
      </c>
      <c r="N407" s="182" t="s">
        <v>16533</v>
      </c>
    </row>
    <row r="408" spans="1:14" ht="24.95" customHeight="1">
      <c r="A408" s="182" t="s">
        <v>14466</v>
      </c>
      <c r="B408" s="182" t="s">
        <v>14879</v>
      </c>
      <c r="C408" s="183" t="s">
        <v>13711</v>
      </c>
      <c r="D408" s="182" t="s">
        <v>16534</v>
      </c>
      <c r="E408" s="182" t="s">
        <v>16535</v>
      </c>
      <c r="F408" s="182" t="s">
        <v>14883</v>
      </c>
      <c r="G408" s="182" t="s">
        <v>13516</v>
      </c>
      <c r="H408" s="182" t="s">
        <v>14853</v>
      </c>
      <c r="I408" s="182" t="s">
        <v>14884</v>
      </c>
      <c r="J408" s="182" t="s">
        <v>14885</v>
      </c>
      <c r="K408" s="182" t="s">
        <v>14191</v>
      </c>
      <c r="L408" s="184" t="s">
        <v>14444</v>
      </c>
      <c r="M408" s="182" t="s">
        <v>1529</v>
      </c>
      <c r="N408" s="182" t="s">
        <v>14357</v>
      </c>
    </row>
    <row r="409" spans="1:14" ht="24.95" customHeight="1">
      <c r="A409" s="182" t="s">
        <v>14466</v>
      </c>
      <c r="B409" s="182" t="s">
        <v>14524</v>
      </c>
      <c r="C409" s="183" t="s">
        <v>14217</v>
      </c>
      <c r="D409" s="182" t="s">
        <v>1529</v>
      </c>
      <c r="E409" s="182" t="s">
        <v>14279</v>
      </c>
      <c r="F409" s="182" t="s">
        <v>14527</v>
      </c>
      <c r="G409" s="182" t="s">
        <v>13461</v>
      </c>
      <c r="H409" s="182" t="s">
        <v>13923</v>
      </c>
      <c r="I409" s="182" t="s">
        <v>14232</v>
      </c>
      <c r="J409" s="182" t="s">
        <v>14449</v>
      </c>
      <c r="K409" s="182" t="s">
        <v>13741</v>
      </c>
      <c r="L409" s="184" t="s">
        <v>13569</v>
      </c>
      <c r="M409" s="182" t="s">
        <v>14211</v>
      </c>
      <c r="N409" s="182" t="s">
        <v>14212</v>
      </c>
    </row>
    <row r="410" spans="1:14" ht="24.95" customHeight="1">
      <c r="A410" s="182" t="s">
        <v>14466</v>
      </c>
      <c r="B410" s="182" t="s">
        <v>16536</v>
      </c>
      <c r="C410" s="183" t="s">
        <v>16537</v>
      </c>
      <c r="D410" s="182" t="s">
        <v>16538</v>
      </c>
      <c r="E410" s="182" t="s">
        <v>16539</v>
      </c>
      <c r="F410" s="182" t="s">
        <v>16540</v>
      </c>
      <c r="G410" s="182" t="s">
        <v>13612</v>
      </c>
      <c r="H410" s="182" t="s">
        <v>13936</v>
      </c>
      <c r="I410" s="182" t="s">
        <v>16541</v>
      </c>
      <c r="J410" s="182" t="s">
        <v>5524</v>
      </c>
      <c r="K410" s="182" t="s">
        <v>14010</v>
      </c>
      <c r="L410" s="184" t="s">
        <v>13479</v>
      </c>
      <c r="M410" s="182" t="s">
        <v>1529</v>
      </c>
      <c r="N410" s="182" t="s">
        <v>14070</v>
      </c>
    </row>
    <row r="411" spans="1:14" ht="24.95" customHeight="1">
      <c r="A411" s="182" t="s">
        <v>14466</v>
      </c>
      <c r="B411" s="182" t="s">
        <v>16322</v>
      </c>
      <c r="C411" s="183" t="s">
        <v>13947</v>
      </c>
      <c r="D411" s="182" t="s">
        <v>16542</v>
      </c>
      <c r="E411" s="182" t="s">
        <v>16543</v>
      </c>
      <c r="F411" s="182" t="s">
        <v>16323</v>
      </c>
      <c r="G411" s="182" t="s">
        <v>13612</v>
      </c>
      <c r="H411" s="182" t="s">
        <v>14627</v>
      </c>
      <c r="I411" s="182" t="s">
        <v>16324</v>
      </c>
      <c r="J411" s="182" t="s">
        <v>13756</v>
      </c>
      <c r="K411" s="182" t="s">
        <v>13726</v>
      </c>
      <c r="L411" s="184" t="s">
        <v>14236</v>
      </c>
      <c r="M411" s="182" t="s">
        <v>13927</v>
      </c>
      <c r="N411" s="182" t="s">
        <v>13988</v>
      </c>
    </row>
    <row r="412" spans="1:14" ht="24.95" customHeight="1">
      <c r="A412" s="182" t="s">
        <v>14466</v>
      </c>
      <c r="B412" s="182" t="s">
        <v>16325</v>
      </c>
      <c r="C412" s="183" t="s">
        <v>14059</v>
      </c>
      <c r="D412" s="182" t="s">
        <v>16544</v>
      </c>
      <c r="E412" s="182" t="s">
        <v>16545</v>
      </c>
      <c r="F412" s="182" t="s">
        <v>16327</v>
      </c>
      <c r="G412" s="182" t="s">
        <v>13457</v>
      </c>
      <c r="H412" s="182" t="s">
        <v>14687</v>
      </c>
      <c r="I412" s="182" t="s">
        <v>16328</v>
      </c>
      <c r="J412" s="182" t="s">
        <v>15078</v>
      </c>
      <c r="K412" s="182" t="s">
        <v>16329</v>
      </c>
      <c r="L412" s="184" t="s">
        <v>13536</v>
      </c>
      <c r="M412" s="182" t="s">
        <v>16330</v>
      </c>
      <c r="N412" s="182" t="s">
        <v>13921</v>
      </c>
    </row>
    <row r="413" spans="1:14" ht="24.95" customHeight="1">
      <c r="A413" s="182" t="s">
        <v>14466</v>
      </c>
      <c r="B413" s="182" t="s">
        <v>16546</v>
      </c>
      <c r="C413" s="183" t="s">
        <v>15248</v>
      </c>
      <c r="D413" s="182" t="s">
        <v>16547</v>
      </c>
      <c r="E413" s="182" t="s">
        <v>16548</v>
      </c>
      <c r="F413" s="182" t="s">
        <v>16549</v>
      </c>
      <c r="G413" s="182" t="s">
        <v>6401</v>
      </c>
      <c r="H413" s="182" t="s">
        <v>14841</v>
      </c>
      <c r="I413" s="182" t="s">
        <v>16550</v>
      </c>
      <c r="J413" s="182" t="s">
        <v>13868</v>
      </c>
      <c r="K413" s="182" t="s">
        <v>13528</v>
      </c>
      <c r="L413" s="184" t="s">
        <v>14307</v>
      </c>
      <c r="M413" s="182" t="s">
        <v>1529</v>
      </c>
      <c r="N413" s="182" t="s">
        <v>16551</v>
      </c>
    </row>
    <row r="414" spans="1:14" ht="24.95" customHeight="1">
      <c r="A414" s="182" t="s">
        <v>14466</v>
      </c>
      <c r="B414" s="182" t="s">
        <v>16552</v>
      </c>
      <c r="C414" s="183" t="s">
        <v>16061</v>
      </c>
      <c r="D414" s="182" t="s">
        <v>16553</v>
      </c>
      <c r="E414" s="182" t="s">
        <v>16063</v>
      </c>
      <c r="F414" s="182" t="s">
        <v>16554</v>
      </c>
      <c r="G414" s="182" t="s">
        <v>13612</v>
      </c>
      <c r="H414" s="182" t="s">
        <v>13778</v>
      </c>
      <c r="I414" s="182" t="s">
        <v>16555</v>
      </c>
      <c r="J414" s="182" t="s">
        <v>10682</v>
      </c>
      <c r="K414" s="182" t="s">
        <v>13818</v>
      </c>
      <c r="L414" s="184" t="s">
        <v>13458</v>
      </c>
      <c r="M414" s="182" t="s">
        <v>13733</v>
      </c>
      <c r="N414" s="182" t="s">
        <v>13957</v>
      </c>
    </row>
    <row r="415" spans="1:14" ht="24.95" customHeight="1">
      <c r="A415" s="182" t="s">
        <v>14466</v>
      </c>
      <c r="B415" s="182" t="s">
        <v>16076</v>
      </c>
      <c r="C415" s="183" t="s">
        <v>13947</v>
      </c>
      <c r="D415" s="182" t="s">
        <v>14904</v>
      </c>
      <c r="E415" s="182" t="s">
        <v>14905</v>
      </c>
      <c r="F415" s="182" t="s">
        <v>16077</v>
      </c>
      <c r="G415" s="182" t="s">
        <v>13612</v>
      </c>
      <c r="H415" s="182" t="s">
        <v>14396</v>
      </c>
      <c r="I415" s="182" t="s">
        <v>14907</v>
      </c>
      <c r="J415" s="182" t="s">
        <v>16078</v>
      </c>
      <c r="K415" s="182" t="s">
        <v>16079</v>
      </c>
      <c r="L415" s="184" t="s">
        <v>14994</v>
      </c>
      <c r="M415" s="182" t="s">
        <v>1529</v>
      </c>
      <c r="N415" s="182" t="s">
        <v>13874</v>
      </c>
    </row>
    <row r="416" spans="1:14" ht="24.95" customHeight="1">
      <c r="A416" s="182" t="s">
        <v>14466</v>
      </c>
      <c r="B416" s="182" t="s">
        <v>16556</v>
      </c>
      <c r="C416" s="183" t="s">
        <v>14153</v>
      </c>
      <c r="D416" s="182" t="s">
        <v>16557</v>
      </c>
      <c r="E416" s="182" t="s">
        <v>16558</v>
      </c>
      <c r="F416" s="182" t="s">
        <v>16559</v>
      </c>
      <c r="G416" s="182" t="s">
        <v>13461</v>
      </c>
      <c r="H416" s="182" t="s">
        <v>13480</v>
      </c>
      <c r="I416" s="182" t="s">
        <v>16560</v>
      </c>
      <c r="J416" s="182" t="s">
        <v>14302</v>
      </c>
      <c r="K416" s="182" t="s">
        <v>14303</v>
      </c>
      <c r="L416" s="184" t="s">
        <v>13944</v>
      </c>
      <c r="M416" s="182" t="s">
        <v>1529</v>
      </c>
      <c r="N416" s="182" t="s">
        <v>16561</v>
      </c>
    </row>
    <row r="417" spans="1:14" ht="24.95" customHeight="1">
      <c r="A417" s="182" t="s">
        <v>14466</v>
      </c>
      <c r="B417" s="182" t="s">
        <v>16562</v>
      </c>
      <c r="C417" s="183" t="s">
        <v>14955</v>
      </c>
      <c r="D417" s="182" t="s">
        <v>14956</v>
      </c>
      <c r="E417" s="182" t="s">
        <v>14957</v>
      </c>
      <c r="F417" s="182" t="s">
        <v>16563</v>
      </c>
      <c r="G417" s="182" t="s">
        <v>13461</v>
      </c>
      <c r="H417" s="182" t="s">
        <v>13500</v>
      </c>
      <c r="I417" s="182" t="s">
        <v>16564</v>
      </c>
      <c r="J417" s="182" t="s">
        <v>16565</v>
      </c>
      <c r="K417" s="182" t="s">
        <v>14182</v>
      </c>
      <c r="L417" s="184" t="s">
        <v>13534</v>
      </c>
      <c r="M417" s="182" t="s">
        <v>1529</v>
      </c>
      <c r="N417" s="182" t="s">
        <v>14962</v>
      </c>
    </row>
    <row r="418" spans="1:14" ht="24.95" customHeight="1">
      <c r="A418" s="182" t="s">
        <v>14466</v>
      </c>
      <c r="B418" s="182" t="s">
        <v>16566</v>
      </c>
      <c r="C418" s="183" t="s">
        <v>15813</v>
      </c>
      <c r="D418" s="182" t="s">
        <v>16567</v>
      </c>
      <c r="E418" s="182" t="s">
        <v>16568</v>
      </c>
      <c r="F418" s="182" t="s">
        <v>16569</v>
      </c>
      <c r="G418" s="182" t="s">
        <v>13654</v>
      </c>
      <c r="H418" s="182" t="s">
        <v>13718</v>
      </c>
      <c r="I418" s="182" t="s">
        <v>16570</v>
      </c>
      <c r="J418" s="182" t="s">
        <v>14330</v>
      </c>
      <c r="K418" s="182" t="s">
        <v>14562</v>
      </c>
      <c r="L418" s="184" t="s">
        <v>13724</v>
      </c>
      <c r="M418" s="182" t="s">
        <v>1529</v>
      </c>
      <c r="N418" s="182" t="s">
        <v>15762</v>
      </c>
    </row>
    <row r="419" spans="1:14" ht="24.95" customHeight="1">
      <c r="A419" s="182" t="s">
        <v>14466</v>
      </c>
      <c r="B419" s="182" t="s">
        <v>16571</v>
      </c>
      <c r="C419" s="183" t="s">
        <v>14556</v>
      </c>
      <c r="D419" s="182" t="s">
        <v>16572</v>
      </c>
      <c r="E419" s="182" t="s">
        <v>16573</v>
      </c>
      <c r="F419" s="182" t="s">
        <v>16574</v>
      </c>
      <c r="G419" s="182" t="s">
        <v>13612</v>
      </c>
      <c r="H419" s="182" t="s">
        <v>13907</v>
      </c>
      <c r="I419" s="182" t="s">
        <v>16575</v>
      </c>
      <c r="J419" s="182" t="s">
        <v>13540</v>
      </c>
      <c r="K419" s="182" t="s">
        <v>16576</v>
      </c>
      <c r="L419" s="184" t="s">
        <v>14260</v>
      </c>
      <c r="M419" s="182" t="s">
        <v>1529</v>
      </c>
      <c r="N419" s="182" t="s">
        <v>14029</v>
      </c>
    </row>
    <row r="420" spans="1:14" ht="24.95" customHeight="1">
      <c r="A420" s="182" t="s">
        <v>14466</v>
      </c>
      <c r="B420" s="182" t="s">
        <v>16577</v>
      </c>
      <c r="C420" s="183" t="s">
        <v>16578</v>
      </c>
      <c r="D420" s="182" t="s">
        <v>16579</v>
      </c>
      <c r="E420" s="182" t="s">
        <v>16580</v>
      </c>
      <c r="F420" s="182" t="s">
        <v>16581</v>
      </c>
      <c r="G420" s="182" t="s">
        <v>13461</v>
      </c>
      <c r="H420" s="182" t="s">
        <v>14215</v>
      </c>
      <c r="I420" s="182" t="s">
        <v>16582</v>
      </c>
      <c r="J420" s="182" t="s">
        <v>16583</v>
      </c>
      <c r="K420" s="182" t="s">
        <v>16584</v>
      </c>
      <c r="L420" s="184" t="s">
        <v>14176</v>
      </c>
      <c r="M420" s="182" t="s">
        <v>1529</v>
      </c>
      <c r="N420" s="182" t="s">
        <v>14013</v>
      </c>
    </row>
    <row r="421" spans="1:14" ht="24.95" customHeight="1">
      <c r="A421" s="182" t="s">
        <v>14466</v>
      </c>
      <c r="B421" s="182" t="s">
        <v>16585</v>
      </c>
      <c r="C421" s="183" t="s">
        <v>15012</v>
      </c>
      <c r="D421" s="182" t="s">
        <v>16586</v>
      </c>
      <c r="E421" s="182" t="s">
        <v>16587</v>
      </c>
      <c r="F421" s="182" t="s">
        <v>16588</v>
      </c>
      <c r="G421" s="182" t="s">
        <v>13457</v>
      </c>
      <c r="H421" s="182" t="s">
        <v>16589</v>
      </c>
      <c r="I421" s="182" t="s">
        <v>16590</v>
      </c>
      <c r="J421" s="182" t="s">
        <v>16591</v>
      </c>
      <c r="K421" s="182" t="s">
        <v>14126</v>
      </c>
      <c r="L421" s="184" t="s">
        <v>16592</v>
      </c>
      <c r="M421" s="182" t="s">
        <v>13954</v>
      </c>
      <c r="N421" s="182" t="s">
        <v>15333</v>
      </c>
    </row>
    <row r="422" spans="1:14" ht="24.95" customHeight="1">
      <c r="A422" s="182" t="s">
        <v>14466</v>
      </c>
      <c r="B422" s="182" t="s">
        <v>16593</v>
      </c>
      <c r="C422" s="183" t="s">
        <v>13928</v>
      </c>
      <c r="D422" s="182" t="s">
        <v>16594</v>
      </c>
      <c r="E422" s="182" t="s">
        <v>16595</v>
      </c>
      <c r="F422" s="182" t="s">
        <v>16596</v>
      </c>
      <c r="G422" s="182" t="s">
        <v>13461</v>
      </c>
      <c r="H422" s="182" t="s">
        <v>13923</v>
      </c>
      <c r="I422" s="182" t="s">
        <v>14210</v>
      </c>
      <c r="J422" s="182" t="s">
        <v>13707</v>
      </c>
      <c r="K422" s="182" t="s">
        <v>13920</v>
      </c>
      <c r="L422" s="184" t="s">
        <v>13569</v>
      </c>
      <c r="M422" s="182" t="s">
        <v>1529</v>
      </c>
      <c r="N422" s="182" t="s">
        <v>14600</v>
      </c>
    </row>
    <row r="423" spans="1:14" ht="24.95" customHeight="1">
      <c r="A423" s="182" t="s">
        <v>14466</v>
      </c>
      <c r="B423" s="182" t="s">
        <v>16597</v>
      </c>
      <c r="C423" s="183" t="s">
        <v>13947</v>
      </c>
      <c r="D423" s="182" t="s">
        <v>16598</v>
      </c>
      <c r="E423" s="182" t="s">
        <v>16599</v>
      </c>
      <c r="F423" s="182" t="s">
        <v>16600</v>
      </c>
      <c r="G423" s="182" t="s">
        <v>13461</v>
      </c>
      <c r="H423" s="182" t="s">
        <v>13500</v>
      </c>
      <c r="I423" s="182" t="s">
        <v>16601</v>
      </c>
      <c r="J423" s="182" t="s">
        <v>15070</v>
      </c>
      <c r="K423" s="182" t="s">
        <v>14379</v>
      </c>
      <c r="L423" s="184" t="s">
        <v>13924</v>
      </c>
      <c r="M423" s="182" t="s">
        <v>1529</v>
      </c>
      <c r="N423" s="182" t="s">
        <v>14030</v>
      </c>
    </row>
    <row r="424" spans="1:14" ht="24.95" customHeight="1">
      <c r="A424" s="182" t="s">
        <v>14466</v>
      </c>
      <c r="B424" s="182" t="s">
        <v>16602</v>
      </c>
      <c r="C424" s="183" t="s">
        <v>13947</v>
      </c>
      <c r="D424" s="182" t="s">
        <v>16598</v>
      </c>
      <c r="E424" s="182" t="s">
        <v>16599</v>
      </c>
      <c r="F424" s="182" t="s">
        <v>16603</v>
      </c>
      <c r="G424" s="182" t="s">
        <v>13461</v>
      </c>
      <c r="H424" s="182" t="s">
        <v>13923</v>
      </c>
      <c r="I424" s="182" t="s">
        <v>16604</v>
      </c>
      <c r="J424" s="182" t="s">
        <v>13466</v>
      </c>
      <c r="K424" s="182" t="s">
        <v>13980</v>
      </c>
      <c r="L424" s="184" t="s">
        <v>13941</v>
      </c>
      <c r="M424" s="182" t="s">
        <v>1529</v>
      </c>
      <c r="N424" s="182" t="s">
        <v>14030</v>
      </c>
    </row>
    <row r="425" spans="1:14" ht="24.95" customHeight="1">
      <c r="A425" s="182" t="s">
        <v>14466</v>
      </c>
      <c r="B425" s="182" t="s">
        <v>15523</v>
      </c>
      <c r="C425" s="183" t="s">
        <v>14059</v>
      </c>
      <c r="D425" s="182" t="s">
        <v>14593</v>
      </c>
      <c r="E425" s="182" t="s">
        <v>14594</v>
      </c>
      <c r="F425" s="182" t="s">
        <v>15526</v>
      </c>
      <c r="G425" s="182" t="s">
        <v>13457</v>
      </c>
      <c r="H425" s="182" t="s">
        <v>13925</v>
      </c>
      <c r="I425" s="182" t="s">
        <v>15527</v>
      </c>
      <c r="J425" s="182" t="s">
        <v>13712</v>
      </c>
      <c r="K425" s="182" t="s">
        <v>13662</v>
      </c>
      <c r="L425" s="184" t="s">
        <v>15528</v>
      </c>
      <c r="M425" s="182" t="s">
        <v>1529</v>
      </c>
      <c r="N425" s="182" t="s">
        <v>14030</v>
      </c>
    </row>
    <row r="426" spans="1:14" ht="24.95" customHeight="1">
      <c r="A426" s="182" t="s">
        <v>14466</v>
      </c>
      <c r="B426" s="182" t="s">
        <v>16605</v>
      </c>
      <c r="C426" s="183" t="s">
        <v>15202</v>
      </c>
      <c r="D426" s="182" t="s">
        <v>16606</v>
      </c>
      <c r="E426" s="182" t="s">
        <v>16607</v>
      </c>
      <c r="F426" s="182" t="s">
        <v>16608</v>
      </c>
      <c r="G426" s="182" t="s">
        <v>6401</v>
      </c>
      <c r="H426" s="182" t="s">
        <v>16609</v>
      </c>
      <c r="I426" s="182" t="s">
        <v>16610</v>
      </c>
      <c r="J426" s="182" t="s">
        <v>16611</v>
      </c>
      <c r="K426" s="182" t="s">
        <v>14442</v>
      </c>
      <c r="L426" s="184" t="s">
        <v>13719</v>
      </c>
      <c r="M426" s="182" t="s">
        <v>1529</v>
      </c>
      <c r="N426" s="182" t="s">
        <v>13698</v>
      </c>
    </row>
    <row r="427" spans="1:14" ht="24.95" customHeight="1">
      <c r="A427" s="182" t="s">
        <v>14466</v>
      </c>
      <c r="B427" s="182" t="s">
        <v>14607</v>
      </c>
      <c r="C427" s="183" t="s">
        <v>16612</v>
      </c>
      <c r="D427" s="182" t="s">
        <v>15530</v>
      </c>
      <c r="E427" s="182" t="s">
        <v>16613</v>
      </c>
      <c r="F427" s="182" t="s">
        <v>14610</v>
      </c>
      <c r="G427" s="182" t="s">
        <v>13766</v>
      </c>
      <c r="H427" s="182" t="s">
        <v>14611</v>
      </c>
      <c r="I427" s="182" t="s">
        <v>14612</v>
      </c>
      <c r="J427" s="182" t="s">
        <v>14613</v>
      </c>
      <c r="K427" s="182" t="s">
        <v>14614</v>
      </c>
      <c r="L427" s="184" t="s">
        <v>14314</v>
      </c>
      <c r="M427" s="182" t="s">
        <v>1529</v>
      </c>
      <c r="N427" s="182" t="s">
        <v>13698</v>
      </c>
    </row>
    <row r="428" spans="1:14" ht="24.95" customHeight="1">
      <c r="A428" s="182" t="s">
        <v>14466</v>
      </c>
      <c r="B428" s="182" t="s">
        <v>15344</v>
      </c>
      <c r="C428" s="183" t="s">
        <v>4</v>
      </c>
      <c r="D428" s="182" t="s">
        <v>16614</v>
      </c>
      <c r="E428" s="182" t="s">
        <v>16615</v>
      </c>
      <c r="F428" s="182" t="s">
        <v>15347</v>
      </c>
      <c r="G428" s="182" t="s">
        <v>13461</v>
      </c>
      <c r="H428" s="182" t="s">
        <v>13480</v>
      </c>
      <c r="I428" s="182" t="s">
        <v>14206</v>
      </c>
      <c r="J428" s="182" t="s">
        <v>13911</v>
      </c>
      <c r="K428" s="182" t="s">
        <v>13781</v>
      </c>
      <c r="L428" s="184" t="s">
        <v>13469</v>
      </c>
      <c r="M428" s="182" t="s">
        <v>1529</v>
      </c>
      <c r="N428" s="182" t="s">
        <v>15348</v>
      </c>
    </row>
    <row r="429" spans="1:14" ht="24.95" customHeight="1">
      <c r="A429" s="182" t="s">
        <v>14466</v>
      </c>
      <c r="B429" s="182" t="s">
        <v>14990</v>
      </c>
      <c r="C429" s="183" t="s">
        <v>13928</v>
      </c>
      <c r="D429" s="182" t="s">
        <v>14624</v>
      </c>
      <c r="E429" s="182" t="s">
        <v>14995</v>
      </c>
      <c r="F429" s="182" t="s">
        <v>14992</v>
      </c>
      <c r="G429" s="182" t="s">
        <v>13612</v>
      </c>
      <c r="H429" s="182" t="s">
        <v>14396</v>
      </c>
      <c r="I429" s="182" t="s">
        <v>14628</v>
      </c>
      <c r="J429" s="182" t="s">
        <v>13753</v>
      </c>
      <c r="K429" s="182" t="s">
        <v>14993</v>
      </c>
      <c r="L429" s="184" t="s">
        <v>14994</v>
      </c>
      <c r="M429" s="182" t="s">
        <v>1529</v>
      </c>
      <c r="N429" s="182" t="s">
        <v>14629</v>
      </c>
    </row>
    <row r="430" spans="1:14" ht="24.95" customHeight="1">
      <c r="A430" s="182" t="s">
        <v>14466</v>
      </c>
      <c r="B430" s="182" t="s">
        <v>15538</v>
      </c>
      <c r="C430" s="183" t="s">
        <v>13972</v>
      </c>
      <c r="D430" s="182" t="s">
        <v>16616</v>
      </c>
      <c r="E430" s="182" t="s">
        <v>16617</v>
      </c>
      <c r="F430" s="182" t="s">
        <v>15540</v>
      </c>
      <c r="G430" s="182" t="s">
        <v>13463</v>
      </c>
      <c r="H430" s="182" t="s">
        <v>15541</v>
      </c>
      <c r="I430" s="182" t="s">
        <v>15542</v>
      </c>
      <c r="J430" s="182" t="s">
        <v>15543</v>
      </c>
      <c r="K430" s="182" t="s">
        <v>15544</v>
      </c>
      <c r="L430" s="184" t="s">
        <v>15545</v>
      </c>
      <c r="M430" s="182" t="s">
        <v>1529</v>
      </c>
      <c r="N430" s="182" t="s">
        <v>13700</v>
      </c>
    </row>
    <row r="431" spans="1:14" ht="24.95" customHeight="1">
      <c r="A431" s="182" t="s">
        <v>14466</v>
      </c>
      <c r="B431" s="182" t="s">
        <v>16618</v>
      </c>
      <c r="C431" s="183" t="s">
        <v>15022</v>
      </c>
      <c r="D431" s="182" t="s">
        <v>15023</v>
      </c>
      <c r="E431" s="182" t="s">
        <v>15024</v>
      </c>
      <c r="F431" s="182" t="s">
        <v>16619</v>
      </c>
      <c r="G431" s="182" t="s">
        <v>13461</v>
      </c>
      <c r="H431" s="182" t="s">
        <v>13500</v>
      </c>
      <c r="I431" s="182" t="s">
        <v>15026</v>
      </c>
      <c r="J431" s="182" t="s">
        <v>16620</v>
      </c>
      <c r="K431" s="182" t="s">
        <v>14371</v>
      </c>
      <c r="L431" s="184" t="s">
        <v>13534</v>
      </c>
      <c r="M431" s="182" t="s">
        <v>1529</v>
      </c>
      <c r="N431" s="182" t="s">
        <v>15029</v>
      </c>
    </row>
    <row r="432" spans="1:14" ht="24.95" customHeight="1">
      <c r="A432" s="182" t="s">
        <v>14466</v>
      </c>
      <c r="B432" s="182" t="s">
        <v>14661</v>
      </c>
      <c r="C432" s="183" t="s">
        <v>16621</v>
      </c>
      <c r="D432" s="182" t="s">
        <v>1529</v>
      </c>
      <c r="E432" s="182" t="s">
        <v>16622</v>
      </c>
      <c r="F432" s="182" t="s">
        <v>14665</v>
      </c>
      <c r="G432" s="182" t="s">
        <v>13612</v>
      </c>
      <c r="H432" s="182" t="s">
        <v>13778</v>
      </c>
      <c r="I432" s="182" t="s">
        <v>14026</v>
      </c>
      <c r="J432" s="182" t="s">
        <v>13468</v>
      </c>
      <c r="K432" s="182" t="s">
        <v>13747</v>
      </c>
      <c r="L432" s="184" t="s">
        <v>13496</v>
      </c>
      <c r="M432" s="182" t="s">
        <v>1529</v>
      </c>
      <c r="N432" s="182" t="s">
        <v>14666</v>
      </c>
    </row>
    <row r="433" spans="1:14" ht="24.95" customHeight="1">
      <c r="A433" s="182" t="s">
        <v>14466</v>
      </c>
      <c r="B433" s="182" t="s">
        <v>16623</v>
      </c>
      <c r="C433" s="183" t="s">
        <v>14675</v>
      </c>
      <c r="D433" s="182" t="s">
        <v>16624</v>
      </c>
      <c r="E433" s="182" t="s">
        <v>16625</v>
      </c>
      <c r="F433" s="182" t="s">
        <v>16626</v>
      </c>
      <c r="G433" s="182" t="s">
        <v>13917</v>
      </c>
      <c r="H433" s="182" t="s">
        <v>15938</v>
      </c>
      <c r="I433" s="182" t="s">
        <v>16627</v>
      </c>
      <c r="J433" s="182" t="s">
        <v>16628</v>
      </c>
      <c r="K433" s="182" t="s">
        <v>16629</v>
      </c>
      <c r="L433" s="184" t="s">
        <v>14422</v>
      </c>
      <c r="M433" s="182" t="s">
        <v>1529</v>
      </c>
      <c r="N433" s="182" t="s">
        <v>16630</v>
      </c>
    </row>
    <row r="434" spans="1:14" ht="24.95" customHeight="1">
      <c r="A434" s="182" t="s">
        <v>14466</v>
      </c>
      <c r="B434" s="182" t="s">
        <v>16631</v>
      </c>
      <c r="C434" s="183" t="s">
        <v>14345</v>
      </c>
      <c r="D434" s="182" t="s">
        <v>16632</v>
      </c>
      <c r="E434" s="182" t="s">
        <v>16633</v>
      </c>
      <c r="F434" s="182" t="s">
        <v>16634</v>
      </c>
      <c r="G434" s="182" t="s">
        <v>13461</v>
      </c>
      <c r="H434" s="182" t="s">
        <v>13571</v>
      </c>
      <c r="I434" s="182" t="s">
        <v>14290</v>
      </c>
      <c r="J434" s="182" t="s">
        <v>3667</v>
      </c>
      <c r="K434" s="182" t="s">
        <v>13747</v>
      </c>
      <c r="L434" s="184" t="s">
        <v>13653</v>
      </c>
      <c r="M434" s="182" t="s">
        <v>1529</v>
      </c>
      <c r="N434" s="182" t="s">
        <v>16635</v>
      </c>
    </row>
    <row r="435" spans="1:14" ht="24.95" customHeight="1">
      <c r="A435" s="182" t="s">
        <v>14466</v>
      </c>
      <c r="B435" s="182" t="s">
        <v>16636</v>
      </c>
      <c r="C435" s="183" t="s">
        <v>14579</v>
      </c>
      <c r="D435" s="182" t="s">
        <v>16637</v>
      </c>
      <c r="E435" s="182" t="s">
        <v>16638</v>
      </c>
      <c r="F435" s="182" t="s">
        <v>16639</v>
      </c>
      <c r="G435" s="182" t="s">
        <v>13612</v>
      </c>
      <c r="H435" s="182" t="s">
        <v>16640</v>
      </c>
      <c r="I435" s="182" t="s">
        <v>16641</v>
      </c>
      <c r="J435" s="182" t="s">
        <v>13764</v>
      </c>
      <c r="K435" s="182" t="s">
        <v>13955</v>
      </c>
      <c r="L435" s="184" t="s">
        <v>13835</v>
      </c>
      <c r="M435" s="182" t="s">
        <v>1529</v>
      </c>
      <c r="N435" s="182" t="s">
        <v>13967</v>
      </c>
    </row>
    <row r="436" spans="1:14" ht="24.95" customHeight="1">
      <c r="A436" s="182" t="s">
        <v>14466</v>
      </c>
      <c r="B436" s="182" t="s">
        <v>16642</v>
      </c>
      <c r="C436" s="183" t="s">
        <v>14698</v>
      </c>
      <c r="D436" s="182" t="s">
        <v>14699</v>
      </c>
      <c r="E436" s="182" t="s">
        <v>14700</v>
      </c>
      <c r="F436" s="182" t="s">
        <v>16643</v>
      </c>
      <c r="G436" s="182" t="s">
        <v>13461</v>
      </c>
      <c r="H436" s="182" t="s">
        <v>14187</v>
      </c>
      <c r="I436" s="182" t="s">
        <v>14702</v>
      </c>
      <c r="J436" s="182" t="s">
        <v>13825</v>
      </c>
      <c r="K436" s="182" t="s">
        <v>16644</v>
      </c>
      <c r="L436" s="184" t="s">
        <v>16645</v>
      </c>
      <c r="M436" s="182" t="s">
        <v>1529</v>
      </c>
      <c r="N436" s="182" t="s">
        <v>14170</v>
      </c>
    </row>
    <row r="437" spans="1:14" ht="24.95" customHeight="1">
      <c r="A437" s="182" t="s">
        <v>14466</v>
      </c>
      <c r="B437" s="182" t="s">
        <v>16646</v>
      </c>
      <c r="C437" s="183" t="s">
        <v>16647</v>
      </c>
      <c r="D437" s="182" t="s">
        <v>16648</v>
      </c>
      <c r="E437" s="182" t="s">
        <v>16649</v>
      </c>
      <c r="F437" s="182" t="s">
        <v>16650</v>
      </c>
      <c r="G437" s="182" t="s">
        <v>13461</v>
      </c>
      <c r="H437" s="182" t="s">
        <v>13923</v>
      </c>
      <c r="I437" s="182" t="s">
        <v>16651</v>
      </c>
      <c r="J437" s="182" t="s">
        <v>13588</v>
      </c>
      <c r="K437" s="182" t="s">
        <v>13984</v>
      </c>
      <c r="L437" s="184" t="s">
        <v>13472</v>
      </c>
      <c r="M437" s="182" t="s">
        <v>1529</v>
      </c>
      <c r="N437" s="182" t="s">
        <v>14402</v>
      </c>
    </row>
    <row r="438" spans="1:14" ht="24.95" customHeight="1">
      <c r="A438" s="182" t="s">
        <v>14466</v>
      </c>
      <c r="B438" s="182" t="s">
        <v>16652</v>
      </c>
      <c r="C438" s="183" t="s">
        <v>15412</v>
      </c>
      <c r="D438" s="182" t="s">
        <v>16653</v>
      </c>
      <c r="E438" s="182" t="s">
        <v>16654</v>
      </c>
      <c r="F438" s="182" t="s">
        <v>16655</v>
      </c>
      <c r="G438" s="182" t="s">
        <v>13612</v>
      </c>
      <c r="H438" s="182" t="s">
        <v>13635</v>
      </c>
      <c r="I438" s="182" t="s">
        <v>14427</v>
      </c>
      <c r="J438" s="182" t="s">
        <v>14273</v>
      </c>
      <c r="K438" s="182" t="s">
        <v>14173</v>
      </c>
      <c r="L438" s="184" t="s">
        <v>13558</v>
      </c>
      <c r="M438" s="182" t="s">
        <v>1529</v>
      </c>
      <c r="N438" s="182" t="s">
        <v>13998</v>
      </c>
    </row>
    <row r="439" spans="1:14" ht="24.95" customHeight="1">
      <c r="A439" s="182" t="s">
        <v>14466</v>
      </c>
      <c r="B439" s="182" t="s">
        <v>16656</v>
      </c>
      <c r="C439" s="183" t="s">
        <v>16657</v>
      </c>
      <c r="D439" s="182" t="s">
        <v>16658</v>
      </c>
      <c r="E439" s="182" t="s">
        <v>16659</v>
      </c>
      <c r="F439" s="182" t="s">
        <v>16660</v>
      </c>
      <c r="G439" s="182" t="s">
        <v>6401</v>
      </c>
      <c r="H439" s="182" t="s">
        <v>13728</v>
      </c>
      <c r="I439" s="182" t="s">
        <v>16661</v>
      </c>
      <c r="J439" s="182" t="s">
        <v>16662</v>
      </c>
      <c r="K439" s="182" t="s">
        <v>16663</v>
      </c>
      <c r="L439" s="184" t="s">
        <v>13471</v>
      </c>
      <c r="M439" s="182" t="s">
        <v>1529</v>
      </c>
      <c r="N439" s="182" t="s">
        <v>13816</v>
      </c>
    </row>
    <row r="440" spans="1:14" ht="24.95" customHeight="1">
      <c r="A440" s="182" t="s">
        <v>14466</v>
      </c>
      <c r="B440" s="182" t="s">
        <v>16664</v>
      </c>
      <c r="C440" s="183" t="s">
        <v>16665</v>
      </c>
      <c r="D440" s="182" t="s">
        <v>16666</v>
      </c>
      <c r="E440" s="182" t="s">
        <v>16667</v>
      </c>
      <c r="F440" s="182" t="s">
        <v>16668</v>
      </c>
      <c r="G440" s="182" t="s">
        <v>6401</v>
      </c>
      <c r="H440" s="182" t="s">
        <v>13661</v>
      </c>
      <c r="I440" s="182" t="s">
        <v>16669</v>
      </c>
      <c r="J440" s="182" t="s">
        <v>7442</v>
      </c>
      <c r="K440" s="182" t="s">
        <v>14045</v>
      </c>
      <c r="L440" s="184" t="s">
        <v>13569</v>
      </c>
      <c r="M440" s="182" t="s">
        <v>1529</v>
      </c>
      <c r="N440" s="182" t="s">
        <v>13811</v>
      </c>
    </row>
    <row r="441" spans="1:14" ht="24.95" customHeight="1">
      <c r="A441" s="182" t="s">
        <v>14466</v>
      </c>
      <c r="B441" s="182" t="s">
        <v>16670</v>
      </c>
      <c r="C441" s="183" t="s">
        <v>15412</v>
      </c>
      <c r="D441" s="182" t="s">
        <v>16671</v>
      </c>
      <c r="E441" s="182" t="s">
        <v>16672</v>
      </c>
      <c r="F441" s="182" t="s">
        <v>16673</v>
      </c>
      <c r="G441" s="182" t="s">
        <v>13612</v>
      </c>
      <c r="H441" s="182" t="s">
        <v>13708</v>
      </c>
      <c r="I441" s="182" t="s">
        <v>16674</v>
      </c>
      <c r="J441" s="182" t="s">
        <v>16675</v>
      </c>
      <c r="K441" s="182" t="s">
        <v>13560</v>
      </c>
      <c r="L441" s="184" t="s">
        <v>14390</v>
      </c>
      <c r="M441" s="182" t="s">
        <v>1529</v>
      </c>
      <c r="N441" s="182" t="s">
        <v>13758</v>
      </c>
    </row>
    <row r="442" spans="1:14" ht="24.95" customHeight="1">
      <c r="A442" s="182" t="s">
        <v>14466</v>
      </c>
      <c r="B442" s="182" t="s">
        <v>16676</v>
      </c>
      <c r="C442" s="183" t="s">
        <v>15621</v>
      </c>
      <c r="D442" s="182" t="s">
        <v>16677</v>
      </c>
      <c r="E442" s="182" t="s">
        <v>16678</v>
      </c>
      <c r="F442" s="182" t="s">
        <v>16679</v>
      </c>
      <c r="G442" s="182" t="s">
        <v>13666</v>
      </c>
      <c r="H442" s="182" t="s">
        <v>13696</v>
      </c>
      <c r="I442" s="182" t="s">
        <v>16680</v>
      </c>
      <c r="J442" s="182" t="s">
        <v>13603</v>
      </c>
      <c r="K442" s="182" t="s">
        <v>13647</v>
      </c>
      <c r="L442" s="184" t="s">
        <v>13469</v>
      </c>
      <c r="M442" s="182" t="s">
        <v>1529</v>
      </c>
      <c r="N442" s="182" t="s">
        <v>13875</v>
      </c>
    </row>
    <row r="443" spans="1:14" ht="24.95" customHeight="1">
      <c r="A443" s="182" t="s">
        <v>14466</v>
      </c>
      <c r="B443" s="182" t="s">
        <v>16681</v>
      </c>
      <c r="C443" s="183" t="s">
        <v>15156</v>
      </c>
      <c r="D443" s="182" t="s">
        <v>16682</v>
      </c>
      <c r="E443" s="182" t="s">
        <v>16683</v>
      </c>
      <c r="F443" s="182" t="s">
        <v>16684</v>
      </c>
      <c r="G443" s="182" t="s">
        <v>13516</v>
      </c>
      <c r="H443" s="182" t="s">
        <v>14039</v>
      </c>
      <c r="I443" s="182" t="s">
        <v>16685</v>
      </c>
      <c r="J443" s="182" t="s">
        <v>5841</v>
      </c>
      <c r="K443" s="182" t="s">
        <v>13502</v>
      </c>
      <c r="L443" s="184" t="s">
        <v>13462</v>
      </c>
      <c r="M443" s="182" t="s">
        <v>1529</v>
      </c>
      <c r="N443" s="182" t="s">
        <v>16686</v>
      </c>
    </row>
    <row r="444" spans="1:14" ht="24.95" customHeight="1">
      <c r="A444" s="182" t="s">
        <v>14466</v>
      </c>
      <c r="B444" s="182" t="s">
        <v>16687</v>
      </c>
      <c r="C444" s="183" t="s">
        <v>15621</v>
      </c>
      <c r="D444" s="182" t="s">
        <v>16688</v>
      </c>
      <c r="E444" s="182" t="s">
        <v>16689</v>
      </c>
      <c r="F444" s="182" t="s">
        <v>16690</v>
      </c>
      <c r="G444" s="182" t="s">
        <v>13457</v>
      </c>
      <c r="H444" s="182" t="s">
        <v>13510</v>
      </c>
      <c r="I444" s="182" t="s">
        <v>16691</v>
      </c>
      <c r="J444" s="182" t="s">
        <v>14028</v>
      </c>
      <c r="K444" s="182" t="s">
        <v>13687</v>
      </c>
      <c r="L444" s="184" t="s">
        <v>13558</v>
      </c>
      <c r="M444" s="182" t="s">
        <v>1529</v>
      </c>
      <c r="N444" s="182" t="s">
        <v>16692</v>
      </c>
    </row>
    <row r="445" spans="1:14" ht="24.95" customHeight="1">
      <c r="A445" s="182" t="s">
        <v>14466</v>
      </c>
      <c r="B445" s="182" t="s">
        <v>16693</v>
      </c>
      <c r="C445" s="183" t="s">
        <v>13972</v>
      </c>
      <c r="D445" s="182" t="s">
        <v>16694</v>
      </c>
      <c r="E445" s="182" t="s">
        <v>16695</v>
      </c>
      <c r="F445" s="182" t="s">
        <v>16696</v>
      </c>
      <c r="G445" s="182" t="s">
        <v>13766</v>
      </c>
      <c r="H445" s="182" t="s">
        <v>16697</v>
      </c>
      <c r="I445" s="182" t="s">
        <v>16698</v>
      </c>
      <c r="J445" s="182" t="s">
        <v>13727</v>
      </c>
      <c r="K445" s="182" t="s">
        <v>14031</v>
      </c>
      <c r="L445" s="184" t="s">
        <v>13751</v>
      </c>
      <c r="M445" s="182" t="s">
        <v>1529</v>
      </c>
      <c r="N445" s="182" t="s">
        <v>13765</v>
      </c>
    </row>
    <row r="446" spans="1:14" ht="24.95" customHeight="1">
      <c r="A446" s="182" t="s">
        <v>14466</v>
      </c>
      <c r="B446" s="182" t="s">
        <v>14797</v>
      </c>
      <c r="C446" s="183" t="s">
        <v>13947</v>
      </c>
      <c r="D446" s="182" t="s">
        <v>14525</v>
      </c>
      <c r="E446" s="182" t="s">
        <v>14526</v>
      </c>
      <c r="F446" s="182" t="s">
        <v>14799</v>
      </c>
      <c r="G446" s="182" t="s">
        <v>13461</v>
      </c>
      <c r="H446" s="182" t="s">
        <v>13480</v>
      </c>
      <c r="I446" s="182" t="s">
        <v>14232</v>
      </c>
      <c r="J446" s="182" t="s">
        <v>13662</v>
      </c>
      <c r="K446" s="182" t="s">
        <v>13734</v>
      </c>
      <c r="L446" s="184" t="s">
        <v>13469</v>
      </c>
      <c r="M446" s="182" t="s">
        <v>1529</v>
      </c>
      <c r="N446" s="182" t="s">
        <v>14366</v>
      </c>
    </row>
    <row r="447" spans="1:14" ht="24.95" customHeight="1">
      <c r="A447" s="182" t="s">
        <v>14466</v>
      </c>
      <c r="B447" s="182" t="s">
        <v>16699</v>
      </c>
      <c r="C447" s="183" t="s">
        <v>13972</v>
      </c>
      <c r="D447" s="182" t="s">
        <v>16700</v>
      </c>
      <c r="E447" s="182" t="s">
        <v>16701</v>
      </c>
      <c r="F447" s="182" t="s">
        <v>16702</v>
      </c>
      <c r="G447" s="182" t="s">
        <v>13516</v>
      </c>
      <c r="H447" s="182" t="s">
        <v>14199</v>
      </c>
      <c r="I447" s="182" t="s">
        <v>16703</v>
      </c>
      <c r="J447" s="182" t="s">
        <v>16704</v>
      </c>
      <c r="K447" s="182" t="s">
        <v>16705</v>
      </c>
      <c r="L447" s="184" t="s">
        <v>13669</v>
      </c>
      <c r="M447" s="182" t="s">
        <v>1529</v>
      </c>
      <c r="N447" s="182" t="s">
        <v>14827</v>
      </c>
    </row>
    <row r="448" spans="1:14" ht="24.95" customHeight="1">
      <c r="A448" s="182" t="s">
        <v>14466</v>
      </c>
      <c r="B448" s="182" t="s">
        <v>14820</v>
      </c>
      <c r="C448" s="183" t="s">
        <v>16706</v>
      </c>
      <c r="D448" s="182" t="s">
        <v>16707</v>
      </c>
      <c r="E448" s="182" t="s">
        <v>1529</v>
      </c>
      <c r="F448" s="182" t="s">
        <v>14822</v>
      </c>
      <c r="G448" s="182" t="s">
        <v>13516</v>
      </c>
      <c r="H448" s="182" t="s">
        <v>14823</v>
      </c>
      <c r="I448" s="182" t="s">
        <v>14824</v>
      </c>
      <c r="J448" s="182" t="s">
        <v>14825</v>
      </c>
      <c r="K448" s="182" t="s">
        <v>14826</v>
      </c>
      <c r="L448" s="184" t="s">
        <v>13553</v>
      </c>
      <c r="M448" s="182" t="s">
        <v>1529</v>
      </c>
      <c r="N448" s="182" t="s">
        <v>14827</v>
      </c>
    </row>
    <row r="449" spans="1:14" ht="24.95" customHeight="1">
      <c r="A449" s="182" t="s">
        <v>14466</v>
      </c>
      <c r="B449" s="182" t="s">
        <v>16708</v>
      </c>
      <c r="C449" s="183" t="s">
        <v>14556</v>
      </c>
      <c r="D449" s="182" t="s">
        <v>16709</v>
      </c>
      <c r="E449" s="182" t="s">
        <v>16710</v>
      </c>
      <c r="F449" s="182" t="s">
        <v>16711</v>
      </c>
      <c r="G449" s="182" t="s">
        <v>13766</v>
      </c>
      <c r="H449" s="182" t="s">
        <v>14462</v>
      </c>
      <c r="I449" s="182" t="s">
        <v>16712</v>
      </c>
      <c r="J449" s="182" t="s">
        <v>14812</v>
      </c>
      <c r="K449" s="182" t="s">
        <v>16713</v>
      </c>
      <c r="L449" s="184" t="s">
        <v>13629</v>
      </c>
      <c r="M449" s="182" t="s">
        <v>1529</v>
      </c>
      <c r="N449" s="182" t="s">
        <v>14362</v>
      </c>
    </row>
    <row r="450" spans="1:14" ht="24.95" customHeight="1">
      <c r="A450" s="182" t="s">
        <v>14466</v>
      </c>
      <c r="B450" s="182" t="s">
        <v>16714</v>
      </c>
      <c r="C450" s="183" t="s">
        <v>16036</v>
      </c>
      <c r="D450" s="182" t="s">
        <v>16715</v>
      </c>
      <c r="E450" s="182" t="s">
        <v>16716</v>
      </c>
      <c r="F450" s="182" t="s">
        <v>16717</v>
      </c>
      <c r="G450" s="182" t="s">
        <v>6401</v>
      </c>
      <c r="H450" s="182" t="s">
        <v>13661</v>
      </c>
      <c r="I450" s="182" t="s">
        <v>16718</v>
      </c>
      <c r="J450" s="182" t="s">
        <v>16719</v>
      </c>
      <c r="K450" s="182" t="s">
        <v>16620</v>
      </c>
      <c r="L450" s="184" t="s">
        <v>13679</v>
      </c>
      <c r="M450" s="182" t="s">
        <v>1529</v>
      </c>
      <c r="N450" s="182" t="s">
        <v>14312</v>
      </c>
    </row>
    <row r="451" spans="1:14" ht="24.95" customHeight="1">
      <c r="A451" s="182" t="s">
        <v>14466</v>
      </c>
      <c r="B451" s="182" t="s">
        <v>16720</v>
      </c>
      <c r="C451" s="183" t="s">
        <v>16721</v>
      </c>
      <c r="D451" s="182" t="s">
        <v>16722</v>
      </c>
      <c r="E451" s="182" t="s">
        <v>16723</v>
      </c>
      <c r="F451" s="182" t="s">
        <v>16724</v>
      </c>
      <c r="G451" s="182" t="s">
        <v>13516</v>
      </c>
      <c r="H451" s="182" t="s">
        <v>14039</v>
      </c>
      <c r="I451" s="182" t="s">
        <v>16725</v>
      </c>
      <c r="J451" s="182" t="s">
        <v>13675</v>
      </c>
      <c r="K451" s="182" t="s">
        <v>13979</v>
      </c>
      <c r="L451" s="184" t="s">
        <v>14257</v>
      </c>
      <c r="M451" s="182" t="s">
        <v>1529</v>
      </c>
      <c r="N451" s="182" t="s">
        <v>16726</v>
      </c>
    </row>
    <row r="452" spans="1:14" ht="24.95" customHeight="1">
      <c r="A452" s="182" t="s">
        <v>14466</v>
      </c>
      <c r="B452" s="182" t="s">
        <v>16727</v>
      </c>
      <c r="C452" s="183" t="s">
        <v>14529</v>
      </c>
      <c r="D452" s="182" t="s">
        <v>14639</v>
      </c>
      <c r="E452" s="182" t="s">
        <v>14640</v>
      </c>
      <c r="F452" s="182" t="s">
        <v>16728</v>
      </c>
      <c r="G452" s="182" t="s">
        <v>13612</v>
      </c>
      <c r="H452" s="182" t="s">
        <v>13907</v>
      </c>
      <c r="I452" s="182" t="s">
        <v>14642</v>
      </c>
      <c r="J452" s="182" t="s">
        <v>14394</v>
      </c>
      <c r="K452" s="182" t="s">
        <v>16729</v>
      </c>
      <c r="L452" s="184" t="s">
        <v>13981</v>
      </c>
      <c r="M452" s="182" t="s">
        <v>1529</v>
      </c>
      <c r="N452" s="182" t="s">
        <v>16730</v>
      </c>
    </row>
    <row r="453" spans="1:14" ht="24.95" customHeight="1">
      <c r="A453" s="182" t="s">
        <v>14466</v>
      </c>
      <c r="B453" s="182" t="s">
        <v>14507</v>
      </c>
      <c r="C453" s="183" t="s">
        <v>13565</v>
      </c>
      <c r="D453" s="182" t="s">
        <v>14468</v>
      </c>
      <c r="E453" s="182" t="s">
        <v>14479</v>
      </c>
      <c r="F453" s="182" t="s">
        <v>14508</v>
      </c>
      <c r="G453" s="182" t="s">
        <v>13461</v>
      </c>
      <c r="H453" s="182" t="s">
        <v>13923</v>
      </c>
      <c r="I453" s="182" t="s">
        <v>14509</v>
      </c>
      <c r="J453" s="182" t="s">
        <v>14006</v>
      </c>
      <c r="K453" s="182" t="s">
        <v>13741</v>
      </c>
      <c r="L453" s="184" t="s">
        <v>13569</v>
      </c>
      <c r="M453" s="182" t="s">
        <v>1529</v>
      </c>
      <c r="N453" s="182" t="s">
        <v>14510</v>
      </c>
    </row>
    <row r="454" spans="1:14" ht="24.95" customHeight="1">
      <c r="A454" s="182" t="s">
        <v>14466</v>
      </c>
      <c r="B454" s="182" t="s">
        <v>14507</v>
      </c>
      <c r="C454" s="183" t="s">
        <v>14133</v>
      </c>
      <c r="D454" s="182" t="s">
        <v>14468</v>
      </c>
      <c r="E454" s="182" t="s">
        <v>16731</v>
      </c>
      <c r="F454" s="182" t="s">
        <v>14508</v>
      </c>
      <c r="G454" s="182" t="s">
        <v>13461</v>
      </c>
      <c r="H454" s="182" t="s">
        <v>13923</v>
      </c>
      <c r="I454" s="182" t="s">
        <v>14509</v>
      </c>
      <c r="J454" s="182" t="s">
        <v>14006</v>
      </c>
      <c r="K454" s="182" t="s">
        <v>13741</v>
      </c>
      <c r="L454" s="184" t="s">
        <v>13569</v>
      </c>
      <c r="M454" s="182" t="s">
        <v>1529</v>
      </c>
      <c r="N454" s="182" t="s">
        <v>14510</v>
      </c>
    </row>
    <row r="455" spans="1:14" ht="24.95" customHeight="1">
      <c r="A455" s="182" t="s">
        <v>14466</v>
      </c>
      <c r="B455" s="182" t="s">
        <v>16732</v>
      </c>
      <c r="C455" s="183" t="s">
        <v>13972</v>
      </c>
      <c r="D455" s="182" t="s">
        <v>16733</v>
      </c>
      <c r="E455" s="182" t="s">
        <v>16734</v>
      </c>
      <c r="F455" s="182" t="s">
        <v>16735</v>
      </c>
      <c r="G455" s="182" t="s">
        <v>16736</v>
      </c>
      <c r="H455" s="182" t="s">
        <v>14193</v>
      </c>
      <c r="I455" s="182" t="s">
        <v>15180</v>
      </c>
      <c r="J455" s="182" t="s">
        <v>16737</v>
      </c>
      <c r="K455" s="182" t="s">
        <v>14022</v>
      </c>
      <c r="L455" s="184" t="s">
        <v>13831</v>
      </c>
      <c r="M455" s="182" t="s">
        <v>14497</v>
      </c>
      <c r="N455" s="182" t="s">
        <v>15219</v>
      </c>
    </row>
    <row r="456" spans="1:14" ht="24.95" customHeight="1">
      <c r="A456" s="182" t="s">
        <v>14466</v>
      </c>
      <c r="B456" s="182" t="s">
        <v>16056</v>
      </c>
      <c r="C456" s="183" t="s">
        <v>14059</v>
      </c>
      <c r="D456" s="182" t="s">
        <v>15228</v>
      </c>
      <c r="E456" s="182" t="s">
        <v>15229</v>
      </c>
      <c r="F456" s="182" t="s">
        <v>16057</v>
      </c>
      <c r="G456" s="182" t="s">
        <v>13612</v>
      </c>
      <c r="H456" s="182" t="s">
        <v>13674</v>
      </c>
      <c r="I456" s="182" t="s">
        <v>14860</v>
      </c>
      <c r="J456" s="182" t="s">
        <v>13709</v>
      </c>
      <c r="K456" s="182" t="s">
        <v>13616</v>
      </c>
      <c r="L456" s="184" t="s">
        <v>13497</v>
      </c>
      <c r="M456" s="182" t="s">
        <v>1529</v>
      </c>
      <c r="N456" s="182" t="s">
        <v>14861</v>
      </c>
    </row>
    <row r="457" spans="1:14" ht="24.95" customHeight="1">
      <c r="A457" s="182" t="s">
        <v>14466</v>
      </c>
      <c r="B457" s="182" t="s">
        <v>16738</v>
      </c>
      <c r="C457" s="183" t="s">
        <v>14059</v>
      </c>
      <c r="D457" s="182" t="s">
        <v>16739</v>
      </c>
      <c r="E457" s="182" t="s">
        <v>16740</v>
      </c>
      <c r="F457" s="182" t="s">
        <v>16741</v>
      </c>
      <c r="G457" s="182" t="s">
        <v>13612</v>
      </c>
      <c r="H457" s="182" t="s">
        <v>14077</v>
      </c>
      <c r="I457" s="182" t="s">
        <v>14078</v>
      </c>
      <c r="J457" s="182" t="s">
        <v>13557</v>
      </c>
      <c r="K457" s="182" t="s">
        <v>11102</v>
      </c>
      <c r="L457" s="184" t="s">
        <v>13992</v>
      </c>
      <c r="M457" s="182" t="s">
        <v>1529</v>
      </c>
      <c r="N457" s="182" t="s">
        <v>16742</v>
      </c>
    </row>
    <row r="458" spans="1:14" ht="24.95" customHeight="1">
      <c r="A458" s="182" t="s">
        <v>14466</v>
      </c>
      <c r="B458" s="182" t="s">
        <v>16743</v>
      </c>
      <c r="C458" s="183" t="s">
        <v>13928</v>
      </c>
      <c r="D458" s="182" t="s">
        <v>16744</v>
      </c>
      <c r="E458" s="182" t="s">
        <v>16745</v>
      </c>
      <c r="F458" s="182" t="s">
        <v>16746</v>
      </c>
      <c r="G458" s="182" t="s">
        <v>6401</v>
      </c>
      <c r="H458" s="182" t="s">
        <v>16747</v>
      </c>
      <c r="I458" s="182" t="s">
        <v>16748</v>
      </c>
      <c r="J458" s="182" t="s">
        <v>16749</v>
      </c>
      <c r="K458" s="182" t="s">
        <v>16663</v>
      </c>
      <c r="L458" s="184" t="s">
        <v>13458</v>
      </c>
      <c r="M458" s="182" t="s">
        <v>1529</v>
      </c>
      <c r="N458" s="182" t="s">
        <v>16561</v>
      </c>
    </row>
    <row r="459" spans="1:14" ht="24.95" customHeight="1">
      <c r="A459" s="182" t="s">
        <v>14466</v>
      </c>
      <c r="B459" s="182" t="s">
        <v>16750</v>
      </c>
      <c r="C459" s="183" t="s">
        <v>13972</v>
      </c>
      <c r="D459" s="182" t="s">
        <v>16751</v>
      </c>
      <c r="E459" s="182" t="s">
        <v>16752</v>
      </c>
      <c r="F459" s="182" t="s">
        <v>16753</v>
      </c>
      <c r="G459" s="182" t="s">
        <v>13688</v>
      </c>
      <c r="H459" s="182" t="s">
        <v>16754</v>
      </c>
      <c r="I459" s="182" t="s">
        <v>16755</v>
      </c>
      <c r="J459" s="182" t="s">
        <v>16756</v>
      </c>
      <c r="K459" s="182" t="s">
        <v>16757</v>
      </c>
      <c r="L459" s="184" t="s">
        <v>16758</v>
      </c>
      <c r="M459" s="182" t="s">
        <v>1529</v>
      </c>
      <c r="N459" s="182" t="s">
        <v>14571</v>
      </c>
    </row>
    <row r="460" spans="1:14" ht="24.95" customHeight="1">
      <c r="A460" s="182" t="s">
        <v>14466</v>
      </c>
      <c r="B460" s="182" t="s">
        <v>14941</v>
      </c>
      <c r="C460" s="183" t="s">
        <v>16759</v>
      </c>
      <c r="D460" s="182" t="s">
        <v>16760</v>
      </c>
      <c r="E460" s="182" t="s">
        <v>16761</v>
      </c>
      <c r="F460" s="182" t="s">
        <v>14945</v>
      </c>
      <c r="G460" s="182" t="s">
        <v>13461</v>
      </c>
      <c r="H460" s="182" t="s">
        <v>13506</v>
      </c>
      <c r="I460" s="182" t="s">
        <v>14946</v>
      </c>
      <c r="J460" s="182" t="s">
        <v>13717</v>
      </c>
      <c r="K460" s="182" t="s">
        <v>14263</v>
      </c>
      <c r="L460" s="184" t="s">
        <v>13485</v>
      </c>
      <c r="M460" s="182" t="s">
        <v>1529</v>
      </c>
      <c r="N460" s="182" t="s">
        <v>14354</v>
      </c>
    </row>
    <row r="461" spans="1:14" ht="24.95" customHeight="1">
      <c r="A461" s="182" t="s">
        <v>14466</v>
      </c>
      <c r="B461" s="182" t="s">
        <v>16762</v>
      </c>
      <c r="C461" s="183" t="s">
        <v>16763</v>
      </c>
      <c r="D461" s="182" t="s">
        <v>16764</v>
      </c>
      <c r="E461" s="182" t="s">
        <v>16765</v>
      </c>
      <c r="F461" s="182" t="s">
        <v>16766</v>
      </c>
      <c r="G461" s="182" t="s">
        <v>14184</v>
      </c>
      <c r="H461" s="182" t="s">
        <v>14185</v>
      </c>
      <c r="I461" s="182" t="s">
        <v>16767</v>
      </c>
      <c r="J461" s="182" t="s">
        <v>16768</v>
      </c>
      <c r="K461" s="182" t="s">
        <v>16769</v>
      </c>
      <c r="L461" s="184" t="s">
        <v>13458</v>
      </c>
      <c r="M461" s="182" t="s">
        <v>16102</v>
      </c>
      <c r="N461" s="182" t="s">
        <v>15520</v>
      </c>
    </row>
    <row r="462" spans="1:14" ht="24.95" customHeight="1">
      <c r="A462" s="182" t="s">
        <v>14466</v>
      </c>
      <c r="B462" s="182" t="s">
        <v>16770</v>
      </c>
      <c r="C462" s="183" t="s">
        <v>15813</v>
      </c>
      <c r="D462" s="182" t="s">
        <v>16771</v>
      </c>
      <c r="E462" s="182" t="s">
        <v>16772</v>
      </c>
      <c r="F462" s="182" t="s">
        <v>16773</v>
      </c>
      <c r="G462" s="182" t="s">
        <v>13612</v>
      </c>
      <c r="H462" s="182" t="s">
        <v>13838</v>
      </c>
      <c r="I462" s="182" t="s">
        <v>16774</v>
      </c>
      <c r="J462" s="182" t="s">
        <v>13732</v>
      </c>
      <c r="K462" s="182" t="s">
        <v>14276</v>
      </c>
      <c r="L462" s="184" t="s">
        <v>13689</v>
      </c>
      <c r="M462" s="182" t="s">
        <v>1529</v>
      </c>
      <c r="N462" s="182" t="s">
        <v>14025</v>
      </c>
    </row>
    <row r="463" spans="1:14" ht="24.95" customHeight="1">
      <c r="A463" s="182" t="s">
        <v>14466</v>
      </c>
      <c r="B463" s="182" t="s">
        <v>16775</v>
      </c>
      <c r="C463" s="183" t="s">
        <v>15813</v>
      </c>
      <c r="D463" s="182" t="s">
        <v>16362</v>
      </c>
      <c r="E463" s="182" t="s">
        <v>16363</v>
      </c>
      <c r="F463" s="182" t="s">
        <v>16776</v>
      </c>
      <c r="G463" s="182" t="s">
        <v>13457</v>
      </c>
      <c r="H463" s="182" t="s">
        <v>13465</v>
      </c>
      <c r="I463" s="182" t="s">
        <v>16777</v>
      </c>
      <c r="J463" s="182" t="s">
        <v>16778</v>
      </c>
      <c r="K463" s="182" t="s">
        <v>16779</v>
      </c>
      <c r="L463" s="184" t="s">
        <v>13472</v>
      </c>
      <c r="M463" s="182" t="s">
        <v>1529</v>
      </c>
      <c r="N463" s="182" t="s">
        <v>15762</v>
      </c>
    </row>
    <row r="464" spans="1:14" ht="24.95" customHeight="1">
      <c r="A464" s="182" t="s">
        <v>14466</v>
      </c>
      <c r="B464" s="182" t="s">
        <v>16780</v>
      </c>
      <c r="C464" s="183" t="s">
        <v>16781</v>
      </c>
      <c r="D464" s="182" t="s">
        <v>16782</v>
      </c>
      <c r="E464" s="182" t="s">
        <v>16783</v>
      </c>
      <c r="F464" s="182" t="s">
        <v>16784</v>
      </c>
      <c r="G464" s="182" t="s">
        <v>14269</v>
      </c>
      <c r="H464" s="182" t="s">
        <v>16785</v>
      </c>
      <c r="I464" s="182" t="s">
        <v>16786</v>
      </c>
      <c r="J464" s="182" t="s">
        <v>16787</v>
      </c>
      <c r="K464" s="182" t="s">
        <v>16788</v>
      </c>
      <c r="L464" s="184" t="s">
        <v>13458</v>
      </c>
      <c r="M464" s="182" t="s">
        <v>1529</v>
      </c>
      <c r="N464" s="182" t="s">
        <v>16789</v>
      </c>
    </row>
    <row r="465" spans="1:14" ht="24.95" customHeight="1">
      <c r="A465" s="182" t="s">
        <v>14466</v>
      </c>
      <c r="B465" s="182" t="s">
        <v>16790</v>
      </c>
      <c r="C465" s="183" t="s">
        <v>14319</v>
      </c>
      <c r="D465" s="182" t="s">
        <v>16791</v>
      </c>
      <c r="E465" s="182" t="s">
        <v>16792</v>
      </c>
      <c r="F465" s="182" t="s">
        <v>16793</v>
      </c>
      <c r="G465" s="182" t="s">
        <v>14184</v>
      </c>
      <c r="H465" s="182" t="s">
        <v>14278</v>
      </c>
      <c r="I465" s="182" t="s">
        <v>16794</v>
      </c>
      <c r="J465" s="182" t="s">
        <v>13594</v>
      </c>
      <c r="K465" s="182" t="s">
        <v>16795</v>
      </c>
      <c r="L465" s="184" t="s">
        <v>13458</v>
      </c>
      <c r="M465" s="182" t="s">
        <v>13914</v>
      </c>
      <c r="N465" s="182" t="s">
        <v>15333</v>
      </c>
    </row>
    <row r="466" spans="1:14" ht="24.95" customHeight="1">
      <c r="A466" s="182" t="s">
        <v>14466</v>
      </c>
      <c r="B466" s="182" t="s">
        <v>16796</v>
      </c>
      <c r="C466" s="183" t="s">
        <v>14556</v>
      </c>
      <c r="D466" s="182" t="s">
        <v>15788</v>
      </c>
      <c r="E466" s="182" t="s">
        <v>15789</v>
      </c>
      <c r="F466" s="182" t="s">
        <v>16797</v>
      </c>
      <c r="G466" s="182" t="s">
        <v>13461</v>
      </c>
      <c r="H466" s="182" t="s">
        <v>14194</v>
      </c>
      <c r="I466" s="182" t="s">
        <v>15791</v>
      </c>
      <c r="J466" s="182" t="s">
        <v>16798</v>
      </c>
      <c r="K466" s="182" t="s">
        <v>13530</v>
      </c>
      <c r="L466" s="184" t="s">
        <v>14188</v>
      </c>
      <c r="M466" s="182" t="s">
        <v>1529</v>
      </c>
      <c r="N466" s="182" t="s">
        <v>14415</v>
      </c>
    </row>
    <row r="467" spans="1:14" ht="24.95" customHeight="1">
      <c r="A467" s="182" t="s">
        <v>14466</v>
      </c>
      <c r="B467" s="182" t="s">
        <v>15344</v>
      </c>
      <c r="C467" s="183" t="s">
        <v>16799</v>
      </c>
      <c r="D467" s="182" t="s">
        <v>16800</v>
      </c>
      <c r="E467" s="182" t="s">
        <v>16801</v>
      </c>
      <c r="F467" s="182" t="s">
        <v>15347</v>
      </c>
      <c r="G467" s="182" t="s">
        <v>13461</v>
      </c>
      <c r="H467" s="182" t="s">
        <v>13480</v>
      </c>
      <c r="I467" s="182" t="s">
        <v>14206</v>
      </c>
      <c r="J467" s="182" t="s">
        <v>13911</v>
      </c>
      <c r="K467" s="182" t="s">
        <v>13781</v>
      </c>
      <c r="L467" s="184" t="s">
        <v>13469</v>
      </c>
      <c r="M467" s="182" t="s">
        <v>1529</v>
      </c>
      <c r="N467" s="182" t="s">
        <v>15348</v>
      </c>
    </row>
    <row r="468" spans="1:14" ht="24.95" customHeight="1">
      <c r="A468" s="182" t="s">
        <v>14466</v>
      </c>
      <c r="B468" s="182" t="s">
        <v>16802</v>
      </c>
      <c r="C468" s="183" t="s">
        <v>15869</v>
      </c>
      <c r="D468" s="182" t="s">
        <v>16803</v>
      </c>
      <c r="E468" s="182" t="s">
        <v>16804</v>
      </c>
      <c r="F468" s="182" t="s">
        <v>16805</v>
      </c>
      <c r="G468" s="182" t="s">
        <v>13457</v>
      </c>
      <c r="H468" s="182" t="s">
        <v>14687</v>
      </c>
      <c r="I468" s="182" t="s">
        <v>16806</v>
      </c>
      <c r="J468" s="182" t="s">
        <v>16807</v>
      </c>
      <c r="K468" s="182" t="s">
        <v>16808</v>
      </c>
      <c r="L468" s="184" t="s">
        <v>15019</v>
      </c>
      <c r="M468" s="182" t="s">
        <v>1529</v>
      </c>
      <c r="N468" s="182" t="s">
        <v>15020</v>
      </c>
    </row>
    <row r="469" spans="1:14" ht="24.95" customHeight="1">
      <c r="A469" s="182" t="s">
        <v>14466</v>
      </c>
      <c r="B469" s="182" t="s">
        <v>16809</v>
      </c>
      <c r="C469" s="183" t="s">
        <v>16810</v>
      </c>
      <c r="D469" s="182" t="s">
        <v>16811</v>
      </c>
      <c r="E469" s="182" t="s">
        <v>16812</v>
      </c>
      <c r="F469" s="182" t="s">
        <v>16813</v>
      </c>
      <c r="G469" s="182" t="s">
        <v>13457</v>
      </c>
      <c r="H469" s="182" t="s">
        <v>14428</v>
      </c>
      <c r="I469" s="182" t="s">
        <v>16814</v>
      </c>
      <c r="J469" s="182" t="s">
        <v>16467</v>
      </c>
      <c r="K469" s="182" t="s">
        <v>14180</v>
      </c>
      <c r="L469" s="184" t="s">
        <v>16815</v>
      </c>
      <c r="M469" s="182" t="s">
        <v>1529</v>
      </c>
      <c r="N469" s="182" t="s">
        <v>15020</v>
      </c>
    </row>
    <row r="470" spans="1:14" ht="24.95" customHeight="1">
      <c r="A470" s="182" t="s">
        <v>14466</v>
      </c>
      <c r="B470" s="182" t="s">
        <v>16816</v>
      </c>
      <c r="C470" s="183" t="s">
        <v>15012</v>
      </c>
      <c r="D470" s="182" t="s">
        <v>16817</v>
      </c>
      <c r="E470" s="182" t="s">
        <v>16818</v>
      </c>
      <c r="F470" s="182" t="s">
        <v>16819</v>
      </c>
      <c r="G470" s="182" t="s">
        <v>13917</v>
      </c>
      <c r="H470" s="182" t="s">
        <v>14048</v>
      </c>
      <c r="I470" s="182" t="s">
        <v>16820</v>
      </c>
      <c r="J470" s="182" t="s">
        <v>13499</v>
      </c>
      <c r="K470" s="182" t="s">
        <v>13920</v>
      </c>
      <c r="L470" s="184" t="s">
        <v>13961</v>
      </c>
      <c r="M470" s="182" t="s">
        <v>1529</v>
      </c>
      <c r="N470" s="182" t="s">
        <v>15020</v>
      </c>
    </row>
    <row r="471" spans="1:14" ht="24.95" customHeight="1">
      <c r="A471" s="182" t="s">
        <v>14466</v>
      </c>
      <c r="B471" s="182" t="s">
        <v>16821</v>
      </c>
      <c r="C471" s="183" t="s">
        <v>14675</v>
      </c>
      <c r="D471" s="182" t="s">
        <v>16624</v>
      </c>
      <c r="E471" s="182" t="s">
        <v>16625</v>
      </c>
      <c r="F471" s="182" t="s">
        <v>16822</v>
      </c>
      <c r="G471" s="182" t="s">
        <v>13917</v>
      </c>
      <c r="H471" s="182" t="s">
        <v>15691</v>
      </c>
      <c r="I471" s="182" t="s">
        <v>16823</v>
      </c>
      <c r="J471" s="182" t="s">
        <v>13473</v>
      </c>
      <c r="K471" s="182" t="s">
        <v>13821</v>
      </c>
      <c r="L471" s="184" t="s">
        <v>16824</v>
      </c>
      <c r="M471" s="182" t="s">
        <v>1529</v>
      </c>
      <c r="N471" s="182" t="s">
        <v>14401</v>
      </c>
    </row>
    <row r="472" spans="1:14" ht="24.95" customHeight="1">
      <c r="A472" s="182" t="s">
        <v>14466</v>
      </c>
      <c r="B472" s="182" t="s">
        <v>16825</v>
      </c>
      <c r="C472" s="183" t="s">
        <v>14579</v>
      </c>
      <c r="D472" s="182" t="s">
        <v>16826</v>
      </c>
      <c r="E472" s="182" t="s">
        <v>16827</v>
      </c>
      <c r="F472" s="182" t="s">
        <v>16828</v>
      </c>
      <c r="G472" s="182" t="s">
        <v>13641</v>
      </c>
      <c r="H472" s="182" t="s">
        <v>14262</v>
      </c>
      <c r="I472" s="182" t="s">
        <v>16829</v>
      </c>
      <c r="J472" s="182" t="s">
        <v>13554</v>
      </c>
      <c r="K472" s="182" t="s">
        <v>14012</v>
      </c>
      <c r="L472" s="184" t="s">
        <v>14076</v>
      </c>
      <c r="M472" s="182" t="s">
        <v>1529</v>
      </c>
      <c r="N472" s="182" t="s">
        <v>13993</v>
      </c>
    </row>
    <row r="473" spans="1:14" ht="24.95" customHeight="1">
      <c r="A473" s="182" t="s">
        <v>14466</v>
      </c>
      <c r="B473" s="182" t="s">
        <v>16830</v>
      </c>
      <c r="C473" s="183" t="s">
        <v>14118</v>
      </c>
      <c r="D473" s="182" t="s">
        <v>16831</v>
      </c>
      <c r="E473" s="182" t="s">
        <v>16832</v>
      </c>
      <c r="F473" s="182" t="s">
        <v>16833</v>
      </c>
      <c r="G473" s="182" t="s">
        <v>13516</v>
      </c>
      <c r="H473" s="182" t="s">
        <v>16834</v>
      </c>
      <c r="I473" s="182" t="s">
        <v>16835</v>
      </c>
      <c r="J473" s="182" t="s">
        <v>16836</v>
      </c>
      <c r="K473" s="182" t="s">
        <v>16837</v>
      </c>
      <c r="L473" s="184" t="s">
        <v>13556</v>
      </c>
      <c r="M473" s="182" t="s">
        <v>1529</v>
      </c>
      <c r="N473" s="182" t="s">
        <v>15837</v>
      </c>
    </row>
    <row r="474" spans="1:14" ht="24.95" customHeight="1">
      <c r="A474" s="182" t="s">
        <v>14466</v>
      </c>
      <c r="B474" s="182" t="s">
        <v>16838</v>
      </c>
      <c r="C474" s="183" t="s">
        <v>15875</v>
      </c>
      <c r="D474" s="182" t="s">
        <v>16377</v>
      </c>
      <c r="E474" s="182" t="s">
        <v>16839</v>
      </c>
      <c r="F474" s="182" t="s">
        <v>16840</v>
      </c>
      <c r="G474" s="182" t="s">
        <v>13457</v>
      </c>
      <c r="H474" s="182" t="s">
        <v>16841</v>
      </c>
      <c r="I474" s="182" t="s">
        <v>16842</v>
      </c>
      <c r="J474" s="182" t="s">
        <v>16843</v>
      </c>
      <c r="K474" s="182" t="s">
        <v>15482</v>
      </c>
      <c r="L474" s="184" t="s">
        <v>16844</v>
      </c>
      <c r="M474" s="182" t="s">
        <v>1529</v>
      </c>
      <c r="N474" s="182" t="s">
        <v>16630</v>
      </c>
    </row>
    <row r="475" spans="1:14" ht="24.95" customHeight="1">
      <c r="A475" s="182" t="s">
        <v>14466</v>
      </c>
      <c r="B475" s="182" t="s">
        <v>16845</v>
      </c>
      <c r="C475" s="183" t="s">
        <v>16846</v>
      </c>
      <c r="D475" s="182" t="s">
        <v>16847</v>
      </c>
      <c r="E475" s="182" t="s">
        <v>16848</v>
      </c>
      <c r="F475" s="182" t="s">
        <v>16849</v>
      </c>
      <c r="G475" s="182" t="s">
        <v>6401</v>
      </c>
      <c r="H475" s="182" t="s">
        <v>14060</v>
      </c>
      <c r="I475" s="182" t="s">
        <v>16850</v>
      </c>
      <c r="J475" s="182" t="s">
        <v>14419</v>
      </c>
      <c r="K475" s="182" t="s">
        <v>14301</v>
      </c>
      <c r="L475" s="184" t="s">
        <v>13689</v>
      </c>
      <c r="M475" s="182" t="s">
        <v>1529</v>
      </c>
      <c r="N475" s="182" t="s">
        <v>15055</v>
      </c>
    </row>
    <row r="476" spans="1:14" ht="24.95" customHeight="1">
      <c r="A476" s="182" t="s">
        <v>14466</v>
      </c>
      <c r="B476" s="182" t="s">
        <v>16851</v>
      </c>
      <c r="C476" s="183" t="s">
        <v>15123</v>
      </c>
      <c r="D476" s="182" t="s">
        <v>15565</v>
      </c>
      <c r="E476" s="182" t="s">
        <v>15566</v>
      </c>
      <c r="F476" s="182" t="s">
        <v>16852</v>
      </c>
      <c r="G476" s="182" t="s">
        <v>13457</v>
      </c>
      <c r="H476" s="182" t="s">
        <v>13925</v>
      </c>
      <c r="I476" s="182" t="s">
        <v>15568</v>
      </c>
      <c r="J476" s="182" t="s">
        <v>13823</v>
      </c>
      <c r="K476" s="182" t="s">
        <v>1529</v>
      </c>
      <c r="L476" s="184" t="s">
        <v>13924</v>
      </c>
      <c r="M476" s="182" t="s">
        <v>1529</v>
      </c>
      <c r="N476" s="182" t="s">
        <v>14402</v>
      </c>
    </row>
    <row r="477" spans="1:14" ht="24.95" customHeight="1">
      <c r="A477" s="182" t="s">
        <v>14466</v>
      </c>
      <c r="B477" s="182" t="s">
        <v>16853</v>
      </c>
      <c r="C477" s="183" t="s">
        <v>14705</v>
      </c>
      <c r="D477" s="182" t="s">
        <v>16854</v>
      </c>
      <c r="E477" s="182" t="s">
        <v>16855</v>
      </c>
      <c r="F477" s="182" t="s">
        <v>16856</v>
      </c>
      <c r="G477" s="182" t="s">
        <v>13666</v>
      </c>
      <c r="H477" s="182" t="s">
        <v>14833</v>
      </c>
      <c r="I477" s="182" t="s">
        <v>16857</v>
      </c>
      <c r="J477" s="182" t="s">
        <v>16858</v>
      </c>
      <c r="K477" s="182" t="s">
        <v>16859</v>
      </c>
      <c r="L477" s="184" t="s">
        <v>13527</v>
      </c>
      <c r="M477" s="182" t="s">
        <v>1529</v>
      </c>
      <c r="N477" s="182" t="s">
        <v>13816</v>
      </c>
    </row>
    <row r="478" spans="1:14" ht="24.95" customHeight="1">
      <c r="A478" s="182" t="s">
        <v>14466</v>
      </c>
      <c r="B478" s="182" t="s">
        <v>16860</v>
      </c>
      <c r="C478" s="183" t="s">
        <v>16861</v>
      </c>
      <c r="D478" s="182" t="s">
        <v>16862</v>
      </c>
      <c r="E478" s="182" t="s">
        <v>16863</v>
      </c>
      <c r="F478" s="182" t="s">
        <v>16864</v>
      </c>
      <c r="G478" s="182" t="s">
        <v>13666</v>
      </c>
      <c r="H478" s="182" t="s">
        <v>13696</v>
      </c>
      <c r="I478" s="182" t="s">
        <v>16865</v>
      </c>
      <c r="J478" s="182" t="s">
        <v>13604</v>
      </c>
      <c r="K478" s="182" t="s">
        <v>14388</v>
      </c>
      <c r="L478" s="184" t="s">
        <v>13534</v>
      </c>
      <c r="M478" s="182" t="s">
        <v>1529</v>
      </c>
      <c r="N478" s="182" t="s">
        <v>13811</v>
      </c>
    </row>
    <row r="479" spans="1:14" ht="24.95" customHeight="1">
      <c r="A479" s="182" t="s">
        <v>14466</v>
      </c>
      <c r="B479" s="182" t="s">
        <v>16866</v>
      </c>
      <c r="C479" s="183" t="s">
        <v>14316</v>
      </c>
      <c r="D479" s="182" t="s">
        <v>16867</v>
      </c>
      <c r="E479" s="182" t="s">
        <v>16868</v>
      </c>
      <c r="F479" s="182" t="s">
        <v>16869</v>
      </c>
      <c r="G479" s="182" t="s">
        <v>6623</v>
      </c>
      <c r="H479" s="182" t="s">
        <v>13681</v>
      </c>
      <c r="I479" s="182" t="s">
        <v>16870</v>
      </c>
      <c r="J479" s="182" t="s">
        <v>13886</v>
      </c>
      <c r="K479" s="182" t="s">
        <v>13809</v>
      </c>
      <c r="L479" s="184" t="s">
        <v>13592</v>
      </c>
      <c r="M479" s="182" t="s">
        <v>16871</v>
      </c>
      <c r="N479" s="182" t="s">
        <v>14453</v>
      </c>
    </row>
    <row r="480" spans="1:14" ht="24.95" customHeight="1">
      <c r="A480" s="182" t="s">
        <v>14466</v>
      </c>
      <c r="B480" s="182" t="s">
        <v>15964</v>
      </c>
      <c r="C480" s="183" t="s">
        <v>14480</v>
      </c>
      <c r="D480" s="182" t="s">
        <v>15965</v>
      </c>
      <c r="E480" s="182" t="s">
        <v>16872</v>
      </c>
      <c r="F480" s="182" t="s">
        <v>15967</v>
      </c>
      <c r="G480" s="182" t="s">
        <v>13612</v>
      </c>
      <c r="H480" s="182" t="s">
        <v>14024</v>
      </c>
      <c r="I480" s="182" t="s">
        <v>15968</v>
      </c>
      <c r="J480" s="182" t="s">
        <v>13848</v>
      </c>
      <c r="K480" s="182" t="s">
        <v>13548</v>
      </c>
      <c r="L480" s="184" t="s">
        <v>14064</v>
      </c>
      <c r="M480" s="182" t="s">
        <v>1529</v>
      </c>
      <c r="N480" s="182" t="s">
        <v>15121</v>
      </c>
    </row>
    <row r="481" spans="1:14" ht="24.95" customHeight="1">
      <c r="A481" s="182" t="s">
        <v>14466</v>
      </c>
      <c r="B481" s="182" t="s">
        <v>16873</v>
      </c>
      <c r="C481" s="183" t="s">
        <v>13972</v>
      </c>
      <c r="D481" s="182" t="s">
        <v>16874</v>
      </c>
      <c r="E481" s="182" t="s">
        <v>16875</v>
      </c>
      <c r="F481" s="182" t="s">
        <v>16876</v>
      </c>
      <c r="G481" s="182" t="s">
        <v>10443</v>
      </c>
      <c r="H481" s="182" t="s">
        <v>16877</v>
      </c>
      <c r="I481" s="182" t="s">
        <v>16878</v>
      </c>
      <c r="J481" s="182" t="s">
        <v>14034</v>
      </c>
      <c r="K481" s="182" t="s">
        <v>14035</v>
      </c>
      <c r="L481" s="184" t="s">
        <v>13953</v>
      </c>
      <c r="M481" s="182" t="s">
        <v>1529</v>
      </c>
      <c r="N481" s="182" t="s">
        <v>16879</v>
      </c>
    </row>
    <row r="482" spans="1:14" ht="24.95" customHeight="1">
      <c r="A482" s="182" t="s">
        <v>14466</v>
      </c>
      <c r="B482" s="182" t="s">
        <v>16880</v>
      </c>
      <c r="C482" s="183" t="s">
        <v>16881</v>
      </c>
      <c r="D482" s="182" t="s">
        <v>16882</v>
      </c>
      <c r="E482" s="182" t="s">
        <v>16883</v>
      </c>
      <c r="F482" s="182" t="s">
        <v>16884</v>
      </c>
      <c r="G482" s="182" t="s">
        <v>14184</v>
      </c>
      <c r="H482" s="182" t="s">
        <v>16885</v>
      </c>
      <c r="I482" s="182" t="s">
        <v>16886</v>
      </c>
      <c r="J482" s="182" t="s">
        <v>13987</v>
      </c>
      <c r="K482" s="182" t="s">
        <v>16887</v>
      </c>
      <c r="L482" s="184" t="s">
        <v>16888</v>
      </c>
      <c r="M482" s="182" t="s">
        <v>1529</v>
      </c>
      <c r="N482" s="182" t="s">
        <v>14430</v>
      </c>
    </row>
    <row r="483" spans="1:14" ht="24.95" customHeight="1">
      <c r="A483" s="182" t="s">
        <v>14466</v>
      </c>
      <c r="B483" s="182" t="s">
        <v>16880</v>
      </c>
      <c r="C483" s="183" t="s">
        <v>14059</v>
      </c>
      <c r="D483" s="182" t="s">
        <v>16882</v>
      </c>
      <c r="E483" s="182" t="s">
        <v>16889</v>
      </c>
      <c r="F483" s="182" t="s">
        <v>16884</v>
      </c>
      <c r="G483" s="182" t="s">
        <v>14184</v>
      </c>
      <c r="H483" s="182" t="s">
        <v>16885</v>
      </c>
      <c r="I483" s="182" t="s">
        <v>16886</v>
      </c>
      <c r="J483" s="182" t="s">
        <v>13987</v>
      </c>
      <c r="K483" s="182" t="s">
        <v>16887</v>
      </c>
      <c r="L483" s="184" t="s">
        <v>16888</v>
      </c>
      <c r="M483" s="182" t="s">
        <v>1529</v>
      </c>
      <c r="N483" s="182" t="s">
        <v>14430</v>
      </c>
    </row>
    <row r="484" spans="1:14" ht="24.95" customHeight="1">
      <c r="A484" s="182" t="s">
        <v>14466</v>
      </c>
      <c r="B484" s="182" t="s">
        <v>16259</v>
      </c>
      <c r="C484" s="183" t="s">
        <v>16890</v>
      </c>
      <c r="D484" s="182" t="s">
        <v>15433</v>
      </c>
      <c r="E484" s="182" t="s">
        <v>16891</v>
      </c>
      <c r="F484" s="182" t="s">
        <v>16260</v>
      </c>
      <c r="G484" s="182" t="s">
        <v>13461</v>
      </c>
      <c r="H484" s="182" t="s">
        <v>13923</v>
      </c>
      <c r="I484" s="182" t="s">
        <v>15436</v>
      </c>
      <c r="J484" s="182" t="s">
        <v>13605</v>
      </c>
      <c r="K484" s="182" t="s">
        <v>13750</v>
      </c>
      <c r="L484" s="184" t="s">
        <v>13458</v>
      </c>
      <c r="M484" s="182" t="s">
        <v>1529</v>
      </c>
      <c r="N484" s="182" t="s">
        <v>14085</v>
      </c>
    </row>
    <row r="485" spans="1:14" ht="24.95" customHeight="1">
      <c r="A485" s="182" t="s">
        <v>14466</v>
      </c>
      <c r="B485" s="182" t="s">
        <v>16892</v>
      </c>
      <c r="C485" s="183" t="s">
        <v>15621</v>
      </c>
      <c r="D485" s="182" t="s">
        <v>16893</v>
      </c>
      <c r="E485" s="182" t="s">
        <v>16894</v>
      </c>
      <c r="F485" s="182" t="s">
        <v>16895</v>
      </c>
      <c r="G485" s="182" t="s">
        <v>13688</v>
      </c>
      <c r="H485" s="182" t="s">
        <v>13744</v>
      </c>
      <c r="I485" s="182" t="s">
        <v>16896</v>
      </c>
      <c r="J485" s="182" t="s">
        <v>13842</v>
      </c>
      <c r="K485" s="182" t="s">
        <v>14201</v>
      </c>
      <c r="L485" s="184" t="s">
        <v>14444</v>
      </c>
      <c r="M485" s="182" t="s">
        <v>1529</v>
      </c>
      <c r="N485" s="182" t="s">
        <v>13812</v>
      </c>
    </row>
    <row r="486" spans="1:14" ht="24.95" customHeight="1">
      <c r="A486" s="182" t="s">
        <v>14466</v>
      </c>
      <c r="B486" s="182" t="s">
        <v>16897</v>
      </c>
      <c r="C486" s="183" t="s">
        <v>16332</v>
      </c>
      <c r="D486" s="182" t="s">
        <v>16898</v>
      </c>
      <c r="E486" s="182" t="s">
        <v>16899</v>
      </c>
      <c r="F486" s="182" t="s">
        <v>16900</v>
      </c>
      <c r="G486" s="182" t="s">
        <v>13917</v>
      </c>
      <c r="H486" s="182" t="s">
        <v>15691</v>
      </c>
      <c r="I486" s="182" t="s">
        <v>16901</v>
      </c>
      <c r="J486" s="182" t="s">
        <v>13869</v>
      </c>
      <c r="K486" s="182" t="s">
        <v>14306</v>
      </c>
      <c r="L486" s="184" t="s">
        <v>14298</v>
      </c>
      <c r="M486" s="182" t="s">
        <v>1529</v>
      </c>
      <c r="N486" s="182" t="s">
        <v>14446</v>
      </c>
    </row>
    <row r="487" spans="1:14" ht="24.95" customHeight="1">
      <c r="A487" s="182" t="s">
        <v>14466</v>
      </c>
      <c r="B487" s="182" t="s">
        <v>16902</v>
      </c>
      <c r="C487" s="183" t="s">
        <v>15156</v>
      </c>
      <c r="D487" s="182" t="s">
        <v>16903</v>
      </c>
      <c r="E487" s="182" t="s">
        <v>16904</v>
      </c>
      <c r="F487" s="182" t="s">
        <v>16905</v>
      </c>
      <c r="G487" s="182" t="s">
        <v>13461</v>
      </c>
      <c r="H487" s="182" t="s">
        <v>13493</v>
      </c>
      <c r="I487" s="182" t="s">
        <v>16906</v>
      </c>
      <c r="J487" s="182" t="s">
        <v>6354</v>
      </c>
      <c r="K487" s="182" t="s">
        <v>15468</v>
      </c>
      <c r="L487" s="184" t="s">
        <v>13536</v>
      </c>
      <c r="M487" s="182" t="s">
        <v>1529</v>
      </c>
      <c r="N487" s="182" t="s">
        <v>13731</v>
      </c>
    </row>
    <row r="488" spans="1:14" ht="24.95" customHeight="1">
      <c r="A488" s="182" t="s">
        <v>14466</v>
      </c>
      <c r="B488" s="182" t="s">
        <v>14467</v>
      </c>
      <c r="C488" s="183" t="s">
        <v>14133</v>
      </c>
      <c r="D488" s="182" t="s">
        <v>14468</v>
      </c>
      <c r="E488" s="182" t="s">
        <v>16731</v>
      </c>
      <c r="F488" s="182" t="s">
        <v>14470</v>
      </c>
      <c r="G488" s="182" t="s">
        <v>13461</v>
      </c>
      <c r="H488" s="182" t="s">
        <v>14218</v>
      </c>
      <c r="I488" s="182" t="s">
        <v>14471</v>
      </c>
      <c r="J488" s="182" t="s">
        <v>13911</v>
      </c>
      <c r="K488" s="182" t="s">
        <v>13781</v>
      </c>
      <c r="L488" s="184" t="s">
        <v>13534</v>
      </c>
      <c r="M488" s="182" t="s">
        <v>1529</v>
      </c>
      <c r="N488" s="182" t="s">
        <v>14249</v>
      </c>
    </row>
    <row r="489" spans="1:14" ht="24.95" customHeight="1">
      <c r="A489" s="182" t="s">
        <v>14466</v>
      </c>
      <c r="B489" s="182" t="s">
        <v>14467</v>
      </c>
      <c r="C489" s="183" t="s">
        <v>16319</v>
      </c>
      <c r="D489" s="182" t="s">
        <v>1529</v>
      </c>
      <c r="E489" s="182" t="s">
        <v>16320</v>
      </c>
      <c r="F489" s="182" t="s">
        <v>14470</v>
      </c>
      <c r="G489" s="182" t="s">
        <v>13461</v>
      </c>
      <c r="H489" s="182" t="s">
        <v>14218</v>
      </c>
      <c r="I489" s="182" t="s">
        <v>14471</v>
      </c>
      <c r="J489" s="182" t="s">
        <v>13911</v>
      </c>
      <c r="K489" s="182" t="s">
        <v>13781</v>
      </c>
      <c r="L489" s="184" t="s">
        <v>13534</v>
      </c>
      <c r="M489" s="182" t="s">
        <v>1529</v>
      </c>
      <c r="N489" s="182" t="s">
        <v>14249</v>
      </c>
    </row>
    <row r="490" spans="1:14" ht="24.95" customHeight="1">
      <c r="A490" s="182" t="s">
        <v>14466</v>
      </c>
      <c r="B490" s="182" t="s">
        <v>14473</v>
      </c>
      <c r="C490" s="183" t="s">
        <v>14514</v>
      </c>
      <c r="D490" s="182" t="s">
        <v>14468</v>
      </c>
      <c r="E490" s="182" t="s">
        <v>14515</v>
      </c>
      <c r="F490" s="182" t="s">
        <v>14477</v>
      </c>
      <c r="G490" s="182" t="s">
        <v>13461</v>
      </c>
      <c r="H490" s="182" t="s">
        <v>13500</v>
      </c>
      <c r="I490" s="182" t="s">
        <v>14478</v>
      </c>
      <c r="J490" s="182" t="s">
        <v>14083</v>
      </c>
      <c r="K490" s="182" t="s">
        <v>13491</v>
      </c>
      <c r="L490" s="184" t="s">
        <v>13495</v>
      </c>
      <c r="M490" s="182" t="s">
        <v>1529</v>
      </c>
      <c r="N490" s="182" t="s">
        <v>13901</v>
      </c>
    </row>
    <row r="491" spans="1:14" ht="24.95" customHeight="1">
      <c r="A491" s="182" t="s">
        <v>14466</v>
      </c>
      <c r="B491" s="182" t="s">
        <v>14473</v>
      </c>
      <c r="C491" s="183" t="s">
        <v>14153</v>
      </c>
      <c r="D491" s="182" t="s">
        <v>1529</v>
      </c>
      <c r="E491" s="182" t="s">
        <v>14472</v>
      </c>
      <c r="F491" s="182" t="s">
        <v>14477</v>
      </c>
      <c r="G491" s="182" t="s">
        <v>13461</v>
      </c>
      <c r="H491" s="182" t="s">
        <v>13500</v>
      </c>
      <c r="I491" s="182" t="s">
        <v>14478</v>
      </c>
      <c r="J491" s="182" t="s">
        <v>14083</v>
      </c>
      <c r="K491" s="182" t="s">
        <v>13491</v>
      </c>
      <c r="L491" s="184" t="s">
        <v>13495</v>
      </c>
      <c r="M491" s="182" t="s">
        <v>1529</v>
      </c>
      <c r="N491" s="182" t="s">
        <v>13901</v>
      </c>
    </row>
    <row r="492" spans="1:14" ht="24.95" customHeight="1">
      <c r="A492" s="182" t="s">
        <v>14466</v>
      </c>
      <c r="B492" s="182" t="s">
        <v>16907</v>
      </c>
      <c r="C492" s="183" t="s">
        <v>14556</v>
      </c>
      <c r="D492" s="182" t="s">
        <v>16908</v>
      </c>
      <c r="E492" s="182" t="s">
        <v>16909</v>
      </c>
      <c r="F492" s="182" t="s">
        <v>16910</v>
      </c>
      <c r="G492" s="182" t="s">
        <v>6401</v>
      </c>
      <c r="H492" s="182" t="s">
        <v>16911</v>
      </c>
      <c r="I492" s="182" t="s">
        <v>16912</v>
      </c>
      <c r="J492" s="182" t="s">
        <v>13852</v>
      </c>
      <c r="K492" s="182" t="s">
        <v>13746</v>
      </c>
      <c r="L492" s="184" t="s">
        <v>13471</v>
      </c>
      <c r="M492" s="182" t="s">
        <v>1529</v>
      </c>
      <c r="N492" s="182" t="s">
        <v>16499</v>
      </c>
    </row>
    <row r="493" spans="1:14" ht="24.95" customHeight="1">
      <c r="A493" s="182" t="s">
        <v>14466</v>
      </c>
      <c r="B493" s="182" t="s">
        <v>16913</v>
      </c>
      <c r="C493" s="183" t="s">
        <v>13928</v>
      </c>
      <c r="D493" s="182" t="s">
        <v>16052</v>
      </c>
      <c r="E493" s="182" t="s">
        <v>16053</v>
      </c>
      <c r="F493" s="182" t="s">
        <v>16914</v>
      </c>
      <c r="G493" s="182" t="s">
        <v>13461</v>
      </c>
      <c r="H493" s="182" t="s">
        <v>14198</v>
      </c>
      <c r="I493" s="182" t="s">
        <v>16055</v>
      </c>
      <c r="J493" s="182" t="s">
        <v>16915</v>
      </c>
      <c r="K493" s="182" t="s">
        <v>16916</v>
      </c>
      <c r="L493" s="184" t="s">
        <v>13729</v>
      </c>
      <c r="M493" s="182" t="s">
        <v>1529</v>
      </c>
      <c r="N493" s="182" t="s">
        <v>14813</v>
      </c>
    </row>
    <row r="494" spans="1:14" ht="24.95" customHeight="1">
      <c r="A494" s="182" t="s">
        <v>14466</v>
      </c>
      <c r="B494" s="182" t="s">
        <v>15183</v>
      </c>
      <c r="C494" s="183" t="s">
        <v>13928</v>
      </c>
      <c r="D494" s="182" t="s">
        <v>16917</v>
      </c>
      <c r="E494" s="182" t="s">
        <v>16918</v>
      </c>
      <c r="F494" s="182" t="s">
        <v>15185</v>
      </c>
      <c r="G494" s="182" t="s">
        <v>13461</v>
      </c>
      <c r="H494" s="182" t="s">
        <v>13480</v>
      </c>
      <c r="I494" s="182" t="s">
        <v>15186</v>
      </c>
      <c r="J494" s="182" t="s">
        <v>13593</v>
      </c>
      <c r="K494" s="182" t="s">
        <v>13741</v>
      </c>
      <c r="L494" s="184" t="s">
        <v>13462</v>
      </c>
      <c r="M494" s="182" t="s">
        <v>1529</v>
      </c>
      <c r="N494" s="182" t="s">
        <v>14358</v>
      </c>
    </row>
    <row r="495" spans="1:14" ht="24.95" customHeight="1">
      <c r="A495" s="182" t="s">
        <v>14466</v>
      </c>
      <c r="B495" s="182" t="s">
        <v>16919</v>
      </c>
      <c r="C495" s="183" t="s">
        <v>13972</v>
      </c>
      <c r="D495" s="182" t="s">
        <v>16920</v>
      </c>
      <c r="E495" s="182" t="s">
        <v>16921</v>
      </c>
      <c r="F495" s="182" t="s">
        <v>16922</v>
      </c>
      <c r="G495" s="182" t="s">
        <v>13688</v>
      </c>
      <c r="H495" s="182" t="s">
        <v>15817</v>
      </c>
      <c r="I495" s="182" t="s">
        <v>16923</v>
      </c>
      <c r="J495" s="182" t="s">
        <v>13772</v>
      </c>
      <c r="K495" s="182" t="s">
        <v>13567</v>
      </c>
      <c r="L495" s="184" t="s">
        <v>14049</v>
      </c>
      <c r="M495" s="182" t="s">
        <v>1529</v>
      </c>
      <c r="N495" s="182" t="s">
        <v>14356</v>
      </c>
    </row>
    <row r="496" spans="1:14" ht="24.95" customHeight="1">
      <c r="A496" s="182" t="s">
        <v>14466</v>
      </c>
      <c r="B496" s="182" t="s">
        <v>16031</v>
      </c>
      <c r="C496" s="183" t="s">
        <v>13977</v>
      </c>
      <c r="D496" s="182" t="s">
        <v>13978</v>
      </c>
      <c r="E496" s="182" t="s">
        <v>1529</v>
      </c>
      <c r="F496" s="182" t="s">
        <v>16032</v>
      </c>
      <c r="G496" s="182" t="s">
        <v>13461</v>
      </c>
      <c r="H496" s="182" t="s">
        <v>13500</v>
      </c>
      <c r="I496" s="182" t="s">
        <v>16033</v>
      </c>
      <c r="J496" s="182" t="s">
        <v>13640</v>
      </c>
      <c r="K496" s="182" t="s">
        <v>13665</v>
      </c>
      <c r="L496" s="184" t="s">
        <v>13462</v>
      </c>
      <c r="M496" s="182" t="s">
        <v>1529</v>
      </c>
      <c r="N496" s="182" t="s">
        <v>16034</v>
      </c>
    </row>
    <row r="497" spans="1:14" ht="24.95" customHeight="1">
      <c r="A497" s="182" t="s">
        <v>14466</v>
      </c>
      <c r="B497" s="182" t="s">
        <v>16035</v>
      </c>
      <c r="C497" s="183" t="s">
        <v>13680</v>
      </c>
      <c r="D497" s="182" t="s">
        <v>1529</v>
      </c>
      <c r="E497" s="182" t="s">
        <v>16924</v>
      </c>
      <c r="F497" s="182" t="s">
        <v>16039</v>
      </c>
      <c r="G497" s="182" t="s">
        <v>6401</v>
      </c>
      <c r="H497" s="182" t="s">
        <v>13661</v>
      </c>
      <c r="I497" s="182" t="s">
        <v>16040</v>
      </c>
      <c r="J497" s="182" t="s">
        <v>13657</v>
      </c>
      <c r="K497" s="182" t="s">
        <v>13658</v>
      </c>
      <c r="L497" s="184" t="s">
        <v>13714</v>
      </c>
      <c r="M497" s="182" t="s">
        <v>1529</v>
      </c>
      <c r="N497" s="182" t="s">
        <v>14312</v>
      </c>
    </row>
    <row r="498" spans="1:14" ht="24.95" customHeight="1">
      <c r="A498" s="182" t="s">
        <v>14466</v>
      </c>
      <c r="B498" s="182" t="s">
        <v>16925</v>
      </c>
      <c r="C498" s="183" t="s">
        <v>15412</v>
      </c>
      <c r="D498" s="182" t="s">
        <v>16926</v>
      </c>
      <c r="E498" s="182" t="s">
        <v>16927</v>
      </c>
      <c r="F498" s="182" t="s">
        <v>16928</v>
      </c>
      <c r="G498" s="182" t="s">
        <v>14184</v>
      </c>
      <c r="H498" s="182" t="s">
        <v>14278</v>
      </c>
      <c r="I498" s="182" t="s">
        <v>16929</v>
      </c>
      <c r="J498" s="182" t="s">
        <v>16930</v>
      </c>
      <c r="K498" s="182" t="s">
        <v>16931</v>
      </c>
      <c r="L498" s="184" t="s">
        <v>16932</v>
      </c>
      <c r="M498" s="182" t="s">
        <v>1529</v>
      </c>
      <c r="N498" s="182" t="s">
        <v>14082</v>
      </c>
    </row>
    <row r="499" spans="1:14" ht="24.95" customHeight="1">
      <c r="A499" s="182" t="s">
        <v>14466</v>
      </c>
      <c r="B499" s="182" t="s">
        <v>16933</v>
      </c>
      <c r="C499" s="183" t="s">
        <v>16934</v>
      </c>
      <c r="D499" s="182" t="s">
        <v>16935</v>
      </c>
      <c r="E499" s="182" t="s">
        <v>16936</v>
      </c>
      <c r="F499" s="182" t="s">
        <v>16937</v>
      </c>
      <c r="G499" s="182" t="s">
        <v>13612</v>
      </c>
      <c r="H499" s="182" t="s">
        <v>13627</v>
      </c>
      <c r="I499" s="182" t="s">
        <v>16938</v>
      </c>
      <c r="J499" s="182" t="s">
        <v>10682</v>
      </c>
      <c r="K499" s="182" t="s">
        <v>14342</v>
      </c>
      <c r="L499" s="184" t="s">
        <v>13592</v>
      </c>
      <c r="M499" s="182" t="s">
        <v>1529</v>
      </c>
      <c r="N499" s="182" t="s">
        <v>14333</v>
      </c>
    </row>
    <row r="500" spans="1:14" ht="24.95" customHeight="1">
      <c r="A500" s="182" t="s">
        <v>14466</v>
      </c>
      <c r="B500" s="182" t="s">
        <v>14507</v>
      </c>
      <c r="C500" s="183" t="s">
        <v>15661</v>
      </c>
      <c r="D500" s="182" t="s">
        <v>1529</v>
      </c>
      <c r="E500" s="182" t="s">
        <v>15662</v>
      </c>
      <c r="F500" s="182" t="s">
        <v>14508</v>
      </c>
      <c r="G500" s="182" t="s">
        <v>13461</v>
      </c>
      <c r="H500" s="182" t="s">
        <v>13923</v>
      </c>
      <c r="I500" s="182" t="s">
        <v>14509</v>
      </c>
      <c r="J500" s="182" t="s">
        <v>14006</v>
      </c>
      <c r="K500" s="182" t="s">
        <v>13741</v>
      </c>
      <c r="L500" s="184" t="s">
        <v>13569</v>
      </c>
      <c r="M500" s="182" t="s">
        <v>1529</v>
      </c>
      <c r="N500" s="182" t="s">
        <v>14510</v>
      </c>
    </row>
    <row r="501" spans="1:14" ht="24.95" customHeight="1">
      <c r="A501" s="182" t="s">
        <v>14466</v>
      </c>
      <c r="B501" s="182" t="s">
        <v>14507</v>
      </c>
      <c r="C501" s="183" t="s">
        <v>16939</v>
      </c>
      <c r="D501" s="182" t="s">
        <v>14468</v>
      </c>
      <c r="E501" s="182" t="s">
        <v>1529</v>
      </c>
      <c r="F501" s="182" t="s">
        <v>14508</v>
      </c>
      <c r="G501" s="182" t="s">
        <v>13461</v>
      </c>
      <c r="H501" s="182" t="s">
        <v>13923</v>
      </c>
      <c r="I501" s="182" t="s">
        <v>14509</v>
      </c>
      <c r="J501" s="182" t="s">
        <v>14006</v>
      </c>
      <c r="K501" s="182" t="s">
        <v>13741</v>
      </c>
      <c r="L501" s="184" t="s">
        <v>13569</v>
      </c>
      <c r="M501" s="182" t="s">
        <v>1529</v>
      </c>
      <c r="N501" s="182" t="s">
        <v>14510</v>
      </c>
    </row>
    <row r="502" spans="1:14" ht="24.95" customHeight="1">
      <c r="A502" s="182" t="s">
        <v>14466</v>
      </c>
      <c r="B502" s="182" t="s">
        <v>16940</v>
      </c>
      <c r="C502" s="183" t="s">
        <v>15703</v>
      </c>
      <c r="D502" s="182" t="s">
        <v>16941</v>
      </c>
      <c r="E502" s="182" t="s">
        <v>16942</v>
      </c>
      <c r="F502" s="182" t="s">
        <v>16943</v>
      </c>
      <c r="G502" s="182" t="s">
        <v>16944</v>
      </c>
      <c r="H502" s="182" t="s">
        <v>16945</v>
      </c>
      <c r="I502" s="182" t="s">
        <v>16946</v>
      </c>
      <c r="J502" s="182" t="s">
        <v>16947</v>
      </c>
      <c r="K502" s="182" t="s">
        <v>16948</v>
      </c>
      <c r="L502" s="184" t="s">
        <v>16949</v>
      </c>
      <c r="M502" s="182" t="s">
        <v>1529</v>
      </c>
      <c r="N502" s="182" t="s">
        <v>14523</v>
      </c>
    </row>
    <row r="503" spans="1:14" ht="24.95" customHeight="1">
      <c r="A503" s="182" t="s">
        <v>14466</v>
      </c>
      <c r="B503" s="182" t="s">
        <v>16950</v>
      </c>
      <c r="C503" s="183" t="s">
        <v>16951</v>
      </c>
      <c r="D503" s="182" t="s">
        <v>16952</v>
      </c>
      <c r="E503" s="182" t="s">
        <v>16953</v>
      </c>
      <c r="F503" s="182" t="s">
        <v>16954</v>
      </c>
      <c r="G503" s="182" t="s">
        <v>13612</v>
      </c>
      <c r="H503" s="182" t="s">
        <v>13778</v>
      </c>
      <c r="I503" s="182" t="s">
        <v>16955</v>
      </c>
      <c r="J503" s="182" t="s">
        <v>11102</v>
      </c>
      <c r="K503" s="182" t="s">
        <v>10630</v>
      </c>
      <c r="L503" s="184" t="s">
        <v>13592</v>
      </c>
      <c r="M503" s="182" t="s">
        <v>1529</v>
      </c>
      <c r="N503" s="182" t="s">
        <v>15219</v>
      </c>
    </row>
    <row r="504" spans="1:14" ht="24.95" customHeight="1">
      <c r="A504" s="182" t="s">
        <v>14466</v>
      </c>
      <c r="B504" s="182" t="s">
        <v>16732</v>
      </c>
      <c r="C504" s="183" t="s">
        <v>14102</v>
      </c>
      <c r="D504" s="182" t="s">
        <v>15221</v>
      </c>
      <c r="E504" s="182" t="s">
        <v>15222</v>
      </c>
      <c r="F504" s="182" t="s">
        <v>16735</v>
      </c>
      <c r="G504" s="182" t="s">
        <v>16736</v>
      </c>
      <c r="H504" s="182" t="s">
        <v>14193</v>
      </c>
      <c r="I504" s="182" t="s">
        <v>15180</v>
      </c>
      <c r="J504" s="182" t="s">
        <v>16737</v>
      </c>
      <c r="K504" s="182" t="s">
        <v>14022</v>
      </c>
      <c r="L504" s="184" t="s">
        <v>13831</v>
      </c>
      <c r="M504" s="182" t="s">
        <v>14497</v>
      </c>
      <c r="N504" s="182" t="s">
        <v>15219</v>
      </c>
    </row>
    <row r="505" spans="1:14" ht="24.95" customHeight="1">
      <c r="A505" s="182" t="s">
        <v>14466</v>
      </c>
      <c r="B505" s="182" t="s">
        <v>16524</v>
      </c>
      <c r="C505" s="183" t="s">
        <v>13947</v>
      </c>
      <c r="D505" s="182" t="s">
        <v>15184</v>
      </c>
      <c r="E505" s="182" t="s">
        <v>16956</v>
      </c>
      <c r="F505" s="182" t="s">
        <v>16526</v>
      </c>
      <c r="G505" s="182" t="s">
        <v>13461</v>
      </c>
      <c r="H505" s="182" t="s">
        <v>13923</v>
      </c>
      <c r="I505" s="182" t="s">
        <v>16033</v>
      </c>
      <c r="J505" s="182" t="s">
        <v>13639</v>
      </c>
      <c r="K505" s="182" t="s">
        <v>13572</v>
      </c>
      <c r="L505" s="184" t="s">
        <v>13899</v>
      </c>
      <c r="M505" s="182" t="s">
        <v>14068</v>
      </c>
      <c r="N505" s="182" t="s">
        <v>13916</v>
      </c>
    </row>
    <row r="506" spans="1:14" ht="24.95" customHeight="1">
      <c r="A506" s="182" t="s">
        <v>14466</v>
      </c>
      <c r="B506" s="182" t="s">
        <v>16957</v>
      </c>
      <c r="C506" s="183" t="s">
        <v>14556</v>
      </c>
      <c r="D506" s="182" t="s">
        <v>16958</v>
      </c>
      <c r="E506" s="182" t="s">
        <v>16959</v>
      </c>
      <c r="F506" s="182" t="s">
        <v>16960</v>
      </c>
      <c r="G506" s="182" t="s">
        <v>6623</v>
      </c>
      <c r="H506" s="182" t="s">
        <v>14007</v>
      </c>
      <c r="I506" s="182" t="s">
        <v>16961</v>
      </c>
      <c r="J506" s="182" t="s">
        <v>13650</v>
      </c>
      <c r="K506" s="182" t="s">
        <v>13750</v>
      </c>
      <c r="L506" s="184" t="s">
        <v>13469</v>
      </c>
      <c r="M506" s="182" t="s">
        <v>1529</v>
      </c>
      <c r="N506" s="182" t="s">
        <v>14037</v>
      </c>
    </row>
    <row r="507" spans="1:14" ht="24.95" customHeight="1">
      <c r="A507" s="182" t="s">
        <v>14466</v>
      </c>
      <c r="B507" s="182" t="s">
        <v>16962</v>
      </c>
      <c r="C507" s="183" t="s">
        <v>16963</v>
      </c>
      <c r="D507" s="182" t="s">
        <v>16964</v>
      </c>
      <c r="E507" s="182" t="s">
        <v>16965</v>
      </c>
      <c r="F507" s="182" t="s">
        <v>16966</v>
      </c>
      <c r="G507" s="182" t="s">
        <v>13666</v>
      </c>
      <c r="H507" s="182" t="s">
        <v>13696</v>
      </c>
      <c r="I507" s="182" t="s">
        <v>16967</v>
      </c>
      <c r="J507" s="182" t="s">
        <v>13623</v>
      </c>
      <c r="K507" s="182" t="s">
        <v>14001</v>
      </c>
      <c r="L507" s="184" t="s">
        <v>13469</v>
      </c>
      <c r="M507" s="182" t="s">
        <v>1529</v>
      </c>
      <c r="N507" s="182" t="s">
        <v>14037</v>
      </c>
    </row>
    <row r="508" spans="1:14" ht="24.95" customHeight="1">
      <c r="A508" s="182" t="s">
        <v>14466</v>
      </c>
      <c r="B508" s="182" t="s">
        <v>16968</v>
      </c>
      <c r="C508" s="183" t="s">
        <v>16963</v>
      </c>
      <c r="D508" s="182" t="s">
        <v>16969</v>
      </c>
      <c r="E508" s="182" t="s">
        <v>16970</v>
      </c>
      <c r="F508" s="182" t="s">
        <v>16971</v>
      </c>
      <c r="G508" s="182" t="s">
        <v>6623</v>
      </c>
      <c r="H508" s="182" t="s">
        <v>14340</v>
      </c>
      <c r="I508" s="182" t="s">
        <v>16972</v>
      </c>
      <c r="J508" s="182" t="s">
        <v>13620</v>
      </c>
      <c r="K508" s="182" t="s">
        <v>14004</v>
      </c>
      <c r="L508" s="184" t="s">
        <v>13664</v>
      </c>
      <c r="M508" s="182" t="s">
        <v>1529</v>
      </c>
      <c r="N508" s="182" t="s">
        <v>14038</v>
      </c>
    </row>
    <row r="509" spans="1:14" ht="24.95" customHeight="1">
      <c r="A509" s="182" t="s">
        <v>14466</v>
      </c>
      <c r="B509" s="182" t="s">
        <v>16973</v>
      </c>
      <c r="C509" s="183" t="s">
        <v>15703</v>
      </c>
      <c r="D509" s="182" t="s">
        <v>16974</v>
      </c>
      <c r="E509" s="182" t="s">
        <v>16975</v>
      </c>
      <c r="F509" s="182" t="s">
        <v>16976</v>
      </c>
      <c r="G509" s="182" t="s">
        <v>5642</v>
      </c>
      <c r="H509" s="182" t="s">
        <v>16977</v>
      </c>
      <c r="I509" s="182" t="s">
        <v>16978</v>
      </c>
      <c r="J509" s="182" t="s">
        <v>14168</v>
      </c>
      <c r="K509" s="182" t="s">
        <v>16979</v>
      </c>
      <c r="L509" s="184" t="s">
        <v>13458</v>
      </c>
      <c r="M509" s="182" t="s">
        <v>1529</v>
      </c>
      <c r="N509" s="182" t="s">
        <v>16980</v>
      </c>
    </row>
    <row r="510" spans="1:14" ht="24.95" customHeight="1">
      <c r="A510" s="182" t="s">
        <v>14466</v>
      </c>
      <c r="B510" s="182" t="s">
        <v>16981</v>
      </c>
      <c r="C510" s="183" t="s">
        <v>16982</v>
      </c>
      <c r="D510" s="182" t="s">
        <v>16983</v>
      </c>
      <c r="E510" s="182" t="s">
        <v>16984</v>
      </c>
      <c r="F510" s="182" t="s">
        <v>16985</v>
      </c>
      <c r="G510" s="182" t="s">
        <v>13917</v>
      </c>
      <c r="H510" s="182" t="s">
        <v>14986</v>
      </c>
      <c r="I510" s="182" t="s">
        <v>16986</v>
      </c>
      <c r="J510" s="182" t="s">
        <v>13855</v>
      </c>
      <c r="K510" s="182" t="s">
        <v>14457</v>
      </c>
      <c r="L510" s="184" t="s">
        <v>14298</v>
      </c>
      <c r="M510" s="182" t="s">
        <v>1529</v>
      </c>
      <c r="N510" s="182" t="s">
        <v>16980</v>
      </c>
    </row>
    <row r="511" spans="1:14" ht="24.95" customHeight="1">
      <c r="A511" s="182" t="s">
        <v>14466</v>
      </c>
      <c r="B511" s="182" t="s">
        <v>15237</v>
      </c>
      <c r="C511" s="183" t="s">
        <v>14130</v>
      </c>
      <c r="D511" s="182" t="s">
        <v>14875</v>
      </c>
      <c r="E511" s="182" t="s">
        <v>14876</v>
      </c>
      <c r="F511" s="182" t="s">
        <v>15239</v>
      </c>
      <c r="G511" s="182" t="s">
        <v>13612</v>
      </c>
      <c r="H511" s="182" t="s">
        <v>13677</v>
      </c>
      <c r="I511" s="182" t="s">
        <v>15240</v>
      </c>
      <c r="J511" s="182" t="s">
        <v>14304</v>
      </c>
      <c r="K511" s="182" t="s">
        <v>13754</v>
      </c>
      <c r="L511" s="184" t="s">
        <v>13464</v>
      </c>
      <c r="M511" s="182" t="s">
        <v>1529</v>
      </c>
      <c r="N511" s="182" t="s">
        <v>14357</v>
      </c>
    </row>
    <row r="512" spans="1:14" ht="24.95" customHeight="1">
      <c r="A512" s="182" t="s">
        <v>14466</v>
      </c>
      <c r="B512" s="182" t="s">
        <v>14874</v>
      </c>
      <c r="C512" s="183" t="s">
        <v>14059</v>
      </c>
      <c r="D512" s="182" t="s">
        <v>16987</v>
      </c>
      <c r="E512" s="182" t="s">
        <v>15485</v>
      </c>
      <c r="F512" s="182" t="s">
        <v>14877</v>
      </c>
      <c r="G512" s="182" t="s">
        <v>13612</v>
      </c>
      <c r="H512" s="182" t="s">
        <v>14008</v>
      </c>
      <c r="I512" s="182" t="s">
        <v>14878</v>
      </c>
      <c r="J512" s="182" t="s">
        <v>13675</v>
      </c>
      <c r="K512" s="182" t="s">
        <v>13930</v>
      </c>
      <c r="L512" s="184" t="s">
        <v>13961</v>
      </c>
      <c r="M512" s="182" t="s">
        <v>13927</v>
      </c>
      <c r="N512" s="182" t="s">
        <v>14357</v>
      </c>
    </row>
    <row r="513" spans="1:14" ht="24.95" customHeight="1">
      <c r="A513" s="182" t="s">
        <v>14466</v>
      </c>
      <c r="B513" s="182" t="s">
        <v>16988</v>
      </c>
      <c r="C513" s="183" t="s">
        <v>14130</v>
      </c>
      <c r="D513" s="182" t="s">
        <v>16234</v>
      </c>
      <c r="E513" s="182" t="s">
        <v>16989</v>
      </c>
      <c r="F513" s="182" t="s">
        <v>16990</v>
      </c>
      <c r="G513" s="182" t="s">
        <v>6401</v>
      </c>
      <c r="H513" s="182" t="s">
        <v>14841</v>
      </c>
      <c r="I513" s="182" t="s">
        <v>16991</v>
      </c>
      <c r="J513" s="182" t="s">
        <v>13893</v>
      </c>
      <c r="K513" s="182" t="s">
        <v>15597</v>
      </c>
      <c r="L513" s="184" t="s">
        <v>13582</v>
      </c>
      <c r="M513" s="182" t="s">
        <v>1529</v>
      </c>
      <c r="N513" s="182" t="s">
        <v>13957</v>
      </c>
    </row>
    <row r="514" spans="1:14" ht="24.95" customHeight="1">
      <c r="A514" s="182" t="s">
        <v>14466</v>
      </c>
      <c r="B514" s="182" t="s">
        <v>16988</v>
      </c>
      <c r="C514" s="183" t="s">
        <v>14059</v>
      </c>
      <c r="D514" s="182" t="s">
        <v>16234</v>
      </c>
      <c r="E514" s="182" t="s">
        <v>16235</v>
      </c>
      <c r="F514" s="182" t="s">
        <v>16990</v>
      </c>
      <c r="G514" s="182" t="s">
        <v>6401</v>
      </c>
      <c r="H514" s="182" t="s">
        <v>14841</v>
      </c>
      <c r="I514" s="182" t="s">
        <v>16991</v>
      </c>
      <c r="J514" s="182" t="s">
        <v>13893</v>
      </c>
      <c r="K514" s="182" t="s">
        <v>15597</v>
      </c>
      <c r="L514" s="184" t="s">
        <v>13582</v>
      </c>
      <c r="M514" s="182" t="s">
        <v>1529</v>
      </c>
      <c r="N514" s="182" t="s">
        <v>13957</v>
      </c>
    </row>
    <row r="515" spans="1:14" ht="24.95" customHeight="1">
      <c r="A515" s="182" t="s">
        <v>14466</v>
      </c>
      <c r="B515" s="182" t="s">
        <v>16339</v>
      </c>
      <c r="C515" s="183" t="s">
        <v>14556</v>
      </c>
      <c r="D515" s="182" t="s">
        <v>14557</v>
      </c>
      <c r="E515" s="182" t="s">
        <v>14558</v>
      </c>
      <c r="F515" s="182" t="s">
        <v>16340</v>
      </c>
      <c r="G515" s="182" t="s">
        <v>13461</v>
      </c>
      <c r="H515" s="182" t="s">
        <v>14187</v>
      </c>
      <c r="I515" s="182" t="s">
        <v>14560</v>
      </c>
      <c r="J515" s="182" t="s">
        <v>16341</v>
      </c>
      <c r="K515" s="182" t="s">
        <v>16342</v>
      </c>
      <c r="L515" s="184" t="s">
        <v>14289</v>
      </c>
      <c r="M515" s="182" t="s">
        <v>1529</v>
      </c>
      <c r="N515" s="182" t="s">
        <v>13931</v>
      </c>
    </row>
    <row r="516" spans="1:14" ht="24.95" customHeight="1">
      <c r="A516" s="182" t="s">
        <v>14466</v>
      </c>
      <c r="B516" s="182" t="s">
        <v>16992</v>
      </c>
      <c r="C516" s="183" t="s">
        <v>15279</v>
      </c>
      <c r="D516" s="182" t="s">
        <v>16993</v>
      </c>
      <c r="E516" s="182" t="s">
        <v>16994</v>
      </c>
      <c r="F516" s="182" t="s">
        <v>16995</v>
      </c>
      <c r="G516" s="182" t="s">
        <v>6623</v>
      </c>
      <c r="H516" s="182" t="s">
        <v>14340</v>
      </c>
      <c r="I516" s="182" t="s">
        <v>16996</v>
      </c>
      <c r="J516" s="182" t="s">
        <v>13590</v>
      </c>
      <c r="K516" s="182" t="s">
        <v>14010</v>
      </c>
      <c r="L516" s="184" t="s">
        <v>13469</v>
      </c>
      <c r="M516" s="182" t="s">
        <v>1529</v>
      </c>
      <c r="N516" s="182" t="s">
        <v>16997</v>
      </c>
    </row>
    <row r="517" spans="1:14" ht="24.95" customHeight="1">
      <c r="A517" s="182" t="s">
        <v>14466</v>
      </c>
      <c r="B517" s="182" t="s">
        <v>16998</v>
      </c>
      <c r="C517" s="183" t="s">
        <v>16999</v>
      </c>
      <c r="D517" s="182" t="s">
        <v>17000</v>
      </c>
      <c r="E517" s="182" t="s">
        <v>17001</v>
      </c>
      <c r="F517" s="182" t="s">
        <v>17002</v>
      </c>
      <c r="G517" s="182" t="s">
        <v>13457</v>
      </c>
      <c r="H517" s="182" t="s">
        <v>14687</v>
      </c>
      <c r="I517" s="182" t="s">
        <v>17003</v>
      </c>
      <c r="J517" s="182" t="s">
        <v>17004</v>
      </c>
      <c r="K517" s="182" t="s">
        <v>17005</v>
      </c>
      <c r="L517" s="184" t="s">
        <v>17006</v>
      </c>
      <c r="M517" s="182" t="s">
        <v>13914</v>
      </c>
      <c r="N517" s="182" t="s">
        <v>15520</v>
      </c>
    </row>
    <row r="518" spans="1:14" ht="24.95" customHeight="1">
      <c r="A518" s="182" t="s">
        <v>14466</v>
      </c>
      <c r="B518" s="182" t="s">
        <v>17007</v>
      </c>
      <c r="C518" s="183" t="s">
        <v>15621</v>
      </c>
      <c r="D518" s="182" t="s">
        <v>17008</v>
      </c>
      <c r="E518" s="182" t="s">
        <v>17009</v>
      </c>
      <c r="F518" s="182" t="s">
        <v>17010</v>
      </c>
      <c r="G518" s="182" t="s">
        <v>13654</v>
      </c>
      <c r="H518" s="182" t="s">
        <v>17011</v>
      </c>
      <c r="I518" s="182" t="s">
        <v>17012</v>
      </c>
      <c r="J518" s="182" t="s">
        <v>17013</v>
      </c>
      <c r="K518" s="182" t="s">
        <v>17014</v>
      </c>
      <c r="L518" s="184" t="s">
        <v>13963</v>
      </c>
      <c r="M518" s="182" t="s">
        <v>1529</v>
      </c>
      <c r="N518" s="182" t="s">
        <v>17015</v>
      </c>
    </row>
    <row r="519" spans="1:14" ht="24.95" customHeight="1">
      <c r="A519" s="182" t="s">
        <v>14466</v>
      </c>
      <c r="B519" s="182" t="s">
        <v>17016</v>
      </c>
      <c r="C519" s="183" t="s">
        <v>16578</v>
      </c>
      <c r="D519" s="182" t="s">
        <v>17017</v>
      </c>
      <c r="E519" s="182" t="s">
        <v>17018</v>
      </c>
      <c r="F519" s="182" t="s">
        <v>17019</v>
      </c>
      <c r="G519" s="182" t="s">
        <v>13461</v>
      </c>
      <c r="H519" s="182" t="s">
        <v>13500</v>
      </c>
      <c r="I519" s="182" t="s">
        <v>17020</v>
      </c>
      <c r="J519" s="182" t="s">
        <v>13580</v>
      </c>
      <c r="K519" s="182" t="s">
        <v>14065</v>
      </c>
      <c r="L519" s="184" t="s">
        <v>13534</v>
      </c>
      <c r="M519" s="182" t="s">
        <v>1529</v>
      </c>
      <c r="N519" s="182" t="s">
        <v>14091</v>
      </c>
    </row>
    <row r="520" spans="1:14" ht="24.95" customHeight="1">
      <c r="A520" s="182" t="s">
        <v>14466</v>
      </c>
      <c r="B520" s="182" t="s">
        <v>15344</v>
      </c>
      <c r="C520" s="183" t="s">
        <v>17021</v>
      </c>
      <c r="D520" s="182" t="s">
        <v>17022</v>
      </c>
      <c r="E520" s="182" t="s">
        <v>17023</v>
      </c>
      <c r="F520" s="182" t="s">
        <v>15347</v>
      </c>
      <c r="G520" s="182" t="s">
        <v>13461</v>
      </c>
      <c r="H520" s="182" t="s">
        <v>13480</v>
      </c>
      <c r="I520" s="182" t="s">
        <v>14206</v>
      </c>
      <c r="J520" s="182" t="s">
        <v>13911</v>
      </c>
      <c r="K520" s="182" t="s">
        <v>13781</v>
      </c>
      <c r="L520" s="184" t="s">
        <v>13469</v>
      </c>
      <c r="M520" s="182" t="s">
        <v>1529</v>
      </c>
      <c r="N520" s="182" t="s">
        <v>15348</v>
      </c>
    </row>
    <row r="521" spans="1:14" ht="24.95" customHeight="1">
      <c r="A521" s="182" t="s">
        <v>14466</v>
      </c>
      <c r="B521" s="182" t="s">
        <v>15344</v>
      </c>
      <c r="C521" s="183" t="s">
        <v>17024</v>
      </c>
      <c r="D521" s="182" t="s">
        <v>17025</v>
      </c>
      <c r="E521" s="182" t="s">
        <v>17026</v>
      </c>
      <c r="F521" s="182" t="s">
        <v>15347</v>
      </c>
      <c r="G521" s="182" t="s">
        <v>13461</v>
      </c>
      <c r="H521" s="182" t="s">
        <v>13480</v>
      </c>
      <c r="I521" s="182" t="s">
        <v>14206</v>
      </c>
      <c r="J521" s="182" t="s">
        <v>13911</v>
      </c>
      <c r="K521" s="182" t="s">
        <v>13781</v>
      </c>
      <c r="L521" s="184" t="s">
        <v>13469</v>
      </c>
      <c r="M521" s="182" t="s">
        <v>1529</v>
      </c>
      <c r="N521" s="182" t="s">
        <v>15348</v>
      </c>
    </row>
    <row r="522" spans="1:14" ht="24.95" customHeight="1">
      <c r="A522" s="182" t="s">
        <v>14466</v>
      </c>
      <c r="B522" s="182" t="s">
        <v>14623</v>
      </c>
      <c r="C522" s="183" t="s">
        <v>14894</v>
      </c>
      <c r="D522" s="182" t="s">
        <v>14624</v>
      </c>
      <c r="E522" s="182" t="s">
        <v>14991</v>
      </c>
      <c r="F522" s="182" t="s">
        <v>14626</v>
      </c>
      <c r="G522" s="182" t="s">
        <v>13612</v>
      </c>
      <c r="H522" s="182" t="s">
        <v>14627</v>
      </c>
      <c r="I522" s="182" t="s">
        <v>14628</v>
      </c>
      <c r="J522" s="182" t="s">
        <v>13757</v>
      </c>
      <c r="K522" s="182" t="s">
        <v>13823</v>
      </c>
      <c r="L522" s="184" t="s">
        <v>14268</v>
      </c>
      <c r="M522" s="182" t="s">
        <v>1529</v>
      </c>
      <c r="N522" s="182" t="s">
        <v>14629</v>
      </c>
    </row>
    <row r="523" spans="1:14" ht="24.95" customHeight="1">
      <c r="A523" s="182" t="s">
        <v>14466</v>
      </c>
      <c r="B523" s="182" t="s">
        <v>17027</v>
      </c>
      <c r="C523" s="183" t="s">
        <v>17028</v>
      </c>
      <c r="D523" s="182" t="s">
        <v>17029</v>
      </c>
      <c r="E523" s="182" t="s">
        <v>17030</v>
      </c>
      <c r="F523" s="182" t="s">
        <v>17031</v>
      </c>
      <c r="G523" s="182" t="s">
        <v>13612</v>
      </c>
      <c r="H523" s="182" t="s">
        <v>13636</v>
      </c>
      <c r="I523" s="182" t="s">
        <v>13871</v>
      </c>
      <c r="J523" s="182" t="s">
        <v>14424</v>
      </c>
      <c r="K523" s="182" t="s">
        <v>14270</v>
      </c>
      <c r="L523" s="184" t="s">
        <v>13458</v>
      </c>
      <c r="M523" s="182" t="s">
        <v>1529</v>
      </c>
      <c r="N523" s="182" t="s">
        <v>17032</v>
      </c>
    </row>
    <row r="524" spans="1:14" ht="24.95" customHeight="1">
      <c r="A524" s="182" t="s">
        <v>14466</v>
      </c>
      <c r="B524" s="182" t="s">
        <v>17033</v>
      </c>
      <c r="C524" s="183" t="s">
        <v>17034</v>
      </c>
      <c r="D524" s="182" t="s">
        <v>17035</v>
      </c>
      <c r="E524" s="182" t="s">
        <v>17036</v>
      </c>
      <c r="F524" s="182" t="s">
        <v>17037</v>
      </c>
      <c r="G524" s="182" t="s">
        <v>14184</v>
      </c>
      <c r="H524" s="182" t="s">
        <v>14288</v>
      </c>
      <c r="I524" s="182" t="s">
        <v>17038</v>
      </c>
      <c r="J524" s="182" t="s">
        <v>14400</v>
      </c>
      <c r="K524" s="182" t="s">
        <v>17039</v>
      </c>
      <c r="L524" s="184" t="s">
        <v>14268</v>
      </c>
      <c r="M524" s="182" t="s">
        <v>1529</v>
      </c>
      <c r="N524" s="182" t="s">
        <v>14237</v>
      </c>
    </row>
    <row r="525" spans="1:14" ht="24.95" customHeight="1">
      <c r="A525" s="182" t="s">
        <v>14466</v>
      </c>
      <c r="B525" s="182" t="s">
        <v>17040</v>
      </c>
      <c r="C525" s="183" t="s">
        <v>13711</v>
      </c>
      <c r="D525" s="182" t="s">
        <v>17041</v>
      </c>
      <c r="E525" s="182" t="s">
        <v>17042</v>
      </c>
      <c r="F525" s="182" t="s">
        <v>17043</v>
      </c>
      <c r="G525" s="182" t="s">
        <v>13612</v>
      </c>
      <c r="H525" s="182" t="s">
        <v>14024</v>
      </c>
      <c r="I525" s="182" t="s">
        <v>17044</v>
      </c>
      <c r="J525" s="182" t="s">
        <v>13604</v>
      </c>
      <c r="K525" s="182" t="s">
        <v>13614</v>
      </c>
      <c r="L525" s="184" t="s">
        <v>13961</v>
      </c>
      <c r="M525" s="182" t="s">
        <v>1529</v>
      </c>
      <c r="N525" s="182" t="s">
        <v>14673</v>
      </c>
    </row>
    <row r="526" spans="1:14" ht="24.95" customHeight="1">
      <c r="A526" s="182" t="s">
        <v>14466</v>
      </c>
      <c r="B526" s="182" t="s">
        <v>17045</v>
      </c>
      <c r="C526" s="183" t="s">
        <v>14579</v>
      </c>
      <c r="D526" s="182" t="s">
        <v>17046</v>
      </c>
      <c r="E526" s="182" t="s">
        <v>17047</v>
      </c>
      <c r="F526" s="182" t="s">
        <v>17048</v>
      </c>
      <c r="G526" s="182" t="s">
        <v>13612</v>
      </c>
      <c r="H526" s="182" t="s">
        <v>13838</v>
      </c>
      <c r="I526" s="182" t="s">
        <v>17049</v>
      </c>
      <c r="J526" s="182" t="s">
        <v>14363</v>
      </c>
      <c r="K526" s="182" t="s">
        <v>14245</v>
      </c>
      <c r="L526" s="184" t="s">
        <v>13689</v>
      </c>
      <c r="M526" s="182" t="s">
        <v>1529</v>
      </c>
      <c r="N526" s="182" t="s">
        <v>13995</v>
      </c>
    </row>
    <row r="527" spans="1:14" ht="24.95" customHeight="1">
      <c r="A527" s="182" t="s">
        <v>14466</v>
      </c>
      <c r="B527" s="182" t="s">
        <v>15369</v>
      </c>
      <c r="C527" s="183" t="s">
        <v>14323</v>
      </c>
      <c r="D527" s="182" t="s">
        <v>15371</v>
      </c>
      <c r="E527" s="182" t="s">
        <v>17050</v>
      </c>
      <c r="F527" s="182" t="s">
        <v>15373</v>
      </c>
      <c r="G527" s="182" t="s">
        <v>13516</v>
      </c>
      <c r="H527" s="182" t="s">
        <v>15374</v>
      </c>
      <c r="I527" s="182" t="s">
        <v>15375</v>
      </c>
      <c r="J527" s="182" t="s">
        <v>15376</v>
      </c>
      <c r="K527" s="182" t="s">
        <v>14445</v>
      </c>
      <c r="L527" s="184" t="s">
        <v>14092</v>
      </c>
      <c r="M527" s="182" t="s">
        <v>1529</v>
      </c>
      <c r="N527" s="182" t="s">
        <v>14689</v>
      </c>
    </row>
    <row r="528" spans="1:14" ht="24.95" customHeight="1">
      <c r="A528" s="182" t="s">
        <v>14466</v>
      </c>
      <c r="B528" s="182" t="s">
        <v>17051</v>
      </c>
      <c r="C528" s="183" t="s">
        <v>15869</v>
      </c>
      <c r="D528" s="182" t="s">
        <v>17052</v>
      </c>
      <c r="E528" s="182" t="s">
        <v>17053</v>
      </c>
      <c r="F528" s="182" t="s">
        <v>17054</v>
      </c>
      <c r="G528" s="182" t="s">
        <v>13461</v>
      </c>
      <c r="H528" s="182" t="s">
        <v>17055</v>
      </c>
      <c r="I528" s="182" t="s">
        <v>17056</v>
      </c>
      <c r="J528" s="182" t="s">
        <v>17057</v>
      </c>
      <c r="K528" s="182" t="s">
        <v>17058</v>
      </c>
      <c r="L528" s="184" t="s">
        <v>17059</v>
      </c>
      <c r="M528" s="182" t="s">
        <v>1529</v>
      </c>
      <c r="N528" s="182" t="s">
        <v>14689</v>
      </c>
    </row>
    <row r="529" spans="1:14" ht="24.95" customHeight="1">
      <c r="A529" s="182" t="s">
        <v>14466</v>
      </c>
      <c r="B529" s="182" t="s">
        <v>17060</v>
      </c>
      <c r="C529" s="183" t="s">
        <v>13880</v>
      </c>
      <c r="D529" s="182" t="s">
        <v>17061</v>
      </c>
      <c r="E529" s="182" t="s">
        <v>17062</v>
      </c>
      <c r="F529" s="182" t="s">
        <v>17063</v>
      </c>
      <c r="G529" s="182" t="s">
        <v>13612</v>
      </c>
      <c r="H529" s="182" t="s">
        <v>14334</v>
      </c>
      <c r="I529" s="182" t="s">
        <v>17064</v>
      </c>
      <c r="J529" s="182" t="s">
        <v>7308</v>
      </c>
      <c r="K529" s="182" t="s">
        <v>7278</v>
      </c>
      <c r="L529" s="184" t="s">
        <v>13671</v>
      </c>
      <c r="M529" s="182" t="s">
        <v>1529</v>
      </c>
      <c r="N529" s="182" t="s">
        <v>14458</v>
      </c>
    </row>
    <row r="530" spans="1:14" ht="24.95" customHeight="1">
      <c r="A530" s="182" t="s">
        <v>14466</v>
      </c>
      <c r="B530" s="182" t="s">
        <v>17065</v>
      </c>
      <c r="C530" s="183" t="s">
        <v>17066</v>
      </c>
      <c r="D530" s="182" t="s">
        <v>17067</v>
      </c>
      <c r="E530" s="182" t="s">
        <v>17068</v>
      </c>
      <c r="F530" s="182" t="s">
        <v>17069</v>
      </c>
      <c r="G530" s="182" t="s">
        <v>13666</v>
      </c>
      <c r="H530" s="182" t="s">
        <v>14437</v>
      </c>
      <c r="I530" s="182" t="s">
        <v>17070</v>
      </c>
      <c r="J530" s="182" t="s">
        <v>13837</v>
      </c>
      <c r="K530" s="182" t="s">
        <v>17071</v>
      </c>
      <c r="L530" s="184" t="s">
        <v>14444</v>
      </c>
      <c r="M530" s="182" t="s">
        <v>1529</v>
      </c>
      <c r="N530" s="182" t="s">
        <v>13811</v>
      </c>
    </row>
    <row r="531" spans="1:14" ht="24.95" customHeight="1">
      <c r="A531" s="182" t="s">
        <v>14466</v>
      </c>
      <c r="B531" s="182" t="s">
        <v>17072</v>
      </c>
      <c r="C531" s="183" t="s">
        <v>16963</v>
      </c>
      <c r="D531" s="182" t="s">
        <v>17073</v>
      </c>
      <c r="E531" s="182" t="s">
        <v>17074</v>
      </c>
      <c r="F531" s="182" t="s">
        <v>17075</v>
      </c>
      <c r="G531" s="182" t="s">
        <v>6401</v>
      </c>
      <c r="H531" s="182" t="s">
        <v>14583</v>
      </c>
      <c r="I531" s="182" t="s">
        <v>17076</v>
      </c>
      <c r="J531" s="182" t="s">
        <v>17077</v>
      </c>
      <c r="K531" s="182" t="s">
        <v>13706</v>
      </c>
      <c r="L531" s="184" t="s">
        <v>13479</v>
      </c>
      <c r="M531" s="182" t="s">
        <v>1529</v>
      </c>
      <c r="N531" s="182" t="s">
        <v>13811</v>
      </c>
    </row>
    <row r="532" spans="1:14" ht="24.95" customHeight="1">
      <c r="A532" s="182" t="s">
        <v>14466</v>
      </c>
      <c r="B532" s="182" t="s">
        <v>16233</v>
      </c>
      <c r="C532" s="183" t="s">
        <v>14130</v>
      </c>
      <c r="D532" s="182" t="s">
        <v>16234</v>
      </c>
      <c r="E532" s="182" t="s">
        <v>16989</v>
      </c>
      <c r="F532" s="182" t="s">
        <v>16236</v>
      </c>
      <c r="G532" s="182" t="s">
        <v>6401</v>
      </c>
      <c r="H532" s="182" t="s">
        <v>14779</v>
      </c>
      <c r="I532" s="182" t="s">
        <v>16237</v>
      </c>
      <c r="J532" s="182" t="s">
        <v>13894</v>
      </c>
      <c r="K532" s="182" t="s">
        <v>16164</v>
      </c>
      <c r="L532" s="184" t="s">
        <v>14522</v>
      </c>
      <c r="M532" s="182" t="s">
        <v>1529</v>
      </c>
      <c r="N532" s="182" t="s">
        <v>14727</v>
      </c>
    </row>
    <row r="533" spans="1:14" ht="24.95" customHeight="1">
      <c r="A533" s="182" t="s">
        <v>14466</v>
      </c>
      <c r="B533" s="182" t="s">
        <v>17078</v>
      </c>
      <c r="C533" s="183" t="s">
        <v>15123</v>
      </c>
      <c r="D533" s="182" t="s">
        <v>17079</v>
      </c>
      <c r="E533" s="182" t="s">
        <v>17080</v>
      </c>
      <c r="F533" s="182" t="s">
        <v>17081</v>
      </c>
      <c r="G533" s="182" t="s">
        <v>13461</v>
      </c>
      <c r="H533" s="182" t="s">
        <v>13581</v>
      </c>
      <c r="I533" s="182" t="s">
        <v>14672</v>
      </c>
      <c r="J533" s="182" t="s">
        <v>13739</v>
      </c>
      <c r="K533" s="182" t="s">
        <v>15154</v>
      </c>
      <c r="L533" s="184" t="s">
        <v>13505</v>
      </c>
      <c r="M533" s="182" t="s">
        <v>1529</v>
      </c>
      <c r="N533" s="182" t="s">
        <v>17082</v>
      </c>
    </row>
    <row r="534" spans="1:14" ht="24.95" customHeight="1">
      <c r="A534" s="182" t="s">
        <v>14466</v>
      </c>
      <c r="B534" s="182" t="s">
        <v>17083</v>
      </c>
      <c r="C534" s="183" t="s">
        <v>16456</v>
      </c>
      <c r="D534" s="182" t="s">
        <v>17084</v>
      </c>
      <c r="E534" s="182" t="s">
        <v>17085</v>
      </c>
      <c r="F534" s="182" t="s">
        <v>17086</v>
      </c>
      <c r="G534" s="182" t="s">
        <v>13461</v>
      </c>
      <c r="H534" s="182" t="s">
        <v>17087</v>
      </c>
      <c r="I534" s="182" t="s">
        <v>17088</v>
      </c>
      <c r="J534" s="182" t="s">
        <v>13601</v>
      </c>
      <c r="K534" s="182" t="s">
        <v>17089</v>
      </c>
      <c r="L534" s="184" t="s">
        <v>13515</v>
      </c>
      <c r="M534" s="182" t="s">
        <v>1529</v>
      </c>
      <c r="N534" s="182" t="s">
        <v>14044</v>
      </c>
    </row>
    <row r="535" spans="1:14" ht="24.95" customHeight="1">
      <c r="A535" s="182" t="s">
        <v>14466</v>
      </c>
      <c r="B535" s="182" t="s">
        <v>17090</v>
      </c>
      <c r="C535" s="183" t="s">
        <v>13928</v>
      </c>
      <c r="D535" s="182" t="s">
        <v>17091</v>
      </c>
      <c r="E535" s="182" t="s">
        <v>17092</v>
      </c>
      <c r="F535" s="182" t="s">
        <v>17093</v>
      </c>
      <c r="G535" s="182" t="s">
        <v>13461</v>
      </c>
      <c r="H535" s="182" t="s">
        <v>13500</v>
      </c>
      <c r="I535" s="182" t="s">
        <v>17094</v>
      </c>
      <c r="J535" s="182" t="s">
        <v>13543</v>
      </c>
      <c r="K535" s="182" t="s">
        <v>13559</v>
      </c>
      <c r="L535" s="184" t="s">
        <v>13495</v>
      </c>
      <c r="M535" s="182" t="s">
        <v>1529</v>
      </c>
      <c r="N535" s="182" t="s">
        <v>14404</v>
      </c>
    </row>
    <row r="536" spans="1:14" ht="24.95" customHeight="1">
      <c r="A536" s="182" t="s">
        <v>14466</v>
      </c>
      <c r="B536" s="182" t="s">
        <v>17095</v>
      </c>
      <c r="C536" s="183" t="s">
        <v>14529</v>
      </c>
      <c r="D536" s="182" t="s">
        <v>17096</v>
      </c>
      <c r="E536" s="182" t="s">
        <v>17097</v>
      </c>
      <c r="F536" s="182" t="s">
        <v>17098</v>
      </c>
      <c r="G536" s="182" t="s">
        <v>13666</v>
      </c>
      <c r="H536" s="182" t="s">
        <v>13696</v>
      </c>
      <c r="I536" s="182" t="s">
        <v>17099</v>
      </c>
      <c r="J536" s="182" t="s">
        <v>13836</v>
      </c>
      <c r="K536" s="182" t="s">
        <v>14034</v>
      </c>
      <c r="L536" s="184" t="s">
        <v>13495</v>
      </c>
      <c r="M536" s="182" t="s">
        <v>1529</v>
      </c>
      <c r="N536" s="182" t="s">
        <v>14085</v>
      </c>
    </row>
    <row r="537" spans="1:14" ht="24.95" customHeight="1">
      <c r="A537" s="182" t="s">
        <v>14466</v>
      </c>
      <c r="B537" s="182" t="s">
        <v>17100</v>
      </c>
      <c r="C537" s="183" t="s">
        <v>17101</v>
      </c>
      <c r="D537" s="182" t="s">
        <v>17102</v>
      </c>
      <c r="E537" s="182" t="s">
        <v>17103</v>
      </c>
      <c r="F537" s="182" t="s">
        <v>17104</v>
      </c>
      <c r="G537" s="182" t="s">
        <v>13612</v>
      </c>
      <c r="H537" s="182" t="s">
        <v>13778</v>
      </c>
      <c r="I537" s="182" t="s">
        <v>17105</v>
      </c>
      <c r="J537" s="182" t="s">
        <v>13525</v>
      </c>
      <c r="K537" s="182" t="s">
        <v>13702</v>
      </c>
      <c r="L537" s="184" t="s">
        <v>13558</v>
      </c>
      <c r="M537" s="182" t="s">
        <v>1529</v>
      </c>
      <c r="N537" s="182" t="s">
        <v>17106</v>
      </c>
    </row>
    <row r="538" spans="1:14" ht="24.95" customHeight="1">
      <c r="A538" s="182" t="s">
        <v>14466</v>
      </c>
      <c r="B538" s="182" t="s">
        <v>17107</v>
      </c>
      <c r="C538" s="183" t="s">
        <v>15621</v>
      </c>
      <c r="D538" s="182" t="s">
        <v>17108</v>
      </c>
      <c r="E538" s="182" t="s">
        <v>17109</v>
      </c>
      <c r="F538" s="182" t="s">
        <v>17110</v>
      </c>
      <c r="G538" s="182" t="s">
        <v>6623</v>
      </c>
      <c r="H538" s="182" t="s">
        <v>13768</v>
      </c>
      <c r="I538" s="182" t="s">
        <v>14365</v>
      </c>
      <c r="J538" s="182" t="s">
        <v>10902</v>
      </c>
      <c r="K538" s="182" t="s">
        <v>6791</v>
      </c>
      <c r="L538" s="184" t="s">
        <v>13494</v>
      </c>
      <c r="M538" s="182" t="s">
        <v>1529</v>
      </c>
      <c r="N538" s="182" t="s">
        <v>14369</v>
      </c>
    </row>
    <row r="539" spans="1:14" ht="24.95" customHeight="1">
      <c r="A539" s="182" t="s">
        <v>14466</v>
      </c>
      <c r="B539" s="182" t="s">
        <v>17111</v>
      </c>
      <c r="C539" s="183" t="s">
        <v>15156</v>
      </c>
      <c r="D539" s="182" t="s">
        <v>17112</v>
      </c>
      <c r="E539" s="182" t="s">
        <v>17113</v>
      </c>
      <c r="F539" s="182" t="s">
        <v>17114</v>
      </c>
      <c r="G539" s="182" t="s">
        <v>13461</v>
      </c>
      <c r="H539" s="182" t="s">
        <v>13566</v>
      </c>
      <c r="I539" s="182" t="s">
        <v>17115</v>
      </c>
      <c r="J539" s="182" t="s">
        <v>5403</v>
      </c>
      <c r="K539" s="182" t="s">
        <v>14004</v>
      </c>
      <c r="L539" s="184" t="s">
        <v>13534</v>
      </c>
      <c r="M539" s="182" t="s">
        <v>1529</v>
      </c>
      <c r="N539" s="182" t="s">
        <v>17116</v>
      </c>
    </row>
    <row r="540" spans="1:14" ht="24.95" customHeight="1">
      <c r="A540" s="182" t="s">
        <v>14466</v>
      </c>
      <c r="B540" s="182" t="s">
        <v>17117</v>
      </c>
      <c r="C540" s="183" t="s">
        <v>17118</v>
      </c>
      <c r="D540" s="182" t="s">
        <v>17119</v>
      </c>
      <c r="E540" s="182" t="s">
        <v>17120</v>
      </c>
      <c r="F540" s="182" t="s">
        <v>17121</v>
      </c>
      <c r="G540" s="182" t="s">
        <v>13461</v>
      </c>
      <c r="H540" s="182" t="s">
        <v>13532</v>
      </c>
      <c r="I540" s="182" t="s">
        <v>14243</v>
      </c>
      <c r="J540" s="182" t="s">
        <v>15597</v>
      </c>
      <c r="K540" s="182" t="s">
        <v>13919</v>
      </c>
      <c r="L540" s="184" t="s">
        <v>13724</v>
      </c>
      <c r="M540" s="182" t="s">
        <v>1529</v>
      </c>
      <c r="N540" s="182" t="s">
        <v>17122</v>
      </c>
    </row>
    <row r="541" spans="1:14" ht="24.95" customHeight="1">
      <c r="A541" s="182" t="s">
        <v>14466</v>
      </c>
      <c r="B541" s="182" t="s">
        <v>14467</v>
      </c>
      <c r="C541" s="183" t="s">
        <v>16278</v>
      </c>
      <c r="D541" s="182" t="s">
        <v>16279</v>
      </c>
      <c r="E541" s="182" t="s">
        <v>16280</v>
      </c>
      <c r="F541" s="182" t="s">
        <v>14470</v>
      </c>
      <c r="G541" s="182" t="s">
        <v>13461</v>
      </c>
      <c r="H541" s="182" t="s">
        <v>14218</v>
      </c>
      <c r="I541" s="182" t="s">
        <v>14471</v>
      </c>
      <c r="J541" s="182" t="s">
        <v>13911</v>
      </c>
      <c r="K541" s="182" t="s">
        <v>13781</v>
      </c>
      <c r="L541" s="184" t="s">
        <v>13534</v>
      </c>
      <c r="M541" s="182" t="s">
        <v>1529</v>
      </c>
      <c r="N541" s="182" t="s">
        <v>14249</v>
      </c>
    </row>
    <row r="542" spans="1:14" ht="24.95" customHeight="1">
      <c r="A542" s="182" t="s">
        <v>14466</v>
      </c>
      <c r="B542" s="182" t="s">
        <v>14467</v>
      </c>
      <c r="C542" s="183" t="s">
        <v>14344</v>
      </c>
      <c r="D542" s="182" t="s">
        <v>14468</v>
      </c>
      <c r="E542" s="182" t="s">
        <v>14855</v>
      </c>
      <c r="F542" s="182" t="s">
        <v>14470</v>
      </c>
      <c r="G542" s="182" t="s">
        <v>13461</v>
      </c>
      <c r="H542" s="182" t="s">
        <v>14218</v>
      </c>
      <c r="I542" s="182" t="s">
        <v>14471</v>
      </c>
      <c r="J542" s="182" t="s">
        <v>13911</v>
      </c>
      <c r="K542" s="182" t="s">
        <v>13781</v>
      </c>
      <c r="L542" s="184" t="s">
        <v>13534</v>
      </c>
      <c r="M542" s="182" t="s">
        <v>1529</v>
      </c>
      <c r="N542" s="182" t="s">
        <v>14249</v>
      </c>
    </row>
    <row r="543" spans="1:14" ht="24.95" customHeight="1">
      <c r="A543" s="182" t="s">
        <v>14466</v>
      </c>
      <c r="B543" s="182" t="s">
        <v>14467</v>
      </c>
      <c r="C543" s="183" t="s">
        <v>16281</v>
      </c>
      <c r="D543" s="182" t="s">
        <v>14468</v>
      </c>
      <c r="E543" s="182" t="s">
        <v>16282</v>
      </c>
      <c r="F543" s="182" t="s">
        <v>14470</v>
      </c>
      <c r="G543" s="182" t="s">
        <v>13461</v>
      </c>
      <c r="H543" s="182" t="s">
        <v>14218</v>
      </c>
      <c r="I543" s="182" t="s">
        <v>14471</v>
      </c>
      <c r="J543" s="182" t="s">
        <v>13911</v>
      </c>
      <c r="K543" s="182" t="s">
        <v>13781</v>
      </c>
      <c r="L543" s="184" t="s">
        <v>13534</v>
      </c>
      <c r="M543" s="182" t="s">
        <v>1529</v>
      </c>
      <c r="N543" s="182" t="s">
        <v>14249</v>
      </c>
    </row>
    <row r="544" spans="1:14" ht="24.95" customHeight="1">
      <c r="A544" s="182" t="s">
        <v>14466</v>
      </c>
      <c r="B544" s="182" t="s">
        <v>14467</v>
      </c>
      <c r="C544" s="183" t="s">
        <v>14072</v>
      </c>
      <c r="D544" s="182" t="s">
        <v>1529</v>
      </c>
      <c r="E544" s="182" t="s">
        <v>15701</v>
      </c>
      <c r="F544" s="182" t="s">
        <v>14470</v>
      </c>
      <c r="G544" s="182" t="s">
        <v>13461</v>
      </c>
      <c r="H544" s="182" t="s">
        <v>14218</v>
      </c>
      <c r="I544" s="182" t="s">
        <v>14471</v>
      </c>
      <c r="J544" s="182" t="s">
        <v>13911</v>
      </c>
      <c r="K544" s="182" t="s">
        <v>13781</v>
      </c>
      <c r="L544" s="184" t="s">
        <v>13534</v>
      </c>
      <c r="M544" s="182" t="s">
        <v>1529</v>
      </c>
      <c r="N544" s="182" t="s">
        <v>14249</v>
      </c>
    </row>
    <row r="545" spans="1:14" ht="24.95" customHeight="1">
      <c r="A545" s="182" t="s">
        <v>14466</v>
      </c>
      <c r="B545" s="182" t="s">
        <v>14467</v>
      </c>
      <c r="C545" s="183" t="s">
        <v>14059</v>
      </c>
      <c r="D545" s="182" t="s">
        <v>16283</v>
      </c>
      <c r="E545" s="182" t="s">
        <v>16284</v>
      </c>
      <c r="F545" s="182" t="s">
        <v>14470</v>
      </c>
      <c r="G545" s="182" t="s">
        <v>13461</v>
      </c>
      <c r="H545" s="182" t="s">
        <v>14218</v>
      </c>
      <c r="I545" s="182" t="s">
        <v>14471</v>
      </c>
      <c r="J545" s="182" t="s">
        <v>13911</v>
      </c>
      <c r="K545" s="182" t="s">
        <v>13781</v>
      </c>
      <c r="L545" s="184" t="s">
        <v>13534</v>
      </c>
      <c r="M545" s="182" t="s">
        <v>1529</v>
      </c>
      <c r="N545" s="182" t="s">
        <v>14249</v>
      </c>
    </row>
    <row r="546" spans="1:14" ht="24.95" customHeight="1">
      <c r="A546" s="182" t="s">
        <v>14466</v>
      </c>
      <c r="B546" s="182" t="s">
        <v>13782</v>
      </c>
      <c r="C546" s="183" t="s">
        <v>13783</v>
      </c>
      <c r="D546" s="182" t="s">
        <v>13784</v>
      </c>
      <c r="E546" s="182" t="s">
        <v>13785</v>
      </c>
      <c r="F546" s="182" t="s">
        <v>13786</v>
      </c>
      <c r="G546" s="182" t="s">
        <v>13461</v>
      </c>
      <c r="H546" s="182" t="s">
        <v>13787</v>
      </c>
      <c r="I546" s="182" t="s">
        <v>13788</v>
      </c>
      <c r="J546" s="182" t="s">
        <v>13789</v>
      </c>
      <c r="K546" s="182" t="s">
        <v>13597</v>
      </c>
      <c r="L546" s="184" t="s">
        <v>13790</v>
      </c>
      <c r="M546" s="182" t="s">
        <v>1529</v>
      </c>
      <c r="N546" s="182" t="s">
        <v>13791</v>
      </c>
    </row>
    <row r="547" spans="1:14" ht="24.95" customHeight="1">
      <c r="A547" s="182" t="s">
        <v>14466</v>
      </c>
      <c r="B547" s="182" t="s">
        <v>14250</v>
      </c>
      <c r="C547" s="183" t="s">
        <v>13542</v>
      </c>
      <c r="D547" s="182" t="s">
        <v>14280</v>
      </c>
      <c r="E547" s="182" t="s">
        <v>14202</v>
      </c>
      <c r="F547" s="182" t="s">
        <v>14253</v>
      </c>
      <c r="G547" s="182" t="s">
        <v>13461</v>
      </c>
      <c r="H547" s="182" t="s">
        <v>13570</v>
      </c>
      <c r="I547" s="182" t="s">
        <v>14254</v>
      </c>
      <c r="J547" s="182" t="s">
        <v>14255</v>
      </c>
      <c r="K547" s="182" t="s">
        <v>14256</v>
      </c>
      <c r="L547" s="184" t="s">
        <v>13495</v>
      </c>
      <c r="M547" s="182" t="s">
        <v>1529</v>
      </c>
      <c r="N547" s="182" t="s">
        <v>14203</v>
      </c>
    </row>
    <row r="548" spans="1:14" ht="24.95" customHeight="1">
      <c r="A548" s="182" t="s">
        <v>14466</v>
      </c>
      <c r="B548" s="182" t="s">
        <v>14473</v>
      </c>
      <c r="C548" s="183" t="s">
        <v>14133</v>
      </c>
      <c r="D548" s="182" t="s">
        <v>14468</v>
      </c>
      <c r="E548" s="182" t="s">
        <v>16731</v>
      </c>
      <c r="F548" s="182" t="s">
        <v>14477</v>
      </c>
      <c r="G548" s="182" t="s">
        <v>13461</v>
      </c>
      <c r="H548" s="182" t="s">
        <v>13500</v>
      </c>
      <c r="I548" s="182" t="s">
        <v>14478</v>
      </c>
      <c r="J548" s="182" t="s">
        <v>14083</v>
      </c>
      <c r="K548" s="182" t="s">
        <v>13491</v>
      </c>
      <c r="L548" s="184" t="s">
        <v>13495</v>
      </c>
      <c r="M548" s="182" t="s">
        <v>1529</v>
      </c>
      <c r="N548" s="182" t="s">
        <v>13901</v>
      </c>
    </row>
    <row r="549" spans="1:14" ht="24.95" customHeight="1">
      <c r="A549" s="182" t="s">
        <v>14466</v>
      </c>
      <c r="B549" s="182" t="s">
        <v>14473</v>
      </c>
      <c r="C549" s="183" t="s">
        <v>16939</v>
      </c>
      <c r="D549" s="182" t="s">
        <v>14468</v>
      </c>
      <c r="E549" s="182" t="s">
        <v>1529</v>
      </c>
      <c r="F549" s="182" t="s">
        <v>14477</v>
      </c>
      <c r="G549" s="182" t="s">
        <v>13461</v>
      </c>
      <c r="H549" s="182" t="s">
        <v>13500</v>
      </c>
      <c r="I549" s="182" t="s">
        <v>14478</v>
      </c>
      <c r="J549" s="182" t="s">
        <v>14083</v>
      </c>
      <c r="K549" s="182" t="s">
        <v>13491</v>
      </c>
      <c r="L549" s="184" t="s">
        <v>13495</v>
      </c>
      <c r="M549" s="182" t="s">
        <v>1529</v>
      </c>
      <c r="N549" s="182" t="s">
        <v>13901</v>
      </c>
    </row>
    <row r="550" spans="1:14" ht="24.95" customHeight="1">
      <c r="A550" s="182" t="s">
        <v>14466</v>
      </c>
      <c r="B550" s="182" t="s">
        <v>14820</v>
      </c>
      <c r="C550" s="183" t="s">
        <v>14118</v>
      </c>
      <c r="D550" s="182" t="s">
        <v>17123</v>
      </c>
      <c r="E550" s="182" t="s">
        <v>14119</v>
      </c>
      <c r="F550" s="182" t="s">
        <v>14822</v>
      </c>
      <c r="G550" s="182" t="s">
        <v>13516</v>
      </c>
      <c r="H550" s="182" t="s">
        <v>14823</v>
      </c>
      <c r="I550" s="182" t="s">
        <v>14824</v>
      </c>
      <c r="J550" s="182" t="s">
        <v>14825</v>
      </c>
      <c r="K550" s="182" t="s">
        <v>14826</v>
      </c>
      <c r="L550" s="184" t="s">
        <v>13553</v>
      </c>
      <c r="M550" s="182" t="s">
        <v>1529</v>
      </c>
      <c r="N550" s="182" t="s">
        <v>14827</v>
      </c>
    </row>
    <row r="551" spans="1:14" ht="24.95" customHeight="1">
      <c r="A551" s="182" t="s">
        <v>14466</v>
      </c>
      <c r="B551" s="182" t="s">
        <v>15187</v>
      </c>
      <c r="C551" s="183" t="s">
        <v>14130</v>
      </c>
      <c r="D551" s="182" t="s">
        <v>17124</v>
      </c>
      <c r="E551" s="182" t="s">
        <v>17125</v>
      </c>
      <c r="F551" s="182" t="s">
        <v>15190</v>
      </c>
      <c r="G551" s="182" t="s">
        <v>13516</v>
      </c>
      <c r="H551" s="182" t="s">
        <v>14199</v>
      </c>
      <c r="I551" s="182" t="s">
        <v>15191</v>
      </c>
      <c r="J551" s="182" t="s">
        <v>15192</v>
      </c>
      <c r="K551" s="182" t="s">
        <v>15193</v>
      </c>
      <c r="L551" s="184" t="s">
        <v>13669</v>
      </c>
      <c r="M551" s="182" t="s">
        <v>1529</v>
      </c>
      <c r="N551" s="182" t="s">
        <v>15194</v>
      </c>
    </row>
    <row r="552" spans="1:14" ht="24.95" customHeight="1">
      <c r="A552" s="182" t="s">
        <v>14466</v>
      </c>
      <c r="B552" s="182" t="s">
        <v>14507</v>
      </c>
      <c r="C552" s="183" t="s">
        <v>14153</v>
      </c>
      <c r="D552" s="182" t="s">
        <v>1529</v>
      </c>
      <c r="E552" s="182" t="s">
        <v>14472</v>
      </c>
      <c r="F552" s="182" t="s">
        <v>14508</v>
      </c>
      <c r="G552" s="182" t="s">
        <v>13461</v>
      </c>
      <c r="H552" s="182" t="s">
        <v>13923</v>
      </c>
      <c r="I552" s="182" t="s">
        <v>14509</v>
      </c>
      <c r="J552" s="182" t="s">
        <v>14006</v>
      </c>
      <c r="K552" s="182" t="s">
        <v>13741</v>
      </c>
      <c r="L552" s="184" t="s">
        <v>13569</v>
      </c>
      <c r="M552" s="182" t="s">
        <v>1529</v>
      </c>
      <c r="N552" s="182" t="s">
        <v>14510</v>
      </c>
    </row>
    <row r="553" spans="1:14" ht="24.95" customHeight="1">
      <c r="A553" s="182" t="s">
        <v>14466</v>
      </c>
      <c r="B553" s="182" t="s">
        <v>15220</v>
      </c>
      <c r="C553" s="183" t="s">
        <v>13972</v>
      </c>
      <c r="D553" s="182" t="s">
        <v>15216</v>
      </c>
      <c r="E553" s="182" t="s">
        <v>15217</v>
      </c>
      <c r="F553" s="182" t="s">
        <v>15223</v>
      </c>
      <c r="G553" s="182" t="s">
        <v>13461</v>
      </c>
      <c r="H553" s="182" t="s">
        <v>13923</v>
      </c>
      <c r="I553" s="182" t="s">
        <v>14496</v>
      </c>
      <c r="J553" s="182" t="s">
        <v>13644</v>
      </c>
      <c r="K553" s="182" t="s">
        <v>14034</v>
      </c>
      <c r="L553" s="184" t="s">
        <v>6824</v>
      </c>
      <c r="M553" s="182" t="s">
        <v>14497</v>
      </c>
      <c r="N553" s="182" t="s">
        <v>13916</v>
      </c>
    </row>
    <row r="554" spans="1:14" ht="24.95" customHeight="1">
      <c r="A554" s="182" t="s">
        <v>14466</v>
      </c>
      <c r="B554" s="182" t="s">
        <v>17126</v>
      </c>
      <c r="C554" s="183" t="s">
        <v>16963</v>
      </c>
      <c r="D554" s="182" t="s">
        <v>17127</v>
      </c>
      <c r="E554" s="182" t="s">
        <v>17127</v>
      </c>
      <c r="F554" s="182" t="s">
        <v>17128</v>
      </c>
      <c r="G554" s="182" t="s">
        <v>6623</v>
      </c>
      <c r="H554" s="182" t="s">
        <v>14340</v>
      </c>
      <c r="I554" s="182" t="s">
        <v>17129</v>
      </c>
      <c r="J554" s="182" t="s">
        <v>13578</v>
      </c>
      <c r="K554" s="182" t="s">
        <v>14074</v>
      </c>
      <c r="L554" s="184" t="s">
        <v>13558</v>
      </c>
      <c r="M554" s="182" t="s">
        <v>1529</v>
      </c>
      <c r="N554" s="182" t="s">
        <v>13985</v>
      </c>
    </row>
    <row r="555" spans="1:14" ht="24.95" customHeight="1">
      <c r="A555" s="182" t="s">
        <v>14466</v>
      </c>
      <c r="B555" s="182" t="s">
        <v>16060</v>
      </c>
      <c r="C555" s="183" t="s">
        <v>13880</v>
      </c>
      <c r="D555" s="182" t="s">
        <v>1529</v>
      </c>
      <c r="E555" s="182" t="s">
        <v>17130</v>
      </c>
      <c r="F555" s="182" t="s">
        <v>16064</v>
      </c>
      <c r="G555" s="182" t="s">
        <v>13612</v>
      </c>
      <c r="H555" s="182" t="s">
        <v>13889</v>
      </c>
      <c r="I555" s="182" t="s">
        <v>13840</v>
      </c>
      <c r="J555" s="182" t="s">
        <v>6300</v>
      </c>
      <c r="K555" s="182" t="s">
        <v>13841</v>
      </c>
      <c r="L555" s="184" t="s">
        <v>13494</v>
      </c>
      <c r="M555" s="182" t="s">
        <v>13733</v>
      </c>
      <c r="N555" s="182" t="s">
        <v>16065</v>
      </c>
    </row>
    <row r="556" spans="1:14" ht="24.95" customHeight="1">
      <c r="A556" s="182" t="s">
        <v>14466</v>
      </c>
      <c r="B556" s="182" t="s">
        <v>17131</v>
      </c>
      <c r="C556" s="183" t="s">
        <v>14747</v>
      </c>
      <c r="D556" s="182" t="s">
        <v>1529</v>
      </c>
      <c r="E556" s="182" t="s">
        <v>16326</v>
      </c>
      <c r="F556" s="182" t="s">
        <v>17132</v>
      </c>
      <c r="G556" s="182" t="s">
        <v>13457</v>
      </c>
      <c r="H556" s="182" t="s">
        <v>14890</v>
      </c>
      <c r="I556" s="182" t="s">
        <v>16328</v>
      </c>
      <c r="J556" s="182" t="s">
        <v>14275</v>
      </c>
      <c r="K556" s="182" t="s">
        <v>17133</v>
      </c>
      <c r="L556" s="184" t="s">
        <v>16375</v>
      </c>
      <c r="M556" s="182" t="s">
        <v>17134</v>
      </c>
      <c r="N556" s="182" t="s">
        <v>13921</v>
      </c>
    </row>
    <row r="557" spans="1:14" ht="24.95" customHeight="1">
      <c r="A557" s="182" t="s">
        <v>14466</v>
      </c>
      <c r="B557" s="182" t="s">
        <v>17131</v>
      </c>
      <c r="C557" s="183" t="s">
        <v>14059</v>
      </c>
      <c r="D557" s="182" t="s">
        <v>16544</v>
      </c>
      <c r="E557" s="182" t="s">
        <v>16545</v>
      </c>
      <c r="F557" s="182" t="s">
        <v>17132</v>
      </c>
      <c r="G557" s="182" t="s">
        <v>13457</v>
      </c>
      <c r="H557" s="182" t="s">
        <v>14890</v>
      </c>
      <c r="I557" s="182" t="s">
        <v>16328</v>
      </c>
      <c r="J557" s="182" t="s">
        <v>14275</v>
      </c>
      <c r="K557" s="182" t="s">
        <v>17133</v>
      </c>
      <c r="L557" s="184" t="s">
        <v>16375</v>
      </c>
      <c r="M557" s="182" t="s">
        <v>17134</v>
      </c>
      <c r="N557" s="182" t="s">
        <v>13921</v>
      </c>
    </row>
    <row r="558" spans="1:14" ht="24.95" customHeight="1">
      <c r="A558" s="182" t="s">
        <v>14466</v>
      </c>
      <c r="B558" s="182" t="s">
        <v>17135</v>
      </c>
      <c r="C558" s="183" t="s">
        <v>16061</v>
      </c>
      <c r="D558" s="182" t="s">
        <v>17136</v>
      </c>
      <c r="E558" s="182" t="s">
        <v>17137</v>
      </c>
      <c r="F558" s="182" t="s">
        <v>17138</v>
      </c>
      <c r="G558" s="182" t="s">
        <v>13612</v>
      </c>
      <c r="H558" s="182" t="s">
        <v>13898</v>
      </c>
      <c r="I558" s="182" t="s">
        <v>17139</v>
      </c>
      <c r="J558" s="182" t="s">
        <v>13847</v>
      </c>
      <c r="K558" s="182" t="s">
        <v>14016</v>
      </c>
      <c r="L558" s="184" t="s">
        <v>13458</v>
      </c>
      <c r="M558" s="182" t="s">
        <v>1529</v>
      </c>
      <c r="N558" s="182" t="s">
        <v>13885</v>
      </c>
    </row>
    <row r="559" spans="1:14" ht="24.95" customHeight="1">
      <c r="A559" s="182" t="s">
        <v>14466</v>
      </c>
      <c r="B559" s="182" t="s">
        <v>17140</v>
      </c>
      <c r="C559" s="183" t="s">
        <v>16061</v>
      </c>
      <c r="D559" s="182" t="s">
        <v>17141</v>
      </c>
      <c r="E559" s="182" t="s">
        <v>17142</v>
      </c>
      <c r="F559" s="182" t="s">
        <v>17143</v>
      </c>
      <c r="G559" s="182" t="s">
        <v>13461</v>
      </c>
      <c r="H559" s="182" t="s">
        <v>13579</v>
      </c>
      <c r="I559" s="182" t="s">
        <v>17144</v>
      </c>
      <c r="J559" s="182" t="s">
        <v>13847</v>
      </c>
      <c r="K559" s="182" t="s">
        <v>14016</v>
      </c>
      <c r="L559" s="184" t="s">
        <v>13458</v>
      </c>
      <c r="M559" s="182" t="s">
        <v>1529</v>
      </c>
      <c r="N559" s="182" t="s">
        <v>13885</v>
      </c>
    </row>
    <row r="560" spans="1:14" ht="24.95" customHeight="1">
      <c r="A560" s="182" t="s">
        <v>14466</v>
      </c>
      <c r="B560" s="182" t="s">
        <v>17145</v>
      </c>
      <c r="C560" s="183" t="s">
        <v>13977</v>
      </c>
      <c r="D560" s="182" t="s">
        <v>17146</v>
      </c>
      <c r="E560" s="182" t="s">
        <v>17147</v>
      </c>
      <c r="F560" s="182" t="s">
        <v>17148</v>
      </c>
      <c r="G560" s="182" t="s">
        <v>6623</v>
      </c>
      <c r="H560" s="182" t="s">
        <v>14340</v>
      </c>
      <c r="I560" s="182" t="s">
        <v>17149</v>
      </c>
      <c r="J560" s="182" t="s">
        <v>13595</v>
      </c>
      <c r="K560" s="182" t="s">
        <v>13628</v>
      </c>
      <c r="L560" s="184" t="s">
        <v>13477</v>
      </c>
      <c r="M560" s="182" t="s">
        <v>1529</v>
      </c>
      <c r="N560" s="182" t="s">
        <v>14547</v>
      </c>
    </row>
    <row r="561" spans="1:14" ht="24.95" customHeight="1">
      <c r="A561" s="182" t="s">
        <v>14466</v>
      </c>
      <c r="B561" s="182" t="s">
        <v>17150</v>
      </c>
      <c r="C561" s="183" t="s">
        <v>13928</v>
      </c>
      <c r="D561" s="182" t="s">
        <v>17151</v>
      </c>
      <c r="E561" s="182" t="s">
        <v>17152</v>
      </c>
      <c r="F561" s="182" t="s">
        <v>17153</v>
      </c>
      <c r="G561" s="182" t="s">
        <v>13461</v>
      </c>
      <c r="H561" s="182" t="s">
        <v>14198</v>
      </c>
      <c r="I561" s="182" t="s">
        <v>17154</v>
      </c>
      <c r="J561" s="182" t="s">
        <v>13474</v>
      </c>
      <c r="K561" s="182" t="s">
        <v>13823</v>
      </c>
      <c r="L561" s="184" t="s">
        <v>17155</v>
      </c>
      <c r="M561" s="182" t="s">
        <v>1529</v>
      </c>
      <c r="N561" s="182" t="s">
        <v>16561</v>
      </c>
    </row>
    <row r="562" spans="1:14" ht="24.95" customHeight="1">
      <c r="A562" s="182" t="s">
        <v>14466</v>
      </c>
      <c r="B562" s="182" t="s">
        <v>17156</v>
      </c>
      <c r="C562" s="183" t="s">
        <v>14910</v>
      </c>
      <c r="D562" s="182" t="s">
        <v>17157</v>
      </c>
      <c r="E562" s="182" t="s">
        <v>17158</v>
      </c>
      <c r="F562" s="182" t="s">
        <v>17159</v>
      </c>
      <c r="G562" s="182" t="s">
        <v>13688</v>
      </c>
      <c r="H562" s="182" t="s">
        <v>14376</v>
      </c>
      <c r="I562" s="182" t="s">
        <v>17160</v>
      </c>
      <c r="J562" s="182" t="s">
        <v>15733</v>
      </c>
      <c r="K562" s="182" t="s">
        <v>17161</v>
      </c>
      <c r="L562" s="184" t="s">
        <v>15776</v>
      </c>
      <c r="M562" s="182" t="s">
        <v>1529</v>
      </c>
      <c r="N562" s="182" t="s">
        <v>17162</v>
      </c>
    </row>
    <row r="563" spans="1:14" ht="24.95" customHeight="1">
      <c r="A563" s="182" t="s">
        <v>14466</v>
      </c>
      <c r="B563" s="182" t="s">
        <v>17163</v>
      </c>
      <c r="C563" s="183" t="s">
        <v>17164</v>
      </c>
      <c r="D563" s="182" t="s">
        <v>17165</v>
      </c>
      <c r="E563" s="182" t="s">
        <v>17166</v>
      </c>
      <c r="F563" s="182" t="s">
        <v>17167</v>
      </c>
      <c r="G563" s="182" t="s">
        <v>13461</v>
      </c>
      <c r="H563" s="182" t="s">
        <v>13579</v>
      </c>
      <c r="I563" s="182" t="s">
        <v>17168</v>
      </c>
      <c r="J563" s="182" t="s">
        <v>14023</v>
      </c>
      <c r="K563" s="182" t="s">
        <v>17169</v>
      </c>
      <c r="L563" s="184" t="s">
        <v>13458</v>
      </c>
      <c r="M563" s="182" t="s">
        <v>1529</v>
      </c>
      <c r="N563" s="182" t="s">
        <v>14308</v>
      </c>
    </row>
    <row r="564" spans="1:14" ht="24.95" customHeight="1">
      <c r="A564" s="182" t="s">
        <v>14466</v>
      </c>
      <c r="B564" s="182" t="s">
        <v>17170</v>
      </c>
      <c r="C564" s="183" t="s">
        <v>17171</v>
      </c>
      <c r="D564" s="182" t="s">
        <v>17172</v>
      </c>
      <c r="E564" s="182" t="s">
        <v>17173</v>
      </c>
      <c r="F564" s="182" t="s">
        <v>17174</v>
      </c>
      <c r="G564" s="182" t="s">
        <v>6623</v>
      </c>
      <c r="H564" s="182" t="s">
        <v>17175</v>
      </c>
      <c r="I564" s="182" t="s">
        <v>17176</v>
      </c>
      <c r="J564" s="182" t="s">
        <v>17177</v>
      </c>
      <c r="K564" s="182" t="s">
        <v>17178</v>
      </c>
      <c r="L564" s="184" t="s">
        <v>6367</v>
      </c>
      <c r="M564" s="182" t="s">
        <v>1529</v>
      </c>
      <c r="N564" s="182" t="s">
        <v>13698</v>
      </c>
    </row>
    <row r="565" spans="1:14" ht="24.95" customHeight="1">
      <c r="A565" s="182" t="s">
        <v>14466</v>
      </c>
      <c r="B565" s="182" t="s">
        <v>17179</v>
      </c>
      <c r="C565" s="183" t="s">
        <v>17180</v>
      </c>
      <c r="D565" s="182" t="s">
        <v>17181</v>
      </c>
      <c r="E565" s="182" t="s">
        <v>17182</v>
      </c>
      <c r="F565" s="182" t="s">
        <v>17183</v>
      </c>
      <c r="G565" s="182" t="s">
        <v>6401</v>
      </c>
      <c r="H565" s="182" t="s">
        <v>13661</v>
      </c>
      <c r="I565" s="182" t="s">
        <v>17184</v>
      </c>
      <c r="J565" s="182" t="s">
        <v>17185</v>
      </c>
      <c r="K565" s="182" t="s">
        <v>13609</v>
      </c>
      <c r="L565" s="184" t="s">
        <v>13659</v>
      </c>
      <c r="M565" s="182" t="s">
        <v>1529</v>
      </c>
      <c r="N565" s="182" t="s">
        <v>13698</v>
      </c>
    </row>
    <row r="566" spans="1:14" ht="24.95" customHeight="1">
      <c r="A566" s="182" t="s">
        <v>14466</v>
      </c>
      <c r="B566" s="182" t="s">
        <v>15344</v>
      </c>
      <c r="C566" s="183" t="s">
        <v>16890</v>
      </c>
      <c r="D566" s="182" t="s">
        <v>17186</v>
      </c>
      <c r="E566" s="182" t="s">
        <v>17187</v>
      </c>
      <c r="F566" s="182" t="s">
        <v>15347</v>
      </c>
      <c r="G566" s="182" t="s">
        <v>13461</v>
      </c>
      <c r="H566" s="182" t="s">
        <v>13480</v>
      </c>
      <c r="I566" s="182" t="s">
        <v>14206</v>
      </c>
      <c r="J566" s="182" t="s">
        <v>13911</v>
      </c>
      <c r="K566" s="182" t="s">
        <v>13781</v>
      </c>
      <c r="L566" s="184" t="s">
        <v>13469</v>
      </c>
      <c r="M566" s="182" t="s">
        <v>1529</v>
      </c>
      <c r="N566" s="182" t="s">
        <v>15348</v>
      </c>
    </row>
    <row r="567" spans="1:14" ht="24.95" customHeight="1">
      <c r="A567" s="182" t="s">
        <v>14466</v>
      </c>
      <c r="B567" s="182" t="s">
        <v>15011</v>
      </c>
      <c r="C567" s="183" t="s">
        <v>16125</v>
      </c>
      <c r="D567" s="182" t="s">
        <v>17188</v>
      </c>
      <c r="E567" s="182" t="s">
        <v>17189</v>
      </c>
      <c r="F567" s="182" t="s">
        <v>15014</v>
      </c>
      <c r="G567" s="182" t="s">
        <v>5642</v>
      </c>
      <c r="H567" s="182" t="s">
        <v>15015</v>
      </c>
      <c r="I567" s="182" t="s">
        <v>15016</v>
      </c>
      <c r="J567" s="182" t="s">
        <v>15017</v>
      </c>
      <c r="K567" s="182" t="s">
        <v>15018</v>
      </c>
      <c r="L567" s="184" t="s">
        <v>15019</v>
      </c>
      <c r="M567" s="182" t="s">
        <v>1529</v>
      </c>
      <c r="N567" s="182" t="s">
        <v>15020</v>
      </c>
    </row>
    <row r="568" spans="1:14" ht="24.95" customHeight="1">
      <c r="A568" s="182" t="s">
        <v>14466</v>
      </c>
      <c r="B568" s="182" t="s">
        <v>17190</v>
      </c>
      <c r="C568" s="183" t="s">
        <v>16125</v>
      </c>
      <c r="D568" s="182" t="s">
        <v>17191</v>
      </c>
      <c r="E568" s="182" t="s">
        <v>17192</v>
      </c>
      <c r="F568" s="182" t="s">
        <v>17193</v>
      </c>
      <c r="G568" s="182" t="s">
        <v>14184</v>
      </c>
      <c r="H568" s="182" t="s">
        <v>14288</v>
      </c>
      <c r="I568" s="182" t="s">
        <v>17194</v>
      </c>
      <c r="J568" s="182" t="s">
        <v>17195</v>
      </c>
      <c r="K568" s="182" t="s">
        <v>14385</v>
      </c>
      <c r="L568" s="184" t="s">
        <v>13831</v>
      </c>
      <c r="M568" s="182" t="s">
        <v>1529</v>
      </c>
      <c r="N568" s="182" t="s">
        <v>15020</v>
      </c>
    </row>
    <row r="569" spans="1:14" ht="24.95" customHeight="1">
      <c r="A569" s="182" t="s">
        <v>14466</v>
      </c>
      <c r="B569" s="182" t="s">
        <v>17196</v>
      </c>
      <c r="C569" s="183" t="s">
        <v>17034</v>
      </c>
      <c r="D569" s="182" t="s">
        <v>17035</v>
      </c>
      <c r="E569" s="182" t="s">
        <v>17036</v>
      </c>
      <c r="F569" s="182" t="s">
        <v>17197</v>
      </c>
      <c r="G569" s="182" t="s">
        <v>13457</v>
      </c>
      <c r="H569" s="182" t="s">
        <v>13465</v>
      </c>
      <c r="I569" s="182" t="s">
        <v>17198</v>
      </c>
      <c r="J569" s="182" t="s">
        <v>13749</v>
      </c>
      <c r="K569" s="182" t="s">
        <v>14216</v>
      </c>
      <c r="L569" s="184" t="s">
        <v>14047</v>
      </c>
      <c r="M569" s="182" t="s">
        <v>1529</v>
      </c>
      <c r="N569" s="182" t="s">
        <v>15020</v>
      </c>
    </row>
    <row r="570" spans="1:14" ht="24.95" customHeight="1">
      <c r="A570" s="182" t="s">
        <v>14466</v>
      </c>
      <c r="B570" s="182" t="s">
        <v>17199</v>
      </c>
      <c r="C570" s="183" t="s">
        <v>14668</v>
      </c>
      <c r="D570" s="182" t="s">
        <v>16134</v>
      </c>
      <c r="E570" s="182" t="s">
        <v>16135</v>
      </c>
      <c r="F570" s="182" t="s">
        <v>17200</v>
      </c>
      <c r="G570" s="182" t="s">
        <v>13461</v>
      </c>
      <c r="H570" s="182" t="s">
        <v>14194</v>
      </c>
      <c r="I570" s="182" t="s">
        <v>16137</v>
      </c>
      <c r="J570" s="182" t="s">
        <v>14329</v>
      </c>
      <c r="K570" s="182" t="s">
        <v>14330</v>
      </c>
      <c r="L570" s="184" t="s">
        <v>13611</v>
      </c>
      <c r="M570" s="182" t="s">
        <v>1529</v>
      </c>
      <c r="N570" s="182" t="s">
        <v>13965</v>
      </c>
    </row>
    <row r="571" spans="1:14" ht="24.95" customHeight="1">
      <c r="A571" s="182" t="s">
        <v>14466</v>
      </c>
      <c r="B571" s="182" t="s">
        <v>17201</v>
      </c>
      <c r="C571" s="183" t="s">
        <v>17202</v>
      </c>
      <c r="D571" s="182" t="s">
        <v>17203</v>
      </c>
      <c r="E571" s="182" t="s">
        <v>17204</v>
      </c>
      <c r="F571" s="182" t="s">
        <v>17205</v>
      </c>
      <c r="G571" s="182" t="s">
        <v>6401</v>
      </c>
      <c r="H571" s="182" t="s">
        <v>14438</v>
      </c>
      <c r="I571" s="182" t="s">
        <v>17206</v>
      </c>
      <c r="J571" s="182" t="s">
        <v>17207</v>
      </c>
      <c r="K571" s="182" t="s">
        <v>17208</v>
      </c>
      <c r="L571" s="184" t="s">
        <v>14192</v>
      </c>
      <c r="M571" s="182" t="s">
        <v>1529</v>
      </c>
      <c r="N571" s="182" t="s">
        <v>14689</v>
      </c>
    </row>
    <row r="572" spans="1:14" ht="24.95" customHeight="1">
      <c r="A572" s="182" t="s">
        <v>14466</v>
      </c>
      <c r="B572" s="182" t="s">
        <v>17209</v>
      </c>
      <c r="C572" s="183" t="s">
        <v>17210</v>
      </c>
      <c r="D572" s="182" t="s">
        <v>17211</v>
      </c>
      <c r="E572" s="182" t="s">
        <v>17212</v>
      </c>
      <c r="F572" s="182" t="s">
        <v>17213</v>
      </c>
      <c r="G572" s="182" t="s">
        <v>13461</v>
      </c>
      <c r="H572" s="182" t="s">
        <v>17214</v>
      </c>
      <c r="I572" s="182" t="s">
        <v>17215</v>
      </c>
      <c r="J572" s="182" t="s">
        <v>13634</v>
      </c>
      <c r="K572" s="182" t="s">
        <v>13828</v>
      </c>
      <c r="L572" s="184" t="s">
        <v>13479</v>
      </c>
      <c r="M572" s="182" t="s">
        <v>1529</v>
      </c>
      <c r="N572" s="182" t="s">
        <v>14689</v>
      </c>
    </row>
    <row r="573" spans="1:14" ht="24.95" customHeight="1">
      <c r="A573" s="182" t="s">
        <v>14466</v>
      </c>
      <c r="B573" s="182" t="s">
        <v>17216</v>
      </c>
      <c r="C573" s="183" t="s">
        <v>15875</v>
      </c>
      <c r="D573" s="182" t="s">
        <v>15876</v>
      </c>
      <c r="E573" s="182" t="s">
        <v>15877</v>
      </c>
      <c r="F573" s="182" t="s">
        <v>17217</v>
      </c>
      <c r="G573" s="182" t="s">
        <v>13461</v>
      </c>
      <c r="H573" s="182" t="s">
        <v>14215</v>
      </c>
      <c r="I573" s="182" t="s">
        <v>15880</v>
      </c>
      <c r="J573" s="182" t="s">
        <v>17218</v>
      </c>
      <c r="K573" s="182" t="s">
        <v>17219</v>
      </c>
      <c r="L573" s="184" t="s">
        <v>13611</v>
      </c>
      <c r="M573" s="182" t="s">
        <v>1529</v>
      </c>
      <c r="N573" s="182" t="s">
        <v>13939</v>
      </c>
    </row>
    <row r="574" spans="1:14" ht="24.95" customHeight="1">
      <c r="A574" s="182" t="s">
        <v>14466</v>
      </c>
      <c r="B574" s="182" t="s">
        <v>17220</v>
      </c>
      <c r="C574" s="183" t="s">
        <v>17221</v>
      </c>
      <c r="D574" s="182" t="s">
        <v>17222</v>
      </c>
      <c r="E574" s="182" t="s">
        <v>17223</v>
      </c>
      <c r="F574" s="182" t="s">
        <v>17224</v>
      </c>
      <c r="G574" s="182" t="s">
        <v>13654</v>
      </c>
      <c r="H574" s="182" t="s">
        <v>17225</v>
      </c>
      <c r="I574" s="182" t="s">
        <v>17226</v>
      </c>
      <c r="J574" s="182" t="s">
        <v>13989</v>
      </c>
      <c r="K574" s="182" t="s">
        <v>17227</v>
      </c>
      <c r="L574" s="184" t="s">
        <v>13523</v>
      </c>
      <c r="M574" s="182" t="s">
        <v>1529</v>
      </c>
      <c r="N574" s="182" t="s">
        <v>17228</v>
      </c>
    </row>
    <row r="575" spans="1:14" ht="24.95" customHeight="1">
      <c r="A575" s="182" t="s">
        <v>14466</v>
      </c>
      <c r="B575" s="182" t="s">
        <v>17229</v>
      </c>
      <c r="C575" s="183" t="s">
        <v>15088</v>
      </c>
      <c r="D575" s="182" t="s">
        <v>15089</v>
      </c>
      <c r="E575" s="182" t="s">
        <v>15090</v>
      </c>
      <c r="F575" s="182" t="s">
        <v>17230</v>
      </c>
      <c r="G575" s="182" t="s">
        <v>13461</v>
      </c>
      <c r="H575" s="182" t="s">
        <v>13500</v>
      </c>
      <c r="I575" s="182" t="s">
        <v>15092</v>
      </c>
      <c r="J575" s="182" t="s">
        <v>14056</v>
      </c>
      <c r="K575" s="182" t="s">
        <v>17231</v>
      </c>
      <c r="L575" s="184" t="s">
        <v>13534</v>
      </c>
      <c r="M575" s="182" t="s">
        <v>1529</v>
      </c>
      <c r="N575" s="182" t="s">
        <v>14088</v>
      </c>
    </row>
    <row r="576" spans="1:14" ht="24.95" customHeight="1">
      <c r="A576" s="182" t="s">
        <v>14466</v>
      </c>
      <c r="B576" s="182" t="s">
        <v>16656</v>
      </c>
      <c r="C576" s="183" t="s">
        <v>15839</v>
      </c>
      <c r="D576" s="182" t="s">
        <v>16658</v>
      </c>
      <c r="E576" s="182" t="s">
        <v>17232</v>
      </c>
      <c r="F576" s="182" t="s">
        <v>16660</v>
      </c>
      <c r="G576" s="182" t="s">
        <v>6401</v>
      </c>
      <c r="H576" s="182" t="s">
        <v>13728</v>
      </c>
      <c r="I576" s="182" t="s">
        <v>16661</v>
      </c>
      <c r="J576" s="182" t="s">
        <v>16662</v>
      </c>
      <c r="K576" s="182" t="s">
        <v>16663</v>
      </c>
      <c r="L576" s="184" t="s">
        <v>13471</v>
      </c>
      <c r="M576" s="182" t="s">
        <v>1529</v>
      </c>
      <c r="N576" s="182" t="s">
        <v>13816</v>
      </c>
    </row>
    <row r="577" spans="1:14" ht="24.95" customHeight="1">
      <c r="A577" s="182" t="s">
        <v>14466</v>
      </c>
      <c r="B577" s="182" t="s">
        <v>15921</v>
      </c>
      <c r="C577" s="183" t="s">
        <v>17233</v>
      </c>
      <c r="D577" s="182" t="s">
        <v>17234</v>
      </c>
      <c r="E577" s="182" t="s">
        <v>17235</v>
      </c>
      <c r="F577" s="182" t="s">
        <v>15924</v>
      </c>
      <c r="G577" s="182" t="s">
        <v>13457</v>
      </c>
      <c r="H577" s="182" t="s">
        <v>13465</v>
      </c>
      <c r="I577" s="182" t="s">
        <v>15925</v>
      </c>
      <c r="J577" s="182" t="s">
        <v>13697</v>
      </c>
      <c r="K577" s="182" t="s">
        <v>15863</v>
      </c>
      <c r="L577" s="184" t="s">
        <v>13569</v>
      </c>
      <c r="M577" s="182" t="s">
        <v>1529</v>
      </c>
      <c r="N577" s="182" t="s">
        <v>15926</v>
      </c>
    </row>
    <row r="578" spans="1:14" ht="24.95" customHeight="1">
      <c r="A578" s="182" t="s">
        <v>14466</v>
      </c>
      <c r="B578" s="182" t="s">
        <v>17236</v>
      </c>
      <c r="C578" s="183" t="s">
        <v>17066</v>
      </c>
      <c r="D578" s="182" t="s">
        <v>17237</v>
      </c>
      <c r="E578" s="182" t="s">
        <v>17238</v>
      </c>
      <c r="F578" s="182" t="s">
        <v>17239</v>
      </c>
      <c r="G578" s="182" t="s">
        <v>13516</v>
      </c>
      <c r="H578" s="182" t="s">
        <v>14853</v>
      </c>
      <c r="I578" s="182" t="s">
        <v>17240</v>
      </c>
      <c r="J578" s="182" t="s">
        <v>17241</v>
      </c>
      <c r="K578" s="182" t="s">
        <v>17242</v>
      </c>
      <c r="L578" s="184" t="s">
        <v>13475</v>
      </c>
      <c r="M578" s="182" t="s">
        <v>1529</v>
      </c>
      <c r="N578" s="182" t="s">
        <v>13811</v>
      </c>
    </row>
    <row r="579" spans="1:14" ht="24.95" customHeight="1">
      <c r="A579" s="182" t="s">
        <v>14466</v>
      </c>
      <c r="B579" s="182" t="s">
        <v>17243</v>
      </c>
      <c r="C579" s="183" t="s">
        <v>16206</v>
      </c>
      <c r="D579" s="182" t="s">
        <v>17244</v>
      </c>
      <c r="E579" s="182" t="s">
        <v>17245</v>
      </c>
      <c r="F579" s="182" t="s">
        <v>17246</v>
      </c>
      <c r="G579" s="182" t="s">
        <v>14184</v>
      </c>
      <c r="H579" s="182" t="s">
        <v>14278</v>
      </c>
      <c r="I579" s="182" t="s">
        <v>17247</v>
      </c>
      <c r="J579" s="182" t="s">
        <v>17248</v>
      </c>
      <c r="K579" s="182" t="s">
        <v>17249</v>
      </c>
      <c r="L579" s="184" t="s">
        <v>17250</v>
      </c>
      <c r="M579" s="182" t="s">
        <v>1529</v>
      </c>
      <c r="N579" s="182" t="s">
        <v>16215</v>
      </c>
    </row>
    <row r="580" spans="1:14" ht="24.95" customHeight="1">
      <c r="A580" s="182" t="s">
        <v>14466</v>
      </c>
      <c r="B580" s="182" t="s">
        <v>17251</v>
      </c>
      <c r="C580" s="183" t="s">
        <v>15012</v>
      </c>
      <c r="D580" s="182" t="s">
        <v>15582</v>
      </c>
      <c r="E580" s="182" t="s">
        <v>15583</v>
      </c>
      <c r="F580" s="182" t="s">
        <v>17252</v>
      </c>
      <c r="G580" s="182" t="s">
        <v>13457</v>
      </c>
      <c r="H580" s="182" t="s">
        <v>13465</v>
      </c>
      <c r="I580" s="182" t="s">
        <v>15585</v>
      </c>
      <c r="J580" s="182" t="s">
        <v>13668</v>
      </c>
      <c r="K580" s="182" t="s">
        <v>13706</v>
      </c>
      <c r="L580" s="184" t="s">
        <v>13515</v>
      </c>
      <c r="M580" s="182" t="s">
        <v>1529</v>
      </c>
      <c r="N580" s="182" t="s">
        <v>14000</v>
      </c>
    </row>
    <row r="581" spans="1:14" ht="24.95" customHeight="1">
      <c r="A581" s="182" t="s">
        <v>14466</v>
      </c>
      <c r="B581" s="182" t="s">
        <v>17253</v>
      </c>
      <c r="C581" s="183" t="s">
        <v>15909</v>
      </c>
      <c r="D581" s="182" t="s">
        <v>17254</v>
      </c>
      <c r="E581" s="182" t="s">
        <v>17255</v>
      </c>
      <c r="F581" s="182" t="s">
        <v>17256</v>
      </c>
      <c r="G581" s="182" t="s">
        <v>13666</v>
      </c>
      <c r="H581" s="182" t="s">
        <v>14450</v>
      </c>
      <c r="I581" s="182" t="s">
        <v>17257</v>
      </c>
      <c r="J581" s="182" t="s">
        <v>14423</v>
      </c>
      <c r="K581" s="182" t="s">
        <v>14393</v>
      </c>
      <c r="L581" s="184" t="s">
        <v>13664</v>
      </c>
      <c r="M581" s="182" t="s">
        <v>1529</v>
      </c>
      <c r="N581" s="182" t="s">
        <v>15111</v>
      </c>
    </row>
    <row r="582" spans="1:14" ht="24.95" customHeight="1">
      <c r="A582" s="182" t="s">
        <v>14466</v>
      </c>
      <c r="B582" s="182" t="s">
        <v>17258</v>
      </c>
      <c r="C582" s="183" t="s">
        <v>14668</v>
      </c>
      <c r="D582" s="182" t="s">
        <v>17259</v>
      </c>
      <c r="E582" s="182" t="s">
        <v>17260</v>
      </c>
      <c r="F582" s="182" t="s">
        <v>17261</v>
      </c>
      <c r="G582" s="182" t="s">
        <v>13461</v>
      </c>
      <c r="H582" s="182" t="s">
        <v>13493</v>
      </c>
      <c r="I582" s="182" t="s">
        <v>17262</v>
      </c>
      <c r="J582" s="182" t="s">
        <v>17263</v>
      </c>
      <c r="K582" s="182" t="s">
        <v>17264</v>
      </c>
      <c r="L582" s="184" t="s">
        <v>17265</v>
      </c>
      <c r="M582" s="182" t="s">
        <v>1529</v>
      </c>
      <c r="N582" s="182" t="s">
        <v>13887</v>
      </c>
    </row>
    <row r="583" spans="1:14" ht="24.95" customHeight="1">
      <c r="A583" s="182" t="s">
        <v>14466</v>
      </c>
      <c r="B583" s="182" t="s">
        <v>17266</v>
      </c>
      <c r="C583" s="183" t="s">
        <v>14705</v>
      </c>
      <c r="D583" s="182" t="s">
        <v>14735</v>
      </c>
      <c r="E583" s="182" t="s">
        <v>14736</v>
      </c>
      <c r="F583" s="182" t="s">
        <v>17267</v>
      </c>
      <c r="G583" s="182" t="s">
        <v>13612</v>
      </c>
      <c r="H583" s="182" t="s">
        <v>14627</v>
      </c>
      <c r="I583" s="182" t="s">
        <v>14738</v>
      </c>
      <c r="J583" s="182" t="s">
        <v>13878</v>
      </c>
      <c r="K583" s="182" t="s">
        <v>13597</v>
      </c>
      <c r="L583" s="184" t="s">
        <v>13611</v>
      </c>
      <c r="M583" s="182" t="s">
        <v>1529</v>
      </c>
      <c r="N583" s="182" t="s">
        <v>14349</v>
      </c>
    </row>
    <row r="584" spans="1:14" ht="24.95" customHeight="1">
      <c r="A584" s="182" t="s">
        <v>14466</v>
      </c>
      <c r="B584" s="182" t="s">
        <v>17268</v>
      </c>
      <c r="C584" s="183" t="s">
        <v>15123</v>
      </c>
      <c r="D584" s="182" t="s">
        <v>17269</v>
      </c>
      <c r="E584" s="182" t="s">
        <v>17270</v>
      </c>
      <c r="F584" s="182" t="s">
        <v>17271</v>
      </c>
      <c r="G584" s="182" t="s">
        <v>13461</v>
      </c>
      <c r="H584" s="182" t="s">
        <v>13547</v>
      </c>
      <c r="I584" s="182" t="s">
        <v>17272</v>
      </c>
      <c r="J584" s="182" t="s">
        <v>17273</v>
      </c>
      <c r="K584" s="182" t="s">
        <v>17274</v>
      </c>
      <c r="L584" s="184" t="s">
        <v>13549</v>
      </c>
      <c r="M584" s="182" t="s">
        <v>1529</v>
      </c>
      <c r="N584" s="182" t="s">
        <v>13779</v>
      </c>
    </row>
    <row r="585" spans="1:14" ht="24.95" customHeight="1">
      <c r="A585" s="182" t="s">
        <v>14466</v>
      </c>
      <c r="B585" s="182" t="s">
        <v>15964</v>
      </c>
      <c r="C585" s="183" t="s">
        <v>17275</v>
      </c>
      <c r="D585" s="182" t="s">
        <v>1529</v>
      </c>
      <c r="E585" s="182" t="s">
        <v>17276</v>
      </c>
      <c r="F585" s="182" t="s">
        <v>15967</v>
      </c>
      <c r="G585" s="182" t="s">
        <v>13612</v>
      </c>
      <c r="H585" s="182" t="s">
        <v>14024</v>
      </c>
      <c r="I585" s="182" t="s">
        <v>15968</v>
      </c>
      <c r="J585" s="182" t="s">
        <v>13848</v>
      </c>
      <c r="K585" s="182" t="s">
        <v>13548</v>
      </c>
      <c r="L585" s="184" t="s">
        <v>14064</v>
      </c>
      <c r="M585" s="182" t="s">
        <v>1529</v>
      </c>
      <c r="N585" s="182" t="s">
        <v>15121</v>
      </c>
    </row>
    <row r="586" spans="1:14" ht="24.95" customHeight="1">
      <c r="A586" s="182" t="s">
        <v>14466</v>
      </c>
      <c r="B586" s="182" t="s">
        <v>17277</v>
      </c>
      <c r="C586" s="183" t="s">
        <v>14059</v>
      </c>
      <c r="D586" s="182" t="s">
        <v>17278</v>
      </c>
      <c r="E586" s="182" t="s">
        <v>17279</v>
      </c>
      <c r="F586" s="182" t="s">
        <v>17280</v>
      </c>
      <c r="G586" s="182" t="s">
        <v>13612</v>
      </c>
      <c r="H586" s="182" t="s">
        <v>13898</v>
      </c>
      <c r="I586" s="182" t="s">
        <v>17281</v>
      </c>
      <c r="J586" s="182" t="s">
        <v>17282</v>
      </c>
      <c r="K586" s="182" t="s">
        <v>14339</v>
      </c>
      <c r="L586" s="184" t="s">
        <v>13953</v>
      </c>
      <c r="M586" s="182" t="s">
        <v>1529</v>
      </c>
      <c r="N586" s="182" t="s">
        <v>14181</v>
      </c>
    </row>
    <row r="587" spans="1:14" ht="24.95" customHeight="1">
      <c r="A587" s="182" t="s">
        <v>14466</v>
      </c>
      <c r="B587" s="182" t="s">
        <v>17283</v>
      </c>
      <c r="C587" s="183" t="s">
        <v>17284</v>
      </c>
      <c r="D587" s="182" t="s">
        <v>17285</v>
      </c>
      <c r="E587" s="182" t="s">
        <v>17286</v>
      </c>
      <c r="F587" s="182" t="s">
        <v>17287</v>
      </c>
      <c r="G587" s="182" t="s">
        <v>13461</v>
      </c>
      <c r="H587" s="182" t="s">
        <v>14190</v>
      </c>
      <c r="I587" s="182" t="s">
        <v>17288</v>
      </c>
      <c r="J587" s="182" t="s">
        <v>13891</v>
      </c>
      <c r="K587" s="182" t="s">
        <v>14459</v>
      </c>
      <c r="L587" s="184" t="s">
        <v>17289</v>
      </c>
      <c r="M587" s="182" t="s">
        <v>1529</v>
      </c>
      <c r="N587" s="182" t="s">
        <v>13882</v>
      </c>
    </row>
    <row r="588" spans="1:14" ht="24.95" customHeight="1">
      <c r="A588" s="182" t="s">
        <v>14466</v>
      </c>
      <c r="B588" s="182" t="s">
        <v>17290</v>
      </c>
      <c r="C588" s="183" t="s">
        <v>17284</v>
      </c>
      <c r="D588" s="182" t="s">
        <v>17291</v>
      </c>
      <c r="E588" s="182" t="s">
        <v>17292</v>
      </c>
      <c r="F588" s="182" t="s">
        <v>17293</v>
      </c>
      <c r="G588" s="182" t="s">
        <v>13461</v>
      </c>
      <c r="H588" s="182" t="s">
        <v>14190</v>
      </c>
      <c r="I588" s="182" t="s">
        <v>17294</v>
      </c>
      <c r="J588" s="182" t="s">
        <v>13906</v>
      </c>
      <c r="K588" s="182" t="s">
        <v>17295</v>
      </c>
      <c r="L588" s="184" t="s">
        <v>17289</v>
      </c>
      <c r="M588" s="182" t="s">
        <v>1529</v>
      </c>
      <c r="N588" s="182" t="s">
        <v>13882</v>
      </c>
    </row>
    <row r="589" spans="1:14" ht="24.95" customHeight="1">
      <c r="A589" s="182" t="s">
        <v>14466</v>
      </c>
      <c r="B589" s="182" t="s">
        <v>15432</v>
      </c>
      <c r="C589" s="183" t="s">
        <v>16890</v>
      </c>
      <c r="D589" s="182" t="s">
        <v>15433</v>
      </c>
      <c r="E589" s="182" t="s">
        <v>16891</v>
      </c>
      <c r="F589" s="182" t="s">
        <v>15435</v>
      </c>
      <c r="G589" s="182" t="s">
        <v>13461</v>
      </c>
      <c r="H589" s="182" t="s">
        <v>13500</v>
      </c>
      <c r="I589" s="182" t="s">
        <v>15436</v>
      </c>
      <c r="J589" s="182" t="s">
        <v>5403</v>
      </c>
      <c r="K589" s="182" t="s">
        <v>13980</v>
      </c>
      <c r="L589" s="184" t="s">
        <v>13458</v>
      </c>
      <c r="M589" s="182" t="s">
        <v>1529</v>
      </c>
      <c r="N589" s="182" t="s">
        <v>14085</v>
      </c>
    </row>
    <row r="590" spans="1:14" ht="24.95" customHeight="1">
      <c r="A590" s="182" t="s">
        <v>14466</v>
      </c>
      <c r="B590" s="182" t="s">
        <v>17296</v>
      </c>
      <c r="C590" s="183" t="s">
        <v>14405</v>
      </c>
      <c r="D590" s="182" t="s">
        <v>17297</v>
      </c>
      <c r="E590" s="182" t="s">
        <v>17298</v>
      </c>
      <c r="F590" s="182" t="s">
        <v>17299</v>
      </c>
      <c r="G590" s="182" t="s">
        <v>13654</v>
      </c>
      <c r="H590" s="182" t="s">
        <v>13718</v>
      </c>
      <c r="I590" s="182" t="s">
        <v>17300</v>
      </c>
      <c r="J590" s="182" t="s">
        <v>13752</v>
      </c>
      <c r="K590" s="182" t="s">
        <v>13517</v>
      </c>
      <c r="L590" s="184" t="s">
        <v>13505</v>
      </c>
      <c r="M590" s="182" t="s">
        <v>1529</v>
      </c>
      <c r="N590" s="182" t="s">
        <v>17301</v>
      </c>
    </row>
    <row r="591" spans="1:14" ht="24.95" customHeight="1">
      <c r="A591" s="182" t="s">
        <v>14466</v>
      </c>
      <c r="B591" s="182" t="s">
        <v>17302</v>
      </c>
      <c r="C591" s="183" t="s">
        <v>15614</v>
      </c>
      <c r="D591" s="182" t="s">
        <v>17303</v>
      </c>
      <c r="E591" s="182" t="s">
        <v>17304</v>
      </c>
      <c r="F591" s="182" t="s">
        <v>17305</v>
      </c>
      <c r="G591" s="182" t="s">
        <v>6401</v>
      </c>
      <c r="H591" s="182" t="s">
        <v>17306</v>
      </c>
      <c r="I591" s="182" t="s">
        <v>17307</v>
      </c>
      <c r="J591" s="182" t="s">
        <v>14332</v>
      </c>
      <c r="K591" s="182" t="s">
        <v>17308</v>
      </c>
      <c r="L591" s="184" t="s">
        <v>17309</v>
      </c>
      <c r="M591" s="182" t="s">
        <v>1529</v>
      </c>
      <c r="N591" s="182" t="s">
        <v>17310</v>
      </c>
    </row>
    <row r="592" spans="1:14" ht="24.95" customHeight="1">
      <c r="A592" s="182" t="s">
        <v>14466</v>
      </c>
      <c r="B592" s="182" t="s">
        <v>15451</v>
      </c>
      <c r="C592" s="183" t="s">
        <v>15703</v>
      </c>
      <c r="D592" s="182" t="s">
        <v>1529</v>
      </c>
      <c r="E592" s="182" t="s">
        <v>17311</v>
      </c>
      <c r="F592" s="182" t="s">
        <v>15454</v>
      </c>
      <c r="G592" s="182" t="s">
        <v>13457</v>
      </c>
      <c r="H592" s="182" t="s">
        <v>14679</v>
      </c>
      <c r="I592" s="182" t="s">
        <v>15455</v>
      </c>
      <c r="J592" s="182" t="s">
        <v>13949</v>
      </c>
      <c r="K592" s="182" t="s">
        <v>15456</v>
      </c>
      <c r="L592" s="184" t="s">
        <v>15457</v>
      </c>
      <c r="M592" s="182" t="s">
        <v>15458</v>
      </c>
      <c r="N592" s="182" t="s">
        <v>14183</v>
      </c>
    </row>
    <row r="593" spans="1:14" ht="24.95" customHeight="1">
      <c r="A593" s="182" t="s">
        <v>14466</v>
      </c>
      <c r="B593" s="182" t="s">
        <v>14467</v>
      </c>
      <c r="C593" s="183" t="s">
        <v>14483</v>
      </c>
      <c r="D593" s="182" t="s">
        <v>1529</v>
      </c>
      <c r="E593" s="182" t="s">
        <v>14484</v>
      </c>
      <c r="F593" s="182" t="s">
        <v>14470</v>
      </c>
      <c r="G593" s="182" t="s">
        <v>13461</v>
      </c>
      <c r="H593" s="182" t="s">
        <v>14218</v>
      </c>
      <c r="I593" s="182" t="s">
        <v>14471</v>
      </c>
      <c r="J593" s="182" t="s">
        <v>13911</v>
      </c>
      <c r="K593" s="182" t="s">
        <v>13781</v>
      </c>
      <c r="L593" s="184" t="s">
        <v>13534</v>
      </c>
      <c r="M593" s="182" t="s">
        <v>1529</v>
      </c>
      <c r="N593" s="182" t="s">
        <v>14249</v>
      </c>
    </row>
    <row r="594" spans="1:14" ht="24.95" customHeight="1">
      <c r="A594" s="182" t="s">
        <v>14466</v>
      </c>
      <c r="B594" s="182" t="s">
        <v>14467</v>
      </c>
      <c r="C594" s="183" t="s">
        <v>14485</v>
      </c>
      <c r="D594" s="182" t="s">
        <v>14486</v>
      </c>
      <c r="E594" s="182" t="s">
        <v>1529</v>
      </c>
      <c r="F594" s="182" t="s">
        <v>14470</v>
      </c>
      <c r="G594" s="182" t="s">
        <v>13461</v>
      </c>
      <c r="H594" s="182" t="s">
        <v>14218</v>
      </c>
      <c r="I594" s="182" t="s">
        <v>14471</v>
      </c>
      <c r="J594" s="182" t="s">
        <v>13911</v>
      </c>
      <c r="K594" s="182" t="s">
        <v>13781</v>
      </c>
      <c r="L594" s="184" t="s">
        <v>13534</v>
      </c>
      <c r="M594" s="182" t="s">
        <v>1529</v>
      </c>
      <c r="N594" s="182" t="s">
        <v>14249</v>
      </c>
    </row>
    <row r="595" spans="1:14" ht="24.95" customHeight="1">
      <c r="A595" s="182" t="s">
        <v>14466</v>
      </c>
      <c r="B595" s="182" t="s">
        <v>14467</v>
      </c>
      <c r="C595" s="183" t="s">
        <v>16939</v>
      </c>
      <c r="D595" s="182" t="s">
        <v>14468</v>
      </c>
      <c r="E595" s="182" t="s">
        <v>1529</v>
      </c>
      <c r="F595" s="182" t="s">
        <v>14470</v>
      </c>
      <c r="G595" s="182" t="s">
        <v>13461</v>
      </c>
      <c r="H595" s="182" t="s">
        <v>14218</v>
      </c>
      <c r="I595" s="182" t="s">
        <v>14471</v>
      </c>
      <c r="J595" s="182" t="s">
        <v>13911</v>
      </c>
      <c r="K595" s="182" t="s">
        <v>13781</v>
      </c>
      <c r="L595" s="184" t="s">
        <v>13534</v>
      </c>
      <c r="M595" s="182" t="s">
        <v>1529</v>
      </c>
      <c r="N595" s="182" t="s">
        <v>14249</v>
      </c>
    </row>
    <row r="596" spans="1:14" ht="24.95" customHeight="1">
      <c r="A596" s="182" t="s">
        <v>14466</v>
      </c>
      <c r="B596" s="182" t="s">
        <v>14473</v>
      </c>
      <c r="C596" s="183" t="s">
        <v>16319</v>
      </c>
      <c r="D596" s="182" t="s">
        <v>1529</v>
      </c>
      <c r="E596" s="182" t="s">
        <v>16320</v>
      </c>
      <c r="F596" s="182" t="s">
        <v>14477</v>
      </c>
      <c r="G596" s="182" t="s">
        <v>13461</v>
      </c>
      <c r="H596" s="182" t="s">
        <v>13500</v>
      </c>
      <c r="I596" s="182" t="s">
        <v>14478</v>
      </c>
      <c r="J596" s="182" t="s">
        <v>14083</v>
      </c>
      <c r="K596" s="182" t="s">
        <v>13491</v>
      </c>
      <c r="L596" s="184" t="s">
        <v>13495</v>
      </c>
      <c r="M596" s="182" t="s">
        <v>1529</v>
      </c>
      <c r="N596" s="182" t="s">
        <v>13901</v>
      </c>
    </row>
    <row r="597" spans="1:14" ht="24.95" customHeight="1">
      <c r="A597" s="182" t="s">
        <v>14466</v>
      </c>
      <c r="B597" s="182" t="s">
        <v>15176</v>
      </c>
      <c r="C597" s="183" t="s">
        <v>14102</v>
      </c>
      <c r="D597" s="182" t="s">
        <v>1529</v>
      </c>
      <c r="E597" s="182" t="s">
        <v>17312</v>
      </c>
      <c r="F597" s="182" t="s">
        <v>15179</v>
      </c>
      <c r="G597" s="182" t="s">
        <v>13461</v>
      </c>
      <c r="H597" s="182" t="s">
        <v>14198</v>
      </c>
      <c r="I597" s="182" t="s">
        <v>15180</v>
      </c>
      <c r="J597" s="182" t="s">
        <v>15181</v>
      </c>
      <c r="K597" s="182" t="s">
        <v>15182</v>
      </c>
      <c r="L597" s="184" t="s">
        <v>14267</v>
      </c>
      <c r="M597" s="182" t="s">
        <v>14497</v>
      </c>
      <c r="N597" s="182" t="s">
        <v>14348</v>
      </c>
    </row>
    <row r="598" spans="1:14" ht="24.95" customHeight="1">
      <c r="A598" s="182" t="s">
        <v>14466</v>
      </c>
      <c r="B598" s="182" t="s">
        <v>15183</v>
      </c>
      <c r="C598" s="183" t="s">
        <v>16307</v>
      </c>
      <c r="D598" s="182" t="s">
        <v>16308</v>
      </c>
      <c r="E598" s="182" t="s">
        <v>16309</v>
      </c>
      <c r="F598" s="182" t="s">
        <v>15185</v>
      </c>
      <c r="G598" s="182" t="s">
        <v>13461</v>
      </c>
      <c r="H598" s="182" t="s">
        <v>13480</v>
      </c>
      <c r="I598" s="182" t="s">
        <v>15186</v>
      </c>
      <c r="J598" s="182" t="s">
        <v>13593</v>
      </c>
      <c r="K598" s="182" t="s">
        <v>13741</v>
      </c>
      <c r="L598" s="184" t="s">
        <v>13462</v>
      </c>
      <c r="M598" s="182" t="s">
        <v>1529</v>
      </c>
      <c r="N598" s="182" t="s">
        <v>14358</v>
      </c>
    </row>
    <row r="599" spans="1:14" ht="24.95" customHeight="1">
      <c r="A599" s="182" t="s">
        <v>14466</v>
      </c>
      <c r="B599" s="182" t="s">
        <v>16031</v>
      </c>
      <c r="C599" s="183" t="s">
        <v>13928</v>
      </c>
      <c r="D599" s="182" t="s">
        <v>16917</v>
      </c>
      <c r="E599" s="182" t="s">
        <v>17313</v>
      </c>
      <c r="F599" s="182" t="s">
        <v>16032</v>
      </c>
      <c r="G599" s="182" t="s">
        <v>13461</v>
      </c>
      <c r="H599" s="182" t="s">
        <v>13500</v>
      </c>
      <c r="I599" s="182" t="s">
        <v>16033</v>
      </c>
      <c r="J599" s="182" t="s">
        <v>13640</v>
      </c>
      <c r="K599" s="182" t="s">
        <v>13665</v>
      </c>
      <c r="L599" s="184" t="s">
        <v>13462</v>
      </c>
      <c r="M599" s="182" t="s">
        <v>1529</v>
      </c>
      <c r="N599" s="182" t="s">
        <v>16034</v>
      </c>
    </row>
    <row r="600" spans="1:14" ht="24.95" customHeight="1">
      <c r="A600" s="182" t="s">
        <v>14466</v>
      </c>
      <c r="B600" s="182" t="s">
        <v>14844</v>
      </c>
      <c r="C600" s="183" t="s">
        <v>17314</v>
      </c>
      <c r="D600" s="182" t="s">
        <v>1529</v>
      </c>
      <c r="E600" s="182" t="s">
        <v>17315</v>
      </c>
      <c r="F600" s="182" t="s">
        <v>14847</v>
      </c>
      <c r="G600" s="182" t="s">
        <v>13641</v>
      </c>
      <c r="H600" s="182" t="s">
        <v>14230</v>
      </c>
      <c r="I600" s="182" t="s">
        <v>14848</v>
      </c>
      <c r="J600" s="182" t="s">
        <v>11163</v>
      </c>
      <c r="K600" s="182" t="s">
        <v>13615</v>
      </c>
      <c r="L600" s="184" t="s">
        <v>13695</v>
      </c>
      <c r="M600" s="182" t="s">
        <v>13733</v>
      </c>
      <c r="N600" s="182" t="s">
        <v>13952</v>
      </c>
    </row>
    <row r="601" spans="1:14" ht="24.95" customHeight="1">
      <c r="A601" s="182" t="s">
        <v>14466</v>
      </c>
      <c r="B601" s="182" t="s">
        <v>17316</v>
      </c>
      <c r="C601" s="183" t="s">
        <v>15412</v>
      </c>
      <c r="D601" s="182" t="s">
        <v>17317</v>
      </c>
      <c r="E601" s="182" t="s">
        <v>17318</v>
      </c>
      <c r="F601" s="182" t="s">
        <v>17319</v>
      </c>
      <c r="G601" s="182" t="s">
        <v>13612</v>
      </c>
      <c r="H601" s="182" t="s">
        <v>13778</v>
      </c>
      <c r="I601" s="182" t="s">
        <v>13904</v>
      </c>
      <c r="J601" s="182" t="s">
        <v>13796</v>
      </c>
      <c r="K601" s="182" t="s">
        <v>13685</v>
      </c>
      <c r="L601" s="184" t="s">
        <v>13689</v>
      </c>
      <c r="M601" s="182" t="s">
        <v>1529</v>
      </c>
      <c r="N601" s="182" t="s">
        <v>14082</v>
      </c>
    </row>
    <row r="602" spans="1:14" ht="24.95" customHeight="1">
      <c r="A602" s="182" t="s">
        <v>14466</v>
      </c>
      <c r="B602" s="182" t="s">
        <v>14507</v>
      </c>
      <c r="C602" s="183" t="s">
        <v>14480</v>
      </c>
      <c r="D602" s="182" t="s">
        <v>1529</v>
      </c>
      <c r="E602" s="182" t="s">
        <v>14481</v>
      </c>
      <c r="F602" s="182" t="s">
        <v>14508</v>
      </c>
      <c r="G602" s="182" t="s">
        <v>13461</v>
      </c>
      <c r="H602" s="182" t="s">
        <v>13923</v>
      </c>
      <c r="I602" s="182" t="s">
        <v>14509</v>
      </c>
      <c r="J602" s="182" t="s">
        <v>14006</v>
      </c>
      <c r="K602" s="182" t="s">
        <v>13741</v>
      </c>
      <c r="L602" s="184" t="s">
        <v>13569</v>
      </c>
      <c r="M602" s="182" t="s">
        <v>1529</v>
      </c>
      <c r="N602" s="182" t="s">
        <v>14510</v>
      </c>
    </row>
    <row r="603" spans="1:14" ht="24.95" customHeight="1">
      <c r="A603" s="182" t="s">
        <v>14466</v>
      </c>
      <c r="B603" s="182" t="s">
        <v>14507</v>
      </c>
      <c r="C603" s="183" t="s">
        <v>16281</v>
      </c>
      <c r="D603" s="182" t="s">
        <v>14468</v>
      </c>
      <c r="E603" s="182" t="s">
        <v>16282</v>
      </c>
      <c r="F603" s="182" t="s">
        <v>14508</v>
      </c>
      <c r="G603" s="182" t="s">
        <v>13461</v>
      </c>
      <c r="H603" s="182" t="s">
        <v>13923</v>
      </c>
      <c r="I603" s="182" t="s">
        <v>14509</v>
      </c>
      <c r="J603" s="182" t="s">
        <v>14006</v>
      </c>
      <c r="K603" s="182" t="s">
        <v>13741</v>
      </c>
      <c r="L603" s="184" t="s">
        <v>13569</v>
      </c>
      <c r="M603" s="182" t="s">
        <v>1529</v>
      </c>
      <c r="N603" s="182" t="s">
        <v>14510</v>
      </c>
    </row>
    <row r="604" spans="1:14" ht="24.95" customHeight="1">
      <c r="A604" s="182" t="s">
        <v>14466</v>
      </c>
      <c r="B604" s="182" t="s">
        <v>14516</v>
      </c>
      <c r="C604" s="183" t="s">
        <v>14272</v>
      </c>
      <c r="D604" s="182" t="s">
        <v>17320</v>
      </c>
      <c r="E604" s="182" t="s">
        <v>17321</v>
      </c>
      <c r="F604" s="182" t="s">
        <v>14520</v>
      </c>
      <c r="G604" s="182" t="s">
        <v>13612</v>
      </c>
      <c r="H604" s="182" t="s">
        <v>13958</v>
      </c>
      <c r="I604" s="182" t="s">
        <v>14521</v>
      </c>
      <c r="J604" s="182" t="s">
        <v>13713</v>
      </c>
      <c r="K604" s="182" t="s">
        <v>13763</v>
      </c>
      <c r="L604" s="184" t="s">
        <v>14522</v>
      </c>
      <c r="M604" s="182" t="s">
        <v>1529</v>
      </c>
      <c r="N604" s="182" t="s">
        <v>14523</v>
      </c>
    </row>
    <row r="605" spans="1:14" ht="24.95" customHeight="1">
      <c r="A605" s="182" t="s">
        <v>14466</v>
      </c>
      <c r="B605" s="182" t="s">
        <v>15215</v>
      </c>
      <c r="C605" s="183" t="s">
        <v>14102</v>
      </c>
      <c r="D605" s="182" t="s">
        <v>15221</v>
      </c>
      <c r="E605" s="182" t="s">
        <v>15222</v>
      </c>
      <c r="F605" s="182" t="s">
        <v>15218</v>
      </c>
      <c r="G605" s="182" t="s">
        <v>13461</v>
      </c>
      <c r="H605" s="182" t="s">
        <v>14937</v>
      </c>
      <c r="I605" s="182" t="s">
        <v>14496</v>
      </c>
      <c r="J605" s="182" t="s">
        <v>13644</v>
      </c>
      <c r="K605" s="182" t="s">
        <v>14034</v>
      </c>
      <c r="L605" s="184" t="s">
        <v>13589</v>
      </c>
      <c r="M605" s="182" t="s">
        <v>14497</v>
      </c>
      <c r="N605" s="182" t="s">
        <v>15219</v>
      </c>
    </row>
    <row r="606" spans="1:14" ht="24.95" customHeight="1">
      <c r="A606" s="182" t="s">
        <v>14466</v>
      </c>
      <c r="B606" s="182" t="s">
        <v>16524</v>
      </c>
      <c r="C606" s="183" t="s">
        <v>13928</v>
      </c>
      <c r="D606" s="182" t="s">
        <v>16917</v>
      </c>
      <c r="E606" s="182" t="s">
        <v>17322</v>
      </c>
      <c r="F606" s="182" t="s">
        <v>16526</v>
      </c>
      <c r="G606" s="182" t="s">
        <v>13461</v>
      </c>
      <c r="H606" s="182" t="s">
        <v>13923</v>
      </c>
      <c r="I606" s="182" t="s">
        <v>16033</v>
      </c>
      <c r="J606" s="182" t="s">
        <v>13639</v>
      </c>
      <c r="K606" s="182" t="s">
        <v>13572</v>
      </c>
      <c r="L606" s="184" t="s">
        <v>13899</v>
      </c>
      <c r="M606" s="182" t="s">
        <v>14068</v>
      </c>
      <c r="N606" s="182" t="s">
        <v>13916</v>
      </c>
    </row>
    <row r="607" spans="1:14" ht="24.95" customHeight="1">
      <c r="A607" s="182" t="s">
        <v>14466</v>
      </c>
      <c r="B607" s="182" t="s">
        <v>14874</v>
      </c>
      <c r="C607" s="183" t="s">
        <v>14480</v>
      </c>
      <c r="D607" s="182" t="s">
        <v>1529</v>
      </c>
      <c r="E607" s="182" t="s">
        <v>15238</v>
      </c>
      <c r="F607" s="182" t="s">
        <v>14877</v>
      </c>
      <c r="G607" s="182" t="s">
        <v>13612</v>
      </c>
      <c r="H607" s="182" t="s">
        <v>14008</v>
      </c>
      <c r="I607" s="182" t="s">
        <v>14878</v>
      </c>
      <c r="J607" s="182" t="s">
        <v>13675</v>
      </c>
      <c r="K607" s="182" t="s">
        <v>13930</v>
      </c>
      <c r="L607" s="184" t="s">
        <v>13961</v>
      </c>
      <c r="M607" s="182" t="s">
        <v>13927</v>
      </c>
      <c r="N607" s="182" t="s">
        <v>14357</v>
      </c>
    </row>
    <row r="608" spans="1:14" ht="24.95" customHeight="1">
      <c r="A608" s="182" t="s">
        <v>14466</v>
      </c>
      <c r="B608" s="182" t="s">
        <v>14534</v>
      </c>
      <c r="C608" s="183" t="s">
        <v>13947</v>
      </c>
      <c r="D608" s="182" t="s">
        <v>16542</v>
      </c>
      <c r="E608" s="182" t="s">
        <v>16543</v>
      </c>
      <c r="F608" s="182" t="s">
        <v>14537</v>
      </c>
      <c r="G608" s="182" t="s">
        <v>13612</v>
      </c>
      <c r="H608" s="182" t="s">
        <v>14396</v>
      </c>
      <c r="I608" s="182" t="s">
        <v>14538</v>
      </c>
      <c r="J608" s="182" t="s">
        <v>14195</v>
      </c>
      <c r="K608" s="182" t="s">
        <v>13983</v>
      </c>
      <c r="L608" s="184" t="s">
        <v>13831</v>
      </c>
      <c r="M608" s="182" t="s">
        <v>1529</v>
      </c>
      <c r="N608" s="182" t="s">
        <v>13988</v>
      </c>
    </row>
    <row r="609" spans="1:14" ht="24.95" customHeight="1">
      <c r="A609" s="182" t="s">
        <v>14466</v>
      </c>
      <c r="B609" s="182" t="s">
        <v>17323</v>
      </c>
      <c r="C609" s="183" t="s">
        <v>14910</v>
      </c>
      <c r="D609" s="182" t="s">
        <v>17324</v>
      </c>
      <c r="E609" s="182" t="s">
        <v>17325</v>
      </c>
      <c r="F609" s="182" t="s">
        <v>17326</v>
      </c>
      <c r="G609" s="182" t="s">
        <v>13655</v>
      </c>
      <c r="H609" s="182" t="s">
        <v>15389</v>
      </c>
      <c r="I609" s="182" t="s">
        <v>17327</v>
      </c>
      <c r="J609" s="182" t="s">
        <v>13621</v>
      </c>
      <c r="K609" s="182" t="s">
        <v>13614</v>
      </c>
      <c r="L609" s="184" t="s">
        <v>13477</v>
      </c>
      <c r="M609" s="182" t="s">
        <v>1529</v>
      </c>
      <c r="N609" s="182" t="s">
        <v>13931</v>
      </c>
    </row>
    <row r="610" spans="1:14" ht="24.95" customHeight="1">
      <c r="A610" s="182" t="s">
        <v>14466</v>
      </c>
      <c r="B610" s="182" t="s">
        <v>17328</v>
      </c>
      <c r="C610" s="183" t="s">
        <v>13928</v>
      </c>
      <c r="D610" s="182" t="s">
        <v>17329</v>
      </c>
      <c r="E610" s="182" t="s">
        <v>17330</v>
      </c>
      <c r="F610" s="182" t="s">
        <v>17331</v>
      </c>
      <c r="G610" s="182" t="s">
        <v>13461</v>
      </c>
      <c r="H610" s="182" t="s">
        <v>14271</v>
      </c>
      <c r="I610" s="182" t="s">
        <v>17332</v>
      </c>
      <c r="J610" s="182" t="s">
        <v>17333</v>
      </c>
      <c r="K610" s="182" t="s">
        <v>17334</v>
      </c>
      <c r="L610" s="184" t="s">
        <v>13714</v>
      </c>
      <c r="M610" s="182" t="s">
        <v>1529</v>
      </c>
      <c r="N610" s="182" t="s">
        <v>14571</v>
      </c>
    </row>
    <row r="611" spans="1:14" ht="24.95" customHeight="1">
      <c r="A611" s="182" t="s">
        <v>14466</v>
      </c>
      <c r="B611" s="182" t="s">
        <v>17335</v>
      </c>
      <c r="C611" s="183" t="s">
        <v>13711</v>
      </c>
      <c r="D611" s="182" t="s">
        <v>17336</v>
      </c>
      <c r="E611" s="182" t="s">
        <v>17337</v>
      </c>
      <c r="F611" s="182" t="s">
        <v>17338</v>
      </c>
      <c r="G611" s="182" t="s">
        <v>17339</v>
      </c>
      <c r="H611" s="182" t="s">
        <v>17340</v>
      </c>
      <c r="I611" s="182" t="s">
        <v>17341</v>
      </c>
      <c r="J611" s="182" t="s">
        <v>17342</v>
      </c>
      <c r="K611" s="182" t="s">
        <v>17343</v>
      </c>
      <c r="L611" s="184" t="s">
        <v>17344</v>
      </c>
      <c r="M611" s="182" t="s">
        <v>1529</v>
      </c>
      <c r="N611" s="182" t="s">
        <v>15520</v>
      </c>
    </row>
    <row r="612" spans="1:14" ht="24.95" customHeight="1">
      <c r="A612" s="182" t="s">
        <v>14466</v>
      </c>
      <c r="B612" s="182" t="s">
        <v>17345</v>
      </c>
      <c r="C612" s="183" t="s">
        <v>14511</v>
      </c>
      <c r="D612" s="182" t="s">
        <v>17346</v>
      </c>
      <c r="E612" s="182" t="s">
        <v>17347</v>
      </c>
      <c r="F612" s="182" t="s">
        <v>17348</v>
      </c>
      <c r="G612" s="182" t="s">
        <v>6401</v>
      </c>
      <c r="H612" s="182" t="s">
        <v>14327</v>
      </c>
      <c r="I612" s="182" t="s">
        <v>17349</v>
      </c>
      <c r="J612" s="182" t="s">
        <v>13498</v>
      </c>
      <c r="K612" s="182" t="s">
        <v>14296</v>
      </c>
      <c r="L612" s="184" t="s">
        <v>13724</v>
      </c>
      <c r="M612" s="182" t="s">
        <v>1529</v>
      </c>
      <c r="N612" s="182" t="s">
        <v>17350</v>
      </c>
    </row>
    <row r="613" spans="1:14" ht="24.95" customHeight="1">
      <c r="A613" s="182" t="s">
        <v>14466</v>
      </c>
      <c r="B613" s="182" t="s">
        <v>17351</v>
      </c>
      <c r="C613" s="183" t="s">
        <v>16763</v>
      </c>
      <c r="D613" s="182" t="s">
        <v>16764</v>
      </c>
      <c r="E613" s="182" t="s">
        <v>16765</v>
      </c>
      <c r="F613" s="182" t="s">
        <v>17352</v>
      </c>
      <c r="G613" s="182" t="s">
        <v>14184</v>
      </c>
      <c r="H613" s="182" t="s">
        <v>14288</v>
      </c>
      <c r="I613" s="182" t="s">
        <v>17353</v>
      </c>
      <c r="J613" s="182" t="s">
        <v>13756</v>
      </c>
      <c r="K613" s="182" t="s">
        <v>13660</v>
      </c>
      <c r="L613" s="184" t="s">
        <v>13458</v>
      </c>
      <c r="M613" s="182" t="s">
        <v>1529</v>
      </c>
      <c r="N613" s="182" t="s">
        <v>13934</v>
      </c>
    </row>
    <row r="614" spans="1:14" ht="24.95" customHeight="1">
      <c r="A614" s="182" t="s">
        <v>14466</v>
      </c>
      <c r="B614" s="182" t="s">
        <v>17354</v>
      </c>
      <c r="C614" s="183" t="s">
        <v>14323</v>
      </c>
      <c r="D614" s="182" t="s">
        <v>17355</v>
      </c>
      <c r="E614" s="182" t="s">
        <v>17356</v>
      </c>
      <c r="F614" s="182" t="s">
        <v>17357</v>
      </c>
      <c r="G614" s="182" t="s">
        <v>13666</v>
      </c>
      <c r="H614" s="182" t="s">
        <v>14833</v>
      </c>
      <c r="I614" s="182" t="s">
        <v>17358</v>
      </c>
      <c r="J614" s="182" t="s">
        <v>14463</v>
      </c>
      <c r="K614" s="182" t="s">
        <v>17359</v>
      </c>
      <c r="L614" s="184" t="s">
        <v>13458</v>
      </c>
      <c r="M614" s="182" t="s">
        <v>1529</v>
      </c>
      <c r="N614" s="182" t="s">
        <v>13934</v>
      </c>
    </row>
    <row r="615" spans="1:14" ht="24.95" customHeight="1">
      <c r="A615" s="182" t="s">
        <v>14466</v>
      </c>
      <c r="B615" s="182" t="s">
        <v>16790</v>
      </c>
      <c r="C615" s="183" t="s">
        <v>14982</v>
      </c>
      <c r="D615" s="182" t="s">
        <v>17360</v>
      </c>
      <c r="E615" s="182" t="s">
        <v>17361</v>
      </c>
      <c r="F615" s="182" t="s">
        <v>16793</v>
      </c>
      <c r="G615" s="182" t="s">
        <v>14184</v>
      </c>
      <c r="H615" s="182" t="s">
        <v>14278</v>
      </c>
      <c r="I615" s="182" t="s">
        <v>16794</v>
      </c>
      <c r="J615" s="182" t="s">
        <v>13594</v>
      </c>
      <c r="K615" s="182" t="s">
        <v>16795</v>
      </c>
      <c r="L615" s="184" t="s">
        <v>13458</v>
      </c>
      <c r="M615" s="182" t="s">
        <v>13914</v>
      </c>
      <c r="N615" s="182" t="s">
        <v>15333</v>
      </c>
    </row>
    <row r="616" spans="1:14" ht="24.95" customHeight="1">
      <c r="A616" s="182" t="s">
        <v>14466</v>
      </c>
      <c r="B616" s="182" t="s">
        <v>17362</v>
      </c>
      <c r="C616" s="183" t="s">
        <v>17363</v>
      </c>
      <c r="D616" s="182" t="s">
        <v>17364</v>
      </c>
      <c r="E616" s="182" t="s">
        <v>17365</v>
      </c>
      <c r="F616" s="182" t="s">
        <v>17366</v>
      </c>
      <c r="G616" s="182" t="s">
        <v>6401</v>
      </c>
      <c r="H616" s="182" t="s">
        <v>17367</v>
      </c>
      <c r="I616" s="182" t="s">
        <v>17368</v>
      </c>
      <c r="J616" s="182" t="s">
        <v>17369</v>
      </c>
      <c r="K616" s="182" t="s">
        <v>17370</v>
      </c>
      <c r="L616" s="184" t="s">
        <v>13458</v>
      </c>
      <c r="M616" s="182" t="s">
        <v>1529</v>
      </c>
      <c r="N616" s="182" t="s">
        <v>13698</v>
      </c>
    </row>
    <row r="617" spans="1:14" ht="24.95" customHeight="1">
      <c r="A617" s="182" t="s">
        <v>14466</v>
      </c>
      <c r="B617" s="182" t="s">
        <v>16605</v>
      </c>
      <c r="C617" s="183" t="s">
        <v>17371</v>
      </c>
      <c r="D617" s="182" t="s">
        <v>1529</v>
      </c>
      <c r="E617" s="182" t="s">
        <v>17372</v>
      </c>
      <c r="F617" s="182" t="s">
        <v>16608</v>
      </c>
      <c r="G617" s="182" t="s">
        <v>6401</v>
      </c>
      <c r="H617" s="182" t="s">
        <v>16609</v>
      </c>
      <c r="I617" s="182" t="s">
        <v>16610</v>
      </c>
      <c r="J617" s="182" t="s">
        <v>16611</v>
      </c>
      <c r="K617" s="182" t="s">
        <v>14442</v>
      </c>
      <c r="L617" s="184" t="s">
        <v>13719</v>
      </c>
      <c r="M617" s="182" t="s">
        <v>1529</v>
      </c>
      <c r="N617" s="182" t="s">
        <v>13698</v>
      </c>
    </row>
    <row r="618" spans="1:14" ht="24.95" customHeight="1">
      <c r="A618" s="182" t="s">
        <v>14466</v>
      </c>
      <c r="B618" s="182" t="s">
        <v>16605</v>
      </c>
      <c r="C618" s="183" t="s">
        <v>17373</v>
      </c>
      <c r="D618" s="182" t="s">
        <v>17374</v>
      </c>
      <c r="E618" s="182" t="s">
        <v>17375</v>
      </c>
      <c r="F618" s="182" t="s">
        <v>16608</v>
      </c>
      <c r="G618" s="182" t="s">
        <v>6401</v>
      </c>
      <c r="H618" s="182" t="s">
        <v>16609</v>
      </c>
      <c r="I618" s="182" t="s">
        <v>16610</v>
      </c>
      <c r="J618" s="182" t="s">
        <v>16611</v>
      </c>
      <c r="K618" s="182" t="s">
        <v>14442</v>
      </c>
      <c r="L618" s="184" t="s">
        <v>13719</v>
      </c>
      <c r="M618" s="182" t="s">
        <v>1529</v>
      </c>
      <c r="N618" s="182" t="s">
        <v>13698</v>
      </c>
    </row>
    <row r="619" spans="1:14" ht="24.95" customHeight="1">
      <c r="A619" s="182" t="s">
        <v>14466</v>
      </c>
      <c r="B619" s="182" t="s">
        <v>17376</v>
      </c>
      <c r="C619" s="183" t="s">
        <v>14556</v>
      </c>
      <c r="D619" s="182" t="s">
        <v>17377</v>
      </c>
      <c r="E619" s="182" t="s">
        <v>17378</v>
      </c>
      <c r="F619" s="182" t="s">
        <v>17379</v>
      </c>
      <c r="G619" s="182" t="s">
        <v>6401</v>
      </c>
      <c r="H619" s="182" t="s">
        <v>14036</v>
      </c>
      <c r="I619" s="182" t="s">
        <v>17380</v>
      </c>
      <c r="J619" s="182" t="s">
        <v>17381</v>
      </c>
      <c r="K619" s="182" t="s">
        <v>17382</v>
      </c>
      <c r="L619" s="184" t="s">
        <v>14244</v>
      </c>
      <c r="M619" s="182" t="s">
        <v>1529</v>
      </c>
      <c r="N619" s="182" t="s">
        <v>13700</v>
      </c>
    </row>
    <row r="620" spans="1:14" ht="24.95" customHeight="1">
      <c r="A620" s="182" t="s">
        <v>14466</v>
      </c>
      <c r="B620" s="182" t="s">
        <v>17383</v>
      </c>
      <c r="C620" s="183" t="s">
        <v>14616</v>
      </c>
      <c r="D620" s="182" t="s">
        <v>17384</v>
      </c>
      <c r="E620" s="182" t="s">
        <v>17385</v>
      </c>
      <c r="F620" s="182" t="s">
        <v>17386</v>
      </c>
      <c r="G620" s="182" t="s">
        <v>13461</v>
      </c>
      <c r="H620" s="182" t="s">
        <v>13570</v>
      </c>
      <c r="I620" s="182" t="s">
        <v>17387</v>
      </c>
      <c r="J620" s="182" t="s">
        <v>2839</v>
      </c>
      <c r="K620" s="182" t="s">
        <v>14052</v>
      </c>
      <c r="L620" s="184" t="s">
        <v>13479</v>
      </c>
      <c r="M620" s="182" t="s">
        <v>1529</v>
      </c>
      <c r="N620" s="182" t="s">
        <v>13745</v>
      </c>
    </row>
    <row r="621" spans="1:14" ht="24.95" customHeight="1">
      <c r="A621" s="182" t="s">
        <v>14466</v>
      </c>
      <c r="B621" s="182" t="s">
        <v>17388</v>
      </c>
      <c r="C621" s="183" t="s">
        <v>13711</v>
      </c>
      <c r="D621" s="182" t="s">
        <v>17389</v>
      </c>
      <c r="E621" s="182" t="s">
        <v>17390</v>
      </c>
      <c r="F621" s="182" t="s">
        <v>17391</v>
      </c>
      <c r="G621" s="182" t="s">
        <v>13612</v>
      </c>
      <c r="H621" s="182" t="s">
        <v>13912</v>
      </c>
      <c r="I621" s="182" t="s">
        <v>17392</v>
      </c>
      <c r="J621" s="182" t="s">
        <v>15382</v>
      </c>
      <c r="K621" s="182" t="s">
        <v>15383</v>
      </c>
      <c r="L621" s="184" t="s">
        <v>13961</v>
      </c>
      <c r="M621" s="182" t="s">
        <v>1529</v>
      </c>
      <c r="N621" s="182" t="s">
        <v>14380</v>
      </c>
    </row>
    <row r="622" spans="1:14" ht="24.95" customHeight="1">
      <c r="A622" s="182" t="s">
        <v>14466</v>
      </c>
      <c r="B622" s="182" t="s">
        <v>17393</v>
      </c>
      <c r="C622" s="183" t="s">
        <v>16125</v>
      </c>
      <c r="D622" s="182" t="s">
        <v>17394</v>
      </c>
      <c r="E622" s="182" t="s">
        <v>17395</v>
      </c>
      <c r="F622" s="182" t="s">
        <v>17396</v>
      </c>
      <c r="G622" s="182" t="s">
        <v>13463</v>
      </c>
      <c r="H622" s="182" t="s">
        <v>17397</v>
      </c>
      <c r="I622" s="182" t="s">
        <v>17398</v>
      </c>
      <c r="J622" s="182" t="s">
        <v>6780</v>
      </c>
      <c r="K622" s="182" t="s">
        <v>13662</v>
      </c>
      <c r="L622" s="184" t="s">
        <v>13924</v>
      </c>
      <c r="M622" s="182" t="s">
        <v>1529</v>
      </c>
      <c r="N622" s="182" t="s">
        <v>15020</v>
      </c>
    </row>
    <row r="623" spans="1:14" ht="24.95" customHeight="1">
      <c r="A623" s="182" t="s">
        <v>14466</v>
      </c>
      <c r="B623" s="182" t="s">
        <v>17399</v>
      </c>
      <c r="C623" s="183" t="s">
        <v>16846</v>
      </c>
      <c r="D623" s="182" t="s">
        <v>1529</v>
      </c>
      <c r="E623" s="182" t="s">
        <v>17400</v>
      </c>
      <c r="F623" s="182" t="s">
        <v>17401</v>
      </c>
      <c r="G623" s="182" t="s">
        <v>6401</v>
      </c>
      <c r="H623" s="182" t="s">
        <v>17402</v>
      </c>
      <c r="I623" s="182" t="s">
        <v>17403</v>
      </c>
      <c r="J623" s="182" t="s">
        <v>17404</v>
      </c>
      <c r="K623" s="182" t="s">
        <v>13560</v>
      </c>
      <c r="L623" s="184" t="s">
        <v>14186</v>
      </c>
      <c r="M623" s="182" t="s">
        <v>1529</v>
      </c>
      <c r="N623" s="182" t="s">
        <v>15055</v>
      </c>
    </row>
    <row r="624" spans="1:14" ht="24.95" customHeight="1">
      <c r="A624" s="182" t="s">
        <v>14466</v>
      </c>
      <c r="B624" s="182" t="s">
        <v>17405</v>
      </c>
      <c r="C624" s="183" t="s">
        <v>17406</v>
      </c>
      <c r="D624" s="182" t="s">
        <v>17407</v>
      </c>
      <c r="E624" s="182" t="s">
        <v>17408</v>
      </c>
      <c r="F624" s="182" t="s">
        <v>17409</v>
      </c>
      <c r="G624" s="182" t="s">
        <v>13461</v>
      </c>
      <c r="H624" s="182" t="s">
        <v>14214</v>
      </c>
      <c r="I624" s="182" t="s">
        <v>17410</v>
      </c>
      <c r="J624" s="182" t="s">
        <v>13814</v>
      </c>
      <c r="K624" s="182" t="s">
        <v>13552</v>
      </c>
      <c r="L624" s="184" t="s">
        <v>15684</v>
      </c>
      <c r="M624" s="182" t="s">
        <v>1529</v>
      </c>
      <c r="N624" s="182" t="s">
        <v>14689</v>
      </c>
    </row>
    <row r="625" spans="1:14" ht="24.95" customHeight="1">
      <c r="A625" s="182" t="s">
        <v>14466</v>
      </c>
      <c r="B625" s="182" t="s">
        <v>17411</v>
      </c>
      <c r="C625" s="183" t="s">
        <v>15869</v>
      </c>
      <c r="D625" s="182" t="s">
        <v>17412</v>
      </c>
      <c r="E625" s="182" t="s">
        <v>17413</v>
      </c>
      <c r="F625" s="182" t="s">
        <v>17414</v>
      </c>
      <c r="G625" s="182" t="s">
        <v>13461</v>
      </c>
      <c r="H625" s="182" t="s">
        <v>13547</v>
      </c>
      <c r="I625" s="182" t="s">
        <v>17415</v>
      </c>
      <c r="J625" s="182" t="s">
        <v>14418</v>
      </c>
      <c r="K625" s="182" t="s">
        <v>14071</v>
      </c>
      <c r="L625" s="184" t="s">
        <v>13462</v>
      </c>
      <c r="M625" s="182" t="s">
        <v>1529</v>
      </c>
      <c r="N625" s="182" t="s">
        <v>14689</v>
      </c>
    </row>
    <row r="626" spans="1:14" ht="24.95" customHeight="1">
      <c r="A626" s="182" t="s">
        <v>14466</v>
      </c>
      <c r="B626" s="182" t="s">
        <v>17416</v>
      </c>
      <c r="C626" s="183" t="s">
        <v>17417</v>
      </c>
      <c r="D626" s="182" t="s">
        <v>17418</v>
      </c>
      <c r="E626" s="182" t="s">
        <v>17419</v>
      </c>
      <c r="F626" s="182" t="s">
        <v>17420</v>
      </c>
      <c r="G626" s="182" t="s">
        <v>13612</v>
      </c>
      <c r="H626" s="182" t="s">
        <v>13778</v>
      </c>
      <c r="I626" s="182" t="s">
        <v>17421</v>
      </c>
      <c r="J626" s="182" t="s">
        <v>13608</v>
      </c>
      <c r="K626" s="182" t="s">
        <v>13892</v>
      </c>
      <c r="L626" s="184" t="s">
        <v>13633</v>
      </c>
      <c r="M626" s="182" t="s">
        <v>1529</v>
      </c>
      <c r="N626" s="182" t="s">
        <v>17422</v>
      </c>
    </row>
    <row r="627" spans="1:14" ht="24.95" customHeight="1">
      <c r="A627" s="182" t="s">
        <v>14466</v>
      </c>
      <c r="B627" s="182" t="s">
        <v>17423</v>
      </c>
      <c r="C627" s="183" t="s">
        <v>14405</v>
      </c>
      <c r="D627" s="182" t="s">
        <v>17424</v>
      </c>
      <c r="E627" s="182" t="s">
        <v>17425</v>
      </c>
      <c r="F627" s="182" t="s">
        <v>17426</v>
      </c>
      <c r="G627" s="182" t="s">
        <v>13654</v>
      </c>
      <c r="H627" s="182" t="s">
        <v>14441</v>
      </c>
      <c r="I627" s="182" t="s">
        <v>17427</v>
      </c>
      <c r="J627" s="182" t="s">
        <v>17428</v>
      </c>
      <c r="K627" s="182" t="s">
        <v>14378</v>
      </c>
      <c r="L627" s="184" t="s">
        <v>13721</v>
      </c>
      <c r="M627" s="182" t="s">
        <v>1529</v>
      </c>
      <c r="N627" s="182" t="s">
        <v>17429</v>
      </c>
    </row>
    <row r="628" spans="1:14" ht="24.95" customHeight="1">
      <c r="A628" s="182" t="s">
        <v>14466</v>
      </c>
      <c r="B628" s="182" t="s">
        <v>17430</v>
      </c>
      <c r="C628" s="183" t="s">
        <v>16167</v>
      </c>
      <c r="D628" s="182" t="s">
        <v>17431</v>
      </c>
      <c r="E628" s="182" t="s">
        <v>17432</v>
      </c>
      <c r="F628" s="182" t="s">
        <v>17433</v>
      </c>
      <c r="G628" s="182" t="s">
        <v>13461</v>
      </c>
      <c r="H628" s="182" t="s">
        <v>13581</v>
      </c>
      <c r="I628" s="182" t="s">
        <v>17434</v>
      </c>
      <c r="J628" s="182" t="s">
        <v>17435</v>
      </c>
      <c r="K628" s="182" t="s">
        <v>17436</v>
      </c>
      <c r="L628" s="184" t="s">
        <v>13899</v>
      </c>
      <c r="M628" s="182" t="s">
        <v>1529</v>
      </c>
      <c r="N628" s="182" t="s">
        <v>15071</v>
      </c>
    </row>
    <row r="629" spans="1:14" ht="24.95" customHeight="1">
      <c r="A629" s="182" t="s">
        <v>14466</v>
      </c>
      <c r="B629" s="182" t="s">
        <v>17437</v>
      </c>
      <c r="C629" s="183" t="s">
        <v>14209</v>
      </c>
      <c r="D629" s="182" t="s">
        <v>17438</v>
      </c>
      <c r="E629" s="182" t="s">
        <v>17439</v>
      </c>
      <c r="F629" s="182" t="s">
        <v>17440</v>
      </c>
      <c r="G629" s="182" t="s">
        <v>13461</v>
      </c>
      <c r="H629" s="182" t="s">
        <v>13500</v>
      </c>
      <c r="I629" s="182" t="s">
        <v>13780</v>
      </c>
      <c r="J629" s="182" t="s">
        <v>13658</v>
      </c>
      <c r="K629" s="182" t="s">
        <v>13781</v>
      </c>
      <c r="L629" s="184" t="s">
        <v>13462</v>
      </c>
      <c r="M629" s="182" t="s">
        <v>1529</v>
      </c>
      <c r="N629" s="182" t="s">
        <v>17441</v>
      </c>
    </row>
    <row r="630" spans="1:14" ht="24.95" customHeight="1">
      <c r="A630" s="182" t="s">
        <v>14466</v>
      </c>
      <c r="B630" s="182" t="s">
        <v>17442</v>
      </c>
      <c r="C630" s="183" t="s">
        <v>17443</v>
      </c>
      <c r="D630" s="182" t="s">
        <v>17444</v>
      </c>
      <c r="E630" s="182" t="s">
        <v>17445</v>
      </c>
      <c r="F630" s="182" t="s">
        <v>17446</v>
      </c>
      <c r="G630" s="182" t="s">
        <v>13666</v>
      </c>
      <c r="H630" s="182" t="s">
        <v>13845</v>
      </c>
      <c r="I630" s="182" t="s">
        <v>17447</v>
      </c>
      <c r="J630" s="182" t="s">
        <v>14054</v>
      </c>
      <c r="K630" s="182" t="s">
        <v>14270</v>
      </c>
      <c r="L630" s="184" t="s">
        <v>13695</v>
      </c>
      <c r="M630" s="182" t="s">
        <v>1529</v>
      </c>
      <c r="N630" s="182" t="s">
        <v>14458</v>
      </c>
    </row>
    <row r="631" spans="1:14" ht="24.95" customHeight="1">
      <c r="A631" s="182" t="s">
        <v>14466</v>
      </c>
      <c r="B631" s="182" t="s">
        <v>16656</v>
      </c>
      <c r="C631" s="183" t="s">
        <v>17448</v>
      </c>
      <c r="D631" s="182" t="s">
        <v>16658</v>
      </c>
      <c r="E631" s="182" t="s">
        <v>17449</v>
      </c>
      <c r="F631" s="182" t="s">
        <v>16660</v>
      </c>
      <c r="G631" s="182" t="s">
        <v>6401</v>
      </c>
      <c r="H631" s="182" t="s">
        <v>13728</v>
      </c>
      <c r="I631" s="182" t="s">
        <v>16661</v>
      </c>
      <c r="J631" s="182" t="s">
        <v>16662</v>
      </c>
      <c r="K631" s="182" t="s">
        <v>16663</v>
      </c>
      <c r="L631" s="184" t="s">
        <v>13471</v>
      </c>
      <c r="M631" s="182" t="s">
        <v>1529</v>
      </c>
      <c r="N631" s="182" t="s">
        <v>13816</v>
      </c>
    </row>
    <row r="632" spans="1:14" ht="24.95" customHeight="1">
      <c r="A632" s="182" t="s">
        <v>14466</v>
      </c>
      <c r="B632" s="182" t="s">
        <v>17450</v>
      </c>
      <c r="C632" s="183" t="s">
        <v>14529</v>
      </c>
      <c r="D632" s="182" t="s">
        <v>17451</v>
      </c>
      <c r="E632" s="182" t="s">
        <v>17452</v>
      </c>
      <c r="F632" s="182" t="s">
        <v>17453</v>
      </c>
      <c r="G632" s="182" t="s">
        <v>13766</v>
      </c>
      <c r="H632" s="182" t="s">
        <v>14229</v>
      </c>
      <c r="I632" s="182" t="s">
        <v>17454</v>
      </c>
      <c r="J632" s="182" t="s">
        <v>14350</v>
      </c>
      <c r="K632" s="182" t="s">
        <v>14351</v>
      </c>
      <c r="L632" s="184" t="s">
        <v>13689</v>
      </c>
      <c r="M632" s="182" t="s">
        <v>1529</v>
      </c>
      <c r="N632" s="182" t="s">
        <v>13816</v>
      </c>
    </row>
    <row r="633" spans="1:14" ht="24.95" customHeight="1">
      <c r="A633" s="182" t="s">
        <v>14466</v>
      </c>
      <c r="B633" s="182" t="s">
        <v>17455</v>
      </c>
      <c r="C633" s="183" t="s">
        <v>17066</v>
      </c>
      <c r="D633" s="182" t="s">
        <v>17456</v>
      </c>
      <c r="E633" s="182" t="s">
        <v>17457</v>
      </c>
      <c r="F633" s="182" t="s">
        <v>17458</v>
      </c>
      <c r="G633" s="182" t="s">
        <v>13516</v>
      </c>
      <c r="H633" s="182" t="s">
        <v>14853</v>
      </c>
      <c r="I633" s="182" t="s">
        <v>17459</v>
      </c>
      <c r="J633" s="182" t="s">
        <v>13869</v>
      </c>
      <c r="K633" s="182" t="s">
        <v>17428</v>
      </c>
      <c r="L633" s="184" t="s">
        <v>13475</v>
      </c>
      <c r="M633" s="182" t="s">
        <v>1529</v>
      </c>
      <c r="N633" s="182" t="s">
        <v>13811</v>
      </c>
    </row>
    <row r="634" spans="1:14" ht="24.95" customHeight="1">
      <c r="A634" s="182" t="s">
        <v>14466</v>
      </c>
      <c r="B634" s="182" t="s">
        <v>17460</v>
      </c>
      <c r="C634" s="183" t="s">
        <v>17461</v>
      </c>
      <c r="D634" s="182" t="s">
        <v>17462</v>
      </c>
      <c r="E634" s="182" t="s">
        <v>17463</v>
      </c>
      <c r="F634" s="182" t="s">
        <v>17464</v>
      </c>
      <c r="G634" s="182" t="s">
        <v>13461</v>
      </c>
      <c r="H634" s="182" t="s">
        <v>17465</v>
      </c>
      <c r="I634" s="182" t="s">
        <v>17466</v>
      </c>
      <c r="J634" s="182" t="s">
        <v>13529</v>
      </c>
      <c r="K634" s="182" t="s">
        <v>17467</v>
      </c>
      <c r="L634" s="184" t="s">
        <v>13553</v>
      </c>
      <c r="M634" s="182" t="s">
        <v>1529</v>
      </c>
      <c r="N634" s="182" t="s">
        <v>13887</v>
      </c>
    </row>
    <row r="635" spans="1:14" ht="24.95" customHeight="1">
      <c r="A635" s="182" t="s">
        <v>14466</v>
      </c>
      <c r="B635" s="182" t="s">
        <v>15112</v>
      </c>
      <c r="C635" s="183" t="s">
        <v>13947</v>
      </c>
      <c r="D635" s="182" t="s">
        <v>17468</v>
      </c>
      <c r="E635" s="182" t="s">
        <v>14722</v>
      </c>
      <c r="F635" s="182" t="s">
        <v>15114</v>
      </c>
      <c r="G635" s="182" t="s">
        <v>13461</v>
      </c>
      <c r="H635" s="182" t="s">
        <v>13500</v>
      </c>
      <c r="I635" s="182" t="s">
        <v>15115</v>
      </c>
      <c r="J635" s="182" t="s">
        <v>13911</v>
      </c>
      <c r="K635" s="182" t="s">
        <v>13781</v>
      </c>
      <c r="L635" s="184" t="s">
        <v>14197</v>
      </c>
      <c r="M635" s="182" t="s">
        <v>1529</v>
      </c>
      <c r="N635" s="182" t="s">
        <v>14727</v>
      </c>
    </row>
    <row r="636" spans="1:14" ht="24.95" customHeight="1">
      <c r="A636" s="182" t="s">
        <v>14466</v>
      </c>
      <c r="B636" s="182" t="s">
        <v>17469</v>
      </c>
      <c r="C636" s="183" t="s">
        <v>14556</v>
      </c>
      <c r="D636" s="182" t="s">
        <v>17470</v>
      </c>
      <c r="E636" s="182" t="s">
        <v>17471</v>
      </c>
      <c r="F636" s="182" t="s">
        <v>17472</v>
      </c>
      <c r="G636" s="182" t="s">
        <v>13461</v>
      </c>
      <c r="H636" s="182" t="s">
        <v>14214</v>
      </c>
      <c r="I636" s="182" t="s">
        <v>17473</v>
      </c>
      <c r="J636" s="182" t="s">
        <v>17474</v>
      </c>
      <c r="K636" s="182" t="s">
        <v>14908</v>
      </c>
      <c r="L636" s="184" t="s">
        <v>17475</v>
      </c>
      <c r="M636" s="182" t="s">
        <v>1529</v>
      </c>
      <c r="N636" s="182" t="s">
        <v>17476</v>
      </c>
    </row>
    <row r="637" spans="1:14" ht="24.95" customHeight="1">
      <c r="A637" s="182" t="s">
        <v>14466</v>
      </c>
      <c r="B637" s="182" t="s">
        <v>17477</v>
      </c>
      <c r="C637" s="183" t="s">
        <v>14556</v>
      </c>
      <c r="D637" s="182" t="s">
        <v>17478</v>
      </c>
      <c r="E637" s="182" t="s">
        <v>17479</v>
      </c>
      <c r="F637" s="182" t="s">
        <v>17480</v>
      </c>
      <c r="G637" s="182" t="s">
        <v>13666</v>
      </c>
      <c r="H637" s="182" t="s">
        <v>13696</v>
      </c>
      <c r="I637" s="182" t="s">
        <v>17481</v>
      </c>
      <c r="J637" s="182" t="s">
        <v>17482</v>
      </c>
      <c r="K637" s="182" t="s">
        <v>14135</v>
      </c>
      <c r="L637" s="184" t="s">
        <v>13477</v>
      </c>
      <c r="M637" s="182" t="s">
        <v>1529</v>
      </c>
      <c r="N637" s="182" t="s">
        <v>17483</v>
      </c>
    </row>
    <row r="638" spans="1:14" ht="24.95" customHeight="1">
      <c r="A638" s="182" t="s">
        <v>14466</v>
      </c>
      <c r="B638" s="182" t="s">
        <v>17484</v>
      </c>
      <c r="C638" s="183" t="s">
        <v>16456</v>
      </c>
      <c r="D638" s="182" t="s">
        <v>17485</v>
      </c>
      <c r="E638" s="182" t="s">
        <v>17486</v>
      </c>
      <c r="F638" s="182" t="s">
        <v>17487</v>
      </c>
      <c r="G638" s="182" t="s">
        <v>13461</v>
      </c>
      <c r="H638" s="182" t="s">
        <v>17488</v>
      </c>
      <c r="I638" s="182" t="s">
        <v>17489</v>
      </c>
      <c r="J638" s="182" t="s">
        <v>13598</v>
      </c>
      <c r="K638" s="182" t="s">
        <v>13862</v>
      </c>
      <c r="L638" s="184" t="s">
        <v>13956</v>
      </c>
      <c r="M638" s="182" t="s">
        <v>1529</v>
      </c>
      <c r="N638" s="182" t="s">
        <v>14384</v>
      </c>
    </row>
    <row r="639" spans="1:14" ht="24.95" customHeight="1">
      <c r="A639" s="182" t="s">
        <v>14466</v>
      </c>
      <c r="B639" s="182" t="s">
        <v>17490</v>
      </c>
      <c r="C639" s="183" t="s">
        <v>15621</v>
      </c>
      <c r="D639" s="182" t="s">
        <v>17491</v>
      </c>
      <c r="E639" s="182" t="s">
        <v>17492</v>
      </c>
      <c r="F639" s="182" t="s">
        <v>17493</v>
      </c>
      <c r="G639" s="182" t="s">
        <v>13688</v>
      </c>
      <c r="H639" s="182" t="s">
        <v>17494</v>
      </c>
      <c r="I639" s="182" t="s">
        <v>17495</v>
      </c>
      <c r="J639" s="182" t="s">
        <v>13827</v>
      </c>
      <c r="K639" s="182" t="s">
        <v>14306</v>
      </c>
      <c r="L639" s="184" t="s">
        <v>13553</v>
      </c>
      <c r="M639" s="182" t="s">
        <v>1529</v>
      </c>
      <c r="N639" s="182" t="s">
        <v>13794</v>
      </c>
    </row>
    <row r="640" spans="1:14" ht="24.95" customHeight="1">
      <c r="A640" s="182" t="s">
        <v>14466</v>
      </c>
      <c r="B640" s="182" t="s">
        <v>17496</v>
      </c>
      <c r="C640" s="183" t="s">
        <v>13711</v>
      </c>
      <c r="D640" s="182" t="s">
        <v>17497</v>
      </c>
      <c r="E640" s="182" t="s">
        <v>17498</v>
      </c>
      <c r="F640" s="182" t="s">
        <v>17499</v>
      </c>
      <c r="G640" s="182" t="s">
        <v>6401</v>
      </c>
      <c r="H640" s="182" t="s">
        <v>13740</v>
      </c>
      <c r="I640" s="182" t="s">
        <v>17500</v>
      </c>
      <c r="J640" s="182" t="s">
        <v>13915</v>
      </c>
      <c r="K640" s="182" t="s">
        <v>17501</v>
      </c>
      <c r="L640" s="184" t="s">
        <v>13519</v>
      </c>
      <c r="M640" s="182" t="s">
        <v>1529</v>
      </c>
      <c r="N640" s="182" t="s">
        <v>17502</v>
      </c>
    </row>
    <row r="641" spans="1:14" ht="24.95" customHeight="1">
      <c r="A641" s="182" t="s">
        <v>14466</v>
      </c>
      <c r="B641" s="182" t="s">
        <v>17503</v>
      </c>
      <c r="C641" s="183" t="s">
        <v>15813</v>
      </c>
      <c r="D641" s="182" t="s">
        <v>17504</v>
      </c>
      <c r="E641" s="182" t="s">
        <v>17505</v>
      </c>
      <c r="F641" s="182" t="s">
        <v>17506</v>
      </c>
      <c r="G641" s="182" t="s">
        <v>13612</v>
      </c>
      <c r="H641" s="182" t="s">
        <v>13962</v>
      </c>
      <c r="I641" s="182" t="s">
        <v>17507</v>
      </c>
      <c r="J641" s="182" t="s">
        <v>14003</v>
      </c>
      <c r="K641" s="182" t="s">
        <v>1529</v>
      </c>
      <c r="L641" s="184" t="s">
        <v>13534</v>
      </c>
      <c r="M641" s="182" t="s">
        <v>1529</v>
      </c>
      <c r="N641" s="182" t="s">
        <v>14085</v>
      </c>
    </row>
    <row r="642" spans="1:14" ht="24.95" customHeight="1">
      <c r="A642" s="182" t="s">
        <v>14466</v>
      </c>
      <c r="B642" s="182" t="s">
        <v>17508</v>
      </c>
      <c r="C642" s="183" t="s">
        <v>14480</v>
      </c>
      <c r="D642" s="182" t="s">
        <v>17509</v>
      </c>
      <c r="E642" s="182" t="s">
        <v>17510</v>
      </c>
      <c r="F642" s="182" t="s">
        <v>17511</v>
      </c>
      <c r="G642" s="182" t="s">
        <v>13666</v>
      </c>
      <c r="H642" s="182" t="s">
        <v>16008</v>
      </c>
      <c r="I642" s="182" t="s">
        <v>17512</v>
      </c>
      <c r="J642" s="182" t="s">
        <v>17513</v>
      </c>
      <c r="K642" s="182" t="s">
        <v>17514</v>
      </c>
      <c r="L642" s="184" t="s">
        <v>13536</v>
      </c>
      <c r="M642" s="182" t="s">
        <v>1529</v>
      </c>
      <c r="N642" s="182" t="s">
        <v>13710</v>
      </c>
    </row>
    <row r="643" spans="1:14" ht="24.95" customHeight="1">
      <c r="A643" s="182" t="s">
        <v>14466</v>
      </c>
      <c r="B643" s="182" t="s">
        <v>15451</v>
      </c>
      <c r="C643" s="183" t="s">
        <v>14319</v>
      </c>
      <c r="D643" s="182" t="s">
        <v>1529</v>
      </c>
      <c r="E643" s="182" t="s">
        <v>17515</v>
      </c>
      <c r="F643" s="182" t="s">
        <v>15454</v>
      </c>
      <c r="G643" s="182" t="s">
        <v>13457</v>
      </c>
      <c r="H643" s="182" t="s">
        <v>14679</v>
      </c>
      <c r="I643" s="182" t="s">
        <v>15455</v>
      </c>
      <c r="J643" s="182" t="s">
        <v>13949</v>
      </c>
      <c r="K643" s="182" t="s">
        <v>15456</v>
      </c>
      <c r="L643" s="184" t="s">
        <v>15457</v>
      </c>
      <c r="M643" s="182" t="s">
        <v>15458</v>
      </c>
      <c r="N643" s="182" t="s">
        <v>14183</v>
      </c>
    </row>
    <row r="644" spans="1:14" ht="24.95" customHeight="1">
      <c r="A644" s="182" t="s">
        <v>17516</v>
      </c>
      <c r="B644" s="182" t="s">
        <v>17517</v>
      </c>
      <c r="C644" s="183" t="s">
        <v>14102</v>
      </c>
      <c r="D644" s="182" t="s">
        <v>15221</v>
      </c>
      <c r="E644" s="182" t="s">
        <v>14103</v>
      </c>
      <c r="F644" s="182" t="s">
        <v>17518</v>
      </c>
      <c r="G644" s="182" t="s">
        <v>13487</v>
      </c>
      <c r="H644" s="182" t="s">
        <v>1529</v>
      </c>
      <c r="I644" s="182" t="s">
        <v>17519</v>
      </c>
      <c r="J644" s="182" t="s">
        <v>17520</v>
      </c>
      <c r="K644" s="182" t="s">
        <v>17521</v>
      </c>
      <c r="L644" s="184" t="s">
        <v>17522</v>
      </c>
      <c r="M644" s="182" t="s">
        <v>17523</v>
      </c>
      <c r="N644" s="182" t="s">
        <v>14727</v>
      </c>
    </row>
    <row r="645" spans="1:14" ht="24.95" customHeight="1">
      <c r="A645" s="182" t="s">
        <v>17516</v>
      </c>
      <c r="B645" s="182" t="s">
        <v>17517</v>
      </c>
      <c r="C645" s="183" t="s">
        <v>13972</v>
      </c>
      <c r="D645" s="182" t="s">
        <v>17524</v>
      </c>
      <c r="E645" s="182" t="s">
        <v>17525</v>
      </c>
      <c r="F645" s="182" t="s">
        <v>17518</v>
      </c>
      <c r="G645" s="182" t="s">
        <v>13487</v>
      </c>
      <c r="H645" s="182" t="s">
        <v>1529</v>
      </c>
      <c r="I645" s="182" t="s">
        <v>17519</v>
      </c>
      <c r="J645" s="182" t="s">
        <v>17520</v>
      </c>
      <c r="K645" s="182" t="s">
        <v>17521</v>
      </c>
      <c r="L645" s="184" t="s">
        <v>17522</v>
      </c>
      <c r="M645" s="182" t="s">
        <v>17523</v>
      </c>
      <c r="N645" s="182" t="s">
        <v>14727</v>
      </c>
    </row>
    <row r="646" spans="1:14" ht="24.95" customHeight="1">
      <c r="A646" s="182" t="s">
        <v>17516</v>
      </c>
      <c r="B646" s="182" t="s">
        <v>17526</v>
      </c>
      <c r="C646" s="183" t="s">
        <v>14153</v>
      </c>
      <c r="D646" s="182" t="s">
        <v>1529</v>
      </c>
      <c r="E646" s="182" t="s">
        <v>14798</v>
      </c>
      <c r="F646" s="182" t="s">
        <v>17527</v>
      </c>
      <c r="G646" s="182" t="s">
        <v>13487</v>
      </c>
      <c r="H646" s="182" t="s">
        <v>1529</v>
      </c>
      <c r="I646" s="182" t="s">
        <v>17528</v>
      </c>
      <c r="J646" s="182" t="s">
        <v>15836</v>
      </c>
      <c r="K646" s="182" t="s">
        <v>13826</v>
      </c>
      <c r="L646" s="184" t="s">
        <v>17529</v>
      </c>
      <c r="M646" s="182" t="s">
        <v>17530</v>
      </c>
      <c r="N646" s="182" t="s">
        <v>17082</v>
      </c>
    </row>
    <row r="647" spans="1:14" ht="24.95" customHeight="1">
      <c r="A647" s="182" t="s">
        <v>17516</v>
      </c>
      <c r="B647" s="182" t="s">
        <v>17531</v>
      </c>
      <c r="C647" s="183" t="s">
        <v>14059</v>
      </c>
      <c r="D647" s="182" t="s">
        <v>16987</v>
      </c>
      <c r="E647" s="182" t="s">
        <v>17532</v>
      </c>
      <c r="F647" s="182" t="s">
        <v>17533</v>
      </c>
      <c r="G647" s="182" t="s">
        <v>13487</v>
      </c>
      <c r="H647" s="182" t="s">
        <v>1529</v>
      </c>
      <c r="I647" s="182" t="s">
        <v>17534</v>
      </c>
      <c r="J647" s="182" t="s">
        <v>17535</v>
      </c>
      <c r="K647" s="182" t="s">
        <v>17536</v>
      </c>
      <c r="L647" s="184" t="s">
        <v>17537</v>
      </c>
      <c r="M647" s="182" t="s">
        <v>17538</v>
      </c>
      <c r="N647" s="182" t="s">
        <v>15348</v>
      </c>
    </row>
    <row r="648" spans="1:14" ht="24.95" customHeight="1">
      <c r="A648" s="182" t="s">
        <v>17516</v>
      </c>
      <c r="B648" s="182" t="s">
        <v>17539</v>
      </c>
      <c r="C648" s="183" t="s">
        <v>13928</v>
      </c>
      <c r="D648" s="182" t="s">
        <v>15286</v>
      </c>
      <c r="E648" s="182" t="s">
        <v>15287</v>
      </c>
      <c r="F648" s="182" t="s">
        <v>17540</v>
      </c>
      <c r="G648" s="182" t="s">
        <v>13487</v>
      </c>
      <c r="H648" s="182" t="s">
        <v>1529</v>
      </c>
      <c r="I648" s="182" t="s">
        <v>17541</v>
      </c>
      <c r="J648" s="182" t="s">
        <v>17542</v>
      </c>
      <c r="K648" s="182" t="s">
        <v>15836</v>
      </c>
      <c r="L648" s="184" t="s">
        <v>17543</v>
      </c>
      <c r="M648" s="182" t="s">
        <v>17544</v>
      </c>
      <c r="N648" s="182" t="s">
        <v>17545</v>
      </c>
    </row>
    <row r="649" spans="1:14" ht="24.95" customHeight="1">
      <c r="A649" s="182" t="s">
        <v>17516</v>
      </c>
      <c r="B649" s="182" t="s">
        <v>17546</v>
      </c>
      <c r="C649" s="183" t="s">
        <v>13947</v>
      </c>
      <c r="D649" s="182" t="s">
        <v>17547</v>
      </c>
      <c r="E649" s="182" t="s">
        <v>17548</v>
      </c>
      <c r="F649" s="182" t="s">
        <v>17549</v>
      </c>
      <c r="G649" s="182" t="s">
        <v>13487</v>
      </c>
      <c r="H649" s="182" t="s">
        <v>1529</v>
      </c>
      <c r="I649" s="182" t="s">
        <v>17528</v>
      </c>
      <c r="J649" s="182" t="s">
        <v>14126</v>
      </c>
      <c r="K649" s="182" t="s">
        <v>17550</v>
      </c>
      <c r="L649" s="184" t="s">
        <v>14093</v>
      </c>
      <c r="M649" s="182" t="s">
        <v>17551</v>
      </c>
      <c r="N649" s="182" t="s">
        <v>17082</v>
      </c>
    </row>
    <row r="650" spans="1:14" ht="24.95" customHeight="1">
      <c r="A650" s="182" t="s">
        <v>17516</v>
      </c>
      <c r="B650" s="182" t="s">
        <v>17552</v>
      </c>
      <c r="C650" s="183" t="s">
        <v>13928</v>
      </c>
      <c r="D650" s="182" t="s">
        <v>17553</v>
      </c>
      <c r="E650" s="182" t="s">
        <v>17554</v>
      </c>
      <c r="F650" s="182" t="s">
        <v>17555</v>
      </c>
      <c r="G650" s="182" t="s">
        <v>13487</v>
      </c>
      <c r="H650" s="182" t="s">
        <v>1529</v>
      </c>
      <c r="I650" s="182" t="s">
        <v>17528</v>
      </c>
      <c r="J650" s="182" t="s">
        <v>15836</v>
      </c>
      <c r="K650" s="182" t="s">
        <v>13826</v>
      </c>
      <c r="L650" s="184" t="s">
        <v>17529</v>
      </c>
      <c r="M650" s="182" t="s">
        <v>17556</v>
      </c>
      <c r="N650" s="182" t="s">
        <v>17082</v>
      </c>
    </row>
    <row r="651" spans="1:14" ht="24.95" customHeight="1">
      <c r="A651" s="182" t="s">
        <v>17516</v>
      </c>
      <c r="B651" s="182" t="s">
        <v>17557</v>
      </c>
      <c r="C651" s="183" t="s">
        <v>14059</v>
      </c>
      <c r="D651" s="182" t="s">
        <v>17558</v>
      </c>
      <c r="E651" s="182" t="s">
        <v>17559</v>
      </c>
      <c r="F651" s="182" t="s">
        <v>17560</v>
      </c>
      <c r="G651" s="182" t="s">
        <v>13487</v>
      </c>
      <c r="H651" s="182" t="s">
        <v>1529</v>
      </c>
      <c r="I651" s="182" t="s">
        <v>17561</v>
      </c>
      <c r="J651" s="182" t="s">
        <v>14043</v>
      </c>
      <c r="K651" s="182" t="s">
        <v>17562</v>
      </c>
      <c r="L651" s="184" t="s">
        <v>17563</v>
      </c>
      <c r="M651" s="182" t="s">
        <v>1529</v>
      </c>
      <c r="N651" s="182" t="s">
        <v>17564</v>
      </c>
    </row>
    <row r="652" spans="1:14" ht="24.95" customHeight="1">
      <c r="A652" s="182" t="s">
        <v>17516</v>
      </c>
      <c r="B652" s="182" t="s">
        <v>17552</v>
      </c>
      <c r="C652" s="183" t="s">
        <v>14217</v>
      </c>
      <c r="D652" s="182" t="s">
        <v>1529</v>
      </c>
      <c r="E652" s="182" t="s">
        <v>14279</v>
      </c>
      <c r="F652" s="182" t="s">
        <v>17555</v>
      </c>
      <c r="G652" s="182" t="s">
        <v>13487</v>
      </c>
      <c r="H652" s="182" t="s">
        <v>1529</v>
      </c>
      <c r="I652" s="182" t="s">
        <v>17528</v>
      </c>
      <c r="J652" s="182" t="s">
        <v>15836</v>
      </c>
      <c r="K652" s="182" t="s">
        <v>13826</v>
      </c>
      <c r="L652" s="184" t="s">
        <v>17529</v>
      </c>
      <c r="M652" s="182" t="s">
        <v>17556</v>
      </c>
      <c r="N652" s="182" t="s">
        <v>17082</v>
      </c>
    </row>
    <row r="653" spans="1:14" ht="24.95" customHeight="1">
      <c r="A653" s="182" t="s">
        <v>17516</v>
      </c>
      <c r="B653" s="182" t="s">
        <v>17565</v>
      </c>
      <c r="C653" s="183" t="s">
        <v>14059</v>
      </c>
      <c r="D653" s="182" t="s">
        <v>17566</v>
      </c>
      <c r="E653" s="182" t="s">
        <v>16235</v>
      </c>
      <c r="F653" s="182" t="s">
        <v>17567</v>
      </c>
      <c r="G653" s="182" t="s">
        <v>13487</v>
      </c>
      <c r="H653" s="182" t="s">
        <v>1529</v>
      </c>
      <c r="I653" s="182" t="s">
        <v>17568</v>
      </c>
      <c r="J653" s="182" t="s">
        <v>17569</v>
      </c>
      <c r="K653" s="182" t="s">
        <v>13830</v>
      </c>
      <c r="L653" s="184" t="s">
        <v>17570</v>
      </c>
      <c r="M653" s="182" t="s">
        <v>17571</v>
      </c>
      <c r="N653" s="182" t="s">
        <v>15348</v>
      </c>
    </row>
    <row r="654" spans="1:14" ht="24.95" customHeight="1">
      <c r="A654" s="182" t="s">
        <v>17516</v>
      </c>
      <c r="B654" s="182" t="s">
        <v>17572</v>
      </c>
      <c r="C654" s="183" t="s">
        <v>14153</v>
      </c>
      <c r="D654" s="182" t="s">
        <v>15188</v>
      </c>
      <c r="E654" s="182" t="s">
        <v>15189</v>
      </c>
      <c r="F654" s="182" t="s">
        <v>17573</v>
      </c>
      <c r="G654" s="182" t="s">
        <v>13487</v>
      </c>
      <c r="H654" s="182" t="s">
        <v>1529</v>
      </c>
      <c r="I654" s="182" t="s">
        <v>17574</v>
      </c>
      <c r="J654" s="182" t="s">
        <v>17575</v>
      </c>
      <c r="K654" s="182" t="s">
        <v>17576</v>
      </c>
      <c r="L654" s="184" t="s">
        <v>17577</v>
      </c>
      <c r="M654" s="182" t="s">
        <v>17578</v>
      </c>
      <c r="N654" s="182" t="s">
        <v>15348</v>
      </c>
    </row>
    <row r="655" spans="1:14" ht="24.95" customHeight="1">
      <c r="A655" s="182" t="s">
        <v>17516</v>
      </c>
      <c r="B655" s="182" t="s">
        <v>17579</v>
      </c>
      <c r="C655" s="183" t="s">
        <v>13928</v>
      </c>
      <c r="D655" s="182" t="s">
        <v>17580</v>
      </c>
      <c r="E655" s="182" t="s">
        <v>16068</v>
      </c>
      <c r="F655" s="182" t="s">
        <v>17581</v>
      </c>
      <c r="G655" s="182" t="s">
        <v>13487</v>
      </c>
      <c r="H655" s="182" t="s">
        <v>1529</v>
      </c>
      <c r="I655" s="182" t="s">
        <v>1529</v>
      </c>
      <c r="J655" s="182" t="s">
        <v>13795</v>
      </c>
      <c r="K655" s="182" t="s">
        <v>13646</v>
      </c>
      <c r="L655" s="184" t="s">
        <v>17582</v>
      </c>
      <c r="M655" s="182" t="s">
        <v>17583</v>
      </c>
      <c r="N655" s="182" t="s">
        <v>17545</v>
      </c>
    </row>
    <row r="656" spans="1:14" ht="24.95" customHeight="1">
      <c r="A656" s="182" t="s">
        <v>17516</v>
      </c>
      <c r="B656" s="182" t="s">
        <v>17584</v>
      </c>
      <c r="C656" s="183" t="s">
        <v>13928</v>
      </c>
      <c r="D656" s="182" t="s">
        <v>16067</v>
      </c>
      <c r="E656" s="182" t="s">
        <v>16068</v>
      </c>
      <c r="F656" s="182" t="s">
        <v>17585</v>
      </c>
      <c r="G656" s="182" t="s">
        <v>13487</v>
      </c>
      <c r="H656" s="182" t="s">
        <v>1529</v>
      </c>
      <c r="I656" s="182" t="s">
        <v>1529</v>
      </c>
      <c r="J656" s="182" t="s">
        <v>13795</v>
      </c>
      <c r="K656" s="182" t="s">
        <v>13646</v>
      </c>
      <c r="L656" s="184" t="s">
        <v>17582</v>
      </c>
      <c r="M656" s="182" t="s">
        <v>17586</v>
      </c>
      <c r="N656" s="182" t="s">
        <v>17545</v>
      </c>
    </row>
    <row r="657" spans="1:14" ht="24.95" customHeight="1">
      <c r="A657" s="182" t="s">
        <v>17516</v>
      </c>
      <c r="B657" s="182" t="s">
        <v>17531</v>
      </c>
      <c r="C657" s="183" t="s">
        <v>14130</v>
      </c>
      <c r="D657" s="182" t="s">
        <v>14875</v>
      </c>
      <c r="E657" s="182" t="s">
        <v>14876</v>
      </c>
      <c r="F657" s="182" t="s">
        <v>17533</v>
      </c>
      <c r="G657" s="182" t="s">
        <v>13487</v>
      </c>
      <c r="H657" s="182" t="s">
        <v>1529</v>
      </c>
      <c r="I657" s="182" t="s">
        <v>17534</v>
      </c>
      <c r="J657" s="182" t="s">
        <v>17535</v>
      </c>
      <c r="K657" s="182" t="s">
        <v>17536</v>
      </c>
      <c r="L657" s="184" t="s">
        <v>17537</v>
      </c>
      <c r="M657" s="182" t="s">
        <v>17538</v>
      </c>
      <c r="N657" s="182" t="s">
        <v>15348</v>
      </c>
    </row>
    <row r="658" spans="1:14" ht="24.95" customHeight="1">
      <c r="A658" s="182" t="s">
        <v>17516</v>
      </c>
      <c r="B658" s="182" t="s">
        <v>17587</v>
      </c>
      <c r="C658" s="183" t="s">
        <v>14059</v>
      </c>
      <c r="D658" s="182" t="s">
        <v>17558</v>
      </c>
      <c r="E658" s="182" t="s">
        <v>17559</v>
      </c>
      <c r="F658" s="182" t="s">
        <v>17588</v>
      </c>
      <c r="G658" s="182" t="s">
        <v>13487</v>
      </c>
      <c r="H658" s="182" t="s">
        <v>1529</v>
      </c>
      <c r="I658" s="182" t="s">
        <v>17561</v>
      </c>
      <c r="J658" s="182" t="s">
        <v>17589</v>
      </c>
      <c r="K658" s="182" t="s">
        <v>17590</v>
      </c>
      <c r="L658" s="184" t="s">
        <v>17591</v>
      </c>
      <c r="M658" s="182" t="s">
        <v>1529</v>
      </c>
      <c r="N658" s="182" t="s">
        <v>14727</v>
      </c>
    </row>
    <row r="659" spans="1:14" ht="24.95" customHeight="1">
      <c r="A659" s="182" t="s">
        <v>17516</v>
      </c>
      <c r="B659" s="182" t="s">
        <v>17546</v>
      </c>
      <c r="C659" s="183" t="s">
        <v>14217</v>
      </c>
      <c r="D659" s="182" t="s">
        <v>1529</v>
      </c>
      <c r="E659" s="182" t="s">
        <v>14279</v>
      </c>
      <c r="F659" s="182" t="s">
        <v>17549</v>
      </c>
      <c r="G659" s="182" t="s">
        <v>13487</v>
      </c>
      <c r="H659" s="182" t="s">
        <v>1529</v>
      </c>
      <c r="I659" s="182" t="s">
        <v>17528</v>
      </c>
      <c r="J659" s="182" t="s">
        <v>14126</v>
      </c>
      <c r="K659" s="182" t="s">
        <v>17550</v>
      </c>
      <c r="L659" s="184" t="s">
        <v>14093</v>
      </c>
      <c r="M659" s="182" t="s">
        <v>17551</v>
      </c>
      <c r="N659" s="182" t="s">
        <v>17082</v>
      </c>
    </row>
    <row r="660" spans="1:14" ht="24.95" customHeight="1">
      <c r="A660" s="182" t="s">
        <v>17516</v>
      </c>
      <c r="B660" s="182" t="s">
        <v>17552</v>
      </c>
      <c r="C660" s="183" t="s">
        <v>14153</v>
      </c>
      <c r="D660" s="182" t="s">
        <v>1529</v>
      </c>
      <c r="E660" s="182" t="s">
        <v>14798</v>
      </c>
      <c r="F660" s="182" t="s">
        <v>17555</v>
      </c>
      <c r="G660" s="182" t="s">
        <v>13487</v>
      </c>
      <c r="H660" s="182" t="s">
        <v>1529</v>
      </c>
      <c r="I660" s="182" t="s">
        <v>17528</v>
      </c>
      <c r="J660" s="182" t="s">
        <v>15836</v>
      </c>
      <c r="K660" s="182" t="s">
        <v>13826</v>
      </c>
      <c r="L660" s="184" t="s">
        <v>17529</v>
      </c>
      <c r="M660" s="182" t="s">
        <v>17556</v>
      </c>
      <c r="N660" s="182" t="s">
        <v>17082</v>
      </c>
    </row>
    <row r="661" spans="1:14" ht="24.95" customHeight="1">
      <c r="A661" s="182" t="s">
        <v>17516</v>
      </c>
      <c r="B661" s="182" t="s">
        <v>17552</v>
      </c>
      <c r="C661" s="183" t="s">
        <v>13947</v>
      </c>
      <c r="D661" s="182" t="s">
        <v>17547</v>
      </c>
      <c r="E661" s="182" t="s">
        <v>17592</v>
      </c>
      <c r="F661" s="182" t="s">
        <v>17555</v>
      </c>
      <c r="G661" s="182" t="s">
        <v>13487</v>
      </c>
      <c r="H661" s="182" t="s">
        <v>1529</v>
      </c>
      <c r="I661" s="182" t="s">
        <v>17528</v>
      </c>
      <c r="J661" s="182" t="s">
        <v>15836</v>
      </c>
      <c r="K661" s="182" t="s">
        <v>13826</v>
      </c>
      <c r="L661" s="184" t="s">
        <v>17529</v>
      </c>
      <c r="M661" s="182" t="s">
        <v>17556</v>
      </c>
      <c r="N661" s="182" t="s">
        <v>17082</v>
      </c>
    </row>
    <row r="662" spans="1:14" ht="24.95" customHeight="1">
      <c r="A662" s="182" t="s">
        <v>17516</v>
      </c>
      <c r="B662" s="182" t="s">
        <v>17593</v>
      </c>
      <c r="C662" s="183" t="s">
        <v>13928</v>
      </c>
      <c r="D662" s="182" t="s">
        <v>16067</v>
      </c>
      <c r="E662" s="182" t="s">
        <v>16068</v>
      </c>
      <c r="F662" s="182" t="s">
        <v>17594</v>
      </c>
      <c r="G662" s="182" t="s">
        <v>13487</v>
      </c>
      <c r="H662" s="182" t="s">
        <v>1529</v>
      </c>
      <c r="I662" s="182" t="s">
        <v>17595</v>
      </c>
      <c r="J662" s="182" t="s">
        <v>13723</v>
      </c>
      <c r="K662" s="182" t="s">
        <v>17596</v>
      </c>
      <c r="L662" s="184" t="s">
        <v>16824</v>
      </c>
      <c r="M662" s="182" t="s">
        <v>17597</v>
      </c>
      <c r="N662" s="182" t="s">
        <v>17598</v>
      </c>
    </row>
    <row r="663" spans="1:14" ht="24.95" customHeight="1">
      <c r="A663" s="182" t="s">
        <v>17516</v>
      </c>
      <c r="B663" s="182" t="s">
        <v>17546</v>
      </c>
      <c r="C663" s="183" t="s">
        <v>13928</v>
      </c>
      <c r="D663" s="182" t="s">
        <v>17553</v>
      </c>
      <c r="E663" s="182" t="s">
        <v>17554</v>
      </c>
      <c r="F663" s="182" t="s">
        <v>17549</v>
      </c>
      <c r="G663" s="182" t="s">
        <v>13487</v>
      </c>
      <c r="H663" s="182" t="s">
        <v>1529</v>
      </c>
      <c r="I663" s="182" t="s">
        <v>17528</v>
      </c>
      <c r="J663" s="182" t="s">
        <v>14126</v>
      </c>
      <c r="K663" s="182" t="s">
        <v>17550</v>
      </c>
      <c r="L663" s="184" t="s">
        <v>14093</v>
      </c>
      <c r="M663" s="182" t="s">
        <v>17551</v>
      </c>
      <c r="N663" s="182" t="s">
        <v>17082</v>
      </c>
    </row>
    <row r="664" spans="1:14" ht="24.95" customHeight="1">
      <c r="A664" s="182" t="s">
        <v>17516</v>
      </c>
      <c r="B664" s="182" t="s">
        <v>17531</v>
      </c>
      <c r="C664" s="183" t="s">
        <v>14480</v>
      </c>
      <c r="D664" s="182" t="s">
        <v>1529</v>
      </c>
      <c r="E664" s="182" t="s">
        <v>15238</v>
      </c>
      <c r="F664" s="182" t="s">
        <v>17533</v>
      </c>
      <c r="G664" s="182" t="s">
        <v>13487</v>
      </c>
      <c r="H664" s="182" t="s">
        <v>1529</v>
      </c>
      <c r="I664" s="182" t="s">
        <v>17534</v>
      </c>
      <c r="J664" s="182" t="s">
        <v>17535</v>
      </c>
      <c r="K664" s="182" t="s">
        <v>17536</v>
      </c>
      <c r="L664" s="184" t="s">
        <v>17537</v>
      </c>
      <c r="M664" s="182" t="s">
        <v>17538</v>
      </c>
      <c r="N664" s="182" t="s">
        <v>15348</v>
      </c>
    </row>
    <row r="665" spans="1:14" ht="24.95" customHeight="1">
      <c r="A665" s="182" t="s">
        <v>17516</v>
      </c>
      <c r="B665" s="182" t="s">
        <v>17546</v>
      </c>
      <c r="C665" s="183" t="s">
        <v>14153</v>
      </c>
      <c r="D665" s="182" t="s">
        <v>1529</v>
      </c>
      <c r="E665" s="182" t="s">
        <v>14798</v>
      </c>
      <c r="F665" s="182" t="s">
        <v>17549</v>
      </c>
      <c r="G665" s="182" t="s">
        <v>13487</v>
      </c>
      <c r="H665" s="182" t="s">
        <v>1529</v>
      </c>
      <c r="I665" s="182" t="s">
        <v>17528</v>
      </c>
      <c r="J665" s="182" t="s">
        <v>14126</v>
      </c>
      <c r="K665" s="182" t="s">
        <v>17550</v>
      </c>
      <c r="L665" s="184" t="s">
        <v>14093</v>
      </c>
      <c r="M665" s="182" t="s">
        <v>17551</v>
      </c>
      <c r="N665" s="182" t="s">
        <v>17082</v>
      </c>
    </row>
    <row r="666" spans="1:14" ht="24.95" customHeight="1">
      <c r="A666" s="182" t="s">
        <v>17516</v>
      </c>
      <c r="B666" s="182" t="s">
        <v>17599</v>
      </c>
      <c r="C666" s="183" t="s">
        <v>13928</v>
      </c>
      <c r="D666" s="182" t="s">
        <v>15286</v>
      </c>
      <c r="E666" s="182" t="s">
        <v>15287</v>
      </c>
      <c r="F666" s="182" t="s">
        <v>17600</v>
      </c>
      <c r="G666" s="182" t="s">
        <v>13487</v>
      </c>
      <c r="H666" s="182" t="s">
        <v>1529</v>
      </c>
      <c r="I666" s="182" t="s">
        <v>17541</v>
      </c>
      <c r="J666" s="182" t="s">
        <v>17542</v>
      </c>
      <c r="K666" s="182" t="s">
        <v>17058</v>
      </c>
      <c r="L666" s="184" t="s">
        <v>17543</v>
      </c>
      <c r="M666" s="182" t="s">
        <v>17601</v>
      </c>
      <c r="N666" s="182" t="s">
        <v>17545</v>
      </c>
    </row>
    <row r="667" spans="1:14" ht="24.95" customHeight="1">
      <c r="A667" s="182" t="s">
        <v>17516</v>
      </c>
      <c r="B667" s="182" t="s">
        <v>17565</v>
      </c>
      <c r="C667" s="183" t="s">
        <v>14130</v>
      </c>
      <c r="D667" s="182" t="s">
        <v>17566</v>
      </c>
      <c r="E667" s="182" t="s">
        <v>17602</v>
      </c>
      <c r="F667" s="182" t="s">
        <v>17567</v>
      </c>
      <c r="G667" s="182" t="s">
        <v>13487</v>
      </c>
      <c r="H667" s="182" t="s">
        <v>1529</v>
      </c>
      <c r="I667" s="182" t="s">
        <v>17568</v>
      </c>
      <c r="J667" s="182" t="s">
        <v>17569</v>
      </c>
      <c r="K667" s="182" t="s">
        <v>13830</v>
      </c>
      <c r="L667" s="184" t="s">
        <v>17570</v>
      </c>
      <c r="M667" s="182" t="s">
        <v>17571</v>
      </c>
      <c r="N667" s="182" t="s">
        <v>15348</v>
      </c>
    </row>
    <row r="668" spans="1:14" ht="24.95" customHeight="1">
      <c r="A668" s="182" t="s">
        <v>17516</v>
      </c>
      <c r="B668" s="182" t="s">
        <v>17517</v>
      </c>
      <c r="C668" s="183" t="s">
        <v>14042</v>
      </c>
      <c r="D668" s="182" t="s">
        <v>15539</v>
      </c>
      <c r="E668" s="182" t="s">
        <v>1529</v>
      </c>
      <c r="F668" s="182" t="s">
        <v>17518</v>
      </c>
      <c r="G668" s="182" t="s">
        <v>13487</v>
      </c>
      <c r="H668" s="182" t="s">
        <v>1529</v>
      </c>
      <c r="I668" s="182" t="s">
        <v>17519</v>
      </c>
      <c r="J668" s="182" t="s">
        <v>17520</v>
      </c>
      <c r="K668" s="182" t="s">
        <v>17521</v>
      </c>
      <c r="L668" s="184" t="s">
        <v>17522</v>
      </c>
      <c r="M668" s="182" t="s">
        <v>17523</v>
      </c>
      <c r="N668" s="182" t="s">
        <v>14727</v>
      </c>
    </row>
    <row r="669" spans="1:14" ht="24.95" customHeight="1">
      <c r="A669" s="182" t="s">
        <v>17516</v>
      </c>
      <c r="B669" s="182" t="s">
        <v>17526</v>
      </c>
      <c r="C669" s="183" t="s">
        <v>14217</v>
      </c>
      <c r="D669" s="182" t="s">
        <v>1529</v>
      </c>
      <c r="E669" s="182" t="s">
        <v>14279</v>
      </c>
      <c r="F669" s="182" t="s">
        <v>17527</v>
      </c>
      <c r="G669" s="182" t="s">
        <v>13487</v>
      </c>
      <c r="H669" s="182" t="s">
        <v>1529</v>
      </c>
      <c r="I669" s="182" t="s">
        <v>17528</v>
      </c>
      <c r="J669" s="182" t="s">
        <v>15836</v>
      </c>
      <c r="K669" s="182" t="s">
        <v>13826</v>
      </c>
      <c r="L669" s="184" t="s">
        <v>17529</v>
      </c>
      <c r="M669" s="182" t="s">
        <v>17530</v>
      </c>
      <c r="N669" s="182" t="s">
        <v>17082</v>
      </c>
    </row>
    <row r="670" spans="1:14" ht="24.95" customHeight="1">
      <c r="A670" s="182" t="s">
        <v>17516</v>
      </c>
      <c r="B670" s="182" t="s">
        <v>17603</v>
      </c>
      <c r="C670" s="183" t="s">
        <v>14153</v>
      </c>
      <c r="D670" s="182" t="s">
        <v>16557</v>
      </c>
      <c r="E670" s="182" t="s">
        <v>17604</v>
      </c>
      <c r="F670" s="182" t="s">
        <v>17605</v>
      </c>
      <c r="G670" s="182" t="s">
        <v>13487</v>
      </c>
      <c r="H670" s="182" t="s">
        <v>1529</v>
      </c>
      <c r="I670" s="182" t="s">
        <v>17606</v>
      </c>
      <c r="J670" s="182" t="s">
        <v>17607</v>
      </c>
      <c r="K670" s="182" t="s">
        <v>14901</v>
      </c>
      <c r="L670" s="184" t="s">
        <v>13556</v>
      </c>
      <c r="M670" s="182" t="s">
        <v>17608</v>
      </c>
      <c r="N670" s="182" t="s">
        <v>15348</v>
      </c>
    </row>
    <row r="671" spans="1:14" ht="24.95" customHeight="1">
      <c r="A671" s="182" t="s">
        <v>17516</v>
      </c>
      <c r="B671" s="182" t="s">
        <v>17526</v>
      </c>
      <c r="C671" s="183" t="s">
        <v>13947</v>
      </c>
      <c r="D671" s="182" t="s">
        <v>17547</v>
      </c>
      <c r="E671" s="182" t="s">
        <v>17548</v>
      </c>
      <c r="F671" s="182" t="s">
        <v>17527</v>
      </c>
      <c r="G671" s="182" t="s">
        <v>13487</v>
      </c>
      <c r="H671" s="182" t="s">
        <v>1529</v>
      </c>
      <c r="I671" s="182" t="s">
        <v>17528</v>
      </c>
      <c r="J671" s="182" t="s">
        <v>15836</v>
      </c>
      <c r="K671" s="182" t="s">
        <v>13826</v>
      </c>
      <c r="L671" s="184" t="s">
        <v>17529</v>
      </c>
      <c r="M671" s="182" t="s">
        <v>17530</v>
      </c>
      <c r="N671" s="182" t="s">
        <v>17082</v>
      </c>
    </row>
    <row r="672" spans="1:14" ht="24.95" customHeight="1">
      <c r="A672" s="182" t="s">
        <v>17516</v>
      </c>
      <c r="B672" s="182" t="s">
        <v>17526</v>
      </c>
      <c r="C672" s="183" t="s">
        <v>13928</v>
      </c>
      <c r="D672" s="182" t="s">
        <v>17553</v>
      </c>
      <c r="E672" s="182" t="s">
        <v>17554</v>
      </c>
      <c r="F672" s="182" t="s">
        <v>17527</v>
      </c>
      <c r="G672" s="182" t="s">
        <v>13487</v>
      </c>
      <c r="H672" s="182" t="s">
        <v>1529</v>
      </c>
      <c r="I672" s="182" t="s">
        <v>17528</v>
      </c>
      <c r="J672" s="182" t="s">
        <v>15836</v>
      </c>
      <c r="K672" s="182" t="s">
        <v>13826</v>
      </c>
      <c r="L672" s="184" t="s">
        <v>17529</v>
      </c>
      <c r="M672" s="182" t="s">
        <v>17530</v>
      </c>
      <c r="N672" s="182" t="s">
        <v>17082</v>
      </c>
    </row>
    <row r="673" spans="1:14" ht="24.95" customHeight="1">
      <c r="A673" s="182" t="s">
        <v>17516</v>
      </c>
      <c r="B673" s="182" t="s">
        <v>17609</v>
      </c>
      <c r="C673" s="183" t="s">
        <v>13928</v>
      </c>
      <c r="D673" s="182" t="s">
        <v>15286</v>
      </c>
      <c r="E673" s="182" t="s">
        <v>15287</v>
      </c>
      <c r="F673" s="182" t="s">
        <v>17610</v>
      </c>
      <c r="G673" s="182" t="s">
        <v>13487</v>
      </c>
      <c r="H673" s="182" t="s">
        <v>1529</v>
      </c>
      <c r="I673" s="182" t="s">
        <v>17541</v>
      </c>
      <c r="J673" s="182" t="s">
        <v>17542</v>
      </c>
      <c r="K673" s="182" t="s">
        <v>15836</v>
      </c>
      <c r="L673" s="184" t="s">
        <v>17543</v>
      </c>
      <c r="M673" s="182" t="s">
        <v>17611</v>
      </c>
      <c r="N673" s="182" t="s">
        <v>17082</v>
      </c>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21C79B-2EDF-466E-B7A6-D8C77CCE5867}">
  <dimension ref="A1:AM642"/>
  <sheetViews>
    <sheetView workbookViewId="0">
      <pane ySplit="1" topLeftCell="A2" activePane="bottomLeft" state="frozen"/>
      <selection pane="bottomLeft"/>
    </sheetView>
  </sheetViews>
  <sheetFormatPr defaultRowHeight="15"/>
  <cols>
    <col min="1" max="1" width="15.85546875" style="9" customWidth="1"/>
    <col min="2" max="2" width="1.85546875" style="9" customWidth="1"/>
    <col min="3" max="3" width="12" style="9" customWidth="1"/>
    <col min="4" max="6" width="1.85546875" style="9" customWidth="1"/>
    <col min="7" max="7" width="4" style="9" customWidth="1"/>
    <col min="8" max="8" width="1.85546875" style="9" customWidth="1"/>
    <col min="9" max="9" width="5.85546875" style="9" customWidth="1"/>
    <col min="10" max="10" width="1" style="9" customWidth="1"/>
    <col min="11" max="11" width="2.85546875" style="9" customWidth="1"/>
    <col min="12" max="12" width="1" style="9" customWidth="1"/>
    <col min="13" max="13" width="1.85546875" style="9" customWidth="1"/>
    <col min="14" max="14" width="1" style="9" customWidth="1"/>
    <col min="15" max="15" width="4" style="9" customWidth="1"/>
    <col min="16" max="16" width="1" style="9" customWidth="1"/>
    <col min="17" max="17" width="8" style="9" customWidth="1"/>
    <col min="18" max="18" width="1.85546875" style="9" customWidth="1"/>
    <col min="19" max="19" width="1" style="9" customWidth="1"/>
    <col min="20" max="20" width="1.85546875" style="9" customWidth="1"/>
    <col min="21" max="21" width="4" style="9" customWidth="1"/>
    <col min="22" max="22" width="1.85546875" style="9" customWidth="1"/>
    <col min="23" max="23" width="4" style="9" customWidth="1"/>
    <col min="24" max="24" width="5" style="9" bestFit="1" customWidth="1"/>
    <col min="25" max="25" width="8" style="9" customWidth="1"/>
    <col min="26" max="26" width="1" style="9" customWidth="1"/>
    <col min="27" max="27" width="4" style="9" customWidth="1"/>
    <col min="28" max="28" width="1" style="9" customWidth="1"/>
    <col min="29" max="29" width="8.7109375" style="9" bestFit="1" customWidth="1"/>
    <col min="30" max="30" width="1.85546875" style="9" customWidth="1"/>
    <col min="31" max="31" width="2.85546875" style="9" customWidth="1"/>
    <col min="32" max="32" width="1.85546875" style="9" customWidth="1"/>
    <col min="33" max="33" width="8" style="9" customWidth="1"/>
    <col min="34" max="34" width="1.85546875" style="9" customWidth="1"/>
    <col min="35" max="35" width="2.85546875" style="9" customWidth="1"/>
    <col min="36" max="36" width="7.85546875" style="9" bestFit="1" customWidth="1"/>
    <col min="37" max="37" width="4" style="9" customWidth="1"/>
    <col min="38" max="38" width="1" style="9" customWidth="1"/>
    <col min="39" max="39" width="9" style="9" customWidth="1"/>
    <col min="40" max="16384" width="9.140625" style="9"/>
  </cols>
  <sheetData>
    <row r="1" spans="1:39" ht="97.5" customHeight="1">
      <c r="A1" s="1508" t="s">
        <v>26538</v>
      </c>
      <c r="C1" s="1539" t="s">
        <v>26539</v>
      </c>
      <c r="D1" s="2290"/>
      <c r="E1" s="2290"/>
      <c r="F1" s="2290"/>
      <c r="G1" s="2290"/>
      <c r="H1" s="2290"/>
      <c r="I1" s="2290"/>
      <c r="J1" s="2290"/>
      <c r="K1" s="2290"/>
      <c r="L1" s="2290"/>
      <c r="M1" s="2290"/>
      <c r="N1" s="2290"/>
      <c r="O1" s="2290"/>
      <c r="P1" s="2290"/>
      <c r="Q1" s="2290"/>
      <c r="R1" s="2290"/>
      <c r="Y1" s="2" t="s">
        <v>1</v>
      </c>
    </row>
    <row r="2" spans="1:39" ht="15.75" customHeight="1">
      <c r="A2" s="1693" t="s">
        <v>20262</v>
      </c>
      <c r="B2" s="1693"/>
      <c r="C2" s="1693"/>
      <c r="D2" s="1693"/>
      <c r="E2" s="1693"/>
      <c r="F2" s="1693"/>
      <c r="G2" s="1693"/>
      <c r="H2" s="1693"/>
      <c r="I2" s="1693"/>
      <c r="J2" s="1693"/>
      <c r="K2" s="1693"/>
      <c r="L2" s="1693"/>
      <c r="M2" s="1693"/>
      <c r="N2" s="1693"/>
      <c r="O2" s="1693"/>
      <c r="P2" s="1693"/>
      <c r="Q2" s="1693"/>
      <c r="R2" s="1693"/>
      <c r="S2" s="1693"/>
      <c r="T2" s="1693"/>
      <c r="U2" s="1693"/>
      <c r="V2" s="1693"/>
      <c r="W2" s="1693"/>
      <c r="X2" s="1693"/>
      <c r="Y2" s="1693"/>
      <c r="Z2" s="1693"/>
      <c r="AA2" s="1693"/>
      <c r="AB2" s="1693"/>
      <c r="AC2" s="1693"/>
      <c r="AD2" s="1693"/>
      <c r="AE2" s="1693"/>
      <c r="AF2" s="1693"/>
      <c r="AG2" s="1693"/>
      <c r="AH2" s="1693"/>
      <c r="AI2" s="1693"/>
      <c r="AJ2" s="1693"/>
      <c r="AK2" s="1693"/>
      <c r="AL2" s="1693"/>
      <c r="AM2" s="1693"/>
    </row>
    <row r="3" spans="1:39" ht="15.75" customHeight="1">
      <c r="A3" s="836" t="s">
        <v>20263</v>
      </c>
      <c r="B3" s="1693" t="s">
        <v>20264</v>
      </c>
      <c r="C3" s="1693"/>
      <c r="D3" s="1693"/>
      <c r="E3" s="1693"/>
      <c r="F3" s="1693"/>
      <c r="G3" s="1693"/>
      <c r="H3" s="1693"/>
      <c r="I3" s="1693"/>
      <c r="J3" s="1693"/>
      <c r="K3" s="1693"/>
      <c r="L3" s="1693"/>
      <c r="M3" s="1693"/>
      <c r="N3" s="1693"/>
      <c r="O3" s="1693"/>
      <c r="P3" s="1694" t="s">
        <v>20265</v>
      </c>
      <c r="Q3" s="1694"/>
      <c r="R3" s="1694"/>
      <c r="S3" s="1694"/>
      <c r="T3" s="1694"/>
      <c r="U3" s="1540"/>
      <c r="V3" s="1540"/>
      <c r="W3" s="1540"/>
      <c r="X3" s="1540"/>
      <c r="Y3" s="1540"/>
      <c r="Z3" s="1540"/>
      <c r="AA3" s="1540"/>
      <c r="AB3" s="1540"/>
      <c r="AC3" s="1540"/>
      <c r="AD3" s="1540"/>
      <c r="AE3" s="1540"/>
      <c r="AF3" s="1540"/>
      <c r="AG3" s="1540"/>
      <c r="AH3" s="1540"/>
      <c r="AI3" s="1540"/>
      <c r="AJ3" s="1540"/>
      <c r="AK3" s="1540"/>
      <c r="AL3" s="1540"/>
      <c r="AM3" s="1540"/>
    </row>
    <row r="4" spans="1:39" ht="12" customHeight="1">
      <c r="A4" s="270">
        <v>1217</v>
      </c>
      <c r="B4" s="1689" t="s">
        <v>20266</v>
      </c>
      <c r="C4" s="1689"/>
      <c r="D4" s="1689"/>
      <c r="E4" s="1689"/>
      <c r="F4" s="1689"/>
      <c r="G4" s="1689"/>
      <c r="H4" s="1689"/>
      <c r="I4" s="1689"/>
      <c r="J4" s="1689"/>
      <c r="K4" s="1689"/>
      <c r="L4" s="1689"/>
      <c r="M4" s="1689"/>
      <c r="N4" s="1689"/>
      <c r="O4" s="1689"/>
      <c r="P4" s="1690">
        <v>1</v>
      </c>
      <c r="Q4" s="1690"/>
      <c r="R4" s="1690"/>
      <c r="S4" s="1690"/>
      <c r="T4" s="1690"/>
      <c r="U4" s="1691">
        <v>5101</v>
      </c>
      <c r="V4" s="1691"/>
      <c r="W4" s="1691"/>
      <c r="X4" s="1689" t="s">
        <v>20267</v>
      </c>
      <c r="Y4" s="1689"/>
      <c r="Z4" s="1689"/>
      <c r="AA4" s="1689"/>
      <c r="AB4" s="1689"/>
      <c r="AC4" s="1689"/>
      <c r="AD4" s="1689"/>
      <c r="AE4" s="1689"/>
      <c r="AF4" s="1689"/>
      <c r="AG4" s="1689"/>
      <c r="AH4" s="1689"/>
      <c r="AI4" s="1689"/>
      <c r="AJ4" s="1692">
        <v>11</v>
      </c>
      <c r="AK4" s="1692"/>
      <c r="AL4" s="1540"/>
      <c r="AM4" s="1540"/>
    </row>
    <row r="5" spans="1:39" ht="14.1" customHeight="1">
      <c r="A5" s="270">
        <v>1300</v>
      </c>
      <c r="B5" s="1689" t="s">
        <v>20268</v>
      </c>
      <c r="C5" s="1689"/>
      <c r="D5" s="1689"/>
      <c r="E5" s="1689"/>
      <c r="F5" s="1689"/>
      <c r="G5" s="1689"/>
      <c r="H5" s="1689"/>
      <c r="I5" s="1689"/>
      <c r="J5" s="1689"/>
      <c r="K5" s="1689"/>
      <c r="L5" s="1689"/>
      <c r="M5" s="1689"/>
      <c r="N5" s="1689"/>
      <c r="O5" s="1689"/>
      <c r="P5" s="1690">
        <v>1</v>
      </c>
      <c r="Q5" s="1690"/>
      <c r="R5" s="1690"/>
      <c r="S5" s="1690"/>
      <c r="T5" s="1690"/>
      <c r="U5" s="1691">
        <v>6050</v>
      </c>
      <c r="V5" s="1691"/>
      <c r="W5" s="1691"/>
      <c r="X5" s="1689" t="s">
        <v>20269</v>
      </c>
      <c r="Y5" s="1689"/>
      <c r="Z5" s="1689"/>
      <c r="AA5" s="1689"/>
      <c r="AB5" s="1689"/>
      <c r="AC5" s="1689"/>
      <c r="AD5" s="1689"/>
      <c r="AE5" s="1689"/>
      <c r="AF5" s="1689"/>
      <c r="AG5" s="1689"/>
      <c r="AH5" s="1689"/>
      <c r="AI5" s="1689"/>
      <c r="AJ5" s="1692">
        <v>12</v>
      </c>
      <c r="AK5" s="1692"/>
      <c r="AL5" s="1540"/>
      <c r="AM5" s="1540"/>
    </row>
    <row r="6" spans="1:39" ht="12.95" customHeight="1">
      <c r="A6" s="270">
        <v>1316</v>
      </c>
      <c r="B6" s="1689" t="s">
        <v>20270</v>
      </c>
      <c r="C6" s="1689"/>
      <c r="D6" s="1689"/>
      <c r="E6" s="1689"/>
      <c r="F6" s="1689"/>
      <c r="G6" s="1689"/>
      <c r="H6" s="1689"/>
      <c r="I6" s="1689"/>
      <c r="J6" s="1689"/>
      <c r="K6" s="1689"/>
      <c r="L6" s="1689"/>
      <c r="M6" s="1689"/>
      <c r="N6" s="1689"/>
      <c r="O6" s="1689"/>
      <c r="P6" s="1690">
        <v>2</v>
      </c>
      <c r="Q6" s="1690"/>
      <c r="R6" s="1690"/>
      <c r="S6" s="1690"/>
      <c r="T6" s="1690"/>
      <c r="U6" s="1691">
        <v>6000</v>
      </c>
      <c r="V6" s="1691"/>
      <c r="W6" s="1691"/>
      <c r="X6" s="1689" t="s">
        <v>20271</v>
      </c>
      <c r="Y6" s="1689"/>
      <c r="Z6" s="1689"/>
      <c r="AA6" s="1689"/>
      <c r="AB6" s="1689"/>
      <c r="AC6" s="1689"/>
      <c r="AD6" s="1689"/>
      <c r="AE6" s="1689"/>
      <c r="AF6" s="1689"/>
      <c r="AG6" s="1689"/>
      <c r="AH6" s="1689"/>
      <c r="AI6" s="1689"/>
      <c r="AJ6" s="1692">
        <v>13</v>
      </c>
      <c r="AK6" s="1692"/>
      <c r="AL6" s="1540"/>
      <c r="AM6" s="1540"/>
    </row>
    <row r="7" spans="1:39" ht="14.1" customHeight="1">
      <c r="A7" s="270">
        <v>1717</v>
      </c>
      <c r="B7" s="1689" t="s">
        <v>20272</v>
      </c>
      <c r="C7" s="1689"/>
      <c r="D7" s="1689"/>
      <c r="E7" s="1689"/>
      <c r="F7" s="1689"/>
      <c r="G7" s="1689"/>
      <c r="H7" s="1689"/>
      <c r="I7" s="1689"/>
      <c r="J7" s="1689"/>
      <c r="K7" s="1689"/>
      <c r="L7" s="1689"/>
      <c r="M7" s="1689"/>
      <c r="N7" s="1689"/>
      <c r="O7" s="1689"/>
      <c r="P7" s="1690">
        <v>3</v>
      </c>
      <c r="Q7" s="1690"/>
      <c r="R7" s="1690"/>
      <c r="S7" s="1690"/>
      <c r="T7" s="1690"/>
      <c r="U7" s="1691">
        <v>6001</v>
      </c>
      <c r="V7" s="1691"/>
      <c r="W7" s="1691"/>
      <c r="X7" s="1689" t="s">
        <v>20273</v>
      </c>
      <c r="Y7" s="1689"/>
      <c r="Z7" s="1689"/>
      <c r="AA7" s="1689"/>
      <c r="AB7" s="1689"/>
      <c r="AC7" s="1689"/>
      <c r="AD7" s="1689"/>
      <c r="AE7" s="1689"/>
      <c r="AF7" s="1689"/>
      <c r="AG7" s="1689"/>
      <c r="AH7" s="1689"/>
      <c r="AI7" s="1689"/>
      <c r="AJ7" s="1692">
        <v>15</v>
      </c>
      <c r="AK7" s="1692"/>
      <c r="AL7" s="1540"/>
      <c r="AM7" s="1540"/>
    </row>
    <row r="8" spans="1:39" ht="12.95" customHeight="1">
      <c r="A8" s="270">
        <v>1920</v>
      </c>
      <c r="B8" s="1689" t="s">
        <v>20274</v>
      </c>
      <c r="C8" s="1689"/>
      <c r="D8" s="1689"/>
      <c r="E8" s="1689"/>
      <c r="F8" s="1689"/>
      <c r="G8" s="1689"/>
      <c r="H8" s="1689"/>
      <c r="I8" s="1689"/>
      <c r="J8" s="1689"/>
      <c r="K8" s="1689"/>
      <c r="L8" s="1689"/>
      <c r="M8" s="1689"/>
      <c r="N8" s="1689"/>
      <c r="O8" s="1689"/>
      <c r="P8" s="1690">
        <v>3</v>
      </c>
      <c r="Q8" s="1690"/>
      <c r="R8" s="1690"/>
      <c r="S8" s="1690"/>
      <c r="T8" s="1690"/>
      <c r="U8" s="1691">
        <v>8010</v>
      </c>
      <c r="V8" s="1691"/>
      <c r="W8" s="1691"/>
      <c r="X8" s="1689" t="s">
        <v>20275</v>
      </c>
      <c r="Y8" s="1689"/>
      <c r="Z8" s="1689"/>
      <c r="AA8" s="1689"/>
      <c r="AB8" s="1689"/>
      <c r="AC8" s="1689"/>
      <c r="AD8" s="1689"/>
      <c r="AE8" s="1689"/>
      <c r="AF8" s="1689"/>
      <c r="AG8" s="1689"/>
      <c r="AH8" s="1689"/>
      <c r="AI8" s="1689"/>
      <c r="AJ8" s="1692">
        <v>17</v>
      </c>
      <c r="AK8" s="1692"/>
      <c r="AL8" s="1540"/>
      <c r="AM8" s="1540"/>
    </row>
    <row r="9" spans="1:39" ht="14.1" customHeight="1">
      <c r="A9" s="270">
        <v>2025</v>
      </c>
      <c r="B9" s="1689" t="s">
        <v>20276</v>
      </c>
      <c r="C9" s="1689"/>
      <c r="D9" s="1689"/>
      <c r="E9" s="1689"/>
      <c r="F9" s="1689"/>
      <c r="G9" s="1689"/>
      <c r="H9" s="1689"/>
      <c r="I9" s="1689"/>
      <c r="J9" s="1689"/>
      <c r="K9" s="1689"/>
      <c r="L9" s="1689"/>
      <c r="M9" s="1689"/>
      <c r="N9" s="1689"/>
      <c r="O9" s="1689"/>
      <c r="P9" s="1690">
        <v>4</v>
      </c>
      <c r="Q9" s="1690"/>
      <c r="R9" s="1690"/>
      <c r="S9" s="1690"/>
      <c r="T9" s="1690"/>
      <c r="U9" s="1691">
        <v>8020</v>
      </c>
      <c r="V9" s="1691"/>
      <c r="W9" s="1691"/>
      <c r="X9" s="1689" t="s">
        <v>20277</v>
      </c>
      <c r="Y9" s="1689"/>
      <c r="Z9" s="1689"/>
      <c r="AA9" s="1689"/>
      <c r="AB9" s="1689"/>
      <c r="AC9" s="1689"/>
      <c r="AD9" s="1689"/>
      <c r="AE9" s="1689"/>
      <c r="AF9" s="1689"/>
      <c r="AG9" s="1689"/>
      <c r="AH9" s="1689"/>
      <c r="AI9" s="1689"/>
      <c r="AJ9" s="1692">
        <v>19</v>
      </c>
      <c r="AK9" s="1692"/>
      <c r="AL9" s="1540"/>
      <c r="AM9" s="1540"/>
    </row>
    <row r="10" spans="1:39" ht="12.95" customHeight="1">
      <c r="A10" s="270">
        <v>3013</v>
      </c>
      <c r="B10" s="1689" t="s">
        <v>20278</v>
      </c>
      <c r="C10" s="1689"/>
      <c r="D10" s="1689"/>
      <c r="E10" s="1689"/>
      <c r="F10" s="1689"/>
      <c r="G10" s="1689"/>
      <c r="H10" s="1689"/>
      <c r="I10" s="1689"/>
      <c r="J10" s="1689"/>
      <c r="K10" s="1689"/>
      <c r="L10" s="1689"/>
      <c r="M10" s="1689"/>
      <c r="N10" s="1689"/>
      <c r="O10" s="1689"/>
      <c r="P10" s="1690">
        <v>6</v>
      </c>
      <c r="Q10" s="1690"/>
      <c r="R10" s="1690"/>
      <c r="S10" s="1690"/>
      <c r="T10" s="1690"/>
      <c r="U10" s="1691">
        <v>8030</v>
      </c>
      <c r="V10" s="1691"/>
      <c r="W10" s="1691"/>
      <c r="X10" s="1689" t="s">
        <v>20279</v>
      </c>
      <c r="Y10" s="1689"/>
      <c r="Z10" s="1689"/>
      <c r="AA10" s="1689"/>
      <c r="AB10" s="1689"/>
      <c r="AC10" s="1689"/>
      <c r="AD10" s="1689"/>
      <c r="AE10" s="1689"/>
      <c r="AF10" s="1689"/>
      <c r="AG10" s="1689"/>
      <c r="AH10" s="1689"/>
      <c r="AI10" s="1689"/>
      <c r="AJ10" s="1692">
        <v>20</v>
      </c>
      <c r="AK10" s="1692"/>
      <c r="AL10" s="1540"/>
      <c r="AM10" s="1540"/>
    </row>
    <row r="11" spans="1:39" ht="14.1" customHeight="1">
      <c r="A11" s="270">
        <v>3025</v>
      </c>
      <c r="B11" s="1689" t="s">
        <v>20280</v>
      </c>
      <c r="C11" s="1689"/>
      <c r="D11" s="1689"/>
      <c r="E11" s="1689"/>
      <c r="F11" s="1689"/>
      <c r="G11" s="1689"/>
      <c r="H11" s="1689"/>
      <c r="I11" s="1689"/>
      <c r="J11" s="1689"/>
      <c r="K11" s="1689"/>
      <c r="L11" s="1689"/>
      <c r="M11" s="1689"/>
      <c r="N11" s="1689"/>
      <c r="O11" s="1689"/>
      <c r="P11" s="1690">
        <v>6</v>
      </c>
      <c r="Q11" s="1690"/>
      <c r="R11" s="1690"/>
      <c r="S11" s="1690"/>
      <c r="T11" s="1690"/>
      <c r="U11" s="1691">
        <v>8070</v>
      </c>
      <c r="V11" s="1691"/>
      <c r="W11" s="1691"/>
      <c r="X11" s="1689" t="s">
        <v>20281</v>
      </c>
      <c r="Y11" s="1689"/>
      <c r="Z11" s="1689"/>
      <c r="AA11" s="1689"/>
      <c r="AB11" s="1689"/>
      <c r="AC11" s="1689"/>
      <c r="AD11" s="1689"/>
      <c r="AE11" s="1689"/>
      <c r="AF11" s="1689"/>
      <c r="AG11" s="1689"/>
      <c r="AH11" s="1689"/>
      <c r="AI11" s="1689"/>
      <c r="AJ11" s="1692">
        <v>22</v>
      </c>
      <c r="AK11" s="1692"/>
      <c r="AL11" s="1540"/>
      <c r="AM11" s="1540"/>
    </row>
    <row r="12" spans="1:39" ht="12.95" customHeight="1">
      <c r="A12" s="270">
        <v>5016</v>
      </c>
      <c r="B12" s="1689" t="s">
        <v>20282</v>
      </c>
      <c r="C12" s="1689"/>
      <c r="D12" s="1689"/>
      <c r="E12" s="1689"/>
      <c r="F12" s="1689"/>
      <c r="G12" s="1689"/>
      <c r="H12" s="1689"/>
      <c r="I12" s="1689"/>
      <c r="J12" s="1689"/>
      <c r="K12" s="1689"/>
      <c r="L12" s="1689"/>
      <c r="M12" s="1689"/>
      <c r="N12" s="1689"/>
      <c r="O12" s="1689"/>
      <c r="P12" s="1690">
        <v>7</v>
      </c>
      <c r="Q12" s="1690"/>
      <c r="R12" s="1690"/>
      <c r="S12" s="1690"/>
      <c r="T12" s="1690"/>
      <c r="U12" s="1691">
        <v>9000</v>
      </c>
      <c r="V12" s="1691"/>
      <c r="W12" s="1691"/>
      <c r="X12" s="1689" t="s">
        <v>20283</v>
      </c>
      <c r="Y12" s="1689"/>
      <c r="Z12" s="1689"/>
      <c r="AA12" s="1689"/>
      <c r="AB12" s="1689"/>
      <c r="AC12" s="1689"/>
      <c r="AD12" s="1689"/>
      <c r="AE12" s="1689"/>
      <c r="AF12" s="1689"/>
      <c r="AG12" s="1689"/>
      <c r="AH12" s="1689"/>
      <c r="AI12" s="1689"/>
      <c r="AJ12" s="1692">
        <v>30</v>
      </c>
      <c r="AK12" s="1692"/>
      <c r="AL12" s="1540"/>
      <c r="AM12" s="1540"/>
    </row>
    <row r="13" spans="1:39" ht="14.1" customHeight="1">
      <c r="A13" s="270">
        <v>6701</v>
      </c>
      <c r="B13" s="1689" t="s">
        <v>20284</v>
      </c>
      <c r="C13" s="1689"/>
      <c r="D13" s="1689"/>
      <c r="E13" s="1689"/>
      <c r="F13" s="1689"/>
      <c r="G13" s="1689"/>
      <c r="H13" s="1689"/>
      <c r="I13" s="1689"/>
      <c r="J13" s="1689"/>
      <c r="K13" s="1689"/>
      <c r="L13" s="1689"/>
      <c r="M13" s="1689"/>
      <c r="N13" s="1689"/>
      <c r="O13" s="1689"/>
      <c r="P13" s="1690">
        <v>7</v>
      </c>
      <c r="Q13" s="1690"/>
      <c r="R13" s="1690"/>
      <c r="S13" s="1690"/>
      <c r="T13" s="1690"/>
      <c r="U13" s="1691">
        <v>9999</v>
      </c>
      <c r="V13" s="1691"/>
      <c r="W13" s="1691"/>
      <c r="X13" s="1689" t="s">
        <v>20286</v>
      </c>
      <c r="Y13" s="1689"/>
      <c r="Z13" s="1689"/>
      <c r="AA13" s="1689"/>
      <c r="AB13" s="1689"/>
      <c r="AC13" s="1689"/>
      <c r="AD13" s="1689"/>
      <c r="AE13" s="1689"/>
      <c r="AF13" s="1689"/>
      <c r="AG13" s="1689"/>
      <c r="AH13" s="1689"/>
      <c r="AI13" s="1689"/>
      <c r="AJ13" s="1692">
        <v>31</v>
      </c>
      <c r="AK13" s="1692"/>
      <c r="AL13" s="1540"/>
      <c r="AM13" s="1540"/>
    </row>
    <row r="14" spans="1:39" ht="14.1" customHeight="1">
      <c r="A14" s="270">
        <v>6506</v>
      </c>
      <c r="B14" s="1689" t="s">
        <v>20285</v>
      </c>
      <c r="C14" s="1689"/>
      <c r="D14" s="1689"/>
      <c r="E14" s="1689"/>
      <c r="F14" s="1689"/>
      <c r="G14" s="1689"/>
      <c r="H14" s="1689"/>
      <c r="I14" s="1689"/>
      <c r="J14" s="1689"/>
      <c r="K14" s="1689"/>
      <c r="L14" s="1689"/>
      <c r="M14" s="1689"/>
      <c r="N14" s="1689"/>
      <c r="O14" s="1689"/>
      <c r="P14" s="1690">
        <v>8</v>
      </c>
      <c r="Q14" s="1690"/>
      <c r="R14" s="1690"/>
      <c r="S14" s="1690"/>
      <c r="T14" s="1690"/>
      <c r="U14" s="1540"/>
      <c r="V14" s="1540"/>
      <c r="W14" s="1540"/>
      <c r="X14" s="1689" t="s">
        <v>20288</v>
      </c>
      <c r="Y14" s="1689"/>
      <c r="Z14" s="1689"/>
      <c r="AA14" s="1689"/>
      <c r="AB14" s="1689"/>
      <c r="AC14" s="1689"/>
      <c r="AD14" s="1689"/>
      <c r="AE14" s="1689"/>
      <c r="AF14" s="1689"/>
      <c r="AG14" s="1689"/>
      <c r="AH14" s="1689"/>
      <c r="AI14" s="1689"/>
      <c r="AJ14" s="1692">
        <v>32</v>
      </c>
      <c r="AK14" s="1692"/>
      <c r="AL14" s="1540"/>
      <c r="AM14" s="1540"/>
    </row>
    <row r="15" spans="1:39" ht="12.95" customHeight="1">
      <c r="A15" s="270">
        <v>6607</v>
      </c>
      <c r="B15" s="1689" t="s">
        <v>20287</v>
      </c>
      <c r="C15" s="1689"/>
      <c r="D15" s="1689"/>
      <c r="E15" s="1689"/>
      <c r="F15" s="1689"/>
      <c r="G15" s="1689"/>
      <c r="H15" s="1689"/>
      <c r="I15" s="1689"/>
      <c r="J15" s="1689"/>
      <c r="K15" s="1689"/>
      <c r="L15" s="1689"/>
      <c r="M15" s="1689"/>
      <c r="N15" s="1689"/>
      <c r="O15" s="1689"/>
      <c r="P15" s="1690">
        <v>9</v>
      </c>
      <c r="Q15" s="1690"/>
      <c r="R15" s="1690"/>
      <c r="S15" s="1690"/>
      <c r="T15" s="1690"/>
      <c r="U15" s="1540"/>
      <c r="V15" s="1540"/>
      <c r="W15" s="1540"/>
      <c r="X15" s="1540"/>
      <c r="Y15" s="1540"/>
      <c r="Z15" s="1540"/>
      <c r="AA15" s="1540"/>
      <c r="AB15" s="1540"/>
      <c r="AC15" s="1540"/>
      <c r="AD15" s="1540"/>
      <c r="AE15" s="1540"/>
      <c r="AF15" s="1540"/>
      <c r="AG15" s="1540"/>
      <c r="AH15" s="1540"/>
      <c r="AI15" s="1540"/>
      <c r="AJ15" s="1540"/>
      <c r="AK15" s="1540"/>
      <c r="AL15" s="1540"/>
      <c r="AM15" s="1540"/>
    </row>
    <row r="16" spans="1:39" ht="14.1" customHeight="1">
      <c r="A16" s="270">
        <v>6801</v>
      </c>
      <c r="B16" s="1689" t="s">
        <v>20289</v>
      </c>
      <c r="C16" s="1689"/>
      <c r="D16" s="1689"/>
      <c r="E16" s="1689"/>
      <c r="F16" s="1689"/>
      <c r="G16" s="1689"/>
      <c r="H16" s="1689"/>
      <c r="I16" s="1689"/>
      <c r="J16" s="1689"/>
      <c r="K16" s="1689"/>
      <c r="L16" s="1689"/>
      <c r="M16" s="1689"/>
      <c r="N16" s="1689"/>
      <c r="O16" s="1689"/>
      <c r="P16" s="1690">
        <v>9</v>
      </c>
      <c r="Q16" s="1690"/>
      <c r="R16" s="1690"/>
      <c r="S16" s="1690"/>
      <c r="T16" s="1690"/>
      <c r="U16" s="1540"/>
      <c r="V16" s="1540"/>
      <c r="W16" s="1540"/>
      <c r="X16" s="1540"/>
      <c r="Y16" s="1540"/>
      <c r="Z16" s="1540"/>
      <c r="AA16" s="1540"/>
      <c r="AB16" s="1540"/>
      <c r="AC16" s="1540"/>
      <c r="AD16" s="1540"/>
      <c r="AE16" s="1540"/>
      <c r="AF16" s="1540"/>
      <c r="AG16" s="1540"/>
      <c r="AH16" s="1540"/>
      <c r="AI16" s="1540"/>
      <c r="AJ16" s="1540"/>
      <c r="AK16" s="1540"/>
      <c r="AL16" s="1540"/>
      <c r="AM16" s="1540"/>
    </row>
    <row r="17" spans="1:39" ht="28.5" customHeight="1">
      <c r="A17" s="270">
        <v>6618</v>
      </c>
      <c r="B17" s="1689" t="s">
        <v>20290</v>
      </c>
      <c r="C17" s="1689"/>
      <c r="D17" s="1689"/>
      <c r="E17" s="1689"/>
      <c r="F17" s="1689"/>
      <c r="G17" s="1689"/>
      <c r="H17" s="1689"/>
      <c r="I17" s="1689"/>
      <c r="J17" s="1689"/>
      <c r="K17" s="1689"/>
      <c r="L17" s="1689"/>
      <c r="M17" s="1689"/>
      <c r="N17" s="1689"/>
      <c r="O17" s="1689"/>
      <c r="P17" s="1690">
        <v>10</v>
      </c>
      <c r="Q17" s="1690"/>
      <c r="R17" s="1690"/>
      <c r="S17" s="1690"/>
      <c r="T17" s="1690"/>
      <c r="U17" s="1546"/>
      <c r="V17" s="1546"/>
      <c r="W17" s="1546"/>
      <c r="X17" s="1546"/>
      <c r="Y17" s="1546"/>
      <c r="Z17" s="1546"/>
      <c r="AA17" s="1546"/>
      <c r="AB17" s="1546"/>
      <c r="AC17" s="1546"/>
      <c r="AD17" s="1546"/>
      <c r="AE17" s="1546"/>
      <c r="AF17" s="1546"/>
      <c r="AG17" s="1546"/>
      <c r="AH17" s="1546"/>
      <c r="AI17" s="1546"/>
      <c r="AJ17" s="1546"/>
      <c r="AK17" s="1546"/>
      <c r="AL17" s="1546"/>
      <c r="AM17" s="1546"/>
    </row>
    <row r="18" spans="1:39" ht="81" customHeight="1">
      <c r="A18" s="1539" t="s">
        <v>24276</v>
      </c>
      <c r="B18" s="1539"/>
      <c r="C18" s="1539"/>
      <c r="D18" s="1539"/>
      <c r="E18" s="1539"/>
      <c r="F18" s="1539"/>
      <c r="G18" s="1539"/>
      <c r="H18" s="1539"/>
      <c r="I18" s="1539"/>
      <c r="J18" s="1539"/>
      <c r="K18" s="1539"/>
      <c r="L18" s="1539"/>
      <c r="M18" s="1539"/>
      <c r="N18" s="1539"/>
      <c r="O18" s="1539"/>
      <c r="P18" s="1539"/>
      <c r="Q18" s="1539"/>
      <c r="R18" s="1539"/>
      <c r="S18" s="1539"/>
      <c r="T18" s="1539"/>
      <c r="U18" s="1539"/>
      <c r="V18" s="1539"/>
      <c r="W18" s="1539"/>
      <c r="X18" s="1539"/>
      <c r="Y18" s="1539"/>
      <c r="Z18" s="1539"/>
      <c r="AA18" s="1539"/>
      <c r="AB18" s="1539"/>
      <c r="AC18" s="1539"/>
      <c r="AD18" s="1539"/>
      <c r="AE18" s="1539"/>
      <c r="AF18" s="1539"/>
      <c r="AG18" s="1539"/>
      <c r="AH18" s="1539"/>
      <c r="AI18" s="1539"/>
      <c r="AJ18" s="1539"/>
      <c r="AK18" s="1539"/>
      <c r="AL18" s="1539"/>
      <c r="AM18" s="1539"/>
    </row>
    <row r="19" spans="1:39" ht="15.75" customHeight="1">
      <c r="A19" s="1539" t="s">
        <v>20291</v>
      </c>
      <c r="B19" s="1539"/>
      <c r="C19" s="1539"/>
      <c r="D19" s="1539"/>
      <c r="E19" s="1539"/>
      <c r="F19" s="1539"/>
      <c r="G19" s="1539"/>
      <c r="H19" s="1539"/>
      <c r="I19" s="1539"/>
      <c r="J19" s="1539"/>
      <c r="K19" s="1539"/>
      <c r="L19" s="1539"/>
      <c r="M19" s="1539"/>
      <c r="N19" s="1539"/>
      <c r="O19" s="1539"/>
      <c r="P19" s="1539"/>
      <c r="Q19" s="1539"/>
      <c r="R19" s="1539"/>
      <c r="S19" s="1539"/>
      <c r="T19" s="1539"/>
      <c r="U19" s="1539"/>
      <c r="V19" s="1539"/>
      <c r="W19" s="1539"/>
      <c r="X19" s="1539"/>
      <c r="Y19" s="1539"/>
      <c r="Z19" s="1539"/>
      <c r="AA19" s="1539"/>
      <c r="AB19" s="1539"/>
      <c r="AC19" s="1539"/>
      <c r="AD19" s="1539"/>
      <c r="AE19" s="1539"/>
      <c r="AF19" s="1539"/>
      <c r="AG19" s="1539"/>
      <c r="AH19" s="1539"/>
      <c r="AI19" s="1539"/>
      <c r="AJ19" s="1539"/>
      <c r="AK19" s="1539"/>
      <c r="AL19" s="1539"/>
      <c r="AM19" s="1539"/>
    </row>
    <row r="20" spans="1:39" ht="31.5" customHeight="1">
      <c r="A20" s="11"/>
      <c r="B20" s="11"/>
      <c r="C20" s="1539" t="s">
        <v>4998</v>
      </c>
      <c r="D20" s="1539"/>
      <c r="E20" s="1539"/>
      <c r="F20" s="1539"/>
      <c r="G20" s="1539"/>
      <c r="H20" s="1539"/>
      <c r="I20" s="1539"/>
      <c r="J20" s="1539"/>
      <c r="K20" s="1539"/>
      <c r="L20" s="1539"/>
      <c r="M20" s="1539"/>
      <c r="N20" s="1539"/>
      <c r="O20" s="1539"/>
      <c r="P20" s="1539"/>
      <c r="Q20" s="1539"/>
      <c r="R20" s="1539"/>
      <c r="S20" s="1539"/>
      <c r="T20" s="1539"/>
      <c r="U20" s="1539"/>
      <c r="V20" s="1539"/>
      <c r="W20" s="1539"/>
      <c r="X20" s="1539"/>
      <c r="Y20" s="1539"/>
      <c r="Z20" s="1539"/>
      <c r="AA20" s="1539"/>
      <c r="AB20" s="1539"/>
      <c r="AC20" s="1539"/>
      <c r="AD20" s="1539"/>
      <c r="AE20" s="1539"/>
      <c r="AF20" s="1539"/>
      <c r="AG20" s="1539"/>
      <c r="AH20" s="1539"/>
      <c r="AI20" s="1539"/>
      <c r="AJ20" s="1539"/>
      <c r="AK20" s="1539"/>
      <c r="AL20" s="1539"/>
      <c r="AM20" s="1539"/>
    </row>
    <row r="21" spans="1:39" s="1220" customFormat="1" ht="32.25" customHeight="1">
      <c r="A21" s="1705" t="s">
        <v>24277</v>
      </c>
      <c r="B21" s="1705"/>
      <c r="C21" s="1705"/>
      <c r="D21" s="1705"/>
      <c r="E21" s="1705"/>
      <c r="F21" s="1705"/>
      <c r="G21" s="1705"/>
      <c r="H21" s="1705"/>
      <c r="I21" s="1705"/>
      <c r="J21" s="1705"/>
      <c r="K21" s="1705"/>
      <c r="L21" s="1705"/>
      <c r="M21" s="1705"/>
      <c r="N21" s="1705"/>
      <c r="O21" s="1705"/>
      <c r="P21" s="1705"/>
      <c r="Q21" s="1705"/>
      <c r="R21" s="1705"/>
      <c r="S21" s="1705"/>
      <c r="T21" s="1705"/>
      <c r="U21" s="1705"/>
      <c r="V21" s="1705"/>
      <c r="W21" s="1705"/>
      <c r="X21" s="1705"/>
      <c r="Y21" s="1705"/>
      <c r="Z21" s="1705"/>
      <c r="AA21" s="1705"/>
      <c r="AB21" s="1657" t="s">
        <v>20292</v>
      </c>
      <c r="AC21" s="1657"/>
      <c r="AD21" s="1657"/>
      <c r="AE21" s="1657" t="s">
        <v>20293</v>
      </c>
      <c r="AF21" s="1657"/>
      <c r="AG21" s="1657"/>
      <c r="AH21" s="1657"/>
      <c r="AI21" s="1705" t="s">
        <v>20294</v>
      </c>
      <c r="AJ21" s="1705"/>
      <c r="AK21" s="1705"/>
      <c r="AL21" s="1705"/>
      <c r="AM21" s="1705"/>
    </row>
    <row r="22" spans="1:39" ht="15.95" customHeight="1">
      <c r="A22" s="1666" t="s">
        <v>24506</v>
      </c>
      <c r="B22" s="1667"/>
      <c r="C22" s="1667"/>
      <c r="D22" s="1667"/>
      <c r="E22" s="1667"/>
      <c r="F22" s="1667"/>
      <c r="G22" s="1667"/>
      <c r="H22" s="1667"/>
      <c r="I22" s="1667"/>
      <c r="J22" s="1667"/>
      <c r="K22" s="1667"/>
      <c r="L22" s="1667"/>
      <c r="M22" s="1667"/>
      <c r="N22" s="1667"/>
      <c r="O22" s="1667"/>
      <c r="P22" s="1667"/>
      <c r="Q22" s="1667"/>
      <c r="R22" s="1667"/>
      <c r="S22" s="1667"/>
      <c r="T22" s="1667"/>
      <c r="U22" s="1667"/>
      <c r="V22" s="1667"/>
      <c r="W22" s="1667"/>
      <c r="X22" s="1667"/>
      <c r="Y22" s="1667"/>
      <c r="Z22" s="1667"/>
      <c r="AA22" s="1667"/>
      <c r="AB22" s="1667"/>
      <c r="AC22" s="1667"/>
      <c r="AD22" s="1667"/>
      <c r="AE22" s="1667"/>
      <c r="AF22" s="1667"/>
      <c r="AG22" s="1667"/>
      <c r="AH22" s="1667"/>
      <c r="AI22" s="1667"/>
      <c r="AJ22" s="1667"/>
      <c r="AK22" s="1667"/>
      <c r="AL22" s="1540"/>
      <c r="AM22" s="1540"/>
    </row>
    <row r="23" spans="1:39" ht="15.6" customHeight="1">
      <c r="A23" s="1699" t="s">
        <v>24507</v>
      </c>
      <c r="B23" s="1700"/>
      <c r="C23" s="1700"/>
      <c r="D23" s="1700"/>
      <c r="E23" s="1700"/>
      <c r="F23" s="1700"/>
      <c r="G23" s="1700"/>
      <c r="H23" s="1700"/>
      <c r="I23" s="1700"/>
      <c r="J23" s="1700"/>
      <c r="K23" s="1700"/>
      <c r="L23" s="1700"/>
      <c r="M23" s="1700"/>
      <c r="N23" s="1700"/>
      <c r="O23" s="1700"/>
      <c r="P23" s="1700"/>
      <c r="Q23" s="1700"/>
      <c r="R23" s="1700"/>
      <c r="S23" s="1700"/>
      <c r="T23" s="1700"/>
      <c r="U23" s="1700"/>
      <c r="V23" s="1700"/>
      <c r="W23" s="1700"/>
      <c r="X23" s="1700"/>
      <c r="Y23" s="1700"/>
      <c r="Z23" s="1700"/>
      <c r="AA23" s="1700"/>
      <c r="AB23" s="1700"/>
      <c r="AC23" s="1700"/>
      <c r="AD23" s="1700"/>
      <c r="AE23" s="1700"/>
      <c r="AF23" s="1700"/>
      <c r="AG23" s="1700"/>
      <c r="AH23" s="1700"/>
      <c r="AI23" s="1700"/>
      <c r="AJ23" s="1700"/>
      <c r="AK23" s="1700"/>
      <c r="AL23" s="1540"/>
      <c r="AM23" s="1540"/>
    </row>
    <row r="24" spans="1:39" ht="19.5" customHeight="1">
      <c r="A24" s="1539" t="s">
        <v>20295</v>
      </c>
      <c r="B24" s="1539"/>
      <c r="C24" s="1539"/>
      <c r="D24" s="1539"/>
      <c r="E24" s="1539"/>
      <c r="F24" s="1539"/>
      <c r="G24" s="1539"/>
      <c r="H24" s="1539"/>
      <c r="I24" s="1539"/>
      <c r="J24" s="1539"/>
      <c r="K24" s="1539"/>
      <c r="L24" s="1539"/>
      <c r="M24" s="1539"/>
      <c r="N24" s="1539"/>
      <c r="O24" s="1539"/>
      <c r="P24" s="1539"/>
      <c r="Q24" s="1539"/>
      <c r="R24" s="1539"/>
      <c r="S24" s="1539"/>
      <c r="T24" s="1539"/>
      <c r="U24" s="1539"/>
      <c r="V24" s="1539"/>
      <c r="W24" s="1539"/>
      <c r="X24" s="1539"/>
      <c r="Y24" s="1539"/>
      <c r="Z24" s="1539"/>
      <c r="AA24" s="1539"/>
      <c r="AB24" s="1539"/>
      <c r="AC24" s="1539"/>
      <c r="AD24" s="1539"/>
      <c r="AE24" s="1539"/>
      <c r="AF24" s="1539"/>
      <c r="AG24" s="1539"/>
      <c r="AH24" s="1539"/>
      <c r="AI24" s="1539"/>
      <c r="AJ24" s="1539"/>
      <c r="AK24" s="1539"/>
      <c r="AL24" s="1539"/>
      <c r="AM24" s="1539"/>
    </row>
    <row r="25" spans="1:39" ht="24.6" customHeight="1">
      <c r="A25" s="11"/>
      <c r="B25" s="11"/>
      <c r="C25" s="1539" t="s">
        <v>4999</v>
      </c>
      <c r="D25" s="1539"/>
      <c r="E25" s="1539"/>
      <c r="F25" s="1539"/>
      <c r="G25" s="1539"/>
      <c r="H25" s="1539"/>
      <c r="I25" s="1539"/>
      <c r="J25" s="1539"/>
      <c r="K25" s="1539"/>
      <c r="L25" s="1539"/>
      <c r="M25" s="1539"/>
      <c r="N25" s="1539"/>
      <c r="O25" s="1539"/>
      <c r="P25" s="1539"/>
      <c r="Q25" s="1539"/>
      <c r="R25" s="1539"/>
      <c r="S25" s="1539"/>
      <c r="T25" s="1539"/>
      <c r="U25" s="1539"/>
      <c r="V25" s="1539"/>
      <c r="W25" s="1539"/>
      <c r="X25" s="1539"/>
      <c r="Y25" s="1539"/>
      <c r="Z25" s="1539"/>
      <c r="AA25" s="1539"/>
      <c r="AB25" s="1539"/>
      <c r="AC25" s="1539"/>
      <c r="AD25" s="1539"/>
      <c r="AE25" s="1539"/>
      <c r="AF25" s="1539"/>
      <c r="AG25" s="1539"/>
      <c r="AH25" s="1539"/>
      <c r="AI25" s="1539"/>
      <c r="AJ25" s="1539"/>
      <c r="AK25" s="1539"/>
      <c r="AL25" s="1539"/>
      <c r="AM25" s="1539"/>
    </row>
    <row r="26" spans="1:39" ht="18.600000000000001" customHeight="1">
      <c r="A26" s="1541" t="s">
        <v>24277</v>
      </c>
      <c r="B26" s="1541"/>
      <c r="C26" s="1541"/>
      <c r="D26" s="1541"/>
      <c r="E26" s="1541"/>
      <c r="F26" s="1541"/>
      <c r="G26" s="1541"/>
      <c r="H26" s="1541"/>
      <c r="I26" s="1541"/>
      <c r="J26" s="1541"/>
      <c r="K26" s="1541"/>
      <c r="L26" s="1541"/>
      <c r="M26" s="1541"/>
      <c r="N26" s="1541"/>
      <c r="O26" s="1541"/>
      <c r="P26" s="1541"/>
      <c r="Q26" s="1541"/>
      <c r="R26" s="1541"/>
      <c r="S26" s="1541"/>
      <c r="T26" s="1541"/>
      <c r="U26" s="1541"/>
      <c r="V26" s="1541"/>
      <c r="W26" s="1541"/>
      <c r="X26" s="1541"/>
      <c r="Y26" s="1541"/>
      <c r="Z26" s="1541"/>
      <c r="AA26" s="1541"/>
      <c r="AB26" s="1672" t="s">
        <v>20292</v>
      </c>
      <c r="AC26" s="1672"/>
      <c r="AD26" s="1672"/>
      <c r="AE26" s="1672" t="s">
        <v>20293</v>
      </c>
      <c r="AF26" s="1672"/>
      <c r="AG26" s="1672"/>
      <c r="AH26" s="1672"/>
      <c r="AI26" s="1535" t="s">
        <v>20294</v>
      </c>
      <c r="AJ26" s="1535"/>
      <c r="AK26" s="1535"/>
      <c r="AL26" s="1535"/>
      <c r="AM26" s="1535"/>
    </row>
    <row r="27" spans="1:39" ht="17.100000000000001" customHeight="1">
      <c r="A27" s="1666" t="s">
        <v>24508</v>
      </c>
      <c r="B27" s="1667"/>
      <c r="C27" s="1667"/>
      <c r="D27" s="1667"/>
      <c r="E27" s="1667"/>
      <c r="F27" s="1667"/>
      <c r="G27" s="1667"/>
      <c r="H27" s="1667"/>
      <c r="I27" s="1667"/>
      <c r="J27" s="1667"/>
      <c r="K27" s="1667"/>
      <c r="L27" s="1667"/>
      <c r="M27" s="1667"/>
      <c r="N27" s="1667"/>
      <c r="O27" s="1667"/>
      <c r="P27" s="1667"/>
      <c r="Q27" s="1667"/>
      <c r="R27" s="1667"/>
      <c r="S27" s="1667"/>
      <c r="T27" s="1667"/>
      <c r="U27" s="1667"/>
      <c r="V27" s="1667"/>
      <c r="W27" s="1667"/>
      <c r="X27" s="1667"/>
      <c r="Y27" s="1667"/>
      <c r="Z27" s="1667"/>
      <c r="AA27" s="1667"/>
      <c r="AB27" s="1667"/>
      <c r="AC27" s="1667"/>
      <c r="AD27" s="1667"/>
      <c r="AE27" s="1667"/>
      <c r="AF27" s="1667"/>
      <c r="AG27" s="1667"/>
      <c r="AH27" s="1667"/>
      <c r="AI27" s="1667"/>
      <c r="AJ27" s="1667"/>
      <c r="AK27" s="1667"/>
      <c r="AL27" s="1540"/>
      <c r="AM27" s="1540"/>
    </row>
    <row r="28" spans="1:39" ht="15.6" customHeight="1">
      <c r="A28" s="1699" t="s">
        <v>24509</v>
      </c>
      <c r="B28" s="1700"/>
      <c r="C28" s="1700"/>
      <c r="D28" s="1700"/>
      <c r="E28" s="1700"/>
      <c r="F28" s="1700"/>
      <c r="G28" s="1700"/>
      <c r="H28" s="1700"/>
      <c r="I28" s="1700"/>
      <c r="J28" s="1700"/>
      <c r="K28" s="1700"/>
      <c r="L28" s="1700"/>
      <c r="M28" s="1700"/>
      <c r="N28" s="1700"/>
      <c r="O28" s="1700"/>
      <c r="P28" s="1700"/>
      <c r="Q28" s="1700"/>
      <c r="R28" s="1700"/>
      <c r="S28" s="1700"/>
      <c r="T28" s="1700"/>
      <c r="U28" s="1700"/>
      <c r="V28" s="1700"/>
      <c r="W28" s="1700"/>
      <c r="X28" s="1700"/>
      <c r="Y28" s="1700"/>
      <c r="Z28" s="1700"/>
      <c r="AA28" s="1700"/>
      <c r="AB28" s="1700"/>
      <c r="AC28" s="1700"/>
      <c r="AD28" s="1700"/>
      <c r="AE28" s="1700"/>
      <c r="AF28" s="1700"/>
      <c r="AG28" s="1700"/>
      <c r="AH28" s="1700"/>
      <c r="AI28" s="1700"/>
      <c r="AJ28" s="1700"/>
      <c r="AK28" s="1700"/>
      <c r="AL28" s="1540"/>
      <c r="AM28" s="1540"/>
    </row>
    <row r="29" spans="1:39" ht="60.75" customHeight="1">
      <c r="A29" s="1539" t="s">
        <v>20296</v>
      </c>
      <c r="B29" s="1539"/>
      <c r="C29" s="1539"/>
      <c r="D29" s="1539"/>
      <c r="E29" s="1539"/>
      <c r="F29" s="1539"/>
      <c r="G29" s="1539"/>
      <c r="H29" s="1539"/>
      <c r="I29" s="1539"/>
      <c r="J29" s="1539"/>
      <c r="K29" s="1539"/>
      <c r="L29" s="1539"/>
      <c r="M29" s="1539"/>
      <c r="N29" s="1539"/>
      <c r="O29" s="1539"/>
      <c r="P29" s="1539"/>
      <c r="Q29" s="1539"/>
      <c r="R29" s="1540"/>
      <c r="S29" s="1540"/>
      <c r="T29" s="1540"/>
      <c r="U29" s="1540"/>
      <c r="V29" s="1540"/>
      <c r="W29" s="1540"/>
      <c r="X29" s="1540"/>
      <c r="Y29" s="1540"/>
      <c r="Z29" s="1540"/>
      <c r="AA29" s="1540"/>
      <c r="AB29" s="12"/>
      <c r="AC29" s="12"/>
      <c r="AD29" s="12"/>
      <c r="AE29" s="1540"/>
      <c r="AF29" s="1540"/>
      <c r="AG29" s="1540"/>
      <c r="AH29" s="1540"/>
      <c r="AI29" s="1540"/>
      <c r="AJ29" s="1540"/>
      <c r="AK29" s="1540"/>
      <c r="AL29" s="1540"/>
      <c r="AM29" s="12"/>
    </row>
    <row r="30" spans="1:39" ht="50.25" customHeight="1">
      <c r="A30" s="1610" t="s">
        <v>24278</v>
      </c>
      <c r="B30" s="1610"/>
      <c r="C30" s="1610"/>
      <c r="D30" s="1610"/>
      <c r="E30" s="1610"/>
      <c r="F30" s="1610"/>
      <c r="G30" s="1610"/>
      <c r="H30" s="1610"/>
      <c r="I30" s="1610"/>
      <c r="J30" s="1610"/>
      <c r="K30" s="1610"/>
      <c r="L30" s="1610"/>
      <c r="M30" s="1610"/>
      <c r="N30" s="1610"/>
      <c r="O30" s="1610"/>
      <c r="P30" s="1610"/>
      <c r="Q30" s="1610"/>
      <c r="R30" s="1610"/>
      <c r="S30" s="1610"/>
      <c r="T30" s="1610"/>
      <c r="U30" s="1610"/>
      <c r="V30" s="1610"/>
      <c r="W30" s="1610"/>
      <c r="X30" s="1610"/>
      <c r="Y30" s="1610"/>
      <c r="Z30" s="1610"/>
      <c r="AA30" s="1610"/>
      <c r="AB30" s="1611" t="s">
        <v>20292</v>
      </c>
      <c r="AC30" s="1611"/>
      <c r="AD30" s="1611"/>
      <c r="AE30" s="1612" t="s">
        <v>20293</v>
      </c>
      <c r="AF30" s="1612"/>
      <c r="AG30" s="1612"/>
      <c r="AH30" s="1612"/>
      <c r="AI30" s="1612" t="s">
        <v>20294</v>
      </c>
      <c r="AJ30" s="1612"/>
      <c r="AK30" s="1612"/>
      <c r="AL30" s="1612"/>
      <c r="AM30" s="1612"/>
    </row>
    <row r="31" spans="1:39" ht="15.95" customHeight="1">
      <c r="A31" s="837" t="s">
        <v>24279</v>
      </c>
      <c r="B31" s="1514" t="s">
        <v>24280</v>
      </c>
      <c r="C31" s="1514"/>
      <c r="D31" s="1514"/>
      <c r="E31" s="1514"/>
      <c r="F31" s="1514"/>
      <c r="G31" s="1514"/>
      <c r="H31" s="1514"/>
      <c r="I31" s="1514"/>
      <c r="J31" s="1514"/>
      <c r="K31" s="1514"/>
      <c r="L31" s="1514"/>
      <c r="M31" s="1514"/>
      <c r="N31" s="1514"/>
      <c r="O31" s="1514"/>
      <c r="P31" s="1514"/>
      <c r="Q31" s="1514"/>
      <c r="R31" s="1514"/>
      <c r="S31" s="1514"/>
      <c r="T31" s="1514"/>
      <c r="U31" s="1514"/>
      <c r="V31" s="1514"/>
      <c r="W31" s="1514"/>
      <c r="X31" s="1652">
        <v>1500</v>
      </c>
      <c r="Y31" s="1652"/>
      <c r="Z31" s="1652"/>
      <c r="AA31" s="1652"/>
      <c r="AB31" s="1652"/>
      <c r="AC31" s="278"/>
      <c r="AD31" s="1516"/>
      <c r="AE31" s="1516"/>
      <c r="AF31" s="1516"/>
      <c r="AG31" s="1516"/>
      <c r="AH31" s="1516"/>
      <c r="AI31" s="1516"/>
      <c r="AJ31" s="1516"/>
      <c r="AK31" s="1516"/>
      <c r="AL31" s="1516"/>
      <c r="AM31" s="12"/>
    </row>
    <row r="32" spans="1:39" ht="17.100000000000001" customHeight="1">
      <c r="A32" s="838" t="s">
        <v>24281</v>
      </c>
      <c r="B32" s="1517" t="s">
        <v>24282</v>
      </c>
      <c r="C32" s="1517"/>
      <c r="D32" s="1517"/>
      <c r="E32" s="1517"/>
      <c r="F32" s="1517"/>
      <c r="G32" s="1517"/>
      <c r="H32" s="1517"/>
      <c r="I32" s="1517"/>
      <c r="J32" s="1517"/>
      <c r="K32" s="1517"/>
      <c r="L32" s="1517"/>
      <c r="M32" s="1517"/>
      <c r="N32" s="1517"/>
      <c r="O32" s="1517"/>
      <c r="P32" s="1517"/>
      <c r="Q32" s="1517"/>
      <c r="R32" s="1517"/>
      <c r="S32" s="1517"/>
      <c r="T32" s="1517"/>
      <c r="U32" s="1517"/>
      <c r="V32" s="1517"/>
      <c r="W32" s="1517"/>
      <c r="X32" s="1531">
        <v>1500</v>
      </c>
      <c r="Y32" s="1531"/>
      <c r="Z32" s="1531"/>
      <c r="AA32" s="1531"/>
      <c r="AB32" s="1531"/>
      <c r="AC32" s="277"/>
      <c r="AD32" s="1527"/>
      <c r="AE32" s="1527"/>
      <c r="AF32" s="1527"/>
      <c r="AG32" s="1527"/>
      <c r="AH32" s="1527"/>
      <c r="AI32" s="1527"/>
      <c r="AJ32" s="1527"/>
      <c r="AK32" s="1527"/>
      <c r="AL32" s="1527"/>
      <c r="AM32" s="11"/>
    </row>
    <row r="33" spans="1:39" ht="15.6" customHeight="1">
      <c r="A33" s="839" t="s">
        <v>24283</v>
      </c>
      <c r="B33" s="1520" t="s">
        <v>24284</v>
      </c>
      <c r="C33" s="1520"/>
      <c r="D33" s="1520"/>
      <c r="E33" s="1520"/>
      <c r="F33" s="1520"/>
      <c r="G33" s="1520"/>
      <c r="H33" s="1520"/>
      <c r="I33" s="1520"/>
      <c r="J33" s="1520"/>
      <c r="K33" s="1520"/>
      <c r="L33" s="1520"/>
      <c r="M33" s="1520"/>
      <c r="N33" s="1520"/>
      <c r="O33" s="1520"/>
      <c r="P33" s="1520"/>
      <c r="Q33" s="1520"/>
      <c r="R33" s="1520"/>
      <c r="S33" s="1520"/>
      <c r="T33" s="1520"/>
      <c r="U33" s="1520"/>
      <c r="V33" s="1520"/>
      <c r="W33" s="1520"/>
      <c r="X33" s="1521">
        <v>500</v>
      </c>
      <c r="Y33" s="1521"/>
      <c r="Z33" s="1521"/>
      <c r="AA33" s="1521"/>
      <c r="AB33" s="1521"/>
      <c r="AC33" s="301"/>
      <c r="AD33" s="1522"/>
      <c r="AE33" s="1522"/>
      <c r="AF33" s="1522"/>
      <c r="AG33" s="1522"/>
      <c r="AH33" s="1522"/>
      <c r="AI33" s="1522"/>
      <c r="AJ33" s="1522"/>
      <c r="AK33" s="1522"/>
      <c r="AL33" s="1522"/>
      <c r="AM33" s="12"/>
    </row>
    <row r="34" spans="1:39" ht="13.5" customHeight="1">
      <c r="A34" s="1565" t="s">
        <v>5000</v>
      </c>
      <c r="B34" s="1565"/>
      <c r="C34" s="1565"/>
      <c r="D34" s="1565"/>
      <c r="E34" s="1565"/>
      <c r="F34" s="1565"/>
      <c r="G34" s="1565"/>
      <c r="H34" s="1565"/>
      <c r="I34" s="1565"/>
      <c r="J34" s="1565"/>
      <c r="K34" s="1565"/>
      <c r="L34" s="1565"/>
      <c r="M34" s="1565"/>
      <c r="N34" s="1565"/>
      <c r="O34" s="1565"/>
      <c r="P34" s="1565"/>
      <c r="Q34" s="1565"/>
      <c r="R34" s="1565"/>
      <c r="S34" s="1565"/>
      <c r="T34" s="1565"/>
      <c r="U34" s="1565"/>
      <c r="V34" s="1565"/>
      <c r="W34" s="1565"/>
      <c r="X34" s="1565"/>
      <c r="Y34" s="1565"/>
      <c r="Z34" s="1565"/>
      <c r="AA34" s="1565"/>
      <c r="AB34" s="1565"/>
      <c r="AC34" s="1565"/>
      <c r="AD34" s="1565"/>
      <c r="AE34" s="1565"/>
      <c r="AF34" s="1565"/>
      <c r="AG34" s="1565"/>
      <c r="AH34" s="1565"/>
      <c r="AI34" s="1565"/>
      <c r="AJ34" s="1565"/>
      <c r="AK34" s="1565"/>
      <c r="AL34" s="1565"/>
      <c r="AM34" s="1565"/>
    </row>
    <row r="35" spans="1:39" ht="15" customHeight="1">
      <c r="A35" s="840" t="s">
        <v>5001</v>
      </c>
      <c r="B35" s="1566" t="s">
        <v>5002</v>
      </c>
      <c r="C35" s="1566"/>
      <c r="D35" s="1566"/>
      <c r="E35" s="1566"/>
      <c r="F35" s="1566"/>
      <c r="G35" s="1566"/>
      <c r="H35" s="1566"/>
      <c r="I35" s="1566"/>
      <c r="J35" s="1566"/>
      <c r="K35" s="1566"/>
      <c r="L35" s="1566"/>
      <c r="M35" s="1566"/>
      <c r="N35" s="1566"/>
      <c r="O35" s="1566"/>
      <c r="P35" s="1566"/>
      <c r="Q35" s="1566"/>
      <c r="R35" s="1566"/>
      <c r="S35" s="1566"/>
      <c r="T35" s="1566"/>
      <c r="U35" s="1566"/>
      <c r="V35" s="1566"/>
      <c r="W35" s="1566"/>
      <c r="X35" s="1567">
        <v>450</v>
      </c>
      <c r="Y35" s="1567"/>
      <c r="Z35" s="1567"/>
      <c r="AA35" s="1567"/>
      <c r="AB35" s="1567"/>
      <c r="AC35" s="271"/>
      <c r="AD35" s="1578"/>
      <c r="AE35" s="1578"/>
      <c r="AF35" s="1578"/>
      <c r="AG35" s="1578"/>
      <c r="AH35" s="1578"/>
      <c r="AI35" s="1578"/>
      <c r="AJ35" s="1578"/>
      <c r="AK35" s="1578"/>
      <c r="AL35" s="1578"/>
      <c r="AM35" s="12"/>
    </row>
    <row r="36" spans="1:39" ht="17.100000000000001" customHeight="1">
      <c r="A36" s="841" t="s">
        <v>5003</v>
      </c>
      <c r="B36" s="1528" t="s">
        <v>20297</v>
      </c>
      <c r="C36" s="1528"/>
      <c r="D36" s="1528"/>
      <c r="E36" s="1528"/>
      <c r="F36" s="1528"/>
      <c r="G36" s="1528"/>
      <c r="H36" s="1528"/>
      <c r="I36" s="1528"/>
      <c r="J36" s="1528"/>
      <c r="K36" s="1528"/>
      <c r="L36" s="1528"/>
      <c r="M36" s="1528"/>
      <c r="N36" s="1528"/>
      <c r="O36" s="1528"/>
      <c r="P36" s="1528"/>
      <c r="Q36" s="1528"/>
      <c r="R36" s="1528"/>
      <c r="S36" s="1528"/>
      <c r="T36" s="1528"/>
      <c r="U36" s="1528"/>
      <c r="V36" s="1528"/>
      <c r="W36" s="1528"/>
      <c r="X36" s="1533">
        <v>750</v>
      </c>
      <c r="Y36" s="1533"/>
      <c r="Z36" s="1533"/>
      <c r="AA36" s="1533"/>
      <c r="AB36" s="1533"/>
      <c r="AC36" s="272"/>
      <c r="AD36" s="1530"/>
      <c r="AE36" s="1530"/>
      <c r="AF36" s="1530"/>
      <c r="AG36" s="1530"/>
      <c r="AH36" s="1530"/>
      <c r="AI36" s="1530"/>
      <c r="AJ36" s="1530"/>
      <c r="AK36" s="1530"/>
      <c r="AL36" s="1530"/>
      <c r="AM36" s="11"/>
    </row>
    <row r="37" spans="1:39" ht="15.95" customHeight="1">
      <c r="A37" s="838" t="s">
        <v>5004</v>
      </c>
      <c r="B37" s="1517" t="s">
        <v>20298</v>
      </c>
      <c r="C37" s="1517"/>
      <c r="D37" s="1517"/>
      <c r="E37" s="1517"/>
      <c r="F37" s="1517"/>
      <c r="G37" s="1517"/>
      <c r="H37" s="1517"/>
      <c r="I37" s="1517"/>
      <c r="J37" s="1517"/>
      <c r="K37" s="1517"/>
      <c r="L37" s="1517"/>
      <c r="M37" s="1517"/>
      <c r="N37" s="1517"/>
      <c r="O37" s="1517"/>
      <c r="P37" s="1517"/>
      <c r="Q37" s="1517"/>
      <c r="R37" s="1517"/>
      <c r="S37" s="1517"/>
      <c r="T37" s="1517"/>
      <c r="U37" s="1517"/>
      <c r="V37" s="1517"/>
      <c r="W37" s="1517"/>
      <c r="X37" s="1518">
        <v>700</v>
      </c>
      <c r="Y37" s="1518"/>
      <c r="Z37" s="1518"/>
      <c r="AA37" s="1518"/>
      <c r="AB37" s="1518"/>
      <c r="AC37" s="273"/>
      <c r="AD37" s="1527"/>
      <c r="AE37" s="1527"/>
      <c r="AF37" s="1527"/>
      <c r="AG37" s="1527"/>
      <c r="AH37" s="1527"/>
      <c r="AI37" s="1527"/>
      <c r="AJ37" s="1527"/>
      <c r="AK37" s="1527"/>
      <c r="AL37" s="1527"/>
      <c r="AM37" s="12"/>
    </row>
    <row r="38" spans="1:39" ht="17.100000000000001" customHeight="1">
      <c r="A38" s="841" t="s">
        <v>24285</v>
      </c>
      <c r="B38" s="1528" t="s">
        <v>24286</v>
      </c>
      <c r="C38" s="1528"/>
      <c r="D38" s="1528"/>
      <c r="E38" s="1528"/>
      <c r="F38" s="1528"/>
      <c r="G38" s="1528"/>
      <c r="H38" s="1528"/>
      <c r="I38" s="1528"/>
      <c r="J38" s="1528"/>
      <c r="K38" s="1528"/>
      <c r="L38" s="1528"/>
      <c r="M38" s="1528"/>
      <c r="N38" s="1528"/>
      <c r="O38" s="1528"/>
      <c r="P38" s="1528"/>
      <c r="Q38" s="1528"/>
      <c r="R38" s="1528"/>
      <c r="S38" s="1528"/>
      <c r="T38" s="1528"/>
      <c r="U38" s="1528"/>
      <c r="V38" s="1528"/>
      <c r="W38" s="1528"/>
      <c r="X38" s="1529">
        <v>1800</v>
      </c>
      <c r="Y38" s="1529"/>
      <c r="Z38" s="1529"/>
      <c r="AA38" s="1529"/>
      <c r="AB38" s="1529"/>
      <c r="AC38" s="274"/>
      <c r="AD38" s="1530"/>
      <c r="AE38" s="1530"/>
      <c r="AF38" s="1530"/>
      <c r="AG38" s="1530"/>
      <c r="AH38" s="1530"/>
      <c r="AI38" s="1530"/>
      <c r="AJ38" s="1530"/>
      <c r="AK38" s="1530"/>
      <c r="AL38" s="1530"/>
      <c r="AM38" s="11"/>
    </row>
    <row r="39" spans="1:39" ht="15.95" customHeight="1">
      <c r="A39" s="838" t="s">
        <v>24287</v>
      </c>
      <c r="B39" s="1517" t="s">
        <v>24288</v>
      </c>
      <c r="C39" s="1517"/>
      <c r="D39" s="1517"/>
      <c r="E39" s="1517"/>
      <c r="F39" s="1517"/>
      <c r="G39" s="1517"/>
      <c r="H39" s="1517"/>
      <c r="I39" s="1517"/>
      <c r="J39" s="1517"/>
      <c r="K39" s="1517"/>
      <c r="L39" s="1517"/>
      <c r="M39" s="1517"/>
      <c r="N39" s="1517"/>
      <c r="O39" s="1517"/>
      <c r="P39" s="1517"/>
      <c r="Q39" s="1517"/>
      <c r="R39" s="1517"/>
      <c r="S39" s="1517"/>
      <c r="T39" s="1517"/>
      <c r="U39" s="1517"/>
      <c r="V39" s="1517"/>
      <c r="W39" s="1517"/>
      <c r="X39" s="1518">
        <v>700</v>
      </c>
      <c r="Y39" s="1518"/>
      <c r="Z39" s="1518"/>
      <c r="AA39" s="1518"/>
      <c r="AB39" s="1518"/>
      <c r="AC39" s="273"/>
      <c r="AD39" s="1527"/>
      <c r="AE39" s="1527"/>
      <c r="AF39" s="1527"/>
      <c r="AG39" s="1527"/>
      <c r="AH39" s="1527"/>
      <c r="AI39" s="1527"/>
      <c r="AJ39" s="1527"/>
      <c r="AK39" s="1527"/>
      <c r="AL39" s="1527"/>
      <c r="AM39" s="12"/>
    </row>
    <row r="40" spans="1:39" ht="17.100000000000001" customHeight="1">
      <c r="A40" s="841" t="s">
        <v>24289</v>
      </c>
      <c r="B40" s="1528" t="s">
        <v>24290</v>
      </c>
      <c r="C40" s="1528"/>
      <c r="D40" s="1528"/>
      <c r="E40" s="1528"/>
      <c r="F40" s="1528"/>
      <c r="G40" s="1528"/>
      <c r="H40" s="1528"/>
      <c r="I40" s="1528"/>
      <c r="J40" s="1528"/>
      <c r="K40" s="1528"/>
      <c r="L40" s="1528"/>
      <c r="M40" s="1528"/>
      <c r="N40" s="1528"/>
      <c r="O40" s="1528"/>
      <c r="P40" s="1528"/>
      <c r="Q40" s="1528"/>
      <c r="R40" s="1528"/>
      <c r="S40" s="1528"/>
      <c r="T40" s="1528"/>
      <c r="U40" s="1528"/>
      <c r="V40" s="1528"/>
      <c r="W40" s="1528"/>
      <c r="X40" s="1533">
        <v>700</v>
      </c>
      <c r="Y40" s="1533"/>
      <c r="Z40" s="1533"/>
      <c r="AA40" s="1533"/>
      <c r="AB40" s="1533"/>
      <c r="AC40" s="272"/>
      <c r="AD40" s="1530"/>
      <c r="AE40" s="1530"/>
      <c r="AF40" s="1530"/>
      <c r="AG40" s="1530"/>
      <c r="AH40" s="1530"/>
      <c r="AI40" s="1530"/>
      <c r="AJ40" s="1530"/>
      <c r="AK40" s="1530"/>
      <c r="AL40" s="1530"/>
      <c r="AM40" s="11"/>
    </row>
    <row r="41" spans="1:39" ht="15.95" customHeight="1">
      <c r="A41" s="838" t="s">
        <v>24291</v>
      </c>
      <c r="B41" s="1517" t="s">
        <v>24292</v>
      </c>
      <c r="C41" s="1517"/>
      <c r="D41" s="1517"/>
      <c r="E41" s="1517"/>
      <c r="F41" s="1517"/>
      <c r="G41" s="1517"/>
      <c r="H41" s="1517"/>
      <c r="I41" s="1517"/>
      <c r="J41" s="1517"/>
      <c r="K41" s="1517"/>
      <c r="L41" s="1517"/>
      <c r="M41" s="1517"/>
      <c r="N41" s="1517"/>
      <c r="O41" s="1517"/>
      <c r="P41" s="1517"/>
      <c r="Q41" s="1517"/>
      <c r="R41" s="1517"/>
      <c r="S41" s="1517"/>
      <c r="T41" s="1517"/>
      <c r="U41" s="1517"/>
      <c r="V41" s="1517"/>
      <c r="W41" s="1517"/>
      <c r="X41" s="1518">
        <v>395</v>
      </c>
      <c r="Y41" s="1518"/>
      <c r="Z41" s="1518"/>
      <c r="AA41" s="1518"/>
      <c r="AB41" s="1518"/>
      <c r="AC41" s="273"/>
      <c r="AD41" s="1527"/>
      <c r="AE41" s="1527"/>
      <c r="AF41" s="1527"/>
      <c r="AG41" s="1527"/>
      <c r="AH41" s="1527"/>
      <c r="AI41" s="1527"/>
      <c r="AJ41" s="1527"/>
      <c r="AK41" s="1527"/>
      <c r="AL41" s="1527"/>
      <c r="AM41" s="12"/>
    </row>
    <row r="42" spans="1:39" ht="17.100000000000001" customHeight="1">
      <c r="A42" s="841" t="s">
        <v>24293</v>
      </c>
      <c r="B42" s="1528" t="s">
        <v>24294</v>
      </c>
      <c r="C42" s="1528"/>
      <c r="D42" s="1528"/>
      <c r="E42" s="1528"/>
      <c r="F42" s="1528"/>
      <c r="G42" s="1528"/>
      <c r="H42" s="1528"/>
      <c r="I42" s="1528"/>
      <c r="J42" s="1528"/>
      <c r="K42" s="1528"/>
      <c r="L42" s="1528"/>
      <c r="M42" s="1528"/>
      <c r="N42" s="1528"/>
      <c r="O42" s="1528"/>
      <c r="P42" s="1528"/>
      <c r="Q42" s="1528"/>
      <c r="R42" s="1528"/>
      <c r="S42" s="1528"/>
      <c r="T42" s="1528"/>
      <c r="U42" s="1528"/>
      <c r="V42" s="1528"/>
      <c r="W42" s="1528"/>
      <c r="X42" s="1533">
        <v>995</v>
      </c>
      <c r="Y42" s="1533"/>
      <c r="Z42" s="1533"/>
      <c r="AA42" s="1533"/>
      <c r="AB42" s="1533"/>
      <c r="AC42" s="272"/>
      <c r="AD42" s="1530"/>
      <c r="AE42" s="1530"/>
      <c r="AF42" s="1530"/>
      <c r="AG42" s="1530"/>
      <c r="AH42" s="1530"/>
      <c r="AI42" s="1530"/>
      <c r="AJ42" s="1530"/>
      <c r="AK42" s="1530"/>
      <c r="AL42" s="1530"/>
      <c r="AM42" s="11"/>
    </row>
    <row r="43" spans="1:39" ht="15.6" customHeight="1">
      <c r="A43" s="842" t="s">
        <v>24295</v>
      </c>
      <c r="B43" s="1570" t="s">
        <v>24296</v>
      </c>
      <c r="C43" s="1570"/>
      <c r="D43" s="1570"/>
      <c r="E43" s="1570"/>
      <c r="F43" s="1570"/>
      <c r="G43" s="1570"/>
      <c r="H43" s="1570"/>
      <c r="I43" s="1570"/>
      <c r="J43" s="1570"/>
      <c r="K43" s="1570"/>
      <c r="L43" s="1570"/>
      <c r="M43" s="1570"/>
      <c r="N43" s="1570"/>
      <c r="O43" s="1570"/>
      <c r="P43" s="1570"/>
      <c r="Q43" s="1570"/>
      <c r="R43" s="1570"/>
      <c r="S43" s="1570"/>
      <c r="T43" s="1570"/>
      <c r="U43" s="1570"/>
      <c r="V43" s="1570"/>
      <c r="W43" s="1570"/>
      <c r="X43" s="1651">
        <v>180</v>
      </c>
      <c r="Y43" s="1651"/>
      <c r="Z43" s="1651"/>
      <c r="AA43" s="1651"/>
      <c r="AB43" s="1651"/>
      <c r="AC43" s="275"/>
      <c r="AD43" s="1572"/>
      <c r="AE43" s="1572"/>
      <c r="AF43" s="1572"/>
      <c r="AG43" s="1572"/>
      <c r="AH43" s="1572"/>
      <c r="AI43" s="1572"/>
      <c r="AJ43" s="1572"/>
      <c r="AK43" s="1572"/>
      <c r="AL43" s="1572"/>
      <c r="AM43" s="12"/>
    </row>
    <row r="44" spans="1:39" ht="15.75" customHeight="1">
      <c r="A44" s="1539" t="s">
        <v>20299</v>
      </c>
      <c r="B44" s="1539"/>
      <c r="C44" s="1539"/>
      <c r="D44" s="1539"/>
      <c r="E44" s="1539"/>
      <c r="F44" s="1539"/>
      <c r="G44" s="1539"/>
      <c r="H44" s="1539"/>
      <c r="I44" s="1539"/>
      <c r="J44" s="1539"/>
      <c r="K44" s="1539"/>
      <c r="L44" s="1539"/>
      <c r="M44" s="1539"/>
      <c r="N44" s="1539"/>
      <c r="O44" s="1539"/>
      <c r="P44" s="1539"/>
      <c r="Q44" s="1539"/>
      <c r="R44" s="1539"/>
      <c r="S44" s="1539"/>
      <c r="T44" s="1539"/>
      <c r="U44" s="1540"/>
      <c r="V44" s="1540"/>
      <c r="W44" s="1540"/>
      <c r="X44" s="1540"/>
      <c r="Y44" s="1540"/>
      <c r="Z44" s="1540"/>
      <c r="AA44" s="1540"/>
      <c r="AB44" s="12"/>
      <c r="AC44" s="12"/>
      <c r="AD44" s="12"/>
      <c r="AE44" s="12"/>
      <c r="AF44" s="1540"/>
      <c r="AG44" s="1540"/>
      <c r="AH44" s="12"/>
      <c r="AI44" s="1540"/>
      <c r="AJ44" s="1540"/>
      <c r="AK44" s="1540"/>
      <c r="AL44" s="1540"/>
      <c r="AM44" s="12"/>
    </row>
    <row r="45" spans="1:39" ht="47.25" customHeight="1">
      <c r="A45" s="1610" t="s">
        <v>24297</v>
      </c>
      <c r="B45" s="1610"/>
      <c r="C45" s="1610"/>
      <c r="D45" s="1610"/>
      <c r="E45" s="1610"/>
      <c r="F45" s="1610"/>
      <c r="G45" s="1610"/>
      <c r="H45" s="1610"/>
      <c r="I45" s="1610"/>
      <c r="J45" s="1610"/>
      <c r="K45" s="1610"/>
      <c r="L45" s="1610"/>
      <c r="M45" s="1610"/>
      <c r="N45" s="1610"/>
      <c r="O45" s="1610"/>
      <c r="P45" s="1610"/>
      <c r="Q45" s="1610"/>
      <c r="R45" s="1610"/>
      <c r="S45" s="1610"/>
      <c r="T45" s="1610"/>
      <c r="U45" s="1610"/>
      <c r="V45" s="1610"/>
      <c r="W45" s="1610"/>
      <c r="X45" s="1610"/>
      <c r="Y45" s="1610"/>
      <c r="Z45" s="1610"/>
      <c r="AA45" s="1610"/>
      <c r="AB45" s="1611" t="s">
        <v>20292</v>
      </c>
      <c r="AC45" s="1611"/>
      <c r="AD45" s="1611"/>
      <c r="AE45" s="1612" t="s">
        <v>20293</v>
      </c>
      <c r="AF45" s="1612"/>
      <c r="AG45" s="1612"/>
      <c r="AH45" s="1612"/>
      <c r="AI45" s="1612" t="s">
        <v>20294</v>
      </c>
      <c r="AJ45" s="1612"/>
      <c r="AK45" s="1612"/>
      <c r="AL45" s="1612"/>
      <c r="AM45" s="1612"/>
    </row>
    <row r="46" spans="1:39" ht="15.95" customHeight="1">
      <c r="A46" s="837" t="s">
        <v>5005</v>
      </c>
      <c r="B46" s="1514" t="s">
        <v>5006</v>
      </c>
      <c r="C46" s="1514"/>
      <c r="D46" s="1514"/>
      <c r="E46" s="1514"/>
      <c r="F46" s="1514"/>
      <c r="G46" s="1514"/>
      <c r="H46" s="1514"/>
      <c r="I46" s="1514"/>
      <c r="J46" s="1514"/>
      <c r="K46" s="1514"/>
      <c r="L46" s="1514"/>
      <c r="M46" s="1514"/>
      <c r="N46" s="1514"/>
      <c r="O46" s="1514"/>
      <c r="P46" s="1514"/>
      <c r="Q46" s="1514"/>
      <c r="R46" s="1514"/>
      <c r="S46" s="1514"/>
      <c r="T46" s="1514"/>
      <c r="U46" s="1514"/>
      <c r="V46" s="1514"/>
      <c r="W46" s="1514"/>
      <c r="X46" s="1515">
        <v>199</v>
      </c>
      <c r="Y46" s="1515"/>
      <c r="Z46" s="1515"/>
      <c r="AA46" s="1515"/>
      <c r="AB46" s="1515"/>
      <c r="AC46" s="276"/>
      <c r="AD46" s="1516"/>
      <c r="AE46" s="1516"/>
      <c r="AF46" s="1516"/>
      <c r="AG46" s="1516"/>
      <c r="AH46" s="1516"/>
      <c r="AI46" s="1516"/>
      <c r="AJ46" s="1516"/>
      <c r="AK46" s="1516"/>
      <c r="AL46" s="1516"/>
      <c r="AM46" s="12"/>
    </row>
    <row r="47" spans="1:39" ht="17.100000000000001" customHeight="1">
      <c r="A47" s="838" t="s">
        <v>5007</v>
      </c>
      <c r="B47" s="1517" t="s">
        <v>5008</v>
      </c>
      <c r="C47" s="1517"/>
      <c r="D47" s="1517"/>
      <c r="E47" s="1517"/>
      <c r="F47" s="1517"/>
      <c r="G47" s="1517"/>
      <c r="H47" s="1517"/>
      <c r="I47" s="1517"/>
      <c r="J47" s="1517"/>
      <c r="K47" s="1517"/>
      <c r="L47" s="1517"/>
      <c r="M47" s="1517"/>
      <c r="N47" s="1517"/>
      <c r="O47" s="1517"/>
      <c r="P47" s="1517"/>
      <c r="Q47" s="1517"/>
      <c r="R47" s="1517"/>
      <c r="S47" s="1517"/>
      <c r="T47" s="1517"/>
      <c r="U47" s="1517"/>
      <c r="V47" s="1517"/>
      <c r="W47" s="1517"/>
      <c r="X47" s="1518">
        <v>995</v>
      </c>
      <c r="Y47" s="1518"/>
      <c r="Z47" s="1518"/>
      <c r="AA47" s="1518"/>
      <c r="AB47" s="1518"/>
      <c r="AC47" s="273"/>
      <c r="AD47" s="1527"/>
      <c r="AE47" s="1527"/>
      <c r="AF47" s="1527"/>
      <c r="AG47" s="1527"/>
      <c r="AH47" s="1527"/>
      <c r="AI47" s="1527"/>
      <c r="AJ47" s="1527"/>
      <c r="AK47" s="1527"/>
      <c r="AL47" s="1527"/>
      <c r="AM47" s="11"/>
    </row>
    <row r="48" spans="1:39" ht="15.95" customHeight="1">
      <c r="A48" s="841" t="s">
        <v>5009</v>
      </c>
      <c r="B48" s="1528" t="s">
        <v>5010</v>
      </c>
      <c r="C48" s="1528"/>
      <c r="D48" s="1528"/>
      <c r="E48" s="1528"/>
      <c r="F48" s="1528"/>
      <c r="G48" s="1528"/>
      <c r="H48" s="1528"/>
      <c r="I48" s="1528"/>
      <c r="J48" s="1528"/>
      <c r="K48" s="1528"/>
      <c r="L48" s="1528"/>
      <c r="M48" s="1528"/>
      <c r="N48" s="1528"/>
      <c r="O48" s="1528"/>
      <c r="P48" s="1528"/>
      <c r="Q48" s="1528"/>
      <c r="R48" s="1528"/>
      <c r="S48" s="1528"/>
      <c r="T48" s="1528"/>
      <c r="U48" s="1528"/>
      <c r="V48" s="1528"/>
      <c r="W48" s="1528"/>
      <c r="X48" s="1529">
        <v>1995</v>
      </c>
      <c r="Y48" s="1529"/>
      <c r="Z48" s="1529"/>
      <c r="AA48" s="1529"/>
      <c r="AB48" s="1529"/>
      <c r="AC48" s="274"/>
      <c r="AD48" s="1530"/>
      <c r="AE48" s="1530"/>
      <c r="AF48" s="1530"/>
      <c r="AG48" s="1530"/>
      <c r="AH48" s="1530"/>
      <c r="AI48" s="1530"/>
      <c r="AJ48" s="1530"/>
      <c r="AK48" s="1530"/>
      <c r="AL48" s="1530"/>
      <c r="AM48" s="12"/>
    </row>
    <row r="49" spans="1:39" ht="17.100000000000001" customHeight="1">
      <c r="A49" s="838" t="s">
        <v>20300</v>
      </c>
      <c r="B49" s="1517" t="s">
        <v>24298</v>
      </c>
      <c r="C49" s="1517"/>
      <c r="D49" s="1517"/>
      <c r="E49" s="1517"/>
      <c r="F49" s="1517"/>
      <c r="G49" s="1517"/>
      <c r="H49" s="1517"/>
      <c r="I49" s="1517"/>
      <c r="J49" s="1517"/>
      <c r="K49" s="1517"/>
      <c r="L49" s="1517"/>
      <c r="M49" s="1517"/>
      <c r="N49" s="1517"/>
      <c r="O49" s="1517"/>
      <c r="P49" s="1517"/>
      <c r="Q49" s="1517"/>
      <c r="R49" s="1517"/>
      <c r="S49" s="1517"/>
      <c r="T49" s="1517"/>
      <c r="U49" s="1517"/>
      <c r="V49" s="1517"/>
      <c r="W49" s="1517"/>
      <c r="X49" s="1531">
        <v>2995</v>
      </c>
      <c r="Y49" s="1531"/>
      <c r="Z49" s="1531"/>
      <c r="AA49" s="1531"/>
      <c r="AB49" s="1531"/>
      <c r="AC49" s="277"/>
      <c r="AD49" s="1527"/>
      <c r="AE49" s="1527"/>
      <c r="AF49" s="1527"/>
      <c r="AG49" s="1527"/>
      <c r="AH49" s="1527"/>
      <c r="AI49" s="1527"/>
      <c r="AJ49" s="1527"/>
      <c r="AK49" s="1527"/>
      <c r="AL49" s="1527"/>
      <c r="AM49" s="11"/>
    </row>
    <row r="50" spans="1:39" ht="15.95" customHeight="1">
      <c r="A50" s="841" t="s">
        <v>5011</v>
      </c>
      <c r="B50" s="1528" t="s">
        <v>5012</v>
      </c>
      <c r="C50" s="1528"/>
      <c r="D50" s="1528"/>
      <c r="E50" s="1528"/>
      <c r="F50" s="1528"/>
      <c r="G50" s="1528"/>
      <c r="H50" s="1528"/>
      <c r="I50" s="1528"/>
      <c r="J50" s="1528"/>
      <c r="K50" s="1528"/>
      <c r="L50" s="1528"/>
      <c r="M50" s="1528"/>
      <c r="N50" s="1528"/>
      <c r="O50" s="1528"/>
      <c r="P50" s="1528"/>
      <c r="Q50" s="1528"/>
      <c r="R50" s="1528"/>
      <c r="S50" s="1528"/>
      <c r="T50" s="1528"/>
      <c r="U50" s="1528"/>
      <c r="V50" s="1528"/>
      <c r="W50" s="1528"/>
      <c r="X50" s="1533">
        <v>150</v>
      </c>
      <c r="Y50" s="1533"/>
      <c r="Z50" s="1533"/>
      <c r="AA50" s="1533"/>
      <c r="AB50" s="1533"/>
      <c r="AC50" s="272"/>
      <c r="AD50" s="1530"/>
      <c r="AE50" s="1530"/>
      <c r="AF50" s="1530"/>
      <c r="AG50" s="1530"/>
      <c r="AH50" s="1530"/>
      <c r="AI50" s="1530"/>
      <c r="AJ50" s="1530"/>
      <c r="AK50" s="1530"/>
      <c r="AL50" s="1530"/>
      <c r="AM50" s="12"/>
    </row>
    <row r="51" spans="1:39" ht="17.100000000000001" customHeight="1">
      <c r="A51" s="838" t="s">
        <v>5013</v>
      </c>
      <c r="B51" s="1517" t="s">
        <v>5014</v>
      </c>
      <c r="C51" s="1517"/>
      <c r="D51" s="1517"/>
      <c r="E51" s="1517"/>
      <c r="F51" s="1517"/>
      <c r="G51" s="1517"/>
      <c r="H51" s="1517"/>
      <c r="I51" s="1517"/>
      <c r="J51" s="1517"/>
      <c r="K51" s="1517"/>
      <c r="L51" s="1517"/>
      <c r="M51" s="1517"/>
      <c r="N51" s="1517"/>
      <c r="O51" s="1517"/>
      <c r="P51" s="1517"/>
      <c r="Q51" s="1517"/>
      <c r="R51" s="1517"/>
      <c r="S51" s="1517"/>
      <c r="T51" s="1517"/>
      <c r="U51" s="1517"/>
      <c r="V51" s="1517"/>
      <c r="W51" s="1517"/>
      <c r="X51" s="1531">
        <v>3500</v>
      </c>
      <c r="Y51" s="1531"/>
      <c r="Z51" s="1531"/>
      <c r="AA51" s="1531"/>
      <c r="AB51" s="1531"/>
      <c r="AC51" s="277"/>
      <c r="AD51" s="1527"/>
      <c r="AE51" s="1527"/>
      <c r="AF51" s="1527"/>
      <c r="AG51" s="1527"/>
      <c r="AH51" s="1527"/>
      <c r="AI51" s="1527"/>
      <c r="AJ51" s="1527"/>
      <c r="AK51" s="1527"/>
      <c r="AL51" s="1527"/>
      <c r="AM51" s="11"/>
    </row>
    <row r="52" spans="1:39" ht="15.95" customHeight="1">
      <c r="A52" s="841" t="s">
        <v>5015</v>
      </c>
      <c r="B52" s="1528" t="s">
        <v>5016</v>
      </c>
      <c r="C52" s="1528"/>
      <c r="D52" s="1528"/>
      <c r="E52" s="1528"/>
      <c r="F52" s="1528"/>
      <c r="G52" s="1528"/>
      <c r="H52" s="1528"/>
      <c r="I52" s="1528"/>
      <c r="J52" s="1528"/>
      <c r="K52" s="1528"/>
      <c r="L52" s="1528"/>
      <c r="M52" s="1528"/>
      <c r="N52" s="1528"/>
      <c r="O52" s="1528"/>
      <c r="P52" s="1528"/>
      <c r="Q52" s="1528"/>
      <c r="R52" s="1528"/>
      <c r="S52" s="1528"/>
      <c r="T52" s="1528"/>
      <c r="U52" s="1528"/>
      <c r="V52" s="1528"/>
      <c r="W52" s="1528"/>
      <c r="X52" s="1533">
        <v>350</v>
      </c>
      <c r="Y52" s="1533"/>
      <c r="Z52" s="1533"/>
      <c r="AA52" s="1533"/>
      <c r="AB52" s="1533"/>
      <c r="AC52" s="272"/>
      <c r="AD52" s="1530"/>
      <c r="AE52" s="1530"/>
      <c r="AF52" s="1530"/>
      <c r="AG52" s="1530"/>
      <c r="AH52" s="1530"/>
      <c r="AI52" s="1530"/>
      <c r="AJ52" s="1530"/>
      <c r="AK52" s="1530"/>
      <c r="AL52" s="1530"/>
      <c r="AM52" s="12"/>
    </row>
    <row r="53" spans="1:39" ht="17.100000000000001" customHeight="1">
      <c r="A53" s="838" t="s">
        <v>24299</v>
      </c>
      <c r="B53" s="1517" t="s">
        <v>24300</v>
      </c>
      <c r="C53" s="1517"/>
      <c r="D53" s="1517"/>
      <c r="E53" s="1517"/>
      <c r="F53" s="1517"/>
      <c r="G53" s="1517"/>
      <c r="H53" s="1517"/>
      <c r="I53" s="1517"/>
      <c r="J53" s="1517"/>
      <c r="K53" s="1517"/>
      <c r="L53" s="1517"/>
      <c r="M53" s="1517"/>
      <c r="N53" s="1517"/>
      <c r="O53" s="1517"/>
      <c r="P53" s="1517"/>
      <c r="Q53" s="1517"/>
      <c r="R53" s="1517"/>
      <c r="S53" s="1517"/>
      <c r="T53" s="1517"/>
      <c r="U53" s="1517"/>
      <c r="V53" s="1517"/>
      <c r="W53" s="1517"/>
      <c r="X53" s="1531">
        <v>3500</v>
      </c>
      <c r="Y53" s="1531"/>
      <c r="Z53" s="1531"/>
      <c r="AA53" s="1531"/>
      <c r="AB53" s="1531"/>
      <c r="AC53" s="277"/>
      <c r="AD53" s="1527"/>
      <c r="AE53" s="1527"/>
      <c r="AF53" s="1527"/>
      <c r="AG53" s="1527"/>
      <c r="AH53" s="1527"/>
      <c r="AI53" s="1527"/>
      <c r="AJ53" s="1527"/>
      <c r="AK53" s="1527"/>
      <c r="AL53" s="1527"/>
      <c r="AM53" s="11"/>
    </row>
    <row r="54" spans="1:39" ht="17.100000000000001" customHeight="1">
      <c r="A54" s="841" t="s">
        <v>24301</v>
      </c>
      <c r="B54" s="1528" t="s">
        <v>24302</v>
      </c>
      <c r="C54" s="1528"/>
      <c r="D54" s="1528"/>
      <c r="E54" s="1528"/>
      <c r="F54" s="1528"/>
      <c r="G54" s="1528"/>
      <c r="H54" s="1528"/>
      <c r="I54" s="1528"/>
      <c r="J54" s="1528"/>
      <c r="K54" s="1528"/>
      <c r="L54" s="1528"/>
      <c r="M54" s="1528"/>
      <c r="N54" s="1528"/>
      <c r="O54" s="1528"/>
      <c r="P54" s="1528"/>
      <c r="Q54" s="1528"/>
      <c r="R54" s="1528"/>
      <c r="S54" s="1528"/>
      <c r="T54" s="1528"/>
      <c r="U54" s="1528"/>
      <c r="V54" s="1528"/>
      <c r="W54" s="1528"/>
      <c r="X54" s="1533">
        <v>350</v>
      </c>
      <c r="Y54" s="1533"/>
      <c r="Z54" s="1533"/>
      <c r="AA54" s="1533"/>
      <c r="AB54" s="1533"/>
      <c r="AC54" s="272"/>
      <c r="AD54" s="1530"/>
      <c r="AE54" s="1530"/>
      <c r="AF54" s="1530"/>
      <c r="AG54" s="1530"/>
      <c r="AH54" s="1530"/>
      <c r="AI54" s="1530"/>
      <c r="AJ54" s="1530"/>
      <c r="AK54" s="1530"/>
      <c r="AL54" s="1530"/>
      <c r="AM54" s="11"/>
    </row>
    <row r="55" spans="1:39" ht="15.95" customHeight="1">
      <c r="A55" s="838" t="s">
        <v>24303</v>
      </c>
      <c r="B55" s="1517" t="s">
        <v>24304</v>
      </c>
      <c r="C55" s="1517"/>
      <c r="D55" s="1517"/>
      <c r="E55" s="1517"/>
      <c r="F55" s="1517"/>
      <c r="G55" s="1517"/>
      <c r="H55" s="1517"/>
      <c r="I55" s="1517"/>
      <c r="J55" s="1517"/>
      <c r="K55" s="1517"/>
      <c r="L55" s="1517"/>
      <c r="M55" s="1517"/>
      <c r="N55" s="1517"/>
      <c r="O55" s="1517"/>
      <c r="P55" s="1517"/>
      <c r="Q55" s="1517"/>
      <c r="R55" s="1517"/>
      <c r="S55" s="1517"/>
      <c r="T55" s="1517"/>
      <c r="U55" s="1517"/>
      <c r="V55" s="1517"/>
      <c r="W55" s="1517"/>
      <c r="X55" s="1531">
        <v>5500</v>
      </c>
      <c r="Y55" s="1531"/>
      <c r="Z55" s="1531"/>
      <c r="AA55" s="1531"/>
      <c r="AB55" s="1531"/>
      <c r="AC55" s="277"/>
      <c r="AD55" s="1527"/>
      <c r="AE55" s="1527"/>
      <c r="AF55" s="1527"/>
      <c r="AG55" s="1527"/>
      <c r="AH55" s="1527"/>
      <c r="AI55" s="1527"/>
      <c r="AJ55" s="1527"/>
      <c r="AK55" s="1527"/>
      <c r="AL55" s="1527"/>
      <c r="AM55" s="12"/>
    </row>
    <row r="56" spans="1:39" ht="15.6" customHeight="1">
      <c r="A56" s="839" t="s">
        <v>24305</v>
      </c>
      <c r="B56" s="1520" t="s">
        <v>24306</v>
      </c>
      <c r="C56" s="1520"/>
      <c r="D56" s="1520"/>
      <c r="E56" s="1520"/>
      <c r="F56" s="1520"/>
      <c r="G56" s="1520"/>
      <c r="H56" s="1520"/>
      <c r="I56" s="1520"/>
      <c r="J56" s="1520"/>
      <c r="K56" s="1520"/>
      <c r="L56" s="1520"/>
      <c r="M56" s="1520"/>
      <c r="N56" s="1520"/>
      <c r="O56" s="1520"/>
      <c r="P56" s="1520"/>
      <c r="Q56" s="1520"/>
      <c r="R56" s="1520"/>
      <c r="S56" s="1520"/>
      <c r="T56" s="1520"/>
      <c r="U56" s="1520"/>
      <c r="V56" s="1520"/>
      <c r="W56" s="1520"/>
      <c r="X56" s="1521">
        <v>500</v>
      </c>
      <c r="Y56" s="1521"/>
      <c r="Z56" s="1521"/>
      <c r="AA56" s="1521"/>
      <c r="AB56" s="1521"/>
      <c r="AC56" s="301"/>
      <c r="AD56" s="1522"/>
      <c r="AE56" s="1522"/>
      <c r="AF56" s="1522"/>
      <c r="AG56" s="1522"/>
      <c r="AH56" s="1522"/>
      <c r="AI56" s="1522"/>
      <c r="AJ56" s="1522"/>
      <c r="AK56" s="1522"/>
      <c r="AL56" s="1522"/>
      <c r="AM56" s="12"/>
    </row>
    <row r="57" spans="1:39" ht="20.100000000000001" customHeight="1">
      <c r="A57" s="1539" t="s">
        <v>20301</v>
      </c>
      <c r="B57" s="1539"/>
      <c r="C57" s="1539"/>
      <c r="D57" s="1539"/>
      <c r="E57" s="1539"/>
      <c r="F57" s="1539"/>
      <c r="G57" s="1539"/>
      <c r="H57" s="1539"/>
      <c r="I57" s="1539"/>
      <c r="J57" s="1546"/>
      <c r="K57" s="1546"/>
      <c r="L57" s="1546"/>
      <c r="M57" s="1546"/>
      <c r="N57" s="1546"/>
      <c r="O57" s="1546"/>
      <c r="P57" s="1546"/>
      <c r="Q57" s="1546"/>
      <c r="R57" s="1546"/>
      <c r="S57" s="1546"/>
      <c r="T57" s="1546"/>
      <c r="U57" s="1546"/>
      <c r="V57" s="1546"/>
      <c r="W57" s="1546"/>
      <c r="X57" s="1546"/>
      <c r="Y57" s="1546"/>
      <c r="Z57" s="1546"/>
      <c r="AA57" s="1546"/>
      <c r="AB57" s="11"/>
      <c r="AC57" s="11"/>
      <c r="AD57" s="11"/>
      <c r="AE57" s="11"/>
      <c r="AF57" s="1546"/>
      <c r="AG57" s="1546"/>
      <c r="AH57" s="11"/>
      <c r="AI57" s="1546"/>
      <c r="AJ57" s="1546"/>
      <c r="AK57" s="1546"/>
      <c r="AL57" s="1546"/>
      <c r="AM57" s="11"/>
    </row>
    <row r="58" spans="1:39" ht="47.25" customHeight="1">
      <c r="A58" s="1541" t="s">
        <v>24277</v>
      </c>
      <c r="B58" s="1541"/>
      <c r="C58" s="1541"/>
      <c r="D58" s="1541"/>
      <c r="E58" s="1541"/>
      <c r="F58" s="1541"/>
      <c r="G58" s="1541"/>
      <c r="H58" s="1541"/>
      <c r="I58" s="1541"/>
      <c r="J58" s="1541"/>
      <c r="K58" s="1541"/>
      <c r="L58" s="1541"/>
      <c r="M58" s="1541"/>
      <c r="N58" s="1541"/>
      <c r="O58" s="1541"/>
      <c r="P58" s="1541"/>
      <c r="Q58" s="1541"/>
      <c r="R58" s="1541"/>
      <c r="S58" s="1541"/>
      <c r="T58" s="1541"/>
      <c r="U58" s="1541"/>
      <c r="V58" s="1541"/>
      <c r="W58" s="1541"/>
      <c r="X58" s="1541"/>
      <c r="Y58" s="1541"/>
      <c r="Z58" s="1541"/>
      <c r="AA58" s="1541"/>
      <c r="AB58" s="1534" t="s">
        <v>20292</v>
      </c>
      <c r="AC58" s="1534"/>
      <c r="AD58" s="1534"/>
      <c r="AE58" s="1535" t="s">
        <v>20293</v>
      </c>
      <c r="AF58" s="1535"/>
      <c r="AG58" s="1535"/>
      <c r="AH58" s="1535"/>
      <c r="AI58" s="1535" t="s">
        <v>20294</v>
      </c>
      <c r="AJ58" s="1535"/>
      <c r="AK58" s="1535"/>
      <c r="AL58" s="1535"/>
      <c r="AM58" s="1535"/>
    </row>
    <row r="59" spans="1:39" ht="15.95" customHeight="1">
      <c r="A59" s="837" t="s">
        <v>20302</v>
      </c>
      <c r="B59" s="1514" t="s">
        <v>20303</v>
      </c>
      <c r="C59" s="1514"/>
      <c r="D59" s="1514"/>
      <c r="E59" s="1514"/>
      <c r="F59" s="1514"/>
      <c r="G59" s="1514"/>
      <c r="H59" s="1514"/>
      <c r="I59" s="1514"/>
      <c r="J59" s="1514"/>
      <c r="K59" s="1514"/>
      <c r="L59" s="1514"/>
      <c r="M59" s="1514"/>
      <c r="N59" s="1514"/>
      <c r="O59" s="1514"/>
      <c r="P59" s="1514"/>
      <c r="Q59" s="1514"/>
      <c r="R59" s="1514"/>
      <c r="S59" s="1514"/>
      <c r="T59" s="1514"/>
      <c r="U59" s="1514"/>
      <c r="V59" s="1514"/>
      <c r="W59" s="1514"/>
      <c r="X59" s="1652">
        <v>1750</v>
      </c>
      <c r="Y59" s="1652"/>
      <c r="Z59" s="1652"/>
      <c r="AA59" s="1652"/>
      <c r="AB59" s="1652"/>
      <c r="AC59" s="278"/>
      <c r="AD59" s="1516"/>
      <c r="AE59" s="1516"/>
      <c r="AF59" s="1686"/>
      <c r="AG59" s="1686"/>
      <c r="AH59" s="1516"/>
      <c r="AI59" s="1516"/>
      <c r="AJ59" s="1516"/>
      <c r="AK59" s="1516"/>
      <c r="AL59" s="1516"/>
      <c r="AM59" s="12"/>
    </row>
    <row r="60" spans="1:39" ht="17.100000000000001" customHeight="1">
      <c r="A60" s="838" t="s">
        <v>20304</v>
      </c>
      <c r="B60" s="1517" t="s">
        <v>5017</v>
      </c>
      <c r="C60" s="1517"/>
      <c r="D60" s="1517"/>
      <c r="E60" s="1517"/>
      <c r="F60" s="1517"/>
      <c r="G60" s="1517"/>
      <c r="H60" s="1517"/>
      <c r="I60" s="1517"/>
      <c r="J60" s="1517"/>
      <c r="K60" s="1517"/>
      <c r="L60" s="1517"/>
      <c r="M60" s="1517"/>
      <c r="N60" s="1517"/>
      <c r="O60" s="1517"/>
      <c r="P60" s="1517"/>
      <c r="Q60" s="1517"/>
      <c r="R60" s="1517"/>
      <c r="S60" s="1517"/>
      <c r="T60" s="1517"/>
      <c r="U60" s="1517"/>
      <c r="V60" s="1517"/>
      <c r="W60" s="1517"/>
      <c r="X60" s="1518">
        <v>175</v>
      </c>
      <c r="Y60" s="1518"/>
      <c r="Z60" s="1518"/>
      <c r="AA60" s="1518"/>
      <c r="AB60" s="1518"/>
      <c r="AC60" s="273"/>
      <c r="AD60" s="1527"/>
      <c r="AE60" s="1527"/>
      <c r="AF60" s="1594"/>
      <c r="AG60" s="1594"/>
      <c r="AH60" s="1594"/>
      <c r="AI60" s="1594"/>
      <c r="AJ60" s="1594"/>
      <c r="AK60" s="1594"/>
      <c r="AL60" s="1594"/>
      <c r="AM60" s="11"/>
    </row>
    <row r="61" spans="1:39" ht="15.2" customHeight="1">
      <c r="A61" s="839" t="s">
        <v>20305</v>
      </c>
      <c r="B61" s="1520" t="s">
        <v>20306</v>
      </c>
      <c r="C61" s="1520"/>
      <c r="D61" s="1520"/>
      <c r="E61" s="1520"/>
      <c r="F61" s="1520"/>
      <c r="G61" s="1520"/>
      <c r="H61" s="1520"/>
      <c r="I61" s="1520"/>
      <c r="J61" s="1520"/>
      <c r="K61" s="1520"/>
      <c r="L61" s="1520"/>
      <c r="M61" s="1520"/>
      <c r="N61" s="1520"/>
      <c r="O61" s="1520"/>
      <c r="P61" s="1520"/>
      <c r="Q61" s="1520"/>
      <c r="R61" s="1520"/>
      <c r="S61" s="1520"/>
      <c r="T61" s="1520"/>
      <c r="U61" s="1520"/>
      <c r="V61" s="1520"/>
      <c r="W61" s="1520"/>
      <c r="X61" s="1681">
        <v>1750</v>
      </c>
      <c r="Y61" s="1681"/>
      <c r="Z61" s="1681"/>
      <c r="AA61" s="1681"/>
      <c r="AB61" s="1681"/>
      <c r="AC61" s="280"/>
      <c r="AD61" s="1522"/>
      <c r="AE61" s="1522"/>
      <c r="AF61" s="1538"/>
      <c r="AG61" s="1538"/>
      <c r="AH61" s="1538"/>
      <c r="AI61" s="1538"/>
      <c r="AJ61" s="1538"/>
      <c r="AK61" s="1538"/>
      <c r="AL61" s="1538"/>
      <c r="AM61" s="12"/>
    </row>
    <row r="62" spans="1:39" ht="13.5" customHeight="1">
      <c r="A62" s="1565" t="s">
        <v>5018</v>
      </c>
      <c r="B62" s="1565"/>
      <c r="C62" s="1565"/>
      <c r="D62" s="1565"/>
      <c r="E62" s="1565"/>
      <c r="F62" s="1565"/>
      <c r="G62" s="1565"/>
      <c r="H62" s="1565"/>
      <c r="I62" s="1565"/>
      <c r="J62" s="1565"/>
      <c r="K62" s="1565"/>
      <c r="L62" s="1565"/>
      <c r="M62" s="1565"/>
      <c r="N62" s="1565"/>
      <c r="O62" s="1565"/>
      <c r="P62" s="1565"/>
      <c r="Q62" s="1565"/>
      <c r="R62" s="1565"/>
      <c r="S62" s="1565"/>
      <c r="T62" s="1565"/>
      <c r="U62" s="1565"/>
      <c r="V62" s="1565"/>
      <c r="W62" s="1565"/>
      <c r="X62" s="1565"/>
      <c r="Y62" s="1565"/>
      <c r="Z62" s="1565"/>
      <c r="AA62" s="1565"/>
      <c r="AB62" s="1565"/>
      <c r="AC62" s="1565"/>
      <c r="AD62" s="1565"/>
      <c r="AE62" s="1565"/>
      <c r="AF62" s="1565"/>
      <c r="AG62" s="1565"/>
      <c r="AH62" s="1565"/>
      <c r="AI62" s="1565"/>
      <c r="AJ62" s="1565"/>
      <c r="AK62" s="1565"/>
      <c r="AL62" s="1565"/>
      <c r="AM62" s="1565"/>
    </row>
    <row r="63" spans="1:39" ht="15" customHeight="1">
      <c r="A63" s="1687" t="s">
        <v>24510</v>
      </c>
      <c r="B63" s="1688"/>
      <c r="C63" s="1688"/>
      <c r="D63" s="1688"/>
      <c r="E63" s="1688"/>
      <c r="F63" s="1688"/>
      <c r="G63" s="1688"/>
      <c r="H63" s="1688"/>
      <c r="I63" s="1688"/>
      <c r="J63" s="1688"/>
      <c r="K63" s="1688"/>
      <c r="L63" s="1688"/>
      <c r="M63" s="1688"/>
      <c r="N63" s="1688"/>
      <c r="O63" s="1688"/>
      <c r="P63" s="1688"/>
      <c r="Q63" s="1688"/>
      <c r="R63" s="1688"/>
      <c r="S63" s="1688"/>
      <c r="T63" s="1688"/>
      <c r="U63" s="1688"/>
      <c r="V63" s="1688"/>
      <c r="W63" s="1688"/>
      <c r="X63" s="1688"/>
      <c r="Y63" s="1688"/>
      <c r="Z63" s="1688"/>
      <c r="AA63" s="1688"/>
      <c r="AB63" s="1688"/>
      <c r="AC63" s="1688"/>
      <c r="AD63" s="1688"/>
      <c r="AE63" s="1688"/>
      <c r="AF63" s="1688"/>
      <c r="AG63" s="1688"/>
      <c r="AH63" s="1688"/>
      <c r="AI63" s="1688"/>
      <c r="AJ63" s="1688"/>
      <c r="AK63" s="1688"/>
      <c r="AL63" s="1688"/>
      <c r="AM63" s="12"/>
    </row>
    <row r="64" spans="1:39" ht="15.6" customHeight="1">
      <c r="A64" s="1671" t="s">
        <v>20307</v>
      </c>
      <c r="B64" s="1671"/>
      <c r="C64" s="1671"/>
      <c r="D64" s="1671"/>
      <c r="E64" s="1671"/>
      <c r="F64" s="1671"/>
      <c r="G64" s="1671"/>
      <c r="H64" s="1671"/>
      <c r="I64" s="1671"/>
      <c r="J64" s="1671"/>
      <c r="K64" s="1671"/>
      <c r="L64" s="1671"/>
      <c r="M64" s="1671"/>
      <c r="N64" s="1671"/>
      <c r="O64" s="1671"/>
      <c r="P64" s="1671"/>
      <c r="Q64" s="1671"/>
      <c r="R64" s="1671"/>
      <c r="S64" s="1671"/>
      <c r="T64" s="1671"/>
      <c r="U64" s="1671"/>
      <c r="V64" s="1671"/>
      <c r="W64" s="1671"/>
      <c r="X64" s="1671"/>
      <c r="Y64" s="1671"/>
      <c r="Z64" s="1671"/>
      <c r="AA64" s="1671"/>
      <c r="AB64" s="1671"/>
      <c r="AC64" s="1671"/>
      <c r="AD64" s="1671"/>
      <c r="AE64" s="1671"/>
      <c r="AF64" s="1671"/>
      <c r="AG64" s="1671"/>
      <c r="AH64" s="1671"/>
      <c r="AI64" s="1671"/>
      <c r="AJ64" s="1671"/>
      <c r="AK64" s="1671"/>
      <c r="AL64" s="1671"/>
      <c r="AM64" s="12"/>
    </row>
    <row r="65" spans="1:39" ht="11.25" customHeight="1">
      <c r="A65" s="1565" t="s">
        <v>5019</v>
      </c>
      <c r="B65" s="1565"/>
      <c r="C65" s="1565"/>
      <c r="D65" s="1565"/>
      <c r="E65" s="1565"/>
      <c r="F65" s="1565"/>
      <c r="G65" s="1565"/>
      <c r="H65" s="1565"/>
      <c r="I65" s="1565"/>
      <c r="J65" s="1565"/>
      <c r="K65" s="1565"/>
      <c r="L65" s="1565"/>
      <c r="M65" s="1565"/>
      <c r="N65" s="1565"/>
      <c r="O65" s="1565"/>
      <c r="P65" s="1565"/>
      <c r="Q65" s="1565"/>
      <c r="R65" s="1565"/>
      <c r="S65" s="1565"/>
      <c r="T65" s="1565"/>
      <c r="U65" s="1565"/>
      <c r="V65" s="1565"/>
      <c r="W65" s="1565"/>
      <c r="X65" s="1565"/>
      <c r="Y65" s="1565"/>
      <c r="Z65" s="1565"/>
      <c r="AA65" s="1565"/>
      <c r="AB65" s="1565"/>
      <c r="AC65" s="1565"/>
      <c r="AD65" s="1565"/>
      <c r="AE65" s="1565"/>
      <c r="AF65" s="1565"/>
      <c r="AG65" s="1565"/>
      <c r="AH65" s="1565"/>
      <c r="AI65" s="1565"/>
      <c r="AJ65" s="1565"/>
      <c r="AK65" s="1565"/>
      <c r="AL65" s="1565"/>
      <c r="AM65" s="1565"/>
    </row>
    <row r="66" spans="1:39" ht="15.75" customHeight="1">
      <c r="A66" s="1539" t="s">
        <v>24307</v>
      </c>
      <c r="B66" s="1539"/>
      <c r="C66" s="1539"/>
      <c r="D66" s="1539"/>
      <c r="E66" s="1539"/>
      <c r="F66" s="1539"/>
      <c r="G66" s="1539"/>
      <c r="H66" s="1539"/>
      <c r="I66" s="1539"/>
      <c r="J66" s="1539"/>
      <c r="K66" s="1539"/>
      <c r="L66" s="1539"/>
      <c r="M66" s="1539"/>
      <c r="N66" s="1540"/>
      <c r="O66" s="1540"/>
      <c r="P66" s="1540"/>
      <c r="Q66" s="1540"/>
      <c r="R66" s="1540"/>
      <c r="S66" s="1540"/>
      <c r="T66" s="1540"/>
      <c r="U66" s="1540"/>
      <c r="V66" s="1540"/>
      <c r="W66" s="1540"/>
      <c r="X66" s="1540"/>
      <c r="Y66" s="1540"/>
      <c r="Z66" s="1540"/>
      <c r="AA66" s="1540"/>
      <c r="AB66" s="12"/>
      <c r="AC66" s="12"/>
      <c r="AD66" s="12"/>
      <c r="AE66" s="12"/>
      <c r="AF66" s="1540"/>
      <c r="AG66" s="1540"/>
      <c r="AH66" s="12"/>
      <c r="AI66" s="12"/>
      <c r="AJ66" s="12"/>
      <c r="AK66" s="1540"/>
      <c r="AL66" s="1540"/>
      <c r="AM66" s="12"/>
    </row>
    <row r="67" spans="1:39" ht="51" customHeight="1">
      <c r="A67" s="1610" t="s">
        <v>24308</v>
      </c>
      <c r="B67" s="1610"/>
      <c r="C67" s="1610"/>
      <c r="D67" s="1610"/>
      <c r="E67" s="1610"/>
      <c r="F67" s="1610"/>
      <c r="G67" s="1610"/>
      <c r="H67" s="1610"/>
      <c r="I67" s="1610"/>
      <c r="J67" s="1610"/>
      <c r="K67" s="1610"/>
      <c r="L67" s="1610"/>
      <c r="M67" s="1610"/>
      <c r="N67" s="1610"/>
      <c r="O67" s="1610"/>
      <c r="P67" s="1610"/>
      <c r="Q67" s="1610"/>
      <c r="R67" s="1610"/>
      <c r="S67" s="1610"/>
      <c r="T67" s="1610"/>
      <c r="U67" s="1610"/>
      <c r="V67" s="1610"/>
      <c r="W67" s="1610"/>
      <c r="X67" s="1610"/>
      <c r="Y67" s="1610"/>
      <c r="Z67" s="1610"/>
      <c r="AA67" s="1610"/>
      <c r="AB67" s="1611" t="s">
        <v>20292</v>
      </c>
      <c r="AC67" s="1611"/>
      <c r="AD67" s="1611"/>
      <c r="AE67" s="1612" t="s">
        <v>20293</v>
      </c>
      <c r="AF67" s="1612"/>
      <c r="AG67" s="1612"/>
      <c r="AH67" s="1612"/>
      <c r="AI67" s="1612" t="s">
        <v>20294</v>
      </c>
      <c r="AJ67" s="1612"/>
      <c r="AK67" s="1612"/>
      <c r="AL67" s="1612"/>
      <c r="AM67" s="1612"/>
    </row>
    <row r="68" spans="1:39" ht="15.95" customHeight="1">
      <c r="A68" s="837" t="s">
        <v>24309</v>
      </c>
      <c r="B68" s="1514" t="s">
        <v>20308</v>
      </c>
      <c r="C68" s="1514"/>
      <c r="D68" s="1514"/>
      <c r="E68" s="1514"/>
      <c r="F68" s="1514"/>
      <c r="G68" s="1514"/>
      <c r="H68" s="1514"/>
      <c r="I68" s="1514"/>
      <c r="J68" s="1514"/>
      <c r="K68" s="1514"/>
      <c r="L68" s="1514"/>
      <c r="M68" s="1514"/>
      <c r="N68" s="1514"/>
      <c r="O68" s="1514"/>
      <c r="P68" s="1514"/>
      <c r="Q68" s="1514"/>
      <c r="R68" s="1514"/>
      <c r="S68" s="1514"/>
      <c r="T68" s="1514"/>
      <c r="U68" s="1514"/>
      <c r="V68" s="1514"/>
      <c r="W68" s="1514"/>
      <c r="X68" s="1652">
        <v>4250</v>
      </c>
      <c r="Y68" s="1652"/>
      <c r="Z68" s="1652"/>
      <c r="AA68" s="1652"/>
      <c r="AB68" s="1652"/>
      <c r="AC68" s="278"/>
      <c r="AD68" s="1516"/>
      <c r="AE68" s="1516"/>
      <c r="AF68" s="1674"/>
      <c r="AG68" s="1674"/>
      <c r="AH68" s="1516"/>
      <c r="AI68" s="1516"/>
      <c r="AJ68" s="278"/>
      <c r="AK68" s="1675"/>
      <c r="AL68" s="1675"/>
      <c r="AM68" s="12"/>
    </row>
    <row r="69" spans="1:39" ht="17.100000000000001" customHeight="1">
      <c r="A69" s="838" t="s">
        <v>24310</v>
      </c>
      <c r="B69" s="1517" t="s">
        <v>20309</v>
      </c>
      <c r="C69" s="1517"/>
      <c r="D69" s="1517"/>
      <c r="E69" s="1517"/>
      <c r="F69" s="1517"/>
      <c r="G69" s="1517"/>
      <c r="H69" s="1517"/>
      <c r="I69" s="1517"/>
      <c r="J69" s="1517"/>
      <c r="K69" s="1517"/>
      <c r="L69" s="1517"/>
      <c r="M69" s="1517"/>
      <c r="N69" s="1517"/>
      <c r="O69" s="1517"/>
      <c r="P69" s="1517"/>
      <c r="Q69" s="1517"/>
      <c r="R69" s="1517"/>
      <c r="S69" s="1517"/>
      <c r="T69" s="1517"/>
      <c r="U69" s="1517"/>
      <c r="V69" s="1517"/>
      <c r="W69" s="1517"/>
      <c r="X69" s="1531">
        <v>2750</v>
      </c>
      <c r="Y69" s="1531"/>
      <c r="Z69" s="1531"/>
      <c r="AA69" s="1531"/>
      <c r="AB69" s="1531"/>
      <c r="AC69" s="277"/>
      <c r="AD69" s="1527"/>
      <c r="AE69" s="1527"/>
      <c r="AF69" s="1594"/>
      <c r="AG69" s="1594"/>
      <c r="AH69" s="1594"/>
      <c r="AI69" s="1594"/>
      <c r="AJ69" s="283"/>
      <c r="AK69" s="1594"/>
      <c r="AL69" s="1594"/>
      <c r="AM69" s="11"/>
    </row>
    <row r="70" spans="1:39" ht="15.95" customHeight="1">
      <c r="A70" s="841" t="s">
        <v>24311</v>
      </c>
      <c r="B70" s="1528" t="s">
        <v>20310</v>
      </c>
      <c r="C70" s="1528"/>
      <c r="D70" s="1528"/>
      <c r="E70" s="1528"/>
      <c r="F70" s="1528"/>
      <c r="G70" s="1528"/>
      <c r="H70" s="1528"/>
      <c r="I70" s="1528"/>
      <c r="J70" s="1528"/>
      <c r="K70" s="1528"/>
      <c r="L70" s="1528"/>
      <c r="M70" s="1528"/>
      <c r="N70" s="1528"/>
      <c r="O70" s="1528"/>
      <c r="P70" s="1528"/>
      <c r="Q70" s="1528"/>
      <c r="R70" s="1528"/>
      <c r="S70" s="1528"/>
      <c r="T70" s="1528"/>
      <c r="U70" s="1528"/>
      <c r="V70" s="1528"/>
      <c r="W70" s="1528"/>
      <c r="X70" s="1529">
        <v>2750</v>
      </c>
      <c r="Y70" s="1529"/>
      <c r="Z70" s="1529"/>
      <c r="AA70" s="1529"/>
      <c r="AB70" s="1529"/>
      <c r="AC70" s="274"/>
      <c r="AD70" s="1530"/>
      <c r="AE70" s="1530"/>
      <c r="AF70" s="1673"/>
      <c r="AG70" s="1673"/>
      <c r="AH70" s="1673"/>
      <c r="AI70" s="1673"/>
      <c r="AJ70" s="284"/>
      <c r="AK70" s="1673"/>
      <c r="AL70" s="1673"/>
      <c r="AM70" s="12"/>
    </row>
    <row r="71" spans="1:39" ht="17.100000000000001" customHeight="1">
      <c r="A71" s="838" t="s">
        <v>24312</v>
      </c>
      <c r="B71" s="1517" t="s">
        <v>20311</v>
      </c>
      <c r="C71" s="1517"/>
      <c r="D71" s="1517"/>
      <c r="E71" s="1517"/>
      <c r="F71" s="1517"/>
      <c r="G71" s="1517"/>
      <c r="H71" s="1517"/>
      <c r="I71" s="1517"/>
      <c r="J71" s="1517"/>
      <c r="K71" s="1517"/>
      <c r="L71" s="1517"/>
      <c r="M71" s="1517"/>
      <c r="N71" s="1517"/>
      <c r="O71" s="1517"/>
      <c r="P71" s="1517"/>
      <c r="Q71" s="1517"/>
      <c r="R71" s="1517"/>
      <c r="S71" s="1517"/>
      <c r="T71" s="1517"/>
      <c r="U71" s="1517"/>
      <c r="V71" s="1517"/>
      <c r="W71" s="1517"/>
      <c r="X71" s="1531">
        <v>1500</v>
      </c>
      <c r="Y71" s="1531"/>
      <c r="Z71" s="1531"/>
      <c r="AA71" s="1531"/>
      <c r="AB71" s="1531"/>
      <c r="AC71" s="277"/>
      <c r="AD71" s="1527"/>
      <c r="AE71" s="1527"/>
      <c r="AF71" s="1594"/>
      <c r="AG71" s="1594"/>
      <c r="AH71" s="1594"/>
      <c r="AI71" s="1594"/>
      <c r="AJ71" s="283"/>
      <c r="AK71" s="1594"/>
      <c r="AL71" s="1594"/>
      <c r="AM71" s="11"/>
    </row>
    <row r="72" spans="1:39" ht="15.95" customHeight="1">
      <c r="A72" s="841" t="s">
        <v>24313</v>
      </c>
      <c r="B72" s="1528" t="s">
        <v>20312</v>
      </c>
      <c r="C72" s="1528"/>
      <c r="D72" s="1528"/>
      <c r="E72" s="1528"/>
      <c r="F72" s="1528"/>
      <c r="G72" s="1528"/>
      <c r="H72" s="1528"/>
      <c r="I72" s="1528"/>
      <c r="J72" s="1528"/>
      <c r="K72" s="1528"/>
      <c r="L72" s="1528"/>
      <c r="M72" s="1528"/>
      <c r="N72" s="1528"/>
      <c r="O72" s="1528"/>
      <c r="P72" s="1528"/>
      <c r="Q72" s="1528"/>
      <c r="R72" s="1528"/>
      <c r="S72" s="1528"/>
      <c r="T72" s="1528"/>
      <c r="U72" s="1528"/>
      <c r="V72" s="1528"/>
      <c r="W72" s="1528"/>
      <c r="X72" s="1533">
        <v>425</v>
      </c>
      <c r="Y72" s="1533"/>
      <c r="Z72" s="1533"/>
      <c r="AA72" s="1533"/>
      <c r="AB72" s="1533"/>
      <c r="AC72" s="272"/>
      <c r="AD72" s="1530"/>
      <c r="AE72" s="1530"/>
      <c r="AF72" s="1673"/>
      <c r="AG72" s="1673"/>
      <c r="AH72" s="1673"/>
      <c r="AI72" s="1673"/>
      <c r="AJ72" s="284"/>
      <c r="AK72" s="1673"/>
      <c r="AL72" s="1673"/>
      <c r="AM72" s="12"/>
    </row>
    <row r="73" spans="1:39" ht="17.100000000000001" customHeight="1">
      <c r="A73" s="838" t="s">
        <v>24314</v>
      </c>
      <c r="B73" s="1517" t="s">
        <v>20313</v>
      </c>
      <c r="C73" s="1517"/>
      <c r="D73" s="1517"/>
      <c r="E73" s="1517"/>
      <c r="F73" s="1517"/>
      <c r="G73" s="1517"/>
      <c r="H73" s="1517"/>
      <c r="I73" s="1517"/>
      <c r="J73" s="1517"/>
      <c r="K73" s="1517"/>
      <c r="L73" s="1517"/>
      <c r="M73" s="1517"/>
      <c r="N73" s="1517"/>
      <c r="O73" s="1517"/>
      <c r="P73" s="1517"/>
      <c r="Q73" s="1517"/>
      <c r="R73" s="1517"/>
      <c r="S73" s="1517"/>
      <c r="T73" s="1517"/>
      <c r="U73" s="1517"/>
      <c r="V73" s="1517"/>
      <c r="W73" s="1517"/>
      <c r="X73" s="1531">
        <v>1950</v>
      </c>
      <c r="Y73" s="1531"/>
      <c r="Z73" s="1531"/>
      <c r="AA73" s="1531"/>
      <c r="AB73" s="1531"/>
      <c r="AC73" s="277"/>
      <c r="AD73" s="1527"/>
      <c r="AE73" s="1527"/>
      <c r="AF73" s="1661"/>
      <c r="AG73" s="1661"/>
      <c r="AH73" s="1527"/>
      <c r="AI73" s="1527"/>
      <c r="AJ73" s="277"/>
      <c r="AK73" s="1662"/>
      <c r="AL73" s="1662"/>
      <c r="AM73" s="11"/>
    </row>
    <row r="74" spans="1:39" ht="15.95" customHeight="1">
      <c r="A74" s="841" t="s">
        <v>24315</v>
      </c>
      <c r="B74" s="1528" t="s">
        <v>20314</v>
      </c>
      <c r="C74" s="1528"/>
      <c r="D74" s="1528"/>
      <c r="E74" s="1528"/>
      <c r="F74" s="1528"/>
      <c r="G74" s="1528"/>
      <c r="H74" s="1528"/>
      <c r="I74" s="1528"/>
      <c r="J74" s="1528"/>
      <c r="K74" s="1528"/>
      <c r="L74" s="1528"/>
      <c r="M74" s="1528"/>
      <c r="N74" s="1528"/>
      <c r="O74" s="1528"/>
      <c r="P74" s="1528"/>
      <c r="Q74" s="1528"/>
      <c r="R74" s="1528"/>
      <c r="S74" s="1528"/>
      <c r="T74" s="1528"/>
      <c r="U74" s="1528"/>
      <c r="V74" s="1528"/>
      <c r="W74" s="1528"/>
      <c r="X74" s="1533">
        <v>195</v>
      </c>
      <c r="Y74" s="1533"/>
      <c r="Z74" s="1533"/>
      <c r="AA74" s="1533"/>
      <c r="AB74" s="1533"/>
      <c r="AC74" s="272"/>
      <c r="AD74" s="1530"/>
      <c r="AE74" s="1530"/>
      <c r="AF74" s="1673"/>
      <c r="AG74" s="1673"/>
      <c r="AH74" s="1673"/>
      <c r="AI74" s="1673"/>
      <c r="AJ74" s="284"/>
      <c r="AK74" s="1673"/>
      <c r="AL74" s="1673"/>
      <c r="AM74" s="12"/>
    </row>
    <row r="75" spans="1:39" ht="17.100000000000001" customHeight="1">
      <c r="A75" s="838" t="s">
        <v>24316</v>
      </c>
      <c r="B75" s="1517" t="s">
        <v>20315</v>
      </c>
      <c r="C75" s="1517"/>
      <c r="D75" s="1517"/>
      <c r="E75" s="1517"/>
      <c r="F75" s="1517"/>
      <c r="G75" s="1517"/>
      <c r="H75" s="1517"/>
      <c r="I75" s="1517"/>
      <c r="J75" s="1517"/>
      <c r="K75" s="1517"/>
      <c r="L75" s="1517"/>
      <c r="M75" s="1517"/>
      <c r="N75" s="1517"/>
      <c r="O75" s="1517"/>
      <c r="P75" s="1517"/>
      <c r="Q75" s="1517"/>
      <c r="R75" s="1517"/>
      <c r="S75" s="1517"/>
      <c r="T75" s="1517"/>
      <c r="U75" s="1517"/>
      <c r="V75" s="1517"/>
      <c r="W75" s="1517"/>
      <c r="X75" s="1531">
        <v>1550</v>
      </c>
      <c r="Y75" s="1531"/>
      <c r="Z75" s="1531"/>
      <c r="AA75" s="1531"/>
      <c r="AB75" s="1531"/>
      <c r="AC75" s="277"/>
      <c r="AD75" s="1527"/>
      <c r="AE75" s="1527"/>
      <c r="AF75" s="1661"/>
      <c r="AG75" s="1661"/>
      <c r="AH75" s="1527"/>
      <c r="AI75" s="1527"/>
      <c r="AJ75" s="273"/>
      <c r="AK75" s="1662"/>
      <c r="AL75" s="1662"/>
      <c r="AM75" s="11"/>
    </row>
    <row r="76" spans="1:39" ht="17.100000000000001" customHeight="1">
      <c r="A76" s="841" t="s">
        <v>24317</v>
      </c>
      <c r="B76" s="1528" t="s">
        <v>20316</v>
      </c>
      <c r="C76" s="1528"/>
      <c r="D76" s="1528"/>
      <c r="E76" s="1528"/>
      <c r="F76" s="1528"/>
      <c r="G76" s="1528"/>
      <c r="H76" s="1528"/>
      <c r="I76" s="1528"/>
      <c r="J76" s="1528"/>
      <c r="K76" s="1528"/>
      <c r="L76" s="1528"/>
      <c r="M76" s="1528"/>
      <c r="N76" s="1528"/>
      <c r="O76" s="1528"/>
      <c r="P76" s="1528"/>
      <c r="Q76" s="1528"/>
      <c r="R76" s="1528"/>
      <c r="S76" s="1528"/>
      <c r="T76" s="1528"/>
      <c r="U76" s="1528"/>
      <c r="V76" s="1528"/>
      <c r="W76" s="1528"/>
      <c r="X76" s="1533">
        <v>155</v>
      </c>
      <c r="Y76" s="1533"/>
      <c r="Z76" s="1533"/>
      <c r="AA76" s="1533"/>
      <c r="AB76" s="1533"/>
      <c r="AC76" s="272"/>
      <c r="AD76" s="1530"/>
      <c r="AE76" s="1530"/>
      <c r="AF76" s="1532"/>
      <c r="AG76" s="1532"/>
      <c r="AH76" s="1532"/>
      <c r="AI76" s="1532"/>
      <c r="AJ76" s="285"/>
      <c r="AK76" s="1532"/>
      <c r="AL76" s="1532"/>
      <c r="AM76" s="11"/>
    </row>
    <row r="77" spans="1:39" ht="15.95" customHeight="1">
      <c r="A77" s="838" t="s">
        <v>24318</v>
      </c>
      <c r="B77" s="1517" t="s">
        <v>20317</v>
      </c>
      <c r="C77" s="1517"/>
      <c r="D77" s="1517"/>
      <c r="E77" s="1517"/>
      <c r="F77" s="1517"/>
      <c r="G77" s="1517"/>
      <c r="H77" s="1517"/>
      <c r="I77" s="1517"/>
      <c r="J77" s="1517"/>
      <c r="K77" s="1517"/>
      <c r="L77" s="1517"/>
      <c r="M77" s="1517"/>
      <c r="N77" s="1517"/>
      <c r="O77" s="1517"/>
      <c r="P77" s="1517"/>
      <c r="Q77" s="1517"/>
      <c r="R77" s="1517"/>
      <c r="S77" s="1517"/>
      <c r="T77" s="1517"/>
      <c r="U77" s="1517"/>
      <c r="V77" s="1517"/>
      <c r="W77" s="1517"/>
      <c r="X77" s="1531">
        <v>1250</v>
      </c>
      <c r="Y77" s="1531"/>
      <c r="Z77" s="1531"/>
      <c r="AA77" s="1531"/>
      <c r="AB77" s="1531"/>
      <c r="AC77" s="277"/>
      <c r="AD77" s="1527"/>
      <c r="AE77" s="1527"/>
      <c r="AF77" s="1663"/>
      <c r="AG77" s="1663"/>
      <c r="AH77" s="1527"/>
      <c r="AI77" s="1527"/>
      <c r="AJ77" s="273"/>
      <c r="AK77" s="1662"/>
      <c r="AL77" s="1662"/>
      <c r="AM77" s="12"/>
    </row>
    <row r="78" spans="1:39" ht="17.100000000000001" customHeight="1">
      <c r="A78" s="841" t="s">
        <v>24319</v>
      </c>
      <c r="B78" s="1528" t="s">
        <v>20318</v>
      </c>
      <c r="C78" s="1528"/>
      <c r="D78" s="1528"/>
      <c r="E78" s="1528"/>
      <c r="F78" s="1528"/>
      <c r="G78" s="1528"/>
      <c r="H78" s="1528"/>
      <c r="I78" s="1528"/>
      <c r="J78" s="1528"/>
      <c r="K78" s="1528"/>
      <c r="L78" s="1528"/>
      <c r="M78" s="1528"/>
      <c r="N78" s="1528"/>
      <c r="O78" s="1528"/>
      <c r="P78" s="1528"/>
      <c r="Q78" s="1528"/>
      <c r="R78" s="1528"/>
      <c r="S78" s="1528"/>
      <c r="T78" s="1528"/>
      <c r="U78" s="1528"/>
      <c r="V78" s="1528"/>
      <c r="W78" s="1528"/>
      <c r="X78" s="1533">
        <v>125</v>
      </c>
      <c r="Y78" s="1533"/>
      <c r="Z78" s="1533"/>
      <c r="AA78" s="1533"/>
      <c r="AB78" s="1533"/>
      <c r="AC78" s="272"/>
      <c r="AD78" s="1530"/>
      <c r="AE78" s="1530"/>
      <c r="AF78" s="1532"/>
      <c r="AG78" s="1532"/>
      <c r="AH78" s="1532"/>
      <c r="AI78" s="1532"/>
      <c r="AJ78" s="285"/>
      <c r="AK78" s="1532"/>
      <c r="AL78" s="1532"/>
      <c r="AM78" s="11"/>
    </row>
    <row r="79" spans="1:39" ht="15.95" customHeight="1">
      <c r="A79" s="838" t="s">
        <v>24320</v>
      </c>
      <c r="B79" s="1517" t="s">
        <v>20319</v>
      </c>
      <c r="C79" s="1517"/>
      <c r="D79" s="1517"/>
      <c r="E79" s="1517"/>
      <c r="F79" s="1517"/>
      <c r="G79" s="1517"/>
      <c r="H79" s="1517"/>
      <c r="I79" s="1517"/>
      <c r="J79" s="1517"/>
      <c r="K79" s="1517"/>
      <c r="L79" s="1517"/>
      <c r="M79" s="1517"/>
      <c r="N79" s="1517"/>
      <c r="O79" s="1517"/>
      <c r="P79" s="1517"/>
      <c r="Q79" s="1517"/>
      <c r="R79" s="1517"/>
      <c r="S79" s="1517"/>
      <c r="T79" s="1517"/>
      <c r="U79" s="1517"/>
      <c r="V79" s="1517"/>
      <c r="W79" s="1517"/>
      <c r="X79" s="1531">
        <v>2150</v>
      </c>
      <c r="Y79" s="1531"/>
      <c r="Z79" s="1531"/>
      <c r="AA79" s="1531"/>
      <c r="AB79" s="1531"/>
      <c r="AC79" s="277"/>
      <c r="AD79" s="1527"/>
      <c r="AE79" s="1527"/>
      <c r="AF79" s="1661"/>
      <c r="AG79" s="1661"/>
      <c r="AH79" s="1527"/>
      <c r="AI79" s="1527"/>
      <c r="AJ79" s="277"/>
      <c r="AK79" s="1662"/>
      <c r="AL79" s="1662"/>
      <c r="AM79" s="12"/>
    </row>
    <row r="80" spans="1:39" ht="17.100000000000001" customHeight="1">
      <c r="A80" s="841" t="s">
        <v>24321</v>
      </c>
      <c r="B80" s="1528" t="s">
        <v>24322</v>
      </c>
      <c r="C80" s="1528"/>
      <c r="D80" s="1528"/>
      <c r="E80" s="1528"/>
      <c r="F80" s="1528"/>
      <c r="G80" s="1528"/>
      <c r="H80" s="1528"/>
      <c r="I80" s="1528"/>
      <c r="J80" s="1528"/>
      <c r="K80" s="1528"/>
      <c r="L80" s="1528"/>
      <c r="M80" s="1528"/>
      <c r="N80" s="1528"/>
      <c r="O80" s="1528"/>
      <c r="P80" s="1528"/>
      <c r="Q80" s="1528"/>
      <c r="R80" s="1528"/>
      <c r="S80" s="1528"/>
      <c r="T80" s="1528"/>
      <c r="U80" s="1528"/>
      <c r="V80" s="1528"/>
      <c r="W80" s="1528"/>
      <c r="X80" s="1533">
        <v>395</v>
      </c>
      <c r="Y80" s="1533"/>
      <c r="Z80" s="1533"/>
      <c r="AA80" s="1533"/>
      <c r="AB80" s="1533"/>
      <c r="AC80" s="272"/>
      <c r="AD80" s="1530"/>
      <c r="AE80" s="1530"/>
      <c r="AF80" s="1532"/>
      <c r="AG80" s="1532"/>
      <c r="AH80" s="1532"/>
      <c r="AI80" s="1532"/>
      <c r="AJ80" s="285"/>
      <c r="AK80" s="1532"/>
      <c r="AL80" s="1532"/>
      <c r="AM80" s="11"/>
    </row>
    <row r="81" spans="1:39" ht="15.95" customHeight="1">
      <c r="A81" s="838" t="s">
        <v>24323</v>
      </c>
      <c r="B81" s="1517" t="s">
        <v>20320</v>
      </c>
      <c r="C81" s="1517"/>
      <c r="D81" s="1517"/>
      <c r="E81" s="1517"/>
      <c r="F81" s="1517"/>
      <c r="G81" s="1517"/>
      <c r="H81" s="1517"/>
      <c r="I81" s="1517"/>
      <c r="J81" s="1517"/>
      <c r="K81" s="1517"/>
      <c r="L81" s="1517"/>
      <c r="M81" s="1517"/>
      <c r="N81" s="1517"/>
      <c r="O81" s="1517"/>
      <c r="P81" s="1517"/>
      <c r="Q81" s="1517"/>
      <c r="R81" s="1517"/>
      <c r="S81" s="1517"/>
      <c r="T81" s="1517"/>
      <c r="U81" s="1517"/>
      <c r="V81" s="1517"/>
      <c r="W81" s="1517"/>
      <c r="X81" s="1518">
        <v>695</v>
      </c>
      <c r="Y81" s="1518"/>
      <c r="Z81" s="1518"/>
      <c r="AA81" s="1518"/>
      <c r="AB81" s="1518"/>
      <c r="AC81" s="273"/>
      <c r="AD81" s="1527"/>
      <c r="AE81" s="1527"/>
      <c r="AF81" s="1519"/>
      <c r="AG81" s="1519"/>
      <c r="AH81" s="1519"/>
      <c r="AI81" s="1519"/>
      <c r="AJ81" s="279"/>
      <c r="AK81" s="1519"/>
      <c r="AL81" s="1519"/>
      <c r="AM81" s="12"/>
    </row>
    <row r="82" spans="1:39" ht="17.100000000000001" customHeight="1">
      <c r="A82" s="841" t="s">
        <v>24324</v>
      </c>
      <c r="B82" s="1528" t="s">
        <v>24325</v>
      </c>
      <c r="C82" s="1528"/>
      <c r="D82" s="1528"/>
      <c r="E82" s="1528"/>
      <c r="F82" s="1528"/>
      <c r="G82" s="1528"/>
      <c r="H82" s="1528"/>
      <c r="I82" s="1528"/>
      <c r="J82" s="1528"/>
      <c r="K82" s="1528"/>
      <c r="L82" s="1528"/>
      <c r="M82" s="1528"/>
      <c r="N82" s="1528"/>
      <c r="O82" s="1528"/>
      <c r="P82" s="1528"/>
      <c r="Q82" s="1528"/>
      <c r="R82" s="1528"/>
      <c r="S82" s="1528"/>
      <c r="T82" s="1528"/>
      <c r="U82" s="1528"/>
      <c r="V82" s="1528"/>
      <c r="W82" s="1528"/>
      <c r="X82" s="1533">
        <v>995</v>
      </c>
      <c r="Y82" s="1533"/>
      <c r="Z82" s="1533"/>
      <c r="AA82" s="1533"/>
      <c r="AB82" s="1533"/>
      <c r="AC82" s="272"/>
      <c r="AD82" s="1530"/>
      <c r="AE82" s="1530"/>
      <c r="AF82" s="1532"/>
      <c r="AG82" s="1532"/>
      <c r="AH82" s="1532"/>
      <c r="AI82" s="1532"/>
      <c r="AJ82" s="285"/>
      <c r="AK82" s="1532"/>
      <c r="AL82" s="1532"/>
      <c r="AM82" s="11"/>
    </row>
    <row r="83" spans="1:39" ht="15.95" customHeight="1">
      <c r="A83" s="838" t="s">
        <v>24326</v>
      </c>
      <c r="B83" s="1517" t="s">
        <v>20321</v>
      </c>
      <c r="C83" s="1517"/>
      <c r="D83" s="1517"/>
      <c r="E83" s="1517"/>
      <c r="F83" s="1517"/>
      <c r="G83" s="1517"/>
      <c r="H83" s="1517"/>
      <c r="I83" s="1517"/>
      <c r="J83" s="1517"/>
      <c r="K83" s="1517"/>
      <c r="L83" s="1517"/>
      <c r="M83" s="1517"/>
      <c r="N83" s="1517"/>
      <c r="O83" s="1517"/>
      <c r="P83" s="1517"/>
      <c r="Q83" s="1517"/>
      <c r="R83" s="1517"/>
      <c r="S83" s="1517"/>
      <c r="T83" s="1517"/>
      <c r="U83" s="1517"/>
      <c r="V83" s="1517"/>
      <c r="W83" s="1517"/>
      <c r="X83" s="1518">
        <v>215</v>
      </c>
      <c r="Y83" s="1518"/>
      <c r="Z83" s="1518"/>
      <c r="AA83" s="1518"/>
      <c r="AB83" s="1518"/>
      <c r="AC83" s="273"/>
      <c r="AD83" s="1527"/>
      <c r="AE83" s="1527"/>
      <c r="AF83" s="1519"/>
      <c r="AG83" s="1519"/>
      <c r="AH83" s="1519"/>
      <c r="AI83" s="1519"/>
      <c r="AJ83" s="279"/>
      <c r="AK83" s="1519"/>
      <c r="AL83" s="1519"/>
      <c r="AM83" s="12"/>
    </row>
    <row r="84" spans="1:39" ht="15.6" customHeight="1">
      <c r="A84" s="839" t="s">
        <v>24327</v>
      </c>
      <c r="B84" s="1520" t="s">
        <v>20322</v>
      </c>
      <c r="C84" s="1520"/>
      <c r="D84" s="1520"/>
      <c r="E84" s="1520"/>
      <c r="F84" s="1520"/>
      <c r="G84" s="1520"/>
      <c r="H84" s="1520"/>
      <c r="I84" s="1520"/>
      <c r="J84" s="1520"/>
      <c r="K84" s="1520"/>
      <c r="L84" s="1520"/>
      <c r="M84" s="1520"/>
      <c r="N84" s="1520"/>
      <c r="O84" s="1520"/>
      <c r="P84" s="1520"/>
      <c r="Q84" s="1520"/>
      <c r="R84" s="1520"/>
      <c r="S84" s="1520"/>
      <c r="T84" s="1520"/>
      <c r="U84" s="1520"/>
      <c r="V84" s="1520"/>
      <c r="W84" s="1520"/>
      <c r="X84" s="1681">
        <v>6250</v>
      </c>
      <c r="Y84" s="1681"/>
      <c r="Z84" s="1681"/>
      <c r="AA84" s="1681"/>
      <c r="AB84" s="1681"/>
      <c r="AC84" s="281"/>
      <c r="AD84" s="1538"/>
      <c r="AE84" s="1538"/>
      <c r="AF84" s="1538"/>
      <c r="AG84" s="1538"/>
      <c r="AH84" s="1538"/>
      <c r="AI84" s="1538"/>
      <c r="AJ84" s="281"/>
      <c r="AK84" s="1538"/>
      <c r="AL84" s="1538"/>
      <c r="AM84" s="12"/>
    </row>
    <row r="85" spans="1:39" ht="13.5" customHeight="1">
      <c r="A85" s="1565" t="s">
        <v>5020</v>
      </c>
      <c r="B85" s="1565"/>
      <c r="C85" s="1565"/>
      <c r="D85" s="1565"/>
      <c r="E85" s="1565"/>
      <c r="F85" s="1565"/>
      <c r="G85" s="1565"/>
      <c r="H85" s="1565"/>
      <c r="I85" s="1565"/>
      <c r="J85" s="1565"/>
      <c r="K85" s="1565"/>
      <c r="L85" s="1565"/>
      <c r="M85" s="1565"/>
      <c r="N85" s="1565"/>
      <c r="O85" s="1565"/>
      <c r="P85" s="1565"/>
      <c r="Q85" s="1565"/>
      <c r="R85" s="1565"/>
      <c r="S85" s="1565"/>
      <c r="T85" s="1565"/>
      <c r="U85" s="1565"/>
      <c r="V85" s="1565"/>
      <c r="W85" s="1565"/>
      <c r="X85" s="1565"/>
      <c r="Y85" s="1565"/>
      <c r="Z85" s="1565"/>
      <c r="AA85" s="1565"/>
      <c r="AB85" s="1565"/>
      <c r="AC85" s="1565"/>
      <c r="AD85" s="1565"/>
      <c r="AE85" s="1565"/>
      <c r="AF85" s="1565"/>
      <c r="AG85" s="1565"/>
      <c r="AH85" s="1565"/>
      <c r="AI85" s="1565"/>
      <c r="AJ85" s="1565"/>
      <c r="AK85" s="1565"/>
      <c r="AL85" s="1565"/>
      <c r="AM85" s="1565"/>
    </row>
    <row r="86" spans="1:39" ht="14.45" customHeight="1">
      <c r="A86" s="1560" t="s">
        <v>24328</v>
      </c>
      <c r="B86" s="1560"/>
      <c r="C86" s="1560"/>
      <c r="D86" s="1560"/>
      <c r="E86" s="1560"/>
      <c r="F86" s="1560"/>
      <c r="G86" s="1560"/>
      <c r="H86" s="1560"/>
      <c r="I86" s="1560"/>
      <c r="J86" s="1560"/>
      <c r="K86" s="1560"/>
      <c r="L86" s="1560"/>
      <c r="M86" s="1560"/>
      <c r="N86" s="1560"/>
      <c r="O86" s="1560"/>
      <c r="P86" s="1560"/>
      <c r="Q86" s="1560"/>
      <c r="R86" s="1560"/>
      <c r="S86" s="1560"/>
      <c r="T86" s="1560"/>
      <c r="U86" s="1560"/>
      <c r="V86" s="1560"/>
      <c r="W86" s="1560"/>
      <c r="X86" s="1560"/>
      <c r="Y86" s="1560"/>
      <c r="Z86" s="1560"/>
      <c r="AA86" s="1560"/>
      <c r="AB86" s="1560"/>
      <c r="AC86" s="1560"/>
      <c r="AD86" s="1560"/>
      <c r="AE86" s="1560"/>
      <c r="AF86" s="1560"/>
      <c r="AG86" s="1560"/>
      <c r="AH86" s="1560"/>
      <c r="AI86" s="1560"/>
      <c r="AJ86" s="1560"/>
      <c r="AK86" s="1560"/>
      <c r="AL86" s="1560"/>
      <c r="AM86" s="12"/>
    </row>
    <row r="87" spans="1:39" ht="13.5" customHeight="1">
      <c r="A87" s="1565" t="s">
        <v>5020</v>
      </c>
      <c r="B87" s="1565"/>
      <c r="C87" s="1565"/>
      <c r="D87" s="1565"/>
      <c r="E87" s="1565"/>
      <c r="F87" s="1565"/>
      <c r="G87" s="1565"/>
      <c r="H87" s="1565"/>
      <c r="I87" s="1565"/>
      <c r="J87" s="1565"/>
      <c r="K87" s="1565"/>
      <c r="L87" s="1565"/>
      <c r="M87" s="1565"/>
      <c r="N87" s="1565"/>
      <c r="O87" s="1565"/>
      <c r="P87" s="1565"/>
      <c r="Q87" s="1565"/>
      <c r="R87" s="1565"/>
      <c r="S87" s="1565"/>
      <c r="T87" s="1565"/>
      <c r="U87" s="1565"/>
      <c r="V87" s="1565"/>
      <c r="W87" s="1565"/>
      <c r="X87" s="1565"/>
      <c r="Y87" s="1565"/>
      <c r="Z87" s="1565"/>
      <c r="AA87" s="1565"/>
      <c r="AB87" s="1565"/>
      <c r="AC87" s="1565"/>
      <c r="AD87" s="1565"/>
      <c r="AE87" s="1565"/>
      <c r="AF87" s="1565"/>
      <c r="AG87" s="1565"/>
      <c r="AH87" s="1565"/>
      <c r="AI87" s="1565"/>
      <c r="AJ87" s="1565"/>
      <c r="AK87" s="1565"/>
      <c r="AL87" s="1565"/>
      <c r="AM87" s="1565"/>
    </row>
    <row r="88" spans="1:39" ht="14.45" customHeight="1">
      <c r="A88" s="1558" t="s">
        <v>24329</v>
      </c>
      <c r="B88" s="1558"/>
      <c r="C88" s="1558"/>
      <c r="D88" s="1558"/>
      <c r="E88" s="1558"/>
      <c r="F88" s="1558"/>
      <c r="G88" s="1558"/>
      <c r="H88" s="1558"/>
      <c r="I88" s="1558"/>
      <c r="J88" s="1558"/>
      <c r="K88" s="1558"/>
      <c r="L88" s="1558"/>
      <c r="M88" s="1558"/>
      <c r="N88" s="1558"/>
      <c r="O88" s="1558"/>
      <c r="P88" s="1558"/>
      <c r="Q88" s="1558"/>
      <c r="R88" s="1558"/>
      <c r="S88" s="1558"/>
      <c r="T88" s="1558"/>
      <c r="U88" s="1558"/>
      <c r="V88" s="1558"/>
      <c r="W88" s="1558"/>
      <c r="X88" s="1558"/>
      <c r="Y88" s="1558"/>
      <c r="Z88" s="1558"/>
      <c r="AA88" s="1558"/>
      <c r="AB88" s="1558"/>
      <c r="AC88" s="1558"/>
      <c r="AD88" s="1558"/>
      <c r="AE88" s="1558"/>
      <c r="AF88" s="1558"/>
      <c r="AG88" s="1558"/>
      <c r="AH88" s="1558"/>
      <c r="AI88" s="1558"/>
      <c r="AJ88" s="1558"/>
      <c r="AK88" s="1558"/>
      <c r="AL88" s="1558"/>
      <c r="AM88" s="12"/>
    </row>
    <row r="89" spans="1:39" ht="13.5" customHeight="1">
      <c r="A89" s="1565" t="s">
        <v>5020</v>
      </c>
      <c r="B89" s="1565"/>
      <c r="C89" s="1565"/>
      <c r="D89" s="1565"/>
      <c r="E89" s="1565"/>
      <c r="F89" s="1565"/>
      <c r="G89" s="1565"/>
      <c r="H89" s="1565"/>
      <c r="I89" s="1565"/>
      <c r="J89" s="1565"/>
      <c r="K89" s="1565"/>
      <c r="L89" s="1565"/>
      <c r="M89" s="1565"/>
      <c r="N89" s="1565"/>
      <c r="O89" s="1565"/>
      <c r="P89" s="1565"/>
      <c r="Q89" s="1565"/>
      <c r="R89" s="1565"/>
      <c r="S89" s="1565"/>
      <c r="T89" s="1565"/>
      <c r="U89" s="1565"/>
      <c r="V89" s="1565"/>
      <c r="W89" s="1565"/>
      <c r="X89" s="1565"/>
      <c r="Y89" s="1565"/>
      <c r="Z89" s="1565"/>
      <c r="AA89" s="1565"/>
      <c r="AB89" s="1565"/>
      <c r="AC89" s="1565"/>
      <c r="AD89" s="1565"/>
      <c r="AE89" s="1565"/>
      <c r="AF89" s="1565"/>
      <c r="AG89" s="1565"/>
      <c r="AH89" s="1565"/>
      <c r="AI89" s="1565"/>
      <c r="AJ89" s="1565"/>
      <c r="AK89" s="1565"/>
      <c r="AL89" s="1565"/>
      <c r="AM89" s="1565"/>
    </row>
    <row r="90" spans="1:39" ht="14.25" customHeight="1">
      <c r="A90" s="1560" t="s">
        <v>24330</v>
      </c>
      <c r="B90" s="1560"/>
      <c r="C90" s="1560"/>
      <c r="D90" s="1560"/>
      <c r="E90" s="1560"/>
      <c r="F90" s="1560"/>
      <c r="G90" s="1560"/>
      <c r="H90" s="1560"/>
      <c r="I90" s="1560"/>
      <c r="J90" s="1560"/>
      <c r="K90" s="1560"/>
      <c r="L90" s="1560"/>
      <c r="M90" s="1560"/>
      <c r="N90" s="1560"/>
      <c r="O90" s="1560"/>
      <c r="P90" s="1560"/>
      <c r="Q90" s="1560"/>
      <c r="R90" s="1560"/>
      <c r="S90" s="1560"/>
      <c r="T90" s="1560"/>
      <c r="U90" s="1560"/>
      <c r="V90" s="1560"/>
      <c r="W90" s="1560"/>
      <c r="X90" s="1560"/>
      <c r="Y90" s="1560"/>
      <c r="Z90" s="1560"/>
      <c r="AA90" s="1560"/>
      <c r="AB90" s="1560"/>
      <c r="AC90" s="1560"/>
      <c r="AD90" s="1560"/>
      <c r="AE90" s="1560"/>
      <c r="AF90" s="1560"/>
      <c r="AG90" s="1560"/>
      <c r="AH90" s="1560"/>
      <c r="AI90" s="1560"/>
      <c r="AJ90" s="1560"/>
      <c r="AK90" s="1560"/>
      <c r="AL90" s="1560"/>
      <c r="AM90" s="12"/>
    </row>
    <row r="91" spans="1:39" ht="13.7" customHeight="1">
      <c r="A91" s="1565" t="s">
        <v>5021</v>
      </c>
      <c r="B91" s="1565"/>
      <c r="C91" s="1565"/>
      <c r="D91" s="1565"/>
      <c r="E91" s="1565"/>
      <c r="F91" s="1565"/>
      <c r="G91" s="1565"/>
      <c r="H91" s="1565"/>
      <c r="I91" s="1565"/>
      <c r="J91" s="1565"/>
      <c r="K91" s="1565"/>
      <c r="L91" s="1565"/>
      <c r="M91" s="1565"/>
      <c r="N91" s="1565"/>
      <c r="O91" s="1565"/>
      <c r="P91" s="1565"/>
      <c r="Q91" s="1565"/>
      <c r="R91" s="1565"/>
      <c r="S91" s="1565"/>
      <c r="T91" s="1565"/>
      <c r="U91" s="1565"/>
      <c r="V91" s="1565"/>
      <c r="W91" s="1565"/>
      <c r="X91" s="1565"/>
      <c r="Y91" s="1565"/>
      <c r="Z91" s="1565"/>
      <c r="AA91" s="1565"/>
      <c r="AB91" s="1565"/>
      <c r="AC91" s="1565"/>
      <c r="AD91" s="1565"/>
      <c r="AE91" s="1565"/>
      <c r="AF91" s="1565"/>
      <c r="AG91" s="1565"/>
      <c r="AH91" s="1565"/>
      <c r="AI91" s="1565"/>
      <c r="AJ91" s="1565"/>
      <c r="AK91" s="1565"/>
      <c r="AL91" s="1565"/>
      <c r="AM91" s="1565"/>
    </row>
    <row r="92" spans="1:39" ht="15" customHeight="1">
      <c r="A92" s="843" t="s">
        <v>24331</v>
      </c>
      <c r="B92" s="1583" t="s">
        <v>20323</v>
      </c>
      <c r="C92" s="1583"/>
      <c r="D92" s="1583"/>
      <c r="E92" s="1583"/>
      <c r="F92" s="1583"/>
      <c r="G92" s="1583"/>
      <c r="H92" s="1583"/>
      <c r="I92" s="1583"/>
      <c r="J92" s="1583"/>
      <c r="K92" s="1583"/>
      <c r="L92" s="1583"/>
      <c r="M92" s="1583"/>
      <c r="N92" s="1583"/>
      <c r="O92" s="1583"/>
      <c r="P92" s="1583"/>
      <c r="Q92" s="1583"/>
      <c r="R92" s="1583"/>
      <c r="S92" s="1583"/>
      <c r="T92" s="1583"/>
      <c r="U92" s="1583"/>
      <c r="V92" s="1583"/>
      <c r="W92" s="1583"/>
      <c r="X92" s="1650">
        <v>6000</v>
      </c>
      <c r="Y92" s="1650"/>
      <c r="Z92" s="1650"/>
      <c r="AA92" s="1650"/>
      <c r="AB92" s="1650"/>
      <c r="AC92" s="286"/>
      <c r="AD92" s="1587"/>
      <c r="AE92" s="1587"/>
      <c r="AF92" s="1680"/>
      <c r="AG92" s="1680"/>
      <c r="AH92" s="1587"/>
      <c r="AI92" s="1587"/>
      <c r="AJ92" s="286"/>
      <c r="AK92" s="1677"/>
      <c r="AL92" s="1677"/>
      <c r="AM92" s="12"/>
    </row>
    <row r="93" spans="1:39" ht="15.95" customHeight="1">
      <c r="A93" s="838" t="s">
        <v>24332</v>
      </c>
      <c r="B93" s="1517" t="s">
        <v>5022</v>
      </c>
      <c r="C93" s="1517"/>
      <c r="D93" s="1517"/>
      <c r="E93" s="1517"/>
      <c r="F93" s="1517"/>
      <c r="G93" s="1517"/>
      <c r="H93" s="1517"/>
      <c r="I93" s="1517"/>
      <c r="J93" s="1517"/>
      <c r="K93" s="1517"/>
      <c r="L93" s="1517"/>
      <c r="M93" s="1517"/>
      <c r="N93" s="1517"/>
      <c r="O93" s="1517"/>
      <c r="P93" s="1517"/>
      <c r="Q93" s="1517"/>
      <c r="R93" s="1517"/>
      <c r="S93" s="1517"/>
      <c r="T93" s="1517"/>
      <c r="U93" s="1517"/>
      <c r="V93" s="1517"/>
      <c r="W93" s="1517"/>
      <c r="X93" s="1531">
        <v>2000</v>
      </c>
      <c r="Y93" s="1531"/>
      <c r="Z93" s="1531"/>
      <c r="AA93" s="1531"/>
      <c r="AB93" s="1531"/>
      <c r="AC93" s="277"/>
      <c r="AD93" s="1527"/>
      <c r="AE93" s="1527"/>
      <c r="AF93" s="1661"/>
      <c r="AG93" s="1661"/>
      <c r="AH93" s="1527"/>
      <c r="AI93" s="1527"/>
      <c r="AJ93" s="277"/>
      <c r="AK93" s="1662"/>
      <c r="AL93" s="1662"/>
      <c r="AM93" s="12"/>
    </row>
    <row r="94" spans="1:39" ht="15.75" customHeight="1">
      <c r="A94" s="839" t="s">
        <v>24333</v>
      </c>
      <c r="B94" s="1520" t="s">
        <v>20324</v>
      </c>
      <c r="C94" s="1520"/>
      <c r="D94" s="1520"/>
      <c r="E94" s="1520"/>
      <c r="F94" s="1520"/>
      <c r="G94" s="1520"/>
      <c r="H94" s="1520"/>
      <c r="I94" s="1520"/>
      <c r="J94" s="1520"/>
      <c r="K94" s="1520"/>
      <c r="L94" s="1520"/>
      <c r="M94" s="1520"/>
      <c r="N94" s="1520"/>
      <c r="O94" s="1520"/>
      <c r="P94" s="1520"/>
      <c r="Q94" s="1520"/>
      <c r="R94" s="1520"/>
      <c r="S94" s="1520"/>
      <c r="T94" s="1520"/>
      <c r="U94" s="1520"/>
      <c r="V94" s="1520"/>
      <c r="W94" s="1520"/>
      <c r="X94" s="1681">
        <v>4500</v>
      </c>
      <c r="Y94" s="1681"/>
      <c r="Z94" s="1681"/>
      <c r="AA94" s="1681"/>
      <c r="AB94" s="1681"/>
      <c r="AC94" s="280"/>
      <c r="AD94" s="1522"/>
      <c r="AE94" s="1522"/>
      <c r="AF94" s="1538"/>
      <c r="AG94" s="1538"/>
      <c r="AH94" s="1538"/>
      <c r="AI94" s="1538"/>
      <c r="AJ94" s="281"/>
      <c r="AK94" s="1538"/>
      <c r="AL94" s="1538"/>
      <c r="AM94" s="12"/>
    </row>
    <row r="95" spans="1:39" ht="16.5" customHeight="1">
      <c r="A95" s="844" t="s">
        <v>24334</v>
      </c>
      <c r="B95" s="1682" t="s">
        <v>5023</v>
      </c>
      <c r="C95" s="1682"/>
      <c r="D95" s="1682"/>
      <c r="E95" s="1682"/>
      <c r="F95" s="1682"/>
      <c r="G95" s="1682"/>
      <c r="H95" s="1682"/>
      <c r="I95" s="1682"/>
      <c r="J95" s="1682"/>
      <c r="K95" s="1682"/>
      <c r="L95" s="1682"/>
      <c r="M95" s="1682"/>
      <c r="N95" s="1682"/>
      <c r="O95" s="1682"/>
      <c r="P95" s="1682"/>
      <c r="Q95" s="1682"/>
      <c r="R95" s="1682"/>
      <c r="S95" s="1682"/>
      <c r="T95" s="1682"/>
      <c r="U95" s="1682"/>
      <c r="V95" s="1682"/>
      <c r="W95" s="1682"/>
      <c r="X95" s="1683">
        <v>600</v>
      </c>
      <c r="Y95" s="1683"/>
      <c r="Z95" s="1683"/>
      <c r="AA95" s="1683"/>
      <c r="AB95" s="1683"/>
      <c r="AC95" s="287"/>
      <c r="AD95" s="1684"/>
      <c r="AE95" s="1684"/>
      <c r="AF95" s="1685"/>
      <c r="AG95" s="1685"/>
      <c r="AH95" s="1685"/>
      <c r="AI95" s="1685"/>
      <c r="AJ95" s="288"/>
      <c r="AK95" s="1685"/>
      <c r="AL95" s="1685"/>
      <c r="AM95" s="12"/>
    </row>
    <row r="96" spans="1:39" ht="15.95" customHeight="1">
      <c r="A96" s="841" t="s">
        <v>24335</v>
      </c>
      <c r="B96" s="1528" t="s">
        <v>5024</v>
      </c>
      <c r="C96" s="1528"/>
      <c r="D96" s="1528"/>
      <c r="E96" s="1528"/>
      <c r="F96" s="1528"/>
      <c r="G96" s="1528"/>
      <c r="H96" s="1528"/>
      <c r="I96" s="1528"/>
      <c r="J96" s="1528"/>
      <c r="K96" s="1528"/>
      <c r="L96" s="1528"/>
      <c r="M96" s="1528"/>
      <c r="N96" s="1528"/>
      <c r="O96" s="1528"/>
      <c r="P96" s="1528"/>
      <c r="Q96" s="1528"/>
      <c r="R96" s="1528"/>
      <c r="S96" s="1528"/>
      <c r="T96" s="1528"/>
      <c r="U96" s="1528"/>
      <c r="V96" s="1528"/>
      <c r="W96" s="1528"/>
      <c r="X96" s="1544">
        <v>200</v>
      </c>
      <c r="Y96" s="1544"/>
      <c r="Z96" s="1544"/>
      <c r="AA96" s="1544"/>
      <c r="AB96" s="1544"/>
      <c r="AC96" s="272"/>
      <c r="AD96" s="1660"/>
      <c r="AE96" s="1660"/>
      <c r="AF96" s="1673"/>
      <c r="AG96" s="1673"/>
      <c r="AH96" s="1673"/>
      <c r="AI96" s="1673"/>
      <c r="AJ96" s="284"/>
      <c r="AK96" s="1673"/>
      <c r="AL96" s="1673"/>
      <c r="AM96" s="12"/>
    </row>
    <row r="97" spans="1:39" ht="17.100000000000001" customHeight="1">
      <c r="A97" s="838" t="s">
        <v>24336</v>
      </c>
      <c r="B97" s="1517" t="s">
        <v>5025</v>
      </c>
      <c r="C97" s="1517"/>
      <c r="D97" s="1517"/>
      <c r="E97" s="1517"/>
      <c r="F97" s="1517"/>
      <c r="G97" s="1517"/>
      <c r="H97" s="1517"/>
      <c r="I97" s="1517"/>
      <c r="J97" s="1517"/>
      <c r="K97" s="1517"/>
      <c r="L97" s="1517"/>
      <c r="M97" s="1517"/>
      <c r="N97" s="1517"/>
      <c r="O97" s="1517"/>
      <c r="P97" s="1517"/>
      <c r="Q97" s="1517"/>
      <c r="R97" s="1517"/>
      <c r="S97" s="1517"/>
      <c r="T97" s="1517"/>
      <c r="U97" s="1517"/>
      <c r="V97" s="1517"/>
      <c r="W97" s="1517"/>
      <c r="X97" s="1545">
        <v>7500</v>
      </c>
      <c r="Y97" s="1545"/>
      <c r="Z97" s="1545"/>
      <c r="AA97" s="1545"/>
      <c r="AB97" s="1545"/>
      <c r="AC97" s="277"/>
      <c r="AD97" s="1662"/>
      <c r="AE97" s="1662"/>
      <c r="AF97" s="1661"/>
      <c r="AG97" s="1661"/>
      <c r="AH97" s="1662"/>
      <c r="AI97" s="1662"/>
      <c r="AJ97" s="277"/>
      <c r="AK97" s="1662"/>
      <c r="AL97" s="1662"/>
      <c r="AM97" s="11"/>
    </row>
    <row r="98" spans="1:39" ht="17.100000000000001" customHeight="1">
      <c r="A98" s="841" t="s">
        <v>24337</v>
      </c>
      <c r="B98" s="1528" t="s">
        <v>20325</v>
      </c>
      <c r="C98" s="1528"/>
      <c r="D98" s="1528"/>
      <c r="E98" s="1528"/>
      <c r="F98" s="1528"/>
      <c r="G98" s="1528"/>
      <c r="H98" s="1528"/>
      <c r="I98" s="1528"/>
      <c r="J98" s="1528"/>
      <c r="K98" s="1528"/>
      <c r="L98" s="1528"/>
      <c r="M98" s="1528"/>
      <c r="N98" s="1528"/>
      <c r="O98" s="1528"/>
      <c r="P98" s="1528"/>
      <c r="Q98" s="1528"/>
      <c r="R98" s="1528"/>
      <c r="S98" s="1528"/>
      <c r="T98" s="1528"/>
      <c r="U98" s="1528"/>
      <c r="V98" s="1528"/>
      <c r="W98" s="1528"/>
      <c r="X98" s="1542">
        <v>1400</v>
      </c>
      <c r="Y98" s="1542"/>
      <c r="Z98" s="1542"/>
      <c r="AA98" s="1542"/>
      <c r="AB98" s="1542"/>
      <c r="AC98" s="274"/>
      <c r="AD98" s="1660"/>
      <c r="AE98" s="1660"/>
      <c r="AF98" s="1532"/>
      <c r="AG98" s="1532"/>
      <c r="AH98" s="1532"/>
      <c r="AI98" s="1532"/>
      <c r="AJ98" s="285"/>
      <c r="AK98" s="1532"/>
      <c r="AL98" s="1532"/>
      <c r="AM98" s="11"/>
    </row>
    <row r="99" spans="1:39" ht="15.95" customHeight="1">
      <c r="A99" s="838" t="s">
        <v>24338</v>
      </c>
      <c r="B99" s="1517" t="s">
        <v>5026</v>
      </c>
      <c r="C99" s="1517"/>
      <c r="D99" s="1517"/>
      <c r="E99" s="1517"/>
      <c r="F99" s="1517"/>
      <c r="G99" s="1517"/>
      <c r="H99" s="1517"/>
      <c r="I99" s="1517"/>
      <c r="J99" s="1517"/>
      <c r="K99" s="1517"/>
      <c r="L99" s="1517"/>
      <c r="M99" s="1517"/>
      <c r="N99" s="1517"/>
      <c r="O99" s="1517"/>
      <c r="P99" s="1517"/>
      <c r="Q99" s="1517"/>
      <c r="R99" s="1517"/>
      <c r="S99" s="1517"/>
      <c r="T99" s="1517"/>
      <c r="U99" s="1517"/>
      <c r="V99" s="1517"/>
      <c r="W99" s="1517"/>
      <c r="X99" s="1545">
        <v>2250</v>
      </c>
      <c r="Y99" s="1545"/>
      <c r="Z99" s="1545"/>
      <c r="AA99" s="1545"/>
      <c r="AB99" s="1545"/>
      <c r="AC99" s="277"/>
      <c r="AD99" s="1662"/>
      <c r="AE99" s="1662"/>
      <c r="AF99" s="1519"/>
      <c r="AG99" s="1519"/>
      <c r="AH99" s="1519"/>
      <c r="AI99" s="1519"/>
      <c r="AJ99" s="279"/>
      <c r="AK99" s="1519"/>
      <c r="AL99" s="1519"/>
      <c r="AM99" s="12"/>
    </row>
    <row r="100" spans="1:39" ht="17.100000000000001" customHeight="1">
      <c r="A100" s="841" t="s">
        <v>24339</v>
      </c>
      <c r="B100" s="1528" t="s">
        <v>5027</v>
      </c>
      <c r="C100" s="1528"/>
      <c r="D100" s="1528"/>
      <c r="E100" s="1528"/>
      <c r="F100" s="1528"/>
      <c r="G100" s="1528"/>
      <c r="H100" s="1528"/>
      <c r="I100" s="1528"/>
      <c r="J100" s="1528"/>
      <c r="K100" s="1528"/>
      <c r="L100" s="1528"/>
      <c r="M100" s="1528"/>
      <c r="N100" s="1528"/>
      <c r="O100" s="1528"/>
      <c r="P100" s="1528"/>
      <c r="Q100" s="1528"/>
      <c r="R100" s="1528"/>
      <c r="S100" s="1528"/>
      <c r="T100" s="1528"/>
      <c r="U100" s="1528"/>
      <c r="V100" s="1528"/>
      <c r="W100" s="1528"/>
      <c r="X100" s="1542">
        <v>3500</v>
      </c>
      <c r="Y100" s="1542"/>
      <c r="Z100" s="1542"/>
      <c r="AA100" s="1542"/>
      <c r="AB100" s="1542"/>
      <c r="AC100" s="274"/>
      <c r="AD100" s="1660"/>
      <c r="AE100" s="1660"/>
      <c r="AF100" s="1532"/>
      <c r="AG100" s="1532"/>
      <c r="AH100" s="1532"/>
      <c r="AI100" s="1532"/>
      <c r="AJ100" s="285"/>
      <c r="AK100" s="1532"/>
      <c r="AL100" s="1532"/>
      <c r="AM100" s="11"/>
    </row>
    <row r="101" spans="1:39" ht="15.95" customHeight="1">
      <c r="A101" s="838" t="s">
        <v>24340</v>
      </c>
      <c r="B101" s="1517" t="s">
        <v>24341</v>
      </c>
      <c r="C101" s="1517"/>
      <c r="D101" s="1517"/>
      <c r="E101" s="1517"/>
      <c r="F101" s="1517"/>
      <c r="G101" s="1517"/>
      <c r="H101" s="1517"/>
      <c r="I101" s="1517"/>
      <c r="J101" s="1517"/>
      <c r="K101" s="1517"/>
      <c r="L101" s="1517"/>
      <c r="M101" s="1517"/>
      <c r="N101" s="1517"/>
      <c r="O101" s="1517"/>
      <c r="P101" s="1517"/>
      <c r="Q101" s="1517"/>
      <c r="R101" s="1517"/>
      <c r="S101" s="1517"/>
      <c r="T101" s="1517"/>
      <c r="U101" s="1517"/>
      <c r="V101" s="1517"/>
      <c r="W101" s="1517"/>
      <c r="X101" s="1545">
        <v>3995</v>
      </c>
      <c r="Y101" s="1545"/>
      <c r="Z101" s="1545"/>
      <c r="AA101" s="1545"/>
      <c r="AB101" s="1545"/>
      <c r="AC101" s="277"/>
      <c r="AD101" s="1662"/>
      <c r="AE101" s="1662"/>
      <c r="AF101" s="1519"/>
      <c r="AG101" s="1519"/>
      <c r="AH101" s="1519"/>
      <c r="AI101" s="1519"/>
      <c r="AJ101" s="279"/>
      <c r="AK101" s="1519"/>
      <c r="AL101" s="1519"/>
      <c r="AM101" s="12"/>
    </row>
    <row r="102" spans="1:39" ht="17.100000000000001" customHeight="1">
      <c r="A102" s="841" t="s">
        <v>24342</v>
      </c>
      <c r="B102" s="1528" t="s">
        <v>24343</v>
      </c>
      <c r="C102" s="1528"/>
      <c r="D102" s="1528"/>
      <c r="E102" s="1528"/>
      <c r="F102" s="1528"/>
      <c r="G102" s="1528"/>
      <c r="H102" s="1528"/>
      <c r="I102" s="1528"/>
      <c r="J102" s="1528"/>
      <c r="K102" s="1528"/>
      <c r="L102" s="1528"/>
      <c r="M102" s="1528"/>
      <c r="N102" s="1528"/>
      <c r="O102" s="1528"/>
      <c r="P102" s="1528"/>
      <c r="Q102" s="1528"/>
      <c r="R102" s="1528"/>
      <c r="S102" s="1528"/>
      <c r="T102" s="1528"/>
      <c r="U102" s="1528"/>
      <c r="V102" s="1528"/>
      <c r="W102" s="1528"/>
      <c r="X102" s="1542">
        <v>4995</v>
      </c>
      <c r="Y102" s="1542"/>
      <c r="Z102" s="1542"/>
      <c r="AA102" s="1542"/>
      <c r="AB102" s="1542"/>
      <c r="AC102" s="274"/>
      <c r="AD102" s="1660"/>
      <c r="AE102" s="1660"/>
      <c r="AF102" s="1532"/>
      <c r="AG102" s="1532"/>
      <c r="AH102" s="1532"/>
      <c r="AI102" s="1532"/>
      <c r="AJ102" s="285"/>
      <c r="AK102" s="1532"/>
      <c r="AL102" s="1532"/>
      <c r="AM102" s="11"/>
    </row>
    <row r="103" spans="1:39" ht="15.95" customHeight="1">
      <c r="A103" s="838" t="s">
        <v>24344</v>
      </c>
      <c r="B103" s="1517" t="s">
        <v>5028</v>
      </c>
      <c r="C103" s="1517"/>
      <c r="D103" s="1517"/>
      <c r="E103" s="1517"/>
      <c r="F103" s="1517"/>
      <c r="G103" s="1517"/>
      <c r="H103" s="1517"/>
      <c r="I103" s="1517"/>
      <c r="J103" s="1517"/>
      <c r="K103" s="1517"/>
      <c r="L103" s="1517"/>
      <c r="M103" s="1517"/>
      <c r="N103" s="1517"/>
      <c r="O103" s="1517"/>
      <c r="P103" s="1517"/>
      <c r="Q103" s="1517"/>
      <c r="R103" s="1517"/>
      <c r="S103" s="1517"/>
      <c r="T103" s="1517"/>
      <c r="U103" s="1517"/>
      <c r="V103" s="1517"/>
      <c r="W103" s="1517"/>
      <c r="X103" s="1543">
        <v>750</v>
      </c>
      <c r="Y103" s="1543"/>
      <c r="Z103" s="1543"/>
      <c r="AA103" s="1543"/>
      <c r="AB103" s="1543"/>
      <c r="AC103" s="273"/>
      <c r="AD103" s="1662"/>
      <c r="AE103" s="1662"/>
      <c r="AF103" s="1519"/>
      <c r="AG103" s="1519"/>
      <c r="AH103" s="1519"/>
      <c r="AI103" s="1519"/>
      <c r="AJ103" s="279"/>
      <c r="AK103" s="1519"/>
      <c r="AL103" s="1519"/>
      <c r="AM103" s="12"/>
    </row>
    <row r="104" spans="1:39" ht="17.100000000000001" customHeight="1">
      <c r="A104" s="841" t="s">
        <v>24345</v>
      </c>
      <c r="B104" s="1528" t="s">
        <v>5029</v>
      </c>
      <c r="C104" s="1528"/>
      <c r="D104" s="1528"/>
      <c r="E104" s="1528"/>
      <c r="F104" s="1528"/>
      <c r="G104" s="1528"/>
      <c r="H104" s="1528"/>
      <c r="I104" s="1528"/>
      <c r="J104" s="1528"/>
      <c r="K104" s="1528"/>
      <c r="L104" s="1528"/>
      <c r="M104" s="1528"/>
      <c r="N104" s="1528"/>
      <c r="O104" s="1528"/>
      <c r="P104" s="1528"/>
      <c r="Q104" s="1528"/>
      <c r="R104" s="1528"/>
      <c r="S104" s="1528"/>
      <c r="T104" s="1528"/>
      <c r="U104" s="1528"/>
      <c r="V104" s="1528"/>
      <c r="W104" s="1528"/>
      <c r="X104" s="1542">
        <v>3950</v>
      </c>
      <c r="Y104" s="1542"/>
      <c r="Z104" s="1542"/>
      <c r="AA104" s="1542"/>
      <c r="AB104" s="1542"/>
      <c r="AC104" s="274"/>
      <c r="AD104" s="1660"/>
      <c r="AE104" s="1660"/>
      <c r="AF104" s="1679"/>
      <c r="AG104" s="1679"/>
      <c r="AH104" s="1660"/>
      <c r="AI104" s="1660"/>
      <c r="AJ104" s="274"/>
      <c r="AK104" s="1660"/>
      <c r="AL104" s="1660"/>
      <c r="AM104" s="11"/>
    </row>
    <row r="105" spans="1:39" ht="15.95" customHeight="1">
      <c r="A105" s="838" t="s">
        <v>24346</v>
      </c>
      <c r="B105" s="1517" t="s">
        <v>5030</v>
      </c>
      <c r="C105" s="1517"/>
      <c r="D105" s="1517"/>
      <c r="E105" s="1517"/>
      <c r="F105" s="1517"/>
      <c r="G105" s="1517"/>
      <c r="H105" s="1517"/>
      <c r="I105" s="1517"/>
      <c r="J105" s="1517"/>
      <c r="K105" s="1517"/>
      <c r="L105" s="1517"/>
      <c r="M105" s="1517"/>
      <c r="N105" s="1517"/>
      <c r="O105" s="1517"/>
      <c r="P105" s="1517"/>
      <c r="Q105" s="1517"/>
      <c r="R105" s="1517"/>
      <c r="S105" s="1517"/>
      <c r="T105" s="1517"/>
      <c r="U105" s="1517"/>
      <c r="V105" s="1517"/>
      <c r="W105" s="1517"/>
      <c r="X105" s="1543">
        <v>395</v>
      </c>
      <c r="Y105" s="1543"/>
      <c r="Z105" s="1543"/>
      <c r="AA105" s="1543"/>
      <c r="AB105" s="1543"/>
      <c r="AC105" s="273"/>
      <c r="AD105" s="1662"/>
      <c r="AE105" s="1662"/>
      <c r="AF105" s="1519"/>
      <c r="AG105" s="1519"/>
      <c r="AH105" s="1519"/>
      <c r="AI105" s="1519"/>
      <c r="AJ105" s="279"/>
      <c r="AK105" s="1519"/>
      <c r="AL105" s="1519"/>
      <c r="AM105" s="12"/>
    </row>
    <row r="106" spans="1:39" ht="17.100000000000001" customHeight="1">
      <c r="A106" s="841" t="s">
        <v>24347</v>
      </c>
      <c r="B106" s="1528" t="s">
        <v>5031</v>
      </c>
      <c r="C106" s="1528"/>
      <c r="D106" s="1528"/>
      <c r="E106" s="1528"/>
      <c r="F106" s="1528"/>
      <c r="G106" s="1528"/>
      <c r="H106" s="1528"/>
      <c r="I106" s="1528"/>
      <c r="J106" s="1528"/>
      <c r="K106" s="1528"/>
      <c r="L106" s="1528"/>
      <c r="M106" s="1528"/>
      <c r="N106" s="1528"/>
      <c r="O106" s="1528"/>
      <c r="P106" s="1528"/>
      <c r="Q106" s="1528"/>
      <c r="R106" s="1528"/>
      <c r="S106" s="1528"/>
      <c r="T106" s="1528"/>
      <c r="U106" s="1528"/>
      <c r="V106" s="1528"/>
      <c r="W106" s="1528"/>
      <c r="X106" s="1542">
        <v>1595</v>
      </c>
      <c r="Y106" s="1542"/>
      <c r="Z106" s="1542"/>
      <c r="AA106" s="1542"/>
      <c r="AB106" s="1542"/>
      <c r="AC106" s="274"/>
      <c r="AD106" s="1660"/>
      <c r="AE106" s="1660"/>
      <c r="AF106" s="1679"/>
      <c r="AG106" s="1679"/>
      <c r="AH106" s="1660"/>
      <c r="AI106" s="1660"/>
      <c r="AJ106" s="272"/>
      <c r="AK106" s="1660"/>
      <c r="AL106" s="1660"/>
      <c r="AM106" s="11"/>
    </row>
    <row r="107" spans="1:39" ht="15.95" customHeight="1">
      <c r="A107" s="838" t="s">
        <v>24348</v>
      </c>
      <c r="B107" s="1517" t="s">
        <v>5032</v>
      </c>
      <c r="C107" s="1517"/>
      <c r="D107" s="1517"/>
      <c r="E107" s="1517"/>
      <c r="F107" s="1517"/>
      <c r="G107" s="1517"/>
      <c r="H107" s="1517"/>
      <c r="I107" s="1517"/>
      <c r="J107" s="1517"/>
      <c r="K107" s="1517"/>
      <c r="L107" s="1517"/>
      <c r="M107" s="1517"/>
      <c r="N107" s="1517"/>
      <c r="O107" s="1517"/>
      <c r="P107" s="1517"/>
      <c r="Q107" s="1517"/>
      <c r="R107" s="1517"/>
      <c r="S107" s="1517"/>
      <c r="T107" s="1517"/>
      <c r="U107" s="1517"/>
      <c r="V107" s="1517"/>
      <c r="W107" s="1517"/>
      <c r="X107" s="1543">
        <v>159.5</v>
      </c>
      <c r="Y107" s="1543"/>
      <c r="Z107" s="1543"/>
      <c r="AA107" s="1543"/>
      <c r="AB107" s="1543"/>
      <c r="AC107" s="273"/>
      <c r="AD107" s="1662"/>
      <c r="AE107" s="1662"/>
      <c r="AF107" s="1519"/>
      <c r="AG107" s="1519"/>
      <c r="AH107" s="1519"/>
      <c r="AI107" s="1519"/>
      <c r="AJ107" s="279"/>
      <c r="AK107" s="1519"/>
      <c r="AL107" s="1519"/>
      <c r="AM107" s="12"/>
    </row>
    <row r="108" spans="1:39" ht="17.100000000000001" customHeight="1">
      <c r="A108" s="841" t="s">
        <v>24349</v>
      </c>
      <c r="B108" s="1528" t="s">
        <v>5033</v>
      </c>
      <c r="C108" s="1528"/>
      <c r="D108" s="1528"/>
      <c r="E108" s="1528"/>
      <c r="F108" s="1528"/>
      <c r="G108" s="1528"/>
      <c r="H108" s="1528"/>
      <c r="I108" s="1528"/>
      <c r="J108" s="1528"/>
      <c r="K108" s="1528"/>
      <c r="L108" s="1528"/>
      <c r="M108" s="1528"/>
      <c r="N108" s="1528"/>
      <c r="O108" s="1528"/>
      <c r="P108" s="1528"/>
      <c r="Q108" s="1528"/>
      <c r="R108" s="1528"/>
      <c r="S108" s="1528"/>
      <c r="T108" s="1528"/>
      <c r="U108" s="1528"/>
      <c r="V108" s="1528"/>
      <c r="W108" s="1528"/>
      <c r="X108" s="1542">
        <v>1595</v>
      </c>
      <c r="Y108" s="1542"/>
      <c r="Z108" s="1542"/>
      <c r="AA108" s="1542"/>
      <c r="AB108" s="1542"/>
      <c r="AC108" s="274"/>
      <c r="AD108" s="1660"/>
      <c r="AE108" s="1660"/>
      <c r="AF108" s="1679"/>
      <c r="AG108" s="1679"/>
      <c r="AH108" s="1660"/>
      <c r="AI108" s="1660"/>
      <c r="AJ108" s="272"/>
      <c r="AK108" s="1660"/>
      <c r="AL108" s="1660"/>
      <c r="AM108" s="11"/>
    </row>
    <row r="109" spans="1:39" ht="15.95" customHeight="1">
      <c r="A109" s="838" t="s">
        <v>24350</v>
      </c>
      <c r="B109" s="1517" t="s">
        <v>5034</v>
      </c>
      <c r="C109" s="1517"/>
      <c r="D109" s="1517"/>
      <c r="E109" s="1517"/>
      <c r="F109" s="1517"/>
      <c r="G109" s="1517"/>
      <c r="H109" s="1517"/>
      <c r="I109" s="1517"/>
      <c r="J109" s="1517"/>
      <c r="K109" s="1517"/>
      <c r="L109" s="1517"/>
      <c r="M109" s="1517"/>
      <c r="N109" s="1517"/>
      <c r="O109" s="1517"/>
      <c r="P109" s="1517"/>
      <c r="Q109" s="1517"/>
      <c r="R109" s="1517"/>
      <c r="S109" s="1517"/>
      <c r="T109" s="1517"/>
      <c r="U109" s="1517"/>
      <c r="V109" s="1517"/>
      <c r="W109" s="1517"/>
      <c r="X109" s="1543">
        <v>159.5</v>
      </c>
      <c r="Y109" s="1543"/>
      <c r="Z109" s="1543"/>
      <c r="AA109" s="1543"/>
      <c r="AB109" s="1543"/>
      <c r="AC109" s="273"/>
      <c r="AD109" s="1662"/>
      <c r="AE109" s="1662"/>
      <c r="AF109" s="1519"/>
      <c r="AG109" s="1519"/>
      <c r="AH109" s="1519"/>
      <c r="AI109" s="1519"/>
      <c r="AJ109" s="279"/>
      <c r="AK109" s="1519"/>
      <c r="AL109" s="1519"/>
      <c r="AM109" s="12"/>
    </row>
    <row r="110" spans="1:39" ht="17.100000000000001" customHeight="1">
      <c r="A110" s="841" t="s">
        <v>24351</v>
      </c>
      <c r="B110" s="1528" t="s">
        <v>5035</v>
      </c>
      <c r="C110" s="1528"/>
      <c r="D110" s="1528"/>
      <c r="E110" s="1528"/>
      <c r="F110" s="1528"/>
      <c r="G110" s="1528"/>
      <c r="H110" s="1528"/>
      <c r="I110" s="1528"/>
      <c r="J110" s="1528"/>
      <c r="K110" s="1528"/>
      <c r="L110" s="1528"/>
      <c r="M110" s="1528"/>
      <c r="N110" s="1528"/>
      <c r="O110" s="1528"/>
      <c r="P110" s="1528"/>
      <c r="Q110" s="1528"/>
      <c r="R110" s="1528"/>
      <c r="S110" s="1528"/>
      <c r="T110" s="1528"/>
      <c r="U110" s="1528"/>
      <c r="V110" s="1528"/>
      <c r="W110" s="1528"/>
      <c r="X110" s="1542">
        <v>1750</v>
      </c>
      <c r="Y110" s="1542"/>
      <c r="Z110" s="1542"/>
      <c r="AA110" s="1542"/>
      <c r="AB110" s="1542"/>
      <c r="AC110" s="274"/>
      <c r="AD110" s="1660"/>
      <c r="AE110" s="1660"/>
      <c r="AF110" s="1679"/>
      <c r="AG110" s="1679"/>
      <c r="AH110" s="1660"/>
      <c r="AI110" s="1660"/>
      <c r="AJ110" s="274"/>
      <c r="AK110" s="1660"/>
      <c r="AL110" s="1660"/>
      <c r="AM110" s="11"/>
    </row>
    <row r="111" spans="1:39" ht="15.95" customHeight="1">
      <c r="A111" s="838" t="s">
        <v>24352</v>
      </c>
      <c r="B111" s="1517" t="s">
        <v>5036</v>
      </c>
      <c r="C111" s="1517"/>
      <c r="D111" s="1517"/>
      <c r="E111" s="1517"/>
      <c r="F111" s="1517"/>
      <c r="G111" s="1517"/>
      <c r="H111" s="1517"/>
      <c r="I111" s="1517"/>
      <c r="J111" s="1517"/>
      <c r="K111" s="1517"/>
      <c r="L111" s="1517"/>
      <c r="M111" s="1517"/>
      <c r="N111" s="1517"/>
      <c r="O111" s="1517"/>
      <c r="P111" s="1517"/>
      <c r="Q111" s="1517"/>
      <c r="R111" s="1517"/>
      <c r="S111" s="1517"/>
      <c r="T111" s="1517"/>
      <c r="U111" s="1517"/>
      <c r="V111" s="1517"/>
      <c r="W111" s="1517"/>
      <c r="X111" s="1543">
        <v>175</v>
      </c>
      <c r="Y111" s="1543"/>
      <c r="Z111" s="1543"/>
      <c r="AA111" s="1543"/>
      <c r="AB111" s="1543"/>
      <c r="AC111" s="273"/>
      <c r="AD111" s="1662"/>
      <c r="AE111" s="1662"/>
      <c r="AF111" s="1519"/>
      <c r="AG111" s="1519"/>
      <c r="AH111" s="1519"/>
      <c r="AI111" s="1519"/>
      <c r="AJ111" s="279"/>
      <c r="AK111" s="1519"/>
      <c r="AL111" s="1519"/>
      <c r="AM111" s="12"/>
    </row>
    <row r="112" spans="1:39" ht="17.100000000000001" customHeight="1">
      <c r="A112" s="841" t="s">
        <v>24353</v>
      </c>
      <c r="B112" s="1528" t="s">
        <v>24354</v>
      </c>
      <c r="C112" s="1528"/>
      <c r="D112" s="1528"/>
      <c r="E112" s="1528"/>
      <c r="F112" s="1528"/>
      <c r="G112" s="1528"/>
      <c r="H112" s="1528"/>
      <c r="I112" s="1528"/>
      <c r="J112" s="1528"/>
      <c r="K112" s="1528"/>
      <c r="L112" s="1528"/>
      <c r="M112" s="1528"/>
      <c r="N112" s="1528"/>
      <c r="O112" s="1528"/>
      <c r="P112" s="1528"/>
      <c r="Q112" s="1528"/>
      <c r="R112" s="1528"/>
      <c r="S112" s="1528"/>
      <c r="T112" s="1528"/>
      <c r="U112" s="1528"/>
      <c r="V112" s="1528"/>
      <c r="W112" s="1528"/>
      <c r="X112" s="1544">
        <v>695</v>
      </c>
      <c r="Y112" s="1544"/>
      <c r="Z112" s="1544"/>
      <c r="AA112" s="1544"/>
      <c r="AB112" s="1544"/>
      <c r="AC112" s="272"/>
      <c r="AD112" s="1660"/>
      <c r="AE112" s="1660"/>
      <c r="AF112" s="1532"/>
      <c r="AG112" s="1532"/>
      <c r="AH112" s="1532"/>
      <c r="AI112" s="1532"/>
      <c r="AJ112" s="285"/>
      <c r="AK112" s="1532"/>
      <c r="AL112" s="1532"/>
      <c r="AM112" s="11"/>
    </row>
    <row r="113" spans="1:39" ht="15.6" customHeight="1">
      <c r="A113" s="842" t="s">
        <v>24355</v>
      </c>
      <c r="B113" s="1570" t="s">
        <v>20326</v>
      </c>
      <c r="C113" s="1570"/>
      <c r="D113" s="1570"/>
      <c r="E113" s="1570"/>
      <c r="F113" s="1570"/>
      <c r="G113" s="1570"/>
      <c r="H113" s="1570"/>
      <c r="I113" s="1570"/>
      <c r="J113" s="1570"/>
      <c r="K113" s="1570"/>
      <c r="L113" s="1570"/>
      <c r="M113" s="1570"/>
      <c r="N113" s="1570"/>
      <c r="O113" s="1570"/>
      <c r="P113" s="1570"/>
      <c r="Q113" s="1570"/>
      <c r="R113" s="1570"/>
      <c r="S113" s="1570"/>
      <c r="T113" s="1570"/>
      <c r="U113" s="1570"/>
      <c r="V113" s="1570"/>
      <c r="W113" s="1570"/>
      <c r="X113" s="1597">
        <v>300</v>
      </c>
      <c r="Y113" s="1597"/>
      <c r="Z113" s="1597"/>
      <c r="AA113" s="1597"/>
      <c r="AB113" s="1597"/>
      <c r="AC113" s="275"/>
      <c r="AD113" s="1676"/>
      <c r="AE113" s="1676"/>
      <c r="AF113" s="1647"/>
      <c r="AG113" s="1647"/>
      <c r="AH113" s="1647"/>
      <c r="AI113" s="1647"/>
      <c r="AJ113" s="289"/>
      <c r="AK113" s="1647"/>
      <c r="AL113" s="1647"/>
      <c r="AM113" s="12"/>
    </row>
    <row r="114" spans="1:39" ht="13.5" customHeight="1">
      <c r="A114" s="1565" t="s">
        <v>20327</v>
      </c>
      <c r="B114" s="1565"/>
      <c r="C114" s="1565"/>
      <c r="D114" s="1565"/>
      <c r="E114" s="1565"/>
      <c r="F114" s="1565"/>
      <c r="G114" s="1565"/>
      <c r="H114" s="1565"/>
      <c r="I114" s="1565"/>
      <c r="J114" s="1565"/>
      <c r="K114" s="1565"/>
      <c r="L114" s="1565"/>
      <c r="M114" s="1565"/>
      <c r="N114" s="1565"/>
      <c r="O114" s="1565"/>
      <c r="P114" s="1565"/>
      <c r="Q114" s="1565"/>
      <c r="R114" s="1565"/>
      <c r="S114" s="1565"/>
      <c r="T114" s="1565"/>
      <c r="U114" s="1565"/>
      <c r="V114" s="1565"/>
      <c r="W114" s="1565"/>
      <c r="X114" s="1565"/>
      <c r="Y114" s="1565"/>
      <c r="Z114" s="1565"/>
      <c r="AA114" s="1565"/>
      <c r="AB114" s="1565"/>
      <c r="AC114" s="1565"/>
      <c r="AD114" s="1565"/>
      <c r="AE114" s="1565"/>
      <c r="AF114" s="1565"/>
      <c r="AG114" s="1565"/>
      <c r="AH114" s="1565"/>
      <c r="AI114" s="1565"/>
      <c r="AJ114" s="1565"/>
      <c r="AK114" s="1565"/>
      <c r="AL114" s="1565"/>
      <c r="AM114" s="1565"/>
    </row>
    <row r="115" spans="1:39" ht="15" customHeight="1">
      <c r="A115" s="843" t="s">
        <v>24356</v>
      </c>
      <c r="B115" s="1583" t="s">
        <v>5037</v>
      </c>
      <c r="C115" s="1583"/>
      <c r="D115" s="1583"/>
      <c r="E115" s="1583"/>
      <c r="F115" s="1583"/>
      <c r="G115" s="1583"/>
      <c r="H115" s="1583"/>
      <c r="I115" s="1583"/>
      <c r="J115" s="1583"/>
      <c r="K115" s="1583"/>
      <c r="L115" s="1583"/>
      <c r="M115" s="1583"/>
      <c r="N115" s="1583"/>
      <c r="O115" s="1583"/>
      <c r="P115" s="1583"/>
      <c r="Q115" s="1583"/>
      <c r="R115" s="1583"/>
      <c r="S115" s="1583"/>
      <c r="T115" s="1583"/>
      <c r="U115" s="1583"/>
      <c r="V115" s="1583"/>
      <c r="W115" s="1583"/>
      <c r="X115" s="1677">
        <v>0.2</v>
      </c>
      <c r="Y115" s="1677"/>
      <c r="Z115" s="1677"/>
      <c r="AA115" s="1677"/>
      <c r="AB115" s="1677"/>
      <c r="AC115" s="1677"/>
      <c r="AD115" s="1677"/>
      <c r="AE115" s="1677"/>
      <c r="AF115" s="1677"/>
      <c r="AG115" s="1677"/>
      <c r="AH115" s="1677"/>
      <c r="AI115" s="1677"/>
      <c r="AJ115" s="1677"/>
      <c r="AK115" s="1677"/>
      <c r="AL115" s="1677"/>
      <c r="AM115" s="12"/>
    </row>
    <row r="116" spans="1:39" ht="15.75" customHeight="1">
      <c r="A116" s="842" t="s">
        <v>24357</v>
      </c>
      <c r="B116" s="1678" t="s">
        <v>5038</v>
      </c>
      <c r="C116" s="1678"/>
      <c r="D116" s="1678"/>
      <c r="E116" s="1678"/>
      <c r="F116" s="1678"/>
      <c r="G116" s="1678"/>
      <c r="H116" s="1678"/>
      <c r="I116" s="1678"/>
      <c r="J116" s="1678"/>
      <c r="K116" s="1678"/>
      <c r="L116" s="1678"/>
      <c r="M116" s="1678"/>
      <c r="N116" s="1678"/>
      <c r="O116" s="1678"/>
      <c r="P116" s="1678"/>
      <c r="Q116" s="1678"/>
      <c r="R116" s="1678"/>
      <c r="S116" s="1678"/>
      <c r="T116" s="1678"/>
      <c r="U116" s="1678"/>
      <c r="V116" s="1678"/>
      <c r="W116" s="1678"/>
      <c r="X116" s="1676">
        <v>0.2</v>
      </c>
      <c r="Y116" s="1676"/>
      <c r="Z116" s="1676"/>
      <c r="AA116" s="1676"/>
      <c r="AB116" s="1676"/>
      <c r="AC116" s="1676"/>
      <c r="AD116" s="1676"/>
      <c r="AE116" s="1676"/>
      <c r="AF116" s="1676"/>
      <c r="AG116" s="1676"/>
      <c r="AH116" s="1676"/>
      <c r="AI116" s="1676"/>
      <c r="AJ116" s="1676"/>
      <c r="AK116" s="1676"/>
      <c r="AL116" s="1676"/>
      <c r="AM116" s="12"/>
    </row>
    <row r="117" spans="1:39" ht="15.75" customHeight="1">
      <c r="A117" s="1539" t="s">
        <v>24358</v>
      </c>
      <c r="B117" s="1539"/>
      <c r="C117" s="1539"/>
      <c r="D117" s="1539"/>
      <c r="E117" s="1539"/>
      <c r="F117" s="1539"/>
      <c r="G117" s="1539"/>
      <c r="H117" s="1539"/>
      <c r="I117" s="1539"/>
      <c r="J117" s="1539"/>
      <c r="K117" s="1539"/>
      <c r="L117" s="1539"/>
      <c r="M117" s="1539"/>
      <c r="N117" s="1539"/>
      <c r="O117" s="1539"/>
      <c r="P117" s="1539"/>
      <c r="Q117" s="1540"/>
      <c r="R117" s="1540"/>
      <c r="S117" s="1540"/>
      <c r="T117" s="1540"/>
      <c r="U117" s="1540"/>
      <c r="V117" s="1540"/>
      <c r="W117" s="1540"/>
      <c r="X117" s="1540"/>
      <c r="Y117" s="1540"/>
      <c r="Z117" s="1540"/>
      <c r="AA117" s="1540"/>
      <c r="AB117" s="12"/>
      <c r="AC117" s="12"/>
      <c r="AD117" s="12"/>
      <c r="AE117" s="12"/>
      <c r="AF117" s="1540"/>
      <c r="AG117" s="1540"/>
      <c r="AH117" s="12"/>
      <c r="AI117" s="12"/>
      <c r="AJ117" s="12"/>
      <c r="AK117" s="1540"/>
      <c r="AL117" s="1540"/>
      <c r="AM117" s="12"/>
    </row>
    <row r="118" spans="1:39" ht="33.6" customHeight="1">
      <c r="A118" s="1610" t="s">
        <v>24359</v>
      </c>
      <c r="B118" s="1610"/>
      <c r="C118" s="1610"/>
      <c r="D118" s="1610"/>
      <c r="E118" s="1610"/>
      <c r="F118" s="1610"/>
      <c r="G118" s="1610"/>
      <c r="H118" s="1610"/>
      <c r="I118" s="1610"/>
      <c r="J118" s="1610"/>
      <c r="K118" s="1610"/>
      <c r="L118" s="1610"/>
      <c r="M118" s="1610"/>
      <c r="N118" s="1610"/>
      <c r="O118" s="1610"/>
      <c r="P118" s="1610"/>
      <c r="Q118" s="1610"/>
      <c r="R118" s="1610"/>
      <c r="S118" s="1610"/>
      <c r="T118" s="1610"/>
      <c r="U118" s="1610"/>
      <c r="V118" s="1610"/>
      <c r="W118" s="1610"/>
      <c r="X118" s="1610"/>
      <c r="Y118" s="1610"/>
      <c r="Z118" s="1610"/>
      <c r="AA118" s="1610"/>
      <c r="AB118" s="1611" t="s">
        <v>20292</v>
      </c>
      <c r="AC118" s="1611"/>
      <c r="AD118" s="1611"/>
      <c r="AE118" s="1612" t="s">
        <v>20293</v>
      </c>
      <c r="AF118" s="1612"/>
      <c r="AG118" s="1612"/>
      <c r="AH118" s="1612"/>
      <c r="AI118" s="1612" t="s">
        <v>20294</v>
      </c>
      <c r="AJ118" s="1612"/>
      <c r="AK118" s="1612"/>
      <c r="AL118" s="1612"/>
      <c r="AM118" s="1612"/>
    </row>
    <row r="119" spans="1:39" ht="15.95" customHeight="1">
      <c r="A119" s="837" t="s">
        <v>24360</v>
      </c>
      <c r="B119" s="1514" t="s">
        <v>24361</v>
      </c>
      <c r="C119" s="1514"/>
      <c r="D119" s="1514"/>
      <c r="E119" s="1514"/>
      <c r="F119" s="1514"/>
      <c r="G119" s="1514"/>
      <c r="H119" s="1514"/>
      <c r="I119" s="1514"/>
      <c r="J119" s="1514"/>
      <c r="K119" s="1514"/>
      <c r="L119" s="1514"/>
      <c r="M119" s="1514"/>
      <c r="N119" s="1514"/>
      <c r="O119" s="1514"/>
      <c r="P119" s="1514"/>
      <c r="Q119" s="1514"/>
      <c r="R119" s="1514"/>
      <c r="S119" s="1514"/>
      <c r="T119" s="1514"/>
      <c r="U119" s="1514"/>
      <c r="V119" s="1514"/>
      <c r="W119" s="1514"/>
      <c r="X119" s="1652">
        <v>9000</v>
      </c>
      <c r="Y119" s="1652"/>
      <c r="Z119" s="1652"/>
      <c r="AA119" s="1652"/>
      <c r="AB119" s="1652"/>
      <c r="AC119" s="278"/>
      <c r="AD119" s="1516"/>
      <c r="AE119" s="1516"/>
      <c r="AF119" s="1674"/>
      <c r="AG119" s="1674"/>
      <c r="AH119" s="1516"/>
      <c r="AI119" s="1516"/>
      <c r="AJ119" s="282"/>
      <c r="AK119" s="1675"/>
      <c r="AL119" s="1675"/>
      <c r="AM119" s="12"/>
    </row>
    <row r="120" spans="1:39" ht="17.100000000000001" customHeight="1">
      <c r="A120" s="838" t="s">
        <v>24362</v>
      </c>
      <c r="B120" s="1517" t="s">
        <v>24363</v>
      </c>
      <c r="C120" s="1517"/>
      <c r="D120" s="1517"/>
      <c r="E120" s="1517"/>
      <c r="F120" s="1517"/>
      <c r="G120" s="1517"/>
      <c r="H120" s="1517"/>
      <c r="I120" s="1517"/>
      <c r="J120" s="1517"/>
      <c r="K120" s="1517"/>
      <c r="L120" s="1517"/>
      <c r="M120" s="1517"/>
      <c r="N120" s="1517"/>
      <c r="O120" s="1517"/>
      <c r="P120" s="1517"/>
      <c r="Q120" s="1517"/>
      <c r="R120" s="1517"/>
      <c r="S120" s="1517"/>
      <c r="T120" s="1517"/>
      <c r="U120" s="1517"/>
      <c r="V120" s="1517"/>
      <c r="W120" s="1517"/>
      <c r="X120" s="1518">
        <v>995</v>
      </c>
      <c r="Y120" s="1518"/>
      <c r="Z120" s="1518"/>
      <c r="AA120" s="1518"/>
      <c r="AB120" s="1518"/>
      <c r="AC120" s="273"/>
      <c r="AD120" s="1527"/>
      <c r="AE120" s="1527"/>
      <c r="AF120" s="1594"/>
      <c r="AG120" s="1594"/>
      <c r="AH120" s="1594"/>
      <c r="AI120" s="1594"/>
      <c r="AJ120" s="283"/>
      <c r="AK120" s="1594"/>
      <c r="AL120" s="1594"/>
      <c r="AM120" s="11"/>
    </row>
    <row r="121" spans="1:39" ht="15.95" customHeight="1">
      <c r="A121" s="841" t="s">
        <v>24364</v>
      </c>
      <c r="B121" s="1528" t="s">
        <v>24365</v>
      </c>
      <c r="C121" s="1528"/>
      <c r="D121" s="1528"/>
      <c r="E121" s="1528"/>
      <c r="F121" s="1528"/>
      <c r="G121" s="1528"/>
      <c r="H121" s="1528"/>
      <c r="I121" s="1528"/>
      <c r="J121" s="1528"/>
      <c r="K121" s="1528"/>
      <c r="L121" s="1528"/>
      <c r="M121" s="1528"/>
      <c r="N121" s="1528"/>
      <c r="O121" s="1528"/>
      <c r="P121" s="1528"/>
      <c r="Q121" s="1528"/>
      <c r="R121" s="1528"/>
      <c r="S121" s="1528"/>
      <c r="T121" s="1528"/>
      <c r="U121" s="1528"/>
      <c r="V121" s="1528"/>
      <c r="W121" s="1528"/>
      <c r="X121" s="1529">
        <v>1990</v>
      </c>
      <c r="Y121" s="1529"/>
      <c r="Z121" s="1529"/>
      <c r="AA121" s="1529"/>
      <c r="AB121" s="1529"/>
      <c r="AC121" s="274"/>
      <c r="AD121" s="1530"/>
      <c r="AE121" s="1530"/>
      <c r="AF121" s="1673"/>
      <c r="AG121" s="1673"/>
      <c r="AH121" s="1673"/>
      <c r="AI121" s="1673"/>
      <c r="AJ121" s="284"/>
      <c r="AK121" s="1673"/>
      <c r="AL121" s="1673"/>
      <c r="AM121" s="12"/>
    </row>
    <row r="122" spans="1:39" ht="17.100000000000001" customHeight="1">
      <c r="A122" s="838" t="s">
        <v>24366</v>
      </c>
      <c r="B122" s="1517" t="s">
        <v>24367</v>
      </c>
      <c r="C122" s="1517"/>
      <c r="D122" s="1517"/>
      <c r="E122" s="1517"/>
      <c r="F122" s="1517"/>
      <c r="G122" s="1517"/>
      <c r="H122" s="1517"/>
      <c r="I122" s="1517"/>
      <c r="J122" s="1517"/>
      <c r="K122" s="1517"/>
      <c r="L122" s="1517"/>
      <c r="M122" s="1517"/>
      <c r="N122" s="1517"/>
      <c r="O122" s="1517"/>
      <c r="P122" s="1517"/>
      <c r="Q122" s="1517"/>
      <c r="R122" s="1517"/>
      <c r="S122" s="1517"/>
      <c r="T122" s="1517"/>
      <c r="U122" s="1517"/>
      <c r="V122" s="1517"/>
      <c r="W122" s="1517"/>
      <c r="X122" s="1531">
        <v>2985</v>
      </c>
      <c r="Y122" s="1531"/>
      <c r="Z122" s="1531"/>
      <c r="AA122" s="1531"/>
      <c r="AB122" s="1531"/>
      <c r="AC122" s="277"/>
      <c r="AD122" s="1527"/>
      <c r="AE122" s="1527"/>
      <c r="AF122" s="1594"/>
      <c r="AG122" s="1594"/>
      <c r="AH122" s="1594"/>
      <c r="AI122" s="1594"/>
      <c r="AJ122" s="283"/>
      <c r="AK122" s="1594"/>
      <c r="AL122" s="1594"/>
      <c r="AM122" s="11"/>
    </row>
    <row r="123" spans="1:39" ht="15.95" customHeight="1">
      <c r="A123" s="841" t="s">
        <v>24368</v>
      </c>
      <c r="B123" s="1528" t="s">
        <v>24369</v>
      </c>
      <c r="C123" s="1528"/>
      <c r="D123" s="1528"/>
      <c r="E123" s="1528"/>
      <c r="F123" s="1528"/>
      <c r="G123" s="1528"/>
      <c r="H123" s="1528"/>
      <c r="I123" s="1528"/>
      <c r="J123" s="1528"/>
      <c r="K123" s="1528"/>
      <c r="L123" s="1528"/>
      <c r="M123" s="1528"/>
      <c r="N123" s="1528"/>
      <c r="O123" s="1528"/>
      <c r="P123" s="1528"/>
      <c r="Q123" s="1528"/>
      <c r="R123" s="1528"/>
      <c r="S123" s="1528"/>
      <c r="T123" s="1528"/>
      <c r="U123" s="1528"/>
      <c r="V123" s="1528"/>
      <c r="W123" s="1528"/>
      <c r="X123" s="1529">
        <v>3980</v>
      </c>
      <c r="Y123" s="1529"/>
      <c r="Z123" s="1529"/>
      <c r="AA123" s="1529"/>
      <c r="AB123" s="1529"/>
      <c r="AC123" s="274"/>
      <c r="AD123" s="1530"/>
      <c r="AE123" s="1530"/>
      <c r="AF123" s="1673"/>
      <c r="AG123" s="1673"/>
      <c r="AH123" s="1673"/>
      <c r="AI123" s="1673"/>
      <c r="AJ123" s="284"/>
      <c r="AK123" s="1673"/>
      <c r="AL123" s="1673"/>
      <c r="AM123" s="12"/>
    </row>
    <row r="124" spans="1:39" ht="17.100000000000001" customHeight="1">
      <c r="A124" s="838" t="s">
        <v>24370</v>
      </c>
      <c r="B124" s="1517" t="s">
        <v>24371</v>
      </c>
      <c r="C124" s="1517"/>
      <c r="D124" s="1517"/>
      <c r="E124" s="1517"/>
      <c r="F124" s="1517"/>
      <c r="G124" s="1517"/>
      <c r="H124" s="1517"/>
      <c r="I124" s="1517"/>
      <c r="J124" s="1517"/>
      <c r="K124" s="1517"/>
      <c r="L124" s="1517"/>
      <c r="M124" s="1517"/>
      <c r="N124" s="1517"/>
      <c r="O124" s="1517"/>
      <c r="P124" s="1517"/>
      <c r="Q124" s="1517"/>
      <c r="R124" s="1517"/>
      <c r="S124" s="1517"/>
      <c r="T124" s="1517"/>
      <c r="U124" s="1517"/>
      <c r="V124" s="1517"/>
      <c r="W124" s="1517"/>
      <c r="X124" s="1531">
        <v>4500</v>
      </c>
      <c r="Y124" s="1531"/>
      <c r="Z124" s="1531"/>
      <c r="AA124" s="1531"/>
      <c r="AB124" s="1531"/>
      <c r="AC124" s="277"/>
      <c r="AD124" s="1527"/>
      <c r="AE124" s="1527"/>
      <c r="AF124" s="1594"/>
      <c r="AG124" s="1594"/>
      <c r="AH124" s="1594"/>
      <c r="AI124" s="1594"/>
      <c r="AJ124" s="283"/>
      <c r="AK124" s="1594"/>
      <c r="AL124" s="1594"/>
      <c r="AM124" s="11"/>
    </row>
    <row r="125" spans="1:39" ht="15.95" customHeight="1">
      <c r="A125" s="841" t="s">
        <v>24372</v>
      </c>
      <c r="B125" s="1528" t="s">
        <v>24373</v>
      </c>
      <c r="C125" s="1528"/>
      <c r="D125" s="1528"/>
      <c r="E125" s="1528"/>
      <c r="F125" s="1528"/>
      <c r="G125" s="1528"/>
      <c r="H125" s="1528"/>
      <c r="I125" s="1528"/>
      <c r="J125" s="1528"/>
      <c r="K125" s="1528"/>
      <c r="L125" s="1528"/>
      <c r="M125" s="1528"/>
      <c r="N125" s="1528"/>
      <c r="O125" s="1528"/>
      <c r="P125" s="1528"/>
      <c r="Q125" s="1528"/>
      <c r="R125" s="1528"/>
      <c r="S125" s="1528"/>
      <c r="T125" s="1528"/>
      <c r="U125" s="1528"/>
      <c r="V125" s="1528"/>
      <c r="W125" s="1528"/>
      <c r="X125" s="1529">
        <v>1695</v>
      </c>
      <c r="Y125" s="1529"/>
      <c r="Z125" s="1529"/>
      <c r="AA125" s="1529"/>
      <c r="AB125" s="1529"/>
      <c r="AC125" s="274"/>
      <c r="AD125" s="1530"/>
      <c r="AE125" s="1530"/>
      <c r="AF125" s="1673"/>
      <c r="AG125" s="1673"/>
      <c r="AH125" s="1673"/>
      <c r="AI125" s="1673"/>
      <c r="AJ125" s="284"/>
      <c r="AK125" s="1673"/>
      <c r="AL125" s="1673"/>
      <c r="AM125" s="12"/>
    </row>
    <row r="126" spans="1:39" ht="17.100000000000001" customHeight="1">
      <c r="A126" s="838" t="s">
        <v>24374</v>
      </c>
      <c r="B126" s="1517" t="s">
        <v>24375</v>
      </c>
      <c r="C126" s="1517"/>
      <c r="D126" s="1517"/>
      <c r="E126" s="1517"/>
      <c r="F126" s="1517"/>
      <c r="G126" s="1517"/>
      <c r="H126" s="1517"/>
      <c r="I126" s="1517"/>
      <c r="J126" s="1517"/>
      <c r="K126" s="1517"/>
      <c r="L126" s="1517"/>
      <c r="M126" s="1517"/>
      <c r="N126" s="1517"/>
      <c r="O126" s="1517"/>
      <c r="P126" s="1517"/>
      <c r="Q126" s="1517"/>
      <c r="R126" s="1517"/>
      <c r="S126" s="1517"/>
      <c r="T126" s="1517"/>
      <c r="U126" s="1517"/>
      <c r="V126" s="1517"/>
      <c r="W126" s="1517"/>
      <c r="X126" s="1531">
        <v>2495</v>
      </c>
      <c r="Y126" s="1531"/>
      <c r="Z126" s="1531"/>
      <c r="AA126" s="1531"/>
      <c r="AB126" s="1531"/>
      <c r="AC126" s="277"/>
      <c r="AD126" s="1527"/>
      <c r="AE126" s="1527"/>
      <c r="AF126" s="1594"/>
      <c r="AG126" s="1594"/>
      <c r="AH126" s="1594"/>
      <c r="AI126" s="1594"/>
      <c r="AJ126" s="283"/>
      <c r="AK126" s="1594"/>
      <c r="AL126" s="1594"/>
      <c r="AM126" s="11"/>
    </row>
    <row r="127" spans="1:39" ht="17.100000000000001" customHeight="1">
      <c r="A127" s="841" t="s">
        <v>24376</v>
      </c>
      <c r="B127" s="1528" t="s">
        <v>24377</v>
      </c>
      <c r="C127" s="1528"/>
      <c r="D127" s="1528"/>
      <c r="E127" s="1528"/>
      <c r="F127" s="1528"/>
      <c r="G127" s="1528"/>
      <c r="H127" s="1528"/>
      <c r="I127" s="1528"/>
      <c r="J127" s="1528"/>
      <c r="K127" s="1528"/>
      <c r="L127" s="1528"/>
      <c r="M127" s="1528"/>
      <c r="N127" s="1528"/>
      <c r="O127" s="1528"/>
      <c r="P127" s="1528"/>
      <c r="Q127" s="1528"/>
      <c r="R127" s="1528"/>
      <c r="S127" s="1528"/>
      <c r="T127" s="1528"/>
      <c r="U127" s="1528"/>
      <c r="V127" s="1528"/>
      <c r="W127" s="1528"/>
      <c r="X127" s="1529">
        <v>3195</v>
      </c>
      <c r="Y127" s="1529"/>
      <c r="Z127" s="1529"/>
      <c r="AA127" s="1529"/>
      <c r="AB127" s="1529"/>
      <c r="AC127" s="274"/>
      <c r="AD127" s="1530"/>
      <c r="AE127" s="1530"/>
      <c r="AF127" s="1532"/>
      <c r="AG127" s="1532"/>
      <c r="AH127" s="1532"/>
      <c r="AI127" s="1532"/>
      <c r="AJ127" s="285"/>
      <c r="AK127" s="1532"/>
      <c r="AL127" s="1532"/>
      <c r="AM127" s="11"/>
    </row>
    <row r="128" spans="1:39" ht="14.85" customHeight="1">
      <c r="A128" s="842" t="s">
        <v>24378</v>
      </c>
      <c r="B128" s="1570" t="s">
        <v>24379</v>
      </c>
      <c r="C128" s="1570"/>
      <c r="D128" s="1570"/>
      <c r="E128" s="1570"/>
      <c r="F128" s="1570"/>
      <c r="G128" s="1570"/>
      <c r="H128" s="1570"/>
      <c r="I128" s="1570"/>
      <c r="J128" s="1570"/>
      <c r="K128" s="1570"/>
      <c r="L128" s="1570"/>
      <c r="M128" s="1570"/>
      <c r="N128" s="1570"/>
      <c r="O128" s="1570"/>
      <c r="P128" s="1570"/>
      <c r="Q128" s="1570"/>
      <c r="R128" s="1570"/>
      <c r="S128" s="1570"/>
      <c r="T128" s="1570"/>
      <c r="U128" s="1570"/>
      <c r="V128" s="1570"/>
      <c r="W128" s="1570"/>
      <c r="X128" s="1651">
        <v>900</v>
      </c>
      <c r="Y128" s="1651"/>
      <c r="Z128" s="1651"/>
      <c r="AA128" s="1651"/>
      <c r="AB128" s="1651"/>
      <c r="AC128" s="275"/>
      <c r="AD128" s="1572"/>
      <c r="AE128" s="1572"/>
      <c r="AF128" s="1647"/>
      <c r="AG128" s="1647"/>
      <c r="AH128" s="1647"/>
      <c r="AI128" s="1647"/>
      <c r="AJ128" s="289"/>
      <c r="AK128" s="1647"/>
      <c r="AL128" s="1647"/>
      <c r="AM128" s="12"/>
    </row>
    <row r="129" spans="1:39" ht="19.7" customHeight="1">
      <c r="A129" s="1539" t="s">
        <v>24380</v>
      </c>
      <c r="B129" s="1539"/>
      <c r="C129" s="1539"/>
      <c r="D129" s="1539"/>
      <c r="E129" s="1539"/>
      <c r="F129" s="1539"/>
      <c r="G129" s="1539"/>
      <c r="H129" s="1539"/>
      <c r="I129" s="1539"/>
      <c r="J129" s="1539"/>
      <c r="K129" s="1539"/>
      <c r="L129" s="1539"/>
      <c r="M129" s="1539"/>
      <c r="N129" s="1539"/>
      <c r="O129" s="1539"/>
      <c r="P129" s="1539"/>
      <c r="Q129" s="1546"/>
      <c r="R129" s="1546"/>
      <c r="S129" s="1546"/>
      <c r="T129" s="1546"/>
      <c r="U129" s="1546"/>
      <c r="V129" s="1546"/>
      <c r="W129" s="1546"/>
      <c r="X129" s="1546"/>
      <c r="Y129" s="1546"/>
      <c r="Z129" s="1546"/>
      <c r="AA129" s="1546"/>
      <c r="AB129" s="11"/>
      <c r="AC129" s="11"/>
      <c r="AD129" s="11"/>
      <c r="AE129" s="11"/>
      <c r="AF129" s="1546"/>
      <c r="AG129" s="1546"/>
      <c r="AH129" s="11"/>
      <c r="AI129" s="11"/>
      <c r="AJ129" s="11"/>
      <c r="AK129" s="1546"/>
      <c r="AL129" s="1546"/>
      <c r="AM129" s="11"/>
    </row>
    <row r="130" spans="1:39" ht="33.6" customHeight="1">
      <c r="A130" s="1610" t="s">
        <v>24381</v>
      </c>
      <c r="B130" s="1610"/>
      <c r="C130" s="1610"/>
      <c r="D130" s="1610"/>
      <c r="E130" s="1610"/>
      <c r="F130" s="1610"/>
      <c r="G130" s="1610"/>
      <c r="H130" s="1610"/>
      <c r="I130" s="1610"/>
      <c r="J130" s="1610"/>
      <c r="K130" s="1610"/>
      <c r="L130" s="1610"/>
      <c r="M130" s="1610"/>
      <c r="N130" s="1610"/>
      <c r="O130" s="1610"/>
      <c r="P130" s="1610"/>
      <c r="Q130" s="1610"/>
      <c r="R130" s="1610"/>
      <c r="S130" s="1610"/>
      <c r="T130" s="1610"/>
      <c r="U130" s="1610"/>
      <c r="V130" s="1610"/>
      <c r="W130" s="1610"/>
      <c r="X130" s="1610"/>
      <c r="Y130" s="1610"/>
      <c r="Z130" s="1610"/>
      <c r="AA130" s="1610"/>
      <c r="AB130" s="1611" t="s">
        <v>20292</v>
      </c>
      <c r="AC130" s="1611"/>
      <c r="AD130" s="1611"/>
      <c r="AE130" s="1612" t="s">
        <v>20293</v>
      </c>
      <c r="AF130" s="1612"/>
      <c r="AG130" s="1612"/>
      <c r="AH130" s="1612"/>
      <c r="AI130" s="1612" t="s">
        <v>20294</v>
      </c>
      <c r="AJ130" s="1612"/>
      <c r="AK130" s="1612"/>
      <c r="AL130" s="1612"/>
      <c r="AM130" s="1612"/>
    </row>
    <row r="131" spans="1:39" ht="17.100000000000001" customHeight="1">
      <c r="A131" s="837" t="s">
        <v>24382</v>
      </c>
      <c r="B131" s="1514" t="s">
        <v>24383</v>
      </c>
      <c r="C131" s="1514"/>
      <c r="D131" s="1514"/>
      <c r="E131" s="1514"/>
      <c r="F131" s="1514"/>
      <c r="G131" s="1514"/>
      <c r="H131" s="1514"/>
      <c r="I131" s="1514"/>
      <c r="J131" s="1514"/>
      <c r="K131" s="1514"/>
      <c r="L131" s="1514"/>
      <c r="M131" s="1514"/>
      <c r="N131" s="1514"/>
      <c r="O131" s="1514"/>
      <c r="P131" s="1514"/>
      <c r="Q131" s="1514"/>
      <c r="R131" s="1514"/>
      <c r="S131" s="1514"/>
      <c r="T131" s="1514"/>
      <c r="U131" s="1514"/>
      <c r="V131" s="1514"/>
      <c r="W131" s="1514"/>
      <c r="X131" s="1652">
        <v>3250</v>
      </c>
      <c r="Y131" s="1652"/>
      <c r="Z131" s="1652"/>
      <c r="AA131" s="1652"/>
      <c r="AB131" s="1652"/>
      <c r="AC131" s="278"/>
      <c r="AD131" s="1516"/>
      <c r="AE131" s="1516"/>
      <c r="AF131" s="1674"/>
      <c r="AG131" s="1674"/>
      <c r="AH131" s="1516"/>
      <c r="AI131" s="1516"/>
      <c r="AJ131" s="282"/>
      <c r="AK131" s="1675"/>
      <c r="AL131" s="1675"/>
      <c r="AM131" s="11"/>
    </row>
    <row r="132" spans="1:39" ht="17.100000000000001" customHeight="1">
      <c r="A132" s="838" t="s">
        <v>24384</v>
      </c>
      <c r="B132" s="1517" t="s">
        <v>24385</v>
      </c>
      <c r="C132" s="1517"/>
      <c r="D132" s="1517"/>
      <c r="E132" s="1517"/>
      <c r="F132" s="1517"/>
      <c r="G132" s="1517"/>
      <c r="H132" s="1517"/>
      <c r="I132" s="1517"/>
      <c r="J132" s="1517"/>
      <c r="K132" s="1517"/>
      <c r="L132" s="1517"/>
      <c r="M132" s="1517"/>
      <c r="N132" s="1517"/>
      <c r="O132" s="1517"/>
      <c r="P132" s="1517"/>
      <c r="Q132" s="1517"/>
      <c r="R132" s="1517"/>
      <c r="S132" s="1517"/>
      <c r="T132" s="1517"/>
      <c r="U132" s="1517"/>
      <c r="V132" s="1517"/>
      <c r="W132" s="1517"/>
      <c r="X132" s="1518">
        <v>850</v>
      </c>
      <c r="Y132" s="1518"/>
      <c r="Z132" s="1518"/>
      <c r="AA132" s="1518"/>
      <c r="AB132" s="1518"/>
      <c r="AC132" s="273"/>
      <c r="AD132" s="1527"/>
      <c r="AE132" s="1527"/>
      <c r="AF132" s="1594"/>
      <c r="AG132" s="1594"/>
      <c r="AH132" s="1594"/>
      <c r="AI132" s="1594"/>
      <c r="AJ132" s="283"/>
      <c r="AK132" s="1594"/>
      <c r="AL132" s="1594"/>
      <c r="AM132" s="11"/>
    </row>
    <row r="133" spans="1:39" ht="15.95" customHeight="1">
      <c r="A133" s="841" t="s">
        <v>24386</v>
      </c>
      <c r="B133" s="1528" t="s">
        <v>20328</v>
      </c>
      <c r="C133" s="1528"/>
      <c r="D133" s="1528"/>
      <c r="E133" s="1528"/>
      <c r="F133" s="1528"/>
      <c r="G133" s="1528"/>
      <c r="H133" s="1528"/>
      <c r="I133" s="1528"/>
      <c r="J133" s="1528"/>
      <c r="K133" s="1528"/>
      <c r="L133" s="1528"/>
      <c r="M133" s="1528"/>
      <c r="N133" s="1528"/>
      <c r="O133" s="1528"/>
      <c r="P133" s="1528"/>
      <c r="Q133" s="1528"/>
      <c r="R133" s="1528"/>
      <c r="S133" s="1528"/>
      <c r="T133" s="1528"/>
      <c r="U133" s="1528"/>
      <c r="V133" s="1528"/>
      <c r="W133" s="1528"/>
      <c r="X133" s="1529">
        <v>1150</v>
      </c>
      <c r="Y133" s="1529"/>
      <c r="Z133" s="1529"/>
      <c r="AA133" s="1529"/>
      <c r="AB133" s="1529"/>
      <c r="AC133" s="272"/>
      <c r="AD133" s="1530"/>
      <c r="AE133" s="1530"/>
      <c r="AF133" s="1673"/>
      <c r="AG133" s="1673"/>
      <c r="AH133" s="1673"/>
      <c r="AI133" s="1673"/>
      <c r="AJ133" s="284"/>
      <c r="AK133" s="1673"/>
      <c r="AL133" s="1673"/>
      <c r="AM133" s="12"/>
    </row>
    <row r="134" spans="1:39" ht="17.100000000000001" customHeight="1">
      <c r="A134" s="838" t="s">
        <v>24387</v>
      </c>
      <c r="B134" s="1517" t="s">
        <v>5039</v>
      </c>
      <c r="C134" s="1517"/>
      <c r="D134" s="1517"/>
      <c r="E134" s="1517"/>
      <c r="F134" s="1517"/>
      <c r="G134" s="1517"/>
      <c r="H134" s="1517"/>
      <c r="I134" s="1517"/>
      <c r="J134" s="1517"/>
      <c r="K134" s="1517"/>
      <c r="L134" s="1517"/>
      <c r="M134" s="1517"/>
      <c r="N134" s="1517"/>
      <c r="O134" s="1517"/>
      <c r="P134" s="1517"/>
      <c r="Q134" s="1517"/>
      <c r="R134" s="1517"/>
      <c r="S134" s="1517"/>
      <c r="T134" s="1517"/>
      <c r="U134" s="1517"/>
      <c r="V134" s="1517"/>
      <c r="W134" s="1517"/>
      <c r="X134" s="1531">
        <v>1450</v>
      </c>
      <c r="Y134" s="1531"/>
      <c r="Z134" s="1531"/>
      <c r="AA134" s="1531"/>
      <c r="AB134" s="1531"/>
      <c r="AC134" s="277"/>
      <c r="AD134" s="1527"/>
      <c r="AE134" s="1527"/>
      <c r="AF134" s="1594"/>
      <c r="AG134" s="1594"/>
      <c r="AH134" s="1594"/>
      <c r="AI134" s="1594"/>
      <c r="AJ134" s="283"/>
      <c r="AK134" s="1594"/>
      <c r="AL134" s="1594"/>
      <c r="AM134" s="11"/>
    </row>
    <row r="135" spans="1:39" ht="15.95" customHeight="1">
      <c r="A135" s="841" t="s">
        <v>24388</v>
      </c>
      <c r="B135" s="1528" t="s">
        <v>24389</v>
      </c>
      <c r="C135" s="1528"/>
      <c r="D135" s="1528"/>
      <c r="E135" s="1528"/>
      <c r="F135" s="1528"/>
      <c r="G135" s="1528"/>
      <c r="H135" s="1528"/>
      <c r="I135" s="1528"/>
      <c r="J135" s="1528"/>
      <c r="K135" s="1528"/>
      <c r="L135" s="1528"/>
      <c r="M135" s="1528"/>
      <c r="N135" s="1528"/>
      <c r="O135" s="1528"/>
      <c r="P135" s="1528"/>
      <c r="Q135" s="1528"/>
      <c r="R135" s="1528"/>
      <c r="S135" s="1528"/>
      <c r="T135" s="1528"/>
      <c r="U135" s="1528"/>
      <c r="V135" s="1528"/>
      <c r="W135" s="1528"/>
      <c r="X135" s="1529">
        <v>1850</v>
      </c>
      <c r="Y135" s="1529"/>
      <c r="Z135" s="1529"/>
      <c r="AA135" s="1529"/>
      <c r="AB135" s="1529"/>
      <c r="AC135" s="274"/>
      <c r="AD135" s="1530"/>
      <c r="AE135" s="1530"/>
      <c r="AF135" s="1673"/>
      <c r="AG135" s="1673"/>
      <c r="AH135" s="1673"/>
      <c r="AI135" s="1673"/>
      <c r="AJ135" s="284"/>
      <c r="AK135" s="1673"/>
      <c r="AL135" s="1673"/>
      <c r="AM135" s="12"/>
    </row>
    <row r="136" spans="1:39" ht="17.100000000000001" customHeight="1">
      <c r="A136" s="838" t="s">
        <v>24390</v>
      </c>
      <c r="B136" s="1517" t="s">
        <v>24391</v>
      </c>
      <c r="C136" s="1517"/>
      <c r="D136" s="1517"/>
      <c r="E136" s="1517"/>
      <c r="F136" s="1517"/>
      <c r="G136" s="1517"/>
      <c r="H136" s="1517"/>
      <c r="I136" s="1517"/>
      <c r="J136" s="1517"/>
      <c r="K136" s="1517"/>
      <c r="L136" s="1517"/>
      <c r="M136" s="1517"/>
      <c r="N136" s="1517"/>
      <c r="O136" s="1517"/>
      <c r="P136" s="1517"/>
      <c r="Q136" s="1517"/>
      <c r="R136" s="1517"/>
      <c r="S136" s="1517"/>
      <c r="T136" s="1517"/>
      <c r="U136" s="1517"/>
      <c r="V136" s="1517"/>
      <c r="W136" s="1517"/>
      <c r="X136" s="1531">
        <v>1895</v>
      </c>
      <c r="Y136" s="1531"/>
      <c r="Z136" s="1531"/>
      <c r="AA136" s="1531"/>
      <c r="AB136" s="1531"/>
      <c r="AC136" s="277"/>
      <c r="AD136" s="1527"/>
      <c r="AE136" s="1527"/>
      <c r="AF136" s="1594"/>
      <c r="AG136" s="1594"/>
      <c r="AH136" s="1594"/>
      <c r="AI136" s="1594"/>
      <c r="AJ136" s="283"/>
      <c r="AK136" s="1594"/>
      <c r="AL136" s="1594"/>
      <c r="AM136" s="11"/>
    </row>
    <row r="137" spans="1:39" ht="15.95" customHeight="1">
      <c r="A137" s="841" t="s">
        <v>24392</v>
      </c>
      <c r="B137" s="1528" t="s">
        <v>24393</v>
      </c>
      <c r="C137" s="1528"/>
      <c r="D137" s="1528"/>
      <c r="E137" s="1528"/>
      <c r="F137" s="1528"/>
      <c r="G137" s="1528"/>
      <c r="H137" s="1528"/>
      <c r="I137" s="1528"/>
      <c r="J137" s="1528"/>
      <c r="K137" s="1528"/>
      <c r="L137" s="1528"/>
      <c r="M137" s="1528"/>
      <c r="N137" s="1528"/>
      <c r="O137" s="1528"/>
      <c r="P137" s="1528"/>
      <c r="Q137" s="1528"/>
      <c r="R137" s="1528"/>
      <c r="S137" s="1528"/>
      <c r="T137" s="1528"/>
      <c r="U137" s="1528"/>
      <c r="V137" s="1528"/>
      <c r="W137" s="1528"/>
      <c r="X137" s="1529">
        <v>2195</v>
      </c>
      <c r="Y137" s="1529"/>
      <c r="Z137" s="1529"/>
      <c r="AA137" s="1529"/>
      <c r="AB137" s="1529"/>
      <c r="AC137" s="274"/>
      <c r="AD137" s="1530"/>
      <c r="AE137" s="1530"/>
      <c r="AF137" s="1673"/>
      <c r="AG137" s="1673"/>
      <c r="AH137" s="1673"/>
      <c r="AI137" s="1673"/>
      <c r="AJ137" s="284"/>
      <c r="AK137" s="1673"/>
      <c r="AL137" s="1673"/>
      <c r="AM137" s="12"/>
    </row>
    <row r="138" spans="1:39" ht="15.75" customHeight="1">
      <c r="A138" s="842" t="s">
        <v>24394</v>
      </c>
      <c r="B138" s="1570" t="s">
        <v>5040</v>
      </c>
      <c r="C138" s="1570"/>
      <c r="D138" s="1570"/>
      <c r="E138" s="1570"/>
      <c r="F138" s="1570"/>
      <c r="G138" s="1570"/>
      <c r="H138" s="1570"/>
      <c r="I138" s="1570"/>
      <c r="J138" s="1570"/>
      <c r="K138" s="1570"/>
      <c r="L138" s="1570"/>
      <c r="M138" s="1570"/>
      <c r="N138" s="1570"/>
      <c r="O138" s="1570"/>
      <c r="P138" s="1570"/>
      <c r="Q138" s="1570"/>
      <c r="R138" s="1570"/>
      <c r="S138" s="1570"/>
      <c r="T138" s="1570"/>
      <c r="U138" s="1570"/>
      <c r="V138" s="1570"/>
      <c r="W138" s="1570"/>
      <c r="X138" s="1651">
        <v>325</v>
      </c>
      <c r="Y138" s="1651"/>
      <c r="Z138" s="1651"/>
      <c r="AA138" s="1651"/>
      <c r="AB138" s="1651"/>
      <c r="AC138" s="275"/>
      <c r="AD138" s="1572"/>
      <c r="AE138" s="1572"/>
      <c r="AF138" s="1647"/>
      <c r="AG138" s="1647"/>
      <c r="AH138" s="1647"/>
      <c r="AI138" s="1647"/>
      <c r="AJ138" s="289"/>
      <c r="AK138" s="1647"/>
      <c r="AL138" s="1647"/>
      <c r="AM138" s="12"/>
    </row>
    <row r="139" spans="1:39" ht="15.75" customHeight="1">
      <c r="A139" s="1539" t="s">
        <v>20329</v>
      </c>
      <c r="B139" s="1539"/>
      <c r="C139" s="1539"/>
      <c r="D139" s="1539"/>
      <c r="E139" s="1539"/>
      <c r="F139" s="1539"/>
      <c r="G139" s="1539"/>
      <c r="H139" s="1539"/>
      <c r="I139" s="1539"/>
      <c r="J139" s="1539"/>
      <c r="K139" s="1539"/>
      <c r="L139" s="1539"/>
      <c r="M139" s="1539"/>
      <c r="N139" s="1539"/>
      <c r="O139" s="1539"/>
      <c r="P139" s="1539"/>
      <c r="Q139" s="1539"/>
      <c r="R139" s="1539"/>
      <c r="S139" s="1539"/>
      <c r="T139" s="1539"/>
      <c r="U139" s="1539"/>
      <c r="V139" s="1539"/>
      <c r="W139" s="1539"/>
      <c r="X139" s="1539"/>
      <c r="Y139" s="1539"/>
      <c r="Z139" s="1539"/>
      <c r="AA139" s="1539"/>
      <c r="AB139" s="1539"/>
      <c r="AC139" s="1539"/>
      <c r="AD139" s="1539"/>
      <c r="AE139" s="1539"/>
      <c r="AF139" s="1539"/>
      <c r="AG139" s="1539"/>
      <c r="AH139" s="1539"/>
      <c r="AI139" s="1539"/>
      <c r="AJ139" s="1539"/>
      <c r="AK139" s="1539"/>
      <c r="AL139" s="1539"/>
      <c r="AM139" s="1539"/>
    </row>
    <row r="140" spans="1:39" ht="23.45" customHeight="1">
      <c r="A140" s="11"/>
      <c r="B140" s="11"/>
      <c r="C140" s="1539" t="s">
        <v>20330</v>
      </c>
      <c r="D140" s="1539"/>
      <c r="E140" s="1539"/>
      <c r="F140" s="1539"/>
      <c r="G140" s="1539"/>
      <c r="H140" s="1539"/>
      <c r="I140" s="1539"/>
      <c r="J140" s="1539"/>
      <c r="K140" s="1539"/>
      <c r="L140" s="1539"/>
      <c r="M140" s="1539"/>
      <c r="N140" s="1539"/>
      <c r="O140" s="1539"/>
      <c r="P140" s="1539"/>
      <c r="Q140" s="1539"/>
      <c r="R140" s="1539"/>
      <c r="S140" s="1539"/>
      <c r="T140" s="1539"/>
      <c r="U140" s="1539"/>
      <c r="V140" s="1539"/>
      <c r="W140" s="1539"/>
      <c r="X140" s="1539"/>
      <c r="Y140" s="1539"/>
      <c r="Z140" s="1539"/>
      <c r="AA140" s="1539"/>
      <c r="AB140" s="1539"/>
      <c r="AC140" s="1539"/>
      <c r="AD140" s="1539"/>
      <c r="AE140" s="1539"/>
      <c r="AF140" s="1539"/>
      <c r="AG140" s="1539"/>
      <c r="AH140" s="1539"/>
      <c r="AI140" s="1539"/>
      <c r="AJ140" s="1539"/>
      <c r="AK140" s="1539"/>
      <c r="AL140" s="1539"/>
      <c r="AM140" s="1539"/>
    </row>
    <row r="141" spans="1:39" ht="19.5" customHeight="1">
      <c r="A141" s="1541" t="s">
        <v>24277</v>
      </c>
      <c r="B141" s="1541"/>
      <c r="C141" s="1541"/>
      <c r="D141" s="1541"/>
      <c r="E141" s="1541"/>
      <c r="F141" s="1541"/>
      <c r="G141" s="1541"/>
      <c r="H141" s="1541"/>
      <c r="I141" s="1541"/>
      <c r="J141" s="1541"/>
      <c r="K141" s="1541"/>
      <c r="L141" s="1541"/>
      <c r="M141" s="1541"/>
      <c r="N141" s="1541"/>
      <c r="O141" s="1541"/>
      <c r="P141" s="1541"/>
      <c r="Q141" s="1541"/>
      <c r="R141" s="1541"/>
      <c r="S141" s="1541"/>
      <c r="T141" s="1541"/>
      <c r="U141" s="1541"/>
      <c r="V141" s="1541"/>
      <c r="W141" s="1541"/>
      <c r="X141" s="1541"/>
      <c r="Y141" s="1541"/>
      <c r="Z141" s="1541"/>
      <c r="AA141" s="1541"/>
      <c r="AB141" s="1534" t="s">
        <v>20292</v>
      </c>
      <c r="AC141" s="1534"/>
      <c r="AD141" s="1534"/>
      <c r="AE141" s="1672" t="s">
        <v>20293</v>
      </c>
      <c r="AF141" s="1672"/>
      <c r="AG141" s="1672"/>
      <c r="AH141" s="1672"/>
      <c r="AI141" s="1535" t="s">
        <v>20294</v>
      </c>
      <c r="AJ141" s="1535"/>
      <c r="AK141" s="1535"/>
      <c r="AL141" s="1535"/>
      <c r="AM141" s="1535"/>
    </row>
    <row r="142" spans="1:39" ht="17.100000000000001" customHeight="1">
      <c r="A142" s="837" t="s">
        <v>5041</v>
      </c>
      <c r="B142" s="1514" t="s">
        <v>5042</v>
      </c>
      <c r="C142" s="1514"/>
      <c r="D142" s="1514"/>
      <c r="E142" s="1514"/>
      <c r="F142" s="1514"/>
      <c r="G142" s="1514"/>
      <c r="H142" s="1514"/>
      <c r="I142" s="1514"/>
      <c r="J142" s="1514"/>
      <c r="K142" s="1514"/>
      <c r="L142" s="1514"/>
      <c r="M142" s="1514"/>
      <c r="N142" s="1514"/>
      <c r="O142" s="1514"/>
      <c r="P142" s="1514"/>
      <c r="Q142" s="1514"/>
      <c r="R142" s="1514"/>
      <c r="S142" s="1514"/>
      <c r="T142" s="1514"/>
      <c r="U142" s="1514"/>
      <c r="V142" s="1514"/>
      <c r="W142" s="1514"/>
      <c r="X142" s="1652">
        <v>1295</v>
      </c>
      <c r="Y142" s="1652"/>
      <c r="Z142" s="1652"/>
      <c r="AA142" s="1652"/>
      <c r="AB142" s="1652"/>
      <c r="AC142" s="278"/>
      <c r="AD142" s="1516"/>
      <c r="AE142" s="1516"/>
      <c r="AF142" s="1516"/>
      <c r="AG142" s="1516"/>
      <c r="AH142" s="1516"/>
      <c r="AI142" s="1516"/>
      <c r="AJ142" s="1516"/>
      <c r="AK142" s="1516"/>
      <c r="AL142" s="1516"/>
      <c r="AM142" s="11"/>
    </row>
    <row r="143" spans="1:39" ht="15.95" customHeight="1">
      <c r="A143" s="838" t="s">
        <v>5043</v>
      </c>
      <c r="B143" s="1517" t="s">
        <v>5044</v>
      </c>
      <c r="C143" s="1517"/>
      <c r="D143" s="1517"/>
      <c r="E143" s="1517"/>
      <c r="F143" s="1517"/>
      <c r="G143" s="1517"/>
      <c r="H143" s="1517"/>
      <c r="I143" s="1517"/>
      <c r="J143" s="1517"/>
      <c r="K143" s="1517"/>
      <c r="L143" s="1517"/>
      <c r="M143" s="1517"/>
      <c r="N143" s="1517"/>
      <c r="O143" s="1517"/>
      <c r="P143" s="1517"/>
      <c r="Q143" s="1517"/>
      <c r="R143" s="1517"/>
      <c r="S143" s="1517"/>
      <c r="T143" s="1517"/>
      <c r="U143" s="1517"/>
      <c r="V143" s="1517"/>
      <c r="W143" s="1517"/>
      <c r="X143" s="1518">
        <v>495</v>
      </c>
      <c r="Y143" s="1518"/>
      <c r="Z143" s="1518"/>
      <c r="AA143" s="1518"/>
      <c r="AB143" s="1518"/>
      <c r="AC143" s="273"/>
      <c r="AD143" s="1527"/>
      <c r="AE143" s="1527"/>
      <c r="AF143" s="1527"/>
      <c r="AG143" s="1527"/>
      <c r="AH143" s="1527"/>
      <c r="AI143" s="1527"/>
      <c r="AJ143" s="1527"/>
      <c r="AK143" s="1527"/>
      <c r="AL143" s="1527"/>
      <c r="AM143" s="12"/>
    </row>
    <row r="144" spans="1:39" ht="17.100000000000001" customHeight="1">
      <c r="A144" s="841" t="s">
        <v>5045</v>
      </c>
      <c r="B144" s="1528" t="s">
        <v>5046</v>
      </c>
      <c r="C144" s="1528"/>
      <c r="D144" s="1528"/>
      <c r="E144" s="1528"/>
      <c r="F144" s="1528"/>
      <c r="G144" s="1528"/>
      <c r="H144" s="1528"/>
      <c r="I144" s="1528"/>
      <c r="J144" s="1528"/>
      <c r="K144" s="1528"/>
      <c r="L144" s="1528"/>
      <c r="M144" s="1528"/>
      <c r="N144" s="1528"/>
      <c r="O144" s="1528"/>
      <c r="P144" s="1528"/>
      <c r="Q144" s="1528"/>
      <c r="R144" s="1528"/>
      <c r="S144" s="1528"/>
      <c r="T144" s="1528"/>
      <c r="U144" s="1528"/>
      <c r="V144" s="1528"/>
      <c r="W144" s="1528"/>
      <c r="X144" s="1533">
        <v>895</v>
      </c>
      <c r="Y144" s="1533"/>
      <c r="Z144" s="1533"/>
      <c r="AA144" s="1533"/>
      <c r="AB144" s="1533"/>
      <c r="AC144" s="272"/>
      <c r="AD144" s="1530"/>
      <c r="AE144" s="1530"/>
      <c r="AF144" s="1530"/>
      <c r="AG144" s="1530"/>
      <c r="AH144" s="1530"/>
      <c r="AI144" s="1530"/>
      <c r="AJ144" s="1530"/>
      <c r="AK144" s="1530"/>
      <c r="AL144" s="1530"/>
      <c r="AM144" s="11"/>
    </row>
    <row r="145" spans="1:39" ht="15" customHeight="1">
      <c r="A145" s="842" t="s">
        <v>5047</v>
      </c>
      <c r="B145" s="1570" t="s">
        <v>5048</v>
      </c>
      <c r="C145" s="1570"/>
      <c r="D145" s="1570"/>
      <c r="E145" s="1570"/>
      <c r="F145" s="1570"/>
      <c r="G145" s="1570"/>
      <c r="H145" s="1570"/>
      <c r="I145" s="1570"/>
      <c r="J145" s="1570"/>
      <c r="K145" s="1570"/>
      <c r="L145" s="1570"/>
      <c r="M145" s="1570"/>
      <c r="N145" s="1570"/>
      <c r="O145" s="1570"/>
      <c r="P145" s="1570"/>
      <c r="Q145" s="1570"/>
      <c r="R145" s="1570"/>
      <c r="S145" s="1570"/>
      <c r="T145" s="1570"/>
      <c r="U145" s="1570"/>
      <c r="V145" s="1570"/>
      <c r="W145" s="1570"/>
      <c r="X145" s="1651">
        <v>129.5</v>
      </c>
      <c r="Y145" s="1651"/>
      <c r="Z145" s="1651"/>
      <c r="AA145" s="1651"/>
      <c r="AB145" s="1651"/>
      <c r="AC145" s="275"/>
      <c r="AD145" s="1572"/>
      <c r="AE145" s="1572"/>
      <c r="AF145" s="1572"/>
      <c r="AG145" s="1572"/>
      <c r="AH145" s="1572"/>
      <c r="AI145" s="1572"/>
      <c r="AJ145" s="1572"/>
      <c r="AK145" s="1572"/>
      <c r="AL145" s="1572"/>
      <c r="AM145" s="12"/>
    </row>
    <row r="146" spans="1:39" ht="19.5" customHeight="1">
      <c r="A146" s="1539" t="s">
        <v>20331</v>
      </c>
      <c r="B146" s="1539"/>
      <c r="C146" s="1539"/>
      <c r="D146" s="1539"/>
      <c r="E146" s="1539"/>
      <c r="F146" s="1539"/>
      <c r="G146" s="1539"/>
      <c r="H146" s="1539"/>
      <c r="I146" s="1539"/>
      <c r="J146" s="1539"/>
      <c r="K146" s="1539"/>
      <c r="L146" s="1546"/>
      <c r="M146" s="1546"/>
      <c r="N146" s="1546"/>
      <c r="O146" s="1546"/>
      <c r="P146" s="1546"/>
      <c r="Q146" s="1546"/>
      <c r="R146" s="1546"/>
      <c r="S146" s="1546"/>
      <c r="T146" s="1546"/>
      <c r="U146" s="1546"/>
      <c r="V146" s="1546"/>
      <c r="W146" s="1546"/>
      <c r="X146" s="1546"/>
      <c r="Y146" s="1546"/>
      <c r="Z146" s="1546"/>
      <c r="AA146" s="1546"/>
      <c r="AB146" s="11"/>
      <c r="AC146" s="11"/>
      <c r="AD146" s="11"/>
      <c r="AE146" s="1546"/>
      <c r="AF146" s="1546"/>
      <c r="AG146" s="1546"/>
      <c r="AH146" s="1546"/>
      <c r="AI146" s="1546"/>
      <c r="AJ146" s="1546"/>
      <c r="AK146" s="1546"/>
      <c r="AL146" s="1546"/>
      <c r="AM146" s="11"/>
    </row>
    <row r="147" spans="1:39" ht="34.5" customHeight="1">
      <c r="A147" s="1610" t="s">
        <v>24395</v>
      </c>
      <c r="B147" s="1610"/>
      <c r="C147" s="1610"/>
      <c r="D147" s="1610"/>
      <c r="E147" s="1610"/>
      <c r="F147" s="1610"/>
      <c r="G147" s="1610"/>
      <c r="H147" s="1610"/>
      <c r="I147" s="1610"/>
      <c r="J147" s="1610"/>
      <c r="K147" s="1610"/>
      <c r="L147" s="1610"/>
      <c r="M147" s="1610"/>
      <c r="N147" s="1610"/>
      <c r="O147" s="1610"/>
      <c r="P147" s="1610"/>
      <c r="Q147" s="1610"/>
      <c r="R147" s="1610"/>
      <c r="S147" s="1610"/>
      <c r="T147" s="1610"/>
      <c r="U147" s="1610"/>
      <c r="V147" s="1610"/>
      <c r="W147" s="1610"/>
      <c r="X147" s="1610"/>
      <c r="Y147" s="1610"/>
      <c r="Z147" s="1610"/>
      <c r="AA147" s="1610"/>
      <c r="AB147" s="1611" t="s">
        <v>20292</v>
      </c>
      <c r="AC147" s="1611"/>
      <c r="AD147" s="1611"/>
      <c r="AE147" s="1657" t="s">
        <v>20293</v>
      </c>
      <c r="AF147" s="1657"/>
      <c r="AG147" s="1657"/>
      <c r="AH147" s="1657"/>
      <c r="AI147" s="1612" t="s">
        <v>20294</v>
      </c>
      <c r="AJ147" s="1612"/>
      <c r="AK147" s="1612"/>
      <c r="AL147" s="1612"/>
      <c r="AM147" s="1612"/>
    </row>
    <row r="148" spans="1:39" ht="15.95" customHeight="1">
      <c r="A148" s="837" t="s">
        <v>5049</v>
      </c>
      <c r="B148" s="1514" t="s">
        <v>5050</v>
      </c>
      <c r="C148" s="1514"/>
      <c r="D148" s="1514"/>
      <c r="E148" s="1514"/>
      <c r="F148" s="1514"/>
      <c r="G148" s="1514"/>
      <c r="H148" s="1514"/>
      <c r="I148" s="1514"/>
      <c r="J148" s="1514"/>
      <c r="K148" s="1514"/>
      <c r="L148" s="1514"/>
      <c r="M148" s="1514"/>
      <c r="N148" s="1514"/>
      <c r="O148" s="1514"/>
      <c r="P148" s="1514"/>
      <c r="Q148" s="1514"/>
      <c r="R148" s="1514"/>
      <c r="S148" s="1514"/>
      <c r="T148" s="1514"/>
      <c r="U148" s="1514"/>
      <c r="V148" s="1514"/>
      <c r="W148" s="1514"/>
      <c r="X148" s="1652">
        <v>1250</v>
      </c>
      <c r="Y148" s="1652"/>
      <c r="Z148" s="1652"/>
      <c r="AA148" s="1652"/>
      <c r="AB148" s="1652"/>
      <c r="AC148" s="276"/>
      <c r="AD148" s="1516"/>
      <c r="AE148" s="1516"/>
      <c r="AF148" s="1516"/>
      <c r="AG148" s="1516"/>
      <c r="AH148" s="1516"/>
      <c r="AI148" s="1516"/>
      <c r="AJ148" s="1516"/>
      <c r="AK148" s="1516"/>
      <c r="AL148" s="1516"/>
      <c r="AM148" s="12"/>
    </row>
    <row r="149" spans="1:39" ht="17.100000000000001" customHeight="1">
      <c r="A149" s="838" t="s">
        <v>5051</v>
      </c>
      <c r="B149" s="1517" t="s">
        <v>5052</v>
      </c>
      <c r="C149" s="1517"/>
      <c r="D149" s="1517"/>
      <c r="E149" s="1517"/>
      <c r="F149" s="1517"/>
      <c r="G149" s="1517"/>
      <c r="H149" s="1517"/>
      <c r="I149" s="1517"/>
      <c r="J149" s="1517"/>
      <c r="K149" s="1517"/>
      <c r="L149" s="1517"/>
      <c r="M149" s="1517"/>
      <c r="N149" s="1517"/>
      <c r="O149" s="1517"/>
      <c r="P149" s="1517"/>
      <c r="Q149" s="1517"/>
      <c r="R149" s="1517"/>
      <c r="S149" s="1517"/>
      <c r="T149" s="1517"/>
      <c r="U149" s="1517"/>
      <c r="V149" s="1517"/>
      <c r="W149" s="1517"/>
      <c r="X149" s="1531">
        <v>1000</v>
      </c>
      <c r="Y149" s="1531"/>
      <c r="Z149" s="1531"/>
      <c r="AA149" s="1531"/>
      <c r="AB149" s="1531"/>
      <c r="AC149" s="273"/>
      <c r="AD149" s="1527"/>
      <c r="AE149" s="1527"/>
      <c r="AF149" s="1527"/>
      <c r="AG149" s="1527"/>
      <c r="AH149" s="1527"/>
      <c r="AI149" s="1527"/>
      <c r="AJ149" s="1527"/>
      <c r="AK149" s="1527"/>
      <c r="AL149" s="1527"/>
      <c r="AM149" s="11"/>
    </row>
    <row r="150" spans="1:39" ht="15.2" customHeight="1">
      <c r="A150" s="839" t="s">
        <v>5053</v>
      </c>
      <c r="B150" s="1520" t="s">
        <v>20332</v>
      </c>
      <c r="C150" s="1520"/>
      <c r="D150" s="1520"/>
      <c r="E150" s="1520"/>
      <c r="F150" s="1520"/>
      <c r="G150" s="1520"/>
      <c r="H150" s="1520"/>
      <c r="I150" s="1520"/>
      <c r="J150" s="1520"/>
      <c r="K150" s="1520"/>
      <c r="L150" s="1520"/>
      <c r="M150" s="1520"/>
      <c r="N150" s="1520"/>
      <c r="O150" s="1520"/>
      <c r="P150" s="1520"/>
      <c r="Q150" s="1520"/>
      <c r="R150" s="1520"/>
      <c r="S150" s="1520"/>
      <c r="T150" s="1520"/>
      <c r="U150" s="1520"/>
      <c r="V150" s="1520"/>
      <c r="W150" s="1520"/>
      <c r="X150" s="1595">
        <v>0</v>
      </c>
      <c r="Y150" s="1595"/>
      <c r="Z150" s="1595"/>
      <c r="AA150" s="1595"/>
      <c r="AB150" s="1595"/>
      <c r="AC150" s="281"/>
      <c r="AD150" s="1538"/>
      <c r="AE150" s="1538"/>
      <c r="AF150" s="1538"/>
      <c r="AG150" s="1538"/>
      <c r="AH150" s="1538"/>
      <c r="AI150" s="1538"/>
      <c r="AJ150" s="1538"/>
      <c r="AK150" s="1538"/>
      <c r="AL150" s="1538"/>
      <c r="AM150" s="12"/>
    </row>
    <row r="151" spans="1:39" ht="13.5" customHeight="1">
      <c r="A151" s="1565" t="s">
        <v>5054</v>
      </c>
      <c r="B151" s="1565"/>
      <c r="C151" s="1565"/>
      <c r="D151" s="1565"/>
      <c r="E151" s="1565"/>
      <c r="F151" s="1565"/>
      <c r="G151" s="1565"/>
      <c r="H151" s="1565"/>
      <c r="I151" s="1565"/>
      <c r="J151" s="1565"/>
      <c r="K151" s="1565"/>
      <c r="L151" s="1565"/>
      <c r="M151" s="1565"/>
      <c r="N151" s="1565"/>
      <c r="O151" s="1565"/>
      <c r="P151" s="1565"/>
      <c r="Q151" s="1565"/>
      <c r="R151" s="1565"/>
      <c r="S151" s="1565"/>
      <c r="T151" s="1565"/>
      <c r="U151" s="1565"/>
      <c r="V151" s="1565"/>
      <c r="W151" s="1565"/>
      <c r="X151" s="1565"/>
      <c r="Y151" s="1565"/>
      <c r="Z151" s="1565"/>
      <c r="AA151" s="1565"/>
      <c r="AB151" s="1565"/>
      <c r="AC151" s="1565"/>
      <c r="AD151" s="1565"/>
      <c r="AE151" s="1565"/>
      <c r="AF151" s="1565"/>
      <c r="AG151" s="1565"/>
      <c r="AH151" s="1565"/>
      <c r="AI151" s="1565"/>
      <c r="AJ151" s="1565"/>
      <c r="AK151" s="1565"/>
      <c r="AL151" s="1565"/>
      <c r="AM151" s="1565"/>
    </row>
    <row r="152" spans="1:39" ht="15" customHeight="1">
      <c r="A152" s="1687" t="s">
        <v>24511</v>
      </c>
      <c r="B152" s="1688"/>
      <c r="C152" s="1688"/>
      <c r="D152" s="1688"/>
      <c r="E152" s="1688"/>
      <c r="F152" s="1688"/>
      <c r="G152" s="1688"/>
      <c r="H152" s="1688"/>
      <c r="I152" s="1688"/>
      <c r="J152" s="1688"/>
      <c r="K152" s="1688"/>
      <c r="L152" s="1688"/>
      <c r="M152" s="1688"/>
      <c r="N152" s="1688"/>
      <c r="O152" s="1688"/>
      <c r="P152" s="1688"/>
      <c r="Q152" s="1688"/>
      <c r="R152" s="1688"/>
      <c r="S152" s="1688"/>
      <c r="T152" s="1688"/>
      <c r="U152" s="1688"/>
      <c r="V152" s="1688"/>
      <c r="W152" s="1688"/>
      <c r="X152" s="1688"/>
      <c r="Y152" s="1688"/>
      <c r="Z152" s="1688"/>
      <c r="AA152" s="1688"/>
      <c r="AB152" s="1688"/>
      <c r="AC152" s="1688"/>
      <c r="AD152" s="1688"/>
      <c r="AE152" s="1688"/>
      <c r="AF152" s="1688"/>
      <c r="AG152" s="1688"/>
      <c r="AH152" s="1688"/>
      <c r="AI152" s="1688"/>
      <c r="AJ152" s="1688"/>
      <c r="AK152" s="1688"/>
      <c r="AL152" s="1688"/>
      <c r="AM152" s="12"/>
    </row>
    <row r="153" spans="1:39" ht="15.6" customHeight="1">
      <c r="A153" s="1671" t="s">
        <v>20333</v>
      </c>
      <c r="B153" s="1671"/>
      <c r="C153" s="1671"/>
      <c r="D153" s="1671"/>
      <c r="E153" s="1671"/>
      <c r="F153" s="1671"/>
      <c r="G153" s="1671"/>
      <c r="H153" s="1671"/>
      <c r="I153" s="1671"/>
      <c r="J153" s="1671"/>
      <c r="K153" s="1671"/>
      <c r="L153" s="1671"/>
      <c r="M153" s="1671"/>
      <c r="N153" s="1671"/>
      <c r="O153" s="1671"/>
      <c r="P153" s="1671"/>
      <c r="Q153" s="1671"/>
      <c r="R153" s="1671"/>
      <c r="S153" s="1671"/>
      <c r="T153" s="1671"/>
      <c r="U153" s="1671"/>
      <c r="V153" s="1671"/>
      <c r="W153" s="1671"/>
      <c r="X153" s="1671"/>
      <c r="Y153" s="1671"/>
      <c r="Z153" s="1671"/>
      <c r="AA153" s="1671"/>
      <c r="AB153" s="1671"/>
      <c r="AC153" s="1671"/>
      <c r="AD153" s="1671"/>
      <c r="AE153" s="1671"/>
      <c r="AF153" s="1671"/>
      <c r="AG153" s="1671"/>
      <c r="AH153" s="1671"/>
      <c r="AI153" s="1671"/>
      <c r="AJ153" s="1671"/>
      <c r="AK153" s="1671"/>
      <c r="AL153" s="1671"/>
      <c r="AM153" s="12"/>
    </row>
    <row r="154" spans="1:39" ht="13.5" customHeight="1">
      <c r="A154" s="1565" t="s">
        <v>5055</v>
      </c>
      <c r="B154" s="1565"/>
      <c r="C154" s="1565"/>
      <c r="D154" s="1565"/>
      <c r="E154" s="1565"/>
      <c r="F154" s="1565"/>
      <c r="G154" s="1565"/>
      <c r="H154" s="1565"/>
      <c r="I154" s="1565"/>
      <c r="J154" s="1565"/>
      <c r="K154" s="1565"/>
      <c r="L154" s="1565"/>
      <c r="M154" s="1565"/>
      <c r="N154" s="1565"/>
      <c r="O154" s="1565"/>
      <c r="P154" s="1565"/>
      <c r="Q154" s="1565"/>
      <c r="R154" s="1565"/>
      <c r="S154" s="1565"/>
      <c r="T154" s="1565"/>
      <c r="U154" s="1565"/>
      <c r="V154" s="1565"/>
      <c r="W154" s="1565"/>
      <c r="X154" s="1565"/>
      <c r="Y154" s="1565"/>
      <c r="Z154" s="1565"/>
      <c r="AA154" s="1565"/>
      <c r="AB154" s="1565"/>
      <c r="AC154" s="1565"/>
      <c r="AD154" s="1565"/>
      <c r="AE154" s="1565"/>
      <c r="AF154" s="1565"/>
      <c r="AG154" s="1565"/>
      <c r="AH154" s="1565"/>
      <c r="AI154" s="1565"/>
      <c r="AJ154" s="1565"/>
      <c r="AK154" s="1565"/>
      <c r="AL154" s="1565"/>
      <c r="AM154" s="1565"/>
    </row>
    <row r="155" spans="1:39" ht="14.45" customHeight="1">
      <c r="A155" s="1559" t="s">
        <v>24512</v>
      </c>
      <c r="B155" s="1560"/>
      <c r="C155" s="1560"/>
      <c r="D155" s="1560"/>
      <c r="E155" s="1560"/>
      <c r="F155" s="1560"/>
      <c r="G155" s="1560"/>
      <c r="H155" s="1560"/>
      <c r="I155" s="1560"/>
      <c r="J155" s="1560"/>
      <c r="K155" s="1560"/>
      <c r="L155" s="1560"/>
      <c r="M155" s="1560"/>
      <c r="N155" s="1560"/>
      <c r="O155" s="1560"/>
      <c r="P155" s="1560"/>
      <c r="Q155" s="1560"/>
      <c r="R155" s="1560"/>
      <c r="S155" s="1560"/>
      <c r="T155" s="1560"/>
      <c r="U155" s="1560"/>
      <c r="V155" s="1560"/>
      <c r="W155" s="1560"/>
      <c r="X155" s="1560"/>
      <c r="Y155" s="1560"/>
      <c r="Z155" s="1560"/>
      <c r="AA155" s="1560"/>
      <c r="AB155" s="1560"/>
      <c r="AC155" s="1560"/>
      <c r="AD155" s="1560"/>
      <c r="AE155" s="1560"/>
      <c r="AF155" s="1560"/>
      <c r="AG155" s="1560"/>
      <c r="AH155" s="1560"/>
      <c r="AI155" s="1560"/>
      <c r="AJ155" s="1560"/>
      <c r="AK155" s="1560"/>
      <c r="AL155" s="1560"/>
      <c r="AM155" s="12"/>
    </row>
    <row r="156" spans="1:39" ht="11.25" customHeight="1">
      <c r="A156" s="1565" t="s">
        <v>20334</v>
      </c>
      <c r="B156" s="1565"/>
      <c r="C156" s="1565"/>
      <c r="D156" s="1565"/>
      <c r="E156" s="1565"/>
      <c r="F156" s="1565"/>
      <c r="G156" s="1565"/>
      <c r="H156" s="1565"/>
      <c r="I156" s="1565"/>
      <c r="J156" s="1565"/>
      <c r="K156" s="1565"/>
      <c r="L156" s="1565"/>
      <c r="M156" s="1565"/>
      <c r="N156" s="1565"/>
      <c r="O156" s="1565"/>
      <c r="P156" s="1565"/>
      <c r="Q156" s="1565"/>
      <c r="R156" s="1565"/>
      <c r="S156" s="1565"/>
      <c r="T156" s="1565"/>
      <c r="U156" s="1565"/>
      <c r="V156" s="1565"/>
      <c r="W156" s="1565"/>
      <c r="X156" s="1565"/>
      <c r="Y156" s="1565"/>
      <c r="Z156" s="1565"/>
      <c r="AA156" s="1565"/>
      <c r="AB156" s="1565"/>
      <c r="AC156" s="1565"/>
      <c r="AD156" s="1565"/>
      <c r="AE156" s="1565"/>
      <c r="AF156" s="1565"/>
      <c r="AG156" s="1565"/>
      <c r="AH156" s="1565"/>
      <c r="AI156" s="1565"/>
      <c r="AJ156" s="1565"/>
      <c r="AK156" s="1565"/>
      <c r="AL156" s="1565"/>
      <c r="AM156" s="1565"/>
    </row>
    <row r="157" spans="1:39" ht="15.75" customHeight="1">
      <c r="A157" s="1539" t="s">
        <v>20335</v>
      </c>
      <c r="B157" s="1539"/>
      <c r="C157" s="1539"/>
      <c r="D157" s="1539"/>
      <c r="E157" s="1539"/>
      <c r="F157" s="1539"/>
      <c r="G157" s="1539"/>
      <c r="H157" s="1539"/>
      <c r="I157" s="1540"/>
      <c r="J157" s="1540"/>
      <c r="K157" s="1540"/>
      <c r="L157" s="1540"/>
      <c r="M157" s="1540"/>
      <c r="N157" s="1540"/>
      <c r="O157" s="1540"/>
      <c r="P157" s="1540"/>
      <c r="Q157" s="1540"/>
      <c r="R157" s="1540"/>
      <c r="S157" s="1540"/>
      <c r="T157" s="1540"/>
      <c r="U157" s="1540"/>
      <c r="V157" s="1540"/>
      <c r="W157" s="1540"/>
      <c r="X157" s="1540"/>
      <c r="Y157" s="1540"/>
      <c r="Z157" s="1540"/>
      <c r="AA157" s="1540"/>
      <c r="AB157" s="12"/>
      <c r="AC157" s="12"/>
      <c r="AD157" s="12"/>
      <c r="AE157" s="1540"/>
      <c r="AF157" s="1540"/>
      <c r="AG157" s="1540"/>
      <c r="AH157" s="1540"/>
      <c r="AI157" s="1540"/>
      <c r="AJ157" s="1540"/>
      <c r="AK157" s="1540"/>
      <c r="AL157" s="1540"/>
      <c r="AM157" s="12"/>
    </row>
    <row r="158" spans="1:39" ht="33.6" customHeight="1">
      <c r="A158" s="1610" t="s">
        <v>24396</v>
      </c>
      <c r="B158" s="1610"/>
      <c r="C158" s="1610"/>
      <c r="D158" s="1610"/>
      <c r="E158" s="1610"/>
      <c r="F158" s="1610"/>
      <c r="G158" s="1610"/>
      <c r="H158" s="1610"/>
      <c r="I158" s="1610"/>
      <c r="J158" s="1610"/>
      <c r="K158" s="1610"/>
      <c r="L158" s="1610"/>
      <c r="M158" s="1610"/>
      <c r="N158" s="1610"/>
      <c r="O158" s="1610"/>
      <c r="P158" s="1610"/>
      <c r="Q158" s="1610"/>
      <c r="R158" s="1610"/>
      <c r="S158" s="1610"/>
      <c r="T158" s="1610"/>
      <c r="U158" s="1610"/>
      <c r="V158" s="1610"/>
      <c r="W158" s="1610"/>
      <c r="X158" s="1610"/>
      <c r="Y158" s="1610"/>
      <c r="Z158" s="1610"/>
      <c r="AA158" s="1610"/>
      <c r="AB158" s="1611" t="s">
        <v>20292</v>
      </c>
      <c r="AC158" s="1611"/>
      <c r="AD158" s="1611"/>
      <c r="AE158" s="1612" t="s">
        <v>20293</v>
      </c>
      <c r="AF158" s="1612"/>
      <c r="AG158" s="1612"/>
      <c r="AH158" s="1612"/>
      <c r="AI158" s="1612" t="s">
        <v>20294</v>
      </c>
      <c r="AJ158" s="1612"/>
      <c r="AK158" s="1612"/>
      <c r="AL158" s="1612"/>
      <c r="AM158" s="1612"/>
    </row>
    <row r="159" spans="1:39" ht="15.95" customHeight="1">
      <c r="A159" s="1666" t="s">
        <v>24513</v>
      </c>
      <c r="B159" s="1667"/>
      <c r="C159" s="1667"/>
      <c r="D159" s="1667"/>
      <c r="E159" s="1667"/>
      <c r="F159" s="1667"/>
      <c r="G159" s="1667"/>
      <c r="H159" s="1667"/>
      <c r="I159" s="1667"/>
      <c r="J159" s="1667"/>
      <c r="K159" s="1667"/>
      <c r="L159" s="1667"/>
      <c r="M159" s="1667"/>
      <c r="N159" s="1667"/>
      <c r="O159" s="1667"/>
      <c r="P159" s="1667"/>
      <c r="Q159" s="1667"/>
      <c r="R159" s="1667"/>
      <c r="S159" s="1667"/>
      <c r="T159" s="1667"/>
      <c r="U159" s="1667"/>
      <c r="V159" s="1667"/>
      <c r="W159" s="1667"/>
      <c r="X159" s="1667"/>
      <c r="Y159" s="1667"/>
      <c r="Z159" s="1667"/>
      <c r="AA159" s="1667"/>
      <c r="AB159" s="1667"/>
      <c r="AC159" s="1667"/>
      <c r="AD159" s="1667"/>
      <c r="AE159" s="1667"/>
      <c r="AF159" s="1667"/>
      <c r="AG159" s="1667"/>
      <c r="AH159" s="1667"/>
      <c r="AI159" s="1667"/>
      <c r="AJ159" s="1667"/>
      <c r="AK159" s="1667"/>
      <c r="AL159" s="1667"/>
      <c r="AM159" s="12"/>
    </row>
    <row r="160" spans="1:39" ht="17.100000000000001" customHeight="1">
      <c r="A160" s="1668" t="s">
        <v>24514</v>
      </c>
      <c r="B160" s="1669"/>
      <c r="C160" s="1669"/>
      <c r="D160" s="1669"/>
      <c r="E160" s="1669"/>
      <c r="F160" s="1669"/>
      <c r="G160" s="1669"/>
      <c r="H160" s="1669"/>
      <c r="I160" s="1669"/>
      <c r="J160" s="1669"/>
      <c r="K160" s="1669"/>
      <c r="L160" s="1669"/>
      <c r="M160" s="1669"/>
      <c r="N160" s="1669"/>
      <c r="O160" s="1669"/>
      <c r="P160" s="1669"/>
      <c r="Q160" s="1669"/>
      <c r="R160" s="1669"/>
      <c r="S160" s="1669"/>
      <c r="T160" s="1669"/>
      <c r="U160" s="1669"/>
      <c r="V160" s="1669"/>
      <c r="W160" s="1669"/>
      <c r="X160" s="1669"/>
      <c r="Y160" s="1669"/>
      <c r="Z160" s="1669"/>
      <c r="AA160" s="1669"/>
      <c r="AB160" s="1669"/>
      <c r="AC160" s="1669"/>
      <c r="AD160" s="1669"/>
      <c r="AE160" s="1669"/>
      <c r="AF160" s="1669"/>
      <c r="AG160" s="1669"/>
      <c r="AH160" s="1669"/>
      <c r="AI160" s="1669"/>
      <c r="AJ160" s="1669"/>
      <c r="AK160" s="1669"/>
      <c r="AL160" s="1669"/>
      <c r="AM160" s="11"/>
    </row>
    <row r="161" spans="1:39" ht="15.95" customHeight="1">
      <c r="A161" s="1664" t="s">
        <v>24515</v>
      </c>
      <c r="B161" s="1665"/>
      <c r="C161" s="1665"/>
      <c r="D161" s="1665"/>
      <c r="E161" s="1665"/>
      <c r="F161" s="1665"/>
      <c r="G161" s="1665"/>
      <c r="H161" s="1665"/>
      <c r="I161" s="1665"/>
      <c r="J161" s="1665"/>
      <c r="K161" s="1665"/>
      <c r="L161" s="1665"/>
      <c r="M161" s="1665"/>
      <c r="N161" s="1665"/>
      <c r="O161" s="1665"/>
      <c r="P161" s="1665"/>
      <c r="Q161" s="1665"/>
      <c r="R161" s="1665"/>
      <c r="S161" s="1665"/>
      <c r="T161" s="1665"/>
      <c r="U161" s="1665"/>
      <c r="V161" s="1665"/>
      <c r="W161" s="1665"/>
      <c r="X161" s="1665"/>
      <c r="Y161" s="1665"/>
      <c r="Z161" s="1665"/>
      <c r="AA161" s="1665"/>
      <c r="AB161" s="1665"/>
      <c r="AC161" s="1665"/>
      <c r="AD161" s="1665"/>
      <c r="AE161" s="1665"/>
      <c r="AF161" s="1665"/>
      <c r="AG161" s="1665"/>
      <c r="AH161" s="1665"/>
      <c r="AI161" s="1665"/>
      <c r="AJ161" s="1665"/>
      <c r="AK161" s="1665"/>
      <c r="AL161" s="1665"/>
      <c r="AM161" s="12"/>
    </row>
    <row r="162" spans="1:39" ht="17.100000000000001" customHeight="1">
      <c r="A162" s="1668" t="s">
        <v>24516</v>
      </c>
      <c r="B162" s="1669"/>
      <c r="C162" s="1669"/>
      <c r="D162" s="1669"/>
      <c r="E162" s="1669"/>
      <c r="F162" s="1669"/>
      <c r="G162" s="1669"/>
      <c r="H162" s="1669"/>
      <c r="I162" s="1669"/>
      <c r="J162" s="1669"/>
      <c r="K162" s="1669"/>
      <c r="L162" s="1669"/>
      <c r="M162" s="1669"/>
      <c r="N162" s="1669"/>
      <c r="O162" s="1669"/>
      <c r="P162" s="1669"/>
      <c r="Q162" s="1669"/>
      <c r="R162" s="1669"/>
      <c r="S162" s="1669"/>
      <c r="T162" s="1669"/>
      <c r="U162" s="1669"/>
      <c r="V162" s="1669"/>
      <c r="W162" s="1669"/>
      <c r="X162" s="1669"/>
      <c r="Y162" s="1669"/>
      <c r="Z162" s="1669"/>
      <c r="AA162" s="1669"/>
      <c r="AB162" s="1669"/>
      <c r="AC162" s="1669"/>
      <c r="AD162" s="1669"/>
      <c r="AE162" s="1669"/>
      <c r="AF162" s="1669"/>
      <c r="AG162" s="1669"/>
      <c r="AH162" s="1669"/>
      <c r="AI162" s="1669"/>
      <c r="AJ162" s="1669"/>
      <c r="AK162" s="1669"/>
      <c r="AL162" s="1669"/>
      <c r="AM162" s="11"/>
    </row>
    <row r="163" spans="1:39" ht="15.95" customHeight="1">
      <c r="A163" s="1664" t="s">
        <v>24517</v>
      </c>
      <c r="B163" s="1665"/>
      <c r="C163" s="1665"/>
      <c r="D163" s="1665"/>
      <c r="E163" s="1665"/>
      <c r="F163" s="1665"/>
      <c r="G163" s="1665"/>
      <c r="H163" s="1665"/>
      <c r="I163" s="1665"/>
      <c r="J163" s="1665"/>
      <c r="K163" s="1665"/>
      <c r="L163" s="1665"/>
      <c r="M163" s="1665"/>
      <c r="N163" s="1665"/>
      <c r="O163" s="1665"/>
      <c r="P163" s="1665"/>
      <c r="Q163" s="1665"/>
      <c r="R163" s="1665"/>
      <c r="S163" s="1665"/>
      <c r="T163" s="1665"/>
      <c r="U163" s="1665"/>
      <c r="V163" s="1665"/>
      <c r="W163" s="1665"/>
      <c r="X163" s="1665"/>
      <c r="Y163" s="1665"/>
      <c r="Z163" s="1665"/>
      <c r="AA163" s="1665"/>
      <c r="AB163" s="1665"/>
      <c r="AC163" s="1665"/>
      <c r="AD163" s="1665"/>
      <c r="AE163" s="1665"/>
      <c r="AF163" s="1665"/>
      <c r="AG163" s="1665"/>
      <c r="AH163" s="1665"/>
      <c r="AI163" s="1665"/>
      <c r="AJ163" s="1665"/>
      <c r="AK163" s="1665"/>
      <c r="AL163" s="1665"/>
      <c r="AM163" s="12"/>
    </row>
    <row r="164" spans="1:39" ht="17.100000000000001" customHeight="1">
      <c r="A164" s="1668" t="s">
        <v>24518</v>
      </c>
      <c r="B164" s="1669"/>
      <c r="C164" s="1669"/>
      <c r="D164" s="1669"/>
      <c r="E164" s="1669"/>
      <c r="F164" s="1669"/>
      <c r="G164" s="1669"/>
      <c r="H164" s="1669"/>
      <c r="I164" s="1669"/>
      <c r="J164" s="1669"/>
      <c r="K164" s="1669"/>
      <c r="L164" s="1669"/>
      <c r="M164" s="1669"/>
      <c r="N164" s="1669"/>
      <c r="O164" s="1669"/>
      <c r="P164" s="1669"/>
      <c r="Q164" s="1669"/>
      <c r="R164" s="1669"/>
      <c r="S164" s="1669"/>
      <c r="T164" s="1669"/>
      <c r="U164" s="1669"/>
      <c r="V164" s="1669"/>
      <c r="W164" s="1669"/>
      <c r="X164" s="1669"/>
      <c r="Y164" s="1669"/>
      <c r="Z164" s="1669"/>
      <c r="AA164" s="1669"/>
      <c r="AB164" s="1669"/>
      <c r="AC164" s="1669"/>
      <c r="AD164" s="1669"/>
      <c r="AE164" s="1669"/>
      <c r="AF164" s="1669"/>
      <c r="AG164" s="1669"/>
      <c r="AH164" s="1669"/>
      <c r="AI164" s="1669"/>
      <c r="AJ164" s="1669"/>
      <c r="AK164" s="1669"/>
      <c r="AL164" s="1669"/>
      <c r="AM164" s="11"/>
    </row>
    <row r="165" spans="1:39" ht="15.6" customHeight="1">
      <c r="A165" s="1670" t="s">
        <v>24519</v>
      </c>
      <c r="B165" s="1671"/>
      <c r="C165" s="1671"/>
      <c r="D165" s="1671"/>
      <c r="E165" s="1671"/>
      <c r="F165" s="1671"/>
      <c r="G165" s="1671"/>
      <c r="H165" s="1671"/>
      <c r="I165" s="1671"/>
      <c r="J165" s="1671"/>
      <c r="K165" s="1671"/>
      <c r="L165" s="1671"/>
      <c r="M165" s="1671"/>
      <c r="N165" s="1671"/>
      <c r="O165" s="1671"/>
      <c r="P165" s="1671"/>
      <c r="Q165" s="1671"/>
      <c r="R165" s="1671"/>
      <c r="S165" s="1671"/>
      <c r="T165" s="1671"/>
      <c r="U165" s="1671"/>
      <c r="V165" s="1671"/>
      <c r="W165" s="1671"/>
      <c r="X165" s="1671"/>
      <c r="Y165" s="1671"/>
      <c r="Z165" s="1671"/>
      <c r="AA165" s="1671"/>
      <c r="AB165" s="1671"/>
      <c r="AC165" s="1671"/>
      <c r="AD165" s="1671"/>
      <c r="AE165" s="1671"/>
      <c r="AF165" s="1671"/>
      <c r="AG165" s="1671"/>
      <c r="AH165" s="1671"/>
      <c r="AI165" s="1671"/>
      <c r="AJ165" s="1671"/>
      <c r="AK165" s="1671"/>
      <c r="AL165" s="1671"/>
      <c r="AM165" s="12"/>
    </row>
    <row r="166" spans="1:39" ht="13.5" customHeight="1">
      <c r="A166" s="1565" t="s">
        <v>5056</v>
      </c>
      <c r="B166" s="1565"/>
      <c r="C166" s="1565"/>
      <c r="D166" s="1565"/>
      <c r="E166" s="1565"/>
      <c r="F166" s="1565"/>
      <c r="G166" s="1565"/>
      <c r="H166" s="1565"/>
      <c r="I166" s="1565"/>
      <c r="J166" s="1565"/>
      <c r="K166" s="1565"/>
      <c r="L166" s="1565"/>
      <c r="M166" s="1565"/>
      <c r="N166" s="1565"/>
      <c r="O166" s="1565"/>
      <c r="P166" s="1565"/>
      <c r="Q166" s="1565"/>
      <c r="R166" s="1565"/>
      <c r="S166" s="1565"/>
      <c r="T166" s="1565"/>
      <c r="U166" s="1565"/>
      <c r="V166" s="1565"/>
      <c r="W166" s="1565"/>
      <c r="X166" s="1565"/>
      <c r="Y166" s="1565"/>
      <c r="Z166" s="1565"/>
      <c r="AA166" s="1565"/>
      <c r="AB166" s="1565"/>
      <c r="AC166" s="1565"/>
      <c r="AD166" s="1565"/>
      <c r="AE166" s="1565"/>
      <c r="AF166" s="1565"/>
      <c r="AG166" s="1565"/>
      <c r="AH166" s="1565"/>
      <c r="AI166" s="1565"/>
      <c r="AJ166" s="1565"/>
      <c r="AK166" s="1565"/>
      <c r="AL166" s="1565"/>
      <c r="AM166" s="1565"/>
    </row>
    <row r="167" spans="1:39" ht="15" customHeight="1">
      <c r="A167" s="840" t="s">
        <v>5057</v>
      </c>
      <c r="B167" s="1566" t="s">
        <v>5058</v>
      </c>
      <c r="C167" s="1566"/>
      <c r="D167" s="1566"/>
      <c r="E167" s="1566"/>
      <c r="F167" s="1566"/>
      <c r="G167" s="1566"/>
      <c r="H167" s="1566"/>
      <c r="I167" s="1566"/>
      <c r="J167" s="1566"/>
      <c r="K167" s="1566"/>
      <c r="L167" s="1566"/>
      <c r="M167" s="1566"/>
      <c r="N167" s="1566"/>
      <c r="O167" s="1566"/>
      <c r="P167" s="1566"/>
      <c r="Q167" s="1566"/>
      <c r="R167" s="1566"/>
      <c r="S167" s="1566"/>
      <c r="T167" s="1566"/>
      <c r="U167" s="1566"/>
      <c r="V167" s="1566"/>
      <c r="W167" s="1566"/>
      <c r="X167" s="1567">
        <v>150</v>
      </c>
      <c r="Y167" s="1567"/>
      <c r="Z167" s="1567"/>
      <c r="AA167" s="1567"/>
      <c r="AB167" s="1567"/>
      <c r="AC167" s="271"/>
      <c r="AD167" s="1578"/>
      <c r="AE167" s="1578"/>
      <c r="AF167" s="1578"/>
      <c r="AG167" s="1578"/>
      <c r="AH167" s="1578"/>
      <c r="AI167" s="1578"/>
      <c r="AJ167" s="1578"/>
      <c r="AK167" s="1578"/>
      <c r="AL167" s="1578"/>
      <c r="AM167" s="12"/>
    </row>
    <row r="168" spans="1:39" ht="17.100000000000001" customHeight="1">
      <c r="A168" s="841" t="s">
        <v>5059</v>
      </c>
      <c r="B168" s="1528" t="s">
        <v>5060</v>
      </c>
      <c r="C168" s="1528"/>
      <c r="D168" s="1528"/>
      <c r="E168" s="1528"/>
      <c r="F168" s="1528"/>
      <c r="G168" s="1528"/>
      <c r="H168" s="1528"/>
      <c r="I168" s="1528"/>
      <c r="J168" s="1528"/>
      <c r="K168" s="1528"/>
      <c r="L168" s="1528"/>
      <c r="M168" s="1528"/>
      <c r="N168" s="1528"/>
      <c r="O168" s="1528"/>
      <c r="P168" s="1528"/>
      <c r="Q168" s="1528"/>
      <c r="R168" s="1528"/>
      <c r="S168" s="1528"/>
      <c r="T168" s="1528"/>
      <c r="U168" s="1528"/>
      <c r="V168" s="1528"/>
      <c r="W168" s="1528"/>
      <c r="X168" s="1533">
        <v>20</v>
      </c>
      <c r="Y168" s="1533"/>
      <c r="Z168" s="1533"/>
      <c r="AA168" s="1533"/>
      <c r="AB168" s="1533"/>
      <c r="AC168" s="272"/>
      <c r="AD168" s="1569"/>
      <c r="AE168" s="1569"/>
      <c r="AF168" s="1569"/>
      <c r="AG168" s="1569"/>
      <c r="AH168" s="1569"/>
      <c r="AI168" s="1569"/>
      <c r="AJ168" s="1569"/>
      <c r="AK168" s="1569"/>
      <c r="AL168" s="1569"/>
      <c r="AM168" s="11"/>
    </row>
    <row r="169" spans="1:39" ht="15.6" customHeight="1">
      <c r="A169" s="842" t="s">
        <v>5061</v>
      </c>
      <c r="B169" s="1570" t="s">
        <v>5062</v>
      </c>
      <c r="C169" s="1570"/>
      <c r="D169" s="1570"/>
      <c r="E169" s="1570"/>
      <c r="F169" s="1570"/>
      <c r="G169" s="1570"/>
      <c r="H169" s="1570"/>
      <c r="I169" s="1570"/>
      <c r="J169" s="1570"/>
      <c r="K169" s="1570"/>
      <c r="L169" s="1570"/>
      <c r="M169" s="1570"/>
      <c r="N169" s="1570"/>
      <c r="O169" s="1570"/>
      <c r="P169" s="1570"/>
      <c r="Q169" s="1570"/>
      <c r="R169" s="1570"/>
      <c r="S169" s="1570"/>
      <c r="T169" s="1570"/>
      <c r="U169" s="1570"/>
      <c r="V169" s="1570"/>
      <c r="W169" s="1570"/>
      <c r="X169" s="1651">
        <v>250</v>
      </c>
      <c r="Y169" s="1651"/>
      <c r="Z169" s="1651"/>
      <c r="AA169" s="1651"/>
      <c r="AB169" s="1651"/>
      <c r="AC169" s="275"/>
      <c r="AD169" s="1572"/>
      <c r="AE169" s="1572"/>
      <c r="AF169" s="1572"/>
      <c r="AG169" s="1572"/>
      <c r="AH169" s="1572"/>
      <c r="AI169" s="1572"/>
      <c r="AJ169" s="1572"/>
      <c r="AK169" s="1572"/>
      <c r="AL169" s="1572"/>
      <c r="AM169" s="12"/>
    </row>
    <row r="170" spans="1:39" ht="15.75" customHeight="1">
      <c r="A170" s="1539" t="s">
        <v>20336</v>
      </c>
      <c r="B170" s="1539"/>
      <c r="C170" s="1539"/>
      <c r="D170" s="1539"/>
      <c r="E170" s="1539"/>
      <c r="F170" s="1539"/>
      <c r="G170" s="1539"/>
      <c r="H170" s="1539"/>
      <c r="I170" s="1540"/>
      <c r="J170" s="1540"/>
      <c r="K170" s="1540"/>
      <c r="L170" s="1540"/>
      <c r="M170" s="1540"/>
      <c r="N170" s="1540"/>
      <c r="O170" s="1540"/>
      <c r="P170" s="1540"/>
      <c r="Q170" s="1540"/>
      <c r="R170" s="1540"/>
      <c r="S170" s="1540"/>
      <c r="T170" s="1540"/>
      <c r="U170" s="1540"/>
      <c r="V170" s="1540"/>
      <c r="W170" s="1540"/>
      <c r="X170" s="1540"/>
      <c r="Y170" s="1540"/>
      <c r="Z170" s="1540"/>
      <c r="AA170" s="1540"/>
      <c r="AB170" s="12"/>
      <c r="AC170" s="12"/>
      <c r="AD170" s="12"/>
      <c r="AE170" s="12"/>
      <c r="AF170" s="1540"/>
      <c r="AG170" s="1540"/>
      <c r="AH170" s="12"/>
      <c r="AI170" s="12"/>
      <c r="AJ170" s="12"/>
      <c r="AK170" s="1540"/>
      <c r="AL170" s="1540"/>
      <c r="AM170" s="12"/>
    </row>
    <row r="171" spans="1:39" ht="33.6" customHeight="1">
      <c r="A171" s="1610" t="s">
        <v>24397</v>
      </c>
      <c r="B171" s="1610"/>
      <c r="C171" s="1610"/>
      <c r="D171" s="1610"/>
      <c r="E171" s="1610"/>
      <c r="F171" s="1610"/>
      <c r="G171" s="1610"/>
      <c r="H171" s="1610"/>
      <c r="I171" s="1610"/>
      <c r="J171" s="1610"/>
      <c r="K171" s="1610"/>
      <c r="L171" s="1610"/>
      <c r="M171" s="1610"/>
      <c r="N171" s="1610"/>
      <c r="O171" s="1610"/>
      <c r="P171" s="1610"/>
      <c r="Q171" s="1610"/>
      <c r="R171" s="1610"/>
      <c r="S171" s="1610"/>
      <c r="T171" s="1610"/>
      <c r="U171" s="1610"/>
      <c r="V171" s="1610"/>
      <c r="W171" s="1610"/>
      <c r="X171" s="1610"/>
      <c r="Y171" s="1610"/>
      <c r="Z171" s="1610"/>
      <c r="AA171" s="1610"/>
      <c r="AB171" s="1611" t="s">
        <v>20292</v>
      </c>
      <c r="AC171" s="1611"/>
      <c r="AD171" s="1611"/>
      <c r="AE171" s="1612" t="s">
        <v>20293</v>
      </c>
      <c r="AF171" s="1612"/>
      <c r="AG171" s="1612"/>
      <c r="AH171" s="1612"/>
      <c r="AI171" s="1612" t="s">
        <v>20294</v>
      </c>
      <c r="AJ171" s="1612"/>
      <c r="AK171" s="1612"/>
      <c r="AL171" s="1612"/>
      <c r="AM171" s="1612"/>
    </row>
    <row r="172" spans="1:39" ht="15.95" customHeight="1">
      <c r="A172" s="837" t="s">
        <v>20337</v>
      </c>
      <c r="B172" s="1514" t="s">
        <v>20338</v>
      </c>
      <c r="C172" s="1514"/>
      <c r="D172" s="1514"/>
      <c r="E172" s="1514"/>
      <c r="F172" s="1514"/>
      <c r="G172" s="1514"/>
      <c r="H172" s="1514"/>
      <c r="I172" s="1514"/>
      <c r="J172" s="1514"/>
      <c r="K172" s="1514"/>
      <c r="L172" s="1514"/>
      <c r="M172" s="1514"/>
      <c r="N172" s="1514"/>
      <c r="O172" s="1514"/>
      <c r="P172" s="1514"/>
      <c r="Q172" s="1514"/>
      <c r="R172" s="1514"/>
      <c r="S172" s="1514"/>
      <c r="T172" s="1514"/>
      <c r="U172" s="1514"/>
      <c r="V172" s="1514"/>
      <c r="W172" s="1514"/>
      <c r="X172" s="1652">
        <v>1500</v>
      </c>
      <c r="Y172" s="1652"/>
      <c r="Z172" s="1652"/>
      <c r="AA172" s="1652"/>
      <c r="AB172" s="1652"/>
      <c r="AC172" s="278"/>
      <c r="AD172" s="1516"/>
      <c r="AE172" s="1516"/>
      <c r="AF172" s="1674"/>
      <c r="AG172" s="1674"/>
      <c r="AH172" s="1516"/>
      <c r="AI172" s="1516"/>
      <c r="AJ172" s="276"/>
      <c r="AK172" s="1675"/>
      <c r="AL172" s="1675"/>
      <c r="AM172" s="12"/>
    </row>
    <row r="173" spans="1:39" ht="17.100000000000001" customHeight="1">
      <c r="A173" s="838" t="s">
        <v>20339</v>
      </c>
      <c r="B173" s="1517" t="s">
        <v>20340</v>
      </c>
      <c r="C173" s="1517"/>
      <c r="D173" s="1517"/>
      <c r="E173" s="1517"/>
      <c r="F173" s="1517"/>
      <c r="G173" s="1517"/>
      <c r="H173" s="1517"/>
      <c r="I173" s="1517"/>
      <c r="J173" s="1517"/>
      <c r="K173" s="1517"/>
      <c r="L173" s="1517"/>
      <c r="M173" s="1517"/>
      <c r="N173" s="1517"/>
      <c r="O173" s="1517"/>
      <c r="P173" s="1517"/>
      <c r="Q173" s="1517"/>
      <c r="R173" s="1517"/>
      <c r="S173" s="1517"/>
      <c r="T173" s="1517"/>
      <c r="U173" s="1517"/>
      <c r="V173" s="1517"/>
      <c r="W173" s="1517"/>
      <c r="X173" s="1518">
        <v>500</v>
      </c>
      <c r="Y173" s="1518"/>
      <c r="Z173" s="1518"/>
      <c r="AA173" s="1518"/>
      <c r="AB173" s="1518"/>
      <c r="AC173" s="273"/>
      <c r="AD173" s="1527"/>
      <c r="AE173" s="1527"/>
      <c r="AF173" s="1663"/>
      <c r="AG173" s="1663"/>
      <c r="AH173" s="1527"/>
      <c r="AI173" s="1527"/>
      <c r="AJ173" s="273"/>
      <c r="AK173" s="1662"/>
      <c r="AL173" s="1662"/>
      <c r="AM173" s="11"/>
    </row>
    <row r="174" spans="1:39" ht="15.95" customHeight="1">
      <c r="A174" s="841" t="s">
        <v>20341</v>
      </c>
      <c r="B174" s="1528" t="s">
        <v>20342</v>
      </c>
      <c r="C174" s="1528"/>
      <c r="D174" s="1528"/>
      <c r="E174" s="1528"/>
      <c r="F174" s="1528"/>
      <c r="G174" s="1528"/>
      <c r="H174" s="1528"/>
      <c r="I174" s="1528"/>
      <c r="J174" s="1528"/>
      <c r="K174" s="1528"/>
      <c r="L174" s="1528"/>
      <c r="M174" s="1528"/>
      <c r="N174" s="1528"/>
      <c r="O174" s="1528"/>
      <c r="P174" s="1528"/>
      <c r="Q174" s="1528"/>
      <c r="R174" s="1528"/>
      <c r="S174" s="1528"/>
      <c r="T174" s="1528"/>
      <c r="U174" s="1528"/>
      <c r="V174" s="1528"/>
      <c r="W174" s="1528"/>
      <c r="X174" s="1529">
        <v>1000</v>
      </c>
      <c r="Y174" s="1529"/>
      <c r="Z174" s="1529"/>
      <c r="AA174" s="1529"/>
      <c r="AB174" s="1529"/>
      <c r="AC174" s="272"/>
      <c r="AD174" s="1530"/>
      <c r="AE174" s="1530"/>
      <c r="AF174" s="1659"/>
      <c r="AG174" s="1659"/>
      <c r="AH174" s="1530"/>
      <c r="AI174" s="1530"/>
      <c r="AJ174" s="272"/>
      <c r="AK174" s="1660"/>
      <c r="AL174" s="1660"/>
      <c r="AM174" s="12"/>
    </row>
    <row r="175" spans="1:39" ht="17.100000000000001" customHeight="1">
      <c r="A175" s="838" t="s">
        <v>20343</v>
      </c>
      <c r="B175" s="1517" t="s">
        <v>20344</v>
      </c>
      <c r="C175" s="1517"/>
      <c r="D175" s="1517"/>
      <c r="E175" s="1517"/>
      <c r="F175" s="1517"/>
      <c r="G175" s="1517"/>
      <c r="H175" s="1517"/>
      <c r="I175" s="1517"/>
      <c r="J175" s="1517"/>
      <c r="K175" s="1517"/>
      <c r="L175" s="1517"/>
      <c r="M175" s="1517"/>
      <c r="N175" s="1517"/>
      <c r="O175" s="1517"/>
      <c r="P175" s="1517"/>
      <c r="Q175" s="1517"/>
      <c r="R175" s="1517"/>
      <c r="S175" s="1517"/>
      <c r="T175" s="1517"/>
      <c r="U175" s="1517"/>
      <c r="V175" s="1517"/>
      <c r="W175" s="1517"/>
      <c r="X175" s="1531">
        <v>1750</v>
      </c>
      <c r="Y175" s="1531"/>
      <c r="Z175" s="1531"/>
      <c r="AA175" s="1531"/>
      <c r="AB175" s="1531"/>
      <c r="AC175" s="277"/>
      <c r="AD175" s="1527"/>
      <c r="AE175" s="1527"/>
      <c r="AF175" s="1661"/>
      <c r="AG175" s="1661"/>
      <c r="AH175" s="1527"/>
      <c r="AI175" s="1527"/>
      <c r="AJ175" s="277"/>
      <c r="AK175" s="1662"/>
      <c r="AL175" s="1662"/>
      <c r="AM175" s="11"/>
    </row>
    <row r="176" spans="1:39" ht="15.95" customHeight="1">
      <c r="A176" s="841" t="s">
        <v>20345</v>
      </c>
      <c r="B176" s="1528" t="s">
        <v>20346</v>
      </c>
      <c r="C176" s="1528"/>
      <c r="D176" s="1528"/>
      <c r="E176" s="1528"/>
      <c r="F176" s="1528"/>
      <c r="G176" s="1528"/>
      <c r="H176" s="1528"/>
      <c r="I176" s="1528"/>
      <c r="J176" s="1528"/>
      <c r="K176" s="1528"/>
      <c r="L176" s="1528"/>
      <c r="M176" s="1528"/>
      <c r="N176" s="1528"/>
      <c r="O176" s="1528"/>
      <c r="P176" s="1528"/>
      <c r="Q176" s="1528"/>
      <c r="R176" s="1528"/>
      <c r="S176" s="1528"/>
      <c r="T176" s="1528"/>
      <c r="U176" s="1528"/>
      <c r="V176" s="1528"/>
      <c r="W176" s="1528"/>
      <c r="X176" s="1533">
        <v>500</v>
      </c>
      <c r="Y176" s="1533"/>
      <c r="Z176" s="1533"/>
      <c r="AA176" s="1533"/>
      <c r="AB176" s="1533"/>
      <c r="AC176" s="272"/>
      <c r="AD176" s="1530"/>
      <c r="AE176" s="1530"/>
      <c r="AF176" s="1659"/>
      <c r="AG176" s="1659"/>
      <c r="AH176" s="1530"/>
      <c r="AI176" s="1530"/>
      <c r="AJ176" s="272"/>
      <c r="AK176" s="1660"/>
      <c r="AL176" s="1660"/>
      <c r="AM176" s="12"/>
    </row>
    <row r="177" spans="1:39" ht="16.350000000000001" customHeight="1">
      <c r="A177" s="842" t="s">
        <v>20347</v>
      </c>
      <c r="B177" s="1570" t="s">
        <v>5063</v>
      </c>
      <c r="C177" s="1570"/>
      <c r="D177" s="1570"/>
      <c r="E177" s="1570"/>
      <c r="F177" s="1570"/>
      <c r="G177" s="1570"/>
      <c r="H177" s="1570"/>
      <c r="I177" s="1570"/>
      <c r="J177" s="1570"/>
      <c r="K177" s="1570"/>
      <c r="L177" s="1570"/>
      <c r="M177" s="1570"/>
      <c r="N177" s="1570"/>
      <c r="O177" s="1570"/>
      <c r="P177" s="1570"/>
      <c r="Q177" s="1570"/>
      <c r="R177" s="1570"/>
      <c r="S177" s="1570"/>
      <c r="T177" s="1570"/>
      <c r="U177" s="1570"/>
      <c r="V177" s="1570"/>
      <c r="W177" s="1570"/>
      <c r="X177" s="1651">
        <v>500</v>
      </c>
      <c r="Y177" s="1651"/>
      <c r="Z177" s="1651"/>
      <c r="AA177" s="1651"/>
      <c r="AB177" s="1651"/>
      <c r="AC177" s="275"/>
      <c r="AD177" s="1572"/>
      <c r="AE177" s="1572"/>
      <c r="AF177" s="1647"/>
      <c r="AG177" s="1647"/>
      <c r="AH177" s="1647"/>
      <c r="AI177" s="1647"/>
      <c r="AJ177" s="289"/>
      <c r="AK177" s="1647"/>
      <c r="AL177" s="1647"/>
      <c r="AM177" s="12"/>
    </row>
    <row r="178" spans="1:39" ht="13.7" customHeight="1">
      <c r="A178" s="1565" t="s">
        <v>5064</v>
      </c>
      <c r="B178" s="1565"/>
      <c r="C178" s="1565"/>
      <c r="D178" s="1565"/>
      <c r="E178" s="1565"/>
      <c r="F178" s="1565"/>
      <c r="G178" s="1565"/>
      <c r="H178" s="1565"/>
      <c r="I178" s="1565"/>
      <c r="J178" s="1565"/>
      <c r="K178" s="1565"/>
      <c r="L178" s="1565"/>
      <c r="M178" s="1565"/>
      <c r="N178" s="1565"/>
      <c r="O178" s="1565"/>
      <c r="P178" s="1565"/>
      <c r="Q178" s="1565"/>
      <c r="R178" s="1565"/>
      <c r="S178" s="1565"/>
      <c r="T178" s="1565"/>
      <c r="U178" s="1565"/>
      <c r="V178" s="1565"/>
      <c r="W178" s="1565"/>
      <c r="X178" s="1565"/>
      <c r="Y178" s="1565"/>
      <c r="Z178" s="1565"/>
      <c r="AA178" s="1565"/>
      <c r="AB178" s="1565"/>
      <c r="AC178" s="1565"/>
      <c r="AD178" s="1565"/>
      <c r="AE178" s="1565"/>
      <c r="AF178" s="1565"/>
      <c r="AG178" s="1565"/>
      <c r="AH178" s="1565"/>
      <c r="AI178" s="1565"/>
      <c r="AJ178" s="1565"/>
      <c r="AK178" s="1565"/>
      <c r="AL178" s="1565"/>
      <c r="AM178" s="1565"/>
    </row>
    <row r="179" spans="1:39" ht="15" customHeight="1">
      <c r="A179" s="843" t="s">
        <v>20348</v>
      </c>
      <c r="B179" s="1583" t="s">
        <v>20349</v>
      </c>
      <c r="C179" s="1583"/>
      <c r="D179" s="1583"/>
      <c r="E179" s="1583"/>
      <c r="F179" s="1583"/>
      <c r="G179" s="1583"/>
      <c r="H179" s="1583"/>
      <c r="I179" s="1583"/>
      <c r="J179" s="1583"/>
      <c r="K179" s="1583"/>
      <c r="L179" s="1583"/>
      <c r="M179" s="1583"/>
      <c r="N179" s="1583"/>
      <c r="O179" s="1583"/>
      <c r="P179" s="1583"/>
      <c r="Q179" s="1583"/>
      <c r="R179" s="1583"/>
      <c r="S179" s="1583"/>
      <c r="T179" s="1583"/>
      <c r="U179" s="1583"/>
      <c r="V179" s="1583"/>
      <c r="W179" s="1583"/>
      <c r="X179" s="1658">
        <v>500</v>
      </c>
      <c r="Y179" s="1658"/>
      <c r="Z179" s="1658"/>
      <c r="AA179" s="1658"/>
      <c r="AB179" s="1658"/>
      <c r="AC179" s="290"/>
      <c r="AD179" s="1587"/>
      <c r="AE179" s="1587"/>
      <c r="AF179" s="1587"/>
      <c r="AG179" s="1587"/>
      <c r="AH179" s="1587"/>
      <c r="AI179" s="1587"/>
      <c r="AJ179" s="1587"/>
      <c r="AK179" s="1587"/>
      <c r="AL179" s="1587"/>
      <c r="AM179" s="12"/>
    </row>
    <row r="180" spans="1:39" ht="15.95" customHeight="1">
      <c r="A180" s="838" t="s">
        <v>20350</v>
      </c>
      <c r="B180" s="1517" t="s">
        <v>20351</v>
      </c>
      <c r="C180" s="1517"/>
      <c r="D180" s="1517"/>
      <c r="E180" s="1517"/>
      <c r="F180" s="1517"/>
      <c r="G180" s="1517"/>
      <c r="H180" s="1517"/>
      <c r="I180" s="1517"/>
      <c r="J180" s="1517"/>
      <c r="K180" s="1517"/>
      <c r="L180" s="1517"/>
      <c r="M180" s="1517"/>
      <c r="N180" s="1517"/>
      <c r="O180" s="1517"/>
      <c r="P180" s="1517"/>
      <c r="Q180" s="1517"/>
      <c r="R180" s="1517"/>
      <c r="S180" s="1517"/>
      <c r="T180" s="1517"/>
      <c r="U180" s="1517"/>
      <c r="V180" s="1517"/>
      <c r="W180" s="1517"/>
      <c r="X180" s="1518">
        <v>500</v>
      </c>
      <c r="Y180" s="1518"/>
      <c r="Z180" s="1518"/>
      <c r="AA180" s="1518"/>
      <c r="AB180" s="1518"/>
      <c r="AC180" s="273"/>
      <c r="AD180" s="1527"/>
      <c r="AE180" s="1527"/>
      <c r="AF180" s="1527"/>
      <c r="AG180" s="1527"/>
      <c r="AH180" s="1527"/>
      <c r="AI180" s="1527"/>
      <c r="AJ180" s="1527"/>
      <c r="AK180" s="1527"/>
      <c r="AL180" s="1527"/>
      <c r="AM180" s="12"/>
    </row>
    <row r="181" spans="1:39" ht="17.100000000000001" customHeight="1">
      <c r="A181" s="841" t="s">
        <v>20352</v>
      </c>
      <c r="B181" s="1528" t="s">
        <v>20353</v>
      </c>
      <c r="C181" s="1528"/>
      <c r="D181" s="1528"/>
      <c r="E181" s="1528"/>
      <c r="F181" s="1528"/>
      <c r="G181" s="1528"/>
      <c r="H181" s="1528"/>
      <c r="I181" s="1528"/>
      <c r="J181" s="1528"/>
      <c r="K181" s="1528"/>
      <c r="L181" s="1528"/>
      <c r="M181" s="1528"/>
      <c r="N181" s="1528"/>
      <c r="O181" s="1528"/>
      <c r="P181" s="1528"/>
      <c r="Q181" s="1528"/>
      <c r="R181" s="1528"/>
      <c r="S181" s="1528"/>
      <c r="T181" s="1528"/>
      <c r="U181" s="1528"/>
      <c r="V181" s="1528"/>
      <c r="W181" s="1528"/>
      <c r="X181" s="1533">
        <v>500</v>
      </c>
      <c r="Y181" s="1533"/>
      <c r="Z181" s="1533"/>
      <c r="AA181" s="1533"/>
      <c r="AB181" s="1533"/>
      <c r="AC181" s="272"/>
      <c r="AD181" s="1530"/>
      <c r="AE181" s="1530"/>
      <c r="AF181" s="1530"/>
      <c r="AG181" s="1530"/>
      <c r="AH181" s="1530"/>
      <c r="AI181" s="1530"/>
      <c r="AJ181" s="1530"/>
      <c r="AK181" s="1530"/>
      <c r="AL181" s="1530"/>
      <c r="AM181" s="11"/>
    </row>
    <row r="182" spans="1:39" ht="15.95" customHeight="1">
      <c r="A182" s="838" t="s">
        <v>20354</v>
      </c>
      <c r="B182" s="1517" t="s">
        <v>20355</v>
      </c>
      <c r="C182" s="1517"/>
      <c r="D182" s="1517"/>
      <c r="E182" s="1517"/>
      <c r="F182" s="1517"/>
      <c r="G182" s="1517"/>
      <c r="H182" s="1517"/>
      <c r="I182" s="1517"/>
      <c r="J182" s="1517"/>
      <c r="K182" s="1517"/>
      <c r="L182" s="1517"/>
      <c r="M182" s="1517"/>
      <c r="N182" s="1517"/>
      <c r="O182" s="1517"/>
      <c r="P182" s="1517"/>
      <c r="Q182" s="1517"/>
      <c r="R182" s="1517"/>
      <c r="S182" s="1517"/>
      <c r="T182" s="1517"/>
      <c r="U182" s="1517"/>
      <c r="V182" s="1517"/>
      <c r="W182" s="1517"/>
      <c r="X182" s="1518">
        <v>500</v>
      </c>
      <c r="Y182" s="1518"/>
      <c r="Z182" s="1518"/>
      <c r="AA182" s="1518"/>
      <c r="AB182" s="1518"/>
      <c r="AC182" s="273"/>
      <c r="AD182" s="1527"/>
      <c r="AE182" s="1527"/>
      <c r="AF182" s="1527"/>
      <c r="AG182" s="1527"/>
      <c r="AH182" s="1527"/>
      <c r="AI182" s="1527"/>
      <c r="AJ182" s="1527"/>
      <c r="AK182" s="1527"/>
      <c r="AL182" s="1527"/>
      <c r="AM182" s="12"/>
    </row>
    <row r="183" spans="1:39" ht="17.100000000000001" customHeight="1">
      <c r="A183" s="841" t="s">
        <v>20356</v>
      </c>
      <c r="B183" s="1528" t="s">
        <v>20357</v>
      </c>
      <c r="C183" s="1528"/>
      <c r="D183" s="1528"/>
      <c r="E183" s="1528"/>
      <c r="F183" s="1528"/>
      <c r="G183" s="1528"/>
      <c r="H183" s="1528"/>
      <c r="I183" s="1528"/>
      <c r="J183" s="1528"/>
      <c r="K183" s="1528"/>
      <c r="L183" s="1528"/>
      <c r="M183" s="1528"/>
      <c r="N183" s="1528"/>
      <c r="O183" s="1528"/>
      <c r="P183" s="1528"/>
      <c r="Q183" s="1528"/>
      <c r="R183" s="1528"/>
      <c r="S183" s="1528"/>
      <c r="T183" s="1528"/>
      <c r="U183" s="1528"/>
      <c r="V183" s="1528"/>
      <c r="W183" s="1528"/>
      <c r="X183" s="1533">
        <v>395</v>
      </c>
      <c r="Y183" s="1533"/>
      <c r="Z183" s="1533"/>
      <c r="AA183" s="1533"/>
      <c r="AB183" s="1533"/>
      <c r="AC183" s="272"/>
      <c r="AD183" s="1530"/>
      <c r="AE183" s="1530"/>
      <c r="AF183" s="1530"/>
      <c r="AG183" s="1530"/>
      <c r="AH183" s="1530"/>
      <c r="AI183" s="1530"/>
      <c r="AJ183" s="1530"/>
      <c r="AK183" s="1530"/>
      <c r="AL183" s="1530"/>
      <c r="AM183" s="11"/>
    </row>
    <row r="184" spans="1:39" ht="15.95" customHeight="1">
      <c r="A184" s="838" t="s">
        <v>20358</v>
      </c>
      <c r="B184" s="1517" t="s">
        <v>20359</v>
      </c>
      <c r="C184" s="1517"/>
      <c r="D184" s="1517"/>
      <c r="E184" s="1517"/>
      <c r="F184" s="1517"/>
      <c r="G184" s="1517"/>
      <c r="H184" s="1517"/>
      <c r="I184" s="1517"/>
      <c r="J184" s="1517"/>
      <c r="K184" s="1517"/>
      <c r="L184" s="1517"/>
      <c r="M184" s="1517"/>
      <c r="N184" s="1517"/>
      <c r="O184" s="1517"/>
      <c r="P184" s="1517"/>
      <c r="Q184" s="1517"/>
      <c r="R184" s="1517"/>
      <c r="S184" s="1517"/>
      <c r="T184" s="1517"/>
      <c r="U184" s="1517"/>
      <c r="V184" s="1517"/>
      <c r="W184" s="1517"/>
      <c r="X184" s="1518">
        <v>595</v>
      </c>
      <c r="Y184" s="1518"/>
      <c r="Z184" s="1518"/>
      <c r="AA184" s="1518"/>
      <c r="AB184" s="1518"/>
      <c r="AC184" s="273"/>
      <c r="AD184" s="1527"/>
      <c r="AE184" s="1527"/>
      <c r="AF184" s="1527"/>
      <c r="AG184" s="1527"/>
      <c r="AH184" s="1527"/>
      <c r="AI184" s="1527"/>
      <c r="AJ184" s="1527"/>
      <c r="AK184" s="1527"/>
      <c r="AL184" s="1527"/>
      <c r="AM184" s="12"/>
    </row>
    <row r="185" spans="1:39" ht="17.100000000000001" customHeight="1">
      <c r="A185" s="841" t="s">
        <v>20360</v>
      </c>
      <c r="B185" s="1528" t="s">
        <v>20361</v>
      </c>
      <c r="C185" s="1528"/>
      <c r="D185" s="1528"/>
      <c r="E185" s="1528"/>
      <c r="F185" s="1528"/>
      <c r="G185" s="1528"/>
      <c r="H185" s="1528"/>
      <c r="I185" s="1528"/>
      <c r="J185" s="1528"/>
      <c r="K185" s="1528"/>
      <c r="L185" s="1528"/>
      <c r="M185" s="1528"/>
      <c r="N185" s="1528"/>
      <c r="O185" s="1528"/>
      <c r="P185" s="1528"/>
      <c r="Q185" s="1528"/>
      <c r="R185" s="1528"/>
      <c r="S185" s="1528"/>
      <c r="T185" s="1528"/>
      <c r="U185" s="1528"/>
      <c r="V185" s="1528"/>
      <c r="W185" s="1528"/>
      <c r="X185" s="1533">
        <v>895</v>
      </c>
      <c r="Y185" s="1533"/>
      <c r="Z185" s="1533"/>
      <c r="AA185" s="1533"/>
      <c r="AB185" s="1533"/>
      <c r="AC185" s="272"/>
      <c r="AD185" s="1530"/>
      <c r="AE185" s="1530"/>
      <c r="AF185" s="1530"/>
      <c r="AG185" s="1530"/>
      <c r="AH185" s="1530"/>
      <c r="AI185" s="1530"/>
      <c r="AJ185" s="1530"/>
      <c r="AK185" s="1530"/>
      <c r="AL185" s="1530"/>
      <c r="AM185" s="11"/>
    </row>
    <row r="186" spans="1:39" ht="15.6" customHeight="1">
      <c r="A186" s="842" t="s">
        <v>20362</v>
      </c>
      <c r="B186" s="1570" t="s">
        <v>20363</v>
      </c>
      <c r="C186" s="1570"/>
      <c r="D186" s="1570"/>
      <c r="E186" s="1570"/>
      <c r="F186" s="1570"/>
      <c r="G186" s="1570"/>
      <c r="H186" s="1570"/>
      <c r="I186" s="1570"/>
      <c r="J186" s="1570"/>
      <c r="K186" s="1570"/>
      <c r="L186" s="1570"/>
      <c r="M186" s="1570"/>
      <c r="N186" s="1570"/>
      <c r="O186" s="1570"/>
      <c r="P186" s="1570"/>
      <c r="Q186" s="1570"/>
      <c r="R186" s="1570"/>
      <c r="S186" s="1570"/>
      <c r="T186" s="1570"/>
      <c r="U186" s="1570"/>
      <c r="V186" s="1570"/>
      <c r="W186" s="1570"/>
      <c r="X186" s="1651">
        <v>750</v>
      </c>
      <c r="Y186" s="1651"/>
      <c r="Z186" s="1651"/>
      <c r="AA186" s="1651"/>
      <c r="AB186" s="1651"/>
      <c r="AC186" s="275"/>
      <c r="AD186" s="1572"/>
      <c r="AE186" s="1572"/>
      <c r="AF186" s="1572"/>
      <c r="AG186" s="1572"/>
      <c r="AH186" s="1572"/>
      <c r="AI186" s="1572"/>
      <c r="AJ186" s="1572"/>
      <c r="AK186" s="1572"/>
      <c r="AL186" s="1572"/>
      <c r="AM186" s="12"/>
    </row>
    <row r="187" spans="1:39" ht="13.5" customHeight="1">
      <c r="A187" s="1565" t="s">
        <v>20364</v>
      </c>
      <c r="B187" s="1565"/>
      <c r="C187" s="1565"/>
      <c r="D187" s="1565"/>
      <c r="E187" s="1565"/>
      <c r="F187" s="1565"/>
      <c r="G187" s="1565"/>
      <c r="H187" s="1565"/>
      <c r="I187" s="1565"/>
      <c r="J187" s="1565"/>
      <c r="K187" s="1565"/>
      <c r="L187" s="1565"/>
      <c r="M187" s="1565"/>
      <c r="N187" s="1565"/>
      <c r="O187" s="1565"/>
      <c r="P187" s="1565"/>
      <c r="Q187" s="1565"/>
      <c r="R187" s="1565"/>
      <c r="S187" s="1565"/>
      <c r="T187" s="1565"/>
      <c r="U187" s="1565"/>
      <c r="V187" s="1565"/>
      <c r="W187" s="1565"/>
      <c r="X187" s="1565"/>
      <c r="Y187" s="1565"/>
      <c r="Z187" s="1565"/>
      <c r="AA187" s="1565"/>
      <c r="AB187" s="1565"/>
      <c r="AC187" s="1565"/>
      <c r="AD187" s="1565"/>
      <c r="AE187" s="1565"/>
      <c r="AF187" s="1565"/>
      <c r="AG187" s="1565"/>
      <c r="AH187" s="1565"/>
      <c r="AI187" s="1565"/>
      <c r="AJ187" s="1565"/>
      <c r="AK187" s="1565"/>
      <c r="AL187" s="1565"/>
      <c r="AM187" s="1565"/>
    </row>
    <row r="188" spans="1:39" ht="14.25" customHeight="1">
      <c r="A188" s="1557" t="s">
        <v>24520</v>
      </c>
      <c r="B188" s="1558"/>
      <c r="C188" s="1558"/>
      <c r="D188" s="1558"/>
      <c r="E188" s="1558"/>
      <c r="F188" s="1558"/>
      <c r="G188" s="1558"/>
      <c r="H188" s="1558"/>
      <c r="I188" s="1558"/>
      <c r="J188" s="1558"/>
      <c r="K188" s="1558"/>
      <c r="L188" s="1558"/>
      <c r="M188" s="1558"/>
      <c r="N188" s="1558"/>
      <c r="O188" s="1558"/>
      <c r="P188" s="1558"/>
      <c r="Q188" s="1558"/>
      <c r="R188" s="1558"/>
      <c r="S188" s="1558"/>
      <c r="T188" s="1558"/>
      <c r="U188" s="1558"/>
      <c r="V188" s="1558"/>
      <c r="W188" s="1558"/>
      <c r="X188" s="1558"/>
      <c r="Y188" s="1558"/>
      <c r="Z188" s="1558"/>
      <c r="AA188" s="1558"/>
      <c r="AB188" s="1558"/>
      <c r="AC188" s="1558"/>
      <c r="AD188" s="1558"/>
      <c r="AE188" s="1558"/>
      <c r="AF188" s="1558"/>
      <c r="AG188" s="1558"/>
      <c r="AH188" s="1558"/>
      <c r="AI188" s="1558"/>
      <c r="AJ188" s="1558"/>
      <c r="AK188" s="1558"/>
      <c r="AL188" s="1558"/>
      <c r="AM188" s="12"/>
    </row>
    <row r="189" spans="1:39" ht="24.6" customHeight="1">
      <c r="A189" s="1539" t="s">
        <v>20365</v>
      </c>
      <c r="B189" s="1539"/>
      <c r="C189" s="1539"/>
      <c r="D189" s="1539"/>
      <c r="E189" s="1539"/>
      <c r="F189" s="1539"/>
      <c r="G189" s="1539"/>
      <c r="H189" s="1539"/>
      <c r="I189" s="1539"/>
      <c r="J189" s="1539"/>
      <c r="K189" s="1539"/>
      <c r="L189" s="1539"/>
      <c r="M189" s="1539"/>
      <c r="N189" s="1539"/>
      <c r="O189" s="1539"/>
      <c r="P189" s="1539"/>
      <c r="Q189" s="1539"/>
      <c r="R189" s="1539"/>
      <c r="S189" s="1539"/>
      <c r="T189" s="1539"/>
      <c r="U189" s="1539"/>
      <c r="V189" s="1539"/>
      <c r="W189" s="1539"/>
      <c r="X189" s="1539"/>
      <c r="Y189" s="1539"/>
      <c r="Z189" s="1539"/>
      <c r="AA189" s="1539"/>
      <c r="AB189" s="1539"/>
      <c r="AC189" s="1539"/>
      <c r="AD189" s="1539"/>
      <c r="AE189" s="1539"/>
      <c r="AF189" s="1539"/>
      <c r="AG189" s="1539"/>
      <c r="AH189" s="1539"/>
      <c r="AI189" s="1539"/>
      <c r="AJ189" s="1539"/>
      <c r="AK189" s="1539"/>
      <c r="AL189" s="1539"/>
      <c r="AM189" s="1539"/>
    </row>
    <row r="190" spans="1:39" ht="14.1" customHeight="1">
      <c r="A190" s="291"/>
      <c r="B190" s="1648" t="s">
        <v>20366</v>
      </c>
      <c r="C190" s="1648"/>
      <c r="D190" s="1648"/>
      <c r="E190" s="1648"/>
      <c r="F190" s="1648"/>
      <c r="G190" s="1648"/>
      <c r="H190" s="1648"/>
      <c r="I190" s="1648"/>
      <c r="J190" s="1648"/>
      <c r="K190" s="1648"/>
      <c r="L190" s="1648"/>
      <c r="M190" s="1648"/>
      <c r="N190" s="1648"/>
      <c r="O190" s="1648"/>
      <c r="P190" s="1648"/>
      <c r="Q190" s="1648"/>
      <c r="R190" s="1648"/>
      <c r="S190" s="1648"/>
      <c r="T190" s="1648"/>
      <c r="U190" s="1648"/>
      <c r="V190" s="1648"/>
      <c r="W190" s="1648"/>
      <c r="X190" s="1649"/>
      <c r="Y190" s="1649"/>
      <c r="Z190" s="1649"/>
      <c r="AA190" s="1649"/>
      <c r="AB190" s="1649"/>
      <c r="AC190" s="1649"/>
      <c r="AD190" s="1649"/>
      <c r="AE190" s="1649"/>
      <c r="AF190" s="1649"/>
      <c r="AG190" s="1649"/>
      <c r="AH190" s="1649"/>
      <c r="AI190" s="1649"/>
      <c r="AJ190" s="1649"/>
      <c r="AK190" s="1649"/>
      <c r="AL190" s="1649"/>
      <c r="AM190" s="12"/>
    </row>
    <row r="191" spans="1:39" ht="15.75" customHeight="1">
      <c r="A191" s="845" t="s">
        <v>20367</v>
      </c>
      <c r="B191" s="1653" t="s">
        <v>20264</v>
      </c>
      <c r="C191" s="1653"/>
      <c r="D191" s="1653"/>
      <c r="E191" s="1653"/>
      <c r="F191" s="1653"/>
      <c r="G191" s="1653"/>
      <c r="H191" s="1653"/>
      <c r="I191" s="1653"/>
      <c r="J191" s="1653"/>
      <c r="K191" s="1653"/>
      <c r="L191" s="1653"/>
      <c r="M191" s="1653"/>
      <c r="N191" s="1653"/>
      <c r="O191" s="1653"/>
      <c r="P191" s="1653"/>
      <c r="Q191" s="1653"/>
      <c r="R191" s="1653"/>
      <c r="S191" s="1653"/>
      <c r="T191" s="1653"/>
      <c r="U191" s="1653"/>
      <c r="V191" s="1653"/>
      <c r="W191" s="1653"/>
      <c r="X191" s="1654" t="s">
        <v>20368</v>
      </c>
      <c r="Y191" s="1654"/>
      <c r="Z191" s="1654"/>
      <c r="AA191" s="1654"/>
      <c r="AB191" s="1654"/>
      <c r="AC191" s="1655" t="s">
        <v>20292</v>
      </c>
      <c r="AD191" s="1655"/>
      <c r="AE191" s="1655"/>
      <c r="AF191" s="1653" t="s">
        <v>20293</v>
      </c>
      <c r="AG191" s="1653"/>
      <c r="AH191" s="1653"/>
      <c r="AI191" s="1653"/>
      <c r="AJ191" s="1653" t="s">
        <v>20294</v>
      </c>
      <c r="AK191" s="1653"/>
      <c r="AL191" s="1653"/>
      <c r="AM191" s="12"/>
    </row>
    <row r="192" spans="1:39" ht="15.2" customHeight="1">
      <c r="A192" s="846" t="s">
        <v>20369</v>
      </c>
      <c r="B192" s="1589" t="s">
        <v>20370</v>
      </c>
      <c r="C192" s="1589"/>
      <c r="D192" s="1589"/>
      <c r="E192" s="1589"/>
      <c r="F192" s="1589"/>
      <c r="G192" s="1589"/>
      <c r="H192" s="1589"/>
      <c r="I192" s="1589"/>
      <c r="J192" s="1589"/>
      <c r="K192" s="1589"/>
      <c r="L192" s="1589"/>
      <c r="M192" s="1589"/>
      <c r="N192" s="1589"/>
      <c r="O192" s="1589"/>
      <c r="P192" s="1589"/>
      <c r="Q192" s="1589"/>
      <c r="R192" s="1589"/>
      <c r="S192" s="1589"/>
      <c r="T192" s="1589"/>
      <c r="U192" s="1589"/>
      <c r="V192" s="1589"/>
      <c r="W192" s="1589"/>
      <c r="X192" s="1656">
        <v>1000</v>
      </c>
      <c r="Y192" s="1656"/>
      <c r="Z192" s="1656"/>
      <c r="AA192" s="1656"/>
      <c r="AB192" s="1656"/>
      <c r="AC192" s="1638"/>
      <c r="AD192" s="1638"/>
      <c r="AE192" s="1638"/>
      <c r="AF192" s="1638"/>
      <c r="AG192" s="1638"/>
      <c r="AH192" s="1638"/>
      <c r="AI192" s="1638"/>
      <c r="AJ192" s="1589"/>
      <c r="AK192" s="1589"/>
      <c r="AL192" s="1589"/>
      <c r="AM192" s="12"/>
    </row>
    <row r="193" spans="1:39" ht="15.75" customHeight="1">
      <c r="A193" s="1539" t="s">
        <v>20371</v>
      </c>
      <c r="B193" s="1539"/>
      <c r="C193" s="1539"/>
      <c r="D193" s="1539"/>
      <c r="E193" s="1539"/>
      <c r="F193" s="1539"/>
      <c r="G193" s="1539"/>
      <c r="H193" s="1539"/>
      <c r="I193" s="1539"/>
      <c r="J193" s="1539"/>
      <c r="K193" s="1540"/>
      <c r="L193" s="1540"/>
      <c r="M193" s="1540"/>
      <c r="N193" s="1540"/>
      <c r="O193" s="1540"/>
      <c r="P193" s="1540"/>
      <c r="Q193" s="1540"/>
      <c r="R193" s="1540"/>
      <c r="S193" s="1540"/>
      <c r="T193" s="1540"/>
      <c r="U193" s="1540"/>
      <c r="V193" s="1540"/>
      <c r="W193" s="1540"/>
      <c r="X193" s="1540"/>
      <c r="Y193" s="1540"/>
      <c r="Z193" s="1540"/>
      <c r="AA193" s="1540"/>
      <c r="AB193" s="12"/>
      <c r="AC193" s="12"/>
      <c r="AD193" s="12"/>
      <c r="AE193" s="1540"/>
      <c r="AF193" s="1540"/>
      <c r="AG193" s="1540"/>
      <c r="AH193" s="1540"/>
      <c r="AI193" s="1540"/>
      <c r="AJ193" s="1540"/>
      <c r="AK193" s="1540"/>
      <c r="AL193" s="1540"/>
      <c r="AM193" s="12"/>
    </row>
    <row r="194" spans="1:39" ht="42.75" customHeight="1">
      <c r="A194" s="1610" t="s">
        <v>24398</v>
      </c>
      <c r="B194" s="1610"/>
      <c r="C194" s="1610"/>
      <c r="D194" s="1610"/>
      <c r="E194" s="1610"/>
      <c r="F194" s="1610"/>
      <c r="G194" s="1610"/>
      <c r="H194" s="1610"/>
      <c r="I194" s="1610"/>
      <c r="J194" s="1610"/>
      <c r="K194" s="1610"/>
      <c r="L194" s="1610"/>
      <c r="M194" s="1610"/>
      <c r="N194" s="1610"/>
      <c r="O194" s="1610"/>
      <c r="P194" s="1610"/>
      <c r="Q194" s="1610"/>
      <c r="R194" s="1610"/>
      <c r="S194" s="1610"/>
      <c r="T194" s="1610"/>
      <c r="U194" s="1610"/>
      <c r="V194" s="1610"/>
      <c r="W194" s="1610"/>
      <c r="X194" s="1610"/>
      <c r="Y194" s="1610"/>
      <c r="Z194" s="1610"/>
      <c r="AA194" s="1610"/>
      <c r="AB194" s="1611" t="s">
        <v>20292</v>
      </c>
      <c r="AC194" s="1611"/>
      <c r="AD194" s="1611"/>
      <c r="AE194" s="1657" t="s">
        <v>20293</v>
      </c>
      <c r="AF194" s="1657"/>
      <c r="AG194" s="1657"/>
      <c r="AH194" s="1657"/>
      <c r="AI194" s="1612" t="s">
        <v>20294</v>
      </c>
      <c r="AJ194" s="1612"/>
      <c r="AK194" s="1612"/>
      <c r="AL194" s="1612"/>
      <c r="AM194" s="1612"/>
    </row>
    <row r="195" spans="1:39" ht="15.95" customHeight="1">
      <c r="A195" s="837" t="s">
        <v>5067</v>
      </c>
      <c r="B195" s="1514" t="s">
        <v>5068</v>
      </c>
      <c r="C195" s="1514"/>
      <c r="D195" s="1514"/>
      <c r="E195" s="1514"/>
      <c r="F195" s="1514"/>
      <c r="G195" s="1514"/>
      <c r="H195" s="1514"/>
      <c r="I195" s="1514"/>
      <c r="J195" s="1514"/>
      <c r="K195" s="1514"/>
      <c r="L195" s="1514"/>
      <c r="M195" s="1514"/>
      <c r="N195" s="1514"/>
      <c r="O195" s="1514"/>
      <c r="P195" s="1514"/>
      <c r="Q195" s="1514"/>
      <c r="R195" s="1514"/>
      <c r="S195" s="1514"/>
      <c r="T195" s="1514"/>
      <c r="U195" s="1514"/>
      <c r="V195" s="1514"/>
      <c r="W195" s="1514"/>
      <c r="X195" s="1652">
        <v>1000</v>
      </c>
      <c r="Y195" s="1652"/>
      <c r="Z195" s="1652"/>
      <c r="AA195" s="1652"/>
      <c r="AB195" s="1652"/>
      <c r="AC195" s="276"/>
      <c r="AD195" s="1516"/>
      <c r="AE195" s="1516"/>
      <c r="AF195" s="1516"/>
      <c r="AG195" s="1516"/>
      <c r="AH195" s="1516"/>
      <c r="AI195" s="1516"/>
      <c r="AJ195" s="1516"/>
      <c r="AK195" s="1516"/>
      <c r="AL195" s="1516"/>
      <c r="AM195" s="12"/>
    </row>
    <row r="196" spans="1:39" ht="17.100000000000001" customHeight="1">
      <c r="A196" s="838" t="s">
        <v>5069</v>
      </c>
      <c r="B196" s="1517" t="s">
        <v>5065</v>
      </c>
      <c r="C196" s="1517"/>
      <c r="D196" s="1517"/>
      <c r="E196" s="1517"/>
      <c r="F196" s="1517"/>
      <c r="G196" s="1517"/>
      <c r="H196" s="1517"/>
      <c r="I196" s="1517"/>
      <c r="J196" s="1517"/>
      <c r="K196" s="1517"/>
      <c r="L196" s="1517"/>
      <c r="M196" s="1517"/>
      <c r="N196" s="1517"/>
      <c r="O196" s="1517"/>
      <c r="P196" s="1517"/>
      <c r="Q196" s="1517"/>
      <c r="R196" s="1517"/>
      <c r="S196" s="1517"/>
      <c r="T196" s="1517"/>
      <c r="U196" s="1517"/>
      <c r="V196" s="1517"/>
      <c r="W196" s="1517"/>
      <c r="X196" s="1518">
        <v>200</v>
      </c>
      <c r="Y196" s="1518"/>
      <c r="Z196" s="1518"/>
      <c r="AA196" s="1518"/>
      <c r="AB196" s="1518"/>
      <c r="AC196" s="273"/>
      <c r="AD196" s="1527"/>
      <c r="AE196" s="1527"/>
      <c r="AF196" s="1527"/>
      <c r="AG196" s="1527"/>
      <c r="AH196" s="1527"/>
      <c r="AI196" s="1527"/>
      <c r="AJ196" s="1527"/>
      <c r="AK196" s="1527"/>
      <c r="AL196" s="1527"/>
      <c r="AM196" s="11"/>
    </row>
    <row r="197" spans="1:39" ht="15.95" customHeight="1">
      <c r="A197" s="841" t="s">
        <v>5070</v>
      </c>
      <c r="B197" s="1528" t="s">
        <v>5071</v>
      </c>
      <c r="C197" s="1528"/>
      <c r="D197" s="1528"/>
      <c r="E197" s="1528"/>
      <c r="F197" s="1528"/>
      <c r="G197" s="1528"/>
      <c r="H197" s="1528"/>
      <c r="I197" s="1528"/>
      <c r="J197" s="1528"/>
      <c r="K197" s="1528"/>
      <c r="L197" s="1528"/>
      <c r="M197" s="1528"/>
      <c r="N197" s="1528"/>
      <c r="O197" s="1528"/>
      <c r="P197" s="1528"/>
      <c r="Q197" s="1528"/>
      <c r="R197" s="1528"/>
      <c r="S197" s="1528"/>
      <c r="T197" s="1528"/>
      <c r="U197" s="1528"/>
      <c r="V197" s="1528"/>
      <c r="W197" s="1528"/>
      <c r="X197" s="1529">
        <v>2000</v>
      </c>
      <c r="Y197" s="1529"/>
      <c r="Z197" s="1529"/>
      <c r="AA197" s="1529"/>
      <c r="AB197" s="1529"/>
      <c r="AC197" s="274"/>
      <c r="AD197" s="1530"/>
      <c r="AE197" s="1530"/>
      <c r="AF197" s="1530"/>
      <c r="AG197" s="1530"/>
      <c r="AH197" s="1530"/>
      <c r="AI197" s="1530"/>
      <c r="AJ197" s="1530"/>
      <c r="AK197" s="1530"/>
      <c r="AL197" s="1530"/>
      <c r="AM197" s="12"/>
    </row>
    <row r="198" spans="1:39" ht="15.75" customHeight="1">
      <c r="A198" s="842" t="s">
        <v>5072</v>
      </c>
      <c r="B198" s="1570" t="s">
        <v>5066</v>
      </c>
      <c r="C198" s="1570"/>
      <c r="D198" s="1570"/>
      <c r="E198" s="1570"/>
      <c r="F198" s="1570"/>
      <c r="G198" s="1570"/>
      <c r="H198" s="1570"/>
      <c r="I198" s="1570"/>
      <c r="J198" s="1570"/>
      <c r="K198" s="1570"/>
      <c r="L198" s="1570"/>
      <c r="M198" s="1570"/>
      <c r="N198" s="1570"/>
      <c r="O198" s="1570"/>
      <c r="P198" s="1570"/>
      <c r="Q198" s="1570"/>
      <c r="R198" s="1570"/>
      <c r="S198" s="1570"/>
      <c r="T198" s="1570"/>
      <c r="U198" s="1570"/>
      <c r="V198" s="1570"/>
      <c r="W198" s="1570"/>
      <c r="X198" s="1651">
        <v>800</v>
      </c>
      <c r="Y198" s="1651"/>
      <c r="Z198" s="1651"/>
      <c r="AA198" s="1651"/>
      <c r="AB198" s="1651"/>
      <c r="AC198" s="275"/>
      <c r="AD198" s="1572"/>
      <c r="AE198" s="1572"/>
      <c r="AF198" s="1572"/>
      <c r="AG198" s="1572"/>
      <c r="AH198" s="1572"/>
      <c r="AI198" s="1572"/>
      <c r="AJ198" s="1572"/>
      <c r="AK198" s="1572"/>
      <c r="AL198" s="1572"/>
      <c r="AM198" s="12"/>
    </row>
    <row r="199" spans="1:39" ht="19.7" customHeight="1">
      <c r="A199" s="1539" t="s">
        <v>20372</v>
      </c>
      <c r="B199" s="1539"/>
      <c r="C199" s="1539"/>
      <c r="D199" s="1539"/>
      <c r="E199" s="1539"/>
      <c r="F199" s="1539"/>
      <c r="G199" s="1539"/>
      <c r="H199" s="1539"/>
      <c r="I199" s="1539"/>
      <c r="J199" s="1539"/>
      <c r="K199" s="1539"/>
      <c r="L199" s="1539"/>
      <c r="M199" s="1539"/>
      <c r="N199" s="1539"/>
      <c r="O199" s="1539"/>
      <c r="P199" s="1539"/>
      <c r="Q199" s="1539"/>
      <c r="R199" s="1539"/>
      <c r="S199" s="1546"/>
      <c r="T199" s="1546"/>
      <c r="U199" s="1546"/>
      <c r="V199" s="1546"/>
      <c r="W199" s="1546"/>
      <c r="X199" s="1546"/>
      <c r="Y199" s="1546"/>
      <c r="Z199" s="1546"/>
      <c r="AA199" s="1546"/>
      <c r="AB199" s="11"/>
      <c r="AC199" s="11"/>
      <c r="AD199" s="11"/>
      <c r="AE199" s="1546"/>
      <c r="AF199" s="1546"/>
      <c r="AG199" s="1546"/>
      <c r="AH199" s="1546"/>
      <c r="AI199" s="1546"/>
      <c r="AJ199" s="1546"/>
      <c r="AK199" s="1546"/>
      <c r="AL199" s="1546"/>
      <c r="AM199" s="11"/>
    </row>
    <row r="200" spans="1:39" ht="33.6" customHeight="1">
      <c r="A200" s="1610" t="s">
        <v>24399</v>
      </c>
      <c r="B200" s="1610"/>
      <c r="C200" s="1610"/>
      <c r="D200" s="1610"/>
      <c r="E200" s="1610"/>
      <c r="F200" s="1610"/>
      <c r="G200" s="1610"/>
      <c r="H200" s="1610"/>
      <c r="I200" s="1610"/>
      <c r="J200" s="1610"/>
      <c r="K200" s="1610"/>
      <c r="L200" s="1610"/>
      <c r="M200" s="1610"/>
      <c r="N200" s="1610"/>
      <c r="O200" s="1610"/>
      <c r="P200" s="1610"/>
      <c r="Q200" s="1610"/>
      <c r="R200" s="1610"/>
      <c r="S200" s="1610"/>
      <c r="T200" s="1610"/>
      <c r="U200" s="1610"/>
      <c r="V200" s="1610"/>
      <c r="W200" s="1610"/>
      <c r="X200" s="1610"/>
      <c r="Y200" s="1610"/>
      <c r="Z200" s="1610"/>
      <c r="AA200" s="1610"/>
      <c r="AB200" s="1611" t="s">
        <v>20292</v>
      </c>
      <c r="AC200" s="1611"/>
      <c r="AD200" s="1611"/>
      <c r="AE200" s="1657" t="s">
        <v>20293</v>
      </c>
      <c r="AF200" s="1657"/>
      <c r="AG200" s="1657"/>
      <c r="AH200" s="1657"/>
      <c r="AI200" s="1612" t="s">
        <v>20294</v>
      </c>
      <c r="AJ200" s="1612"/>
      <c r="AK200" s="1612"/>
      <c r="AL200" s="1612"/>
      <c r="AM200" s="1612"/>
    </row>
    <row r="201" spans="1:39" ht="17.100000000000001" customHeight="1">
      <c r="A201" s="837" t="s">
        <v>5073</v>
      </c>
      <c r="B201" s="1514" t="s">
        <v>5074</v>
      </c>
      <c r="C201" s="1514"/>
      <c r="D201" s="1514"/>
      <c r="E201" s="1514"/>
      <c r="F201" s="1514"/>
      <c r="G201" s="1514"/>
      <c r="H201" s="1514"/>
      <c r="I201" s="1514"/>
      <c r="J201" s="1514"/>
      <c r="K201" s="1514"/>
      <c r="L201" s="1514"/>
      <c r="M201" s="1514"/>
      <c r="N201" s="1514"/>
      <c r="O201" s="1514"/>
      <c r="P201" s="1514"/>
      <c r="Q201" s="1514"/>
      <c r="R201" s="1514"/>
      <c r="S201" s="1514"/>
      <c r="T201" s="1514"/>
      <c r="U201" s="1514"/>
      <c r="V201" s="1514"/>
      <c r="W201" s="1514"/>
      <c r="X201" s="1652">
        <v>1000</v>
      </c>
      <c r="Y201" s="1652"/>
      <c r="Z201" s="1652"/>
      <c r="AA201" s="1652"/>
      <c r="AB201" s="1652"/>
      <c r="AC201" s="276"/>
      <c r="AD201" s="1516"/>
      <c r="AE201" s="1516"/>
      <c r="AF201" s="1516"/>
      <c r="AG201" s="1516"/>
      <c r="AH201" s="1516"/>
      <c r="AI201" s="1516"/>
      <c r="AJ201" s="1516"/>
      <c r="AK201" s="1516"/>
      <c r="AL201" s="1516"/>
      <c r="AM201" s="11"/>
    </row>
    <row r="202" spans="1:39" ht="15.95" customHeight="1">
      <c r="A202" s="838" t="s">
        <v>5075</v>
      </c>
      <c r="B202" s="1517" t="s">
        <v>5076</v>
      </c>
      <c r="C202" s="1517"/>
      <c r="D202" s="1517"/>
      <c r="E202" s="1517"/>
      <c r="F202" s="1517"/>
      <c r="G202" s="1517"/>
      <c r="H202" s="1517"/>
      <c r="I202" s="1517"/>
      <c r="J202" s="1517"/>
      <c r="K202" s="1517"/>
      <c r="L202" s="1517"/>
      <c r="M202" s="1517"/>
      <c r="N202" s="1517"/>
      <c r="O202" s="1517"/>
      <c r="P202" s="1517"/>
      <c r="Q202" s="1517"/>
      <c r="R202" s="1517"/>
      <c r="S202" s="1517"/>
      <c r="T202" s="1517"/>
      <c r="U202" s="1517"/>
      <c r="V202" s="1517"/>
      <c r="W202" s="1517"/>
      <c r="X202" s="1518">
        <v>650</v>
      </c>
      <c r="Y202" s="1518"/>
      <c r="Z202" s="1518"/>
      <c r="AA202" s="1518"/>
      <c r="AB202" s="1518"/>
      <c r="AC202" s="273"/>
      <c r="AD202" s="1527"/>
      <c r="AE202" s="1527"/>
      <c r="AF202" s="1527"/>
      <c r="AG202" s="1527"/>
      <c r="AH202" s="1527"/>
      <c r="AI202" s="1527"/>
      <c r="AJ202" s="1527"/>
      <c r="AK202" s="1527"/>
      <c r="AL202" s="1527"/>
      <c r="AM202" s="12"/>
    </row>
    <row r="203" spans="1:39" ht="17.100000000000001" customHeight="1">
      <c r="A203" s="841" t="s">
        <v>5077</v>
      </c>
      <c r="B203" s="1528" t="s">
        <v>11787</v>
      </c>
      <c r="C203" s="1528"/>
      <c r="D203" s="1528"/>
      <c r="E203" s="1528"/>
      <c r="F203" s="1528"/>
      <c r="G203" s="1528"/>
      <c r="H203" s="1528"/>
      <c r="I203" s="1528"/>
      <c r="J203" s="1528"/>
      <c r="K203" s="1528"/>
      <c r="L203" s="1528"/>
      <c r="M203" s="1528"/>
      <c r="N203" s="1528"/>
      <c r="O203" s="1528"/>
      <c r="P203" s="1528"/>
      <c r="Q203" s="1528"/>
      <c r="R203" s="1528"/>
      <c r="S203" s="1528"/>
      <c r="T203" s="1528"/>
      <c r="U203" s="1528"/>
      <c r="V203" s="1528"/>
      <c r="W203" s="1528"/>
      <c r="X203" s="1533">
        <v>500</v>
      </c>
      <c r="Y203" s="1533"/>
      <c r="Z203" s="1533"/>
      <c r="AA203" s="1533"/>
      <c r="AB203" s="1533"/>
      <c r="AC203" s="272"/>
      <c r="AD203" s="1530"/>
      <c r="AE203" s="1530"/>
      <c r="AF203" s="1530"/>
      <c r="AG203" s="1530"/>
      <c r="AH203" s="1530"/>
      <c r="AI203" s="1530"/>
      <c r="AJ203" s="1530"/>
      <c r="AK203" s="1530"/>
      <c r="AL203" s="1530"/>
      <c r="AM203" s="11"/>
    </row>
    <row r="204" spans="1:39" ht="15" customHeight="1">
      <c r="A204" s="842" t="s">
        <v>20373</v>
      </c>
      <c r="B204" s="1570" t="s">
        <v>20374</v>
      </c>
      <c r="C204" s="1570"/>
      <c r="D204" s="1570"/>
      <c r="E204" s="1570"/>
      <c r="F204" s="1570"/>
      <c r="G204" s="1570"/>
      <c r="H204" s="1570"/>
      <c r="I204" s="1570"/>
      <c r="J204" s="1570"/>
      <c r="K204" s="1570"/>
      <c r="L204" s="1570"/>
      <c r="M204" s="1570"/>
      <c r="N204" s="1570"/>
      <c r="O204" s="1570"/>
      <c r="P204" s="1570"/>
      <c r="Q204" s="1570"/>
      <c r="R204" s="1570"/>
      <c r="S204" s="1570"/>
      <c r="T204" s="1570"/>
      <c r="U204" s="1570"/>
      <c r="V204" s="1570"/>
      <c r="W204" s="1570"/>
      <c r="X204" s="1651">
        <v>995</v>
      </c>
      <c r="Y204" s="1651"/>
      <c r="Z204" s="1651"/>
      <c r="AA204" s="1651"/>
      <c r="AB204" s="1651"/>
      <c r="AC204" s="275"/>
      <c r="AD204" s="1572"/>
      <c r="AE204" s="1572"/>
      <c r="AF204" s="1572"/>
      <c r="AG204" s="1572"/>
      <c r="AH204" s="1572"/>
      <c r="AI204" s="1572"/>
      <c r="AJ204" s="1572"/>
      <c r="AK204" s="1572"/>
      <c r="AL204" s="1572"/>
      <c r="AM204" s="12"/>
    </row>
    <row r="205" spans="1:39" ht="27" customHeight="1">
      <c r="A205" s="1525" t="s">
        <v>20375</v>
      </c>
      <c r="B205" s="1525"/>
      <c r="C205" s="1525"/>
      <c r="D205" s="1546"/>
      <c r="E205" s="1546"/>
      <c r="F205" s="1539" t="s">
        <v>20376</v>
      </c>
      <c r="G205" s="1539"/>
      <c r="H205" s="1539"/>
      <c r="I205" s="1539"/>
      <c r="J205" s="1539"/>
      <c r="K205" s="1539"/>
      <c r="L205" s="1539"/>
      <c r="M205" s="1539"/>
      <c r="N205" s="1539"/>
      <c r="O205" s="1539"/>
      <c r="P205" s="1539"/>
      <c r="Q205" s="1539"/>
      <c r="R205" s="1539"/>
      <c r="S205" s="1539"/>
      <c r="T205" s="1539"/>
      <c r="U205" s="1539"/>
      <c r="V205" s="1539"/>
      <c r="W205" s="1539"/>
      <c r="X205" s="1539"/>
      <c r="Y205" s="1539"/>
      <c r="Z205" s="1539"/>
      <c r="AA205" s="1539"/>
      <c r="AB205" s="1539"/>
      <c r="AC205" s="1539"/>
      <c r="AD205" s="1539"/>
      <c r="AE205" s="1539"/>
      <c r="AF205" s="1539"/>
      <c r="AG205" s="1539"/>
      <c r="AH205" s="1539"/>
      <c r="AI205" s="1539"/>
      <c r="AJ205" s="1539"/>
      <c r="AK205" s="1539"/>
      <c r="AL205" s="1539"/>
      <c r="AM205" s="1539"/>
    </row>
    <row r="206" spans="1:39" ht="14.25" customHeight="1">
      <c r="A206" s="1557" t="s">
        <v>24521</v>
      </c>
      <c r="B206" s="1558"/>
      <c r="C206" s="1558"/>
      <c r="D206" s="1558"/>
      <c r="E206" s="1558"/>
      <c r="F206" s="1558"/>
      <c r="G206" s="1558"/>
      <c r="H206" s="1558"/>
      <c r="I206" s="1558"/>
      <c r="J206" s="1558"/>
      <c r="K206" s="1558"/>
      <c r="L206" s="1558"/>
      <c r="M206" s="1558"/>
      <c r="N206" s="1558"/>
      <c r="O206" s="1558"/>
      <c r="P206" s="1558"/>
      <c r="Q206" s="1558"/>
      <c r="R206" s="1558"/>
      <c r="S206" s="1558"/>
      <c r="T206" s="1558"/>
      <c r="U206" s="1558"/>
      <c r="V206" s="1558"/>
      <c r="W206" s="1558"/>
      <c r="X206" s="1558"/>
      <c r="Y206" s="1558"/>
      <c r="Z206" s="1558"/>
      <c r="AA206" s="1558"/>
      <c r="AB206" s="1558"/>
      <c r="AC206" s="1558"/>
      <c r="AD206" s="1558"/>
      <c r="AE206" s="1558"/>
      <c r="AF206" s="1558"/>
      <c r="AG206" s="1558"/>
      <c r="AH206" s="1558"/>
      <c r="AI206" s="1558"/>
      <c r="AJ206" s="1558"/>
      <c r="AK206" s="1558"/>
      <c r="AL206" s="1558"/>
      <c r="AM206" s="12"/>
    </row>
    <row r="207" spans="1:39" ht="13.7" customHeight="1">
      <c r="A207" s="1565" t="s">
        <v>5078</v>
      </c>
      <c r="B207" s="1565"/>
      <c r="C207" s="1565"/>
      <c r="D207" s="1565"/>
      <c r="E207" s="1565"/>
      <c r="F207" s="1565"/>
      <c r="G207" s="1565"/>
      <c r="H207" s="1565"/>
      <c r="I207" s="1565"/>
      <c r="J207" s="1565"/>
      <c r="K207" s="1565"/>
      <c r="L207" s="1565"/>
      <c r="M207" s="1565"/>
      <c r="N207" s="1565"/>
      <c r="O207" s="1565"/>
      <c r="P207" s="1565"/>
      <c r="Q207" s="1565"/>
      <c r="R207" s="1565"/>
      <c r="S207" s="1565"/>
      <c r="T207" s="1565"/>
      <c r="U207" s="1565"/>
      <c r="V207" s="1565"/>
      <c r="W207" s="1565"/>
      <c r="X207" s="1565"/>
      <c r="Y207" s="1565"/>
      <c r="Z207" s="1565"/>
      <c r="AA207" s="1565"/>
      <c r="AB207" s="1565"/>
      <c r="AC207" s="1565"/>
      <c r="AD207" s="1565"/>
      <c r="AE207" s="1565"/>
      <c r="AF207" s="1565"/>
      <c r="AG207" s="1565"/>
      <c r="AH207" s="1565"/>
      <c r="AI207" s="1565"/>
      <c r="AJ207" s="1565"/>
      <c r="AK207" s="1565"/>
      <c r="AL207" s="1565"/>
      <c r="AM207" s="1565"/>
    </row>
    <row r="208" spans="1:39" ht="15" customHeight="1">
      <c r="A208" s="840" t="s">
        <v>20377</v>
      </c>
      <c r="B208" s="1566" t="s">
        <v>20378</v>
      </c>
      <c r="C208" s="1566"/>
      <c r="D208" s="1566"/>
      <c r="E208" s="1566"/>
      <c r="F208" s="1566"/>
      <c r="G208" s="1566"/>
      <c r="H208" s="1566"/>
      <c r="I208" s="1566"/>
      <c r="J208" s="1566"/>
      <c r="K208" s="1566"/>
      <c r="L208" s="1566"/>
      <c r="M208" s="1566"/>
      <c r="N208" s="1566"/>
      <c r="O208" s="1566"/>
      <c r="P208" s="1566"/>
      <c r="Q208" s="1566"/>
      <c r="R208" s="1566"/>
      <c r="S208" s="1566"/>
      <c r="T208" s="1566"/>
      <c r="U208" s="1566"/>
      <c r="V208" s="1566"/>
      <c r="W208" s="1566"/>
      <c r="X208" s="1631">
        <v>1000</v>
      </c>
      <c r="Y208" s="1631"/>
      <c r="Z208" s="1631"/>
      <c r="AA208" s="1631"/>
      <c r="AB208" s="1631"/>
      <c r="AC208" s="271"/>
      <c r="AD208" s="1578"/>
      <c r="AE208" s="1578"/>
      <c r="AF208" s="1578"/>
      <c r="AG208" s="1578"/>
      <c r="AH208" s="1578"/>
      <c r="AI208" s="1578"/>
      <c r="AJ208" s="1578"/>
      <c r="AK208" s="1578"/>
      <c r="AL208" s="1578"/>
      <c r="AM208" s="12"/>
    </row>
    <row r="209" spans="1:39" ht="15.95" customHeight="1">
      <c r="A209" s="841" t="s">
        <v>20379</v>
      </c>
      <c r="B209" s="1528" t="s">
        <v>20380</v>
      </c>
      <c r="C209" s="1528"/>
      <c r="D209" s="1528"/>
      <c r="E209" s="1528"/>
      <c r="F209" s="1528"/>
      <c r="G209" s="1528"/>
      <c r="H209" s="1528"/>
      <c r="I209" s="1528"/>
      <c r="J209" s="1528"/>
      <c r="K209" s="1528"/>
      <c r="L209" s="1528"/>
      <c r="M209" s="1528"/>
      <c r="N209" s="1528"/>
      <c r="O209" s="1528"/>
      <c r="P209" s="1528"/>
      <c r="Q209" s="1528"/>
      <c r="R209" s="1528"/>
      <c r="S209" s="1528"/>
      <c r="T209" s="1528"/>
      <c r="U209" s="1528"/>
      <c r="V209" s="1528"/>
      <c r="W209" s="1528"/>
      <c r="X209" s="1533">
        <v>650</v>
      </c>
      <c r="Y209" s="1533"/>
      <c r="Z209" s="1533"/>
      <c r="AA209" s="1533"/>
      <c r="AB209" s="1533"/>
      <c r="AC209" s="272"/>
      <c r="AD209" s="1530"/>
      <c r="AE209" s="1530"/>
      <c r="AF209" s="1530"/>
      <c r="AG209" s="1530"/>
      <c r="AH209" s="1530"/>
      <c r="AI209" s="1530"/>
      <c r="AJ209" s="1530"/>
      <c r="AK209" s="1530"/>
      <c r="AL209" s="1530"/>
      <c r="AM209" s="12"/>
    </row>
    <row r="210" spans="1:39" ht="17.100000000000001" customHeight="1">
      <c r="A210" s="838" t="s">
        <v>20381</v>
      </c>
      <c r="B210" s="1517" t="s">
        <v>20382</v>
      </c>
      <c r="C210" s="1517"/>
      <c r="D210" s="1517"/>
      <c r="E210" s="1517"/>
      <c r="F210" s="1517"/>
      <c r="G210" s="1517"/>
      <c r="H210" s="1517"/>
      <c r="I210" s="1517"/>
      <c r="J210" s="1517"/>
      <c r="K210" s="1517"/>
      <c r="L210" s="1517"/>
      <c r="M210" s="1517"/>
      <c r="N210" s="1517"/>
      <c r="O210" s="1517"/>
      <c r="P210" s="1517"/>
      <c r="Q210" s="1517"/>
      <c r="R210" s="1517"/>
      <c r="S210" s="1517"/>
      <c r="T210" s="1517"/>
      <c r="U210" s="1517"/>
      <c r="V210" s="1517"/>
      <c r="W210" s="1517"/>
      <c r="X210" s="1518">
        <v>500</v>
      </c>
      <c r="Y210" s="1518"/>
      <c r="Z210" s="1518"/>
      <c r="AA210" s="1518"/>
      <c r="AB210" s="1518"/>
      <c r="AC210" s="273"/>
      <c r="AD210" s="1527"/>
      <c r="AE210" s="1527"/>
      <c r="AF210" s="1527"/>
      <c r="AG210" s="1527"/>
      <c r="AH210" s="1527"/>
      <c r="AI210" s="1527"/>
      <c r="AJ210" s="1527"/>
      <c r="AK210" s="1527"/>
      <c r="AL210" s="1527"/>
      <c r="AM210" s="11"/>
    </row>
    <row r="211" spans="1:39" ht="15.95" customHeight="1">
      <c r="A211" s="841" t="s">
        <v>20383</v>
      </c>
      <c r="B211" s="1528" t="s">
        <v>20384</v>
      </c>
      <c r="C211" s="1528"/>
      <c r="D211" s="1528"/>
      <c r="E211" s="1528"/>
      <c r="F211" s="1528"/>
      <c r="G211" s="1528"/>
      <c r="H211" s="1528"/>
      <c r="I211" s="1528"/>
      <c r="J211" s="1528"/>
      <c r="K211" s="1528"/>
      <c r="L211" s="1528"/>
      <c r="M211" s="1528"/>
      <c r="N211" s="1528"/>
      <c r="O211" s="1528"/>
      <c r="P211" s="1528"/>
      <c r="Q211" s="1528"/>
      <c r="R211" s="1528"/>
      <c r="S211" s="1528"/>
      <c r="T211" s="1528"/>
      <c r="U211" s="1528"/>
      <c r="V211" s="1528"/>
      <c r="W211" s="1528"/>
      <c r="X211" s="1533">
        <v>500</v>
      </c>
      <c r="Y211" s="1533"/>
      <c r="Z211" s="1533"/>
      <c r="AA211" s="1533"/>
      <c r="AB211" s="1533"/>
      <c r="AC211" s="272"/>
      <c r="AD211" s="1530"/>
      <c r="AE211" s="1530"/>
      <c r="AF211" s="1530"/>
      <c r="AG211" s="1530"/>
      <c r="AH211" s="1530"/>
      <c r="AI211" s="1530"/>
      <c r="AJ211" s="1530"/>
      <c r="AK211" s="1530"/>
      <c r="AL211" s="1530"/>
      <c r="AM211" s="12"/>
    </row>
    <row r="212" spans="1:39" ht="15.75" customHeight="1">
      <c r="A212" s="842" t="s">
        <v>20385</v>
      </c>
      <c r="B212" s="1570" t="s">
        <v>5079</v>
      </c>
      <c r="C212" s="1570"/>
      <c r="D212" s="1570"/>
      <c r="E212" s="1570"/>
      <c r="F212" s="1570"/>
      <c r="G212" s="1570"/>
      <c r="H212" s="1570"/>
      <c r="I212" s="1570"/>
      <c r="J212" s="1570"/>
      <c r="K212" s="1570"/>
      <c r="L212" s="1570"/>
      <c r="M212" s="1570"/>
      <c r="N212" s="1570"/>
      <c r="O212" s="1570"/>
      <c r="P212" s="1570"/>
      <c r="Q212" s="1570"/>
      <c r="R212" s="1570"/>
      <c r="S212" s="1570"/>
      <c r="T212" s="1570"/>
      <c r="U212" s="1570"/>
      <c r="V212" s="1570"/>
      <c r="W212" s="1570"/>
      <c r="X212" s="1651">
        <v>150</v>
      </c>
      <c r="Y212" s="1651"/>
      <c r="Z212" s="1651"/>
      <c r="AA212" s="1651"/>
      <c r="AB212" s="1651"/>
      <c r="AC212" s="275"/>
      <c r="AD212" s="1572"/>
      <c r="AE212" s="1572"/>
      <c r="AF212" s="1572"/>
      <c r="AG212" s="1572"/>
      <c r="AH212" s="1572"/>
      <c r="AI212" s="1572"/>
      <c r="AJ212" s="1572"/>
      <c r="AK212" s="1572"/>
      <c r="AL212" s="1572"/>
      <c r="AM212" s="12"/>
    </row>
    <row r="213" spans="1:39" ht="14.25" customHeight="1">
      <c r="A213" s="1565" t="s">
        <v>5078</v>
      </c>
      <c r="B213" s="1565"/>
      <c r="C213" s="1565"/>
      <c r="D213" s="1565"/>
      <c r="E213" s="1565"/>
      <c r="F213" s="1565"/>
      <c r="G213" s="1565"/>
      <c r="H213" s="1565"/>
      <c r="I213" s="1565"/>
      <c r="J213" s="1565"/>
      <c r="K213" s="1565"/>
      <c r="L213" s="1565"/>
      <c r="M213" s="1565"/>
      <c r="N213" s="1565"/>
      <c r="O213" s="1565"/>
      <c r="P213" s="1565"/>
      <c r="Q213" s="1565"/>
      <c r="R213" s="1565"/>
      <c r="S213" s="1565"/>
      <c r="T213" s="1565"/>
      <c r="U213" s="1565"/>
      <c r="V213" s="1565"/>
      <c r="W213" s="1565"/>
      <c r="X213" s="1565"/>
      <c r="Y213" s="1565"/>
      <c r="Z213" s="1565"/>
      <c r="AA213" s="1565"/>
      <c r="AB213" s="1565"/>
      <c r="AC213" s="1565"/>
      <c r="AD213" s="1565"/>
      <c r="AE213" s="1565"/>
      <c r="AF213" s="1565"/>
      <c r="AG213" s="1565"/>
      <c r="AH213" s="1565"/>
      <c r="AI213" s="1565"/>
      <c r="AJ213" s="1565"/>
      <c r="AK213" s="1565"/>
      <c r="AL213" s="1565"/>
      <c r="AM213" s="1565"/>
    </row>
    <row r="214" spans="1:39" ht="15" customHeight="1">
      <c r="A214" s="843" t="s">
        <v>20386</v>
      </c>
      <c r="B214" s="1583" t="s">
        <v>20387</v>
      </c>
      <c r="C214" s="1583"/>
      <c r="D214" s="1583"/>
      <c r="E214" s="1583"/>
      <c r="F214" s="1583"/>
      <c r="G214" s="1583"/>
      <c r="H214" s="1583"/>
      <c r="I214" s="1583"/>
      <c r="J214" s="1583"/>
      <c r="K214" s="1583"/>
      <c r="L214" s="1583"/>
      <c r="M214" s="1583"/>
      <c r="N214" s="1583"/>
      <c r="O214" s="1583"/>
      <c r="P214" s="1583"/>
      <c r="Q214" s="1583"/>
      <c r="R214" s="1583"/>
      <c r="S214" s="1583"/>
      <c r="T214" s="1583"/>
      <c r="U214" s="1583"/>
      <c r="V214" s="1583"/>
      <c r="W214" s="1583"/>
      <c r="X214" s="1650">
        <v>3800</v>
      </c>
      <c r="Y214" s="1650"/>
      <c r="Z214" s="1650"/>
      <c r="AA214" s="1650"/>
      <c r="AB214" s="1650"/>
      <c r="AC214" s="286"/>
      <c r="AD214" s="1587"/>
      <c r="AE214" s="1587"/>
      <c r="AF214" s="1587"/>
      <c r="AG214" s="1587"/>
      <c r="AH214" s="1587"/>
      <c r="AI214" s="1587"/>
      <c r="AJ214" s="1587"/>
      <c r="AK214" s="1587"/>
      <c r="AL214" s="1587"/>
      <c r="AM214" s="12"/>
    </row>
    <row r="215" spans="1:39" ht="15.95" customHeight="1">
      <c r="A215" s="838" t="s">
        <v>20388</v>
      </c>
      <c r="B215" s="1517" t="s">
        <v>20389</v>
      </c>
      <c r="C215" s="1517"/>
      <c r="D215" s="1517"/>
      <c r="E215" s="1517"/>
      <c r="F215" s="1517"/>
      <c r="G215" s="1517"/>
      <c r="H215" s="1517"/>
      <c r="I215" s="1517"/>
      <c r="J215" s="1517"/>
      <c r="K215" s="1517"/>
      <c r="L215" s="1517"/>
      <c r="M215" s="1517"/>
      <c r="N215" s="1517"/>
      <c r="O215" s="1517"/>
      <c r="P215" s="1517"/>
      <c r="Q215" s="1517"/>
      <c r="R215" s="1517"/>
      <c r="S215" s="1517"/>
      <c r="T215" s="1517"/>
      <c r="U215" s="1517"/>
      <c r="V215" s="1517"/>
      <c r="W215" s="1517"/>
      <c r="X215" s="1531">
        <v>8995</v>
      </c>
      <c r="Y215" s="1531"/>
      <c r="Z215" s="1531"/>
      <c r="AA215" s="1531"/>
      <c r="AB215" s="1531"/>
      <c r="AC215" s="277"/>
      <c r="AD215" s="1527"/>
      <c r="AE215" s="1527"/>
      <c r="AF215" s="1527"/>
      <c r="AG215" s="1527"/>
      <c r="AH215" s="1527"/>
      <c r="AI215" s="1527"/>
      <c r="AJ215" s="1527"/>
      <c r="AK215" s="1527"/>
      <c r="AL215" s="1527"/>
      <c r="AM215" s="12"/>
    </row>
    <row r="216" spans="1:39" ht="17.100000000000001" customHeight="1">
      <c r="A216" s="841" t="s">
        <v>5080</v>
      </c>
      <c r="B216" s="1528" t="s">
        <v>5081</v>
      </c>
      <c r="C216" s="1528"/>
      <c r="D216" s="1528"/>
      <c r="E216" s="1528"/>
      <c r="F216" s="1528"/>
      <c r="G216" s="1528"/>
      <c r="H216" s="1528"/>
      <c r="I216" s="1528"/>
      <c r="J216" s="1528"/>
      <c r="K216" s="1528"/>
      <c r="L216" s="1528"/>
      <c r="M216" s="1528"/>
      <c r="N216" s="1528"/>
      <c r="O216" s="1528"/>
      <c r="P216" s="1528"/>
      <c r="Q216" s="1528"/>
      <c r="R216" s="1528"/>
      <c r="S216" s="1528"/>
      <c r="T216" s="1528"/>
      <c r="U216" s="1528"/>
      <c r="V216" s="1528"/>
      <c r="W216" s="1528"/>
      <c r="X216" s="1529">
        <v>1495</v>
      </c>
      <c r="Y216" s="1529"/>
      <c r="Z216" s="1529"/>
      <c r="AA216" s="1529"/>
      <c r="AB216" s="1529"/>
      <c r="AC216" s="274"/>
      <c r="AD216" s="1530"/>
      <c r="AE216" s="1530"/>
      <c r="AF216" s="1530"/>
      <c r="AG216" s="1530"/>
      <c r="AH216" s="1530"/>
      <c r="AI216" s="1530"/>
      <c r="AJ216" s="1530"/>
      <c r="AK216" s="1530"/>
      <c r="AL216" s="1530"/>
      <c r="AM216" s="11"/>
    </row>
    <row r="217" spans="1:39" ht="15.95" customHeight="1">
      <c r="A217" s="838" t="s">
        <v>5082</v>
      </c>
      <c r="B217" s="1517" t="s">
        <v>5083</v>
      </c>
      <c r="C217" s="1517"/>
      <c r="D217" s="1517"/>
      <c r="E217" s="1517"/>
      <c r="F217" s="1517"/>
      <c r="G217" s="1517"/>
      <c r="H217" s="1517"/>
      <c r="I217" s="1517"/>
      <c r="J217" s="1517"/>
      <c r="K217" s="1517"/>
      <c r="L217" s="1517"/>
      <c r="M217" s="1517"/>
      <c r="N217" s="1517"/>
      <c r="O217" s="1517"/>
      <c r="P217" s="1517"/>
      <c r="Q217" s="1517"/>
      <c r="R217" s="1517"/>
      <c r="S217" s="1517"/>
      <c r="T217" s="1517"/>
      <c r="U217" s="1517"/>
      <c r="V217" s="1517"/>
      <c r="W217" s="1517"/>
      <c r="X217" s="1518">
        <v>295</v>
      </c>
      <c r="Y217" s="1518"/>
      <c r="Z217" s="1518"/>
      <c r="AA217" s="1518"/>
      <c r="AB217" s="1518"/>
      <c r="AC217" s="273"/>
      <c r="AD217" s="1527"/>
      <c r="AE217" s="1527"/>
      <c r="AF217" s="1527"/>
      <c r="AG217" s="1527"/>
      <c r="AH217" s="1527"/>
      <c r="AI217" s="1527"/>
      <c r="AJ217" s="1527"/>
      <c r="AK217" s="1527"/>
      <c r="AL217" s="1527"/>
      <c r="AM217" s="12"/>
    </row>
    <row r="218" spans="1:39" ht="17.100000000000001" customHeight="1">
      <c r="A218" s="841" t="s">
        <v>5084</v>
      </c>
      <c r="B218" s="1528" t="s">
        <v>5085</v>
      </c>
      <c r="C218" s="1528"/>
      <c r="D218" s="1528"/>
      <c r="E218" s="1528"/>
      <c r="F218" s="1528"/>
      <c r="G218" s="1528"/>
      <c r="H218" s="1528"/>
      <c r="I218" s="1528"/>
      <c r="J218" s="1528"/>
      <c r="K218" s="1528"/>
      <c r="L218" s="1528"/>
      <c r="M218" s="1528"/>
      <c r="N218" s="1528"/>
      <c r="O218" s="1528"/>
      <c r="P218" s="1528"/>
      <c r="Q218" s="1528"/>
      <c r="R218" s="1528"/>
      <c r="S218" s="1528"/>
      <c r="T218" s="1528"/>
      <c r="U218" s="1528"/>
      <c r="V218" s="1528"/>
      <c r="W218" s="1528"/>
      <c r="X218" s="1533">
        <v>149.5</v>
      </c>
      <c r="Y218" s="1533"/>
      <c r="Z218" s="1533"/>
      <c r="AA218" s="1533"/>
      <c r="AB218" s="1533"/>
      <c r="AC218" s="272"/>
      <c r="AD218" s="1530"/>
      <c r="AE218" s="1530"/>
      <c r="AF218" s="1530"/>
      <c r="AG218" s="1530"/>
      <c r="AH218" s="1530"/>
      <c r="AI218" s="1530"/>
      <c r="AJ218" s="1530"/>
      <c r="AK218" s="1530"/>
      <c r="AL218" s="1530"/>
      <c r="AM218" s="11"/>
    </row>
    <row r="219" spans="1:39" ht="15.2" customHeight="1">
      <c r="A219" s="842" t="s">
        <v>5086</v>
      </c>
      <c r="B219" s="1570" t="s">
        <v>5087</v>
      </c>
      <c r="C219" s="1570"/>
      <c r="D219" s="1570"/>
      <c r="E219" s="1570"/>
      <c r="F219" s="1570"/>
      <c r="G219" s="1570"/>
      <c r="H219" s="1570"/>
      <c r="I219" s="1570"/>
      <c r="J219" s="1570"/>
      <c r="K219" s="1570"/>
      <c r="L219" s="1570"/>
      <c r="M219" s="1570"/>
      <c r="N219" s="1570"/>
      <c r="O219" s="1570"/>
      <c r="P219" s="1570"/>
      <c r="Q219" s="1570"/>
      <c r="R219" s="1570"/>
      <c r="S219" s="1570"/>
      <c r="T219" s="1570"/>
      <c r="U219" s="1570"/>
      <c r="V219" s="1570"/>
      <c r="W219" s="1570"/>
      <c r="X219" s="1647"/>
      <c r="Y219" s="1647"/>
      <c r="Z219" s="1647"/>
      <c r="AA219" s="1647"/>
      <c r="AB219" s="1647"/>
      <c r="AC219" s="289"/>
      <c r="AD219" s="1572"/>
      <c r="AE219" s="1572"/>
      <c r="AF219" s="1572"/>
      <c r="AG219" s="1572"/>
      <c r="AH219" s="1572"/>
      <c r="AI219" s="1572"/>
      <c r="AJ219" s="1572"/>
      <c r="AK219" s="1572"/>
      <c r="AL219" s="1572"/>
      <c r="AM219" s="12"/>
    </row>
    <row r="220" spans="1:39" ht="17.45" customHeight="1">
      <c r="A220" s="1539" t="s">
        <v>20390</v>
      </c>
      <c r="B220" s="1539"/>
      <c r="C220" s="1539"/>
      <c r="D220" s="1539"/>
      <c r="E220" s="1539"/>
      <c r="F220" s="1539"/>
      <c r="G220" s="1539"/>
      <c r="H220" s="1539"/>
      <c r="I220" s="1539"/>
      <c r="J220" s="1539"/>
      <c r="K220" s="1539"/>
      <c r="L220" s="1539"/>
      <c r="M220" s="1539"/>
      <c r="N220" s="1539"/>
      <c r="O220" s="1539"/>
      <c r="P220" s="1539"/>
      <c r="Q220" s="1539"/>
      <c r="R220" s="1539"/>
      <c r="S220" s="1539"/>
      <c r="T220" s="1539"/>
      <c r="U220" s="1539"/>
      <c r="V220" s="1539"/>
      <c r="W220" s="1539"/>
      <c r="X220" s="1539"/>
      <c r="Y220" s="1539"/>
      <c r="Z220" s="1539"/>
      <c r="AA220" s="1539"/>
      <c r="AB220" s="1539"/>
      <c r="AC220" s="1539"/>
      <c r="AD220" s="1539"/>
      <c r="AE220" s="1539"/>
      <c r="AF220" s="1539"/>
      <c r="AG220" s="1539"/>
      <c r="AH220" s="1539"/>
      <c r="AI220" s="1539"/>
      <c r="AJ220" s="1539"/>
      <c r="AK220" s="1539"/>
      <c r="AL220" s="1539"/>
      <c r="AM220" s="1539"/>
    </row>
    <row r="221" spans="1:39" ht="14.1" customHeight="1">
      <c r="A221" s="291"/>
      <c r="B221" s="1648" t="s">
        <v>5088</v>
      </c>
      <c r="C221" s="1648"/>
      <c r="D221" s="1648"/>
      <c r="E221" s="1648"/>
      <c r="F221" s="1648"/>
      <c r="G221" s="1648"/>
      <c r="H221" s="1648"/>
      <c r="I221" s="1648"/>
      <c r="J221" s="1648"/>
      <c r="K221" s="1648"/>
      <c r="L221" s="1648"/>
      <c r="M221" s="1648"/>
      <c r="N221" s="1648"/>
      <c r="O221" s="1648"/>
      <c r="P221" s="1648"/>
      <c r="Q221" s="1648"/>
      <c r="R221" s="1648"/>
      <c r="S221" s="1648"/>
      <c r="T221" s="1648"/>
      <c r="U221" s="1648"/>
      <c r="V221" s="1648"/>
      <c r="W221" s="1648"/>
      <c r="X221" s="1649"/>
      <c r="Y221" s="1649"/>
      <c r="Z221" s="1649"/>
      <c r="AA221" s="1649"/>
      <c r="AB221" s="1649"/>
      <c r="AC221" s="1649"/>
      <c r="AD221" s="1649"/>
      <c r="AE221" s="1649"/>
      <c r="AF221" s="1649"/>
      <c r="AG221" s="1649"/>
      <c r="AH221" s="1649"/>
      <c r="AI221" s="1649"/>
      <c r="AJ221" s="1649"/>
      <c r="AK221" s="1649"/>
      <c r="AL221" s="1540"/>
      <c r="AM221" s="1540"/>
    </row>
    <row r="222" spans="1:39" ht="15.75" customHeight="1">
      <c r="A222" s="845" t="s">
        <v>20367</v>
      </c>
      <c r="B222" s="1653" t="s">
        <v>20264</v>
      </c>
      <c r="C222" s="1653"/>
      <c r="D222" s="1653"/>
      <c r="E222" s="1653"/>
      <c r="F222" s="1653"/>
      <c r="G222" s="1653"/>
      <c r="H222" s="1653"/>
      <c r="I222" s="1653"/>
      <c r="J222" s="1653"/>
      <c r="K222" s="1653"/>
      <c r="L222" s="1653"/>
      <c r="M222" s="1653"/>
      <c r="N222" s="1653"/>
      <c r="O222" s="1653"/>
      <c r="P222" s="1653"/>
      <c r="Q222" s="1653"/>
      <c r="R222" s="1653"/>
      <c r="S222" s="1653"/>
      <c r="T222" s="1653"/>
      <c r="U222" s="1653"/>
      <c r="V222" s="1653"/>
      <c r="W222" s="1653"/>
      <c r="X222" s="1654" t="s">
        <v>20368</v>
      </c>
      <c r="Y222" s="1654"/>
      <c r="Z222" s="1654"/>
      <c r="AA222" s="1654"/>
      <c r="AB222" s="1654"/>
      <c r="AC222" s="1706" t="s">
        <v>20292</v>
      </c>
      <c r="AD222" s="1706"/>
      <c r="AE222" s="1706"/>
      <c r="AF222" s="1653" t="s">
        <v>20293</v>
      </c>
      <c r="AG222" s="1653"/>
      <c r="AH222" s="1653"/>
      <c r="AI222" s="1653"/>
      <c r="AJ222" s="1653" t="s">
        <v>20294</v>
      </c>
      <c r="AK222" s="1653"/>
      <c r="AL222" s="1540"/>
      <c r="AM222" s="1540"/>
    </row>
    <row r="223" spans="1:39" ht="15" customHeight="1">
      <c r="A223" s="847" t="s">
        <v>5089</v>
      </c>
      <c r="B223" s="1589" t="s">
        <v>5090</v>
      </c>
      <c r="C223" s="1589"/>
      <c r="D223" s="1589"/>
      <c r="E223" s="1589"/>
      <c r="F223" s="1589"/>
      <c r="G223" s="1589"/>
      <c r="H223" s="1589"/>
      <c r="I223" s="1589"/>
      <c r="J223" s="1589"/>
      <c r="K223" s="1589"/>
      <c r="L223" s="1589"/>
      <c r="M223" s="1589"/>
      <c r="N223" s="1589"/>
      <c r="O223" s="1589"/>
      <c r="P223" s="1589"/>
      <c r="Q223" s="1589"/>
      <c r="R223" s="1589"/>
      <c r="S223" s="1589"/>
      <c r="T223" s="1589"/>
      <c r="U223" s="1589"/>
      <c r="V223" s="1589"/>
      <c r="W223" s="1589"/>
      <c r="X223" s="1656">
        <v>4646</v>
      </c>
      <c r="Y223" s="1656"/>
      <c r="Z223" s="1656"/>
      <c r="AA223" s="1656"/>
      <c r="AB223" s="1656"/>
      <c r="AC223" s="1707" t="s">
        <v>20391</v>
      </c>
      <c r="AD223" s="1707"/>
      <c r="AE223" s="1707"/>
      <c r="AF223" s="1708"/>
      <c r="AG223" s="1708"/>
      <c r="AH223" s="1708"/>
      <c r="AI223" s="1708"/>
      <c r="AJ223" s="1708"/>
      <c r="AK223" s="1708"/>
      <c r="AL223" s="1540"/>
      <c r="AM223" s="1540"/>
    </row>
    <row r="224" spans="1:39" ht="15" customHeight="1">
      <c r="A224" s="1605" t="s">
        <v>20392</v>
      </c>
      <c r="B224" s="1605"/>
      <c r="C224" s="1605"/>
      <c r="D224" s="1605"/>
      <c r="E224" s="1605"/>
      <c r="F224" s="820">
        <v>1</v>
      </c>
      <c r="G224" s="1547" t="s">
        <v>20393</v>
      </c>
      <c r="H224" s="1547"/>
      <c r="I224" s="1547"/>
      <c r="J224" s="1547"/>
      <c r="K224" s="1547"/>
      <c r="L224" s="1547"/>
      <c r="M224" s="1547"/>
      <c r="N224" s="1547"/>
      <c r="O224" s="1547"/>
      <c r="P224" s="1547"/>
      <c r="Q224" s="1547"/>
      <c r="R224" s="1547"/>
      <c r="S224" s="1547"/>
      <c r="T224" s="1547"/>
      <c r="U224" s="1547"/>
      <c r="V224" s="1547"/>
      <c r="W224" s="1547"/>
      <c r="X224" s="1547"/>
      <c r="Y224" s="1547"/>
      <c r="Z224" s="1547" t="s">
        <v>20394</v>
      </c>
      <c r="AA224" s="1547"/>
      <c r="AB224" s="1547"/>
      <c r="AC224" s="1547"/>
      <c r="AD224" s="1547"/>
      <c r="AE224" s="1547"/>
      <c r="AF224" s="1547"/>
      <c r="AG224" s="1547"/>
      <c r="AH224" s="1547"/>
      <c r="AI224" s="1547"/>
      <c r="AJ224" s="1547"/>
      <c r="AK224" s="1547"/>
      <c r="AL224" s="1540"/>
      <c r="AM224" s="1540"/>
    </row>
    <row r="225" spans="1:39" ht="12" customHeight="1">
      <c r="A225" s="1605" t="s">
        <v>20395</v>
      </c>
      <c r="B225" s="1605"/>
      <c r="C225" s="1605"/>
      <c r="D225" s="1605"/>
      <c r="E225" s="1605"/>
      <c r="F225" s="820">
        <v>1</v>
      </c>
      <c r="G225" s="1547" t="s">
        <v>20396</v>
      </c>
      <c r="H225" s="1547"/>
      <c r="I225" s="1547"/>
      <c r="J225" s="1547"/>
      <c r="K225" s="1547"/>
      <c r="L225" s="1547"/>
      <c r="M225" s="1547"/>
      <c r="N225" s="1547"/>
      <c r="O225" s="1547"/>
      <c r="P225" s="1547"/>
      <c r="Q225" s="1547"/>
      <c r="R225" s="1547"/>
      <c r="S225" s="1547"/>
      <c r="T225" s="1547"/>
      <c r="U225" s="1547"/>
      <c r="V225" s="1547"/>
      <c r="W225" s="1547"/>
      <c r="X225" s="1547"/>
      <c r="Y225" s="1547"/>
      <c r="Z225" s="1540"/>
      <c r="AA225" s="1540"/>
      <c r="AB225" s="1540"/>
      <c r="AC225" s="1540"/>
      <c r="AD225" s="1540"/>
      <c r="AE225" s="1540"/>
      <c r="AF225" s="1540"/>
      <c r="AG225" s="1540"/>
      <c r="AH225" s="1540"/>
      <c r="AI225" s="1540"/>
      <c r="AJ225" s="1540"/>
      <c r="AK225" s="1540"/>
      <c r="AL225" s="1540"/>
      <c r="AM225" s="1540"/>
    </row>
    <row r="226" spans="1:39" ht="12" customHeight="1">
      <c r="A226" s="1605" t="s">
        <v>20397</v>
      </c>
      <c r="B226" s="1605"/>
      <c r="C226" s="1605"/>
      <c r="D226" s="1605"/>
      <c r="E226" s="1605"/>
      <c r="F226" s="820">
        <v>1</v>
      </c>
      <c r="G226" s="1547" t="s">
        <v>20398</v>
      </c>
      <c r="H226" s="1547"/>
      <c r="I226" s="1547"/>
      <c r="J226" s="1547"/>
      <c r="K226" s="1547"/>
      <c r="L226" s="1547"/>
      <c r="M226" s="1547"/>
      <c r="N226" s="1547"/>
      <c r="O226" s="1547"/>
      <c r="P226" s="1547"/>
      <c r="Q226" s="1547"/>
      <c r="R226" s="1547"/>
      <c r="S226" s="1547"/>
      <c r="T226" s="1547"/>
      <c r="U226" s="1547"/>
      <c r="V226" s="1547"/>
      <c r="W226" s="1547"/>
      <c r="X226" s="1547"/>
      <c r="Y226" s="1547"/>
      <c r="Z226" s="1540"/>
      <c r="AA226" s="1540"/>
      <c r="AB226" s="1540"/>
      <c r="AC226" s="1540"/>
      <c r="AD226" s="1540"/>
      <c r="AE226" s="1540"/>
      <c r="AF226" s="1540"/>
      <c r="AG226" s="1540"/>
      <c r="AH226" s="1540"/>
      <c r="AI226" s="1540"/>
      <c r="AJ226" s="1540"/>
      <c r="AK226" s="1540"/>
      <c r="AL226" s="1540"/>
      <c r="AM226" s="1540"/>
    </row>
    <row r="227" spans="1:39" ht="12" customHeight="1">
      <c r="A227" s="1605" t="s">
        <v>20399</v>
      </c>
      <c r="B227" s="1605"/>
      <c r="C227" s="1605"/>
      <c r="D227" s="1605"/>
      <c r="E227" s="1605"/>
      <c r="F227" s="820">
        <v>1</v>
      </c>
      <c r="G227" s="1547" t="s">
        <v>20400</v>
      </c>
      <c r="H227" s="1547"/>
      <c r="I227" s="1547"/>
      <c r="J227" s="1547"/>
      <c r="K227" s="1547"/>
      <c r="L227" s="1547"/>
      <c r="M227" s="1547"/>
      <c r="N227" s="1547"/>
      <c r="O227" s="1547"/>
      <c r="P227" s="1547"/>
      <c r="Q227" s="1547"/>
      <c r="R227" s="1547"/>
      <c r="S227" s="1547"/>
      <c r="T227" s="1547"/>
      <c r="U227" s="1547"/>
      <c r="V227" s="1547"/>
      <c r="W227" s="1547"/>
      <c r="X227" s="1547"/>
      <c r="Y227" s="1547"/>
      <c r="Z227" s="1547" t="s">
        <v>20394</v>
      </c>
      <c r="AA227" s="1547"/>
      <c r="AB227" s="1547"/>
      <c r="AC227" s="1547"/>
      <c r="AD227" s="1547"/>
      <c r="AE227" s="1547"/>
      <c r="AF227" s="1547"/>
      <c r="AG227" s="1547"/>
      <c r="AH227" s="1547"/>
      <c r="AI227" s="1547"/>
      <c r="AJ227" s="1547"/>
      <c r="AK227" s="1547"/>
      <c r="AL227" s="1540"/>
      <c r="AM227" s="1540"/>
    </row>
    <row r="228" spans="1:39" ht="12.95" customHeight="1">
      <c r="A228" s="1605" t="s">
        <v>20401</v>
      </c>
      <c r="B228" s="1605"/>
      <c r="C228" s="1605"/>
      <c r="D228" s="1605"/>
      <c r="E228" s="1605"/>
      <c r="F228" s="820">
        <v>1</v>
      </c>
      <c r="G228" s="1547" t="s">
        <v>20402</v>
      </c>
      <c r="H228" s="1547"/>
      <c r="I228" s="1547"/>
      <c r="J228" s="1547"/>
      <c r="K228" s="1547"/>
      <c r="L228" s="1547"/>
      <c r="M228" s="1547"/>
      <c r="N228" s="1547"/>
      <c r="O228" s="1547"/>
      <c r="P228" s="1547"/>
      <c r="Q228" s="1547"/>
      <c r="R228" s="1547"/>
      <c r="S228" s="1547"/>
      <c r="T228" s="1547"/>
      <c r="U228" s="1547"/>
      <c r="V228" s="1547"/>
      <c r="W228" s="1547"/>
      <c r="X228" s="1547"/>
      <c r="Y228" s="1547"/>
      <c r="Z228" s="1547" t="s">
        <v>20394</v>
      </c>
      <c r="AA228" s="1547"/>
      <c r="AB228" s="1547"/>
      <c r="AC228" s="1547"/>
      <c r="AD228" s="1547"/>
      <c r="AE228" s="1547"/>
      <c r="AF228" s="1547"/>
      <c r="AG228" s="1547"/>
      <c r="AH228" s="1547"/>
      <c r="AI228" s="1547"/>
      <c r="AJ228" s="1547"/>
      <c r="AK228" s="1547"/>
      <c r="AL228" s="1540"/>
      <c r="AM228" s="1540"/>
    </row>
    <row r="229" spans="1:39" ht="12" customHeight="1">
      <c r="A229" s="1605" t="s">
        <v>20403</v>
      </c>
      <c r="B229" s="1605"/>
      <c r="C229" s="1605"/>
      <c r="D229" s="1605"/>
      <c r="E229" s="1605"/>
      <c r="F229" s="820">
        <v>1</v>
      </c>
      <c r="G229" s="1547" t="s">
        <v>20404</v>
      </c>
      <c r="H229" s="1547"/>
      <c r="I229" s="1547"/>
      <c r="J229" s="1547"/>
      <c r="K229" s="1547"/>
      <c r="L229" s="1547"/>
      <c r="M229" s="1547"/>
      <c r="N229" s="1547"/>
      <c r="O229" s="1547"/>
      <c r="P229" s="1547"/>
      <c r="Q229" s="1547"/>
      <c r="R229" s="1547"/>
      <c r="S229" s="1547"/>
      <c r="T229" s="1547"/>
      <c r="U229" s="1547"/>
      <c r="V229" s="1547"/>
      <c r="W229" s="1547"/>
      <c r="X229" s="1547"/>
      <c r="Y229" s="1547"/>
      <c r="Z229" s="1547" t="s">
        <v>20394</v>
      </c>
      <c r="AA229" s="1547"/>
      <c r="AB229" s="1547"/>
      <c r="AC229" s="1547"/>
      <c r="AD229" s="1547"/>
      <c r="AE229" s="1547"/>
      <c r="AF229" s="1547"/>
      <c r="AG229" s="1547"/>
      <c r="AH229" s="1547"/>
      <c r="AI229" s="1547"/>
      <c r="AJ229" s="1547"/>
      <c r="AK229" s="1547"/>
      <c r="AL229" s="1540"/>
      <c r="AM229" s="1540"/>
    </row>
    <row r="230" spans="1:39" ht="12" customHeight="1">
      <c r="A230" s="1605" t="s">
        <v>20405</v>
      </c>
      <c r="B230" s="1605"/>
      <c r="C230" s="1605"/>
      <c r="D230" s="1605"/>
      <c r="E230" s="1605"/>
      <c r="F230" s="820">
        <v>1</v>
      </c>
      <c r="G230" s="1547" t="s">
        <v>20406</v>
      </c>
      <c r="H230" s="1547"/>
      <c r="I230" s="1547"/>
      <c r="J230" s="1547"/>
      <c r="K230" s="1547"/>
      <c r="L230" s="1547"/>
      <c r="M230" s="1547"/>
      <c r="N230" s="1547"/>
      <c r="O230" s="1547"/>
      <c r="P230" s="1547"/>
      <c r="Q230" s="1547"/>
      <c r="R230" s="1547"/>
      <c r="S230" s="1547"/>
      <c r="T230" s="1547"/>
      <c r="U230" s="1547"/>
      <c r="V230" s="1547"/>
      <c r="W230" s="1547"/>
      <c r="X230" s="1547"/>
      <c r="Y230" s="1547"/>
      <c r="Z230" s="1547" t="s">
        <v>20394</v>
      </c>
      <c r="AA230" s="1547"/>
      <c r="AB230" s="1547"/>
      <c r="AC230" s="1547"/>
      <c r="AD230" s="1547"/>
      <c r="AE230" s="1547"/>
      <c r="AF230" s="1547"/>
      <c r="AG230" s="1547"/>
      <c r="AH230" s="1547"/>
      <c r="AI230" s="1547"/>
      <c r="AJ230" s="1547"/>
      <c r="AK230" s="1547"/>
      <c r="AL230" s="1540"/>
      <c r="AM230" s="1540"/>
    </row>
    <row r="231" spans="1:39" ht="12" customHeight="1">
      <c r="A231" s="1605" t="s">
        <v>20407</v>
      </c>
      <c r="B231" s="1605"/>
      <c r="C231" s="1605"/>
      <c r="D231" s="1605"/>
      <c r="E231" s="1605"/>
      <c r="F231" s="820">
        <v>1</v>
      </c>
      <c r="G231" s="1547" t="s">
        <v>20408</v>
      </c>
      <c r="H231" s="1547"/>
      <c r="I231" s="1547"/>
      <c r="J231" s="1547"/>
      <c r="K231" s="1547"/>
      <c r="L231" s="1547"/>
      <c r="M231" s="1547"/>
      <c r="N231" s="1547"/>
      <c r="O231" s="1547"/>
      <c r="P231" s="1547"/>
      <c r="Q231" s="1547"/>
      <c r="R231" s="1547"/>
      <c r="S231" s="1547"/>
      <c r="T231" s="1547"/>
      <c r="U231" s="1547"/>
      <c r="V231" s="1547"/>
      <c r="W231" s="1547"/>
      <c r="X231" s="1547"/>
      <c r="Y231" s="1547"/>
      <c r="Z231" s="1547" t="s">
        <v>20394</v>
      </c>
      <c r="AA231" s="1547"/>
      <c r="AB231" s="1547"/>
      <c r="AC231" s="1547"/>
      <c r="AD231" s="1547"/>
      <c r="AE231" s="1547"/>
      <c r="AF231" s="1547"/>
      <c r="AG231" s="1547"/>
      <c r="AH231" s="1547"/>
      <c r="AI231" s="1547"/>
      <c r="AJ231" s="1547"/>
      <c r="AK231" s="1547"/>
      <c r="AL231" s="1540"/>
      <c r="AM231" s="1540"/>
    </row>
    <row r="232" spans="1:39" ht="12" customHeight="1">
      <c r="A232" s="1605" t="s">
        <v>20409</v>
      </c>
      <c r="B232" s="1605"/>
      <c r="C232" s="1605"/>
      <c r="D232" s="1605"/>
      <c r="E232" s="1605"/>
      <c r="F232" s="820">
        <v>1</v>
      </c>
      <c r="G232" s="1547" t="s">
        <v>20410</v>
      </c>
      <c r="H232" s="1547"/>
      <c r="I232" s="1547"/>
      <c r="J232" s="1547"/>
      <c r="K232" s="1547"/>
      <c r="L232" s="1547"/>
      <c r="M232" s="1547"/>
      <c r="N232" s="1547"/>
      <c r="O232" s="1547"/>
      <c r="P232" s="1547"/>
      <c r="Q232" s="1547"/>
      <c r="R232" s="1547"/>
      <c r="S232" s="1547"/>
      <c r="T232" s="1547"/>
      <c r="U232" s="1547"/>
      <c r="V232" s="1547"/>
      <c r="W232" s="1547"/>
      <c r="X232" s="1547"/>
      <c r="Y232" s="1547"/>
      <c r="Z232" s="1547" t="s">
        <v>20394</v>
      </c>
      <c r="AA232" s="1547"/>
      <c r="AB232" s="1547"/>
      <c r="AC232" s="1547"/>
      <c r="AD232" s="1547"/>
      <c r="AE232" s="1547"/>
      <c r="AF232" s="1547"/>
      <c r="AG232" s="1547"/>
      <c r="AH232" s="1547"/>
      <c r="AI232" s="1547"/>
      <c r="AJ232" s="1547"/>
      <c r="AK232" s="1547"/>
      <c r="AL232" s="1540"/>
      <c r="AM232" s="1540"/>
    </row>
    <row r="233" spans="1:39" ht="12" customHeight="1">
      <c r="A233" s="1605" t="s">
        <v>20411</v>
      </c>
      <c r="B233" s="1605"/>
      <c r="C233" s="1605"/>
      <c r="D233" s="1605"/>
      <c r="E233" s="1605"/>
      <c r="F233" s="820">
        <v>1</v>
      </c>
      <c r="G233" s="1547" t="s">
        <v>20412</v>
      </c>
      <c r="H233" s="1547"/>
      <c r="I233" s="1547"/>
      <c r="J233" s="1547"/>
      <c r="K233" s="1547"/>
      <c r="L233" s="1547"/>
      <c r="M233" s="1547"/>
      <c r="N233" s="1547"/>
      <c r="O233" s="1547"/>
      <c r="P233" s="1547"/>
      <c r="Q233" s="1547"/>
      <c r="R233" s="1547"/>
      <c r="S233" s="1547"/>
      <c r="T233" s="1547"/>
      <c r="U233" s="1547"/>
      <c r="V233" s="1547"/>
      <c r="W233" s="1547"/>
      <c r="X233" s="1547"/>
      <c r="Y233" s="1547"/>
      <c r="Z233" s="1540"/>
      <c r="AA233" s="1540"/>
      <c r="AB233" s="1540"/>
      <c r="AC233" s="1540"/>
      <c r="AD233" s="1540"/>
      <c r="AE233" s="1540"/>
      <c r="AF233" s="1540"/>
      <c r="AG233" s="1540"/>
      <c r="AH233" s="1540"/>
      <c r="AI233" s="1540"/>
      <c r="AJ233" s="1540"/>
      <c r="AK233" s="1540"/>
      <c r="AL233" s="1540"/>
      <c r="AM233" s="1540"/>
    </row>
    <row r="234" spans="1:39" ht="12" customHeight="1">
      <c r="A234" s="1605" t="s">
        <v>20413</v>
      </c>
      <c r="B234" s="1605"/>
      <c r="C234" s="1605"/>
      <c r="D234" s="1605"/>
      <c r="E234" s="1605"/>
      <c r="F234" s="820">
        <v>1</v>
      </c>
      <c r="G234" s="1547" t="s">
        <v>20414</v>
      </c>
      <c r="H234" s="1547"/>
      <c r="I234" s="1547"/>
      <c r="J234" s="1547"/>
      <c r="K234" s="1547"/>
      <c r="L234" s="1547"/>
      <c r="M234" s="1547"/>
      <c r="N234" s="1547"/>
      <c r="O234" s="1547"/>
      <c r="P234" s="1547"/>
      <c r="Q234" s="1547"/>
      <c r="R234" s="1547"/>
      <c r="S234" s="1547"/>
      <c r="T234" s="1547"/>
      <c r="U234" s="1547"/>
      <c r="V234" s="1547"/>
      <c r="W234" s="1547"/>
      <c r="X234" s="1547"/>
      <c r="Y234" s="1547"/>
      <c r="Z234" s="1547" t="s">
        <v>20394</v>
      </c>
      <c r="AA234" s="1547"/>
      <c r="AB234" s="1547"/>
      <c r="AC234" s="1547"/>
      <c r="AD234" s="1547"/>
      <c r="AE234" s="1547"/>
      <c r="AF234" s="1547"/>
      <c r="AG234" s="1547"/>
      <c r="AH234" s="1547"/>
      <c r="AI234" s="1547"/>
      <c r="AJ234" s="1547"/>
      <c r="AK234" s="1547"/>
      <c r="AL234" s="1540"/>
      <c r="AM234" s="1540"/>
    </row>
    <row r="235" spans="1:39" ht="12" customHeight="1">
      <c r="A235" s="1605" t="s">
        <v>20415</v>
      </c>
      <c r="B235" s="1605"/>
      <c r="C235" s="1605"/>
      <c r="D235" s="1605"/>
      <c r="E235" s="1605"/>
      <c r="F235" s="820">
        <v>1</v>
      </c>
      <c r="G235" s="1547" t="s">
        <v>20416</v>
      </c>
      <c r="H235" s="1547"/>
      <c r="I235" s="1547"/>
      <c r="J235" s="1547"/>
      <c r="K235" s="1547"/>
      <c r="L235" s="1547"/>
      <c r="M235" s="1547"/>
      <c r="N235" s="1547"/>
      <c r="O235" s="1547"/>
      <c r="P235" s="1547"/>
      <c r="Q235" s="1547"/>
      <c r="R235" s="1547"/>
      <c r="S235" s="1547"/>
      <c r="T235" s="1547"/>
      <c r="U235" s="1547"/>
      <c r="V235" s="1547"/>
      <c r="W235" s="1547"/>
      <c r="X235" s="1547"/>
      <c r="Y235" s="1547"/>
      <c r="Z235" s="1547" t="s">
        <v>20394</v>
      </c>
      <c r="AA235" s="1547"/>
      <c r="AB235" s="1547"/>
      <c r="AC235" s="1547"/>
      <c r="AD235" s="1547"/>
      <c r="AE235" s="1547"/>
      <c r="AF235" s="1547"/>
      <c r="AG235" s="1547"/>
      <c r="AH235" s="1547"/>
      <c r="AI235" s="1547"/>
      <c r="AJ235" s="1547"/>
      <c r="AK235" s="1547"/>
      <c r="AL235" s="1540"/>
      <c r="AM235" s="1540"/>
    </row>
    <row r="236" spans="1:39" ht="12" customHeight="1">
      <c r="A236" s="1605" t="s">
        <v>20417</v>
      </c>
      <c r="B236" s="1605"/>
      <c r="C236" s="1605"/>
      <c r="D236" s="1605"/>
      <c r="E236" s="1605"/>
      <c r="F236" s="820">
        <v>1</v>
      </c>
      <c r="G236" s="1547" t="s">
        <v>20418</v>
      </c>
      <c r="H236" s="1547"/>
      <c r="I236" s="1547"/>
      <c r="J236" s="1547"/>
      <c r="K236" s="1547"/>
      <c r="L236" s="1547"/>
      <c r="M236" s="1547"/>
      <c r="N236" s="1547"/>
      <c r="O236" s="1547"/>
      <c r="P236" s="1547"/>
      <c r="Q236" s="1547"/>
      <c r="R236" s="1547"/>
      <c r="S236" s="1547"/>
      <c r="T236" s="1547"/>
      <c r="U236" s="1547"/>
      <c r="V236" s="1547"/>
      <c r="W236" s="1547"/>
      <c r="X236" s="1547"/>
      <c r="Y236" s="1547"/>
      <c r="Z236" s="1547" t="s">
        <v>20394</v>
      </c>
      <c r="AA236" s="1547"/>
      <c r="AB236" s="1547"/>
      <c r="AC236" s="1547"/>
      <c r="AD236" s="1547"/>
      <c r="AE236" s="1547"/>
      <c r="AF236" s="1547"/>
      <c r="AG236" s="1547"/>
      <c r="AH236" s="1547"/>
      <c r="AI236" s="1547"/>
      <c r="AJ236" s="1547"/>
      <c r="AK236" s="1547"/>
      <c r="AL236" s="1540"/>
      <c r="AM236" s="1540"/>
    </row>
    <row r="237" spans="1:39" ht="15.75" customHeight="1">
      <c r="A237" s="1539" t="s">
        <v>20419</v>
      </c>
      <c r="B237" s="1539"/>
      <c r="C237" s="1539"/>
      <c r="D237" s="1539"/>
      <c r="E237" s="1539"/>
      <c r="F237" s="1539"/>
      <c r="G237" s="1539"/>
      <c r="H237" s="1539"/>
      <c r="I237" s="1539"/>
      <c r="J237" s="1539"/>
      <c r="K237" s="1539"/>
      <c r="L237" s="1539"/>
      <c r="M237" s="1539"/>
      <c r="N237" s="1539"/>
      <c r="O237" s="1540"/>
      <c r="P237" s="1540"/>
      <c r="Q237" s="1540"/>
      <c r="R237" s="1540"/>
      <c r="S237" s="1540"/>
      <c r="T237" s="1540"/>
      <c r="U237" s="1540"/>
      <c r="V237" s="1540"/>
      <c r="W237" s="1540"/>
      <c r="X237" s="1540"/>
      <c r="Y237" s="1540"/>
      <c r="Z237" s="1540"/>
      <c r="AA237" s="1540"/>
      <c r="AB237" s="12"/>
      <c r="AC237" s="12"/>
      <c r="AD237" s="12"/>
      <c r="AE237" s="1540"/>
      <c r="AF237" s="1540"/>
      <c r="AG237" s="1540"/>
      <c r="AH237" s="1540"/>
      <c r="AI237" s="1540"/>
      <c r="AJ237" s="1540"/>
      <c r="AK237" s="1540"/>
      <c r="AL237" s="1540"/>
      <c r="AM237" s="1540"/>
    </row>
    <row r="238" spans="1:39" ht="33.6" customHeight="1">
      <c r="A238" s="1610" t="s">
        <v>24400</v>
      </c>
      <c r="B238" s="1610"/>
      <c r="C238" s="1610"/>
      <c r="D238" s="1610"/>
      <c r="E238" s="1610"/>
      <c r="F238" s="1610"/>
      <c r="G238" s="1610"/>
      <c r="H238" s="1610"/>
      <c r="I238" s="1610"/>
      <c r="J238" s="1610"/>
      <c r="K238" s="1610"/>
      <c r="L238" s="1610"/>
      <c r="M238" s="1610"/>
      <c r="N238" s="1610"/>
      <c r="O238" s="1610"/>
      <c r="P238" s="1610"/>
      <c r="Q238" s="1610"/>
      <c r="R238" s="1610"/>
      <c r="S238" s="1610"/>
      <c r="T238" s="1610"/>
      <c r="U238" s="1610"/>
      <c r="V238" s="1610"/>
      <c r="W238" s="1610"/>
      <c r="X238" s="1610"/>
      <c r="Y238" s="1610"/>
      <c r="Z238" s="1610"/>
      <c r="AA238" s="1610"/>
      <c r="AB238" s="1611" t="s">
        <v>20292</v>
      </c>
      <c r="AC238" s="1611"/>
      <c r="AD238" s="1611"/>
      <c r="AE238" s="1612" t="s">
        <v>20293</v>
      </c>
      <c r="AF238" s="1612"/>
      <c r="AG238" s="1612"/>
      <c r="AH238" s="1612"/>
      <c r="AI238" s="1612" t="s">
        <v>20294</v>
      </c>
      <c r="AJ238" s="1612"/>
      <c r="AK238" s="1612"/>
      <c r="AL238" s="1612"/>
      <c r="AM238" s="1612"/>
    </row>
    <row r="239" spans="1:39" ht="15" customHeight="1">
      <c r="A239" s="1637" t="s">
        <v>24522</v>
      </c>
      <c r="B239" s="1638"/>
      <c r="C239" s="1638"/>
      <c r="D239" s="1638"/>
      <c r="E239" s="1638"/>
      <c r="F239" s="1638"/>
      <c r="G239" s="1638"/>
      <c r="H239" s="1638"/>
      <c r="I239" s="1638"/>
      <c r="J239" s="1638"/>
      <c r="K239" s="1638"/>
      <c r="L239" s="1638"/>
      <c r="M239" s="1638"/>
      <c r="N239" s="1638"/>
      <c r="O239" s="1638"/>
      <c r="P239" s="1638"/>
      <c r="Q239" s="1638"/>
      <c r="R239" s="1638"/>
      <c r="S239" s="1638"/>
      <c r="T239" s="1638"/>
      <c r="U239" s="1638"/>
      <c r="V239" s="1638"/>
      <c r="W239" s="1638"/>
      <c r="X239" s="1638"/>
      <c r="Y239" s="1638"/>
      <c r="Z239" s="1638"/>
      <c r="AA239" s="1638"/>
      <c r="AB239" s="1638"/>
      <c r="AC239" s="1638"/>
      <c r="AD239" s="1638"/>
      <c r="AE239" s="1638"/>
      <c r="AF239" s="1638"/>
      <c r="AG239" s="1638"/>
      <c r="AH239" s="1638"/>
      <c r="AI239" s="1638"/>
      <c r="AJ239" s="1638"/>
      <c r="AK239" s="1638"/>
      <c r="AL239" s="1540"/>
      <c r="AM239" s="1540"/>
    </row>
    <row r="240" spans="1:39" ht="39" customHeight="1">
      <c r="A240" s="1525" t="s">
        <v>20420</v>
      </c>
      <c r="B240" s="1525"/>
      <c r="C240" s="1525"/>
      <c r="D240" s="1539"/>
      <c r="E240" s="1539"/>
      <c r="F240" s="1539" t="s">
        <v>20421</v>
      </c>
      <c r="G240" s="1539"/>
      <c r="H240" s="1539"/>
      <c r="I240" s="1539"/>
      <c r="J240" s="1539"/>
      <c r="K240" s="1539"/>
      <c r="L240" s="1539"/>
      <c r="M240" s="1539"/>
      <c r="N240" s="1539"/>
      <c r="O240" s="1539"/>
      <c r="P240" s="1539"/>
      <c r="Q240" s="1539"/>
      <c r="R240" s="1539"/>
      <c r="S240" s="1539"/>
      <c r="T240" s="1539"/>
      <c r="U240" s="1539"/>
      <c r="V240" s="1539"/>
      <c r="W240" s="1539"/>
      <c r="X240" s="1539"/>
      <c r="Y240" s="1539"/>
      <c r="Z240" s="1539"/>
      <c r="AA240" s="1539"/>
      <c r="AB240" s="1539"/>
      <c r="AC240" s="1539"/>
      <c r="AD240" s="1539"/>
      <c r="AE240" s="1539"/>
      <c r="AF240" s="1539"/>
      <c r="AG240" s="1539"/>
      <c r="AH240" s="1539"/>
      <c r="AI240" s="1539"/>
      <c r="AJ240" s="1539"/>
      <c r="AK240" s="1539"/>
      <c r="AL240" s="1539"/>
      <c r="AM240" s="1539"/>
    </row>
    <row r="241" spans="1:39" ht="13.7" customHeight="1">
      <c r="A241" s="1559" t="s">
        <v>24523</v>
      </c>
      <c r="B241" s="1560"/>
      <c r="C241" s="1560"/>
      <c r="D241" s="1560"/>
      <c r="E241" s="1560"/>
      <c r="F241" s="1560"/>
      <c r="G241" s="1560"/>
      <c r="H241" s="1560"/>
      <c r="I241" s="1560"/>
      <c r="J241" s="1560"/>
      <c r="K241" s="1560"/>
      <c r="L241" s="1560"/>
      <c r="M241" s="1560"/>
      <c r="N241" s="1560"/>
      <c r="O241" s="1560"/>
      <c r="P241" s="1560"/>
      <c r="Q241" s="1560"/>
      <c r="R241" s="1560"/>
      <c r="S241" s="1560"/>
      <c r="T241" s="1560"/>
      <c r="U241" s="1560"/>
      <c r="V241" s="1560"/>
      <c r="W241" s="1560"/>
      <c r="X241" s="1560"/>
      <c r="Y241" s="1560"/>
      <c r="Z241" s="1560"/>
      <c r="AA241" s="1560"/>
      <c r="AB241" s="1560"/>
      <c r="AC241" s="1560"/>
      <c r="AD241" s="1560"/>
      <c r="AE241" s="1560"/>
      <c r="AF241" s="1560"/>
      <c r="AG241" s="1560"/>
      <c r="AH241" s="1560"/>
      <c r="AI241" s="1560"/>
      <c r="AJ241" s="1560"/>
      <c r="AK241" s="1560"/>
      <c r="AL241" s="1540"/>
      <c r="AM241" s="1540"/>
    </row>
    <row r="242" spans="1:39" ht="38.25" customHeight="1">
      <c r="A242" s="10"/>
      <c r="B242" s="1610" t="s">
        <v>20422</v>
      </c>
      <c r="C242" s="1610"/>
      <c r="D242" s="1610"/>
      <c r="E242" s="1610"/>
      <c r="F242" s="1539" t="s">
        <v>20423</v>
      </c>
      <c r="G242" s="1539"/>
      <c r="H242" s="1539"/>
      <c r="I242" s="1539"/>
      <c r="J242" s="1539"/>
      <c r="K242" s="1539"/>
      <c r="L242" s="1539"/>
      <c r="M242" s="1539"/>
      <c r="N242" s="1539"/>
      <c r="O242" s="1539"/>
      <c r="P242" s="1539"/>
      <c r="Q242" s="1539"/>
      <c r="R242" s="1539"/>
      <c r="S242" s="1539"/>
      <c r="T242" s="1539"/>
      <c r="U242" s="1539"/>
      <c r="V242" s="1539"/>
      <c r="W242" s="1539"/>
      <c r="X242" s="1539"/>
      <c r="Y242" s="1539"/>
      <c r="Z242" s="1539"/>
      <c r="AA242" s="1539"/>
      <c r="AB242" s="1539"/>
      <c r="AC242" s="1539"/>
      <c r="AD242" s="1539"/>
      <c r="AE242" s="1539"/>
      <c r="AF242" s="1539"/>
      <c r="AG242" s="1539"/>
      <c r="AH242" s="1539"/>
      <c r="AI242" s="1539"/>
      <c r="AJ242" s="1539"/>
      <c r="AK242" s="1539"/>
      <c r="AL242" s="1539"/>
      <c r="AM242" s="1539"/>
    </row>
    <row r="243" spans="1:39" ht="14.1" customHeight="1">
      <c r="A243" s="848" t="s">
        <v>20424</v>
      </c>
      <c r="B243" s="1574" t="s">
        <v>20425</v>
      </c>
      <c r="C243" s="1574"/>
      <c r="D243" s="1574"/>
      <c r="E243" s="1574"/>
      <c r="F243" s="1711" t="s">
        <v>20426</v>
      </c>
      <c r="G243" s="1711"/>
      <c r="H243" s="1711"/>
      <c r="I243" s="1711"/>
      <c r="J243" s="1711"/>
      <c r="K243" s="1711"/>
      <c r="L243" s="1711"/>
      <c r="M243" s="1711"/>
      <c r="N243" s="1711"/>
      <c r="O243" s="1711"/>
      <c r="P243" s="1711"/>
      <c r="Q243" s="1711"/>
      <c r="R243" s="1711"/>
      <c r="S243" s="1711"/>
      <c r="T243" s="1711"/>
      <c r="U243" s="1711"/>
      <c r="V243" s="1711"/>
      <c r="W243" s="1711"/>
      <c r="X243" s="1642">
        <v>4550</v>
      </c>
      <c r="Y243" s="1642"/>
      <c r="Z243" s="1642"/>
      <c r="AA243" s="1642"/>
      <c r="AB243" s="1642"/>
      <c r="AC243" s="292"/>
      <c r="AD243" s="1576"/>
      <c r="AE243" s="1576"/>
      <c r="AF243" s="1576"/>
      <c r="AG243" s="1576"/>
      <c r="AH243" s="1576"/>
      <c r="AI243" s="1576"/>
      <c r="AJ243" s="1576"/>
      <c r="AK243" s="1576"/>
      <c r="AL243" s="1540"/>
      <c r="AM243" s="1540"/>
    </row>
    <row r="244" spans="1:39" ht="39" customHeight="1">
      <c r="A244" s="10"/>
      <c r="B244" s="1610" t="s">
        <v>20427</v>
      </c>
      <c r="C244" s="1610"/>
      <c r="D244" s="1610"/>
      <c r="E244" s="1610"/>
      <c r="F244" s="1539" t="s">
        <v>20428</v>
      </c>
      <c r="G244" s="1539"/>
      <c r="H244" s="1539"/>
      <c r="I244" s="1539"/>
      <c r="J244" s="1539"/>
      <c r="K244" s="1539"/>
      <c r="L244" s="1539"/>
      <c r="M244" s="1539"/>
      <c r="N244" s="1539"/>
      <c r="O244" s="1539"/>
      <c r="P244" s="1539"/>
      <c r="Q244" s="1539"/>
      <c r="R244" s="1539"/>
      <c r="S244" s="1539"/>
      <c r="T244" s="1539"/>
      <c r="U244" s="1539"/>
      <c r="V244" s="1539"/>
      <c r="W244" s="1539"/>
      <c r="X244" s="1539"/>
      <c r="Y244" s="1539"/>
      <c r="Z244" s="1539"/>
      <c r="AA244" s="1539"/>
      <c r="AB244" s="1539"/>
      <c r="AC244" s="10"/>
      <c r="AD244" s="1539"/>
      <c r="AE244" s="1539"/>
      <c r="AF244" s="1539"/>
      <c r="AG244" s="1539"/>
      <c r="AH244" s="1539"/>
      <c r="AI244" s="1539"/>
      <c r="AJ244" s="1539"/>
      <c r="AK244" s="1539"/>
      <c r="AL244" s="1539"/>
      <c r="AM244" s="1539"/>
    </row>
    <row r="245" spans="1:39" ht="13.7" customHeight="1">
      <c r="A245" s="850" t="s">
        <v>20430</v>
      </c>
      <c r="B245" s="1580" t="s">
        <v>20429</v>
      </c>
      <c r="C245" s="1580"/>
      <c r="D245" s="1580"/>
      <c r="E245" s="1580"/>
      <c r="F245" s="1646" t="s">
        <v>20431</v>
      </c>
      <c r="G245" s="1646"/>
      <c r="H245" s="1646"/>
      <c r="I245" s="1646"/>
      <c r="J245" s="1646"/>
      <c r="K245" s="1646"/>
      <c r="L245" s="1646"/>
      <c r="M245" s="1646"/>
      <c r="N245" s="1646"/>
      <c r="O245" s="1646"/>
      <c r="P245" s="1646"/>
      <c r="Q245" s="1646"/>
      <c r="R245" s="1646"/>
      <c r="S245" s="1646"/>
      <c r="T245" s="1646"/>
      <c r="U245" s="1646"/>
      <c r="V245" s="1646"/>
      <c r="W245" s="1646"/>
      <c r="X245" s="1640">
        <v>4950</v>
      </c>
      <c r="Y245" s="1640"/>
      <c r="Z245" s="1640"/>
      <c r="AA245" s="1640"/>
      <c r="AB245" s="1640"/>
      <c r="AC245" s="293"/>
      <c r="AD245" s="1582"/>
      <c r="AE245" s="1582"/>
      <c r="AF245" s="1582"/>
      <c r="AG245" s="1582"/>
      <c r="AH245" s="1582"/>
      <c r="AI245" s="1582"/>
      <c r="AJ245" s="1582"/>
      <c r="AK245" s="1582"/>
      <c r="AL245" s="1540"/>
      <c r="AM245" s="1540"/>
    </row>
    <row r="246" spans="1:39" ht="39.200000000000003" customHeight="1">
      <c r="A246" s="1525" t="s">
        <v>20432</v>
      </c>
      <c r="B246" s="1525"/>
      <c r="C246" s="1525"/>
      <c r="D246" s="1539"/>
      <c r="E246" s="1539"/>
      <c r="F246" s="1539" t="s">
        <v>20433</v>
      </c>
      <c r="G246" s="1539"/>
      <c r="H246" s="1539"/>
      <c r="I246" s="1539"/>
      <c r="J246" s="1539"/>
      <c r="K246" s="1539"/>
      <c r="L246" s="1539"/>
      <c r="M246" s="1539"/>
      <c r="N246" s="1539"/>
      <c r="O246" s="1539"/>
      <c r="P246" s="1539"/>
      <c r="Q246" s="1539"/>
      <c r="R246" s="1539"/>
      <c r="S246" s="1539"/>
      <c r="T246" s="1539"/>
      <c r="U246" s="1539"/>
      <c r="V246" s="1539"/>
      <c r="W246" s="1539"/>
      <c r="X246" s="1539"/>
      <c r="Y246" s="1539"/>
      <c r="Z246" s="1539"/>
      <c r="AA246" s="1539"/>
      <c r="AB246" s="1539"/>
      <c r="AC246" s="1539"/>
      <c r="AD246" s="1539"/>
      <c r="AE246" s="1539"/>
      <c r="AF246" s="1539"/>
      <c r="AG246" s="1539"/>
      <c r="AH246" s="1539"/>
      <c r="AI246" s="1539"/>
      <c r="AJ246" s="1539"/>
      <c r="AK246" s="1539"/>
      <c r="AL246" s="1539"/>
      <c r="AM246" s="1539"/>
    </row>
    <row r="247" spans="1:39" ht="13.5" customHeight="1">
      <c r="A247" s="1557" t="s">
        <v>24524</v>
      </c>
      <c r="B247" s="1558"/>
      <c r="C247" s="1558"/>
      <c r="D247" s="1558"/>
      <c r="E247" s="1558"/>
      <c r="F247" s="1558"/>
      <c r="G247" s="1558"/>
      <c r="H247" s="1558"/>
      <c r="I247" s="1558"/>
      <c r="J247" s="1558"/>
      <c r="K247" s="1558"/>
      <c r="L247" s="1558"/>
      <c r="M247" s="1558"/>
      <c r="N247" s="1558"/>
      <c r="O247" s="1558"/>
      <c r="P247" s="1558"/>
      <c r="Q247" s="1558"/>
      <c r="R247" s="1558"/>
      <c r="S247" s="1558"/>
      <c r="T247" s="1558"/>
      <c r="U247" s="1558"/>
      <c r="V247" s="1558"/>
      <c r="W247" s="1558"/>
      <c r="X247" s="1558"/>
      <c r="Y247" s="1558"/>
      <c r="Z247" s="1558"/>
      <c r="AA247" s="1558"/>
      <c r="AB247" s="1558"/>
      <c r="AC247" s="1558"/>
      <c r="AD247" s="1558"/>
      <c r="AE247" s="1558"/>
      <c r="AF247" s="1558"/>
      <c r="AG247" s="1558"/>
      <c r="AH247" s="1558"/>
      <c r="AI247" s="1558"/>
      <c r="AJ247" s="1558"/>
      <c r="AK247" s="1558"/>
      <c r="AL247" s="1540"/>
      <c r="AM247" s="1540"/>
    </row>
    <row r="248" spans="1:39" ht="14.45" customHeight="1">
      <c r="A248" s="1605" t="s">
        <v>20480</v>
      </c>
      <c r="B248" s="1605"/>
      <c r="C248" s="1605"/>
      <c r="D248" s="1605"/>
      <c r="E248" s="1605"/>
      <c r="F248" s="1605"/>
      <c r="G248" s="1605"/>
      <c r="H248" s="1605"/>
      <c r="I248" s="1605"/>
      <c r="J248" s="1605"/>
      <c r="K248" s="1605"/>
      <c r="L248" s="1605"/>
      <c r="M248" s="1605"/>
      <c r="N248" s="1605"/>
      <c r="O248" s="1605"/>
      <c r="P248" s="1605"/>
      <c r="Q248" s="1605"/>
      <c r="R248" s="1605"/>
      <c r="S248" s="1605"/>
      <c r="T248" s="1605"/>
      <c r="U248" s="1605"/>
      <c r="V248" s="1605"/>
      <c r="W248" s="1605"/>
      <c r="X248" s="1605"/>
      <c r="Y248" s="1605"/>
      <c r="Z248" s="1605"/>
      <c r="AA248" s="1605"/>
      <c r="AB248" s="1605"/>
      <c r="AC248" s="1605"/>
      <c r="AD248" s="1605"/>
      <c r="AE248" s="1605"/>
      <c r="AF248" s="1605"/>
      <c r="AG248" s="1605"/>
      <c r="AH248" s="1605"/>
      <c r="AI248" s="1605"/>
      <c r="AJ248" s="1605"/>
      <c r="AK248" s="1605"/>
      <c r="AL248" s="1605"/>
      <c r="AM248" s="1605"/>
    </row>
    <row r="249" spans="1:39" ht="13.7" customHeight="1">
      <c r="A249" s="1559" t="s">
        <v>24525</v>
      </c>
      <c r="B249" s="1560"/>
      <c r="C249" s="1560"/>
      <c r="D249" s="1560"/>
      <c r="E249" s="1560"/>
      <c r="F249" s="1560"/>
      <c r="G249" s="1560"/>
      <c r="H249" s="1560"/>
      <c r="I249" s="1560"/>
      <c r="J249" s="1560"/>
      <c r="K249" s="1560"/>
      <c r="L249" s="1560"/>
      <c r="M249" s="1560"/>
      <c r="N249" s="1560"/>
      <c r="O249" s="1560"/>
      <c r="P249" s="1560"/>
      <c r="Q249" s="1560"/>
      <c r="R249" s="1560"/>
      <c r="S249" s="1560"/>
      <c r="T249" s="1560"/>
      <c r="U249" s="1560"/>
      <c r="V249" s="1560"/>
      <c r="W249" s="1560"/>
      <c r="X249" s="1560"/>
      <c r="Y249" s="1560"/>
      <c r="Z249" s="1560"/>
      <c r="AA249" s="1560"/>
      <c r="AB249" s="1560"/>
      <c r="AC249" s="1560"/>
      <c r="AD249" s="1560"/>
      <c r="AE249" s="1560"/>
      <c r="AF249" s="1560"/>
      <c r="AG249" s="1560"/>
      <c r="AH249" s="1560"/>
      <c r="AI249" s="1560"/>
      <c r="AJ249" s="1560"/>
      <c r="AK249" s="1560"/>
      <c r="AL249" s="1540"/>
      <c r="AM249" s="1540"/>
    </row>
    <row r="250" spans="1:39" ht="39" customHeight="1">
      <c r="A250" s="1525" t="s">
        <v>20434</v>
      </c>
      <c r="B250" s="1525"/>
      <c r="C250" s="1525"/>
      <c r="D250" s="1539"/>
      <c r="E250" s="1539"/>
      <c r="F250" s="1539" t="s">
        <v>20435</v>
      </c>
      <c r="G250" s="1539"/>
      <c r="H250" s="1539"/>
      <c r="I250" s="1539"/>
      <c r="J250" s="1539"/>
      <c r="K250" s="1539"/>
      <c r="L250" s="1539"/>
      <c r="M250" s="1539"/>
      <c r="N250" s="1539"/>
      <c r="O250" s="1539"/>
      <c r="P250" s="1539"/>
      <c r="Q250" s="1539"/>
      <c r="R250" s="1539"/>
      <c r="S250" s="1539"/>
      <c r="T250" s="1539"/>
      <c r="U250" s="1539"/>
      <c r="V250" s="1539"/>
      <c r="W250" s="1539"/>
      <c r="X250" s="1539"/>
      <c r="Y250" s="1539"/>
      <c r="Z250" s="1539"/>
      <c r="AA250" s="1539"/>
      <c r="AB250" s="1539"/>
      <c r="AC250" s="1539"/>
      <c r="AD250" s="1539"/>
      <c r="AE250" s="1539"/>
      <c r="AF250" s="1539"/>
      <c r="AG250" s="1539"/>
      <c r="AH250" s="1539"/>
      <c r="AI250" s="1539"/>
      <c r="AJ250" s="1539"/>
      <c r="AK250" s="1539"/>
      <c r="AL250" s="1539"/>
      <c r="AM250" s="1539"/>
    </row>
    <row r="251" spans="1:39" ht="13.5" customHeight="1">
      <c r="A251" s="1557" t="s">
        <v>24526</v>
      </c>
      <c r="B251" s="1558"/>
      <c r="C251" s="1558"/>
      <c r="D251" s="1558"/>
      <c r="E251" s="1558"/>
      <c r="F251" s="1558"/>
      <c r="G251" s="1558"/>
      <c r="H251" s="1558"/>
      <c r="I251" s="1558"/>
      <c r="J251" s="1558"/>
      <c r="K251" s="1558"/>
      <c r="L251" s="1558"/>
      <c r="M251" s="1558"/>
      <c r="N251" s="1558"/>
      <c r="O251" s="1558"/>
      <c r="P251" s="1558"/>
      <c r="Q251" s="1558"/>
      <c r="R251" s="1558"/>
      <c r="S251" s="1558"/>
      <c r="T251" s="1558"/>
      <c r="U251" s="1558"/>
      <c r="V251" s="1558"/>
      <c r="W251" s="1558"/>
      <c r="X251" s="1558"/>
      <c r="Y251" s="1558"/>
      <c r="Z251" s="1558"/>
      <c r="AA251" s="1558"/>
      <c r="AB251" s="1558"/>
      <c r="AC251" s="1558"/>
      <c r="AD251" s="1558"/>
      <c r="AE251" s="1558"/>
      <c r="AF251" s="1558"/>
      <c r="AG251" s="1558"/>
      <c r="AH251" s="1558"/>
      <c r="AI251" s="1558"/>
      <c r="AJ251" s="1558"/>
      <c r="AK251" s="1558"/>
      <c r="AL251" s="1540"/>
      <c r="AM251" s="1540"/>
    </row>
    <row r="252" spans="1:39" ht="15.2" customHeight="1">
      <c r="A252" s="1539"/>
      <c r="B252" s="1645" t="s">
        <v>24401</v>
      </c>
      <c r="C252" s="1645"/>
      <c r="D252" s="1645"/>
      <c r="E252" s="1645"/>
      <c r="F252" s="1547" t="s">
        <v>24402</v>
      </c>
      <c r="G252" s="1547"/>
      <c r="H252" s="1547"/>
      <c r="I252" s="1547"/>
      <c r="J252" s="1547"/>
      <c r="K252" s="1547"/>
      <c r="L252" s="1547"/>
      <c r="M252" s="1547"/>
      <c r="N252" s="1547"/>
      <c r="O252" s="1547"/>
      <c r="P252" s="1547"/>
      <c r="Q252" s="1547"/>
      <c r="R252" s="1547"/>
      <c r="S252" s="1547"/>
      <c r="T252" s="1547"/>
      <c r="U252" s="1547"/>
      <c r="V252" s="1547"/>
      <c r="W252" s="1547"/>
      <c r="X252" s="1540"/>
      <c r="Y252" s="1540"/>
      <c r="Z252" s="1540"/>
      <c r="AA252" s="1540"/>
      <c r="AB252" s="1540"/>
      <c r="AC252" s="1540"/>
      <c r="AD252" s="1540"/>
      <c r="AE252" s="1540"/>
      <c r="AF252" s="1540"/>
      <c r="AG252" s="1540"/>
      <c r="AH252" s="1540"/>
      <c r="AI252" s="1540"/>
      <c r="AJ252" s="1540"/>
      <c r="AK252" s="1540"/>
      <c r="AL252" s="1540"/>
      <c r="AM252" s="1540"/>
    </row>
    <row r="253" spans="1:39" ht="12" customHeight="1">
      <c r="A253" s="1539"/>
      <c r="B253" s="1645" t="s">
        <v>24403</v>
      </c>
      <c r="C253" s="1645"/>
      <c r="D253" s="1645"/>
      <c r="E253" s="1645"/>
      <c r="F253" s="1547" t="s">
        <v>24404</v>
      </c>
      <c r="G253" s="1547"/>
      <c r="H253" s="1547"/>
      <c r="I253" s="1547"/>
      <c r="J253" s="1547"/>
      <c r="K253" s="1547"/>
      <c r="L253" s="1547"/>
      <c r="M253" s="1547"/>
      <c r="N253" s="1547"/>
      <c r="O253" s="1547"/>
      <c r="P253" s="1547"/>
      <c r="Q253" s="1547"/>
      <c r="R253" s="1547"/>
      <c r="S253" s="1547"/>
      <c r="T253" s="1547"/>
      <c r="U253" s="1547"/>
      <c r="V253" s="1547"/>
      <c r="W253" s="1547"/>
      <c r="X253" s="1540"/>
      <c r="Y253" s="1540"/>
      <c r="Z253" s="1540"/>
      <c r="AA253" s="1540"/>
      <c r="AB253" s="1540"/>
      <c r="AC253" s="12"/>
      <c r="AD253" s="1540"/>
      <c r="AE253" s="1540"/>
      <c r="AF253" s="1540"/>
      <c r="AG253" s="1540"/>
      <c r="AH253" s="1540"/>
      <c r="AI253" s="1540"/>
      <c r="AJ253" s="1540"/>
      <c r="AK253" s="1540"/>
      <c r="AL253" s="1540"/>
      <c r="AM253" s="1540"/>
    </row>
    <row r="254" spans="1:39" ht="12" customHeight="1">
      <c r="A254" s="1539"/>
      <c r="B254" s="1645" t="s">
        <v>24405</v>
      </c>
      <c r="C254" s="1645"/>
      <c r="D254" s="1645"/>
      <c r="E254" s="1645"/>
      <c r="F254" s="1547" t="s">
        <v>24406</v>
      </c>
      <c r="G254" s="1547"/>
      <c r="H254" s="1547"/>
      <c r="I254" s="1547"/>
      <c r="J254" s="1547"/>
      <c r="K254" s="1547"/>
      <c r="L254" s="1547"/>
      <c r="M254" s="1547"/>
      <c r="N254" s="1547"/>
      <c r="O254" s="1547"/>
      <c r="P254" s="1547"/>
      <c r="Q254" s="1547"/>
      <c r="R254" s="1547"/>
      <c r="S254" s="1547"/>
      <c r="T254" s="1547"/>
      <c r="U254" s="1547"/>
      <c r="V254" s="1547"/>
      <c r="W254" s="1547"/>
      <c r="X254" s="1540"/>
      <c r="Y254" s="1540"/>
      <c r="Z254" s="1540"/>
      <c r="AA254" s="1540"/>
      <c r="AB254" s="1540"/>
      <c r="AC254" s="12"/>
      <c r="AD254" s="1540"/>
      <c r="AE254" s="1540"/>
      <c r="AF254" s="1540"/>
      <c r="AG254" s="1540"/>
      <c r="AH254" s="1540"/>
      <c r="AI254" s="1540"/>
      <c r="AJ254" s="1540"/>
      <c r="AK254" s="1540"/>
      <c r="AL254" s="1540"/>
      <c r="AM254" s="1540"/>
    </row>
    <row r="255" spans="1:39" ht="14.1" customHeight="1">
      <c r="A255" s="850" t="s">
        <v>20436</v>
      </c>
      <c r="B255" s="1580" t="s">
        <v>20425</v>
      </c>
      <c r="C255" s="1580"/>
      <c r="D255" s="1580"/>
      <c r="E255" s="1580"/>
      <c r="F255" s="1646" t="s">
        <v>24407</v>
      </c>
      <c r="G255" s="1646"/>
      <c r="H255" s="1646"/>
      <c r="I255" s="1646"/>
      <c r="J255" s="1646"/>
      <c r="K255" s="1646"/>
      <c r="L255" s="1646"/>
      <c r="M255" s="1646"/>
      <c r="N255" s="1646"/>
      <c r="O255" s="1646"/>
      <c r="P255" s="1646"/>
      <c r="Q255" s="1646"/>
      <c r="R255" s="1646"/>
      <c r="S255" s="1646"/>
      <c r="T255" s="1646"/>
      <c r="U255" s="1646"/>
      <c r="V255" s="1646"/>
      <c r="W255" s="1646"/>
      <c r="X255" s="1640">
        <v>4750</v>
      </c>
      <c r="Y255" s="1640"/>
      <c r="Z255" s="1640"/>
      <c r="AA255" s="1640"/>
      <c r="AB255" s="1640"/>
      <c r="AC255" s="293"/>
      <c r="AD255" s="1582"/>
      <c r="AE255" s="1582"/>
      <c r="AF255" s="1582"/>
      <c r="AG255" s="1582"/>
      <c r="AH255" s="1582"/>
      <c r="AI255" s="1582"/>
      <c r="AJ255" s="1582"/>
      <c r="AK255" s="1582"/>
      <c r="AL255" s="1540"/>
      <c r="AM255" s="1540"/>
    </row>
    <row r="256" spans="1:39" ht="38.1" customHeight="1">
      <c r="A256" s="1525" t="s">
        <v>20437</v>
      </c>
      <c r="B256" s="1525"/>
      <c r="C256" s="1525"/>
      <c r="D256" s="1539"/>
      <c r="E256" s="1539"/>
      <c r="F256" s="1539" t="s">
        <v>20438</v>
      </c>
      <c r="G256" s="1539"/>
      <c r="H256" s="1539"/>
      <c r="I256" s="1539"/>
      <c r="J256" s="1539"/>
      <c r="K256" s="1539"/>
      <c r="L256" s="1539"/>
      <c r="M256" s="1539"/>
      <c r="N256" s="1539"/>
      <c r="O256" s="1539"/>
      <c r="P256" s="1539"/>
      <c r="Q256" s="1539"/>
      <c r="R256" s="1539"/>
      <c r="S256" s="1539"/>
      <c r="T256" s="1539"/>
      <c r="U256" s="1539"/>
      <c r="V256" s="1539"/>
      <c r="W256" s="1539"/>
      <c r="X256" s="1539"/>
      <c r="Y256" s="1539"/>
      <c r="Z256" s="1539"/>
      <c r="AA256" s="1539"/>
      <c r="AB256" s="1539"/>
      <c r="AC256" s="1539"/>
      <c r="AD256" s="1539"/>
      <c r="AE256" s="1539"/>
      <c r="AF256" s="1539"/>
      <c r="AG256" s="1539"/>
      <c r="AH256" s="1539"/>
      <c r="AI256" s="1539"/>
      <c r="AJ256" s="1539"/>
      <c r="AK256" s="1539"/>
      <c r="AL256" s="1539"/>
      <c r="AM256" s="1539"/>
    </row>
    <row r="257" spans="1:39" ht="15.2" customHeight="1">
      <c r="A257" s="1563" t="s">
        <v>24527</v>
      </c>
      <c r="B257" s="1564"/>
      <c r="C257" s="1564"/>
      <c r="D257" s="1564"/>
      <c r="E257" s="1564"/>
      <c r="F257" s="1564"/>
      <c r="G257" s="1564"/>
      <c r="H257" s="1564"/>
      <c r="I257" s="1564"/>
      <c r="J257" s="1564"/>
      <c r="K257" s="1564"/>
      <c r="L257" s="1564"/>
      <c r="M257" s="1564"/>
      <c r="N257" s="1564"/>
      <c r="O257" s="1564"/>
      <c r="P257" s="1564"/>
      <c r="Q257" s="1564"/>
      <c r="R257" s="1564"/>
      <c r="S257" s="1564"/>
      <c r="T257" s="1564"/>
      <c r="U257" s="1564"/>
      <c r="V257" s="1564"/>
      <c r="W257" s="1564"/>
      <c r="X257" s="1564"/>
      <c r="Y257" s="1564"/>
      <c r="Z257" s="1564"/>
      <c r="AA257" s="1564"/>
      <c r="AB257" s="1564"/>
      <c r="AC257" s="1564"/>
      <c r="AD257" s="1564"/>
      <c r="AE257" s="1564"/>
      <c r="AF257" s="1564"/>
      <c r="AG257" s="1564"/>
      <c r="AH257" s="1564"/>
      <c r="AI257" s="1564"/>
      <c r="AJ257" s="1564"/>
      <c r="AK257" s="1564"/>
      <c r="AL257" s="1540"/>
      <c r="AM257" s="1540"/>
    </row>
    <row r="258" spans="1:39" ht="39.200000000000003" customHeight="1">
      <c r="A258" s="1643" t="s">
        <v>20439</v>
      </c>
      <c r="B258" s="1643"/>
      <c r="C258" s="1643"/>
      <c r="D258" s="1539"/>
      <c r="E258" s="1539"/>
      <c r="F258" s="1539" t="s">
        <v>20440</v>
      </c>
      <c r="G258" s="1539"/>
      <c r="H258" s="1539"/>
      <c r="I258" s="1539"/>
      <c r="J258" s="1539"/>
      <c r="K258" s="1539"/>
      <c r="L258" s="1539"/>
      <c r="M258" s="1539"/>
      <c r="N258" s="1539"/>
      <c r="O258" s="1539"/>
      <c r="P258" s="1539"/>
      <c r="Q258" s="1539"/>
      <c r="R258" s="1539"/>
      <c r="S258" s="1539"/>
      <c r="T258" s="1539"/>
      <c r="U258" s="1539"/>
      <c r="V258" s="1539"/>
      <c r="W258" s="1539"/>
      <c r="X258" s="1539"/>
      <c r="Y258" s="1539"/>
      <c r="Z258" s="1539"/>
      <c r="AA258" s="1539"/>
      <c r="AB258" s="1539"/>
      <c r="AC258" s="1539"/>
      <c r="AD258" s="1539"/>
      <c r="AE258" s="1539"/>
      <c r="AF258" s="1539"/>
      <c r="AG258" s="1539"/>
      <c r="AH258" s="1539"/>
      <c r="AI258" s="1539"/>
      <c r="AJ258" s="1539"/>
      <c r="AK258" s="1539"/>
      <c r="AL258" s="1539"/>
      <c r="AM258" s="1539"/>
    </row>
    <row r="259" spans="1:39" ht="13.5" customHeight="1">
      <c r="A259" s="1559" t="s">
        <v>24528</v>
      </c>
      <c r="B259" s="1560"/>
      <c r="C259" s="1560"/>
      <c r="D259" s="1560"/>
      <c r="E259" s="1560"/>
      <c r="F259" s="1560"/>
      <c r="G259" s="1560"/>
      <c r="H259" s="1560"/>
      <c r="I259" s="1560"/>
      <c r="J259" s="1560"/>
      <c r="K259" s="1560"/>
      <c r="L259" s="1560"/>
      <c r="M259" s="1560"/>
      <c r="N259" s="1560"/>
      <c r="O259" s="1560"/>
      <c r="P259" s="1560"/>
      <c r="Q259" s="1560"/>
      <c r="R259" s="1560"/>
      <c r="S259" s="1560"/>
      <c r="T259" s="1560"/>
      <c r="U259" s="1560"/>
      <c r="V259" s="1560"/>
      <c r="W259" s="1560"/>
      <c r="X259" s="1560"/>
      <c r="Y259" s="1560"/>
      <c r="Z259" s="1560"/>
      <c r="AA259" s="1560"/>
      <c r="AB259" s="1560"/>
      <c r="AC259" s="1560"/>
      <c r="AD259" s="1560"/>
      <c r="AE259" s="1560"/>
      <c r="AF259" s="1560"/>
      <c r="AG259" s="1560"/>
      <c r="AH259" s="1560"/>
      <c r="AI259" s="1560"/>
      <c r="AJ259" s="1560"/>
      <c r="AK259" s="1560"/>
      <c r="AL259" s="1540"/>
      <c r="AM259" s="1540"/>
    </row>
    <row r="260" spans="1:39" ht="13.5" customHeight="1">
      <c r="A260" s="1644" t="s">
        <v>20480</v>
      </c>
      <c r="B260" s="1644"/>
      <c r="C260" s="1644"/>
      <c r="D260" s="1644"/>
      <c r="E260" s="1644"/>
      <c r="F260" s="1644"/>
      <c r="G260" s="1644"/>
      <c r="H260" s="1644"/>
      <c r="I260" s="1644"/>
      <c r="J260" s="1644"/>
      <c r="K260" s="1644"/>
      <c r="L260" s="1644"/>
      <c r="M260" s="1644"/>
      <c r="N260" s="1644"/>
      <c r="O260" s="1644"/>
      <c r="P260" s="1644"/>
      <c r="Q260" s="1644"/>
      <c r="R260" s="1644"/>
      <c r="S260" s="1644"/>
      <c r="T260" s="1644"/>
      <c r="U260" s="1644"/>
      <c r="V260" s="1644"/>
      <c r="W260" s="1644"/>
      <c r="X260" s="1644"/>
      <c r="Y260" s="1644"/>
      <c r="Z260" s="1644"/>
      <c r="AA260" s="1644"/>
      <c r="AB260" s="1644"/>
      <c r="AC260" s="1644"/>
      <c r="AD260" s="1644"/>
      <c r="AE260" s="1644"/>
      <c r="AF260" s="1644"/>
      <c r="AG260" s="1644"/>
      <c r="AH260" s="1644"/>
      <c r="AI260" s="1644"/>
      <c r="AJ260" s="1644"/>
      <c r="AK260" s="1644"/>
      <c r="AL260" s="1644"/>
      <c r="AM260" s="1644"/>
    </row>
    <row r="261" spans="1:39" ht="9" customHeight="1">
      <c r="A261" s="1540"/>
      <c r="B261" s="1540"/>
      <c r="C261" s="1540"/>
      <c r="D261" s="1540"/>
      <c r="E261" s="1540"/>
      <c r="F261" s="1540"/>
      <c r="G261" s="1540"/>
      <c r="H261" s="1540"/>
      <c r="I261" s="1540"/>
      <c r="J261" s="1540"/>
      <c r="K261" s="1540"/>
      <c r="L261" s="1540"/>
      <c r="M261" s="1540"/>
      <c r="N261" s="1540"/>
      <c r="O261" s="1540"/>
      <c r="P261" s="1540"/>
      <c r="Q261" s="1540"/>
      <c r="R261" s="1540"/>
      <c r="S261" s="1540"/>
      <c r="T261" s="1540"/>
      <c r="U261" s="1540"/>
      <c r="V261" s="1540"/>
      <c r="W261" s="1540"/>
      <c r="X261" s="1540"/>
      <c r="Y261" s="1540"/>
      <c r="Z261" s="1540"/>
      <c r="AA261" s="1540"/>
      <c r="AB261" s="1540"/>
      <c r="AC261" s="1540"/>
      <c r="AD261" s="1540"/>
      <c r="AE261" s="1540"/>
      <c r="AF261" s="1540"/>
      <c r="AG261" s="1540"/>
      <c r="AH261" s="1540"/>
      <c r="AI261" s="1540"/>
      <c r="AJ261" s="1540"/>
      <c r="AK261" s="1540"/>
      <c r="AL261" s="1540"/>
      <c r="AM261" s="12"/>
    </row>
    <row r="262" spans="1:39" ht="15.75" customHeight="1">
      <c r="A262" s="1539" t="s">
        <v>20441</v>
      </c>
      <c r="B262" s="1539"/>
      <c r="C262" s="1539"/>
      <c r="D262" s="1539"/>
      <c r="E262" s="1539"/>
      <c r="F262" s="1539"/>
      <c r="G262" s="1539"/>
      <c r="H262" s="1539"/>
      <c r="I262" s="1539"/>
      <c r="J262" s="1539"/>
      <c r="K262" s="1539"/>
      <c r="L262" s="1539"/>
      <c r="M262" s="1539"/>
      <c r="N262" s="1539"/>
      <c r="O262" s="1539"/>
      <c r="P262" s="1539"/>
      <c r="Q262" s="1539"/>
      <c r="R262" s="1539"/>
      <c r="S262" s="1539"/>
      <c r="T262" s="1539"/>
      <c r="U262" s="1539"/>
      <c r="V262" s="1539"/>
      <c r="W262" s="1539"/>
      <c r="X262" s="1539"/>
      <c r="Y262" s="1539"/>
      <c r="Z262" s="1539"/>
      <c r="AA262" s="1539"/>
      <c r="AB262" s="1539"/>
      <c r="AC262" s="1539"/>
      <c r="AD262" s="1539"/>
      <c r="AE262" s="1539"/>
      <c r="AF262" s="1539"/>
      <c r="AG262" s="1539"/>
      <c r="AH262" s="1539"/>
      <c r="AI262" s="1539"/>
      <c r="AJ262" s="1539"/>
      <c r="AK262" s="1539"/>
      <c r="AL262" s="1539"/>
      <c r="AM262" s="1539"/>
    </row>
    <row r="263" spans="1:39" ht="23.45" customHeight="1">
      <c r="A263" s="11"/>
      <c r="B263" s="11"/>
      <c r="C263" s="1539" t="s">
        <v>20442</v>
      </c>
      <c r="D263" s="1539"/>
      <c r="E263" s="1539"/>
      <c r="F263" s="1539"/>
      <c r="G263" s="1539"/>
      <c r="H263" s="1539"/>
      <c r="I263" s="1539"/>
      <c r="J263" s="1539"/>
      <c r="K263" s="1539"/>
      <c r="L263" s="1539"/>
      <c r="M263" s="1539"/>
      <c r="N263" s="1539"/>
      <c r="O263" s="1539"/>
      <c r="P263" s="1539"/>
      <c r="Q263" s="1539"/>
      <c r="R263" s="1539"/>
      <c r="S263" s="1539"/>
      <c r="T263" s="1539"/>
      <c r="U263" s="1539"/>
      <c r="V263" s="1539"/>
      <c r="W263" s="1539"/>
      <c r="X263" s="1539"/>
      <c r="Y263" s="1539"/>
      <c r="Z263" s="1539"/>
      <c r="AA263" s="1539"/>
      <c r="AB263" s="1539"/>
      <c r="AC263" s="1539"/>
      <c r="AD263" s="1539"/>
      <c r="AE263" s="1539"/>
      <c r="AF263" s="1539"/>
      <c r="AG263" s="1539"/>
      <c r="AH263" s="1539"/>
      <c r="AI263" s="1539"/>
      <c r="AJ263" s="1539"/>
      <c r="AK263" s="1539"/>
      <c r="AL263" s="1539"/>
      <c r="AM263" s="1539"/>
    </row>
    <row r="264" spans="1:39" ht="19.5" customHeight="1">
      <c r="A264" s="1541" t="s">
        <v>24277</v>
      </c>
      <c r="B264" s="1541"/>
      <c r="C264" s="1541"/>
      <c r="D264" s="1541"/>
      <c r="E264" s="1541"/>
      <c r="F264" s="1541"/>
      <c r="G264" s="1541"/>
      <c r="H264" s="1541"/>
      <c r="I264" s="1541"/>
      <c r="J264" s="1541"/>
      <c r="K264" s="1541"/>
      <c r="L264" s="1541"/>
      <c r="M264" s="1541"/>
      <c r="N264" s="1541"/>
      <c r="O264" s="1541"/>
      <c r="P264" s="1541"/>
      <c r="Q264" s="1541"/>
      <c r="R264" s="1541"/>
      <c r="S264" s="1541"/>
      <c r="T264" s="1541"/>
      <c r="U264" s="1541"/>
      <c r="V264" s="1541"/>
      <c r="W264" s="1541"/>
      <c r="X264" s="1541"/>
      <c r="Y264" s="1541"/>
      <c r="Z264" s="1541"/>
      <c r="AA264" s="1541"/>
      <c r="AB264" s="1534" t="s">
        <v>20292</v>
      </c>
      <c r="AC264" s="1534"/>
      <c r="AD264" s="1534"/>
      <c r="AE264" s="1535" t="s">
        <v>20293</v>
      </c>
      <c r="AF264" s="1535"/>
      <c r="AG264" s="1535"/>
      <c r="AH264" s="1535"/>
      <c r="AI264" s="1535" t="s">
        <v>20294</v>
      </c>
      <c r="AJ264" s="1535"/>
      <c r="AK264" s="1535"/>
      <c r="AL264" s="1535"/>
      <c r="AM264" s="1535"/>
    </row>
    <row r="265" spans="1:39" ht="15.6" customHeight="1">
      <c r="A265" s="1637" t="s">
        <v>24529</v>
      </c>
      <c r="B265" s="1638"/>
      <c r="C265" s="1638"/>
      <c r="D265" s="1638"/>
      <c r="E265" s="1638"/>
      <c r="F265" s="1638"/>
      <c r="G265" s="1638"/>
      <c r="H265" s="1638"/>
      <c r="I265" s="1638"/>
      <c r="J265" s="1638"/>
      <c r="K265" s="1638"/>
      <c r="L265" s="1638"/>
      <c r="M265" s="1638"/>
      <c r="N265" s="1638"/>
      <c r="O265" s="1638"/>
      <c r="P265" s="1638"/>
      <c r="Q265" s="1638"/>
      <c r="R265" s="1638"/>
      <c r="S265" s="1638"/>
      <c r="T265" s="1638"/>
      <c r="U265" s="1638"/>
      <c r="V265" s="1638"/>
      <c r="W265" s="1638"/>
      <c r="X265" s="1638"/>
      <c r="Y265" s="1638"/>
      <c r="Z265" s="1638"/>
      <c r="AA265" s="1638"/>
      <c r="AB265" s="1638"/>
      <c r="AC265" s="1638"/>
      <c r="AD265" s="1638"/>
      <c r="AE265" s="1638"/>
      <c r="AF265" s="1638"/>
      <c r="AG265" s="1638"/>
      <c r="AH265" s="1638"/>
      <c r="AI265" s="1638"/>
      <c r="AJ265" s="1638"/>
      <c r="AK265" s="1638"/>
      <c r="AL265" s="1638"/>
      <c r="AM265" s="12"/>
    </row>
    <row r="266" spans="1:39" ht="11.25" customHeight="1">
      <c r="A266" s="1565" t="s">
        <v>20443</v>
      </c>
      <c r="B266" s="1565"/>
      <c r="C266" s="1565"/>
      <c r="D266" s="1565"/>
      <c r="E266" s="1565"/>
      <c r="F266" s="1565"/>
      <c r="G266" s="1565"/>
      <c r="H266" s="1565"/>
      <c r="I266" s="1565"/>
      <c r="J266" s="1565"/>
      <c r="K266" s="1565"/>
      <c r="L266" s="1565"/>
      <c r="M266" s="1565"/>
      <c r="N266" s="1565"/>
      <c r="O266" s="1565"/>
      <c r="P266" s="1565"/>
      <c r="Q266" s="1565"/>
      <c r="R266" s="1565"/>
      <c r="S266" s="1565"/>
      <c r="T266" s="1565"/>
      <c r="U266" s="1565"/>
      <c r="V266" s="1565"/>
      <c r="W266" s="1565"/>
      <c r="X266" s="1565"/>
      <c r="Y266" s="1565"/>
      <c r="Z266" s="1565"/>
      <c r="AA266" s="1565"/>
      <c r="AB266" s="1565"/>
      <c r="AC266" s="1565"/>
      <c r="AD266" s="1565"/>
      <c r="AE266" s="1565"/>
      <c r="AF266" s="1565"/>
      <c r="AG266" s="1565"/>
      <c r="AH266" s="1565"/>
      <c r="AI266" s="1565"/>
      <c r="AJ266" s="1565"/>
      <c r="AK266" s="1565"/>
      <c r="AL266" s="1565"/>
      <c r="AM266" s="1565"/>
    </row>
    <row r="267" spans="1:39" ht="87.6" customHeight="1">
      <c r="A267" s="1525" t="s">
        <v>20444</v>
      </c>
      <c r="B267" s="1525"/>
      <c r="C267" s="1525"/>
      <c r="D267" s="1553" t="s">
        <v>20445</v>
      </c>
      <c r="E267" s="1553"/>
      <c r="F267" s="1553"/>
      <c r="G267" s="1553"/>
      <c r="H267" s="1553"/>
      <c r="I267" s="1553"/>
      <c r="J267" s="1553"/>
      <c r="K267" s="1553"/>
      <c r="L267" s="1553"/>
      <c r="M267" s="1553"/>
      <c r="N267" s="1553"/>
      <c r="O267" s="1553"/>
      <c r="P267" s="1553"/>
      <c r="Q267" s="1553"/>
      <c r="R267" s="1553"/>
      <c r="S267" s="1553"/>
      <c r="T267" s="1553"/>
      <c r="U267" s="1639" t="s">
        <v>20446</v>
      </c>
      <c r="V267" s="1639"/>
      <c r="W267" s="1639"/>
      <c r="X267" s="1639"/>
      <c r="Y267" s="1639"/>
      <c r="Z267" s="1639"/>
      <c r="AA267" s="1639"/>
      <c r="AB267" s="1639"/>
      <c r="AC267" s="1639"/>
      <c r="AD267" s="1639"/>
      <c r="AE267" s="1639"/>
      <c r="AF267" s="1639"/>
      <c r="AG267" s="1639"/>
      <c r="AH267" s="1639"/>
      <c r="AI267" s="1639"/>
      <c r="AJ267" s="1639"/>
      <c r="AK267" s="1639"/>
      <c r="AL267" s="1639"/>
      <c r="AM267" s="1639"/>
    </row>
    <row r="268" spans="1:39" ht="14.1" customHeight="1">
      <c r="A268" s="850" t="s">
        <v>20447</v>
      </c>
      <c r="B268" s="1580" t="s">
        <v>20448</v>
      </c>
      <c r="C268" s="1580"/>
      <c r="D268" s="1580"/>
      <c r="E268" s="1580"/>
      <c r="F268" s="1580"/>
      <c r="G268" s="1580"/>
      <c r="H268" s="1580"/>
      <c r="I268" s="1580"/>
      <c r="J268" s="1580"/>
      <c r="K268" s="1580"/>
      <c r="L268" s="1580"/>
      <c r="M268" s="1580"/>
      <c r="N268" s="1580"/>
      <c r="O268" s="1580"/>
      <c r="P268" s="1580"/>
      <c r="Q268" s="1580"/>
      <c r="R268" s="1580"/>
      <c r="S268" s="1580"/>
      <c r="T268" s="1580"/>
      <c r="U268" s="1580"/>
      <c r="V268" s="1580"/>
      <c r="W268" s="1580"/>
      <c r="X268" s="1640">
        <v>8995</v>
      </c>
      <c r="Y268" s="1640"/>
      <c r="Z268" s="1640"/>
      <c r="AA268" s="1640"/>
      <c r="AB268" s="1640"/>
      <c r="AC268" s="293"/>
      <c r="AD268" s="1582"/>
      <c r="AE268" s="1582"/>
      <c r="AF268" s="1582"/>
      <c r="AG268" s="1582"/>
      <c r="AH268" s="1582"/>
      <c r="AI268" s="1582"/>
      <c r="AJ268" s="1582"/>
      <c r="AK268" s="1582"/>
      <c r="AL268" s="1582"/>
      <c r="AM268" s="12"/>
    </row>
    <row r="269" spans="1:39" ht="14.1" customHeight="1">
      <c r="A269" s="12"/>
      <c r="B269" s="1641" t="s">
        <v>20443</v>
      </c>
      <c r="C269" s="1641"/>
      <c r="D269" s="1641"/>
      <c r="E269" s="1641"/>
      <c r="F269" s="1641"/>
      <c r="G269" s="1641"/>
      <c r="H269" s="1641"/>
      <c r="I269" s="1641"/>
      <c r="J269" s="1641"/>
      <c r="K269" s="1641"/>
      <c r="L269" s="1641"/>
      <c r="M269" s="1641"/>
      <c r="N269" s="1641"/>
      <c r="O269" s="1641"/>
      <c r="P269" s="1641"/>
      <c r="Q269" s="1641"/>
      <c r="R269" s="1641"/>
      <c r="S269" s="1641"/>
      <c r="T269" s="1641"/>
      <c r="U269" s="1641"/>
      <c r="V269" s="1641"/>
      <c r="W269" s="1641"/>
      <c r="X269" s="1540"/>
      <c r="Y269" s="1540"/>
      <c r="Z269" s="1540"/>
      <c r="AA269" s="1540"/>
      <c r="AB269" s="1540"/>
      <c r="AC269" s="12"/>
      <c r="AD269" s="1540"/>
      <c r="AE269" s="1540"/>
      <c r="AF269" s="1540"/>
      <c r="AG269" s="1540"/>
      <c r="AH269" s="1540"/>
      <c r="AI269" s="1540"/>
      <c r="AJ269" s="1540"/>
      <c r="AK269" s="1540"/>
      <c r="AL269" s="1540"/>
      <c r="AM269" s="12"/>
    </row>
    <row r="270" spans="1:39" ht="84" customHeight="1">
      <c r="A270" s="10"/>
      <c r="B270" s="1610" t="s">
        <v>20449</v>
      </c>
      <c r="C270" s="1610"/>
      <c r="D270" s="1610"/>
      <c r="E270" s="1610"/>
      <c r="F270" s="1610"/>
      <c r="G270" s="1610"/>
      <c r="H270" s="1610"/>
      <c r="I270" s="1610"/>
      <c r="J270" s="1610"/>
      <c r="K270" s="1610"/>
      <c r="L270" s="1610"/>
      <c r="M270" s="1610"/>
      <c r="N270" s="1610"/>
      <c r="O270" s="1610"/>
      <c r="P270" s="1610"/>
      <c r="Q270" s="1610"/>
      <c r="R270" s="1610"/>
      <c r="S270" s="1610"/>
      <c r="T270" s="1610"/>
      <c r="U270" s="1610"/>
      <c r="V270" s="1610"/>
      <c r="W270" s="1610"/>
      <c r="X270" s="1704" t="s">
        <v>20446</v>
      </c>
      <c r="Y270" s="1704"/>
      <c r="Z270" s="1704"/>
      <c r="AA270" s="1704"/>
      <c r="AB270" s="1704"/>
      <c r="AC270" s="10"/>
      <c r="AD270" s="1539"/>
      <c r="AE270" s="1539"/>
      <c r="AF270" s="1539"/>
      <c r="AG270" s="1539"/>
      <c r="AH270" s="1539"/>
      <c r="AI270" s="1539"/>
      <c r="AJ270" s="1539"/>
      <c r="AK270" s="1539"/>
      <c r="AL270" s="1539"/>
      <c r="AM270" s="10"/>
    </row>
    <row r="271" spans="1:39" ht="14.45" customHeight="1">
      <c r="A271" s="848" t="s">
        <v>20450</v>
      </c>
      <c r="B271" s="1574" t="s">
        <v>20451</v>
      </c>
      <c r="C271" s="1574"/>
      <c r="D271" s="1574"/>
      <c r="E271" s="1574"/>
      <c r="F271" s="1574"/>
      <c r="G271" s="1574"/>
      <c r="H271" s="1574"/>
      <c r="I271" s="1574"/>
      <c r="J271" s="1574"/>
      <c r="K271" s="1574"/>
      <c r="L271" s="1574"/>
      <c r="M271" s="1574"/>
      <c r="N271" s="1574"/>
      <c r="O271" s="1574"/>
      <c r="P271" s="1574"/>
      <c r="Q271" s="1574"/>
      <c r="R271" s="1574"/>
      <c r="S271" s="1574"/>
      <c r="T271" s="1574"/>
      <c r="U271" s="1574"/>
      <c r="V271" s="1574"/>
      <c r="W271" s="1574"/>
      <c r="X271" s="1642">
        <v>4150</v>
      </c>
      <c r="Y271" s="1642"/>
      <c r="Z271" s="1642"/>
      <c r="AA271" s="1642"/>
      <c r="AB271" s="1642"/>
      <c r="AC271" s="292"/>
      <c r="AD271" s="1576"/>
      <c r="AE271" s="1576"/>
      <c r="AF271" s="1576"/>
      <c r="AG271" s="1576"/>
      <c r="AH271" s="1576"/>
      <c r="AI271" s="1576"/>
      <c r="AJ271" s="1576"/>
      <c r="AK271" s="1576"/>
      <c r="AL271" s="1576"/>
      <c r="AM271" s="12"/>
    </row>
    <row r="272" spans="1:39" ht="38.450000000000003" customHeight="1">
      <c r="A272" s="1525" t="s">
        <v>20452</v>
      </c>
      <c r="B272" s="1525"/>
      <c r="C272" s="1525"/>
      <c r="D272" s="1539"/>
      <c r="E272" s="1539"/>
      <c r="F272" s="1539" t="s">
        <v>20453</v>
      </c>
      <c r="G272" s="1539"/>
      <c r="H272" s="1539"/>
      <c r="I272" s="1539"/>
      <c r="J272" s="1539"/>
      <c r="K272" s="1539"/>
      <c r="L272" s="1539"/>
      <c r="M272" s="1539"/>
      <c r="N272" s="1539"/>
      <c r="O272" s="1539"/>
      <c r="P272" s="1539"/>
      <c r="Q272" s="1539"/>
      <c r="R272" s="1539"/>
      <c r="S272" s="1539"/>
      <c r="T272" s="1539"/>
      <c r="U272" s="1539"/>
      <c r="V272" s="1539"/>
      <c r="W272" s="1539"/>
      <c r="X272" s="1539"/>
      <c r="Y272" s="1539"/>
      <c r="Z272" s="1539"/>
      <c r="AA272" s="1539"/>
      <c r="AB272" s="1539"/>
      <c r="AC272" s="1539"/>
      <c r="AD272" s="1539"/>
      <c r="AE272" s="1539"/>
      <c r="AF272" s="1539"/>
      <c r="AG272" s="1539"/>
      <c r="AH272" s="1539"/>
      <c r="AI272" s="1539"/>
      <c r="AJ272" s="1539"/>
      <c r="AK272" s="1539"/>
      <c r="AL272" s="1539"/>
      <c r="AM272" s="1539"/>
    </row>
    <row r="273" spans="1:39" ht="13.7" customHeight="1">
      <c r="A273" s="1559" t="s">
        <v>24530</v>
      </c>
      <c r="B273" s="1560"/>
      <c r="C273" s="1560"/>
      <c r="D273" s="1560"/>
      <c r="E273" s="1560"/>
      <c r="F273" s="1560"/>
      <c r="G273" s="1560"/>
      <c r="H273" s="1560"/>
      <c r="I273" s="1560"/>
      <c r="J273" s="1560"/>
      <c r="K273" s="1560"/>
      <c r="L273" s="1560"/>
      <c r="M273" s="1560"/>
      <c r="N273" s="1560"/>
      <c r="O273" s="1560"/>
      <c r="P273" s="1560"/>
      <c r="Q273" s="1560"/>
      <c r="R273" s="1560"/>
      <c r="S273" s="1560"/>
      <c r="T273" s="1560"/>
      <c r="U273" s="1560"/>
      <c r="V273" s="1560"/>
      <c r="W273" s="1560"/>
      <c r="X273" s="1560"/>
      <c r="Y273" s="1560"/>
      <c r="Z273" s="1560"/>
      <c r="AA273" s="1560"/>
      <c r="AB273" s="1560"/>
      <c r="AC273" s="1560"/>
      <c r="AD273" s="1560"/>
      <c r="AE273" s="1560"/>
      <c r="AF273" s="1560"/>
      <c r="AG273" s="1560"/>
      <c r="AH273" s="1560"/>
      <c r="AI273" s="1560"/>
      <c r="AJ273" s="1560"/>
      <c r="AK273" s="1560"/>
      <c r="AL273" s="1560"/>
      <c r="AM273" s="12"/>
    </row>
    <row r="274" spans="1:39" ht="39.200000000000003" customHeight="1">
      <c r="A274" s="1525" t="s">
        <v>20454</v>
      </c>
      <c r="B274" s="1525"/>
      <c r="C274" s="1525"/>
      <c r="D274" s="1539"/>
      <c r="E274" s="1539"/>
      <c r="F274" s="1539" t="s">
        <v>20455</v>
      </c>
      <c r="G274" s="1539"/>
      <c r="H274" s="1539"/>
      <c r="I274" s="1539"/>
      <c r="J274" s="1539"/>
      <c r="K274" s="1539"/>
      <c r="L274" s="1539"/>
      <c r="M274" s="1539"/>
      <c r="N274" s="1539"/>
      <c r="O274" s="1539"/>
      <c r="P274" s="1539"/>
      <c r="Q274" s="1539"/>
      <c r="R274" s="1539"/>
      <c r="S274" s="1539"/>
      <c r="T274" s="1539"/>
      <c r="U274" s="1539"/>
      <c r="V274" s="1539"/>
      <c r="W274" s="1539"/>
      <c r="X274" s="1539"/>
      <c r="Y274" s="1539"/>
      <c r="Z274" s="1539"/>
      <c r="AA274" s="1539"/>
      <c r="AB274" s="1539"/>
      <c r="AC274" s="1539"/>
      <c r="AD274" s="1539"/>
      <c r="AE274" s="1539"/>
      <c r="AF274" s="1539"/>
      <c r="AG274" s="1539"/>
      <c r="AH274" s="1539"/>
      <c r="AI274" s="1539"/>
      <c r="AJ274" s="1539"/>
      <c r="AK274" s="1539"/>
      <c r="AL274" s="1539"/>
      <c r="AM274" s="1539"/>
    </row>
    <row r="275" spans="1:39" ht="13.5" customHeight="1">
      <c r="A275" s="1557" t="s">
        <v>24531</v>
      </c>
      <c r="B275" s="1558"/>
      <c r="C275" s="1558"/>
      <c r="D275" s="1558"/>
      <c r="E275" s="1558"/>
      <c r="F275" s="1558"/>
      <c r="G275" s="1558"/>
      <c r="H275" s="1558"/>
      <c r="I275" s="1558"/>
      <c r="J275" s="1558"/>
      <c r="K275" s="1558"/>
      <c r="L275" s="1558"/>
      <c r="M275" s="1558"/>
      <c r="N275" s="1558"/>
      <c r="O275" s="1558"/>
      <c r="P275" s="1558"/>
      <c r="Q275" s="1558"/>
      <c r="R275" s="1558"/>
      <c r="S275" s="1558"/>
      <c r="T275" s="1558"/>
      <c r="U275" s="1558"/>
      <c r="V275" s="1558"/>
      <c r="W275" s="1558"/>
      <c r="X275" s="1558"/>
      <c r="Y275" s="1558"/>
      <c r="Z275" s="1558"/>
      <c r="AA275" s="1558"/>
      <c r="AB275" s="1558"/>
      <c r="AC275" s="1558"/>
      <c r="AD275" s="1558"/>
      <c r="AE275" s="1558"/>
      <c r="AF275" s="1558"/>
      <c r="AG275" s="1558"/>
      <c r="AH275" s="1558"/>
      <c r="AI275" s="1558"/>
      <c r="AJ275" s="1558"/>
      <c r="AK275" s="1558"/>
      <c r="AL275" s="1558"/>
      <c r="AM275" s="12"/>
    </row>
    <row r="276" spans="1:39" ht="37.700000000000003" customHeight="1">
      <c r="A276" s="1525" t="s">
        <v>20456</v>
      </c>
      <c r="B276" s="1525"/>
      <c r="C276" s="1525"/>
      <c r="D276" s="1539"/>
      <c r="E276" s="1539"/>
      <c r="F276" s="1539" t="s">
        <v>20457</v>
      </c>
      <c r="G276" s="1539"/>
      <c r="H276" s="1539"/>
      <c r="I276" s="1539"/>
      <c r="J276" s="1539"/>
      <c r="K276" s="1539"/>
      <c r="L276" s="1539"/>
      <c r="M276" s="1539"/>
      <c r="N276" s="1539"/>
      <c r="O276" s="1539"/>
      <c r="P276" s="1539"/>
      <c r="Q276" s="1539"/>
      <c r="R276" s="1539"/>
      <c r="S276" s="1539"/>
      <c r="T276" s="1539"/>
      <c r="U276" s="1539"/>
      <c r="V276" s="1539"/>
      <c r="W276" s="1539"/>
      <c r="X276" s="1539"/>
      <c r="Y276" s="1539"/>
      <c r="Z276" s="1539"/>
      <c r="AA276" s="1539"/>
      <c r="AB276" s="1539"/>
      <c r="AC276" s="1539"/>
      <c r="AD276" s="1539"/>
      <c r="AE276" s="1539"/>
      <c r="AF276" s="1539"/>
      <c r="AG276" s="1539"/>
      <c r="AH276" s="1539"/>
      <c r="AI276" s="1539"/>
      <c r="AJ276" s="1539"/>
      <c r="AK276" s="1539"/>
      <c r="AL276" s="1539"/>
      <c r="AM276" s="1539"/>
    </row>
    <row r="277" spans="1:39" ht="15.2" customHeight="1">
      <c r="A277" s="1634" t="s">
        <v>24532</v>
      </c>
      <c r="B277" s="1635"/>
      <c r="C277" s="1635"/>
      <c r="D277" s="1635"/>
      <c r="E277" s="1635"/>
      <c r="F277" s="1635"/>
      <c r="G277" s="1635"/>
      <c r="H277" s="1635"/>
      <c r="I277" s="1635"/>
      <c r="J277" s="1635"/>
      <c r="K277" s="1635"/>
      <c r="L277" s="1635"/>
      <c r="M277" s="1635"/>
      <c r="N277" s="1635"/>
      <c r="O277" s="1635"/>
      <c r="P277" s="1635"/>
      <c r="Q277" s="1635"/>
      <c r="R277" s="1635"/>
      <c r="S277" s="1635"/>
      <c r="T277" s="1635"/>
      <c r="U277" s="1635"/>
      <c r="V277" s="1635"/>
      <c r="W277" s="1635"/>
      <c r="X277" s="1635"/>
      <c r="Y277" s="1635"/>
      <c r="Z277" s="1635"/>
      <c r="AA277" s="1635"/>
      <c r="AB277" s="1635"/>
      <c r="AC277" s="1635"/>
      <c r="AD277" s="1635"/>
      <c r="AE277" s="1635"/>
      <c r="AF277" s="1635"/>
      <c r="AG277" s="1635"/>
      <c r="AH277" s="1635"/>
      <c r="AI277" s="1635"/>
      <c r="AJ277" s="1635"/>
      <c r="AK277" s="1635"/>
      <c r="AL277" s="1635"/>
      <c r="AM277" s="12"/>
    </row>
    <row r="278" spans="1:39" ht="39.200000000000003" customHeight="1">
      <c r="A278" s="1525" t="s">
        <v>20458</v>
      </c>
      <c r="B278" s="1525"/>
      <c r="C278" s="1525"/>
      <c r="D278" s="1539"/>
      <c r="E278" s="1539"/>
      <c r="F278" s="1539" t="s">
        <v>20459</v>
      </c>
      <c r="G278" s="1539"/>
      <c r="H278" s="1539"/>
      <c r="I278" s="1539"/>
      <c r="J278" s="1539"/>
      <c r="K278" s="1539"/>
      <c r="L278" s="1539"/>
      <c r="M278" s="1539"/>
      <c r="N278" s="1539"/>
      <c r="O278" s="1539"/>
      <c r="P278" s="1539"/>
      <c r="Q278" s="1539"/>
      <c r="R278" s="1539"/>
      <c r="S278" s="1539"/>
      <c r="T278" s="1539"/>
      <c r="U278" s="1539"/>
      <c r="V278" s="1539"/>
      <c r="W278" s="1539"/>
      <c r="X278" s="1539"/>
      <c r="Y278" s="1539"/>
      <c r="Z278" s="1539"/>
      <c r="AA278" s="1539"/>
      <c r="AB278" s="1539"/>
      <c r="AC278" s="1539"/>
      <c r="AD278" s="1539"/>
      <c r="AE278" s="1539"/>
      <c r="AF278" s="1539"/>
      <c r="AG278" s="1539"/>
      <c r="AH278" s="1539"/>
      <c r="AI278" s="1539"/>
      <c r="AJ278" s="1539"/>
      <c r="AK278" s="1539"/>
      <c r="AL278" s="1539"/>
      <c r="AM278" s="1539"/>
    </row>
    <row r="279" spans="1:39" ht="13.5" customHeight="1">
      <c r="A279" s="1557" t="s">
        <v>24533</v>
      </c>
      <c r="B279" s="1558"/>
      <c r="C279" s="1558"/>
      <c r="D279" s="1558"/>
      <c r="E279" s="1558"/>
      <c r="F279" s="1558"/>
      <c r="G279" s="1558"/>
      <c r="H279" s="1558"/>
      <c r="I279" s="1558"/>
      <c r="J279" s="1558"/>
      <c r="K279" s="1558"/>
      <c r="L279" s="1558"/>
      <c r="M279" s="1558"/>
      <c r="N279" s="1558"/>
      <c r="O279" s="1558"/>
      <c r="P279" s="1558"/>
      <c r="Q279" s="1558"/>
      <c r="R279" s="1558"/>
      <c r="S279" s="1558"/>
      <c r="T279" s="1558"/>
      <c r="U279" s="1558"/>
      <c r="V279" s="1558"/>
      <c r="W279" s="1558"/>
      <c r="X279" s="1558"/>
      <c r="Y279" s="1558"/>
      <c r="Z279" s="1558"/>
      <c r="AA279" s="1558"/>
      <c r="AB279" s="1558"/>
      <c r="AC279" s="1558"/>
      <c r="AD279" s="1558"/>
      <c r="AE279" s="1558"/>
      <c r="AF279" s="1558"/>
      <c r="AG279" s="1558"/>
      <c r="AH279" s="1558"/>
      <c r="AI279" s="1558"/>
      <c r="AJ279" s="1558"/>
      <c r="AK279" s="1558"/>
      <c r="AL279" s="1558"/>
      <c r="AM279" s="12"/>
    </row>
    <row r="280" spans="1:39" ht="62.45" customHeight="1">
      <c r="A280" s="1525" t="s">
        <v>20460</v>
      </c>
      <c r="B280" s="1525"/>
      <c r="C280" s="1525"/>
      <c r="D280" s="1539"/>
      <c r="E280" s="1539"/>
      <c r="F280" s="1539" t="s">
        <v>20461</v>
      </c>
      <c r="G280" s="1539"/>
      <c r="H280" s="1539"/>
      <c r="I280" s="1539"/>
      <c r="J280" s="1539"/>
      <c r="K280" s="1539"/>
      <c r="L280" s="1539"/>
      <c r="M280" s="1539"/>
      <c r="N280" s="1539"/>
      <c r="O280" s="1539"/>
      <c r="P280" s="1539"/>
      <c r="Q280" s="1539"/>
      <c r="R280" s="1539"/>
      <c r="S280" s="1539"/>
      <c r="T280" s="1539"/>
      <c r="U280" s="1539"/>
      <c r="V280" s="1539"/>
      <c r="W280" s="1539"/>
      <c r="X280" s="1539"/>
      <c r="Y280" s="1539"/>
      <c r="Z280" s="1539"/>
      <c r="AA280" s="1539"/>
      <c r="AB280" s="1539"/>
      <c r="AC280" s="1539"/>
      <c r="AD280" s="1539"/>
      <c r="AE280" s="1539"/>
      <c r="AF280" s="1539"/>
      <c r="AG280" s="1539"/>
      <c r="AH280" s="1539"/>
      <c r="AI280" s="1539"/>
      <c r="AJ280" s="1539"/>
      <c r="AK280" s="1539"/>
      <c r="AL280" s="1539"/>
      <c r="AM280" s="1539"/>
    </row>
    <row r="281" spans="1:39" ht="15" customHeight="1">
      <c r="A281" s="840" t="s">
        <v>20462</v>
      </c>
      <c r="B281" s="1566" t="s">
        <v>20463</v>
      </c>
      <c r="C281" s="1566"/>
      <c r="D281" s="1566"/>
      <c r="E281" s="1566"/>
      <c r="F281" s="1566"/>
      <c r="G281" s="1566"/>
      <c r="H281" s="1566"/>
      <c r="I281" s="1566"/>
      <c r="J281" s="1566"/>
      <c r="K281" s="1566"/>
      <c r="L281" s="1566"/>
      <c r="M281" s="1566"/>
      <c r="N281" s="1566"/>
      <c r="O281" s="1566"/>
      <c r="P281" s="1566"/>
      <c r="Q281" s="1566"/>
      <c r="R281" s="1566"/>
      <c r="S281" s="1566"/>
      <c r="T281" s="1566"/>
      <c r="U281" s="1566"/>
      <c r="V281" s="1566"/>
      <c r="W281" s="1566"/>
      <c r="X281" s="1636">
        <v>1165</v>
      </c>
      <c r="Y281" s="1636"/>
      <c r="Z281" s="1636"/>
      <c r="AA281" s="1636"/>
      <c r="AB281" s="1636"/>
      <c r="AC281" s="271"/>
      <c r="AD281" s="1578"/>
      <c r="AE281" s="1578"/>
      <c r="AF281" s="1578"/>
      <c r="AG281" s="1578"/>
      <c r="AH281" s="1578"/>
      <c r="AI281" s="1578"/>
      <c r="AJ281" s="1578"/>
      <c r="AK281" s="1578"/>
      <c r="AL281" s="1578"/>
      <c r="AM281" s="12"/>
    </row>
    <row r="282" spans="1:39" ht="17.100000000000001" customHeight="1">
      <c r="A282" s="841" t="s">
        <v>20464</v>
      </c>
      <c r="B282" s="1528" t="s">
        <v>20465</v>
      </c>
      <c r="C282" s="1528"/>
      <c r="D282" s="1528"/>
      <c r="E282" s="1528"/>
      <c r="F282" s="1528"/>
      <c r="G282" s="1528"/>
      <c r="H282" s="1528"/>
      <c r="I282" s="1528"/>
      <c r="J282" s="1528"/>
      <c r="K282" s="1528"/>
      <c r="L282" s="1528"/>
      <c r="M282" s="1528"/>
      <c r="N282" s="1528"/>
      <c r="O282" s="1528"/>
      <c r="P282" s="1528"/>
      <c r="Q282" s="1528"/>
      <c r="R282" s="1528"/>
      <c r="S282" s="1528"/>
      <c r="T282" s="1528"/>
      <c r="U282" s="1528"/>
      <c r="V282" s="1528"/>
      <c r="W282" s="1528"/>
      <c r="X282" s="1544">
        <v>92.97</v>
      </c>
      <c r="Y282" s="1544"/>
      <c r="Z282" s="1544"/>
      <c r="AA282" s="1544"/>
      <c r="AB282" s="1544"/>
      <c r="AC282" s="272"/>
      <c r="AD282" s="1530"/>
      <c r="AE282" s="1530"/>
      <c r="AF282" s="1530"/>
      <c r="AG282" s="1530"/>
      <c r="AH282" s="1530"/>
      <c r="AI282" s="1530"/>
      <c r="AJ282" s="1530"/>
      <c r="AK282" s="1530"/>
      <c r="AL282" s="1530"/>
      <c r="AM282" s="11"/>
    </row>
    <row r="283" spans="1:39" ht="15.95" customHeight="1">
      <c r="A283" s="838" t="s">
        <v>20466</v>
      </c>
      <c r="B283" s="1517" t="s">
        <v>20467</v>
      </c>
      <c r="C283" s="1517"/>
      <c r="D283" s="1517"/>
      <c r="E283" s="1517"/>
      <c r="F283" s="1517"/>
      <c r="G283" s="1517"/>
      <c r="H283" s="1517"/>
      <c r="I283" s="1517"/>
      <c r="J283" s="1517"/>
      <c r="K283" s="1517"/>
      <c r="L283" s="1517"/>
      <c r="M283" s="1517"/>
      <c r="N283" s="1517"/>
      <c r="O283" s="1517"/>
      <c r="P283" s="1517"/>
      <c r="Q283" s="1517"/>
      <c r="R283" s="1517"/>
      <c r="S283" s="1517"/>
      <c r="T283" s="1517"/>
      <c r="U283" s="1517"/>
      <c r="V283" s="1517"/>
      <c r="W283" s="1517"/>
      <c r="X283" s="1543">
        <v>5.98</v>
      </c>
      <c r="Y283" s="1543"/>
      <c r="Z283" s="1543"/>
      <c r="AA283" s="1543"/>
      <c r="AB283" s="1543"/>
      <c r="AC283" s="273"/>
      <c r="AD283" s="1613"/>
      <c r="AE283" s="1613"/>
      <c r="AF283" s="1613"/>
      <c r="AG283" s="1613"/>
      <c r="AH283" s="1613"/>
      <c r="AI283" s="1613"/>
      <c r="AJ283" s="1613"/>
      <c r="AK283" s="1613"/>
      <c r="AL283" s="1613"/>
      <c r="AM283" s="12"/>
    </row>
    <row r="284" spans="1:39" ht="17.100000000000001" customHeight="1">
      <c r="A284" s="841" t="s">
        <v>20468</v>
      </c>
      <c r="B284" s="1528" t="s">
        <v>20469</v>
      </c>
      <c r="C284" s="1528"/>
      <c r="D284" s="1528"/>
      <c r="E284" s="1528"/>
      <c r="F284" s="1528"/>
      <c r="G284" s="1528"/>
      <c r="H284" s="1528"/>
      <c r="I284" s="1528"/>
      <c r="J284" s="1528"/>
      <c r="K284" s="1528"/>
      <c r="L284" s="1528"/>
      <c r="M284" s="1528"/>
      <c r="N284" s="1528"/>
      <c r="O284" s="1528"/>
      <c r="P284" s="1528"/>
      <c r="Q284" s="1528"/>
      <c r="R284" s="1528"/>
      <c r="S284" s="1528"/>
      <c r="T284" s="1528"/>
      <c r="U284" s="1528"/>
      <c r="V284" s="1528"/>
      <c r="W284" s="1528"/>
      <c r="X284" s="1544">
        <v>33</v>
      </c>
      <c r="Y284" s="1544"/>
      <c r="Z284" s="1544"/>
      <c r="AA284" s="1544"/>
      <c r="AB284" s="1544"/>
      <c r="AC284" s="272"/>
      <c r="AD284" s="1530"/>
      <c r="AE284" s="1530"/>
      <c r="AF284" s="1530"/>
      <c r="AG284" s="1530"/>
      <c r="AH284" s="1530"/>
      <c r="AI284" s="1530"/>
      <c r="AJ284" s="1530"/>
      <c r="AK284" s="1530"/>
      <c r="AL284" s="1530"/>
      <c r="AM284" s="11"/>
    </row>
    <row r="285" spans="1:39" ht="15.95" customHeight="1">
      <c r="A285" s="838" t="s">
        <v>20470</v>
      </c>
      <c r="B285" s="1517" t="s">
        <v>20471</v>
      </c>
      <c r="C285" s="1517"/>
      <c r="D285" s="1517"/>
      <c r="E285" s="1517"/>
      <c r="F285" s="1517"/>
      <c r="G285" s="1517"/>
      <c r="H285" s="1517"/>
      <c r="I285" s="1517"/>
      <c r="J285" s="1517"/>
      <c r="K285" s="1517"/>
      <c r="L285" s="1517"/>
      <c r="M285" s="1517"/>
      <c r="N285" s="1517"/>
      <c r="O285" s="1517"/>
      <c r="P285" s="1517"/>
      <c r="Q285" s="1517"/>
      <c r="R285" s="1517"/>
      <c r="S285" s="1517"/>
      <c r="T285" s="1517"/>
      <c r="U285" s="1517"/>
      <c r="V285" s="1517"/>
      <c r="W285" s="1517"/>
      <c r="X285" s="1543">
        <v>180</v>
      </c>
      <c r="Y285" s="1543"/>
      <c r="Z285" s="1543"/>
      <c r="AA285" s="1543"/>
      <c r="AB285" s="1543"/>
      <c r="AC285" s="273"/>
      <c r="AD285" s="1527"/>
      <c r="AE285" s="1527"/>
      <c r="AF285" s="1527"/>
      <c r="AG285" s="1527"/>
      <c r="AH285" s="1527"/>
      <c r="AI285" s="1527"/>
      <c r="AJ285" s="1527"/>
      <c r="AK285" s="1527"/>
      <c r="AL285" s="1527"/>
      <c r="AM285" s="12"/>
    </row>
    <row r="286" spans="1:39" ht="17.100000000000001" customHeight="1">
      <c r="A286" s="841" t="s">
        <v>20472</v>
      </c>
      <c r="B286" s="1528" t="s">
        <v>20473</v>
      </c>
      <c r="C286" s="1528"/>
      <c r="D286" s="1528"/>
      <c r="E286" s="1528"/>
      <c r="F286" s="1528"/>
      <c r="G286" s="1528"/>
      <c r="H286" s="1528"/>
      <c r="I286" s="1528"/>
      <c r="J286" s="1528"/>
      <c r="K286" s="1528"/>
      <c r="L286" s="1528"/>
      <c r="M286" s="1528"/>
      <c r="N286" s="1528"/>
      <c r="O286" s="1528"/>
      <c r="P286" s="1528"/>
      <c r="Q286" s="1528"/>
      <c r="R286" s="1528"/>
      <c r="S286" s="1528"/>
      <c r="T286" s="1528"/>
      <c r="U286" s="1528"/>
      <c r="V286" s="1528"/>
      <c r="W286" s="1528"/>
      <c r="X286" s="1544">
        <v>850</v>
      </c>
      <c r="Y286" s="1544"/>
      <c r="Z286" s="1544"/>
      <c r="AA286" s="1544"/>
      <c r="AB286" s="1544"/>
      <c r="AC286" s="272"/>
      <c r="AD286" s="1530"/>
      <c r="AE286" s="1530"/>
      <c r="AF286" s="1530"/>
      <c r="AG286" s="1530"/>
      <c r="AH286" s="1530"/>
      <c r="AI286" s="1530"/>
      <c r="AJ286" s="1530"/>
      <c r="AK286" s="1530"/>
      <c r="AL286" s="1530"/>
      <c r="AM286" s="11"/>
    </row>
    <row r="287" spans="1:39" ht="15.2" customHeight="1">
      <c r="A287" s="842" t="s">
        <v>20474</v>
      </c>
      <c r="B287" s="1570" t="s">
        <v>20475</v>
      </c>
      <c r="C287" s="1570"/>
      <c r="D287" s="1570"/>
      <c r="E287" s="1570"/>
      <c r="F287" s="1570"/>
      <c r="G287" s="1570"/>
      <c r="H287" s="1570"/>
      <c r="I287" s="1570"/>
      <c r="J287" s="1570"/>
      <c r="K287" s="1570"/>
      <c r="L287" s="1570"/>
      <c r="M287" s="1570"/>
      <c r="N287" s="1570"/>
      <c r="O287" s="1570"/>
      <c r="P287" s="1570"/>
      <c r="Q287" s="1570"/>
      <c r="R287" s="1570"/>
      <c r="S287" s="1570"/>
      <c r="T287" s="1570"/>
      <c r="U287" s="1570"/>
      <c r="V287" s="1570"/>
      <c r="W287" s="1570"/>
      <c r="X287" s="1633">
        <v>2500</v>
      </c>
      <c r="Y287" s="1633"/>
      <c r="Z287" s="1633"/>
      <c r="AA287" s="1633"/>
      <c r="AB287" s="1633"/>
      <c r="AC287" s="294"/>
      <c r="AD287" s="1572"/>
      <c r="AE287" s="1572"/>
      <c r="AF287" s="1572"/>
      <c r="AG287" s="1572"/>
      <c r="AH287" s="1572"/>
      <c r="AI287" s="1572"/>
      <c r="AJ287" s="1572"/>
      <c r="AK287" s="1572"/>
      <c r="AL287" s="1572"/>
      <c r="AM287" s="12"/>
    </row>
    <row r="288" spans="1:39" ht="13.5" customHeight="1">
      <c r="A288" s="1565" t="s">
        <v>20476</v>
      </c>
      <c r="B288" s="1565"/>
      <c r="C288" s="1565"/>
      <c r="D288" s="1565"/>
      <c r="E288" s="1565"/>
      <c r="F288" s="1565"/>
      <c r="G288" s="1565"/>
      <c r="H288" s="1565"/>
      <c r="I288" s="1565"/>
      <c r="J288" s="1565"/>
      <c r="K288" s="1565"/>
      <c r="L288" s="1565"/>
      <c r="M288" s="1565"/>
      <c r="N288" s="1565"/>
      <c r="O288" s="1565"/>
      <c r="P288" s="1565"/>
      <c r="Q288" s="1565"/>
      <c r="R288" s="1565"/>
      <c r="S288" s="1565"/>
      <c r="T288" s="1565"/>
      <c r="U288" s="1565"/>
      <c r="V288" s="1565"/>
      <c r="W288" s="1565"/>
      <c r="X288" s="1565"/>
      <c r="Y288" s="1565"/>
      <c r="Z288" s="1565"/>
      <c r="AA288" s="1565"/>
      <c r="AB288" s="1565"/>
      <c r="AC288" s="1565"/>
      <c r="AD288" s="1565"/>
      <c r="AE288" s="1565"/>
      <c r="AF288" s="1565"/>
      <c r="AG288" s="1565"/>
      <c r="AH288" s="1565"/>
      <c r="AI288" s="1565"/>
      <c r="AJ288" s="1565"/>
      <c r="AK288" s="1565"/>
      <c r="AL288" s="1565"/>
      <c r="AM288" s="1565"/>
    </row>
    <row r="289" spans="1:39" ht="14.1" customHeight="1">
      <c r="A289" s="1557" t="s">
        <v>24534</v>
      </c>
      <c r="B289" s="1558"/>
      <c r="C289" s="1558"/>
      <c r="D289" s="1558"/>
      <c r="E289" s="1558"/>
      <c r="F289" s="1558"/>
      <c r="G289" s="1558"/>
      <c r="H289" s="1558"/>
      <c r="I289" s="1558"/>
      <c r="J289" s="1558"/>
      <c r="K289" s="1558"/>
      <c r="L289" s="1558"/>
      <c r="M289" s="1558"/>
      <c r="N289" s="1558"/>
      <c r="O289" s="1558"/>
      <c r="P289" s="1558"/>
      <c r="Q289" s="1558"/>
      <c r="R289" s="1558"/>
      <c r="S289" s="1558"/>
      <c r="T289" s="1558"/>
      <c r="U289" s="1558"/>
      <c r="V289" s="1558"/>
      <c r="W289" s="1558"/>
      <c r="X289" s="1558"/>
      <c r="Y289" s="1558"/>
      <c r="Z289" s="1558"/>
      <c r="AA289" s="1558"/>
      <c r="AB289" s="1558"/>
      <c r="AC289" s="1558"/>
      <c r="AD289" s="1558"/>
      <c r="AE289" s="1558"/>
      <c r="AF289" s="1558"/>
      <c r="AG289" s="1558"/>
      <c r="AH289" s="1558"/>
      <c r="AI289" s="1558"/>
      <c r="AJ289" s="1558"/>
      <c r="AK289" s="1558"/>
      <c r="AL289" s="1558"/>
      <c r="AM289" s="12"/>
    </row>
    <row r="290" spans="1:39" ht="8.4499999999999993" customHeight="1">
      <c r="A290" s="1540"/>
      <c r="B290" s="1540"/>
      <c r="C290" s="1540"/>
      <c r="D290" s="1540"/>
      <c r="E290" s="1540"/>
      <c r="F290" s="1540"/>
      <c r="G290" s="1540"/>
      <c r="H290" s="1540"/>
      <c r="I290" s="1540"/>
      <c r="J290" s="1540"/>
      <c r="K290" s="1540"/>
      <c r="L290" s="1540"/>
      <c r="M290" s="1540"/>
      <c r="N290" s="1540"/>
      <c r="O290" s="1540"/>
      <c r="P290" s="1540"/>
      <c r="Q290" s="1540"/>
      <c r="R290" s="1540"/>
      <c r="S290" s="1540"/>
      <c r="T290" s="1540"/>
      <c r="U290" s="1540"/>
      <c r="V290" s="1540"/>
      <c r="W290" s="1540"/>
      <c r="X290" s="1540"/>
      <c r="Y290" s="1540"/>
      <c r="Z290" s="1540"/>
      <c r="AA290" s="1540"/>
      <c r="AB290" s="1540"/>
      <c r="AC290" s="1540"/>
      <c r="AD290" s="1540"/>
      <c r="AE290" s="1540"/>
      <c r="AF290" s="1540"/>
      <c r="AG290" s="1540"/>
      <c r="AH290" s="1540"/>
      <c r="AI290" s="1540"/>
      <c r="AJ290" s="1540"/>
      <c r="AK290" s="1540"/>
      <c r="AL290" s="1540"/>
      <c r="AM290" s="12"/>
    </row>
    <row r="291" spans="1:39" ht="15.75" customHeight="1">
      <c r="A291" s="1539" t="s">
        <v>20477</v>
      </c>
      <c r="B291" s="1539"/>
      <c r="C291" s="1539"/>
      <c r="D291" s="1539"/>
      <c r="E291" s="1539"/>
      <c r="F291" s="1539"/>
      <c r="G291" s="1539"/>
      <c r="H291" s="1539"/>
      <c r="I291" s="1539"/>
      <c r="J291" s="1539"/>
      <c r="K291" s="1539"/>
      <c r="L291" s="1539"/>
      <c r="M291" s="1539"/>
      <c r="N291" s="1539"/>
      <c r="O291" s="1539"/>
      <c r="P291" s="1539"/>
      <c r="Q291" s="1539"/>
      <c r="R291" s="1539"/>
      <c r="S291" s="1539"/>
      <c r="T291" s="1540"/>
      <c r="U291" s="1540"/>
      <c r="V291" s="1540"/>
      <c r="W291" s="1540"/>
      <c r="X291" s="12"/>
      <c r="Y291" s="1540"/>
      <c r="Z291" s="1540"/>
      <c r="AA291" s="12"/>
      <c r="AB291" s="12"/>
      <c r="AC291" s="12"/>
      <c r="AD291" s="12"/>
      <c r="AE291" s="1540"/>
      <c r="AF291" s="1540"/>
      <c r="AG291" s="1540"/>
      <c r="AH291" s="1540"/>
      <c r="AI291" s="1540"/>
      <c r="AJ291" s="1540"/>
      <c r="AK291" s="1540"/>
      <c r="AL291" s="1540"/>
      <c r="AM291" s="12"/>
    </row>
    <row r="292" spans="1:39" ht="33.6" customHeight="1">
      <c r="A292" s="1610" t="s">
        <v>24408</v>
      </c>
      <c r="B292" s="1610"/>
      <c r="C292" s="1610"/>
      <c r="D292" s="1610"/>
      <c r="E292" s="1610"/>
      <c r="F292" s="1610"/>
      <c r="G292" s="1610"/>
      <c r="H292" s="1610"/>
      <c r="I292" s="1610"/>
      <c r="J292" s="1610"/>
      <c r="K292" s="1610"/>
      <c r="L292" s="1610"/>
      <c r="M292" s="1610"/>
      <c r="N292" s="1610"/>
      <c r="O292" s="1610"/>
      <c r="P292" s="1610"/>
      <c r="Q292" s="1610"/>
      <c r="R292" s="1610"/>
      <c r="S292" s="1610"/>
      <c r="T292" s="1610"/>
      <c r="U292" s="1610"/>
      <c r="V292" s="1610"/>
      <c r="W292" s="1610"/>
      <c r="X292" s="1610"/>
      <c r="Y292" s="1610"/>
      <c r="Z292" s="1610"/>
      <c r="AA292" s="1610"/>
      <c r="AB292" s="1611" t="s">
        <v>20292</v>
      </c>
      <c r="AC292" s="1611"/>
      <c r="AD292" s="1611"/>
      <c r="AE292" s="1612" t="s">
        <v>20293</v>
      </c>
      <c r="AF292" s="1612"/>
      <c r="AG292" s="1612"/>
      <c r="AH292" s="1612"/>
      <c r="AI292" s="1612" t="s">
        <v>20294</v>
      </c>
      <c r="AJ292" s="1612"/>
      <c r="AK292" s="1612"/>
      <c r="AL292" s="1612"/>
      <c r="AM292" s="1612"/>
    </row>
    <row r="293" spans="1:39" ht="18" customHeight="1">
      <c r="A293" s="846" t="s">
        <v>5091</v>
      </c>
      <c r="B293" s="1589" t="s">
        <v>5092</v>
      </c>
      <c r="C293" s="1589"/>
      <c r="D293" s="1589"/>
      <c r="E293" s="1589"/>
      <c r="F293" s="1589"/>
      <c r="G293" s="1589"/>
      <c r="H293" s="1589"/>
      <c r="I293" s="1589"/>
      <c r="J293" s="1589"/>
      <c r="K293" s="1589"/>
      <c r="L293" s="1589"/>
      <c r="M293" s="1589"/>
      <c r="N293" s="1589"/>
      <c r="O293" s="1589"/>
      <c r="P293" s="1589"/>
      <c r="Q293" s="1589"/>
      <c r="R293" s="1589"/>
      <c r="S293" s="1589"/>
      <c r="T293" s="1589"/>
      <c r="U293" s="1589"/>
      <c r="V293" s="1589"/>
      <c r="W293" s="1589"/>
      <c r="X293" s="852" t="s">
        <v>20478</v>
      </c>
      <c r="Y293" s="1709">
        <v>1100</v>
      </c>
      <c r="Z293" s="1709"/>
      <c r="AA293" s="1709"/>
      <c r="AB293" s="1709"/>
      <c r="AC293" s="295"/>
      <c r="AD293" s="1591"/>
      <c r="AE293" s="1591"/>
      <c r="AF293" s="1591"/>
      <c r="AG293" s="1591"/>
      <c r="AH293" s="1591"/>
      <c r="AI293" s="1591"/>
      <c r="AJ293" s="1591"/>
      <c r="AK293" s="1591"/>
      <c r="AL293" s="1591"/>
      <c r="AM293" s="11"/>
    </row>
    <row r="294" spans="1:39" ht="15.95" customHeight="1">
      <c r="A294" s="850" t="s">
        <v>5093</v>
      </c>
      <c r="B294" s="1580" t="s">
        <v>5094</v>
      </c>
      <c r="C294" s="1580"/>
      <c r="D294" s="1580"/>
      <c r="E294" s="1580"/>
      <c r="F294" s="1580"/>
      <c r="G294" s="1580"/>
      <c r="H294" s="1580"/>
      <c r="I294" s="1580"/>
      <c r="J294" s="1580"/>
      <c r="K294" s="1580"/>
      <c r="L294" s="1580"/>
      <c r="M294" s="1580"/>
      <c r="N294" s="1580"/>
      <c r="O294" s="1580"/>
      <c r="P294" s="1580"/>
      <c r="Q294" s="1580"/>
      <c r="R294" s="1580"/>
      <c r="S294" s="1580"/>
      <c r="T294" s="1580"/>
      <c r="U294" s="1580"/>
      <c r="V294" s="1580"/>
      <c r="W294" s="1580"/>
      <c r="X294" s="851" t="s">
        <v>20478</v>
      </c>
      <c r="Y294" s="1710">
        <v>1100</v>
      </c>
      <c r="Z294" s="1710"/>
      <c r="AA294" s="1710"/>
      <c r="AB294" s="1710"/>
      <c r="AC294" s="296"/>
      <c r="AD294" s="1582"/>
      <c r="AE294" s="1582"/>
      <c r="AF294" s="1582"/>
      <c r="AG294" s="1582"/>
      <c r="AH294" s="1582"/>
      <c r="AI294" s="1582"/>
      <c r="AJ294" s="1582"/>
      <c r="AK294" s="1582"/>
      <c r="AL294" s="1582"/>
      <c r="AM294" s="12"/>
    </row>
    <row r="295" spans="1:39" ht="14.45" customHeight="1">
      <c r="A295" s="848" t="s">
        <v>5095</v>
      </c>
      <c r="B295" s="1574" t="s">
        <v>20479</v>
      </c>
      <c r="C295" s="1574"/>
      <c r="D295" s="1574"/>
      <c r="E295" s="1574"/>
      <c r="F295" s="1574"/>
      <c r="G295" s="1574"/>
      <c r="H295" s="1574"/>
      <c r="I295" s="1574"/>
      <c r="J295" s="1574"/>
      <c r="K295" s="1574"/>
      <c r="L295" s="1574"/>
      <c r="M295" s="1574"/>
      <c r="N295" s="1574"/>
      <c r="O295" s="1574"/>
      <c r="P295" s="1574"/>
      <c r="Q295" s="1574"/>
      <c r="R295" s="1574"/>
      <c r="S295" s="1574"/>
      <c r="T295" s="1574"/>
      <c r="U295" s="1574"/>
      <c r="V295" s="1574"/>
      <c r="W295" s="1574"/>
      <c r="X295" s="297"/>
      <c r="Y295" s="1618">
        <v>3290</v>
      </c>
      <c r="Z295" s="1618"/>
      <c r="AA295" s="1618"/>
      <c r="AB295" s="1618"/>
      <c r="AC295" s="292"/>
      <c r="AD295" s="1576"/>
      <c r="AE295" s="1576"/>
      <c r="AF295" s="1576"/>
      <c r="AG295" s="1576"/>
      <c r="AH295" s="1576"/>
      <c r="AI295" s="1576"/>
      <c r="AJ295" s="1576"/>
      <c r="AK295" s="1576"/>
      <c r="AL295" s="1576"/>
      <c r="AM295" s="12"/>
    </row>
    <row r="296" spans="1:39" ht="14.45" customHeight="1">
      <c r="A296" s="1605" t="s">
        <v>20480</v>
      </c>
      <c r="B296" s="1605"/>
      <c r="C296" s="1605"/>
      <c r="D296" s="1605"/>
      <c r="E296" s="1605"/>
      <c r="F296" s="1605"/>
      <c r="G296" s="1605"/>
      <c r="H296" s="1605"/>
      <c r="I296" s="1605"/>
      <c r="J296" s="1605"/>
      <c r="K296" s="1605"/>
      <c r="L296" s="1605"/>
      <c r="M296" s="1605"/>
      <c r="N296" s="1605"/>
      <c r="O296" s="1605"/>
      <c r="P296" s="1605"/>
      <c r="Q296" s="1605"/>
      <c r="R296" s="1605"/>
      <c r="S296" s="1605"/>
      <c r="T296" s="1605"/>
      <c r="U296" s="1605"/>
      <c r="V296" s="1605"/>
      <c r="W296" s="1605"/>
      <c r="X296" s="1605"/>
      <c r="Y296" s="1605"/>
      <c r="Z296" s="1605"/>
      <c r="AA296" s="1605"/>
      <c r="AB296" s="1605"/>
      <c r="AC296" s="1605"/>
      <c r="AD296" s="1605"/>
      <c r="AE296" s="1605"/>
      <c r="AF296" s="1605"/>
      <c r="AG296" s="1605"/>
      <c r="AH296" s="1605"/>
      <c r="AI296" s="1605"/>
      <c r="AJ296" s="1605"/>
      <c r="AK296" s="1605"/>
      <c r="AL296" s="1605"/>
      <c r="AM296" s="1605"/>
    </row>
    <row r="297" spans="1:39" ht="15" customHeight="1">
      <c r="A297" s="840" t="s">
        <v>5096</v>
      </c>
      <c r="B297" s="1566" t="s">
        <v>20481</v>
      </c>
      <c r="C297" s="1566"/>
      <c r="D297" s="1566"/>
      <c r="E297" s="1566"/>
      <c r="F297" s="1566"/>
      <c r="G297" s="1566"/>
      <c r="H297" s="1566"/>
      <c r="I297" s="1566"/>
      <c r="J297" s="1566"/>
      <c r="K297" s="1566"/>
      <c r="L297" s="1566"/>
      <c r="M297" s="1566"/>
      <c r="N297" s="1566"/>
      <c r="O297" s="1566"/>
      <c r="P297" s="1566"/>
      <c r="Q297" s="1566"/>
      <c r="R297" s="1566"/>
      <c r="S297" s="1566"/>
      <c r="T297" s="1566"/>
      <c r="U297" s="1566"/>
      <c r="V297" s="1566"/>
      <c r="W297" s="1566"/>
      <c r="X297" s="1631">
        <v>3290</v>
      </c>
      <c r="Y297" s="1631"/>
      <c r="Z297" s="1631"/>
      <c r="AA297" s="1631"/>
      <c r="AB297" s="1631"/>
      <c r="AC297" s="298"/>
      <c r="AD297" s="1578"/>
      <c r="AE297" s="1578"/>
      <c r="AF297" s="1578"/>
      <c r="AG297" s="1578"/>
      <c r="AH297" s="1578"/>
      <c r="AI297" s="1578"/>
      <c r="AJ297" s="1578"/>
      <c r="AK297" s="1578"/>
      <c r="AL297" s="1578"/>
      <c r="AM297" s="12"/>
    </row>
    <row r="298" spans="1:39" ht="15.95" customHeight="1">
      <c r="A298" s="841" t="s">
        <v>5097</v>
      </c>
      <c r="B298" s="1528" t="s">
        <v>20482</v>
      </c>
      <c r="C298" s="1528"/>
      <c r="D298" s="1528"/>
      <c r="E298" s="1528"/>
      <c r="F298" s="1528"/>
      <c r="G298" s="1528"/>
      <c r="H298" s="1528"/>
      <c r="I298" s="1528"/>
      <c r="J298" s="1528"/>
      <c r="K298" s="1528"/>
      <c r="L298" s="1528"/>
      <c r="M298" s="1528"/>
      <c r="N298" s="1528"/>
      <c r="O298" s="1528"/>
      <c r="P298" s="1528"/>
      <c r="Q298" s="1528"/>
      <c r="R298" s="1528"/>
      <c r="S298" s="1528"/>
      <c r="T298" s="1528"/>
      <c r="U298" s="1528"/>
      <c r="V298" s="1528"/>
      <c r="W298" s="1528"/>
      <c r="X298" s="1529">
        <v>3290</v>
      </c>
      <c r="Y298" s="1529"/>
      <c r="Z298" s="1529"/>
      <c r="AA298" s="1529"/>
      <c r="AB298" s="1529"/>
      <c r="AC298" s="274"/>
      <c r="AD298" s="1530"/>
      <c r="AE298" s="1530"/>
      <c r="AF298" s="1530"/>
      <c r="AG298" s="1530"/>
      <c r="AH298" s="1530"/>
      <c r="AI298" s="1530"/>
      <c r="AJ298" s="1530"/>
      <c r="AK298" s="1530"/>
      <c r="AL298" s="1530"/>
      <c r="AM298" s="12"/>
    </row>
    <row r="299" spans="1:39" ht="16.350000000000001" customHeight="1">
      <c r="A299" s="842" t="s">
        <v>24409</v>
      </c>
      <c r="B299" s="1570" t="s">
        <v>24410</v>
      </c>
      <c r="C299" s="1570"/>
      <c r="D299" s="1570"/>
      <c r="E299" s="1570"/>
      <c r="F299" s="1570"/>
      <c r="G299" s="1570"/>
      <c r="H299" s="1570"/>
      <c r="I299" s="1570"/>
      <c r="J299" s="1570"/>
      <c r="K299" s="1570"/>
      <c r="L299" s="1570"/>
      <c r="M299" s="1570"/>
      <c r="N299" s="1570"/>
      <c r="O299" s="1570"/>
      <c r="P299" s="1570"/>
      <c r="Q299" s="1570"/>
      <c r="R299" s="1570"/>
      <c r="S299" s="1570"/>
      <c r="T299" s="1570"/>
      <c r="U299" s="1570"/>
      <c r="V299" s="1570"/>
      <c r="W299" s="1570"/>
      <c r="X299" s="1632">
        <v>4000</v>
      </c>
      <c r="Y299" s="1632"/>
      <c r="Z299" s="1632"/>
      <c r="AA299" s="1632"/>
      <c r="AB299" s="1632"/>
      <c r="AC299" s="294"/>
      <c r="AD299" s="1572"/>
      <c r="AE299" s="1572"/>
      <c r="AF299" s="1572"/>
      <c r="AG299" s="1572"/>
      <c r="AH299" s="1572"/>
      <c r="AI299" s="1572"/>
      <c r="AJ299" s="1572"/>
      <c r="AK299" s="1572"/>
      <c r="AL299" s="1572"/>
      <c r="AM299" s="12"/>
    </row>
    <row r="300" spans="1:39" ht="13.7" customHeight="1">
      <c r="A300" s="1605" t="s">
        <v>20480</v>
      </c>
      <c r="B300" s="1605"/>
      <c r="C300" s="1605"/>
      <c r="D300" s="1605"/>
      <c r="E300" s="1605"/>
      <c r="F300" s="1605"/>
      <c r="G300" s="1605"/>
      <c r="H300" s="1605"/>
      <c r="I300" s="1605"/>
      <c r="J300" s="1605"/>
      <c r="K300" s="1605"/>
      <c r="L300" s="1605"/>
      <c r="M300" s="1605"/>
      <c r="N300" s="1605"/>
      <c r="O300" s="1605"/>
      <c r="P300" s="1605"/>
      <c r="Q300" s="1605"/>
      <c r="R300" s="1605"/>
      <c r="S300" s="1605"/>
      <c r="T300" s="1605"/>
      <c r="U300" s="1605"/>
      <c r="V300" s="1605"/>
      <c r="W300" s="1605"/>
      <c r="X300" s="1605"/>
      <c r="Y300" s="1605"/>
      <c r="Z300" s="1605"/>
      <c r="AA300" s="1605"/>
      <c r="AB300" s="1605"/>
      <c r="AC300" s="1605"/>
      <c r="AD300" s="1605"/>
      <c r="AE300" s="1605"/>
      <c r="AF300" s="1605"/>
      <c r="AG300" s="1605"/>
      <c r="AH300" s="1605"/>
      <c r="AI300" s="1605"/>
      <c r="AJ300" s="1605"/>
      <c r="AK300" s="1605"/>
      <c r="AL300" s="1605"/>
      <c r="AM300" s="1605"/>
    </row>
    <row r="301" spans="1:39" ht="17.100000000000001" customHeight="1">
      <c r="A301" s="848" t="s">
        <v>5098</v>
      </c>
      <c r="B301" s="1574" t="s">
        <v>5099</v>
      </c>
      <c r="C301" s="1574"/>
      <c r="D301" s="1574"/>
      <c r="E301" s="1574"/>
      <c r="F301" s="1574"/>
      <c r="G301" s="1574"/>
      <c r="H301" s="1574"/>
      <c r="I301" s="1574"/>
      <c r="J301" s="1574"/>
      <c r="K301" s="1574"/>
      <c r="L301" s="1574"/>
      <c r="M301" s="1574"/>
      <c r="N301" s="1574"/>
      <c r="O301" s="1574"/>
      <c r="P301" s="1574"/>
      <c r="Q301" s="1574"/>
      <c r="R301" s="1574"/>
      <c r="S301" s="1574"/>
      <c r="T301" s="1574"/>
      <c r="U301" s="1574"/>
      <c r="V301" s="1574"/>
      <c r="W301" s="1574"/>
      <c r="X301" s="849" t="s">
        <v>20478</v>
      </c>
      <c r="Y301" s="1575">
        <v>29</v>
      </c>
      <c r="Z301" s="1575"/>
      <c r="AA301" s="1575"/>
      <c r="AB301" s="1575"/>
      <c r="AC301" s="300"/>
      <c r="AD301" s="1601"/>
      <c r="AE301" s="1601"/>
      <c r="AF301" s="1601"/>
      <c r="AG301" s="1601"/>
      <c r="AH301" s="1601"/>
      <c r="AI301" s="1601"/>
      <c r="AJ301" s="1601"/>
      <c r="AK301" s="1601"/>
      <c r="AL301" s="1601"/>
      <c r="AM301" s="11"/>
    </row>
    <row r="302" spans="1:39" ht="15.95" customHeight="1">
      <c r="A302" s="850" t="s">
        <v>20483</v>
      </c>
      <c r="B302" s="1580" t="s">
        <v>20484</v>
      </c>
      <c r="C302" s="1580"/>
      <c r="D302" s="1580"/>
      <c r="E302" s="1580"/>
      <c r="F302" s="1580"/>
      <c r="G302" s="1580"/>
      <c r="H302" s="1580"/>
      <c r="I302" s="1580"/>
      <c r="J302" s="1580"/>
      <c r="K302" s="1580"/>
      <c r="L302" s="1580"/>
      <c r="M302" s="1580"/>
      <c r="N302" s="1580"/>
      <c r="O302" s="1580"/>
      <c r="P302" s="1580"/>
      <c r="Q302" s="1580"/>
      <c r="R302" s="1580"/>
      <c r="S302" s="1580"/>
      <c r="T302" s="1580"/>
      <c r="U302" s="1580"/>
      <c r="V302" s="1580"/>
      <c r="W302" s="1580"/>
      <c r="X302" s="851" t="s">
        <v>20478</v>
      </c>
      <c r="Y302" s="1712">
        <v>9.9499999999999993</v>
      </c>
      <c r="Z302" s="1712"/>
      <c r="AA302" s="1712"/>
      <c r="AB302" s="1712"/>
      <c r="AC302" s="296"/>
      <c r="AD302" s="1602"/>
      <c r="AE302" s="1602"/>
      <c r="AF302" s="1602"/>
      <c r="AG302" s="1602"/>
      <c r="AH302" s="1602"/>
      <c r="AI302" s="1602"/>
      <c r="AJ302" s="1602"/>
      <c r="AK302" s="1602"/>
      <c r="AL302" s="1602"/>
      <c r="AM302" s="12"/>
    </row>
    <row r="303" spans="1:39" ht="17.100000000000001" customHeight="1">
      <c r="A303" s="848" t="s">
        <v>20485</v>
      </c>
      <c r="B303" s="1574" t="s">
        <v>20486</v>
      </c>
      <c r="C303" s="1574"/>
      <c r="D303" s="1574"/>
      <c r="E303" s="1574"/>
      <c r="F303" s="1574"/>
      <c r="G303" s="1574"/>
      <c r="H303" s="1574"/>
      <c r="I303" s="1574"/>
      <c r="J303" s="1574"/>
      <c r="K303" s="1574"/>
      <c r="L303" s="1574"/>
      <c r="M303" s="1574"/>
      <c r="N303" s="1574"/>
      <c r="O303" s="1574"/>
      <c r="P303" s="1574"/>
      <c r="Q303" s="1574"/>
      <c r="R303" s="1574"/>
      <c r="S303" s="1574"/>
      <c r="T303" s="1574"/>
      <c r="U303" s="1574"/>
      <c r="V303" s="1574"/>
      <c r="W303" s="1574"/>
      <c r="X303" s="849" t="s">
        <v>20478</v>
      </c>
      <c r="Y303" s="1575">
        <v>27</v>
      </c>
      <c r="Z303" s="1575"/>
      <c r="AA303" s="1575"/>
      <c r="AB303" s="1575"/>
      <c r="AC303" s="300"/>
      <c r="AD303" s="1576"/>
      <c r="AE303" s="1576"/>
      <c r="AF303" s="1576"/>
      <c r="AG303" s="1576"/>
      <c r="AH303" s="1576"/>
      <c r="AI303" s="1576"/>
      <c r="AJ303" s="1576"/>
      <c r="AK303" s="1576"/>
      <c r="AL303" s="1576"/>
      <c r="AM303" s="11"/>
    </row>
    <row r="304" spans="1:39" ht="15.95" customHeight="1">
      <c r="A304" s="850" t="s">
        <v>24411</v>
      </c>
      <c r="B304" s="1580" t="s">
        <v>24412</v>
      </c>
      <c r="C304" s="1580"/>
      <c r="D304" s="1580"/>
      <c r="E304" s="1580"/>
      <c r="F304" s="1580"/>
      <c r="G304" s="1580"/>
      <c r="H304" s="1580"/>
      <c r="I304" s="1580"/>
      <c r="J304" s="1580"/>
      <c r="K304" s="1580"/>
      <c r="L304" s="1580"/>
      <c r="M304" s="1580"/>
      <c r="N304" s="1580"/>
      <c r="O304" s="1580"/>
      <c r="P304" s="1580"/>
      <c r="Q304" s="1580"/>
      <c r="R304" s="1580"/>
      <c r="S304" s="1580"/>
      <c r="T304" s="1580"/>
      <c r="U304" s="1580"/>
      <c r="V304" s="1580"/>
      <c r="W304" s="1580"/>
      <c r="X304" s="851" t="s">
        <v>20478</v>
      </c>
      <c r="Y304" s="1581">
        <v>20</v>
      </c>
      <c r="Z304" s="1581"/>
      <c r="AA304" s="1581"/>
      <c r="AB304" s="1581"/>
      <c r="AC304" s="296"/>
      <c r="AD304" s="1602"/>
      <c r="AE304" s="1602"/>
      <c r="AF304" s="1602"/>
      <c r="AG304" s="1602"/>
      <c r="AH304" s="1602"/>
      <c r="AI304" s="1602"/>
      <c r="AJ304" s="1602"/>
      <c r="AK304" s="1602"/>
      <c r="AL304" s="1602"/>
      <c r="AM304" s="12"/>
    </row>
    <row r="305" spans="1:39" ht="17.100000000000001" customHeight="1">
      <c r="A305" s="848" t="s">
        <v>5100</v>
      </c>
      <c r="B305" s="1574" t="s">
        <v>5101</v>
      </c>
      <c r="C305" s="1574"/>
      <c r="D305" s="1574"/>
      <c r="E305" s="1574"/>
      <c r="F305" s="1574"/>
      <c r="G305" s="1574"/>
      <c r="H305" s="1574"/>
      <c r="I305" s="1574"/>
      <c r="J305" s="1574"/>
      <c r="K305" s="1574"/>
      <c r="L305" s="1574"/>
      <c r="M305" s="1574"/>
      <c r="N305" s="1574"/>
      <c r="O305" s="1574"/>
      <c r="P305" s="1574"/>
      <c r="Q305" s="1574"/>
      <c r="R305" s="1574"/>
      <c r="S305" s="1574"/>
      <c r="T305" s="1574"/>
      <c r="U305" s="1574"/>
      <c r="V305" s="1574"/>
      <c r="W305" s="1574"/>
      <c r="X305" s="849" t="s">
        <v>20478</v>
      </c>
      <c r="Y305" s="1575">
        <v>49</v>
      </c>
      <c r="Z305" s="1575"/>
      <c r="AA305" s="1575"/>
      <c r="AB305" s="1575"/>
      <c r="AC305" s="300"/>
      <c r="AD305" s="1576"/>
      <c r="AE305" s="1576"/>
      <c r="AF305" s="1576"/>
      <c r="AG305" s="1576"/>
      <c r="AH305" s="1576"/>
      <c r="AI305" s="1576"/>
      <c r="AJ305" s="1576"/>
      <c r="AK305" s="1576"/>
      <c r="AL305" s="1576"/>
      <c r="AM305" s="11"/>
    </row>
    <row r="306" spans="1:39" ht="17.100000000000001" customHeight="1">
      <c r="A306" s="850" t="s">
        <v>5102</v>
      </c>
      <c r="B306" s="1580" t="s">
        <v>5103</v>
      </c>
      <c r="C306" s="1580"/>
      <c r="D306" s="1580"/>
      <c r="E306" s="1580"/>
      <c r="F306" s="1580"/>
      <c r="G306" s="1580"/>
      <c r="H306" s="1580"/>
      <c r="I306" s="1580"/>
      <c r="J306" s="1580"/>
      <c r="K306" s="1580"/>
      <c r="L306" s="1580"/>
      <c r="M306" s="1580"/>
      <c r="N306" s="1580"/>
      <c r="O306" s="1580"/>
      <c r="P306" s="1580"/>
      <c r="Q306" s="1580"/>
      <c r="R306" s="1580"/>
      <c r="S306" s="1580"/>
      <c r="T306" s="1580"/>
      <c r="U306" s="1580"/>
      <c r="V306" s="1580"/>
      <c r="W306" s="1580"/>
      <c r="X306" s="851" t="s">
        <v>20478</v>
      </c>
      <c r="Y306" s="1581">
        <v>20.99</v>
      </c>
      <c r="Z306" s="1581"/>
      <c r="AA306" s="1581"/>
      <c r="AB306" s="1581"/>
      <c r="AC306" s="296"/>
      <c r="AD306" s="1602"/>
      <c r="AE306" s="1602"/>
      <c r="AF306" s="1602"/>
      <c r="AG306" s="1602"/>
      <c r="AH306" s="1602"/>
      <c r="AI306" s="1602"/>
      <c r="AJ306" s="1602"/>
      <c r="AK306" s="1602"/>
      <c r="AL306" s="1602"/>
      <c r="AM306" s="11"/>
    </row>
    <row r="307" spans="1:39" ht="15.95" customHeight="1">
      <c r="A307" s="848" t="s">
        <v>20487</v>
      </c>
      <c r="B307" s="1574" t="s">
        <v>20488</v>
      </c>
      <c r="C307" s="1574"/>
      <c r="D307" s="1574"/>
      <c r="E307" s="1574"/>
      <c r="F307" s="1574"/>
      <c r="G307" s="1574"/>
      <c r="H307" s="1574"/>
      <c r="I307" s="1574"/>
      <c r="J307" s="1574"/>
      <c r="K307" s="1574"/>
      <c r="L307" s="1574"/>
      <c r="M307" s="1574"/>
      <c r="N307" s="1574"/>
      <c r="O307" s="1574"/>
      <c r="P307" s="1574"/>
      <c r="Q307" s="1574"/>
      <c r="R307" s="1574"/>
      <c r="S307" s="1574"/>
      <c r="T307" s="1574"/>
      <c r="U307" s="1574"/>
      <c r="V307" s="1574"/>
      <c r="W307" s="1574"/>
      <c r="X307" s="849" t="s">
        <v>20478</v>
      </c>
      <c r="Y307" s="1575">
        <v>20</v>
      </c>
      <c r="Z307" s="1575"/>
      <c r="AA307" s="1575"/>
      <c r="AB307" s="1575"/>
      <c r="AC307" s="300"/>
      <c r="AD307" s="1576"/>
      <c r="AE307" s="1576"/>
      <c r="AF307" s="1576"/>
      <c r="AG307" s="1576"/>
      <c r="AH307" s="1576"/>
      <c r="AI307" s="1576"/>
      <c r="AJ307" s="1576"/>
      <c r="AK307" s="1576"/>
      <c r="AL307" s="1576"/>
      <c r="AM307" s="12"/>
    </row>
    <row r="308" spans="1:39" ht="17.100000000000001" customHeight="1">
      <c r="A308" s="850" t="s">
        <v>20489</v>
      </c>
      <c r="B308" s="1580" t="s">
        <v>20490</v>
      </c>
      <c r="C308" s="1580"/>
      <c r="D308" s="1580"/>
      <c r="E308" s="1580"/>
      <c r="F308" s="1580"/>
      <c r="G308" s="1580"/>
      <c r="H308" s="1580"/>
      <c r="I308" s="1580"/>
      <c r="J308" s="1580"/>
      <c r="K308" s="1580"/>
      <c r="L308" s="1580"/>
      <c r="M308" s="1580"/>
      <c r="N308" s="1580"/>
      <c r="O308" s="1580"/>
      <c r="P308" s="1580"/>
      <c r="Q308" s="1580"/>
      <c r="R308" s="1580"/>
      <c r="S308" s="1580"/>
      <c r="T308" s="1580"/>
      <c r="U308" s="1580"/>
      <c r="V308" s="1580"/>
      <c r="W308" s="1580"/>
      <c r="X308" s="851" t="s">
        <v>20478</v>
      </c>
      <c r="Y308" s="1581">
        <v>75</v>
      </c>
      <c r="Z308" s="1581"/>
      <c r="AA308" s="1581"/>
      <c r="AB308" s="1581"/>
      <c r="AC308" s="296"/>
      <c r="AD308" s="1582"/>
      <c r="AE308" s="1582"/>
      <c r="AF308" s="1582"/>
      <c r="AG308" s="1582"/>
      <c r="AH308" s="1582"/>
      <c r="AI308" s="1582"/>
      <c r="AJ308" s="1582"/>
      <c r="AK308" s="1582"/>
      <c r="AL308" s="1582"/>
      <c r="AM308" s="11"/>
    </row>
    <row r="309" spans="1:39" ht="15" customHeight="1">
      <c r="A309" s="843" t="s">
        <v>20491</v>
      </c>
      <c r="B309" s="1583" t="s">
        <v>20492</v>
      </c>
      <c r="C309" s="1583"/>
      <c r="D309" s="1583"/>
      <c r="E309" s="1583"/>
      <c r="F309" s="1583"/>
      <c r="G309" s="1583"/>
      <c r="H309" s="1583"/>
      <c r="I309" s="1583"/>
      <c r="J309" s="1583"/>
      <c r="K309" s="1583"/>
      <c r="L309" s="1583"/>
      <c r="M309" s="1583"/>
      <c r="N309" s="1583"/>
      <c r="O309" s="1583"/>
      <c r="P309" s="1583"/>
      <c r="Q309" s="1583"/>
      <c r="R309" s="1583"/>
      <c r="S309" s="1583"/>
      <c r="T309" s="1583"/>
      <c r="U309" s="1583"/>
      <c r="V309" s="1583"/>
      <c r="W309" s="1583"/>
      <c r="X309" s="299"/>
      <c r="Y309" s="1628">
        <v>49.95</v>
      </c>
      <c r="Z309" s="1628"/>
      <c r="AA309" s="1628"/>
      <c r="AB309" s="1628"/>
      <c r="AC309" s="290"/>
      <c r="AD309" s="1629"/>
      <c r="AE309" s="1629"/>
      <c r="AF309" s="1629"/>
      <c r="AG309" s="1629"/>
      <c r="AH309" s="1629"/>
      <c r="AI309" s="1629"/>
      <c r="AJ309" s="1629"/>
      <c r="AK309" s="1629"/>
      <c r="AL309" s="1629"/>
      <c r="AM309" s="12"/>
    </row>
    <row r="310" spans="1:39" ht="18" customHeight="1">
      <c r="A310" s="842" t="s">
        <v>20493</v>
      </c>
      <c r="B310" s="1570" t="s">
        <v>20494</v>
      </c>
      <c r="C310" s="1570"/>
      <c r="D310" s="1570"/>
      <c r="E310" s="1570"/>
      <c r="F310" s="1570"/>
      <c r="G310" s="1570"/>
      <c r="H310" s="1570"/>
      <c r="I310" s="1570"/>
      <c r="J310" s="1570"/>
      <c r="K310" s="1570"/>
      <c r="L310" s="1570"/>
      <c r="M310" s="1570"/>
      <c r="N310" s="1570"/>
      <c r="O310" s="1570"/>
      <c r="P310" s="1570"/>
      <c r="Q310" s="1570"/>
      <c r="R310" s="1570"/>
      <c r="S310" s="1570"/>
      <c r="T310" s="1570"/>
      <c r="U310" s="1570"/>
      <c r="V310" s="1570"/>
      <c r="W310" s="1570"/>
      <c r="X310" s="853" t="s">
        <v>20478</v>
      </c>
      <c r="Y310" s="1630">
        <v>75</v>
      </c>
      <c r="Z310" s="1630"/>
      <c r="AA310" s="1630"/>
      <c r="AB310" s="1630"/>
      <c r="AC310" s="275"/>
      <c r="AD310" s="1615"/>
      <c r="AE310" s="1615"/>
      <c r="AF310" s="1615"/>
      <c r="AG310" s="1615"/>
      <c r="AH310" s="1615"/>
      <c r="AI310" s="1615"/>
      <c r="AJ310" s="1615"/>
      <c r="AK310" s="1615"/>
      <c r="AL310" s="1615"/>
      <c r="AM310" s="11"/>
    </row>
    <row r="311" spans="1:39" ht="15" customHeight="1">
      <c r="A311" s="843" t="s">
        <v>5104</v>
      </c>
      <c r="B311" s="1583" t="s">
        <v>5105</v>
      </c>
      <c r="C311" s="1583"/>
      <c r="D311" s="1583"/>
      <c r="E311" s="1583"/>
      <c r="F311" s="1583"/>
      <c r="G311" s="1583"/>
      <c r="H311" s="1583"/>
      <c r="I311" s="1583"/>
      <c r="J311" s="1583"/>
      <c r="K311" s="1583"/>
      <c r="L311" s="1583"/>
      <c r="M311" s="1583"/>
      <c r="N311" s="1583"/>
      <c r="O311" s="1583"/>
      <c r="P311" s="1583"/>
      <c r="Q311" s="1583"/>
      <c r="R311" s="1583"/>
      <c r="S311" s="1583"/>
      <c r="T311" s="1583"/>
      <c r="U311" s="1583"/>
      <c r="V311" s="1583"/>
      <c r="W311" s="1583"/>
      <c r="X311" s="299"/>
      <c r="Y311" s="1624">
        <v>250</v>
      </c>
      <c r="Z311" s="1624"/>
      <c r="AA311" s="1624"/>
      <c r="AB311" s="1624"/>
      <c r="AC311" s="290"/>
      <c r="AD311" s="1587"/>
      <c r="AE311" s="1587"/>
      <c r="AF311" s="1587"/>
      <c r="AG311" s="1587"/>
      <c r="AH311" s="1587"/>
      <c r="AI311" s="1587"/>
      <c r="AJ311" s="1587"/>
      <c r="AK311" s="1587"/>
      <c r="AL311" s="1587"/>
      <c r="AM311" s="12"/>
    </row>
    <row r="312" spans="1:39" ht="14.85" customHeight="1">
      <c r="A312" s="842" t="s">
        <v>24413</v>
      </c>
      <c r="B312" s="1570" t="s">
        <v>24414</v>
      </c>
      <c r="C312" s="1570"/>
      <c r="D312" s="1570"/>
      <c r="E312" s="1570"/>
      <c r="F312" s="1570"/>
      <c r="G312" s="1570"/>
      <c r="H312" s="1570"/>
      <c r="I312" s="1570"/>
      <c r="J312" s="1570"/>
      <c r="K312" s="1570"/>
      <c r="L312" s="1570"/>
      <c r="M312" s="1570"/>
      <c r="N312" s="1570"/>
      <c r="O312" s="1570"/>
      <c r="P312" s="1570"/>
      <c r="Q312" s="1570"/>
      <c r="R312" s="1570"/>
      <c r="S312" s="1570"/>
      <c r="T312" s="1570"/>
      <c r="U312" s="1570"/>
      <c r="V312" s="1570"/>
      <c r="W312" s="1570"/>
      <c r="X312" s="289"/>
      <c r="Y312" s="1614">
        <v>290</v>
      </c>
      <c r="Z312" s="1614"/>
      <c r="AA312" s="1614"/>
      <c r="AB312" s="1614"/>
      <c r="AC312" s="275"/>
      <c r="AD312" s="1572"/>
      <c r="AE312" s="1572"/>
      <c r="AF312" s="1572"/>
      <c r="AG312" s="1572"/>
      <c r="AH312" s="1572"/>
      <c r="AI312" s="1572"/>
      <c r="AJ312" s="1572"/>
      <c r="AK312" s="1572"/>
      <c r="AL312" s="1572"/>
      <c r="AM312" s="12"/>
    </row>
    <row r="313" spans="1:39" ht="27" customHeight="1">
      <c r="A313" s="1525" t="s">
        <v>20495</v>
      </c>
      <c r="B313" s="1525"/>
      <c r="C313" s="1525"/>
      <c r="D313" s="1546"/>
      <c r="E313" s="1546"/>
      <c r="F313" s="1539" t="s">
        <v>20496</v>
      </c>
      <c r="G313" s="1539"/>
      <c r="H313" s="1539"/>
      <c r="I313" s="1539"/>
      <c r="J313" s="1539"/>
      <c r="K313" s="1539"/>
      <c r="L313" s="1546"/>
      <c r="M313" s="1546"/>
      <c r="N313" s="1546"/>
      <c r="O313" s="1546"/>
      <c r="P313" s="1546"/>
      <c r="Q313" s="1546"/>
      <c r="R313" s="1546"/>
      <c r="S313" s="1546"/>
      <c r="T313" s="1546"/>
      <c r="U313" s="1546"/>
      <c r="V313" s="1546"/>
      <c r="W313" s="1546"/>
      <c r="X313" s="11"/>
      <c r="Y313" s="1546"/>
      <c r="Z313" s="1546"/>
      <c r="AA313" s="1539" t="s">
        <v>20446</v>
      </c>
      <c r="AB313" s="1539"/>
      <c r="AC313" s="1539"/>
      <c r="AD313" s="1539"/>
      <c r="AE313" s="1539"/>
      <c r="AF313" s="1539"/>
      <c r="AG313" s="1539"/>
      <c r="AH313" s="1539"/>
      <c r="AI313" s="1539"/>
      <c r="AJ313" s="1539"/>
      <c r="AK313" s="1539"/>
      <c r="AL313" s="1539"/>
      <c r="AM313" s="1539"/>
    </row>
    <row r="314" spans="1:39" ht="15" customHeight="1">
      <c r="A314" s="843" t="s">
        <v>5106</v>
      </c>
      <c r="B314" s="1583" t="s">
        <v>5107</v>
      </c>
      <c r="C314" s="1583"/>
      <c r="D314" s="1583"/>
      <c r="E314" s="1583"/>
      <c r="F314" s="1583"/>
      <c r="G314" s="1583"/>
      <c r="H314" s="1583"/>
      <c r="I314" s="1583"/>
      <c r="J314" s="1583"/>
      <c r="K314" s="1583"/>
      <c r="L314" s="1583"/>
      <c r="M314" s="1583"/>
      <c r="N314" s="1583"/>
      <c r="O314" s="1583"/>
      <c r="P314" s="1583"/>
      <c r="Q314" s="1583"/>
      <c r="R314" s="1583"/>
      <c r="S314" s="1583"/>
      <c r="T314" s="1583"/>
      <c r="U314" s="1583"/>
      <c r="V314" s="1583"/>
      <c r="W314" s="1583"/>
      <c r="X314" s="299"/>
      <c r="Y314" s="1624">
        <v>125</v>
      </c>
      <c r="Z314" s="1624"/>
      <c r="AA314" s="1624"/>
      <c r="AB314" s="1624"/>
      <c r="AC314" s="290"/>
      <c r="AD314" s="1587"/>
      <c r="AE314" s="1587"/>
      <c r="AF314" s="1587"/>
      <c r="AG314" s="1587"/>
      <c r="AH314" s="1587"/>
      <c r="AI314" s="1587"/>
      <c r="AJ314" s="1587"/>
      <c r="AK314" s="1587"/>
      <c r="AL314" s="1587"/>
      <c r="AM314" s="12"/>
    </row>
    <row r="315" spans="1:39" ht="18" customHeight="1">
      <c r="A315" s="842" t="s">
        <v>5108</v>
      </c>
      <c r="B315" s="1570" t="s">
        <v>5109</v>
      </c>
      <c r="C315" s="1570"/>
      <c r="D315" s="1570"/>
      <c r="E315" s="1570"/>
      <c r="F315" s="1570"/>
      <c r="G315" s="1570"/>
      <c r="H315" s="1570"/>
      <c r="I315" s="1570"/>
      <c r="J315" s="1570"/>
      <c r="K315" s="1570"/>
      <c r="L315" s="1570"/>
      <c r="M315" s="1570"/>
      <c r="N315" s="1570"/>
      <c r="O315" s="1570"/>
      <c r="P315" s="1570"/>
      <c r="Q315" s="1570"/>
      <c r="R315" s="1570"/>
      <c r="S315" s="1570"/>
      <c r="T315" s="1570"/>
      <c r="U315" s="1570"/>
      <c r="V315" s="1570"/>
      <c r="W315" s="1570"/>
      <c r="X315" s="853" t="s">
        <v>20478</v>
      </c>
      <c r="Y315" s="1614">
        <v>400</v>
      </c>
      <c r="Z315" s="1614"/>
      <c r="AA315" s="1614"/>
      <c r="AB315" s="1614"/>
      <c r="AC315" s="275"/>
      <c r="AD315" s="1572"/>
      <c r="AE315" s="1572"/>
      <c r="AF315" s="1572"/>
      <c r="AG315" s="1572"/>
      <c r="AH315" s="1572"/>
      <c r="AI315" s="1572"/>
      <c r="AJ315" s="1572"/>
      <c r="AK315" s="1572"/>
      <c r="AL315" s="1572"/>
      <c r="AM315" s="11"/>
    </row>
    <row r="316" spans="1:39" ht="15.95" customHeight="1">
      <c r="A316" s="848" t="s">
        <v>20497</v>
      </c>
      <c r="B316" s="1574" t="s">
        <v>20498</v>
      </c>
      <c r="C316" s="1574"/>
      <c r="D316" s="1574"/>
      <c r="E316" s="1574"/>
      <c r="F316" s="1574"/>
      <c r="G316" s="1574"/>
      <c r="H316" s="1574"/>
      <c r="I316" s="1574"/>
      <c r="J316" s="1574"/>
      <c r="K316" s="1574"/>
      <c r="L316" s="1574"/>
      <c r="M316" s="1574"/>
      <c r="N316" s="1574"/>
      <c r="O316" s="1574"/>
      <c r="P316" s="1574"/>
      <c r="Q316" s="1574"/>
      <c r="R316" s="1574"/>
      <c r="S316" s="1574"/>
      <c r="T316" s="1574"/>
      <c r="U316" s="1574"/>
      <c r="V316" s="1574"/>
      <c r="W316" s="1574"/>
      <c r="X316" s="849" t="s">
        <v>20478</v>
      </c>
      <c r="Y316" s="1575">
        <v>43.15</v>
      </c>
      <c r="Z316" s="1575"/>
      <c r="AA316" s="1575"/>
      <c r="AB316" s="1575"/>
      <c r="AC316" s="300"/>
      <c r="AD316" s="1576"/>
      <c r="AE316" s="1576"/>
      <c r="AF316" s="1576"/>
      <c r="AG316" s="1576"/>
      <c r="AH316" s="1576"/>
      <c r="AI316" s="1576"/>
      <c r="AJ316" s="1576"/>
      <c r="AK316" s="1576"/>
      <c r="AL316" s="1576"/>
      <c r="AM316" s="12"/>
    </row>
    <row r="317" spans="1:39" ht="15" customHeight="1">
      <c r="A317" s="840" t="s">
        <v>20499</v>
      </c>
      <c r="B317" s="1566" t="s">
        <v>20500</v>
      </c>
      <c r="C317" s="1566"/>
      <c r="D317" s="1566"/>
      <c r="E317" s="1566"/>
      <c r="F317" s="1566"/>
      <c r="G317" s="1566"/>
      <c r="H317" s="1566"/>
      <c r="I317" s="1566"/>
      <c r="J317" s="1566"/>
      <c r="K317" s="1566"/>
      <c r="L317" s="1566"/>
      <c r="M317" s="1566"/>
      <c r="N317" s="1566"/>
      <c r="O317" s="1566"/>
      <c r="P317" s="1566"/>
      <c r="Q317" s="1566"/>
      <c r="R317" s="1566"/>
      <c r="S317" s="1566"/>
      <c r="T317" s="1566"/>
      <c r="U317" s="1566"/>
      <c r="V317" s="1566"/>
      <c r="W317" s="1566"/>
      <c r="X317" s="305"/>
      <c r="Y317" s="1592">
        <v>174</v>
      </c>
      <c r="Z317" s="1592"/>
      <c r="AA317" s="1592"/>
      <c r="AB317" s="1592"/>
      <c r="AC317" s="271"/>
      <c r="AD317" s="1578"/>
      <c r="AE317" s="1578"/>
      <c r="AF317" s="1578"/>
      <c r="AG317" s="1578"/>
      <c r="AH317" s="1578"/>
      <c r="AI317" s="1578"/>
      <c r="AJ317" s="1578"/>
      <c r="AK317" s="1578"/>
      <c r="AL317" s="1578"/>
      <c r="AM317" s="12"/>
    </row>
    <row r="318" spans="1:39" ht="15.75" customHeight="1">
      <c r="A318" s="839" t="s">
        <v>20501</v>
      </c>
      <c r="B318" s="1520" t="s">
        <v>20502</v>
      </c>
      <c r="C318" s="1520"/>
      <c r="D318" s="1520"/>
      <c r="E318" s="1520"/>
      <c r="F318" s="1520"/>
      <c r="G318" s="1520"/>
      <c r="H318" s="1520"/>
      <c r="I318" s="1520"/>
      <c r="J318" s="1520"/>
      <c r="K318" s="1520"/>
      <c r="L318" s="1520"/>
      <c r="M318" s="1520"/>
      <c r="N318" s="1520"/>
      <c r="O318" s="1520"/>
      <c r="P318" s="1520"/>
      <c r="Q318" s="1520"/>
      <c r="R318" s="1520"/>
      <c r="S318" s="1520"/>
      <c r="T318" s="1520"/>
      <c r="U318" s="1520"/>
      <c r="V318" s="1520"/>
      <c r="W318" s="1520"/>
      <c r="X318" s="854" t="s">
        <v>20478</v>
      </c>
      <c r="Y318" s="1579">
        <v>27.25</v>
      </c>
      <c r="Z318" s="1579"/>
      <c r="AA318" s="1579"/>
      <c r="AB318" s="1579"/>
      <c r="AC318" s="301"/>
      <c r="AD318" s="1537"/>
      <c r="AE318" s="1537"/>
      <c r="AF318" s="1537"/>
      <c r="AG318" s="1537"/>
      <c r="AH318" s="1537"/>
      <c r="AI318" s="1537"/>
      <c r="AJ318" s="1537"/>
      <c r="AK318" s="1537"/>
      <c r="AL318" s="1537"/>
      <c r="AM318" s="12"/>
    </row>
    <row r="319" spans="1:39" ht="18" customHeight="1">
      <c r="A319" s="855" t="s">
        <v>20503</v>
      </c>
      <c r="B319" s="1625" t="s">
        <v>20504</v>
      </c>
      <c r="C319" s="1625"/>
      <c r="D319" s="1625"/>
      <c r="E319" s="1625"/>
      <c r="F319" s="1625"/>
      <c r="G319" s="1625"/>
      <c r="H319" s="1625"/>
      <c r="I319" s="1625"/>
      <c r="J319" s="1625"/>
      <c r="K319" s="1625"/>
      <c r="L319" s="1625"/>
      <c r="M319" s="1625"/>
      <c r="N319" s="1625"/>
      <c r="O319" s="1625"/>
      <c r="P319" s="1625"/>
      <c r="Q319" s="1625"/>
      <c r="R319" s="1625"/>
      <c r="S319" s="1625"/>
      <c r="T319" s="1625"/>
      <c r="U319" s="1625"/>
      <c r="V319" s="1625"/>
      <c r="W319" s="1625"/>
      <c r="X319" s="856" t="s">
        <v>20478</v>
      </c>
      <c r="Y319" s="1626">
        <v>28.95</v>
      </c>
      <c r="Z319" s="1626"/>
      <c r="AA319" s="1626"/>
      <c r="AB319" s="1626"/>
      <c r="AC319" s="302"/>
      <c r="AD319" s="1627"/>
      <c r="AE319" s="1627"/>
      <c r="AF319" s="1627"/>
      <c r="AG319" s="1627"/>
      <c r="AH319" s="1627"/>
      <c r="AI319" s="1627"/>
      <c r="AJ319" s="1627"/>
      <c r="AK319" s="1627"/>
      <c r="AL319" s="1627"/>
    </row>
    <row r="320" spans="1:39" ht="17.100000000000001" customHeight="1">
      <c r="A320" s="848" t="s">
        <v>5110</v>
      </c>
      <c r="B320" s="1574" t="s">
        <v>5111</v>
      </c>
      <c r="C320" s="1574"/>
      <c r="D320" s="1574"/>
      <c r="E320" s="1574"/>
      <c r="F320" s="1574"/>
      <c r="G320" s="1574"/>
      <c r="H320" s="1574"/>
      <c r="I320" s="1574"/>
      <c r="J320" s="1574"/>
      <c r="K320" s="1574"/>
      <c r="L320" s="1574"/>
      <c r="M320" s="1574"/>
      <c r="N320" s="1574"/>
      <c r="O320" s="1574"/>
      <c r="P320" s="1574"/>
      <c r="Q320" s="1574"/>
      <c r="R320" s="1574"/>
      <c r="S320" s="1574"/>
      <c r="T320" s="1574"/>
      <c r="U320" s="1574"/>
      <c r="V320" s="1574"/>
      <c r="W320" s="1574"/>
      <c r="X320" s="849" t="s">
        <v>20478</v>
      </c>
      <c r="Y320" s="1599">
        <v>69</v>
      </c>
      <c r="Z320" s="1599"/>
      <c r="AA320" s="1599"/>
      <c r="AB320" s="1599"/>
      <c r="AC320" s="300"/>
      <c r="AD320" s="1601"/>
      <c r="AE320" s="1601"/>
      <c r="AF320" s="1601"/>
      <c r="AG320" s="1601"/>
      <c r="AH320" s="1601"/>
      <c r="AI320" s="1601"/>
      <c r="AJ320" s="1601"/>
      <c r="AK320" s="1601"/>
      <c r="AL320" s="1601"/>
    </row>
    <row r="321" spans="1:38" ht="15.95" customHeight="1">
      <c r="A321" s="850" t="s">
        <v>5112</v>
      </c>
      <c r="B321" s="1580" t="s">
        <v>5113</v>
      </c>
      <c r="C321" s="1580"/>
      <c r="D321" s="1580"/>
      <c r="E321" s="1580"/>
      <c r="F321" s="1580"/>
      <c r="G321" s="1580"/>
      <c r="H321" s="1580"/>
      <c r="I321" s="1580"/>
      <c r="J321" s="1580"/>
      <c r="K321" s="1580"/>
      <c r="L321" s="1580"/>
      <c r="M321" s="1580"/>
      <c r="N321" s="1580"/>
      <c r="O321" s="1580"/>
      <c r="P321" s="1580"/>
      <c r="Q321" s="1580"/>
      <c r="R321" s="1580"/>
      <c r="S321" s="1580"/>
      <c r="T321" s="1580"/>
      <c r="U321" s="1580"/>
      <c r="V321" s="1580"/>
      <c r="W321" s="1580"/>
      <c r="X321" s="851" t="s">
        <v>20478</v>
      </c>
      <c r="Y321" s="1596">
        <v>79</v>
      </c>
      <c r="Z321" s="1596"/>
      <c r="AA321" s="1596"/>
      <c r="AB321" s="1596"/>
      <c r="AC321" s="296"/>
      <c r="AD321" s="1602"/>
      <c r="AE321" s="1602"/>
      <c r="AF321" s="1602"/>
      <c r="AG321" s="1602"/>
      <c r="AH321" s="1602"/>
      <c r="AI321" s="1602"/>
      <c r="AJ321" s="1602"/>
      <c r="AK321" s="1602"/>
      <c r="AL321" s="1602"/>
    </row>
    <row r="322" spans="1:38" ht="17.100000000000001" customHeight="1">
      <c r="A322" s="848" t="s">
        <v>5114</v>
      </c>
      <c r="B322" s="1574" t="s">
        <v>5115</v>
      </c>
      <c r="C322" s="1574"/>
      <c r="D322" s="1574"/>
      <c r="E322" s="1574"/>
      <c r="F322" s="1574"/>
      <c r="G322" s="1574"/>
      <c r="H322" s="1574"/>
      <c r="I322" s="1574"/>
      <c r="J322" s="1574"/>
      <c r="K322" s="1574"/>
      <c r="L322" s="1574"/>
      <c r="M322" s="1574"/>
      <c r="N322" s="1574"/>
      <c r="O322" s="1574"/>
      <c r="P322" s="1574"/>
      <c r="Q322" s="1574"/>
      <c r="R322" s="1574"/>
      <c r="S322" s="1574"/>
      <c r="T322" s="1574"/>
      <c r="U322" s="1574"/>
      <c r="V322" s="1574"/>
      <c r="W322" s="1574"/>
      <c r="X322" s="849" t="s">
        <v>20478</v>
      </c>
      <c r="Y322" s="1599">
        <v>20</v>
      </c>
      <c r="Z322" s="1599"/>
      <c r="AA322" s="1599"/>
      <c r="AB322" s="1599"/>
      <c r="AC322" s="300"/>
      <c r="AD322" s="1601"/>
      <c r="AE322" s="1601"/>
      <c r="AF322" s="1601"/>
      <c r="AG322" s="1601"/>
      <c r="AH322" s="1601"/>
      <c r="AI322" s="1601"/>
      <c r="AJ322" s="1601"/>
      <c r="AK322" s="1601"/>
      <c r="AL322" s="1601"/>
    </row>
    <row r="323" spans="1:38" ht="17.100000000000001" customHeight="1">
      <c r="A323" s="850" t="s">
        <v>5116</v>
      </c>
      <c r="B323" s="1580" t="s">
        <v>5117</v>
      </c>
      <c r="C323" s="1580"/>
      <c r="D323" s="1580"/>
      <c r="E323" s="1580"/>
      <c r="F323" s="1580"/>
      <c r="G323" s="1580"/>
      <c r="H323" s="1580"/>
      <c r="I323" s="1580"/>
      <c r="J323" s="1580"/>
      <c r="K323" s="1580"/>
      <c r="L323" s="1580"/>
      <c r="M323" s="1580"/>
      <c r="N323" s="1580"/>
      <c r="O323" s="1580"/>
      <c r="P323" s="1580"/>
      <c r="Q323" s="1580"/>
      <c r="R323" s="1580"/>
      <c r="S323" s="1580"/>
      <c r="T323" s="1580"/>
      <c r="U323" s="1580"/>
      <c r="V323" s="1580"/>
      <c r="W323" s="1580"/>
      <c r="X323" s="851" t="s">
        <v>20478</v>
      </c>
      <c r="Y323" s="1596">
        <v>200</v>
      </c>
      <c r="Z323" s="1596"/>
      <c r="AA323" s="1596"/>
      <c r="AB323" s="1596"/>
      <c r="AC323" s="296"/>
      <c r="AD323" s="1602"/>
      <c r="AE323" s="1602"/>
      <c r="AF323" s="1602"/>
      <c r="AG323" s="1602"/>
      <c r="AH323" s="1602"/>
      <c r="AI323" s="1602"/>
      <c r="AJ323" s="1602"/>
      <c r="AK323" s="1602"/>
      <c r="AL323" s="1602"/>
    </row>
    <row r="324" spans="1:38" ht="15.95" customHeight="1">
      <c r="A324" s="848" t="s">
        <v>5118</v>
      </c>
      <c r="B324" s="1574" t="s">
        <v>5119</v>
      </c>
      <c r="C324" s="1574"/>
      <c r="D324" s="1574"/>
      <c r="E324" s="1574"/>
      <c r="F324" s="1574"/>
      <c r="G324" s="1574"/>
      <c r="H324" s="1574"/>
      <c r="I324" s="1574"/>
      <c r="J324" s="1574"/>
      <c r="K324" s="1574"/>
      <c r="L324" s="1574"/>
      <c r="M324" s="1574"/>
      <c r="N324" s="1574"/>
      <c r="O324" s="1574"/>
      <c r="P324" s="1574"/>
      <c r="Q324" s="1574"/>
      <c r="R324" s="1574"/>
      <c r="S324" s="1574"/>
      <c r="T324" s="1574"/>
      <c r="U324" s="1574"/>
      <c r="V324" s="1574"/>
      <c r="W324" s="1574"/>
      <c r="X324" s="849" t="s">
        <v>20478</v>
      </c>
      <c r="Y324" s="1599">
        <v>185</v>
      </c>
      <c r="Z324" s="1599"/>
      <c r="AA324" s="1599"/>
      <c r="AB324" s="1599"/>
      <c r="AC324" s="300"/>
      <c r="AD324" s="1576"/>
      <c r="AE324" s="1576"/>
      <c r="AF324" s="1576"/>
      <c r="AG324" s="1576"/>
      <c r="AH324" s="1576"/>
      <c r="AI324" s="1576"/>
      <c r="AJ324" s="1576"/>
      <c r="AK324" s="1576"/>
      <c r="AL324" s="1576"/>
    </row>
    <row r="325" spans="1:38" ht="15" customHeight="1">
      <c r="A325" s="840" t="s">
        <v>5120</v>
      </c>
      <c r="B325" s="1566" t="s">
        <v>5121</v>
      </c>
      <c r="C325" s="1566"/>
      <c r="D325" s="1566"/>
      <c r="E325" s="1566"/>
      <c r="F325" s="1566"/>
      <c r="G325" s="1566"/>
      <c r="H325" s="1566"/>
      <c r="I325" s="1566"/>
      <c r="J325" s="1566"/>
      <c r="K325" s="1566"/>
      <c r="L325" s="1566"/>
      <c r="M325" s="1566"/>
      <c r="N325" s="1566"/>
      <c r="O325" s="1566"/>
      <c r="P325" s="1566"/>
      <c r="Q325" s="1566"/>
      <c r="R325" s="1566"/>
      <c r="S325" s="1566"/>
      <c r="T325" s="1566"/>
      <c r="U325" s="1566"/>
      <c r="V325" s="1566"/>
      <c r="W325" s="1566"/>
      <c r="X325" s="305"/>
      <c r="Y325" s="1600">
        <v>70</v>
      </c>
      <c r="Z325" s="1600"/>
      <c r="AA325" s="1600"/>
      <c r="AB325" s="1600"/>
      <c r="AC325" s="271"/>
      <c r="AD325" s="1568"/>
      <c r="AE325" s="1568"/>
      <c r="AF325" s="1568"/>
      <c r="AG325" s="1568"/>
      <c r="AH325" s="1568"/>
      <c r="AI325" s="1568"/>
      <c r="AJ325" s="1568"/>
      <c r="AK325" s="1568"/>
      <c r="AL325" s="1568"/>
    </row>
    <row r="326" spans="1:38" ht="18" customHeight="1">
      <c r="A326" s="839" t="s">
        <v>5122</v>
      </c>
      <c r="B326" s="1520" t="s">
        <v>5123</v>
      </c>
      <c r="C326" s="1520"/>
      <c r="D326" s="1520"/>
      <c r="E326" s="1520"/>
      <c r="F326" s="1520"/>
      <c r="G326" s="1520"/>
      <c r="H326" s="1520"/>
      <c r="I326" s="1520"/>
      <c r="J326" s="1520"/>
      <c r="K326" s="1520"/>
      <c r="L326" s="1520"/>
      <c r="M326" s="1520"/>
      <c r="N326" s="1520"/>
      <c r="O326" s="1520"/>
      <c r="P326" s="1520"/>
      <c r="Q326" s="1520"/>
      <c r="R326" s="1520"/>
      <c r="S326" s="1520"/>
      <c r="T326" s="1520"/>
      <c r="U326" s="1520"/>
      <c r="V326" s="1520"/>
      <c r="W326" s="1520"/>
      <c r="X326" s="854" t="s">
        <v>20478</v>
      </c>
      <c r="Y326" s="1595">
        <v>20.2</v>
      </c>
      <c r="Z326" s="1595"/>
      <c r="AA326" s="1595"/>
      <c r="AB326" s="1595"/>
      <c r="AC326" s="301"/>
      <c r="AD326" s="1537"/>
      <c r="AE326" s="1537"/>
      <c r="AF326" s="1537"/>
      <c r="AG326" s="1537"/>
      <c r="AH326" s="1537"/>
      <c r="AI326" s="1537"/>
      <c r="AJ326" s="1537"/>
      <c r="AK326" s="1537"/>
      <c r="AL326" s="1537"/>
    </row>
    <row r="327" spans="1:38" ht="15" customHeight="1">
      <c r="A327" s="840" t="s">
        <v>5124</v>
      </c>
      <c r="B327" s="1566" t="s">
        <v>5125</v>
      </c>
      <c r="C327" s="1566"/>
      <c r="D327" s="1566"/>
      <c r="E327" s="1566"/>
      <c r="F327" s="1566"/>
      <c r="G327" s="1566"/>
      <c r="H327" s="1566"/>
      <c r="I327" s="1566"/>
      <c r="J327" s="1566"/>
      <c r="K327" s="1566"/>
      <c r="L327" s="1566"/>
      <c r="M327" s="1566"/>
      <c r="N327" s="1566"/>
      <c r="O327" s="1566"/>
      <c r="P327" s="1566"/>
      <c r="Q327" s="1566"/>
      <c r="R327" s="1566"/>
      <c r="S327" s="1566"/>
      <c r="T327" s="1566"/>
      <c r="U327" s="1566"/>
      <c r="V327" s="1566"/>
      <c r="W327" s="1566"/>
      <c r="X327" s="305"/>
      <c r="Y327" s="1600">
        <v>20</v>
      </c>
      <c r="Z327" s="1600"/>
      <c r="AA327" s="1600"/>
      <c r="AB327" s="1600"/>
      <c r="AC327" s="271"/>
      <c r="AD327" s="1568"/>
      <c r="AE327" s="1568"/>
      <c r="AF327" s="1568"/>
      <c r="AG327" s="1568"/>
      <c r="AH327" s="1568"/>
      <c r="AI327" s="1568"/>
      <c r="AJ327" s="1568"/>
      <c r="AK327" s="1568"/>
      <c r="AL327" s="1568"/>
    </row>
    <row r="328" spans="1:38" ht="17.100000000000001" customHeight="1">
      <c r="A328" s="841" t="s">
        <v>5126</v>
      </c>
      <c r="B328" s="1528" t="s">
        <v>5127</v>
      </c>
      <c r="C328" s="1528"/>
      <c r="D328" s="1528"/>
      <c r="E328" s="1528"/>
      <c r="F328" s="1528"/>
      <c r="G328" s="1528"/>
      <c r="H328" s="1528"/>
      <c r="I328" s="1528"/>
      <c r="J328" s="1528"/>
      <c r="K328" s="1528"/>
      <c r="L328" s="1528"/>
      <c r="M328" s="1528"/>
      <c r="N328" s="1528"/>
      <c r="O328" s="1528"/>
      <c r="P328" s="1528"/>
      <c r="Q328" s="1528"/>
      <c r="R328" s="1528"/>
      <c r="S328" s="1528"/>
      <c r="T328" s="1528"/>
      <c r="U328" s="1528"/>
      <c r="V328" s="1528"/>
      <c r="W328" s="1528"/>
      <c r="X328" s="285"/>
      <c r="Y328" s="1544">
        <v>195</v>
      </c>
      <c r="Z328" s="1544"/>
      <c r="AA328" s="1544"/>
      <c r="AB328" s="1544"/>
      <c r="AC328" s="272"/>
      <c r="AD328" s="1569"/>
      <c r="AE328" s="1569"/>
      <c r="AF328" s="1569"/>
      <c r="AG328" s="1569"/>
      <c r="AH328" s="1569"/>
      <c r="AI328" s="1569"/>
      <c r="AJ328" s="1569"/>
      <c r="AK328" s="1569"/>
      <c r="AL328" s="1569"/>
    </row>
    <row r="329" spans="1:38" ht="18" customHeight="1">
      <c r="A329" s="842" t="s">
        <v>5128</v>
      </c>
      <c r="B329" s="1570" t="s">
        <v>5129</v>
      </c>
      <c r="C329" s="1570"/>
      <c r="D329" s="1570"/>
      <c r="E329" s="1570"/>
      <c r="F329" s="1570"/>
      <c r="G329" s="1570"/>
      <c r="H329" s="1570"/>
      <c r="I329" s="1570"/>
      <c r="J329" s="1570"/>
      <c r="K329" s="1570"/>
      <c r="L329" s="1570"/>
      <c r="M329" s="1570"/>
      <c r="N329" s="1570"/>
      <c r="O329" s="1570"/>
      <c r="P329" s="1570"/>
      <c r="Q329" s="1570"/>
      <c r="R329" s="1570"/>
      <c r="S329" s="1570"/>
      <c r="T329" s="1570"/>
      <c r="U329" s="1570"/>
      <c r="V329" s="1570"/>
      <c r="W329" s="1570"/>
      <c r="X329" s="853" t="s">
        <v>20478</v>
      </c>
      <c r="Y329" s="1597">
        <v>599</v>
      </c>
      <c r="Z329" s="1597"/>
      <c r="AA329" s="1597"/>
      <c r="AB329" s="1597"/>
      <c r="AC329" s="275"/>
      <c r="AD329" s="1615"/>
      <c r="AE329" s="1615"/>
      <c r="AF329" s="1615"/>
      <c r="AG329" s="1615"/>
      <c r="AH329" s="1615"/>
      <c r="AI329" s="1615"/>
      <c r="AJ329" s="1615"/>
      <c r="AK329" s="1615"/>
      <c r="AL329" s="1615"/>
    </row>
    <row r="330" spans="1:38" ht="15.95" customHeight="1">
      <c r="A330" s="848" t="s">
        <v>20505</v>
      </c>
      <c r="B330" s="1574" t="s">
        <v>20506</v>
      </c>
      <c r="C330" s="1574"/>
      <c r="D330" s="1574"/>
      <c r="E330" s="1574"/>
      <c r="F330" s="1574"/>
      <c r="G330" s="1574"/>
      <c r="H330" s="1574"/>
      <c r="I330" s="1574"/>
      <c r="J330" s="1574"/>
      <c r="K330" s="1574"/>
      <c r="L330" s="1574"/>
      <c r="M330" s="1574"/>
      <c r="N330" s="1574"/>
      <c r="O330" s="1574"/>
      <c r="P330" s="1574"/>
      <c r="Q330" s="1574"/>
      <c r="R330" s="1574"/>
      <c r="S330" s="1574"/>
      <c r="T330" s="1574"/>
      <c r="U330" s="1574"/>
      <c r="V330" s="1574"/>
      <c r="W330" s="1574"/>
      <c r="X330" s="849" t="s">
        <v>20478</v>
      </c>
      <c r="Y330" s="1599">
        <v>125</v>
      </c>
      <c r="Z330" s="1599"/>
      <c r="AA330" s="1599"/>
      <c r="AB330" s="1599"/>
      <c r="AC330" s="300"/>
      <c r="AD330" s="1576"/>
      <c r="AE330" s="1576"/>
      <c r="AF330" s="1576"/>
      <c r="AG330" s="1576"/>
      <c r="AH330" s="1576"/>
      <c r="AI330" s="1576"/>
      <c r="AJ330" s="1576"/>
      <c r="AK330" s="1576"/>
      <c r="AL330" s="1576"/>
    </row>
    <row r="331" spans="1:38" ht="17.100000000000001" customHeight="1">
      <c r="A331" s="850" t="s">
        <v>5130</v>
      </c>
      <c r="B331" s="1580" t="s">
        <v>5131</v>
      </c>
      <c r="C331" s="1580"/>
      <c r="D331" s="1580"/>
      <c r="E331" s="1580"/>
      <c r="F331" s="1580"/>
      <c r="G331" s="1580"/>
      <c r="H331" s="1580"/>
      <c r="I331" s="1580"/>
      <c r="J331" s="1580"/>
      <c r="K331" s="1580"/>
      <c r="L331" s="1580"/>
      <c r="M331" s="1580"/>
      <c r="N331" s="1580"/>
      <c r="O331" s="1580"/>
      <c r="P331" s="1580"/>
      <c r="Q331" s="1580"/>
      <c r="R331" s="1580"/>
      <c r="S331" s="1580"/>
      <c r="T331" s="1580"/>
      <c r="U331" s="1580"/>
      <c r="V331" s="1580"/>
      <c r="W331" s="1580"/>
      <c r="X331" s="851" t="s">
        <v>20478</v>
      </c>
      <c r="Y331" s="1596">
        <v>20</v>
      </c>
      <c r="Z331" s="1596"/>
      <c r="AA331" s="1596"/>
      <c r="AB331" s="1596"/>
      <c r="AC331" s="296"/>
      <c r="AD331" s="1602"/>
      <c r="AE331" s="1602"/>
      <c r="AF331" s="1602"/>
      <c r="AG331" s="1602"/>
      <c r="AH331" s="1602"/>
      <c r="AI331" s="1602"/>
      <c r="AJ331" s="1602"/>
      <c r="AK331" s="1602"/>
      <c r="AL331" s="1602"/>
    </row>
    <row r="332" spans="1:38" ht="15.95" customHeight="1">
      <c r="A332" s="848" t="s">
        <v>5132</v>
      </c>
      <c r="B332" s="1574" t="s">
        <v>5133</v>
      </c>
      <c r="C332" s="1574"/>
      <c r="D332" s="1574"/>
      <c r="E332" s="1574"/>
      <c r="F332" s="1574"/>
      <c r="G332" s="1574"/>
      <c r="H332" s="1574"/>
      <c r="I332" s="1574"/>
      <c r="J332" s="1574"/>
      <c r="K332" s="1574"/>
      <c r="L332" s="1574"/>
      <c r="M332" s="1574"/>
      <c r="N332" s="1574"/>
      <c r="O332" s="1574"/>
      <c r="P332" s="1574"/>
      <c r="Q332" s="1574"/>
      <c r="R332" s="1574"/>
      <c r="S332" s="1574"/>
      <c r="T332" s="1574"/>
      <c r="U332" s="1574"/>
      <c r="V332" s="1574"/>
      <c r="W332" s="1574"/>
      <c r="X332" s="849" t="s">
        <v>20478</v>
      </c>
      <c r="Y332" s="1599">
        <v>30</v>
      </c>
      <c r="Z332" s="1599"/>
      <c r="AA332" s="1599"/>
      <c r="AB332" s="1599"/>
      <c r="AC332" s="300"/>
      <c r="AD332" s="1601"/>
      <c r="AE332" s="1601"/>
      <c r="AF332" s="1601"/>
      <c r="AG332" s="1601"/>
      <c r="AH332" s="1601"/>
      <c r="AI332" s="1601"/>
      <c r="AJ332" s="1601"/>
      <c r="AK332" s="1601"/>
      <c r="AL332" s="1601"/>
    </row>
    <row r="333" spans="1:38" ht="15" customHeight="1">
      <c r="A333" s="840" t="s">
        <v>5134</v>
      </c>
      <c r="B333" s="1566" t="s">
        <v>5135</v>
      </c>
      <c r="C333" s="1566"/>
      <c r="D333" s="1566"/>
      <c r="E333" s="1566"/>
      <c r="F333" s="1566"/>
      <c r="G333" s="1566"/>
      <c r="H333" s="1566"/>
      <c r="I333" s="1566"/>
      <c r="J333" s="1566"/>
      <c r="K333" s="1566"/>
      <c r="L333" s="1566"/>
      <c r="M333" s="1566"/>
      <c r="N333" s="1566"/>
      <c r="O333" s="1566"/>
      <c r="P333" s="1566"/>
      <c r="Q333" s="1566"/>
      <c r="R333" s="1566"/>
      <c r="S333" s="1566"/>
      <c r="T333" s="1566"/>
      <c r="U333" s="1566"/>
      <c r="V333" s="1566"/>
      <c r="W333" s="1566"/>
      <c r="X333" s="305"/>
      <c r="Y333" s="1600">
        <v>75</v>
      </c>
      <c r="Z333" s="1600"/>
      <c r="AA333" s="1600"/>
      <c r="AB333" s="1600"/>
      <c r="AC333" s="271"/>
      <c r="AD333" s="1568"/>
      <c r="AE333" s="1568"/>
      <c r="AF333" s="1568"/>
      <c r="AG333" s="1568"/>
      <c r="AH333" s="1568"/>
      <c r="AI333" s="1568"/>
      <c r="AJ333" s="1568"/>
      <c r="AK333" s="1568"/>
      <c r="AL333" s="1568"/>
    </row>
    <row r="334" spans="1:38" ht="17.100000000000001" customHeight="1">
      <c r="A334" s="841" t="s">
        <v>5136</v>
      </c>
      <c r="B334" s="1528" t="s">
        <v>5137</v>
      </c>
      <c r="C334" s="1528"/>
      <c r="D334" s="1528"/>
      <c r="E334" s="1528"/>
      <c r="F334" s="1528"/>
      <c r="G334" s="1528"/>
      <c r="H334" s="1528"/>
      <c r="I334" s="1528"/>
      <c r="J334" s="1528"/>
      <c r="K334" s="1528"/>
      <c r="L334" s="1528"/>
      <c r="M334" s="1528"/>
      <c r="N334" s="1528"/>
      <c r="O334" s="1528"/>
      <c r="P334" s="1528"/>
      <c r="Q334" s="1528"/>
      <c r="R334" s="1528"/>
      <c r="S334" s="1528"/>
      <c r="T334" s="1528"/>
      <c r="U334" s="1528"/>
      <c r="V334" s="1528"/>
      <c r="W334" s="1528"/>
      <c r="X334" s="285"/>
      <c r="Y334" s="1544">
        <v>25</v>
      </c>
      <c r="Z334" s="1544"/>
      <c r="AA334" s="1544"/>
      <c r="AB334" s="1544"/>
      <c r="AC334" s="272"/>
      <c r="AD334" s="1569"/>
      <c r="AE334" s="1569"/>
      <c r="AF334" s="1569"/>
      <c r="AG334" s="1569"/>
      <c r="AH334" s="1569"/>
      <c r="AI334" s="1569"/>
      <c r="AJ334" s="1569"/>
      <c r="AK334" s="1569"/>
      <c r="AL334" s="1569"/>
    </row>
    <row r="335" spans="1:38" ht="15.95" customHeight="1">
      <c r="A335" s="838" t="s">
        <v>5138</v>
      </c>
      <c r="B335" s="1517" t="s">
        <v>5139</v>
      </c>
      <c r="C335" s="1517"/>
      <c r="D335" s="1517"/>
      <c r="E335" s="1517"/>
      <c r="F335" s="1517"/>
      <c r="G335" s="1517"/>
      <c r="H335" s="1517"/>
      <c r="I335" s="1517"/>
      <c r="J335" s="1517"/>
      <c r="K335" s="1517"/>
      <c r="L335" s="1517"/>
      <c r="M335" s="1517"/>
      <c r="N335" s="1517"/>
      <c r="O335" s="1517"/>
      <c r="P335" s="1517"/>
      <c r="Q335" s="1517"/>
      <c r="R335" s="1517"/>
      <c r="S335" s="1517"/>
      <c r="T335" s="1517"/>
      <c r="U335" s="1517"/>
      <c r="V335" s="1517"/>
      <c r="W335" s="1517"/>
      <c r="X335" s="279"/>
      <c r="Y335" s="1543">
        <v>459</v>
      </c>
      <c r="Z335" s="1543"/>
      <c r="AA335" s="1543"/>
      <c r="AB335" s="1543"/>
      <c r="AC335" s="273"/>
      <c r="AD335" s="1527"/>
      <c r="AE335" s="1527"/>
      <c r="AF335" s="1527"/>
      <c r="AG335" s="1527"/>
      <c r="AH335" s="1527"/>
      <c r="AI335" s="1527"/>
      <c r="AJ335" s="1527"/>
      <c r="AK335" s="1527"/>
      <c r="AL335" s="1527"/>
    </row>
    <row r="336" spans="1:38" ht="17.100000000000001" customHeight="1">
      <c r="A336" s="841" t="s">
        <v>5140</v>
      </c>
      <c r="B336" s="1528" t="s">
        <v>5141</v>
      </c>
      <c r="C336" s="1528"/>
      <c r="D336" s="1528"/>
      <c r="E336" s="1528"/>
      <c r="F336" s="1528"/>
      <c r="G336" s="1528"/>
      <c r="H336" s="1528"/>
      <c r="I336" s="1528"/>
      <c r="J336" s="1528"/>
      <c r="K336" s="1528"/>
      <c r="L336" s="1528"/>
      <c r="M336" s="1528"/>
      <c r="N336" s="1528"/>
      <c r="O336" s="1528"/>
      <c r="P336" s="1528"/>
      <c r="Q336" s="1528"/>
      <c r="R336" s="1528"/>
      <c r="S336" s="1528"/>
      <c r="T336" s="1528"/>
      <c r="U336" s="1528"/>
      <c r="V336" s="1528"/>
      <c r="W336" s="1528"/>
      <c r="X336" s="285"/>
      <c r="Y336" s="1544">
        <v>565</v>
      </c>
      <c r="Z336" s="1544"/>
      <c r="AA336" s="1544"/>
      <c r="AB336" s="1544"/>
      <c r="AC336" s="272"/>
      <c r="AD336" s="1530"/>
      <c r="AE336" s="1530"/>
      <c r="AF336" s="1530"/>
      <c r="AG336" s="1530"/>
      <c r="AH336" s="1530"/>
      <c r="AI336" s="1530"/>
      <c r="AJ336" s="1530"/>
      <c r="AK336" s="1530"/>
      <c r="AL336" s="1530"/>
    </row>
    <row r="337" spans="1:39" ht="15.95" customHeight="1">
      <c r="A337" s="838" t="s">
        <v>5142</v>
      </c>
      <c r="B337" s="1517" t="s">
        <v>5143</v>
      </c>
      <c r="C337" s="1517"/>
      <c r="D337" s="1517"/>
      <c r="E337" s="1517"/>
      <c r="F337" s="1517"/>
      <c r="G337" s="1517"/>
      <c r="H337" s="1517"/>
      <c r="I337" s="1517"/>
      <c r="J337" s="1517"/>
      <c r="K337" s="1517"/>
      <c r="L337" s="1517"/>
      <c r="M337" s="1517"/>
      <c r="N337" s="1517"/>
      <c r="O337" s="1517"/>
      <c r="P337" s="1517"/>
      <c r="Q337" s="1517"/>
      <c r="R337" s="1517"/>
      <c r="S337" s="1517"/>
      <c r="T337" s="1517"/>
      <c r="U337" s="1517"/>
      <c r="V337" s="1517"/>
      <c r="W337" s="1517"/>
      <c r="X337" s="279"/>
      <c r="Y337" s="1545">
        <v>1599</v>
      </c>
      <c r="Z337" s="1545"/>
      <c r="AA337" s="1545"/>
      <c r="AB337" s="1545"/>
      <c r="AC337" s="277"/>
      <c r="AD337" s="1527"/>
      <c r="AE337" s="1527"/>
      <c r="AF337" s="1527"/>
      <c r="AG337" s="1527"/>
      <c r="AH337" s="1527"/>
      <c r="AI337" s="1527"/>
      <c r="AJ337" s="1527"/>
      <c r="AK337" s="1527"/>
      <c r="AL337" s="1527"/>
    </row>
    <row r="338" spans="1:39" ht="17.100000000000001" customHeight="1">
      <c r="A338" s="841" t="s">
        <v>5144</v>
      </c>
      <c r="B338" s="1528" t="s">
        <v>5145</v>
      </c>
      <c r="C338" s="1528"/>
      <c r="D338" s="1528"/>
      <c r="E338" s="1528"/>
      <c r="F338" s="1528"/>
      <c r="G338" s="1528"/>
      <c r="H338" s="1528"/>
      <c r="I338" s="1528"/>
      <c r="J338" s="1528"/>
      <c r="K338" s="1528"/>
      <c r="L338" s="1528"/>
      <c r="M338" s="1528"/>
      <c r="N338" s="1528"/>
      <c r="O338" s="1528"/>
      <c r="P338" s="1528"/>
      <c r="Q338" s="1528"/>
      <c r="R338" s="1528"/>
      <c r="S338" s="1528"/>
      <c r="T338" s="1528"/>
      <c r="U338" s="1528"/>
      <c r="V338" s="1528"/>
      <c r="W338" s="1528"/>
      <c r="X338" s="285"/>
      <c r="Y338" s="1544">
        <v>275</v>
      </c>
      <c r="Z338" s="1544"/>
      <c r="AA338" s="1544"/>
      <c r="AB338" s="1544"/>
      <c r="AC338" s="272"/>
      <c r="AD338" s="1530"/>
      <c r="AE338" s="1530"/>
      <c r="AF338" s="1530"/>
      <c r="AG338" s="1530"/>
      <c r="AH338" s="1530"/>
      <c r="AI338" s="1530"/>
      <c r="AJ338" s="1530"/>
      <c r="AK338" s="1530"/>
      <c r="AL338" s="1530"/>
    </row>
    <row r="339" spans="1:39" ht="15.95" customHeight="1">
      <c r="A339" s="838" t="s">
        <v>5146</v>
      </c>
      <c r="B339" s="1517" t="s">
        <v>5147</v>
      </c>
      <c r="C339" s="1517"/>
      <c r="D339" s="1517"/>
      <c r="E339" s="1517"/>
      <c r="F339" s="1517"/>
      <c r="G339" s="1517"/>
      <c r="H339" s="1517"/>
      <c r="I339" s="1517"/>
      <c r="J339" s="1517"/>
      <c r="K339" s="1517"/>
      <c r="L339" s="1517"/>
      <c r="M339" s="1517"/>
      <c r="N339" s="1517"/>
      <c r="O339" s="1517"/>
      <c r="P339" s="1517"/>
      <c r="Q339" s="1517"/>
      <c r="R339" s="1517"/>
      <c r="S339" s="1517"/>
      <c r="T339" s="1517"/>
      <c r="U339" s="1517"/>
      <c r="V339" s="1517"/>
      <c r="W339" s="1517"/>
      <c r="X339" s="279"/>
      <c r="Y339" s="1543">
        <v>379</v>
      </c>
      <c r="Z339" s="1543"/>
      <c r="AA339" s="1543"/>
      <c r="AB339" s="1543"/>
      <c r="AC339" s="273"/>
      <c r="AD339" s="1527"/>
      <c r="AE339" s="1527"/>
      <c r="AF339" s="1527"/>
      <c r="AG339" s="1527"/>
      <c r="AH339" s="1527"/>
      <c r="AI339" s="1527"/>
      <c r="AJ339" s="1527"/>
      <c r="AK339" s="1527"/>
      <c r="AL339" s="1527"/>
    </row>
    <row r="340" spans="1:39" ht="17.100000000000001" customHeight="1">
      <c r="A340" s="841" t="s">
        <v>5148</v>
      </c>
      <c r="B340" s="1528" t="s">
        <v>5149</v>
      </c>
      <c r="C340" s="1528"/>
      <c r="D340" s="1528"/>
      <c r="E340" s="1528"/>
      <c r="F340" s="1528"/>
      <c r="G340" s="1528"/>
      <c r="H340" s="1528"/>
      <c r="I340" s="1528"/>
      <c r="J340" s="1528"/>
      <c r="K340" s="1528"/>
      <c r="L340" s="1528"/>
      <c r="M340" s="1528"/>
      <c r="N340" s="1528"/>
      <c r="O340" s="1528"/>
      <c r="P340" s="1528"/>
      <c r="Q340" s="1528"/>
      <c r="R340" s="1528"/>
      <c r="S340" s="1528"/>
      <c r="T340" s="1528"/>
      <c r="U340" s="1528"/>
      <c r="V340" s="1528"/>
      <c r="W340" s="1528"/>
      <c r="X340" s="285"/>
      <c r="Y340" s="1542">
        <v>1089</v>
      </c>
      <c r="Z340" s="1542"/>
      <c r="AA340" s="1542"/>
      <c r="AB340" s="1542"/>
      <c r="AC340" s="272"/>
      <c r="AD340" s="1530"/>
      <c r="AE340" s="1530"/>
      <c r="AF340" s="1530"/>
      <c r="AG340" s="1530"/>
      <c r="AH340" s="1530"/>
      <c r="AI340" s="1530"/>
      <c r="AJ340" s="1530"/>
      <c r="AK340" s="1530"/>
      <c r="AL340" s="1530"/>
    </row>
    <row r="341" spans="1:39" ht="15.95" customHeight="1">
      <c r="A341" s="838" t="s">
        <v>5150</v>
      </c>
      <c r="B341" s="1517" t="s">
        <v>5151</v>
      </c>
      <c r="C341" s="1517"/>
      <c r="D341" s="1517"/>
      <c r="E341" s="1517"/>
      <c r="F341" s="1517"/>
      <c r="G341" s="1517"/>
      <c r="H341" s="1517"/>
      <c r="I341" s="1517"/>
      <c r="J341" s="1517"/>
      <c r="K341" s="1517"/>
      <c r="L341" s="1517"/>
      <c r="M341" s="1517"/>
      <c r="N341" s="1517"/>
      <c r="O341" s="1517"/>
      <c r="P341" s="1517"/>
      <c r="Q341" s="1517"/>
      <c r="R341" s="1517"/>
      <c r="S341" s="1517"/>
      <c r="T341" s="1517"/>
      <c r="U341" s="1517"/>
      <c r="V341" s="1517"/>
      <c r="W341" s="1517"/>
      <c r="X341" s="279"/>
      <c r="Y341" s="1543">
        <v>249</v>
      </c>
      <c r="Z341" s="1543"/>
      <c r="AA341" s="1543"/>
      <c r="AB341" s="1543"/>
      <c r="AC341" s="273"/>
      <c r="AD341" s="1527"/>
      <c r="AE341" s="1527"/>
      <c r="AF341" s="1527"/>
      <c r="AG341" s="1527"/>
      <c r="AH341" s="1527"/>
      <c r="AI341" s="1527"/>
      <c r="AJ341" s="1527"/>
      <c r="AK341" s="1527"/>
      <c r="AL341" s="1527"/>
    </row>
    <row r="342" spans="1:39" ht="17.100000000000001" customHeight="1">
      <c r="A342" s="841" t="s">
        <v>24415</v>
      </c>
      <c r="B342" s="1528" t="s">
        <v>24416</v>
      </c>
      <c r="C342" s="1528"/>
      <c r="D342" s="1528"/>
      <c r="E342" s="1528"/>
      <c r="F342" s="1528"/>
      <c r="G342" s="1528"/>
      <c r="H342" s="1528"/>
      <c r="I342" s="1528"/>
      <c r="J342" s="1528"/>
      <c r="K342" s="1528"/>
      <c r="L342" s="1528"/>
      <c r="M342" s="1528"/>
      <c r="N342" s="1528"/>
      <c r="O342" s="1528"/>
      <c r="P342" s="1528"/>
      <c r="Q342" s="1528"/>
      <c r="R342" s="1528"/>
      <c r="S342" s="1528"/>
      <c r="T342" s="1528"/>
      <c r="U342" s="1528"/>
      <c r="V342" s="1528"/>
      <c r="W342" s="1528"/>
      <c r="X342" s="285"/>
      <c r="Y342" s="1544">
        <v>465</v>
      </c>
      <c r="Z342" s="1544"/>
      <c r="AA342" s="1544"/>
      <c r="AB342" s="1544"/>
      <c r="AC342" s="272"/>
      <c r="AD342" s="1530"/>
      <c r="AE342" s="1530"/>
      <c r="AF342" s="1530"/>
      <c r="AG342" s="1530"/>
      <c r="AH342" s="1530"/>
      <c r="AI342" s="1530"/>
      <c r="AJ342" s="1530"/>
      <c r="AK342" s="1530"/>
      <c r="AL342" s="1530"/>
    </row>
    <row r="343" spans="1:39" ht="15.95" customHeight="1">
      <c r="A343" s="838" t="s">
        <v>24417</v>
      </c>
      <c r="B343" s="1517" t="s">
        <v>24418</v>
      </c>
      <c r="C343" s="1517"/>
      <c r="D343" s="1517"/>
      <c r="E343" s="1517"/>
      <c r="F343" s="1517"/>
      <c r="G343" s="1517"/>
      <c r="H343" s="1517"/>
      <c r="I343" s="1517"/>
      <c r="J343" s="1517"/>
      <c r="K343" s="1517"/>
      <c r="L343" s="1517"/>
      <c r="M343" s="1517"/>
      <c r="N343" s="1517"/>
      <c r="O343" s="1517"/>
      <c r="P343" s="1517"/>
      <c r="Q343" s="1517"/>
      <c r="R343" s="1517"/>
      <c r="S343" s="1517"/>
      <c r="T343" s="1517"/>
      <c r="U343" s="1517"/>
      <c r="V343" s="1517"/>
      <c r="W343" s="1517"/>
      <c r="X343" s="279"/>
      <c r="Y343" s="1543">
        <v>465</v>
      </c>
      <c r="Z343" s="1543"/>
      <c r="AA343" s="1543"/>
      <c r="AB343" s="1543"/>
      <c r="AC343" s="273"/>
      <c r="AD343" s="1527"/>
      <c r="AE343" s="1527"/>
      <c r="AF343" s="1527"/>
      <c r="AG343" s="1527"/>
      <c r="AH343" s="1527"/>
      <c r="AI343" s="1527"/>
      <c r="AJ343" s="1527"/>
      <c r="AK343" s="1527"/>
      <c r="AL343" s="1527"/>
    </row>
    <row r="344" spans="1:39" ht="17.100000000000001" customHeight="1">
      <c r="A344" s="841" t="s">
        <v>24419</v>
      </c>
      <c r="B344" s="1528" t="s">
        <v>24420</v>
      </c>
      <c r="C344" s="1528"/>
      <c r="D344" s="1528"/>
      <c r="E344" s="1528"/>
      <c r="F344" s="1528"/>
      <c r="G344" s="1528"/>
      <c r="H344" s="1528"/>
      <c r="I344" s="1528"/>
      <c r="J344" s="1528"/>
      <c r="K344" s="1528"/>
      <c r="L344" s="1528"/>
      <c r="M344" s="1528"/>
      <c r="N344" s="1528"/>
      <c r="O344" s="1528"/>
      <c r="P344" s="1528"/>
      <c r="Q344" s="1528"/>
      <c r="R344" s="1528"/>
      <c r="S344" s="1528"/>
      <c r="T344" s="1528"/>
      <c r="U344" s="1528"/>
      <c r="V344" s="1528"/>
      <c r="W344" s="1528"/>
      <c r="X344" s="285"/>
      <c r="Y344" s="1542">
        <v>1299</v>
      </c>
      <c r="Z344" s="1542"/>
      <c r="AA344" s="1542"/>
      <c r="AB344" s="1542"/>
      <c r="AC344" s="274"/>
      <c r="AD344" s="1530"/>
      <c r="AE344" s="1530"/>
      <c r="AF344" s="1530"/>
      <c r="AG344" s="1530"/>
      <c r="AH344" s="1530"/>
      <c r="AI344" s="1530"/>
      <c r="AJ344" s="1530"/>
      <c r="AK344" s="1530"/>
      <c r="AL344" s="1530"/>
    </row>
    <row r="345" spans="1:39" ht="15.95" customHeight="1">
      <c r="A345" s="838" t="s">
        <v>24421</v>
      </c>
      <c r="B345" s="1517" t="s">
        <v>24422</v>
      </c>
      <c r="C345" s="1517"/>
      <c r="D345" s="1517"/>
      <c r="E345" s="1517"/>
      <c r="F345" s="1517"/>
      <c r="G345" s="1517"/>
      <c r="H345" s="1517"/>
      <c r="I345" s="1517"/>
      <c r="J345" s="1517"/>
      <c r="K345" s="1517"/>
      <c r="L345" s="1517"/>
      <c r="M345" s="1517"/>
      <c r="N345" s="1517"/>
      <c r="O345" s="1517"/>
      <c r="P345" s="1517"/>
      <c r="Q345" s="1517"/>
      <c r="R345" s="1517"/>
      <c r="S345" s="1517"/>
      <c r="T345" s="1517"/>
      <c r="U345" s="1517"/>
      <c r="V345" s="1517"/>
      <c r="W345" s="1517"/>
      <c r="X345" s="279"/>
      <c r="Y345" s="1543">
        <v>279</v>
      </c>
      <c r="Z345" s="1543"/>
      <c r="AA345" s="1543"/>
      <c r="AB345" s="1543"/>
      <c r="AC345" s="273"/>
      <c r="AD345" s="1527"/>
      <c r="AE345" s="1527"/>
      <c r="AF345" s="1527"/>
      <c r="AG345" s="1527"/>
      <c r="AH345" s="1527"/>
      <c r="AI345" s="1527"/>
      <c r="AJ345" s="1527"/>
      <c r="AK345" s="1527"/>
      <c r="AL345" s="1527"/>
    </row>
    <row r="346" spans="1:39" ht="17.100000000000001" customHeight="1">
      <c r="A346" s="841" t="s">
        <v>24423</v>
      </c>
      <c r="B346" s="1528" t="s">
        <v>24424</v>
      </c>
      <c r="C346" s="1528"/>
      <c r="D346" s="1528"/>
      <c r="E346" s="1528"/>
      <c r="F346" s="1528"/>
      <c r="G346" s="1528"/>
      <c r="H346" s="1528"/>
      <c r="I346" s="1528"/>
      <c r="J346" s="1528"/>
      <c r="K346" s="1528"/>
      <c r="L346" s="1528"/>
      <c r="M346" s="1528"/>
      <c r="N346" s="1528"/>
      <c r="O346" s="1528"/>
      <c r="P346" s="1528"/>
      <c r="Q346" s="1528"/>
      <c r="R346" s="1528"/>
      <c r="S346" s="1528"/>
      <c r="T346" s="1528"/>
      <c r="U346" s="1528"/>
      <c r="V346" s="1528"/>
      <c r="W346" s="1528"/>
      <c r="X346" s="285"/>
      <c r="Y346" s="1544">
        <v>279</v>
      </c>
      <c r="Z346" s="1544"/>
      <c r="AA346" s="1544"/>
      <c r="AB346" s="1544"/>
      <c r="AC346" s="272"/>
      <c r="AD346" s="1530"/>
      <c r="AE346" s="1530"/>
      <c r="AF346" s="1530"/>
      <c r="AG346" s="1530"/>
      <c r="AH346" s="1530"/>
      <c r="AI346" s="1530"/>
      <c r="AJ346" s="1530"/>
      <c r="AK346" s="1530"/>
      <c r="AL346" s="1530"/>
    </row>
    <row r="347" spans="1:39" ht="15" customHeight="1">
      <c r="A347" s="842" t="s">
        <v>24425</v>
      </c>
      <c r="B347" s="1570" t="s">
        <v>24426</v>
      </c>
      <c r="C347" s="1570"/>
      <c r="D347" s="1570"/>
      <c r="E347" s="1570"/>
      <c r="F347" s="1570"/>
      <c r="G347" s="1570"/>
      <c r="H347" s="1570"/>
      <c r="I347" s="1570"/>
      <c r="J347" s="1570"/>
      <c r="K347" s="1570"/>
      <c r="L347" s="1570"/>
      <c r="M347" s="1570"/>
      <c r="N347" s="1570"/>
      <c r="O347" s="1570"/>
      <c r="P347" s="1570"/>
      <c r="Q347" s="1570"/>
      <c r="R347" s="1570"/>
      <c r="S347" s="1570"/>
      <c r="T347" s="1570"/>
      <c r="U347" s="1570"/>
      <c r="V347" s="1570"/>
      <c r="W347" s="1570"/>
      <c r="X347" s="289"/>
      <c r="Y347" s="1597">
        <v>789</v>
      </c>
      <c r="Z347" s="1597"/>
      <c r="AA347" s="1597"/>
      <c r="AB347" s="1597"/>
      <c r="AC347" s="275"/>
      <c r="AD347" s="1572"/>
      <c r="AE347" s="1572"/>
      <c r="AF347" s="1572"/>
      <c r="AG347" s="1572"/>
      <c r="AH347" s="1572"/>
      <c r="AI347" s="1572"/>
      <c r="AJ347" s="1572"/>
      <c r="AK347" s="1572"/>
      <c r="AL347" s="1572"/>
    </row>
    <row r="348" spans="1:39" ht="15.2" customHeight="1">
      <c r="A348" s="1563" t="s">
        <v>24535</v>
      </c>
      <c r="B348" s="1564"/>
      <c r="C348" s="1564"/>
      <c r="D348" s="1564"/>
      <c r="E348" s="1564"/>
      <c r="F348" s="1564"/>
      <c r="G348" s="1564"/>
      <c r="H348" s="1564"/>
      <c r="I348" s="1564"/>
      <c r="J348" s="1564"/>
      <c r="K348" s="1564"/>
      <c r="L348" s="1564"/>
      <c r="M348" s="1564"/>
      <c r="N348" s="1564"/>
      <c r="O348" s="1564"/>
      <c r="P348" s="1564"/>
      <c r="Q348" s="1564"/>
      <c r="R348" s="1564"/>
      <c r="S348" s="1564"/>
      <c r="T348" s="1564"/>
      <c r="U348" s="1564"/>
      <c r="V348" s="1564"/>
      <c r="W348" s="1564"/>
      <c r="X348" s="1564"/>
      <c r="Y348" s="1564"/>
      <c r="Z348" s="1564"/>
      <c r="AA348" s="1564"/>
      <c r="AB348" s="1564"/>
      <c r="AC348" s="1564"/>
      <c r="AD348" s="1564"/>
      <c r="AE348" s="1564"/>
      <c r="AF348" s="1564"/>
      <c r="AG348" s="1564"/>
      <c r="AH348" s="1564"/>
      <c r="AI348" s="1564"/>
      <c r="AJ348" s="1564"/>
      <c r="AK348" s="1564"/>
      <c r="AL348" s="1564"/>
      <c r="AM348" s="12"/>
    </row>
    <row r="349" spans="1:39" ht="19.7" customHeight="1">
      <c r="A349" s="1539" t="s">
        <v>20507</v>
      </c>
      <c r="B349" s="1539"/>
      <c r="C349" s="1539"/>
      <c r="D349" s="1539"/>
      <c r="E349" s="1539"/>
      <c r="F349" s="1539"/>
      <c r="G349" s="1539"/>
      <c r="H349" s="1539"/>
      <c r="I349" s="1539"/>
      <c r="J349" s="1539"/>
      <c r="K349" s="1539"/>
      <c r="L349" s="1539"/>
      <c r="M349" s="1539"/>
      <c r="N349" s="1546"/>
      <c r="O349" s="1546"/>
      <c r="P349" s="1546"/>
      <c r="Q349" s="1546"/>
      <c r="R349" s="1546"/>
      <c r="S349" s="1546"/>
      <c r="T349" s="1546"/>
      <c r="U349" s="1546"/>
      <c r="V349" s="1546"/>
      <c r="W349" s="1546"/>
      <c r="X349" s="11"/>
      <c r="Y349" s="1546"/>
      <c r="Z349" s="1546"/>
      <c r="AA349" s="1546"/>
      <c r="AB349" s="11"/>
      <c r="AC349" s="11"/>
      <c r="AD349" s="11"/>
      <c r="AE349" s="1546"/>
      <c r="AF349" s="1546"/>
      <c r="AG349" s="1546"/>
      <c r="AH349" s="1546"/>
      <c r="AI349" s="1546"/>
      <c r="AJ349" s="1546"/>
      <c r="AK349" s="1546"/>
      <c r="AL349" s="1546"/>
      <c r="AM349" s="11"/>
    </row>
    <row r="350" spans="1:39" ht="22.5" customHeight="1">
      <c r="A350" s="1541" t="s">
        <v>24277</v>
      </c>
      <c r="B350" s="1541"/>
      <c r="C350" s="1541"/>
      <c r="D350" s="1541"/>
      <c r="E350" s="1541"/>
      <c r="F350" s="1541"/>
      <c r="G350" s="1541"/>
      <c r="H350" s="1541"/>
      <c r="I350" s="1541"/>
      <c r="J350" s="1541"/>
      <c r="K350" s="1541"/>
      <c r="L350" s="1541"/>
      <c r="M350" s="1541"/>
      <c r="N350" s="1541"/>
      <c r="O350" s="1541"/>
      <c r="P350" s="1541"/>
      <c r="Q350" s="1541"/>
      <c r="R350" s="1541"/>
      <c r="S350" s="1541"/>
      <c r="T350" s="1541"/>
      <c r="U350" s="1541"/>
      <c r="V350" s="1541"/>
      <c r="W350" s="1541"/>
      <c r="X350" s="1541"/>
      <c r="Y350" s="1541"/>
      <c r="Z350" s="1541"/>
      <c r="AA350" s="1541"/>
      <c r="AB350" s="1534" t="s">
        <v>20292</v>
      </c>
      <c r="AC350" s="1534"/>
      <c r="AD350" s="1534"/>
      <c r="AE350" s="1535" t="s">
        <v>20293</v>
      </c>
      <c r="AF350" s="1535"/>
      <c r="AG350" s="1535"/>
      <c r="AH350" s="1535"/>
      <c r="AI350" s="1535" t="s">
        <v>20294</v>
      </c>
      <c r="AJ350" s="1535"/>
      <c r="AK350" s="1535"/>
      <c r="AL350" s="1535"/>
      <c r="AM350" s="1535"/>
    </row>
    <row r="351" spans="1:39" ht="17.100000000000001" customHeight="1">
      <c r="A351" s="837" t="s">
        <v>20508</v>
      </c>
      <c r="B351" s="1514" t="s">
        <v>20509</v>
      </c>
      <c r="C351" s="1514"/>
      <c r="D351" s="1514"/>
      <c r="E351" s="1514"/>
      <c r="F351" s="1514"/>
      <c r="G351" s="1514"/>
      <c r="H351" s="1514"/>
      <c r="I351" s="1514"/>
      <c r="J351" s="1514"/>
      <c r="K351" s="1514"/>
      <c r="L351" s="1514"/>
      <c r="M351" s="1514"/>
      <c r="N351" s="1514"/>
      <c r="O351" s="1514"/>
      <c r="P351" s="1514"/>
      <c r="Q351" s="1514"/>
      <c r="R351" s="1514"/>
      <c r="S351" s="1514"/>
      <c r="T351" s="1514"/>
      <c r="U351" s="1514"/>
      <c r="V351" s="1514"/>
      <c r="W351" s="1514"/>
      <c r="X351" s="857"/>
      <c r="Y351" s="1622">
        <v>3250</v>
      </c>
      <c r="Z351" s="1622"/>
      <c r="AA351" s="1622"/>
      <c r="AB351" s="1622"/>
      <c r="AC351" s="278"/>
      <c r="AD351" s="1516"/>
      <c r="AE351" s="1516"/>
      <c r="AF351" s="1516"/>
      <c r="AG351" s="1516"/>
      <c r="AH351" s="1516"/>
      <c r="AI351" s="1516"/>
      <c r="AJ351" s="1516"/>
      <c r="AK351" s="1516"/>
      <c r="AL351" s="1516"/>
      <c r="AM351" s="11"/>
    </row>
    <row r="352" spans="1:39" ht="15.95" customHeight="1">
      <c r="A352" s="838" t="s">
        <v>20510</v>
      </c>
      <c r="B352" s="1517" t="s">
        <v>20511</v>
      </c>
      <c r="C352" s="1517"/>
      <c r="D352" s="1517"/>
      <c r="E352" s="1517"/>
      <c r="F352" s="1517"/>
      <c r="G352" s="1517"/>
      <c r="H352" s="1517"/>
      <c r="I352" s="1517"/>
      <c r="J352" s="1517"/>
      <c r="K352" s="1517"/>
      <c r="L352" s="1517"/>
      <c r="M352" s="1517"/>
      <c r="N352" s="1517"/>
      <c r="O352" s="1517"/>
      <c r="P352" s="1517"/>
      <c r="Q352" s="1517"/>
      <c r="R352" s="1517"/>
      <c r="S352" s="1517"/>
      <c r="T352" s="1517"/>
      <c r="U352" s="1517"/>
      <c r="V352" s="1517"/>
      <c r="W352" s="1517"/>
      <c r="X352" s="279"/>
      <c r="Y352" s="1621">
        <v>3250</v>
      </c>
      <c r="Z352" s="1621"/>
      <c r="AA352" s="1621"/>
      <c r="AB352" s="1621"/>
      <c r="AC352" s="277"/>
      <c r="AD352" s="1527"/>
      <c r="AE352" s="1527"/>
      <c r="AF352" s="1527"/>
      <c r="AG352" s="1527"/>
      <c r="AH352" s="1527"/>
      <c r="AI352" s="1527"/>
      <c r="AJ352" s="1527"/>
      <c r="AK352" s="1527"/>
      <c r="AL352" s="1527"/>
      <c r="AM352" s="12"/>
    </row>
    <row r="353" spans="1:39" ht="17.100000000000001" customHeight="1">
      <c r="A353" s="841" t="s">
        <v>20512</v>
      </c>
      <c r="B353" s="1528" t="s">
        <v>20513</v>
      </c>
      <c r="C353" s="1528"/>
      <c r="D353" s="1528"/>
      <c r="E353" s="1528"/>
      <c r="F353" s="1528"/>
      <c r="G353" s="1528"/>
      <c r="H353" s="1528"/>
      <c r="I353" s="1528"/>
      <c r="J353" s="1528"/>
      <c r="K353" s="1528"/>
      <c r="L353" s="1528"/>
      <c r="M353" s="1528"/>
      <c r="N353" s="1528"/>
      <c r="O353" s="1528"/>
      <c r="P353" s="1528"/>
      <c r="Q353" s="1528"/>
      <c r="R353" s="1528"/>
      <c r="S353" s="1528"/>
      <c r="T353" s="1528"/>
      <c r="U353" s="1528"/>
      <c r="V353" s="1528"/>
      <c r="W353" s="1528"/>
      <c r="X353" s="285"/>
      <c r="Y353" s="1617">
        <v>67</v>
      </c>
      <c r="Z353" s="1617"/>
      <c r="AA353" s="1617"/>
      <c r="AB353" s="1617"/>
      <c r="AC353" s="272"/>
      <c r="AD353" s="1569"/>
      <c r="AE353" s="1569"/>
      <c r="AF353" s="1569"/>
      <c r="AG353" s="1569"/>
      <c r="AH353" s="1569"/>
      <c r="AI353" s="1569"/>
      <c r="AJ353" s="1569"/>
      <c r="AK353" s="1569"/>
      <c r="AL353" s="1569"/>
      <c r="AM353" s="11"/>
    </row>
    <row r="354" spans="1:39" ht="15.95" customHeight="1">
      <c r="A354" s="838" t="s">
        <v>20514</v>
      </c>
      <c r="B354" s="1517" t="s">
        <v>20515</v>
      </c>
      <c r="C354" s="1517"/>
      <c r="D354" s="1517"/>
      <c r="E354" s="1517"/>
      <c r="F354" s="1517"/>
      <c r="G354" s="1517"/>
      <c r="H354" s="1517"/>
      <c r="I354" s="1517"/>
      <c r="J354" s="1517"/>
      <c r="K354" s="1517"/>
      <c r="L354" s="1517"/>
      <c r="M354" s="1517"/>
      <c r="N354" s="1517"/>
      <c r="O354" s="1517"/>
      <c r="P354" s="1517"/>
      <c r="Q354" s="1517"/>
      <c r="R354" s="1517"/>
      <c r="S354" s="1517"/>
      <c r="T354" s="1517"/>
      <c r="U354" s="1517"/>
      <c r="V354" s="1517"/>
      <c r="W354" s="1517"/>
      <c r="X354" s="279"/>
      <c r="Y354" s="1623">
        <v>6</v>
      </c>
      <c r="Z354" s="1623"/>
      <c r="AA354" s="1623"/>
      <c r="AB354" s="1623"/>
      <c r="AC354" s="273"/>
      <c r="AD354" s="1613"/>
      <c r="AE354" s="1613"/>
      <c r="AF354" s="1613"/>
      <c r="AG354" s="1613"/>
      <c r="AH354" s="1613"/>
      <c r="AI354" s="1613"/>
      <c r="AJ354" s="1613"/>
      <c r="AK354" s="1613"/>
      <c r="AL354" s="1613"/>
      <c r="AM354" s="12"/>
    </row>
    <row r="355" spans="1:39" ht="17.100000000000001" customHeight="1">
      <c r="A355" s="841" t="s">
        <v>20516</v>
      </c>
      <c r="B355" s="1528" t="s">
        <v>20517</v>
      </c>
      <c r="C355" s="1528"/>
      <c r="D355" s="1528"/>
      <c r="E355" s="1528"/>
      <c r="F355" s="1528"/>
      <c r="G355" s="1528"/>
      <c r="H355" s="1528"/>
      <c r="I355" s="1528"/>
      <c r="J355" s="1528"/>
      <c r="K355" s="1528"/>
      <c r="L355" s="1528"/>
      <c r="M355" s="1528"/>
      <c r="N355" s="1528"/>
      <c r="O355" s="1528"/>
      <c r="P355" s="1528"/>
      <c r="Q355" s="1528"/>
      <c r="R355" s="1528"/>
      <c r="S355" s="1528"/>
      <c r="T355" s="1528"/>
      <c r="U355" s="1528"/>
      <c r="V355" s="1528"/>
      <c r="W355" s="1528"/>
      <c r="X355" s="285"/>
      <c r="Y355" s="1588">
        <v>160</v>
      </c>
      <c r="Z355" s="1588"/>
      <c r="AA355" s="1588"/>
      <c r="AB355" s="1588"/>
      <c r="AC355" s="272"/>
      <c r="AD355" s="1569"/>
      <c r="AE355" s="1569"/>
      <c r="AF355" s="1569"/>
      <c r="AG355" s="1569"/>
      <c r="AH355" s="1569"/>
      <c r="AI355" s="1569"/>
      <c r="AJ355" s="1569"/>
      <c r="AK355" s="1569"/>
      <c r="AL355" s="1569"/>
      <c r="AM355" s="11"/>
    </row>
    <row r="356" spans="1:39" ht="15.95" customHeight="1">
      <c r="A356" s="838" t="s">
        <v>20518</v>
      </c>
      <c r="B356" s="1517" t="s">
        <v>20519</v>
      </c>
      <c r="C356" s="1517"/>
      <c r="D356" s="1517"/>
      <c r="E356" s="1517"/>
      <c r="F356" s="1517"/>
      <c r="G356" s="1517"/>
      <c r="H356" s="1517"/>
      <c r="I356" s="1517"/>
      <c r="J356" s="1517"/>
      <c r="K356" s="1517"/>
      <c r="L356" s="1517"/>
      <c r="M356" s="1517"/>
      <c r="N356" s="1517"/>
      <c r="O356" s="1517"/>
      <c r="P356" s="1517"/>
      <c r="Q356" s="1517"/>
      <c r="R356" s="1517"/>
      <c r="S356" s="1517"/>
      <c r="T356" s="1517"/>
      <c r="U356" s="1517"/>
      <c r="V356" s="1517"/>
      <c r="W356" s="1517"/>
      <c r="X356" s="279"/>
      <c r="Y356" s="1573">
        <v>200</v>
      </c>
      <c r="Z356" s="1573"/>
      <c r="AA356" s="1573"/>
      <c r="AB356" s="1573"/>
      <c r="AC356" s="273"/>
      <c r="AD356" s="1613"/>
      <c r="AE356" s="1613"/>
      <c r="AF356" s="1613"/>
      <c r="AG356" s="1613"/>
      <c r="AH356" s="1613"/>
      <c r="AI356" s="1613"/>
      <c r="AJ356" s="1613"/>
      <c r="AK356" s="1613"/>
      <c r="AL356" s="1613"/>
      <c r="AM356" s="12"/>
    </row>
    <row r="357" spans="1:39" ht="17.100000000000001" customHeight="1">
      <c r="A357" s="841" t="s">
        <v>20520</v>
      </c>
      <c r="B357" s="1528" t="s">
        <v>20521</v>
      </c>
      <c r="C357" s="1528"/>
      <c r="D357" s="1528"/>
      <c r="E357" s="1528"/>
      <c r="F357" s="1528"/>
      <c r="G357" s="1528"/>
      <c r="H357" s="1528"/>
      <c r="I357" s="1528"/>
      <c r="J357" s="1528"/>
      <c r="K357" s="1528"/>
      <c r="L357" s="1528"/>
      <c r="M357" s="1528"/>
      <c r="N357" s="1528"/>
      <c r="O357" s="1528"/>
      <c r="P357" s="1528"/>
      <c r="Q357" s="1528"/>
      <c r="R357" s="1528"/>
      <c r="S357" s="1528"/>
      <c r="T357" s="1528"/>
      <c r="U357" s="1528"/>
      <c r="V357" s="1528"/>
      <c r="W357" s="1528"/>
      <c r="X357" s="285"/>
      <c r="Y357" s="1588">
        <v>218</v>
      </c>
      <c r="Z357" s="1588"/>
      <c r="AA357" s="1588"/>
      <c r="AB357" s="1588"/>
      <c r="AC357" s="272"/>
      <c r="AD357" s="1569"/>
      <c r="AE357" s="1569"/>
      <c r="AF357" s="1569"/>
      <c r="AG357" s="1569"/>
      <c r="AH357" s="1569"/>
      <c r="AI357" s="1569"/>
      <c r="AJ357" s="1569"/>
      <c r="AK357" s="1569"/>
      <c r="AL357" s="1569"/>
      <c r="AM357" s="11"/>
    </row>
    <row r="358" spans="1:39" ht="15.95" customHeight="1">
      <c r="A358" s="838" t="s">
        <v>20522</v>
      </c>
      <c r="B358" s="1517" t="s">
        <v>20523</v>
      </c>
      <c r="C358" s="1517"/>
      <c r="D358" s="1517"/>
      <c r="E358" s="1517"/>
      <c r="F358" s="1517"/>
      <c r="G358" s="1517"/>
      <c r="H358" s="1517"/>
      <c r="I358" s="1517"/>
      <c r="J358" s="1517"/>
      <c r="K358" s="1517"/>
      <c r="L358" s="1517"/>
      <c r="M358" s="1517"/>
      <c r="N358" s="1517"/>
      <c r="O358" s="1517"/>
      <c r="P358" s="1517"/>
      <c r="Q358" s="1517"/>
      <c r="R358" s="1517"/>
      <c r="S358" s="1517"/>
      <c r="T358" s="1517"/>
      <c r="U358" s="1517"/>
      <c r="V358" s="1517"/>
      <c r="W358" s="1517"/>
      <c r="X358" s="279"/>
      <c r="Y358" s="1616">
        <v>43</v>
      </c>
      <c r="Z358" s="1616"/>
      <c r="AA358" s="1616"/>
      <c r="AB358" s="1616"/>
      <c r="AC358" s="273"/>
      <c r="AD358" s="1613"/>
      <c r="AE358" s="1613"/>
      <c r="AF358" s="1613"/>
      <c r="AG358" s="1613"/>
      <c r="AH358" s="1613"/>
      <c r="AI358" s="1613"/>
      <c r="AJ358" s="1613"/>
      <c r="AK358" s="1613"/>
      <c r="AL358" s="1613"/>
      <c r="AM358" s="12"/>
    </row>
    <row r="359" spans="1:39" ht="17.100000000000001" customHeight="1">
      <c r="A359" s="841" t="s">
        <v>20524</v>
      </c>
      <c r="B359" s="1528" t="s">
        <v>20525</v>
      </c>
      <c r="C359" s="1528"/>
      <c r="D359" s="1528"/>
      <c r="E359" s="1528"/>
      <c r="F359" s="1528"/>
      <c r="G359" s="1528"/>
      <c r="H359" s="1528"/>
      <c r="I359" s="1528"/>
      <c r="J359" s="1528"/>
      <c r="K359" s="1528"/>
      <c r="L359" s="1528"/>
      <c r="M359" s="1528"/>
      <c r="N359" s="1528"/>
      <c r="O359" s="1528"/>
      <c r="P359" s="1528"/>
      <c r="Q359" s="1528"/>
      <c r="R359" s="1528"/>
      <c r="S359" s="1528"/>
      <c r="T359" s="1528"/>
      <c r="U359" s="1528"/>
      <c r="V359" s="1528"/>
      <c r="W359" s="1528"/>
      <c r="X359" s="285"/>
      <c r="Y359" s="1617">
        <v>29</v>
      </c>
      <c r="Z359" s="1617"/>
      <c r="AA359" s="1617"/>
      <c r="AB359" s="1617"/>
      <c r="AC359" s="272"/>
      <c r="AD359" s="1569"/>
      <c r="AE359" s="1569"/>
      <c r="AF359" s="1569"/>
      <c r="AG359" s="1569"/>
      <c r="AH359" s="1569"/>
      <c r="AI359" s="1569"/>
      <c r="AJ359" s="1569"/>
      <c r="AK359" s="1569"/>
      <c r="AL359" s="1569"/>
      <c r="AM359" s="11"/>
    </row>
    <row r="360" spans="1:39" ht="15.95" customHeight="1">
      <c r="A360" s="838" t="s">
        <v>20526</v>
      </c>
      <c r="B360" s="1619" t="s">
        <v>20527</v>
      </c>
      <c r="C360" s="1619"/>
      <c r="D360" s="1619"/>
      <c r="E360" s="1619"/>
      <c r="F360" s="1619"/>
      <c r="G360" s="1619"/>
      <c r="H360" s="1619"/>
      <c r="I360" s="1619"/>
      <c r="J360" s="1619"/>
      <c r="K360" s="1619"/>
      <c r="L360" s="1619"/>
      <c r="M360" s="1619"/>
      <c r="N360" s="1619"/>
      <c r="O360" s="1619"/>
      <c r="P360" s="1619"/>
      <c r="Q360" s="1619"/>
      <c r="R360" s="1619"/>
      <c r="S360" s="1619"/>
      <c r="T360" s="1619"/>
      <c r="U360" s="1619"/>
      <c r="V360" s="1619"/>
      <c r="W360" s="1619"/>
      <c r="X360" s="279"/>
      <c r="Y360" s="1573">
        <v>148</v>
      </c>
      <c r="Z360" s="1573"/>
      <c r="AA360" s="1573"/>
      <c r="AB360" s="1573"/>
      <c r="AC360" s="273"/>
      <c r="AD360" s="1613"/>
      <c r="AE360" s="1613"/>
      <c r="AF360" s="1613"/>
      <c r="AG360" s="1613"/>
      <c r="AH360" s="1613"/>
      <c r="AI360" s="1613"/>
      <c r="AJ360" s="1613"/>
      <c r="AK360" s="1613"/>
      <c r="AL360" s="1613"/>
      <c r="AM360" s="12"/>
    </row>
    <row r="361" spans="1:39" ht="17.100000000000001" customHeight="1">
      <c r="A361" s="841" t="s">
        <v>20528</v>
      </c>
      <c r="B361" s="1620" t="s">
        <v>20529</v>
      </c>
      <c r="C361" s="1620"/>
      <c r="D361" s="1620"/>
      <c r="E361" s="1620"/>
      <c r="F361" s="1620"/>
      <c r="G361" s="1620"/>
      <c r="H361" s="1620"/>
      <c r="I361" s="1620"/>
      <c r="J361" s="1620"/>
      <c r="K361" s="1620"/>
      <c r="L361" s="1620"/>
      <c r="M361" s="1620"/>
      <c r="N361" s="1620"/>
      <c r="O361" s="1620"/>
      <c r="P361" s="1620"/>
      <c r="Q361" s="1620"/>
      <c r="R361" s="1620"/>
      <c r="S361" s="1620"/>
      <c r="T361" s="1620"/>
      <c r="U361" s="1620"/>
      <c r="V361" s="1620"/>
      <c r="W361" s="1620"/>
      <c r="X361" s="285"/>
      <c r="Y361" s="1588">
        <v>415</v>
      </c>
      <c r="Z361" s="1588"/>
      <c r="AA361" s="1588"/>
      <c r="AB361" s="1588"/>
      <c r="AC361" s="272"/>
      <c r="AD361" s="1569"/>
      <c r="AE361" s="1569"/>
      <c r="AF361" s="1569"/>
      <c r="AG361" s="1569"/>
      <c r="AH361" s="1569"/>
      <c r="AI361" s="1569"/>
      <c r="AJ361" s="1569"/>
      <c r="AK361" s="1569"/>
      <c r="AL361" s="1569"/>
      <c r="AM361" s="11"/>
    </row>
    <row r="362" spans="1:39" ht="15.95" customHeight="1">
      <c r="A362" s="838" t="s">
        <v>20530</v>
      </c>
      <c r="B362" s="1619" t="s">
        <v>20531</v>
      </c>
      <c r="C362" s="1619"/>
      <c r="D362" s="1619"/>
      <c r="E362" s="1619"/>
      <c r="F362" s="1619"/>
      <c r="G362" s="1619"/>
      <c r="H362" s="1619"/>
      <c r="I362" s="1619"/>
      <c r="J362" s="1619"/>
      <c r="K362" s="1619"/>
      <c r="L362" s="1619"/>
      <c r="M362" s="1619"/>
      <c r="N362" s="1619"/>
      <c r="O362" s="1619"/>
      <c r="P362" s="1619"/>
      <c r="Q362" s="1619"/>
      <c r="R362" s="1619"/>
      <c r="S362" s="1619"/>
      <c r="T362" s="1619"/>
      <c r="U362" s="1619"/>
      <c r="V362" s="1619"/>
      <c r="W362" s="1619"/>
      <c r="X362" s="279"/>
      <c r="Y362" s="1616">
        <v>15</v>
      </c>
      <c r="Z362" s="1616"/>
      <c r="AA362" s="1616"/>
      <c r="AB362" s="1616"/>
      <c r="AC362" s="273"/>
      <c r="AD362" s="1613"/>
      <c r="AE362" s="1613"/>
      <c r="AF362" s="1613"/>
      <c r="AG362" s="1613"/>
      <c r="AH362" s="1613"/>
      <c r="AI362" s="1613"/>
      <c r="AJ362" s="1613"/>
      <c r="AK362" s="1613"/>
      <c r="AL362" s="1613"/>
      <c r="AM362" s="12"/>
    </row>
    <row r="363" spans="1:39" ht="17.100000000000001" customHeight="1">
      <c r="A363" s="841" t="s">
        <v>20532</v>
      </c>
      <c r="B363" s="1528" t="s">
        <v>20533</v>
      </c>
      <c r="C363" s="1528"/>
      <c r="D363" s="1528"/>
      <c r="E363" s="1528"/>
      <c r="F363" s="1528"/>
      <c r="G363" s="1528"/>
      <c r="H363" s="1528"/>
      <c r="I363" s="1528"/>
      <c r="J363" s="1528"/>
      <c r="K363" s="1528"/>
      <c r="L363" s="1528"/>
      <c r="M363" s="1528"/>
      <c r="N363" s="1528"/>
      <c r="O363" s="1528"/>
      <c r="P363" s="1528"/>
      <c r="Q363" s="1528"/>
      <c r="R363" s="1528"/>
      <c r="S363" s="1528"/>
      <c r="T363" s="1528"/>
      <c r="U363" s="1528"/>
      <c r="V363" s="1528"/>
      <c r="W363" s="1528"/>
      <c r="X363" s="285"/>
      <c r="Y363" s="1588">
        <v>248</v>
      </c>
      <c r="Z363" s="1588"/>
      <c r="AA363" s="1588"/>
      <c r="AB363" s="1588"/>
      <c r="AC363" s="272"/>
      <c r="AD363" s="1530"/>
      <c r="AE363" s="1530"/>
      <c r="AF363" s="1530"/>
      <c r="AG363" s="1530"/>
      <c r="AH363" s="1530"/>
      <c r="AI363" s="1530"/>
      <c r="AJ363" s="1530"/>
      <c r="AK363" s="1530"/>
      <c r="AL363" s="1530"/>
      <c r="AM363" s="11"/>
    </row>
    <row r="364" spans="1:39" ht="15.95" customHeight="1">
      <c r="A364" s="838" t="s">
        <v>20534</v>
      </c>
      <c r="B364" s="1517" t="s">
        <v>20535</v>
      </c>
      <c r="C364" s="1517"/>
      <c r="D364" s="1517"/>
      <c r="E364" s="1517"/>
      <c r="F364" s="1517"/>
      <c r="G364" s="1517"/>
      <c r="H364" s="1517"/>
      <c r="I364" s="1517"/>
      <c r="J364" s="1517"/>
      <c r="K364" s="1517"/>
      <c r="L364" s="1517"/>
      <c r="M364" s="1517"/>
      <c r="N364" s="1517"/>
      <c r="O364" s="1517"/>
      <c r="P364" s="1517"/>
      <c r="Q364" s="1517"/>
      <c r="R364" s="1517"/>
      <c r="S364" s="1517"/>
      <c r="T364" s="1517"/>
      <c r="U364" s="1517"/>
      <c r="V364" s="1517"/>
      <c r="W364" s="1517"/>
      <c r="X364" s="279"/>
      <c r="Y364" s="1616">
        <v>14</v>
      </c>
      <c r="Z364" s="1616"/>
      <c r="AA364" s="1616"/>
      <c r="AB364" s="1616"/>
      <c r="AC364" s="273"/>
      <c r="AD364" s="1613"/>
      <c r="AE364" s="1613"/>
      <c r="AF364" s="1613"/>
      <c r="AG364" s="1613"/>
      <c r="AH364" s="1613"/>
      <c r="AI364" s="1613"/>
      <c r="AJ364" s="1613"/>
      <c r="AK364" s="1613"/>
      <c r="AL364" s="1613"/>
      <c r="AM364" s="12"/>
    </row>
    <row r="365" spans="1:39" ht="17.100000000000001" customHeight="1">
      <c r="A365" s="841" t="s">
        <v>20536</v>
      </c>
      <c r="B365" s="1528" t="s">
        <v>20537</v>
      </c>
      <c r="C365" s="1528"/>
      <c r="D365" s="1528"/>
      <c r="E365" s="1528"/>
      <c r="F365" s="1528"/>
      <c r="G365" s="1528"/>
      <c r="H365" s="1528"/>
      <c r="I365" s="1528"/>
      <c r="J365" s="1528"/>
      <c r="K365" s="1528"/>
      <c r="L365" s="1528"/>
      <c r="M365" s="1528"/>
      <c r="N365" s="1528"/>
      <c r="O365" s="1528"/>
      <c r="P365" s="1528"/>
      <c r="Q365" s="1528"/>
      <c r="R365" s="1528"/>
      <c r="S365" s="1528"/>
      <c r="T365" s="1528"/>
      <c r="U365" s="1528"/>
      <c r="V365" s="1528"/>
      <c r="W365" s="1528"/>
      <c r="X365" s="285"/>
      <c r="Y365" s="1588">
        <v>585</v>
      </c>
      <c r="Z365" s="1588"/>
      <c r="AA365" s="1588"/>
      <c r="AB365" s="1588"/>
      <c r="AC365" s="272"/>
      <c r="AD365" s="1530"/>
      <c r="AE365" s="1530"/>
      <c r="AF365" s="1530"/>
      <c r="AG365" s="1530"/>
      <c r="AH365" s="1530"/>
      <c r="AI365" s="1530"/>
      <c r="AJ365" s="1530"/>
      <c r="AK365" s="1530"/>
      <c r="AL365" s="1530"/>
      <c r="AM365" s="11"/>
    </row>
    <row r="366" spans="1:39" ht="15.95" customHeight="1">
      <c r="A366" s="838" t="s">
        <v>20538</v>
      </c>
      <c r="B366" s="1517" t="s">
        <v>20539</v>
      </c>
      <c r="C366" s="1517"/>
      <c r="D366" s="1517"/>
      <c r="E366" s="1517"/>
      <c r="F366" s="1517"/>
      <c r="G366" s="1517"/>
      <c r="H366" s="1517"/>
      <c r="I366" s="1517"/>
      <c r="J366" s="1517"/>
      <c r="K366" s="1517"/>
      <c r="L366" s="1517"/>
      <c r="M366" s="1517"/>
      <c r="N366" s="1517"/>
      <c r="O366" s="1517"/>
      <c r="P366" s="1517"/>
      <c r="Q366" s="1517"/>
      <c r="R366" s="1517"/>
      <c r="S366" s="1517"/>
      <c r="T366" s="1517"/>
      <c r="U366" s="1517"/>
      <c r="V366" s="1517"/>
      <c r="W366" s="1517"/>
      <c r="X366" s="279"/>
      <c r="Y366" s="1573">
        <v>562</v>
      </c>
      <c r="Z366" s="1573"/>
      <c r="AA366" s="1573"/>
      <c r="AB366" s="1573"/>
      <c r="AC366" s="273"/>
      <c r="AD366" s="1527"/>
      <c r="AE366" s="1527"/>
      <c r="AF366" s="1527"/>
      <c r="AG366" s="1527"/>
      <c r="AH366" s="1527"/>
      <c r="AI366" s="1527"/>
      <c r="AJ366" s="1527"/>
      <c r="AK366" s="1527"/>
      <c r="AL366" s="1527"/>
      <c r="AM366" s="12"/>
    </row>
    <row r="367" spans="1:39" ht="17.100000000000001" customHeight="1">
      <c r="A367" s="841" t="s">
        <v>20540</v>
      </c>
      <c r="B367" s="1528" t="s">
        <v>20541</v>
      </c>
      <c r="C367" s="1528"/>
      <c r="D367" s="1528"/>
      <c r="E367" s="1528"/>
      <c r="F367" s="1528"/>
      <c r="G367" s="1528"/>
      <c r="H367" s="1528"/>
      <c r="I367" s="1528"/>
      <c r="J367" s="1528"/>
      <c r="K367" s="1528"/>
      <c r="L367" s="1528"/>
      <c r="M367" s="1528"/>
      <c r="N367" s="1528"/>
      <c r="O367" s="1528"/>
      <c r="P367" s="1528"/>
      <c r="Q367" s="1528"/>
      <c r="R367" s="1528"/>
      <c r="S367" s="1528"/>
      <c r="T367" s="1528"/>
      <c r="U367" s="1528"/>
      <c r="V367" s="1528"/>
      <c r="W367" s="1528"/>
      <c r="X367" s="285"/>
      <c r="Y367" s="1617">
        <v>33</v>
      </c>
      <c r="Z367" s="1617"/>
      <c r="AA367" s="1617"/>
      <c r="AB367" s="1617"/>
      <c r="AC367" s="272"/>
      <c r="AD367" s="1569"/>
      <c r="AE367" s="1569"/>
      <c r="AF367" s="1569"/>
      <c r="AG367" s="1569"/>
      <c r="AH367" s="1569"/>
      <c r="AI367" s="1569"/>
      <c r="AJ367" s="1569"/>
      <c r="AK367" s="1569"/>
      <c r="AL367" s="1569"/>
      <c r="AM367" s="11"/>
    </row>
    <row r="368" spans="1:39" ht="15.95" customHeight="1">
      <c r="A368" s="838" t="s">
        <v>20542</v>
      </c>
      <c r="B368" s="1517" t="s">
        <v>20543</v>
      </c>
      <c r="C368" s="1517"/>
      <c r="D368" s="1517"/>
      <c r="E368" s="1517"/>
      <c r="F368" s="1517"/>
      <c r="G368" s="1517"/>
      <c r="H368" s="1517"/>
      <c r="I368" s="1517"/>
      <c r="J368" s="1517"/>
      <c r="K368" s="1517"/>
      <c r="L368" s="1517"/>
      <c r="M368" s="1517"/>
      <c r="N368" s="1517"/>
      <c r="O368" s="1517"/>
      <c r="P368" s="1517"/>
      <c r="Q368" s="1517"/>
      <c r="R368" s="1517"/>
      <c r="S368" s="1517"/>
      <c r="T368" s="1517"/>
      <c r="U368" s="1517"/>
      <c r="V368" s="1517"/>
      <c r="W368" s="1517"/>
      <c r="X368" s="279"/>
      <c r="Y368" s="1573">
        <v>525</v>
      </c>
      <c r="Z368" s="1573"/>
      <c r="AA368" s="1573"/>
      <c r="AB368" s="1573"/>
      <c r="AC368" s="273"/>
      <c r="AD368" s="1613"/>
      <c r="AE368" s="1613"/>
      <c r="AF368" s="1613"/>
      <c r="AG368" s="1613"/>
      <c r="AH368" s="1613"/>
      <c r="AI368" s="1613"/>
      <c r="AJ368" s="1613"/>
      <c r="AK368" s="1613"/>
      <c r="AL368" s="1613"/>
      <c r="AM368" s="12"/>
    </row>
    <row r="369" spans="1:39" ht="17.100000000000001" customHeight="1">
      <c r="A369" s="841" t="s">
        <v>20544</v>
      </c>
      <c r="B369" s="1528" t="s">
        <v>20545</v>
      </c>
      <c r="C369" s="1528"/>
      <c r="D369" s="1528"/>
      <c r="E369" s="1528"/>
      <c r="F369" s="1528"/>
      <c r="G369" s="1528"/>
      <c r="H369" s="1528"/>
      <c r="I369" s="1528"/>
      <c r="J369" s="1528"/>
      <c r="K369" s="1528"/>
      <c r="L369" s="1528"/>
      <c r="M369" s="1528"/>
      <c r="N369" s="1528"/>
      <c r="O369" s="1528"/>
      <c r="P369" s="1528"/>
      <c r="Q369" s="1528"/>
      <c r="R369" s="1528"/>
      <c r="S369" s="1528"/>
      <c r="T369" s="1528"/>
      <c r="U369" s="1528"/>
      <c r="V369" s="1528"/>
      <c r="W369" s="1528"/>
      <c r="X369" s="285"/>
      <c r="Y369" s="1588">
        <v>575</v>
      </c>
      <c r="Z369" s="1588"/>
      <c r="AA369" s="1588"/>
      <c r="AB369" s="1588"/>
      <c r="AC369" s="272"/>
      <c r="AD369" s="1569"/>
      <c r="AE369" s="1569"/>
      <c r="AF369" s="1569"/>
      <c r="AG369" s="1569"/>
      <c r="AH369" s="1569"/>
      <c r="AI369" s="1569"/>
      <c r="AJ369" s="1569"/>
      <c r="AK369" s="1569"/>
      <c r="AL369" s="1569"/>
      <c r="AM369" s="11"/>
    </row>
    <row r="370" spans="1:39" ht="17.100000000000001" customHeight="1">
      <c r="A370" s="838" t="s">
        <v>20546</v>
      </c>
      <c r="B370" s="1517" t="s">
        <v>20547</v>
      </c>
      <c r="C370" s="1517"/>
      <c r="D370" s="1517"/>
      <c r="E370" s="1517"/>
      <c r="F370" s="1517"/>
      <c r="G370" s="1517"/>
      <c r="H370" s="1517"/>
      <c r="I370" s="1517"/>
      <c r="J370" s="1517"/>
      <c r="K370" s="1517"/>
      <c r="L370" s="1517"/>
      <c r="M370" s="1517"/>
      <c r="N370" s="1517"/>
      <c r="O370" s="1517"/>
      <c r="P370" s="1517"/>
      <c r="Q370" s="1517"/>
      <c r="R370" s="1517"/>
      <c r="S370" s="1517"/>
      <c r="T370" s="1517"/>
      <c r="U370" s="1517"/>
      <c r="V370" s="1517"/>
      <c r="W370" s="1517"/>
      <c r="X370" s="283"/>
      <c r="Y370" s="1616">
        <v>16.98</v>
      </c>
      <c r="Z370" s="1616"/>
      <c r="AA370" s="1616"/>
      <c r="AB370" s="1616"/>
      <c r="AC370" s="273"/>
      <c r="AD370" s="1613"/>
      <c r="AE370" s="1613"/>
      <c r="AF370" s="1613"/>
      <c r="AG370" s="1613"/>
      <c r="AH370" s="1613"/>
      <c r="AI370" s="1613"/>
      <c r="AJ370" s="1613"/>
      <c r="AK370" s="1613"/>
      <c r="AL370" s="1613"/>
      <c r="AM370" s="11"/>
    </row>
    <row r="371" spans="1:39" ht="15.95" customHeight="1">
      <c r="A371" s="841" t="s">
        <v>20548</v>
      </c>
      <c r="B371" s="1528" t="s">
        <v>20549</v>
      </c>
      <c r="C371" s="1528"/>
      <c r="D371" s="1528"/>
      <c r="E371" s="1528"/>
      <c r="F371" s="1528"/>
      <c r="G371" s="1528"/>
      <c r="H371" s="1528"/>
      <c r="I371" s="1528"/>
      <c r="J371" s="1528"/>
      <c r="K371" s="1528"/>
      <c r="L371" s="1528"/>
      <c r="M371" s="1528"/>
      <c r="N371" s="1528"/>
      <c r="O371" s="1528"/>
      <c r="P371" s="1528"/>
      <c r="Q371" s="1528"/>
      <c r="R371" s="1528"/>
      <c r="S371" s="1528"/>
      <c r="T371" s="1528"/>
      <c r="U371" s="1528"/>
      <c r="V371" s="1528"/>
      <c r="W371" s="1528"/>
      <c r="X371" s="284"/>
      <c r="Y371" s="1617">
        <v>92</v>
      </c>
      <c r="Z371" s="1617"/>
      <c r="AA371" s="1617"/>
      <c r="AB371" s="1617"/>
      <c r="AC371" s="272"/>
      <c r="AD371" s="1530"/>
      <c r="AE371" s="1530"/>
      <c r="AF371" s="1530"/>
      <c r="AG371" s="1530"/>
      <c r="AH371" s="1530"/>
      <c r="AI371" s="1530"/>
      <c r="AJ371" s="1530"/>
      <c r="AK371" s="1530"/>
      <c r="AL371" s="1530"/>
      <c r="AM371" s="12"/>
    </row>
    <row r="372" spans="1:39" ht="18" customHeight="1">
      <c r="A372" s="842" t="s">
        <v>20550</v>
      </c>
      <c r="B372" s="1570" t="s">
        <v>20551</v>
      </c>
      <c r="C372" s="1570"/>
      <c r="D372" s="1570"/>
      <c r="E372" s="1570"/>
      <c r="F372" s="1570"/>
      <c r="G372" s="1570"/>
      <c r="H372" s="1570"/>
      <c r="I372" s="1570"/>
      <c r="J372" s="1570"/>
      <c r="K372" s="1570"/>
      <c r="L372" s="1570"/>
      <c r="M372" s="1570"/>
      <c r="N372" s="1570"/>
      <c r="O372" s="1570"/>
      <c r="P372" s="1570"/>
      <c r="Q372" s="1570"/>
      <c r="R372" s="1570"/>
      <c r="S372" s="1570"/>
      <c r="T372" s="1570"/>
      <c r="U372" s="1570"/>
      <c r="V372" s="1570"/>
      <c r="W372" s="1570"/>
      <c r="X372" s="853" t="s">
        <v>20478</v>
      </c>
      <c r="Y372" s="1614">
        <v>243.99</v>
      </c>
      <c r="Z372" s="1614"/>
      <c r="AA372" s="1614"/>
      <c r="AB372" s="1614"/>
      <c r="AC372" s="275"/>
      <c r="AD372" s="1615"/>
      <c r="AE372" s="1615"/>
      <c r="AF372" s="1615"/>
      <c r="AG372" s="1615"/>
      <c r="AH372" s="1615"/>
      <c r="AI372" s="1615"/>
      <c r="AJ372" s="1615"/>
      <c r="AK372" s="1615"/>
      <c r="AL372" s="1615"/>
      <c r="AM372" s="11"/>
    </row>
    <row r="373" spans="1:39" ht="17.100000000000001" customHeight="1">
      <c r="A373" s="848" t="s">
        <v>20552</v>
      </c>
      <c r="B373" s="1574" t="s">
        <v>20553</v>
      </c>
      <c r="C373" s="1574"/>
      <c r="D373" s="1574"/>
      <c r="E373" s="1574"/>
      <c r="F373" s="1574"/>
      <c r="G373" s="1574"/>
      <c r="H373" s="1574"/>
      <c r="I373" s="1574"/>
      <c r="J373" s="1574"/>
      <c r="K373" s="1574"/>
      <c r="L373" s="1574"/>
      <c r="M373" s="1574"/>
      <c r="N373" s="1574"/>
      <c r="O373" s="1574"/>
      <c r="P373" s="1574"/>
      <c r="Q373" s="1574"/>
      <c r="R373" s="1574"/>
      <c r="S373" s="1574"/>
      <c r="T373" s="1574"/>
      <c r="U373" s="1574"/>
      <c r="V373" s="1574"/>
      <c r="W373" s="1574"/>
      <c r="X373" s="849" t="s">
        <v>20478</v>
      </c>
      <c r="Y373" s="1618">
        <v>1100</v>
      </c>
      <c r="Z373" s="1618"/>
      <c r="AA373" s="1618"/>
      <c r="AB373" s="1618"/>
      <c r="AC373" s="300"/>
      <c r="AD373" s="1576"/>
      <c r="AE373" s="1576"/>
      <c r="AF373" s="1576"/>
      <c r="AG373" s="1576"/>
      <c r="AH373" s="1576"/>
      <c r="AI373" s="1576"/>
      <c r="AJ373" s="1576"/>
      <c r="AK373" s="1576"/>
      <c r="AL373" s="1576"/>
      <c r="AM373" s="11"/>
    </row>
    <row r="374" spans="1:39" ht="15.95" customHeight="1">
      <c r="A374" s="850" t="s">
        <v>20554</v>
      </c>
      <c r="B374" s="1580" t="s">
        <v>20555</v>
      </c>
      <c r="C374" s="1580"/>
      <c r="D374" s="1580"/>
      <c r="E374" s="1580"/>
      <c r="F374" s="1580"/>
      <c r="G374" s="1580"/>
      <c r="H374" s="1580"/>
      <c r="I374" s="1580"/>
      <c r="J374" s="1580"/>
      <c r="K374" s="1580"/>
      <c r="L374" s="1580"/>
      <c r="M374" s="1580"/>
      <c r="N374" s="1580"/>
      <c r="O374" s="1580"/>
      <c r="P374" s="1580"/>
      <c r="Q374" s="1580"/>
      <c r="R374" s="1580"/>
      <c r="S374" s="1580"/>
      <c r="T374" s="1580"/>
      <c r="U374" s="1580"/>
      <c r="V374" s="1580"/>
      <c r="W374" s="1580"/>
      <c r="X374" s="851" t="s">
        <v>20478</v>
      </c>
      <c r="Y374" s="1609">
        <v>170</v>
      </c>
      <c r="Z374" s="1609"/>
      <c r="AA374" s="1609"/>
      <c r="AB374" s="1609"/>
      <c r="AC374" s="296"/>
      <c r="AD374" s="1582"/>
      <c r="AE374" s="1582"/>
      <c r="AF374" s="1582"/>
      <c r="AG374" s="1582"/>
      <c r="AH374" s="1582"/>
      <c r="AI374" s="1582"/>
      <c r="AJ374" s="1582"/>
      <c r="AK374" s="1582"/>
      <c r="AL374" s="1582"/>
      <c r="AM374" s="12"/>
    </row>
    <row r="375" spans="1:39" ht="14.1" customHeight="1">
      <c r="A375" s="848" t="s">
        <v>20556</v>
      </c>
      <c r="B375" s="1574" t="s">
        <v>20557</v>
      </c>
      <c r="C375" s="1574"/>
      <c r="D375" s="1574"/>
      <c r="E375" s="1574"/>
      <c r="F375" s="1574"/>
      <c r="G375" s="1574"/>
      <c r="H375" s="1574"/>
      <c r="I375" s="1574"/>
      <c r="J375" s="1574"/>
      <c r="K375" s="1574"/>
      <c r="L375" s="1574"/>
      <c r="M375" s="1574"/>
      <c r="N375" s="1574"/>
      <c r="O375" s="1574"/>
      <c r="P375" s="1574"/>
      <c r="Q375" s="1574"/>
      <c r="R375" s="1574"/>
      <c r="S375" s="1574"/>
      <c r="T375" s="1574"/>
      <c r="U375" s="1574"/>
      <c r="V375" s="1574"/>
      <c r="W375" s="1574"/>
      <c r="X375" s="297"/>
      <c r="Y375" s="1607">
        <v>248</v>
      </c>
      <c r="Z375" s="1607"/>
      <c r="AA375" s="1607"/>
      <c r="AB375" s="1607"/>
      <c r="AC375" s="300"/>
      <c r="AD375" s="1576"/>
      <c r="AE375" s="1576"/>
      <c r="AF375" s="1576"/>
      <c r="AG375" s="1576"/>
      <c r="AH375" s="1576"/>
      <c r="AI375" s="1576"/>
      <c r="AJ375" s="1576"/>
      <c r="AK375" s="1576"/>
      <c r="AL375" s="1576"/>
      <c r="AM375" s="12"/>
    </row>
    <row r="376" spans="1:39" ht="8.4499999999999993" customHeight="1">
      <c r="A376" s="1540"/>
      <c r="B376" s="1540"/>
      <c r="C376" s="1540"/>
      <c r="D376" s="1540"/>
      <c r="E376" s="1540"/>
      <c r="F376" s="1540"/>
      <c r="G376" s="1540"/>
      <c r="H376" s="1540"/>
      <c r="I376" s="1540"/>
      <c r="J376" s="1540"/>
      <c r="K376" s="1540"/>
      <c r="L376" s="1540"/>
      <c r="M376" s="1540"/>
      <c r="N376" s="1540"/>
      <c r="O376" s="1540"/>
      <c r="P376" s="1540"/>
      <c r="Q376" s="1540"/>
      <c r="R376" s="1540"/>
      <c r="S376" s="1540"/>
      <c r="T376" s="1540"/>
      <c r="U376" s="1540"/>
      <c r="V376" s="1540"/>
      <c r="W376" s="1540"/>
      <c r="X376" s="1540"/>
      <c r="Y376" s="1540"/>
      <c r="Z376" s="1540"/>
      <c r="AA376" s="1540"/>
      <c r="AB376" s="1540"/>
      <c r="AC376" s="1540"/>
      <c r="AD376" s="1540"/>
      <c r="AE376" s="1540"/>
      <c r="AF376" s="1540"/>
      <c r="AG376" s="1540"/>
      <c r="AH376" s="1540"/>
      <c r="AI376" s="1540"/>
      <c r="AJ376" s="1540"/>
      <c r="AK376" s="1540"/>
      <c r="AL376" s="1540"/>
      <c r="AM376" s="12"/>
    </row>
    <row r="377" spans="1:39" ht="15.75" customHeight="1">
      <c r="A377" s="1539" t="s">
        <v>20558</v>
      </c>
      <c r="B377" s="1539"/>
      <c r="C377" s="1539"/>
      <c r="D377" s="1539"/>
      <c r="E377" s="1539"/>
      <c r="F377" s="1539"/>
      <c r="G377" s="1539"/>
      <c r="H377" s="1539"/>
      <c r="I377" s="1539"/>
      <c r="J377" s="1539"/>
      <c r="K377" s="1539"/>
      <c r="L377" s="1539"/>
      <c r="M377" s="1540"/>
      <c r="N377" s="1540"/>
      <c r="O377" s="1540"/>
      <c r="P377" s="1540"/>
      <c r="Q377" s="1540"/>
      <c r="R377" s="1540"/>
      <c r="S377" s="1540"/>
      <c r="T377" s="1540"/>
      <c r="U377" s="1540"/>
      <c r="V377" s="1540"/>
      <c r="W377" s="1540"/>
      <c r="X377" s="12"/>
      <c r="Y377" s="1540"/>
      <c r="Z377" s="1540"/>
      <c r="AA377" s="1540"/>
      <c r="AB377" s="12"/>
      <c r="AC377" s="12"/>
      <c r="AD377" s="12"/>
      <c r="AE377" s="1540"/>
      <c r="AF377" s="1540"/>
      <c r="AG377" s="1540"/>
      <c r="AH377" s="1540"/>
      <c r="AI377" s="1540"/>
      <c r="AJ377" s="1540"/>
      <c r="AK377" s="1540"/>
      <c r="AL377" s="1540"/>
      <c r="AM377" s="12"/>
    </row>
    <row r="378" spans="1:39" ht="33.6" customHeight="1">
      <c r="A378" s="1610" t="s">
        <v>24427</v>
      </c>
      <c r="B378" s="1610"/>
      <c r="C378" s="1610"/>
      <c r="D378" s="1610"/>
      <c r="E378" s="1610"/>
      <c r="F378" s="1610"/>
      <c r="G378" s="1610"/>
      <c r="H378" s="1610"/>
      <c r="I378" s="1610"/>
      <c r="J378" s="1610"/>
      <c r="K378" s="1610"/>
      <c r="L378" s="1610"/>
      <c r="M378" s="1610"/>
      <c r="N378" s="1610"/>
      <c r="O378" s="1610"/>
      <c r="P378" s="1610"/>
      <c r="Q378" s="1610"/>
      <c r="R378" s="1610"/>
      <c r="S378" s="1610"/>
      <c r="T378" s="1610"/>
      <c r="U378" s="1610"/>
      <c r="V378" s="1610"/>
      <c r="W378" s="1610"/>
      <c r="X378" s="1610"/>
      <c r="Y378" s="1610"/>
      <c r="Z378" s="1610"/>
      <c r="AA378" s="1610"/>
      <c r="AB378" s="1611" t="s">
        <v>20292</v>
      </c>
      <c r="AC378" s="1611"/>
      <c r="AD378" s="1611"/>
      <c r="AE378" s="1612" t="s">
        <v>20293</v>
      </c>
      <c r="AF378" s="1612"/>
      <c r="AG378" s="1612"/>
      <c r="AH378" s="1612"/>
      <c r="AI378" s="1612" t="s">
        <v>20294</v>
      </c>
      <c r="AJ378" s="1612"/>
      <c r="AK378" s="1612"/>
      <c r="AL378" s="1612"/>
      <c r="AM378" s="1612"/>
    </row>
    <row r="379" spans="1:39" ht="15" customHeight="1">
      <c r="A379" s="1608" t="s">
        <v>20559</v>
      </c>
      <c r="B379" s="1608"/>
      <c r="C379" s="1608"/>
      <c r="D379" s="1608"/>
      <c r="E379" s="1608"/>
      <c r="F379" s="1608"/>
      <c r="G379" s="1608"/>
      <c r="H379" s="1608"/>
      <c r="I379" s="1608"/>
      <c r="J379" s="1608"/>
      <c r="K379" s="1608"/>
      <c r="L379" s="1608"/>
      <c r="M379" s="1608"/>
      <c r="N379" s="1608"/>
      <c r="O379" s="1608"/>
      <c r="P379" s="1608"/>
      <c r="Q379" s="1608"/>
      <c r="R379" s="1608"/>
      <c r="S379" s="1608"/>
      <c r="T379" s="1608"/>
      <c r="U379" s="1608"/>
      <c r="V379" s="1608"/>
      <c r="W379" s="1608"/>
      <c r="X379" s="1608"/>
      <c r="Y379" s="1608"/>
      <c r="Z379" s="1608"/>
      <c r="AA379" s="1608"/>
      <c r="AB379" s="1608"/>
      <c r="AC379" s="1608"/>
      <c r="AD379" s="1608"/>
      <c r="AE379" s="1608"/>
      <c r="AF379" s="1608"/>
      <c r="AG379" s="1608"/>
      <c r="AH379" s="1608"/>
      <c r="AI379" s="1608"/>
      <c r="AJ379" s="1608"/>
      <c r="AK379" s="1608"/>
      <c r="AL379" s="1608"/>
      <c r="AM379" s="12"/>
    </row>
    <row r="380" spans="1:39" ht="15" customHeight="1">
      <c r="A380" s="1605" t="s">
        <v>20560</v>
      </c>
      <c r="B380" s="1605"/>
      <c r="C380" s="1605"/>
      <c r="D380" s="1605"/>
      <c r="E380" s="1606">
        <v>1</v>
      </c>
      <c r="F380" s="1606"/>
      <c r="G380" s="1547" t="s">
        <v>20561</v>
      </c>
      <c r="H380" s="1547"/>
      <c r="I380" s="1547"/>
      <c r="J380" s="1547"/>
      <c r="K380" s="1547"/>
      <c r="L380" s="1547"/>
      <c r="M380" s="1547"/>
      <c r="N380" s="1547"/>
      <c r="O380" s="1547"/>
      <c r="P380" s="1547"/>
      <c r="Q380" s="1547"/>
      <c r="R380" s="1547"/>
      <c r="S380" s="1547"/>
      <c r="T380" s="1547"/>
      <c r="U380" s="1547"/>
      <c r="V380" s="1540"/>
      <c r="W380" s="1540"/>
      <c r="X380" s="1540"/>
      <c r="Y380" s="1540"/>
      <c r="Z380" s="1540"/>
      <c r="AA380" s="1540"/>
      <c r="AB380" s="1540"/>
      <c r="AC380" s="1540"/>
      <c r="AD380" s="1540"/>
      <c r="AE380" s="1540"/>
      <c r="AF380" s="1540"/>
      <c r="AG380" s="1540"/>
      <c r="AH380" s="1540"/>
      <c r="AI380" s="1540"/>
      <c r="AJ380" s="1540"/>
      <c r="AK380" s="1540"/>
      <c r="AL380" s="1540"/>
      <c r="AM380" s="12"/>
    </row>
    <row r="381" spans="1:39" ht="12" customHeight="1">
      <c r="A381" s="1605" t="s">
        <v>20562</v>
      </c>
      <c r="B381" s="1605"/>
      <c r="C381" s="1605"/>
      <c r="D381" s="1605"/>
      <c r="E381" s="1606">
        <v>1</v>
      </c>
      <c r="F381" s="1606"/>
      <c r="G381" s="1547" t="s">
        <v>20563</v>
      </c>
      <c r="H381" s="1547"/>
      <c r="I381" s="1547"/>
      <c r="J381" s="1547"/>
      <c r="K381" s="1547"/>
      <c r="L381" s="1547"/>
      <c r="M381" s="1547"/>
      <c r="N381" s="1547"/>
      <c r="O381" s="1547"/>
      <c r="P381" s="1547"/>
      <c r="Q381" s="1547"/>
      <c r="R381" s="1547"/>
      <c r="S381" s="1547"/>
      <c r="T381" s="1547"/>
      <c r="U381" s="1547"/>
      <c r="V381" s="1603" t="s">
        <v>20394</v>
      </c>
      <c r="W381" s="1603"/>
      <c r="X381" s="1603"/>
      <c r="Y381" s="1603"/>
      <c r="Z381" s="1603"/>
      <c r="AA381" s="1603"/>
      <c r="AB381" s="1603"/>
      <c r="AC381" s="1603"/>
      <c r="AD381" s="1603"/>
      <c r="AE381" s="1603"/>
      <c r="AF381" s="1603"/>
      <c r="AG381" s="1603"/>
      <c r="AH381" s="1603"/>
      <c r="AI381" s="1603"/>
      <c r="AJ381" s="1603"/>
      <c r="AK381" s="1603"/>
      <c r="AL381" s="1603"/>
      <c r="AM381" s="12"/>
    </row>
    <row r="382" spans="1:39" ht="12" customHeight="1">
      <c r="A382" s="1605" t="s">
        <v>20564</v>
      </c>
      <c r="B382" s="1605"/>
      <c r="C382" s="1605"/>
      <c r="D382" s="1605"/>
      <c r="E382" s="1606">
        <v>1</v>
      </c>
      <c r="F382" s="1606"/>
      <c r="G382" s="1547" t="s">
        <v>20565</v>
      </c>
      <c r="H382" s="1547"/>
      <c r="I382" s="1547"/>
      <c r="J382" s="1547"/>
      <c r="K382" s="1547"/>
      <c r="L382" s="1547"/>
      <c r="M382" s="1547"/>
      <c r="N382" s="1547"/>
      <c r="O382" s="1547"/>
      <c r="P382" s="1547"/>
      <c r="Q382" s="1547"/>
      <c r="R382" s="1547"/>
      <c r="S382" s="1547"/>
      <c r="T382" s="1547"/>
      <c r="U382" s="1547"/>
      <c r="V382" s="1603" t="s">
        <v>20394</v>
      </c>
      <c r="W382" s="1603"/>
      <c r="X382" s="1603"/>
      <c r="Y382" s="1603"/>
      <c r="Z382" s="1603"/>
      <c r="AA382" s="1603"/>
      <c r="AB382" s="1603"/>
      <c r="AC382" s="1603"/>
      <c r="AD382" s="1603"/>
      <c r="AE382" s="1603"/>
      <c r="AF382" s="1603"/>
      <c r="AG382" s="1603"/>
      <c r="AH382" s="1603"/>
      <c r="AI382" s="1603"/>
      <c r="AJ382" s="1603"/>
      <c r="AK382" s="1603"/>
      <c r="AL382" s="1603"/>
      <c r="AM382" s="12"/>
    </row>
    <row r="383" spans="1:39" ht="12" customHeight="1">
      <c r="A383" s="1605" t="s">
        <v>20566</v>
      </c>
      <c r="B383" s="1605"/>
      <c r="C383" s="1605"/>
      <c r="D383" s="1605"/>
      <c r="E383" s="1606">
        <v>2</v>
      </c>
      <c r="F383" s="1606"/>
      <c r="G383" s="1547" t="s">
        <v>20567</v>
      </c>
      <c r="H383" s="1547"/>
      <c r="I383" s="1547"/>
      <c r="J383" s="1547"/>
      <c r="K383" s="1547"/>
      <c r="L383" s="1547"/>
      <c r="M383" s="1547"/>
      <c r="N383" s="1547"/>
      <c r="O383" s="1547"/>
      <c r="P383" s="1547"/>
      <c r="Q383" s="1547"/>
      <c r="R383" s="1547"/>
      <c r="S383" s="1547"/>
      <c r="T383" s="1547"/>
      <c r="U383" s="1547"/>
      <c r="V383" s="1603" t="s">
        <v>20394</v>
      </c>
      <c r="W383" s="1603"/>
      <c r="X383" s="1603"/>
      <c r="Y383" s="1603"/>
      <c r="Z383" s="1603"/>
      <c r="AA383" s="1603"/>
      <c r="AB383" s="1603"/>
      <c r="AC383" s="1603"/>
      <c r="AD383" s="1603"/>
      <c r="AE383" s="1603"/>
      <c r="AF383" s="1603"/>
      <c r="AG383" s="1603"/>
      <c r="AH383" s="1603"/>
      <c r="AI383" s="1603"/>
      <c r="AJ383" s="1603"/>
      <c r="AK383" s="1603"/>
      <c r="AL383" s="1603"/>
      <c r="AM383" s="12"/>
    </row>
    <row r="384" spans="1:39" ht="12.95" customHeight="1">
      <c r="A384" s="1605" t="s">
        <v>20568</v>
      </c>
      <c r="B384" s="1605"/>
      <c r="C384" s="1605"/>
      <c r="D384" s="1605"/>
      <c r="E384" s="1606">
        <v>1</v>
      </c>
      <c r="F384" s="1606"/>
      <c r="G384" s="1547" t="s">
        <v>20569</v>
      </c>
      <c r="H384" s="1547"/>
      <c r="I384" s="1547"/>
      <c r="J384" s="1547"/>
      <c r="K384" s="1547"/>
      <c r="L384" s="1547"/>
      <c r="M384" s="1547"/>
      <c r="N384" s="1547"/>
      <c r="O384" s="1547"/>
      <c r="P384" s="1547"/>
      <c r="Q384" s="1547"/>
      <c r="R384" s="1547"/>
      <c r="S384" s="1547"/>
      <c r="T384" s="1547"/>
      <c r="U384" s="1547"/>
      <c r="V384" s="1603" t="s">
        <v>20394</v>
      </c>
      <c r="W384" s="1603"/>
      <c r="X384" s="1603"/>
      <c r="Y384" s="1603"/>
      <c r="Z384" s="1603"/>
      <c r="AA384" s="1603"/>
      <c r="AB384" s="1603"/>
      <c r="AC384" s="1603"/>
      <c r="AD384" s="1603"/>
      <c r="AE384" s="1603"/>
      <c r="AF384" s="1603"/>
      <c r="AG384" s="1603"/>
      <c r="AH384" s="1603"/>
      <c r="AI384" s="1603"/>
      <c r="AJ384" s="1603"/>
      <c r="AK384" s="1603"/>
      <c r="AL384" s="1603"/>
      <c r="AM384" s="12"/>
    </row>
    <row r="385" spans="1:39" ht="12" customHeight="1">
      <c r="A385" s="1605" t="s">
        <v>20570</v>
      </c>
      <c r="B385" s="1605"/>
      <c r="C385" s="1605"/>
      <c r="D385" s="1605"/>
      <c r="E385" s="1606">
        <v>1</v>
      </c>
      <c r="F385" s="1606"/>
      <c r="G385" s="1547" t="s">
        <v>20571</v>
      </c>
      <c r="H385" s="1547"/>
      <c r="I385" s="1547"/>
      <c r="J385" s="1547"/>
      <c r="K385" s="1547"/>
      <c r="L385" s="1547"/>
      <c r="M385" s="1547"/>
      <c r="N385" s="1547"/>
      <c r="O385" s="1547"/>
      <c r="P385" s="1547"/>
      <c r="Q385" s="1547"/>
      <c r="R385" s="1547"/>
      <c r="S385" s="1547"/>
      <c r="T385" s="1547"/>
      <c r="U385" s="1547"/>
      <c r="V385" s="1603" t="s">
        <v>20394</v>
      </c>
      <c r="W385" s="1603"/>
      <c r="X385" s="1603"/>
      <c r="Y385" s="1603"/>
      <c r="Z385" s="1603"/>
      <c r="AA385" s="1603"/>
      <c r="AB385" s="1603"/>
      <c r="AC385" s="1603"/>
      <c r="AD385" s="1603"/>
      <c r="AE385" s="1603"/>
      <c r="AF385" s="1603"/>
      <c r="AG385" s="1603"/>
      <c r="AH385" s="1603"/>
      <c r="AI385" s="1603"/>
      <c r="AJ385" s="1603"/>
      <c r="AK385" s="1603"/>
      <c r="AL385" s="1603"/>
      <c r="AM385" s="12"/>
    </row>
    <row r="386" spans="1:39" ht="12" customHeight="1">
      <c r="A386" s="1605" t="s">
        <v>20572</v>
      </c>
      <c r="B386" s="1605"/>
      <c r="C386" s="1605"/>
      <c r="D386" s="1605"/>
      <c r="E386" s="1606">
        <v>1</v>
      </c>
      <c r="F386" s="1606"/>
      <c r="G386" s="1547" t="s">
        <v>20573</v>
      </c>
      <c r="H386" s="1547"/>
      <c r="I386" s="1547"/>
      <c r="J386" s="1547"/>
      <c r="K386" s="1547"/>
      <c r="L386" s="1547"/>
      <c r="M386" s="1547"/>
      <c r="N386" s="1547"/>
      <c r="O386" s="1547"/>
      <c r="P386" s="1547"/>
      <c r="Q386" s="1547"/>
      <c r="R386" s="1547"/>
      <c r="S386" s="1547"/>
      <c r="T386" s="1547"/>
      <c r="U386" s="1547"/>
      <c r="V386" s="1603" t="s">
        <v>20394</v>
      </c>
      <c r="W386" s="1603"/>
      <c r="X386" s="1603"/>
      <c r="Y386" s="1603"/>
      <c r="Z386" s="1603"/>
      <c r="AA386" s="1603"/>
      <c r="AB386" s="1603"/>
      <c r="AC386" s="1603"/>
      <c r="AD386" s="1603"/>
      <c r="AE386" s="1603"/>
      <c r="AF386" s="1603"/>
      <c r="AG386" s="1603"/>
      <c r="AH386" s="1603"/>
      <c r="AI386" s="1603"/>
      <c r="AJ386" s="1603"/>
      <c r="AK386" s="1603"/>
      <c r="AL386" s="1603"/>
      <c r="AM386" s="12"/>
    </row>
    <row r="387" spans="1:39" ht="12" customHeight="1">
      <c r="A387" s="1605" t="s">
        <v>20574</v>
      </c>
      <c r="B387" s="1605"/>
      <c r="C387" s="1605"/>
      <c r="D387" s="1605"/>
      <c r="E387" s="1606">
        <v>1</v>
      </c>
      <c r="F387" s="1606"/>
      <c r="G387" s="1547" t="s">
        <v>20575</v>
      </c>
      <c r="H387" s="1547"/>
      <c r="I387" s="1547"/>
      <c r="J387" s="1547"/>
      <c r="K387" s="1547"/>
      <c r="L387" s="1547"/>
      <c r="M387" s="1547"/>
      <c r="N387" s="1547"/>
      <c r="O387" s="1547"/>
      <c r="P387" s="1547"/>
      <c r="Q387" s="1547"/>
      <c r="R387" s="1547"/>
      <c r="S387" s="1547"/>
      <c r="T387" s="1547"/>
      <c r="U387" s="1547"/>
      <c r="V387" s="1603" t="s">
        <v>20394</v>
      </c>
      <c r="W387" s="1603"/>
      <c r="X387" s="1603"/>
      <c r="Y387" s="1603"/>
      <c r="Z387" s="1603"/>
      <c r="AA387" s="1603"/>
      <c r="AB387" s="1603"/>
      <c r="AC387" s="1603"/>
      <c r="AD387" s="1603"/>
      <c r="AE387" s="1603"/>
      <c r="AF387" s="1603"/>
      <c r="AG387" s="1603"/>
      <c r="AH387" s="1603"/>
      <c r="AI387" s="1603"/>
      <c r="AJ387" s="1603"/>
      <c r="AK387" s="1603"/>
      <c r="AL387" s="1603"/>
      <c r="AM387" s="12"/>
    </row>
    <row r="388" spans="1:39" ht="12" customHeight="1">
      <c r="A388" s="1605" t="s">
        <v>20576</v>
      </c>
      <c r="B388" s="1605"/>
      <c r="C388" s="1605"/>
      <c r="D388" s="1605"/>
      <c r="E388" s="1606">
        <v>1</v>
      </c>
      <c r="F388" s="1606"/>
      <c r="G388" s="1547" t="s">
        <v>20577</v>
      </c>
      <c r="H388" s="1547"/>
      <c r="I388" s="1547"/>
      <c r="J388" s="1547"/>
      <c r="K388" s="1547"/>
      <c r="L388" s="1547"/>
      <c r="M388" s="1547"/>
      <c r="N388" s="1547"/>
      <c r="O388" s="1547"/>
      <c r="P388" s="1547"/>
      <c r="Q388" s="1547"/>
      <c r="R388" s="1547"/>
      <c r="S388" s="1547"/>
      <c r="T388" s="1547"/>
      <c r="U388" s="1547"/>
      <c r="V388" s="1603" t="s">
        <v>20394</v>
      </c>
      <c r="W388" s="1603"/>
      <c r="X388" s="1603"/>
      <c r="Y388" s="1603"/>
      <c r="Z388" s="1603"/>
      <c r="AA388" s="1603"/>
      <c r="AB388" s="1603"/>
      <c r="AC388" s="1603"/>
      <c r="AD388" s="1603"/>
      <c r="AE388" s="1603"/>
      <c r="AF388" s="1603"/>
      <c r="AG388" s="1603"/>
      <c r="AH388" s="1603"/>
      <c r="AI388" s="1603"/>
      <c r="AJ388" s="1603"/>
      <c r="AK388" s="1603"/>
      <c r="AL388" s="1603"/>
      <c r="AM388" s="12"/>
    </row>
    <row r="389" spans="1:39" ht="12" customHeight="1">
      <c r="A389" s="1605" t="s">
        <v>20578</v>
      </c>
      <c r="B389" s="1605"/>
      <c r="C389" s="1605"/>
      <c r="D389" s="1605"/>
      <c r="E389" s="1606">
        <v>1</v>
      </c>
      <c r="F389" s="1606"/>
      <c r="G389" s="1547" t="s">
        <v>20579</v>
      </c>
      <c r="H389" s="1547"/>
      <c r="I389" s="1547"/>
      <c r="J389" s="1547"/>
      <c r="K389" s="1547"/>
      <c r="L389" s="1547"/>
      <c r="M389" s="1547"/>
      <c r="N389" s="1547"/>
      <c r="O389" s="1547"/>
      <c r="P389" s="1547"/>
      <c r="Q389" s="1547"/>
      <c r="R389" s="1547"/>
      <c r="S389" s="1547"/>
      <c r="T389" s="1547"/>
      <c r="U389" s="1547"/>
      <c r="V389" s="1603" t="s">
        <v>20394</v>
      </c>
      <c r="W389" s="1603"/>
      <c r="X389" s="1603"/>
      <c r="Y389" s="1603"/>
      <c r="Z389" s="1603"/>
      <c r="AA389" s="1603"/>
      <c r="AB389" s="1603"/>
      <c r="AC389" s="1603"/>
      <c r="AD389" s="1603"/>
      <c r="AE389" s="1603"/>
      <c r="AF389" s="1603"/>
      <c r="AG389" s="1603"/>
      <c r="AH389" s="1603"/>
      <c r="AI389" s="1603"/>
      <c r="AJ389" s="1603"/>
      <c r="AK389" s="1603"/>
      <c r="AL389" s="1603"/>
      <c r="AM389" s="12"/>
    </row>
    <row r="390" spans="1:39" ht="12" customHeight="1">
      <c r="A390" s="1605" t="s">
        <v>20580</v>
      </c>
      <c r="B390" s="1605"/>
      <c r="C390" s="1605"/>
      <c r="D390" s="1605"/>
      <c r="E390" s="1606">
        <v>1</v>
      </c>
      <c r="F390" s="1606"/>
      <c r="G390" s="1547" t="s">
        <v>20581</v>
      </c>
      <c r="H390" s="1547"/>
      <c r="I390" s="1547"/>
      <c r="J390" s="1547"/>
      <c r="K390" s="1547"/>
      <c r="L390" s="1547"/>
      <c r="M390" s="1547"/>
      <c r="N390" s="1547"/>
      <c r="O390" s="1547"/>
      <c r="P390" s="1547"/>
      <c r="Q390" s="1547"/>
      <c r="R390" s="1547"/>
      <c r="S390" s="1547"/>
      <c r="T390" s="1547"/>
      <c r="U390" s="1547"/>
      <c r="V390" s="1603" t="s">
        <v>20394</v>
      </c>
      <c r="W390" s="1603"/>
      <c r="X390" s="1603"/>
      <c r="Y390" s="1603"/>
      <c r="Z390" s="1603"/>
      <c r="AA390" s="1603"/>
      <c r="AB390" s="1603"/>
      <c r="AC390" s="1603"/>
      <c r="AD390" s="1603"/>
      <c r="AE390" s="1603"/>
      <c r="AF390" s="1603"/>
      <c r="AG390" s="1603"/>
      <c r="AH390" s="1603"/>
      <c r="AI390" s="1603"/>
      <c r="AJ390" s="1603"/>
      <c r="AK390" s="1603"/>
      <c r="AL390" s="1603"/>
      <c r="AM390" s="12"/>
    </row>
    <row r="391" spans="1:39" ht="14.1" customHeight="1">
      <c r="A391" s="1559" t="s">
        <v>24536</v>
      </c>
      <c r="B391" s="1560"/>
      <c r="C391" s="1560"/>
      <c r="D391" s="1560"/>
      <c r="E391" s="1560"/>
      <c r="F391" s="1560"/>
      <c r="G391" s="1560"/>
      <c r="H391" s="1560"/>
      <c r="I391" s="1560"/>
      <c r="J391" s="1560"/>
      <c r="K391" s="1560"/>
      <c r="L391" s="1560"/>
      <c r="M391" s="1560"/>
      <c r="N391" s="1560"/>
      <c r="O391" s="1560"/>
      <c r="P391" s="1560"/>
      <c r="Q391" s="1560"/>
      <c r="R391" s="1560"/>
      <c r="S391" s="1560"/>
      <c r="T391" s="1560"/>
      <c r="U391" s="1560"/>
      <c r="V391" s="1560"/>
      <c r="W391" s="1560"/>
      <c r="X391" s="1560"/>
      <c r="Y391" s="1560"/>
      <c r="Z391" s="1560"/>
      <c r="AA391" s="1560"/>
      <c r="AB391" s="1560"/>
      <c r="AC391" s="1560"/>
      <c r="AD391" s="1560"/>
      <c r="AE391" s="1560"/>
      <c r="AF391" s="1560"/>
      <c r="AG391" s="1560"/>
      <c r="AH391" s="1560"/>
      <c r="AI391" s="1560"/>
      <c r="AJ391" s="1560"/>
      <c r="AK391" s="1560"/>
      <c r="AL391" s="1560"/>
      <c r="AM391" s="12"/>
    </row>
    <row r="392" spans="1:39" ht="15" customHeight="1">
      <c r="A392" s="1605" t="s">
        <v>20560</v>
      </c>
      <c r="B392" s="1605"/>
      <c r="C392" s="1605"/>
      <c r="D392" s="1605"/>
      <c r="E392" s="1606">
        <v>2</v>
      </c>
      <c r="F392" s="1606"/>
      <c r="G392" s="1547" t="s">
        <v>20561</v>
      </c>
      <c r="H392" s="1547"/>
      <c r="I392" s="1547"/>
      <c r="J392" s="1547"/>
      <c r="K392" s="1547"/>
      <c r="L392" s="1547"/>
      <c r="M392" s="1547"/>
      <c r="N392" s="1547"/>
      <c r="O392" s="1547"/>
      <c r="P392" s="1547"/>
      <c r="Q392" s="1547"/>
      <c r="R392" s="1547"/>
      <c r="S392" s="1547"/>
      <c r="T392" s="1547"/>
      <c r="U392" s="1547"/>
      <c r="V392" s="1540"/>
      <c r="W392" s="1540"/>
      <c r="X392" s="1540"/>
      <c r="Y392" s="1540"/>
      <c r="Z392" s="1540"/>
      <c r="AA392" s="1540"/>
      <c r="AB392" s="1540"/>
      <c r="AC392" s="1540"/>
      <c r="AD392" s="1540"/>
      <c r="AE392" s="1540"/>
      <c r="AF392" s="1540"/>
      <c r="AG392" s="1540"/>
      <c r="AH392" s="1540"/>
      <c r="AI392" s="1540"/>
      <c r="AJ392" s="1540"/>
      <c r="AK392" s="1540"/>
      <c r="AL392" s="1540"/>
      <c r="AM392" s="12"/>
    </row>
    <row r="393" spans="1:39" ht="12" customHeight="1">
      <c r="A393" s="1605" t="s">
        <v>20562</v>
      </c>
      <c r="B393" s="1605"/>
      <c r="C393" s="1605"/>
      <c r="D393" s="1605"/>
      <c r="E393" s="1606">
        <v>2</v>
      </c>
      <c r="F393" s="1606"/>
      <c r="G393" s="1547" t="s">
        <v>20563</v>
      </c>
      <c r="H393" s="1547"/>
      <c r="I393" s="1547"/>
      <c r="J393" s="1547"/>
      <c r="K393" s="1547"/>
      <c r="L393" s="1547"/>
      <c r="M393" s="1547"/>
      <c r="N393" s="1547"/>
      <c r="O393" s="1547"/>
      <c r="P393" s="1547"/>
      <c r="Q393" s="1547"/>
      <c r="R393" s="1547"/>
      <c r="S393" s="1547"/>
      <c r="T393" s="1547"/>
      <c r="U393" s="1547"/>
      <c r="V393" s="1603" t="s">
        <v>20394</v>
      </c>
      <c r="W393" s="1603"/>
      <c r="X393" s="1603"/>
      <c r="Y393" s="1603"/>
      <c r="Z393" s="1603"/>
      <c r="AA393" s="1603"/>
      <c r="AB393" s="1603"/>
      <c r="AC393" s="1603"/>
      <c r="AD393" s="1603"/>
      <c r="AE393" s="1603"/>
      <c r="AF393" s="1603"/>
      <c r="AG393" s="1603"/>
      <c r="AH393" s="1603"/>
      <c r="AI393" s="1603"/>
      <c r="AJ393" s="1603"/>
      <c r="AK393" s="1603"/>
      <c r="AL393" s="1603"/>
      <c r="AM393" s="12"/>
    </row>
    <row r="394" spans="1:39" ht="12" customHeight="1">
      <c r="A394" s="1605" t="s">
        <v>20582</v>
      </c>
      <c r="B394" s="1605"/>
      <c r="C394" s="1605"/>
      <c r="D394" s="1605"/>
      <c r="E394" s="1606">
        <v>1</v>
      </c>
      <c r="F394" s="1606"/>
      <c r="G394" s="1547" t="s">
        <v>20583</v>
      </c>
      <c r="H394" s="1547"/>
      <c r="I394" s="1547"/>
      <c r="J394" s="1547"/>
      <c r="K394" s="1547"/>
      <c r="L394" s="1547"/>
      <c r="M394" s="1547"/>
      <c r="N394" s="1547"/>
      <c r="O394" s="1547"/>
      <c r="P394" s="1547"/>
      <c r="Q394" s="1547"/>
      <c r="R394" s="1547"/>
      <c r="S394" s="1547"/>
      <c r="T394" s="1547"/>
      <c r="U394" s="1547"/>
      <c r="V394" s="1603" t="s">
        <v>20394</v>
      </c>
      <c r="W394" s="1603"/>
      <c r="X394" s="1603"/>
      <c r="Y394" s="1603"/>
      <c r="Z394" s="1603"/>
      <c r="AA394" s="1603"/>
      <c r="AB394" s="1603"/>
      <c r="AC394" s="1603"/>
      <c r="AD394" s="1603"/>
      <c r="AE394" s="1603"/>
      <c r="AF394" s="1603"/>
      <c r="AG394" s="1603"/>
      <c r="AH394" s="1603"/>
      <c r="AI394" s="1603"/>
      <c r="AJ394" s="1603"/>
      <c r="AK394" s="1603"/>
      <c r="AL394" s="1603"/>
      <c r="AM394" s="12"/>
    </row>
    <row r="395" spans="1:39" ht="12" customHeight="1">
      <c r="A395" s="1605" t="s">
        <v>20564</v>
      </c>
      <c r="B395" s="1605"/>
      <c r="C395" s="1605"/>
      <c r="D395" s="1605"/>
      <c r="E395" s="1606">
        <v>2</v>
      </c>
      <c r="F395" s="1606"/>
      <c r="G395" s="1547" t="s">
        <v>20565</v>
      </c>
      <c r="H395" s="1547"/>
      <c r="I395" s="1547"/>
      <c r="J395" s="1547"/>
      <c r="K395" s="1547"/>
      <c r="L395" s="1547"/>
      <c r="M395" s="1547"/>
      <c r="N395" s="1547"/>
      <c r="O395" s="1547"/>
      <c r="P395" s="1547"/>
      <c r="Q395" s="1547"/>
      <c r="R395" s="1547"/>
      <c r="S395" s="1547"/>
      <c r="T395" s="1547"/>
      <c r="U395" s="1547"/>
      <c r="V395" s="1603" t="s">
        <v>20394</v>
      </c>
      <c r="W395" s="1603"/>
      <c r="X395" s="1603"/>
      <c r="Y395" s="1603"/>
      <c r="Z395" s="1603"/>
      <c r="AA395" s="1603"/>
      <c r="AB395" s="1603"/>
      <c r="AC395" s="1603"/>
      <c r="AD395" s="1603"/>
      <c r="AE395" s="1603"/>
      <c r="AF395" s="1603"/>
      <c r="AG395" s="1603"/>
      <c r="AH395" s="1603"/>
      <c r="AI395" s="1603"/>
      <c r="AJ395" s="1603"/>
      <c r="AK395" s="1603"/>
      <c r="AL395" s="1603"/>
      <c r="AM395" s="12"/>
    </row>
    <row r="396" spans="1:39" ht="12" customHeight="1">
      <c r="A396" s="1605" t="s">
        <v>20566</v>
      </c>
      <c r="B396" s="1605"/>
      <c r="C396" s="1605"/>
      <c r="D396" s="1605"/>
      <c r="E396" s="1606">
        <v>4</v>
      </c>
      <c r="F396" s="1606"/>
      <c r="G396" s="1547" t="s">
        <v>20567</v>
      </c>
      <c r="H396" s="1547"/>
      <c r="I396" s="1547"/>
      <c r="J396" s="1547"/>
      <c r="K396" s="1547"/>
      <c r="L396" s="1547"/>
      <c r="M396" s="1547"/>
      <c r="N396" s="1547"/>
      <c r="O396" s="1547"/>
      <c r="P396" s="1547"/>
      <c r="Q396" s="1547"/>
      <c r="R396" s="1547"/>
      <c r="S396" s="1547"/>
      <c r="T396" s="1547"/>
      <c r="U396" s="1547"/>
      <c r="V396" s="1603" t="s">
        <v>20394</v>
      </c>
      <c r="W396" s="1603"/>
      <c r="X396" s="1603"/>
      <c r="Y396" s="1603"/>
      <c r="Z396" s="1603"/>
      <c r="AA396" s="1603"/>
      <c r="AB396" s="1603"/>
      <c r="AC396" s="1603"/>
      <c r="AD396" s="1603"/>
      <c r="AE396" s="1603"/>
      <c r="AF396" s="1603"/>
      <c r="AG396" s="1603"/>
      <c r="AH396" s="1603"/>
      <c r="AI396" s="1603"/>
      <c r="AJ396" s="1603"/>
      <c r="AK396" s="1603"/>
      <c r="AL396" s="1603"/>
      <c r="AM396" s="12"/>
    </row>
    <row r="397" spans="1:39" ht="12" customHeight="1">
      <c r="A397" s="1605" t="s">
        <v>20570</v>
      </c>
      <c r="B397" s="1605"/>
      <c r="C397" s="1605"/>
      <c r="D397" s="1605"/>
      <c r="E397" s="1606">
        <v>2</v>
      </c>
      <c r="F397" s="1606"/>
      <c r="G397" s="1547" t="s">
        <v>20571</v>
      </c>
      <c r="H397" s="1547"/>
      <c r="I397" s="1547"/>
      <c r="J397" s="1547"/>
      <c r="K397" s="1547"/>
      <c r="L397" s="1547"/>
      <c r="M397" s="1547"/>
      <c r="N397" s="1547"/>
      <c r="O397" s="1547"/>
      <c r="P397" s="1547"/>
      <c r="Q397" s="1547"/>
      <c r="R397" s="1547"/>
      <c r="S397" s="1547"/>
      <c r="T397" s="1547"/>
      <c r="U397" s="1547"/>
      <c r="V397" s="1603" t="s">
        <v>20394</v>
      </c>
      <c r="W397" s="1603"/>
      <c r="X397" s="1603"/>
      <c r="Y397" s="1603"/>
      <c r="Z397" s="1603"/>
      <c r="AA397" s="1603"/>
      <c r="AB397" s="1603"/>
      <c r="AC397" s="1603"/>
      <c r="AD397" s="1603"/>
      <c r="AE397" s="1603"/>
      <c r="AF397" s="1603"/>
      <c r="AG397" s="1603"/>
      <c r="AH397" s="1603"/>
      <c r="AI397" s="1603"/>
      <c r="AJ397" s="1603"/>
      <c r="AK397" s="1603"/>
      <c r="AL397" s="1603"/>
      <c r="AM397" s="12"/>
    </row>
    <row r="398" spans="1:39" ht="12" customHeight="1">
      <c r="A398" s="1605" t="s">
        <v>20572</v>
      </c>
      <c r="B398" s="1605"/>
      <c r="C398" s="1605"/>
      <c r="D398" s="1605"/>
      <c r="E398" s="1606">
        <v>2</v>
      </c>
      <c r="F398" s="1606"/>
      <c r="G398" s="1547" t="s">
        <v>20573</v>
      </c>
      <c r="H398" s="1547"/>
      <c r="I398" s="1547"/>
      <c r="J398" s="1547"/>
      <c r="K398" s="1547"/>
      <c r="L398" s="1547"/>
      <c r="M398" s="1547"/>
      <c r="N398" s="1547"/>
      <c r="O398" s="1547"/>
      <c r="P398" s="1547"/>
      <c r="Q398" s="1547"/>
      <c r="R398" s="1547"/>
      <c r="S398" s="1547"/>
      <c r="T398" s="1547"/>
      <c r="U398" s="1547"/>
      <c r="V398" s="1603" t="s">
        <v>20394</v>
      </c>
      <c r="W398" s="1603"/>
      <c r="X398" s="1603"/>
      <c r="Y398" s="1603"/>
      <c r="Z398" s="1603"/>
      <c r="AA398" s="1603"/>
      <c r="AB398" s="1603"/>
      <c r="AC398" s="1603"/>
      <c r="AD398" s="1603"/>
      <c r="AE398" s="1603"/>
      <c r="AF398" s="1603"/>
      <c r="AG398" s="1603"/>
      <c r="AH398" s="1603"/>
      <c r="AI398" s="1603"/>
      <c r="AJ398" s="1603"/>
      <c r="AK398" s="1603"/>
      <c r="AL398" s="1603"/>
      <c r="AM398" s="12"/>
    </row>
    <row r="399" spans="1:39" ht="12" customHeight="1">
      <c r="A399" s="1605" t="s">
        <v>20574</v>
      </c>
      <c r="B399" s="1605"/>
      <c r="C399" s="1605"/>
      <c r="D399" s="1605"/>
      <c r="E399" s="1606">
        <v>2</v>
      </c>
      <c r="F399" s="1606"/>
      <c r="G399" s="1547" t="s">
        <v>20575</v>
      </c>
      <c r="H399" s="1547"/>
      <c r="I399" s="1547"/>
      <c r="J399" s="1547"/>
      <c r="K399" s="1547"/>
      <c r="L399" s="1547"/>
      <c r="M399" s="1547"/>
      <c r="N399" s="1547"/>
      <c r="O399" s="1547"/>
      <c r="P399" s="1547"/>
      <c r="Q399" s="1547"/>
      <c r="R399" s="1547"/>
      <c r="S399" s="1547"/>
      <c r="T399" s="1547"/>
      <c r="U399" s="1547"/>
      <c r="V399" s="1603" t="s">
        <v>20394</v>
      </c>
      <c r="W399" s="1603"/>
      <c r="X399" s="1603"/>
      <c r="Y399" s="1603"/>
      <c r="Z399" s="1603"/>
      <c r="AA399" s="1603"/>
      <c r="AB399" s="1603"/>
      <c r="AC399" s="1603"/>
      <c r="AD399" s="1603"/>
      <c r="AE399" s="1603"/>
      <c r="AF399" s="1603"/>
      <c r="AG399" s="1603"/>
      <c r="AH399" s="1603"/>
      <c r="AI399" s="1603"/>
      <c r="AJ399" s="1603"/>
      <c r="AK399" s="1603"/>
      <c r="AL399" s="1603"/>
      <c r="AM399" s="12"/>
    </row>
    <row r="400" spans="1:39" ht="12" customHeight="1">
      <c r="A400" s="1605" t="s">
        <v>20576</v>
      </c>
      <c r="B400" s="1605"/>
      <c r="C400" s="1605"/>
      <c r="D400" s="1605"/>
      <c r="E400" s="1606">
        <v>2</v>
      </c>
      <c r="F400" s="1606"/>
      <c r="G400" s="1547" t="s">
        <v>20577</v>
      </c>
      <c r="H400" s="1547"/>
      <c r="I400" s="1547"/>
      <c r="J400" s="1547"/>
      <c r="K400" s="1547"/>
      <c r="L400" s="1547"/>
      <c r="M400" s="1547"/>
      <c r="N400" s="1547"/>
      <c r="O400" s="1547"/>
      <c r="P400" s="1547"/>
      <c r="Q400" s="1547"/>
      <c r="R400" s="1547"/>
      <c r="S400" s="1547"/>
      <c r="T400" s="1547"/>
      <c r="U400" s="1547"/>
      <c r="V400" s="1603" t="s">
        <v>20394</v>
      </c>
      <c r="W400" s="1603"/>
      <c r="X400" s="1603"/>
      <c r="Y400" s="1603"/>
      <c r="Z400" s="1603"/>
      <c r="AA400" s="1603"/>
      <c r="AB400" s="1603"/>
      <c r="AC400" s="1603"/>
      <c r="AD400" s="1603"/>
      <c r="AE400" s="1603"/>
      <c r="AF400" s="1603"/>
      <c r="AG400" s="1603"/>
      <c r="AH400" s="1603"/>
      <c r="AI400" s="1603"/>
      <c r="AJ400" s="1603"/>
      <c r="AK400" s="1603"/>
      <c r="AL400" s="1603"/>
      <c r="AM400" s="12"/>
    </row>
    <row r="401" spans="1:39" ht="12" customHeight="1">
      <c r="A401" s="1605" t="s">
        <v>20584</v>
      </c>
      <c r="B401" s="1605"/>
      <c r="C401" s="1605"/>
      <c r="D401" s="1605"/>
      <c r="E401" s="1606">
        <v>1</v>
      </c>
      <c r="F401" s="1606"/>
      <c r="G401" s="1547" t="s">
        <v>20585</v>
      </c>
      <c r="H401" s="1547"/>
      <c r="I401" s="1547"/>
      <c r="J401" s="1547"/>
      <c r="K401" s="1547"/>
      <c r="L401" s="1547"/>
      <c r="M401" s="1547"/>
      <c r="N401" s="1547"/>
      <c r="O401" s="1547"/>
      <c r="P401" s="1547"/>
      <c r="Q401" s="1547"/>
      <c r="R401" s="1547"/>
      <c r="S401" s="1547"/>
      <c r="T401" s="1547"/>
      <c r="U401" s="1547"/>
      <c r="V401" s="1603" t="s">
        <v>20394</v>
      </c>
      <c r="W401" s="1603"/>
      <c r="X401" s="1603"/>
      <c r="Y401" s="1603"/>
      <c r="Z401" s="1603"/>
      <c r="AA401" s="1603"/>
      <c r="AB401" s="1603"/>
      <c r="AC401" s="1603"/>
      <c r="AD401" s="1603"/>
      <c r="AE401" s="1603"/>
      <c r="AF401" s="1603"/>
      <c r="AG401" s="1603"/>
      <c r="AH401" s="1603"/>
      <c r="AI401" s="1603"/>
      <c r="AJ401" s="1603"/>
      <c r="AK401" s="1603"/>
      <c r="AL401" s="1603"/>
      <c r="AM401" s="12"/>
    </row>
    <row r="402" spans="1:39" ht="12" customHeight="1">
      <c r="A402" s="1605" t="s">
        <v>20578</v>
      </c>
      <c r="B402" s="1605"/>
      <c r="C402" s="1605"/>
      <c r="D402" s="1605"/>
      <c r="E402" s="1606">
        <v>2</v>
      </c>
      <c r="F402" s="1606"/>
      <c r="G402" s="1547" t="s">
        <v>20579</v>
      </c>
      <c r="H402" s="1547"/>
      <c r="I402" s="1547"/>
      <c r="J402" s="1547"/>
      <c r="K402" s="1547"/>
      <c r="L402" s="1547"/>
      <c r="M402" s="1547"/>
      <c r="N402" s="1547"/>
      <c r="O402" s="1547"/>
      <c r="P402" s="1547"/>
      <c r="Q402" s="1547"/>
      <c r="R402" s="1547"/>
      <c r="S402" s="1547"/>
      <c r="T402" s="1547"/>
      <c r="U402" s="1547"/>
      <c r="V402" s="1603" t="s">
        <v>20394</v>
      </c>
      <c r="W402" s="1603"/>
      <c r="X402" s="1603"/>
      <c r="Y402" s="1603"/>
      <c r="Z402" s="1603"/>
      <c r="AA402" s="1603"/>
      <c r="AB402" s="1603"/>
      <c r="AC402" s="1603"/>
      <c r="AD402" s="1603"/>
      <c r="AE402" s="1603"/>
      <c r="AF402" s="1603"/>
      <c r="AG402" s="1603"/>
      <c r="AH402" s="1603"/>
      <c r="AI402" s="1603"/>
      <c r="AJ402" s="1603"/>
      <c r="AK402" s="1603"/>
      <c r="AL402" s="1603"/>
      <c r="AM402" s="12"/>
    </row>
    <row r="403" spans="1:39" ht="12" customHeight="1">
      <c r="A403" s="1605" t="s">
        <v>20580</v>
      </c>
      <c r="B403" s="1605"/>
      <c r="C403" s="1605"/>
      <c r="D403" s="1605"/>
      <c r="E403" s="1606">
        <v>2</v>
      </c>
      <c r="F403" s="1606"/>
      <c r="G403" s="1547" t="s">
        <v>20581</v>
      </c>
      <c r="H403" s="1547"/>
      <c r="I403" s="1547"/>
      <c r="J403" s="1547"/>
      <c r="K403" s="1547"/>
      <c r="L403" s="1547"/>
      <c r="M403" s="1547"/>
      <c r="N403" s="1547"/>
      <c r="O403" s="1547"/>
      <c r="P403" s="1547"/>
      <c r="Q403" s="1547"/>
      <c r="R403" s="1547"/>
      <c r="S403" s="1547"/>
      <c r="T403" s="1547"/>
      <c r="U403" s="1547"/>
      <c r="V403" s="1603" t="s">
        <v>20394</v>
      </c>
      <c r="W403" s="1603"/>
      <c r="X403" s="1603"/>
      <c r="Y403" s="1603"/>
      <c r="Z403" s="1603"/>
      <c r="AA403" s="1603"/>
      <c r="AB403" s="1603"/>
      <c r="AC403" s="1603"/>
      <c r="AD403" s="1603"/>
      <c r="AE403" s="1603"/>
      <c r="AF403" s="1603"/>
      <c r="AG403" s="1603"/>
      <c r="AH403" s="1603"/>
      <c r="AI403" s="1603"/>
      <c r="AJ403" s="1603"/>
      <c r="AK403" s="1603"/>
      <c r="AL403" s="1603"/>
      <c r="AM403" s="12"/>
    </row>
    <row r="404" spans="1:39" ht="12" customHeight="1">
      <c r="A404" s="1605" t="s">
        <v>20586</v>
      </c>
      <c r="B404" s="1605"/>
      <c r="C404" s="1605"/>
      <c r="D404" s="1605"/>
      <c r="E404" s="1606">
        <v>1</v>
      </c>
      <c r="F404" s="1606"/>
      <c r="G404" s="1547" t="s">
        <v>20587</v>
      </c>
      <c r="H404" s="1547"/>
      <c r="I404" s="1547"/>
      <c r="J404" s="1547"/>
      <c r="K404" s="1547"/>
      <c r="L404" s="1547"/>
      <c r="M404" s="1547"/>
      <c r="N404" s="1547"/>
      <c r="O404" s="1547"/>
      <c r="P404" s="1547"/>
      <c r="Q404" s="1547"/>
      <c r="R404" s="1547"/>
      <c r="S404" s="1547"/>
      <c r="T404" s="1547"/>
      <c r="U404" s="1547"/>
      <c r="V404" s="1603" t="s">
        <v>20394</v>
      </c>
      <c r="W404" s="1603"/>
      <c r="X404" s="1603"/>
      <c r="Y404" s="1603"/>
      <c r="Z404" s="1603"/>
      <c r="AA404" s="1603"/>
      <c r="AB404" s="1603"/>
      <c r="AC404" s="1603"/>
      <c r="AD404" s="1603"/>
      <c r="AE404" s="1603"/>
      <c r="AF404" s="1603"/>
      <c r="AG404" s="1603"/>
      <c r="AH404" s="1603"/>
      <c r="AI404" s="1603"/>
      <c r="AJ404" s="1603"/>
      <c r="AK404" s="1603"/>
      <c r="AL404" s="1603"/>
      <c r="AM404" s="12"/>
    </row>
    <row r="405" spans="1:39" ht="15.95" customHeight="1">
      <c r="A405" s="848" t="s">
        <v>5152</v>
      </c>
      <c r="B405" s="1574" t="s">
        <v>5153</v>
      </c>
      <c r="C405" s="1574"/>
      <c r="D405" s="1574"/>
      <c r="E405" s="1574"/>
      <c r="F405" s="1574"/>
      <c r="G405" s="1574"/>
      <c r="H405" s="1574"/>
      <c r="I405" s="1574"/>
      <c r="J405" s="1574"/>
      <c r="K405" s="1574"/>
      <c r="L405" s="1574"/>
      <c r="M405" s="1574"/>
      <c r="N405" s="1574"/>
      <c r="O405" s="1574"/>
      <c r="P405" s="1574"/>
      <c r="Q405" s="1574"/>
      <c r="R405" s="1574"/>
      <c r="S405" s="1574"/>
      <c r="T405" s="1574"/>
      <c r="U405" s="1574"/>
      <c r="V405" s="1574"/>
      <c r="W405" s="1574"/>
      <c r="X405" s="849" t="s">
        <v>20478</v>
      </c>
      <c r="Y405" s="1607">
        <v>145.94999999999999</v>
      </c>
      <c r="Z405" s="1607"/>
      <c r="AA405" s="1607"/>
      <c r="AB405" s="1607"/>
      <c r="AC405" s="300"/>
      <c r="AD405" s="1576"/>
      <c r="AE405" s="1576"/>
      <c r="AF405" s="1576"/>
      <c r="AG405" s="1576"/>
      <c r="AH405" s="1576"/>
      <c r="AI405" s="1576"/>
      <c r="AJ405" s="1576"/>
      <c r="AK405" s="1576"/>
      <c r="AL405" s="1576"/>
      <c r="AM405" s="12"/>
    </row>
    <row r="406" spans="1:39" ht="17.100000000000001" customHeight="1">
      <c r="A406" s="850" t="s">
        <v>5154</v>
      </c>
      <c r="B406" s="1580" t="s">
        <v>5155</v>
      </c>
      <c r="C406" s="1580"/>
      <c r="D406" s="1580"/>
      <c r="E406" s="1580"/>
      <c r="F406" s="1580"/>
      <c r="G406" s="1580"/>
      <c r="H406" s="1580"/>
      <c r="I406" s="1580"/>
      <c r="J406" s="1580"/>
      <c r="K406" s="1580"/>
      <c r="L406" s="1580"/>
      <c r="M406" s="1580"/>
      <c r="N406" s="1580"/>
      <c r="O406" s="1580"/>
      <c r="P406" s="1580"/>
      <c r="Q406" s="1580"/>
      <c r="R406" s="1580"/>
      <c r="S406" s="1580"/>
      <c r="T406" s="1580"/>
      <c r="U406" s="1580"/>
      <c r="V406" s="1580"/>
      <c r="W406" s="1580"/>
      <c r="X406" s="303"/>
      <c r="Y406" s="1609">
        <v>170.88</v>
      </c>
      <c r="Z406" s="1609"/>
      <c r="AA406" s="1609"/>
      <c r="AB406" s="1609"/>
      <c r="AC406" s="296"/>
      <c r="AD406" s="1582"/>
      <c r="AE406" s="1582"/>
      <c r="AF406" s="1582"/>
      <c r="AG406" s="1582"/>
      <c r="AH406" s="1582"/>
      <c r="AI406" s="1582"/>
      <c r="AJ406" s="1582"/>
      <c r="AK406" s="1582"/>
      <c r="AL406" s="1582"/>
      <c r="AM406" s="11"/>
    </row>
    <row r="407" spans="1:39" ht="15.95" customHeight="1">
      <c r="A407" s="848" t="s">
        <v>5156</v>
      </c>
      <c r="B407" s="1574" t="s">
        <v>5157</v>
      </c>
      <c r="C407" s="1574"/>
      <c r="D407" s="1574"/>
      <c r="E407" s="1574"/>
      <c r="F407" s="1574"/>
      <c r="G407" s="1574"/>
      <c r="H407" s="1574"/>
      <c r="I407" s="1574"/>
      <c r="J407" s="1574"/>
      <c r="K407" s="1574"/>
      <c r="L407" s="1574"/>
      <c r="M407" s="1574"/>
      <c r="N407" s="1574"/>
      <c r="O407" s="1574"/>
      <c r="P407" s="1574"/>
      <c r="Q407" s="1574"/>
      <c r="R407" s="1574"/>
      <c r="S407" s="1574"/>
      <c r="T407" s="1574"/>
      <c r="U407" s="1574"/>
      <c r="V407" s="1574"/>
      <c r="W407" s="1574"/>
      <c r="X407" s="849" t="s">
        <v>20478</v>
      </c>
      <c r="Y407" s="1607">
        <v>281.60000000000002</v>
      </c>
      <c r="Z407" s="1607"/>
      <c r="AA407" s="1607"/>
      <c r="AB407" s="1607"/>
      <c r="AC407" s="300"/>
      <c r="AD407" s="1576"/>
      <c r="AE407" s="1576"/>
      <c r="AF407" s="1576"/>
      <c r="AG407" s="1576"/>
      <c r="AH407" s="1576"/>
      <c r="AI407" s="1576"/>
      <c r="AJ407" s="1576"/>
      <c r="AK407" s="1576"/>
      <c r="AL407" s="1576"/>
      <c r="AM407" s="12"/>
    </row>
    <row r="408" spans="1:39" ht="17.100000000000001" customHeight="1">
      <c r="A408" s="850" t="s">
        <v>5158</v>
      </c>
      <c r="B408" s="1580" t="s">
        <v>5159</v>
      </c>
      <c r="C408" s="1580"/>
      <c r="D408" s="1580"/>
      <c r="E408" s="1580"/>
      <c r="F408" s="1580"/>
      <c r="G408" s="1580"/>
      <c r="H408" s="1580"/>
      <c r="I408" s="1580"/>
      <c r="J408" s="1580"/>
      <c r="K408" s="1580"/>
      <c r="L408" s="1580"/>
      <c r="M408" s="1580"/>
      <c r="N408" s="1580"/>
      <c r="O408" s="1580"/>
      <c r="P408" s="1580"/>
      <c r="Q408" s="1580"/>
      <c r="R408" s="1580"/>
      <c r="S408" s="1580"/>
      <c r="T408" s="1580"/>
      <c r="U408" s="1580"/>
      <c r="V408" s="1580"/>
      <c r="W408" s="1580"/>
      <c r="X408" s="851" t="s">
        <v>20478</v>
      </c>
      <c r="Y408" s="1581">
        <v>51.95</v>
      </c>
      <c r="Z408" s="1581"/>
      <c r="AA408" s="1581"/>
      <c r="AB408" s="1581"/>
      <c r="AC408" s="296"/>
      <c r="AD408" s="1602"/>
      <c r="AE408" s="1602"/>
      <c r="AF408" s="1602"/>
      <c r="AG408" s="1602"/>
      <c r="AH408" s="1602"/>
      <c r="AI408" s="1602"/>
      <c r="AJ408" s="1602"/>
      <c r="AK408" s="1602"/>
      <c r="AL408" s="1602"/>
      <c r="AM408" s="11"/>
    </row>
    <row r="409" spans="1:39" ht="15.95" customHeight="1">
      <c r="A409" s="848" t="s">
        <v>5160</v>
      </c>
      <c r="B409" s="1574" t="s">
        <v>5161</v>
      </c>
      <c r="C409" s="1574"/>
      <c r="D409" s="1574"/>
      <c r="E409" s="1574"/>
      <c r="F409" s="1574"/>
      <c r="G409" s="1574"/>
      <c r="H409" s="1574"/>
      <c r="I409" s="1574"/>
      <c r="J409" s="1574"/>
      <c r="K409" s="1574"/>
      <c r="L409" s="1574"/>
      <c r="M409" s="1574"/>
      <c r="N409" s="1574"/>
      <c r="O409" s="1574"/>
      <c r="P409" s="1574"/>
      <c r="Q409" s="1574"/>
      <c r="R409" s="1574"/>
      <c r="S409" s="1574"/>
      <c r="T409" s="1574"/>
      <c r="U409" s="1574"/>
      <c r="V409" s="1574"/>
      <c r="W409" s="1574"/>
      <c r="X409" s="849" t="s">
        <v>20478</v>
      </c>
      <c r="Y409" s="1575">
        <v>61.95</v>
      </c>
      <c r="Z409" s="1575"/>
      <c r="AA409" s="1575"/>
      <c r="AB409" s="1575"/>
      <c r="AC409" s="300"/>
      <c r="AD409" s="1601"/>
      <c r="AE409" s="1601"/>
      <c r="AF409" s="1601"/>
      <c r="AG409" s="1601"/>
      <c r="AH409" s="1601"/>
      <c r="AI409" s="1601"/>
      <c r="AJ409" s="1601"/>
      <c r="AK409" s="1601"/>
      <c r="AL409" s="1601"/>
      <c r="AM409" s="12"/>
    </row>
    <row r="410" spans="1:39" ht="14.45" customHeight="1">
      <c r="A410" s="850" t="s">
        <v>5162</v>
      </c>
      <c r="B410" s="1580" t="s">
        <v>5163</v>
      </c>
      <c r="C410" s="1580"/>
      <c r="D410" s="1580"/>
      <c r="E410" s="1580"/>
      <c r="F410" s="1580"/>
      <c r="G410" s="1580"/>
      <c r="H410" s="1580"/>
      <c r="I410" s="1580"/>
      <c r="J410" s="1580"/>
      <c r="K410" s="1580"/>
      <c r="L410" s="1580"/>
      <c r="M410" s="1580"/>
      <c r="N410" s="1580"/>
      <c r="O410" s="1580"/>
      <c r="P410" s="1580"/>
      <c r="Q410" s="1580"/>
      <c r="R410" s="1580"/>
      <c r="S410" s="1580"/>
      <c r="T410" s="1580"/>
      <c r="U410" s="1580"/>
      <c r="V410" s="1580"/>
      <c r="W410" s="1580"/>
      <c r="X410" s="851" t="s">
        <v>20478</v>
      </c>
      <c r="Y410" s="1581">
        <v>32</v>
      </c>
      <c r="Z410" s="1581"/>
      <c r="AA410" s="1581"/>
      <c r="AB410" s="1581"/>
      <c r="AC410" s="296"/>
      <c r="AD410" s="1602"/>
      <c r="AE410" s="1602"/>
      <c r="AF410" s="1602"/>
      <c r="AG410" s="1602"/>
      <c r="AH410" s="1602"/>
      <c r="AI410" s="1602"/>
      <c r="AJ410" s="1602"/>
      <c r="AK410" s="1602"/>
      <c r="AL410" s="1602"/>
      <c r="AM410" s="12"/>
    </row>
    <row r="411" spans="1:39" ht="18" customHeight="1">
      <c r="A411" s="858" t="s">
        <v>5164</v>
      </c>
      <c r="B411" s="1713" t="s">
        <v>20588</v>
      </c>
      <c r="C411" s="1713"/>
      <c r="D411" s="1713"/>
      <c r="E411" s="1713"/>
      <c r="F411" s="1713"/>
      <c r="G411" s="1713"/>
      <c r="H411" s="1713"/>
      <c r="I411" s="1713"/>
      <c r="J411" s="1713"/>
      <c r="K411" s="1713"/>
      <c r="L411" s="1713"/>
      <c r="M411" s="1713"/>
      <c r="N411" s="1713"/>
      <c r="O411" s="1713"/>
      <c r="P411" s="1713"/>
      <c r="Q411" s="1713"/>
      <c r="R411" s="1713"/>
      <c r="S411" s="1713"/>
      <c r="T411" s="1713"/>
      <c r="U411" s="1713"/>
      <c r="V411" s="1713"/>
      <c r="W411" s="1713"/>
      <c r="X411" s="859" t="s">
        <v>20478</v>
      </c>
      <c r="Y411" s="1714">
        <v>45</v>
      </c>
      <c r="Z411" s="1714"/>
      <c r="AA411" s="1714"/>
      <c r="AB411" s="1714"/>
      <c r="AC411" s="304"/>
      <c r="AD411" s="1604"/>
      <c r="AE411" s="1604"/>
      <c r="AF411" s="1604"/>
      <c r="AG411" s="1604"/>
      <c r="AH411" s="1604"/>
      <c r="AI411" s="1604"/>
      <c r="AJ411" s="1604"/>
      <c r="AK411" s="1604"/>
      <c r="AL411" s="1604"/>
    </row>
    <row r="412" spans="1:39" ht="17.100000000000001" customHeight="1">
      <c r="A412" s="850" t="s">
        <v>20589</v>
      </c>
      <c r="B412" s="1580" t="s">
        <v>20590</v>
      </c>
      <c r="C412" s="1580"/>
      <c r="D412" s="1580"/>
      <c r="E412" s="1580"/>
      <c r="F412" s="1580"/>
      <c r="G412" s="1580"/>
      <c r="H412" s="1580"/>
      <c r="I412" s="1580"/>
      <c r="J412" s="1580"/>
      <c r="K412" s="1580"/>
      <c r="L412" s="1580"/>
      <c r="M412" s="1580"/>
      <c r="N412" s="1580"/>
      <c r="O412" s="1580"/>
      <c r="P412" s="1580"/>
      <c r="Q412" s="1580"/>
      <c r="R412" s="1580"/>
      <c r="S412" s="1580"/>
      <c r="T412" s="1580"/>
      <c r="U412" s="1580"/>
      <c r="V412" s="1580"/>
      <c r="W412" s="1580"/>
      <c r="X412" s="851" t="s">
        <v>20478</v>
      </c>
      <c r="Y412" s="1596">
        <v>570</v>
      </c>
      <c r="Z412" s="1596"/>
      <c r="AA412" s="1596"/>
      <c r="AB412" s="1596"/>
      <c r="AC412" s="296"/>
      <c r="AD412" s="1582"/>
      <c r="AE412" s="1582"/>
      <c r="AF412" s="1582"/>
      <c r="AG412" s="1582"/>
      <c r="AH412" s="1582"/>
      <c r="AI412" s="1582"/>
      <c r="AJ412" s="1582"/>
      <c r="AK412" s="1582"/>
      <c r="AL412" s="1582"/>
    </row>
    <row r="413" spans="1:39" ht="15.95" customHeight="1">
      <c r="A413" s="848" t="s">
        <v>5165</v>
      </c>
      <c r="B413" s="1574" t="s">
        <v>5166</v>
      </c>
      <c r="C413" s="1574"/>
      <c r="D413" s="1574"/>
      <c r="E413" s="1574"/>
      <c r="F413" s="1574"/>
      <c r="G413" s="1574"/>
      <c r="H413" s="1574"/>
      <c r="I413" s="1574"/>
      <c r="J413" s="1574"/>
      <c r="K413" s="1574"/>
      <c r="L413" s="1574"/>
      <c r="M413" s="1574"/>
      <c r="N413" s="1574"/>
      <c r="O413" s="1574"/>
      <c r="P413" s="1574"/>
      <c r="Q413" s="1574"/>
      <c r="R413" s="1574"/>
      <c r="S413" s="1574"/>
      <c r="T413" s="1574"/>
      <c r="U413" s="1574"/>
      <c r="V413" s="1574"/>
      <c r="W413" s="1574"/>
      <c r="X413" s="849" t="s">
        <v>20478</v>
      </c>
      <c r="Y413" s="1599">
        <v>61.95</v>
      </c>
      <c r="Z413" s="1599"/>
      <c r="AA413" s="1599"/>
      <c r="AB413" s="1599"/>
      <c r="AC413" s="300"/>
      <c r="AD413" s="1576"/>
      <c r="AE413" s="1576"/>
      <c r="AF413" s="1576"/>
      <c r="AG413" s="1576"/>
      <c r="AH413" s="1576"/>
      <c r="AI413" s="1576"/>
      <c r="AJ413" s="1576"/>
      <c r="AK413" s="1576"/>
      <c r="AL413" s="1576"/>
    </row>
    <row r="414" spans="1:39" ht="17.100000000000001" customHeight="1">
      <c r="A414" s="850" t="s">
        <v>5167</v>
      </c>
      <c r="B414" s="1580" t="s">
        <v>5168</v>
      </c>
      <c r="C414" s="1580"/>
      <c r="D414" s="1580"/>
      <c r="E414" s="1580"/>
      <c r="F414" s="1580"/>
      <c r="G414" s="1580"/>
      <c r="H414" s="1580"/>
      <c r="I414" s="1580"/>
      <c r="J414" s="1580"/>
      <c r="K414" s="1580"/>
      <c r="L414" s="1580"/>
      <c r="M414" s="1580"/>
      <c r="N414" s="1580"/>
      <c r="O414" s="1580"/>
      <c r="P414" s="1580"/>
      <c r="Q414" s="1580"/>
      <c r="R414" s="1580"/>
      <c r="S414" s="1580"/>
      <c r="T414" s="1580"/>
      <c r="U414" s="1580"/>
      <c r="V414" s="1580"/>
      <c r="W414" s="1580"/>
      <c r="X414" s="851" t="s">
        <v>20478</v>
      </c>
      <c r="Y414" s="1596">
        <v>12.51</v>
      </c>
      <c r="Z414" s="1596"/>
      <c r="AA414" s="1596"/>
      <c r="AB414" s="1596"/>
      <c r="AC414" s="296"/>
      <c r="AD414" s="1582"/>
      <c r="AE414" s="1582"/>
      <c r="AF414" s="1582"/>
      <c r="AG414" s="1582"/>
      <c r="AH414" s="1582"/>
      <c r="AI414" s="1582"/>
      <c r="AJ414" s="1582"/>
      <c r="AK414" s="1582"/>
      <c r="AL414" s="1582"/>
    </row>
    <row r="415" spans="1:39" ht="15" customHeight="1">
      <c r="A415" s="843" t="s">
        <v>5169</v>
      </c>
      <c r="B415" s="1583" t="s">
        <v>5170</v>
      </c>
      <c r="C415" s="1583"/>
      <c r="D415" s="1583"/>
      <c r="E415" s="1583"/>
      <c r="F415" s="1583"/>
      <c r="G415" s="1583"/>
      <c r="H415" s="1583"/>
      <c r="I415" s="1583"/>
      <c r="J415" s="1583"/>
      <c r="K415" s="1583"/>
      <c r="L415" s="1583"/>
      <c r="M415" s="1583"/>
      <c r="N415" s="1583"/>
      <c r="O415" s="1583"/>
      <c r="P415" s="1583"/>
      <c r="Q415" s="1583"/>
      <c r="R415" s="1583"/>
      <c r="S415" s="1583"/>
      <c r="T415" s="1583"/>
      <c r="U415" s="1583"/>
      <c r="V415" s="1583"/>
      <c r="W415" s="1583"/>
      <c r="X415" s="299"/>
      <c r="Y415" s="1598">
        <v>260</v>
      </c>
      <c r="Z415" s="1598"/>
      <c r="AA415" s="1598"/>
      <c r="AB415" s="1598"/>
      <c r="AC415" s="290"/>
      <c r="AD415" s="1587"/>
      <c r="AE415" s="1587"/>
      <c r="AF415" s="1587"/>
      <c r="AG415" s="1587"/>
      <c r="AH415" s="1587"/>
      <c r="AI415" s="1587"/>
      <c r="AJ415" s="1587"/>
      <c r="AK415" s="1587"/>
      <c r="AL415" s="1587"/>
    </row>
    <row r="416" spans="1:39" ht="18" customHeight="1">
      <c r="A416" s="842" t="s">
        <v>5171</v>
      </c>
      <c r="B416" s="1570" t="s">
        <v>5172</v>
      </c>
      <c r="C416" s="1570"/>
      <c r="D416" s="1570"/>
      <c r="E416" s="1570"/>
      <c r="F416" s="1570"/>
      <c r="G416" s="1570"/>
      <c r="H416" s="1570"/>
      <c r="I416" s="1570"/>
      <c r="J416" s="1570"/>
      <c r="K416" s="1570"/>
      <c r="L416" s="1570"/>
      <c r="M416" s="1570"/>
      <c r="N416" s="1570"/>
      <c r="O416" s="1570"/>
      <c r="P416" s="1570"/>
      <c r="Q416" s="1570"/>
      <c r="R416" s="1570"/>
      <c r="S416" s="1570"/>
      <c r="T416" s="1570"/>
      <c r="U416" s="1570"/>
      <c r="V416" s="1570"/>
      <c r="W416" s="1570"/>
      <c r="X416" s="853" t="s">
        <v>20478</v>
      </c>
      <c r="Y416" s="1597">
        <v>95</v>
      </c>
      <c r="Z416" s="1597"/>
      <c r="AA416" s="1597"/>
      <c r="AB416" s="1597"/>
      <c r="AC416" s="275"/>
      <c r="AD416" s="1615"/>
      <c r="AE416" s="1615"/>
      <c r="AF416" s="1615"/>
      <c r="AG416" s="1615"/>
      <c r="AH416" s="1615"/>
      <c r="AI416" s="1615"/>
      <c r="AJ416" s="1615"/>
      <c r="AK416" s="1615"/>
      <c r="AL416" s="1615"/>
    </row>
    <row r="417" spans="1:38" ht="17.100000000000001" customHeight="1">
      <c r="A417" s="848" t="s">
        <v>5173</v>
      </c>
      <c r="B417" s="1574" t="s">
        <v>5174</v>
      </c>
      <c r="C417" s="1574"/>
      <c r="D417" s="1574"/>
      <c r="E417" s="1574"/>
      <c r="F417" s="1574"/>
      <c r="G417" s="1574"/>
      <c r="H417" s="1574"/>
      <c r="I417" s="1574"/>
      <c r="J417" s="1574"/>
      <c r="K417" s="1574"/>
      <c r="L417" s="1574"/>
      <c r="M417" s="1574"/>
      <c r="N417" s="1574"/>
      <c r="O417" s="1574"/>
      <c r="P417" s="1574"/>
      <c r="Q417" s="1574"/>
      <c r="R417" s="1574"/>
      <c r="S417" s="1574"/>
      <c r="T417" s="1574"/>
      <c r="U417" s="1574"/>
      <c r="V417" s="1574"/>
      <c r="W417" s="1574"/>
      <c r="X417" s="849" t="s">
        <v>20478</v>
      </c>
      <c r="Y417" s="1599">
        <v>140</v>
      </c>
      <c r="Z417" s="1599"/>
      <c r="AA417" s="1599"/>
      <c r="AB417" s="1599"/>
      <c r="AC417" s="300"/>
      <c r="AD417" s="1601"/>
      <c r="AE417" s="1601"/>
      <c r="AF417" s="1601"/>
      <c r="AG417" s="1601"/>
      <c r="AH417" s="1601"/>
      <c r="AI417" s="1601"/>
      <c r="AJ417" s="1601"/>
      <c r="AK417" s="1601"/>
      <c r="AL417" s="1601"/>
    </row>
    <row r="418" spans="1:38" ht="15.95" customHeight="1">
      <c r="A418" s="850" t="s">
        <v>5175</v>
      </c>
      <c r="B418" s="1580" t="s">
        <v>20591</v>
      </c>
      <c r="C418" s="1580"/>
      <c r="D418" s="1580"/>
      <c r="E418" s="1580"/>
      <c r="F418" s="1580"/>
      <c r="G418" s="1580"/>
      <c r="H418" s="1580"/>
      <c r="I418" s="1580"/>
      <c r="J418" s="1580"/>
      <c r="K418" s="1580"/>
      <c r="L418" s="1580"/>
      <c r="M418" s="1580"/>
      <c r="N418" s="1580"/>
      <c r="O418" s="1580"/>
      <c r="P418" s="1580"/>
      <c r="Q418" s="1580"/>
      <c r="R418" s="1580"/>
      <c r="S418" s="1580"/>
      <c r="T418" s="1580"/>
      <c r="U418" s="1580"/>
      <c r="V418" s="1580"/>
      <c r="W418" s="1580"/>
      <c r="X418" s="851" t="s">
        <v>20478</v>
      </c>
      <c r="Y418" s="1596">
        <v>140</v>
      </c>
      <c r="Z418" s="1596"/>
      <c r="AA418" s="1596"/>
      <c r="AB418" s="1596"/>
      <c r="AC418" s="296"/>
      <c r="AD418" s="1602"/>
      <c r="AE418" s="1602"/>
      <c r="AF418" s="1602"/>
      <c r="AG418" s="1602"/>
      <c r="AH418" s="1602"/>
      <c r="AI418" s="1602"/>
      <c r="AJ418" s="1602"/>
      <c r="AK418" s="1602"/>
      <c r="AL418" s="1602"/>
    </row>
    <row r="419" spans="1:38" ht="17.100000000000001" customHeight="1">
      <c r="A419" s="848" t="s">
        <v>5176</v>
      </c>
      <c r="B419" s="1574" t="s">
        <v>5177</v>
      </c>
      <c r="C419" s="1574"/>
      <c r="D419" s="1574"/>
      <c r="E419" s="1574"/>
      <c r="F419" s="1574"/>
      <c r="G419" s="1574"/>
      <c r="H419" s="1574"/>
      <c r="I419" s="1574"/>
      <c r="J419" s="1574"/>
      <c r="K419" s="1574"/>
      <c r="L419" s="1574"/>
      <c r="M419" s="1574"/>
      <c r="N419" s="1574"/>
      <c r="O419" s="1574"/>
      <c r="P419" s="1574"/>
      <c r="Q419" s="1574"/>
      <c r="R419" s="1574"/>
      <c r="S419" s="1574"/>
      <c r="T419" s="1574"/>
      <c r="U419" s="1574"/>
      <c r="V419" s="1574"/>
      <c r="W419" s="1574"/>
      <c r="X419" s="849" t="s">
        <v>20478</v>
      </c>
      <c r="Y419" s="1599">
        <v>120</v>
      </c>
      <c r="Z419" s="1599"/>
      <c r="AA419" s="1599"/>
      <c r="AB419" s="1599"/>
      <c r="AC419" s="300"/>
      <c r="AD419" s="1576"/>
      <c r="AE419" s="1576"/>
      <c r="AF419" s="1576"/>
      <c r="AG419" s="1576"/>
      <c r="AH419" s="1576"/>
      <c r="AI419" s="1576"/>
      <c r="AJ419" s="1576"/>
      <c r="AK419" s="1576"/>
      <c r="AL419" s="1576"/>
    </row>
    <row r="420" spans="1:38" ht="15.95" customHeight="1">
      <c r="A420" s="850" t="s">
        <v>20592</v>
      </c>
      <c r="B420" s="1580" t="s">
        <v>20593</v>
      </c>
      <c r="C420" s="1580"/>
      <c r="D420" s="1580"/>
      <c r="E420" s="1580"/>
      <c r="F420" s="1580"/>
      <c r="G420" s="1580"/>
      <c r="H420" s="1580"/>
      <c r="I420" s="1580"/>
      <c r="J420" s="1580"/>
      <c r="K420" s="1580"/>
      <c r="L420" s="1580"/>
      <c r="M420" s="1580"/>
      <c r="N420" s="1580"/>
      <c r="O420" s="1580"/>
      <c r="P420" s="1580"/>
      <c r="Q420" s="1580"/>
      <c r="R420" s="1580"/>
      <c r="S420" s="1580"/>
      <c r="T420" s="1580"/>
      <c r="U420" s="1580"/>
      <c r="V420" s="1580"/>
      <c r="W420" s="1580"/>
      <c r="X420" s="851" t="s">
        <v>20478</v>
      </c>
      <c r="Y420" s="1596">
        <v>190</v>
      </c>
      <c r="Z420" s="1596"/>
      <c r="AA420" s="1596"/>
      <c r="AB420" s="1596"/>
      <c r="AC420" s="296"/>
      <c r="AD420" s="1582"/>
      <c r="AE420" s="1582"/>
      <c r="AF420" s="1582"/>
      <c r="AG420" s="1582"/>
      <c r="AH420" s="1582"/>
      <c r="AI420" s="1582"/>
      <c r="AJ420" s="1582"/>
      <c r="AK420" s="1582"/>
      <c r="AL420" s="1582"/>
    </row>
    <row r="421" spans="1:38" ht="17.100000000000001" customHeight="1">
      <c r="A421" s="848" t="s">
        <v>5178</v>
      </c>
      <c r="B421" s="1574" t="s">
        <v>5179</v>
      </c>
      <c r="C421" s="1574"/>
      <c r="D421" s="1574"/>
      <c r="E421" s="1574"/>
      <c r="F421" s="1574"/>
      <c r="G421" s="1574"/>
      <c r="H421" s="1574"/>
      <c r="I421" s="1574"/>
      <c r="J421" s="1574"/>
      <c r="K421" s="1574"/>
      <c r="L421" s="1574"/>
      <c r="M421" s="1574"/>
      <c r="N421" s="1574"/>
      <c r="O421" s="1574"/>
      <c r="P421" s="1574"/>
      <c r="Q421" s="1574"/>
      <c r="R421" s="1574"/>
      <c r="S421" s="1574"/>
      <c r="T421" s="1574"/>
      <c r="U421" s="1574"/>
      <c r="V421" s="1574"/>
      <c r="W421" s="1574"/>
      <c r="X421" s="849" t="s">
        <v>20478</v>
      </c>
      <c r="Y421" s="1599">
        <v>234</v>
      </c>
      <c r="Z421" s="1599"/>
      <c r="AA421" s="1599"/>
      <c r="AB421" s="1599"/>
      <c r="AC421" s="300"/>
      <c r="AD421" s="1576"/>
      <c r="AE421" s="1576"/>
      <c r="AF421" s="1576"/>
      <c r="AG421" s="1576"/>
      <c r="AH421" s="1576"/>
      <c r="AI421" s="1576"/>
      <c r="AJ421" s="1576"/>
      <c r="AK421" s="1576"/>
      <c r="AL421" s="1576"/>
    </row>
    <row r="422" spans="1:38" ht="15.95" customHeight="1">
      <c r="A422" s="850" t="s">
        <v>5180</v>
      </c>
      <c r="B422" s="1580" t="s">
        <v>5181</v>
      </c>
      <c r="C422" s="1580"/>
      <c r="D422" s="1580"/>
      <c r="E422" s="1580"/>
      <c r="F422" s="1580"/>
      <c r="G422" s="1580"/>
      <c r="H422" s="1580"/>
      <c r="I422" s="1580"/>
      <c r="J422" s="1580"/>
      <c r="K422" s="1580"/>
      <c r="L422" s="1580"/>
      <c r="M422" s="1580"/>
      <c r="N422" s="1580"/>
      <c r="O422" s="1580"/>
      <c r="P422" s="1580"/>
      <c r="Q422" s="1580"/>
      <c r="R422" s="1580"/>
      <c r="S422" s="1580"/>
      <c r="T422" s="1580"/>
      <c r="U422" s="1580"/>
      <c r="V422" s="1580"/>
      <c r="W422" s="1580"/>
      <c r="X422" s="851" t="s">
        <v>20478</v>
      </c>
      <c r="Y422" s="1596">
        <v>78</v>
      </c>
      <c r="Z422" s="1596"/>
      <c r="AA422" s="1596"/>
      <c r="AB422" s="1596"/>
      <c r="AC422" s="296"/>
      <c r="AD422" s="1582"/>
      <c r="AE422" s="1582"/>
      <c r="AF422" s="1582"/>
      <c r="AG422" s="1582"/>
      <c r="AH422" s="1582"/>
      <c r="AI422" s="1582"/>
      <c r="AJ422" s="1582"/>
      <c r="AK422" s="1582"/>
      <c r="AL422" s="1582"/>
    </row>
    <row r="423" spans="1:38" ht="17.100000000000001" customHeight="1">
      <c r="A423" s="848" t="s">
        <v>20594</v>
      </c>
      <c r="B423" s="1574" t="s">
        <v>20595</v>
      </c>
      <c r="C423" s="1574"/>
      <c r="D423" s="1574"/>
      <c r="E423" s="1574"/>
      <c r="F423" s="1574"/>
      <c r="G423" s="1574"/>
      <c r="H423" s="1574"/>
      <c r="I423" s="1574"/>
      <c r="J423" s="1574"/>
      <c r="K423" s="1574"/>
      <c r="L423" s="1574"/>
      <c r="M423" s="1574"/>
      <c r="N423" s="1574"/>
      <c r="O423" s="1574"/>
      <c r="P423" s="1574"/>
      <c r="Q423" s="1574"/>
      <c r="R423" s="1574"/>
      <c r="S423" s="1574"/>
      <c r="T423" s="1574"/>
      <c r="U423" s="1574"/>
      <c r="V423" s="1574"/>
      <c r="W423" s="1574"/>
      <c r="X423" s="849" t="s">
        <v>20478</v>
      </c>
      <c r="Y423" s="1599">
        <v>70</v>
      </c>
      <c r="Z423" s="1599"/>
      <c r="AA423" s="1599"/>
      <c r="AB423" s="1599"/>
      <c r="AC423" s="300"/>
      <c r="AD423" s="1576"/>
      <c r="AE423" s="1576"/>
      <c r="AF423" s="1576"/>
      <c r="AG423" s="1576"/>
      <c r="AH423" s="1576"/>
      <c r="AI423" s="1576"/>
      <c r="AJ423" s="1576"/>
      <c r="AK423" s="1576"/>
      <c r="AL423" s="1576"/>
    </row>
    <row r="424" spans="1:38" ht="15.95" customHeight="1">
      <c r="A424" s="850" t="s">
        <v>20596</v>
      </c>
      <c r="B424" s="1580" t="s">
        <v>20597</v>
      </c>
      <c r="C424" s="1580"/>
      <c r="D424" s="1580"/>
      <c r="E424" s="1580"/>
      <c r="F424" s="1580"/>
      <c r="G424" s="1580"/>
      <c r="H424" s="1580"/>
      <c r="I424" s="1580"/>
      <c r="J424" s="1580"/>
      <c r="K424" s="1580"/>
      <c r="L424" s="1580"/>
      <c r="M424" s="1580"/>
      <c r="N424" s="1580"/>
      <c r="O424" s="1580"/>
      <c r="P424" s="1580"/>
      <c r="Q424" s="1580"/>
      <c r="R424" s="1580"/>
      <c r="S424" s="1580"/>
      <c r="T424" s="1580"/>
      <c r="U424" s="1580"/>
      <c r="V424" s="1580"/>
      <c r="W424" s="1580"/>
      <c r="X424" s="851" t="s">
        <v>20478</v>
      </c>
      <c r="Y424" s="1596">
        <v>63</v>
      </c>
      <c r="Z424" s="1596"/>
      <c r="AA424" s="1596"/>
      <c r="AB424" s="1596"/>
      <c r="AC424" s="296"/>
      <c r="AD424" s="1582"/>
      <c r="AE424" s="1582"/>
      <c r="AF424" s="1582"/>
      <c r="AG424" s="1582"/>
      <c r="AH424" s="1582"/>
      <c r="AI424" s="1582"/>
      <c r="AJ424" s="1582"/>
      <c r="AK424" s="1582"/>
      <c r="AL424" s="1582"/>
    </row>
    <row r="425" spans="1:38" ht="15" customHeight="1">
      <c r="A425" s="843" t="s">
        <v>5182</v>
      </c>
      <c r="B425" s="1583" t="s">
        <v>5183</v>
      </c>
      <c r="C425" s="1583"/>
      <c r="D425" s="1583"/>
      <c r="E425" s="1583"/>
      <c r="F425" s="1583"/>
      <c r="G425" s="1583"/>
      <c r="H425" s="1583"/>
      <c r="I425" s="1583"/>
      <c r="J425" s="1583"/>
      <c r="K425" s="1583"/>
      <c r="L425" s="1583"/>
      <c r="M425" s="1583"/>
      <c r="N425" s="1583"/>
      <c r="O425" s="1583"/>
      <c r="P425" s="1583"/>
      <c r="Q425" s="1583"/>
      <c r="R425" s="1583"/>
      <c r="S425" s="1583"/>
      <c r="T425" s="1583"/>
      <c r="U425" s="1583"/>
      <c r="V425" s="1583"/>
      <c r="W425" s="1583"/>
      <c r="X425" s="299"/>
      <c r="Y425" s="1598">
        <v>250</v>
      </c>
      <c r="Z425" s="1598"/>
      <c r="AA425" s="1598"/>
      <c r="AB425" s="1598"/>
      <c r="AC425" s="290"/>
      <c r="AD425" s="1587"/>
      <c r="AE425" s="1587"/>
      <c r="AF425" s="1587"/>
      <c r="AG425" s="1587"/>
      <c r="AH425" s="1587"/>
      <c r="AI425" s="1587"/>
      <c r="AJ425" s="1587"/>
      <c r="AK425" s="1587"/>
      <c r="AL425" s="1587"/>
    </row>
    <row r="426" spans="1:38" ht="18" customHeight="1">
      <c r="A426" s="842" t="s">
        <v>5184</v>
      </c>
      <c r="B426" s="1570" t="s">
        <v>5185</v>
      </c>
      <c r="C426" s="1570"/>
      <c r="D426" s="1570"/>
      <c r="E426" s="1570"/>
      <c r="F426" s="1570"/>
      <c r="G426" s="1570"/>
      <c r="H426" s="1570"/>
      <c r="I426" s="1570"/>
      <c r="J426" s="1570"/>
      <c r="K426" s="1570"/>
      <c r="L426" s="1570"/>
      <c r="M426" s="1570"/>
      <c r="N426" s="1570"/>
      <c r="O426" s="1570"/>
      <c r="P426" s="1570"/>
      <c r="Q426" s="1570"/>
      <c r="R426" s="1570"/>
      <c r="S426" s="1570"/>
      <c r="T426" s="1570"/>
      <c r="U426" s="1570"/>
      <c r="V426" s="1570"/>
      <c r="W426" s="1570"/>
      <c r="X426" s="853" t="s">
        <v>20478</v>
      </c>
      <c r="Y426" s="1597">
        <v>375</v>
      </c>
      <c r="Z426" s="1597"/>
      <c r="AA426" s="1597"/>
      <c r="AB426" s="1597"/>
      <c r="AC426" s="275"/>
      <c r="AD426" s="1572"/>
      <c r="AE426" s="1572"/>
      <c r="AF426" s="1572"/>
      <c r="AG426" s="1572"/>
      <c r="AH426" s="1572"/>
      <c r="AI426" s="1572"/>
      <c r="AJ426" s="1572"/>
      <c r="AK426" s="1572"/>
      <c r="AL426" s="1572"/>
    </row>
    <row r="427" spans="1:38" ht="17.100000000000001" customHeight="1">
      <c r="A427" s="848" t="s">
        <v>5186</v>
      </c>
      <c r="B427" s="1574" t="s">
        <v>5187</v>
      </c>
      <c r="C427" s="1574"/>
      <c r="D427" s="1574"/>
      <c r="E427" s="1574"/>
      <c r="F427" s="1574"/>
      <c r="G427" s="1574"/>
      <c r="H427" s="1574"/>
      <c r="I427" s="1574"/>
      <c r="J427" s="1574"/>
      <c r="K427" s="1574"/>
      <c r="L427" s="1574"/>
      <c r="M427" s="1574"/>
      <c r="N427" s="1574"/>
      <c r="O427" s="1574"/>
      <c r="P427" s="1574"/>
      <c r="Q427" s="1574"/>
      <c r="R427" s="1574"/>
      <c r="S427" s="1574"/>
      <c r="T427" s="1574"/>
      <c r="U427" s="1574"/>
      <c r="V427" s="1574"/>
      <c r="W427" s="1574"/>
      <c r="X427" s="849" t="s">
        <v>20478</v>
      </c>
      <c r="Y427" s="1599">
        <v>78</v>
      </c>
      <c r="Z427" s="1599"/>
      <c r="AA427" s="1599"/>
      <c r="AB427" s="1599"/>
      <c r="AC427" s="300"/>
      <c r="AD427" s="1576"/>
      <c r="AE427" s="1576"/>
      <c r="AF427" s="1576"/>
      <c r="AG427" s="1576"/>
      <c r="AH427" s="1576"/>
      <c r="AI427" s="1576"/>
      <c r="AJ427" s="1576"/>
      <c r="AK427" s="1576"/>
      <c r="AL427" s="1576"/>
    </row>
    <row r="428" spans="1:38" ht="15" customHeight="1">
      <c r="A428" s="840" t="s">
        <v>20598</v>
      </c>
      <c r="B428" s="1566" t="s">
        <v>20599</v>
      </c>
      <c r="C428" s="1566"/>
      <c r="D428" s="1566"/>
      <c r="E428" s="1566"/>
      <c r="F428" s="1566"/>
      <c r="G428" s="1566"/>
      <c r="H428" s="1566"/>
      <c r="I428" s="1566"/>
      <c r="J428" s="1566"/>
      <c r="K428" s="1566"/>
      <c r="L428" s="1566"/>
      <c r="M428" s="1566"/>
      <c r="N428" s="1566"/>
      <c r="O428" s="1566"/>
      <c r="P428" s="1566"/>
      <c r="Q428" s="1566"/>
      <c r="R428" s="1566"/>
      <c r="S428" s="1566"/>
      <c r="T428" s="1566"/>
      <c r="U428" s="1566"/>
      <c r="V428" s="1566"/>
      <c r="W428" s="1566"/>
      <c r="X428" s="305"/>
      <c r="Y428" s="1600">
        <v>150</v>
      </c>
      <c r="Z428" s="1600"/>
      <c r="AA428" s="1600"/>
      <c r="AB428" s="1600"/>
      <c r="AC428" s="271"/>
      <c r="AD428" s="1578"/>
      <c r="AE428" s="1578"/>
      <c r="AF428" s="1578"/>
      <c r="AG428" s="1578"/>
      <c r="AH428" s="1578"/>
      <c r="AI428" s="1578"/>
      <c r="AJ428" s="1578"/>
      <c r="AK428" s="1578"/>
      <c r="AL428" s="1578"/>
    </row>
    <row r="429" spans="1:38" ht="18" customHeight="1">
      <c r="A429" s="839" t="s">
        <v>20600</v>
      </c>
      <c r="B429" s="1520" t="s">
        <v>20601</v>
      </c>
      <c r="C429" s="1520"/>
      <c r="D429" s="1520"/>
      <c r="E429" s="1520"/>
      <c r="F429" s="1520"/>
      <c r="G429" s="1520"/>
      <c r="H429" s="1520"/>
      <c r="I429" s="1520"/>
      <c r="J429" s="1520"/>
      <c r="K429" s="1520"/>
      <c r="L429" s="1520"/>
      <c r="M429" s="1520"/>
      <c r="N429" s="1520"/>
      <c r="O429" s="1520"/>
      <c r="P429" s="1520"/>
      <c r="Q429" s="1520"/>
      <c r="R429" s="1520"/>
      <c r="S429" s="1520"/>
      <c r="T429" s="1520"/>
      <c r="U429" s="1520"/>
      <c r="V429" s="1520"/>
      <c r="W429" s="1520"/>
      <c r="X429" s="854" t="s">
        <v>20478</v>
      </c>
      <c r="Y429" s="1595">
        <v>150</v>
      </c>
      <c r="Z429" s="1595"/>
      <c r="AA429" s="1595"/>
      <c r="AB429" s="1595"/>
      <c r="AC429" s="301"/>
      <c r="AD429" s="1522"/>
      <c r="AE429" s="1522"/>
      <c r="AF429" s="1522"/>
      <c r="AG429" s="1522"/>
      <c r="AH429" s="1522"/>
      <c r="AI429" s="1522"/>
      <c r="AJ429" s="1522"/>
      <c r="AK429" s="1522"/>
      <c r="AL429" s="1522"/>
    </row>
    <row r="430" spans="1:38" ht="15.95" customHeight="1">
      <c r="A430" s="850" t="s">
        <v>20602</v>
      </c>
      <c r="B430" s="1580" t="s">
        <v>20603</v>
      </c>
      <c r="C430" s="1580"/>
      <c r="D430" s="1580"/>
      <c r="E430" s="1580"/>
      <c r="F430" s="1580"/>
      <c r="G430" s="1580"/>
      <c r="H430" s="1580"/>
      <c r="I430" s="1580"/>
      <c r="J430" s="1580"/>
      <c r="K430" s="1580"/>
      <c r="L430" s="1580"/>
      <c r="M430" s="1580"/>
      <c r="N430" s="1580"/>
      <c r="O430" s="1580"/>
      <c r="P430" s="1580"/>
      <c r="Q430" s="1580"/>
      <c r="R430" s="1580"/>
      <c r="S430" s="1580"/>
      <c r="T430" s="1580"/>
      <c r="U430" s="1580"/>
      <c r="V430" s="1580"/>
      <c r="W430" s="1580"/>
      <c r="X430" s="851" t="s">
        <v>20478</v>
      </c>
      <c r="Y430" s="1596">
        <v>10</v>
      </c>
      <c r="Z430" s="1596"/>
      <c r="AA430" s="1596"/>
      <c r="AB430" s="1596"/>
      <c r="AC430" s="296"/>
      <c r="AD430" s="1582"/>
      <c r="AE430" s="1582"/>
      <c r="AF430" s="1582"/>
      <c r="AG430" s="1582"/>
      <c r="AH430" s="1582"/>
      <c r="AI430" s="1582"/>
      <c r="AJ430" s="1582"/>
      <c r="AK430" s="1582"/>
      <c r="AL430" s="1582"/>
    </row>
    <row r="431" spans="1:38" ht="15" customHeight="1">
      <c r="A431" s="843" t="s">
        <v>5188</v>
      </c>
      <c r="B431" s="1583" t="s">
        <v>24428</v>
      </c>
      <c r="C431" s="1583"/>
      <c r="D431" s="1583"/>
      <c r="E431" s="1583"/>
      <c r="F431" s="1583"/>
      <c r="G431" s="1583"/>
      <c r="H431" s="1583"/>
      <c r="I431" s="1583"/>
      <c r="J431" s="1583"/>
      <c r="K431" s="1583"/>
      <c r="L431" s="1583"/>
      <c r="M431" s="1583"/>
      <c r="N431" s="1583"/>
      <c r="O431" s="1583"/>
      <c r="P431" s="1583"/>
      <c r="Q431" s="1583"/>
      <c r="R431" s="1583"/>
      <c r="S431" s="1583"/>
      <c r="T431" s="1583"/>
      <c r="U431" s="1583"/>
      <c r="V431" s="1583"/>
      <c r="W431" s="1583"/>
      <c r="X431" s="299"/>
      <c r="Y431" s="1598">
        <v>190</v>
      </c>
      <c r="Z431" s="1598"/>
      <c r="AA431" s="1598"/>
      <c r="AB431" s="1598"/>
      <c r="AC431" s="290"/>
      <c r="AD431" s="1587"/>
      <c r="AE431" s="1587"/>
      <c r="AF431" s="1587"/>
      <c r="AG431" s="1587"/>
      <c r="AH431" s="1587"/>
      <c r="AI431" s="1587"/>
      <c r="AJ431" s="1587"/>
      <c r="AK431" s="1587"/>
      <c r="AL431" s="1587"/>
    </row>
    <row r="432" spans="1:38" ht="17.100000000000001" customHeight="1">
      <c r="A432" s="838" t="s">
        <v>5189</v>
      </c>
      <c r="B432" s="1517" t="s">
        <v>24429</v>
      </c>
      <c r="C432" s="1517"/>
      <c r="D432" s="1517"/>
      <c r="E432" s="1517"/>
      <c r="F432" s="1517"/>
      <c r="G432" s="1517"/>
      <c r="H432" s="1517"/>
      <c r="I432" s="1517"/>
      <c r="J432" s="1517"/>
      <c r="K432" s="1517"/>
      <c r="L432" s="1517"/>
      <c r="M432" s="1517"/>
      <c r="N432" s="1517"/>
      <c r="O432" s="1517"/>
      <c r="P432" s="1517"/>
      <c r="Q432" s="1517"/>
      <c r="R432" s="1517"/>
      <c r="S432" s="1517"/>
      <c r="T432" s="1517"/>
      <c r="U432" s="1517"/>
      <c r="V432" s="1517"/>
      <c r="W432" s="1517"/>
      <c r="X432" s="283"/>
      <c r="Y432" s="1543">
        <v>510</v>
      </c>
      <c r="Z432" s="1543"/>
      <c r="AA432" s="1543"/>
      <c r="AB432" s="1543"/>
      <c r="AC432" s="273"/>
      <c r="AD432" s="1527"/>
      <c r="AE432" s="1527"/>
      <c r="AF432" s="1527"/>
      <c r="AG432" s="1527"/>
      <c r="AH432" s="1527"/>
      <c r="AI432" s="1527"/>
      <c r="AJ432" s="1527"/>
      <c r="AK432" s="1527"/>
      <c r="AL432" s="1527"/>
    </row>
    <row r="433" spans="1:39" ht="15.95" customHeight="1">
      <c r="A433" s="841" t="s">
        <v>5190</v>
      </c>
      <c r="B433" s="1528" t="s">
        <v>24430</v>
      </c>
      <c r="C433" s="1528"/>
      <c r="D433" s="1528"/>
      <c r="E433" s="1528"/>
      <c r="F433" s="1528"/>
      <c r="G433" s="1528"/>
      <c r="H433" s="1528"/>
      <c r="I433" s="1528"/>
      <c r="J433" s="1528"/>
      <c r="K433" s="1528"/>
      <c r="L433" s="1528"/>
      <c r="M433" s="1528"/>
      <c r="N433" s="1528"/>
      <c r="O433" s="1528"/>
      <c r="P433" s="1528"/>
      <c r="Q433" s="1528"/>
      <c r="R433" s="1528"/>
      <c r="S433" s="1528"/>
      <c r="T433" s="1528"/>
      <c r="U433" s="1528"/>
      <c r="V433" s="1528"/>
      <c r="W433" s="1528"/>
      <c r="X433" s="284"/>
      <c r="Y433" s="1542">
        <v>1280</v>
      </c>
      <c r="Z433" s="1542"/>
      <c r="AA433" s="1542"/>
      <c r="AB433" s="1542"/>
      <c r="AC433" s="274"/>
      <c r="AD433" s="1530"/>
      <c r="AE433" s="1530"/>
      <c r="AF433" s="1530"/>
      <c r="AG433" s="1530"/>
      <c r="AH433" s="1530"/>
      <c r="AI433" s="1530"/>
      <c r="AJ433" s="1530"/>
      <c r="AK433" s="1530"/>
      <c r="AL433" s="1530"/>
    </row>
    <row r="434" spans="1:39" ht="17.100000000000001" customHeight="1">
      <c r="A434" s="838" t="s">
        <v>20604</v>
      </c>
      <c r="B434" s="1517" t="s">
        <v>24431</v>
      </c>
      <c r="C434" s="1517"/>
      <c r="D434" s="1517"/>
      <c r="E434" s="1517"/>
      <c r="F434" s="1517"/>
      <c r="G434" s="1517"/>
      <c r="H434" s="1517"/>
      <c r="I434" s="1517"/>
      <c r="J434" s="1517"/>
      <c r="K434" s="1517"/>
      <c r="L434" s="1517"/>
      <c r="M434" s="1517"/>
      <c r="N434" s="1517"/>
      <c r="O434" s="1517"/>
      <c r="P434" s="1517"/>
      <c r="Q434" s="1517"/>
      <c r="R434" s="1517"/>
      <c r="S434" s="1517"/>
      <c r="T434" s="1517"/>
      <c r="U434" s="1517"/>
      <c r="V434" s="1517"/>
      <c r="W434" s="1517"/>
      <c r="X434" s="283"/>
      <c r="Y434" s="1545">
        <v>3490</v>
      </c>
      <c r="Z434" s="1545"/>
      <c r="AA434" s="1545"/>
      <c r="AB434" s="1545"/>
      <c r="AC434" s="277"/>
      <c r="AD434" s="1527"/>
      <c r="AE434" s="1527"/>
      <c r="AF434" s="1527"/>
      <c r="AG434" s="1527"/>
      <c r="AH434" s="1527"/>
      <c r="AI434" s="1527"/>
      <c r="AJ434" s="1527"/>
      <c r="AK434" s="1527"/>
      <c r="AL434" s="1527"/>
    </row>
    <row r="435" spans="1:39" ht="15.95" customHeight="1">
      <c r="A435" s="841" t="s">
        <v>24432</v>
      </c>
      <c r="B435" s="1528" t="s">
        <v>24433</v>
      </c>
      <c r="C435" s="1528"/>
      <c r="D435" s="1528"/>
      <c r="E435" s="1528"/>
      <c r="F435" s="1528"/>
      <c r="G435" s="1528"/>
      <c r="H435" s="1528"/>
      <c r="I435" s="1528"/>
      <c r="J435" s="1528"/>
      <c r="K435" s="1528"/>
      <c r="L435" s="1528"/>
      <c r="M435" s="1528"/>
      <c r="N435" s="1528"/>
      <c r="O435" s="1528"/>
      <c r="P435" s="1528"/>
      <c r="Q435" s="1528"/>
      <c r="R435" s="1528"/>
      <c r="S435" s="1528"/>
      <c r="T435" s="1528"/>
      <c r="U435" s="1528"/>
      <c r="V435" s="1528"/>
      <c r="W435" s="1528"/>
      <c r="X435" s="284"/>
      <c r="Y435" s="1544">
        <v>140</v>
      </c>
      <c r="Z435" s="1544"/>
      <c r="AA435" s="1544"/>
      <c r="AB435" s="1544"/>
      <c r="AC435" s="272"/>
      <c r="AD435" s="1530"/>
      <c r="AE435" s="1530"/>
      <c r="AF435" s="1530"/>
      <c r="AG435" s="1530"/>
      <c r="AH435" s="1530"/>
      <c r="AI435" s="1530"/>
      <c r="AJ435" s="1530"/>
      <c r="AK435" s="1530"/>
      <c r="AL435" s="1530"/>
    </row>
    <row r="436" spans="1:39" ht="17.100000000000001" customHeight="1">
      <c r="A436" s="838" t="s">
        <v>24434</v>
      </c>
      <c r="B436" s="1517" t="s">
        <v>24435</v>
      </c>
      <c r="C436" s="1517"/>
      <c r="D436" s="1517"/>
      <c r="E436" s="1517"/>
      <c r="F436" s="1517"/>
      <c r="G436" s="1517"/>
      <c r="H436" s="1517"/>
      <c r="I436" s="1517"/>
      <c r="J436" s="1517"/>
      <c r="K436" s="1517"/>
      <c r="L436" s="1517"/>
      <c r="M436" s="1517"/>
      <c r="N436" s="1517"/>
      <c r="O436" s="1517"/>
      <c r="P436" s="1517"/>
      <c r="Q436" s="1517"/>
      <c r="R436" s="1517"/>
      <c r="S436" s="1517"/>
      <c r="T436" s="1517"/>
      <c r="U436" s="1517"/>
      <c r="V436" s="1517"/>
      <c r="W436" s="1517"/>
      <c r="X436" s="283"/>
      <c r="Y436" s="1543">
        <v>360</v>
      </c>
      <c r="Z436" s="1543"/>
      <c r="AA436" s="1543"/>
      <c r="AB436" s="1543"/>
      <c r="AC436" s="273"/>
      <c r="AD436" s="1527"/>
      <c r="AE436" s="1527"/>
      <c r="AF436" s="1527"/>
      <c r="AG436" s="1527"/>
      <c r="AH436" s="1527"/>
      <c r="AI436" s="1527"/>
      <c r="AJ436" s="1527"/>
      <c r="AK436" s="1527"/>
      <c r="AL436" s="1527"/>
    </row>
    <row r="437" spans="1:39" ht="15.95" customHeight="1">
      <c r="A437" s="841" t="s">
        <v>24436</v>
      </c>
      <c r="B437" s="1528" t="s">
        <v>24437</v>
      </c>
      <c r="C437" s="1528"/>
      <c r="D437" s="1528"/>
      <c r="E437" s="1528"/>
      <c r="F437" s="1528"/>
      <c r="G437" s="1528"/>
      <c r="H437" s="1528"/>
      <c r="I437" s="1528"/>
      <c r="J437" s="1528"/>
      <c r="K437" s="1528"/>
      <c r="L437" s="1528"/>
      <c r="M437" s="1528"/>
      <c r="N437" s="1528"/>
      <c r="O437" s="1528"/>
      <c r="P437" s="1528"/>
      <c r="Q437" s="1528"/>
      <c r="R437" s="1528"/>
      <c r="S437" s="1528"/>
      <c r="T437" s="1528"/>
      <c r="U437" s="1528"/>
      <c r="V437" s="1528"/>
      <c r="W437" s="1528"/>
      <c r="X437" s="284"/>
      <c r="Y437" s="1544">
        <v>900</v>
      </c>
      <c r="Z437" s="1544"/>
      <c r="AA437" s="1544"/>
      <c r="AB437" s="1544"/>
      <c r="AC437" s="272"/>
      <c r="AD437" s="1530"/>
      <c r="AE437" s="1530"/>
      <c r="AF437" s="1530"/>
      <c r="AG437" s="1530"/>
      <c r="AH437" s="1530"/>
      <c r="AI437" s="1530"/>
      <c r="AJ437" s="1530"/>
      <c r="AK437" s="1530"/>
      <c r="AL437" s="1530"/>
    </row>
    <row r="438" spans="1:39" ht="9.75" customHeight="1">
      <c r="A438" s="838" t="s">
        <v>5191</v>
      </c>
      <c r="B438" s="1517" t="s">
        <v>5192</v>
      </c>
      <c r="C438" s="1517"/>
      <c r="D438" s="1517"/>
      <c r="E438" s="1517"/>
      <c r="F438" s="1517"/>
      <c r="G438" s="1517"/>
      <c r="H438" s="1517"/>
      <c r="I438" s="1517"/>
      <c r="J438" s="1517"/>
      <c r="K438" s="1517"/>
      <c r="L438" s="1517"/>
      <c r="M438" s="1517"/>
      <c r="N438" s="1517"/>
      <c r="O438" s="1517"/>
      <c r="P438" s="1517"/>
      <c r="Q438" s="1517"/>
      <c r="R438" s="1517"/>
      <c r="S438" s="1517"/>
      <c r="T438" s="1517"/>
      <c r="U438" s="1517"/>
      <c r="V438" s="1517"/>
      <c r="W438" s="1517"/>
      <c r="X438" s="283"/>
      <c r="Y438" s="1594"/>
      <c r="Z438" s="1594"/>
      <c r="AA438" s="1594"/>
      <c r="AB438" s="1594"/>
      <c r="AC438" s="283"/>
      <c r="AD438" s="1594"/>
      <c r="AE438" s="1594"/>
      <c r="AF438" s="1594"/>
      <c r="AG438" s="1594"/>
      <c r="AH438" s="1594"/>
      <c r="AI438" s="1594"/>
      <c r="AJ438" s="1594"/>
      <c r="AK438" s="1594"/>
      <c r="AL438" s="1594"/>
    </row>
    <row r="439" spans="1:39" ht="19.5" customHeight="1">
      <c r="A439" s="839" t="s">
        <v>5193</v>
      </c>
      <c r="B439" s="1520" t="s">
        <v>20605</v>
      </c>
      <c r="C439" s="1520"/>
      <c r="D439" s="1520"/>
      <c r="E439" s="1520"/>
      <c r="F439" s="1520"/>
      <c r="G439" s="1520"/>
      <c r="H439" s="1520"/>
      <c r="I439" s="1520"/>
      <c r="J439" s="1520"/>
      <c r="K439" s="1520"/>
      <c r="L439" s="1520"/>
      <c r="M439" s="1520"/>
      <c r="N439" s="1520"/>
      <c r="O439" s="1520"/>
      <c r="P439" s="1520"/>
      <c r="Q439" s="1520"/>
      <c r="R439" s="1520"/>
      <c r="S439" s="1520"/>
      <c r="T439" s="1520"/>
      <c r="U439" s="1520"/>
      <c r="V439" s="1520"/>
      <c r="W439" s="1520"/>
      <c r="X439" s="281"/>
      <c r="Y439" s="1595">
        <v>995</v>
      </c>
      <c r="Z439" s="1595"/>
      <c r="AA439" s="1595"/>
      <c r="AB439" s="1595"/>
      <c r="AC439" s="301"/>
      <c r="AD439" s="1522"/>
      <c r="AE439" s="1522"/>
      <c r="AF439" s="1522"/>
      <c r="AG439" s="1522"/>
      <c r="AH439" s="1522"/>
      <c r="AI439" s="1522"/>
      <c r="AJ439" s="1522"/>
      <c r="AK439" s="1522"/>
      <c r="AL439" s="1522"/>
    </row>
    <row r="440" spans="1:39" ht="9" customHeight="1">
      <c r="A440" s="1540"/>
      <c r="B440" s="1540"/>
      <c r="C440" s="1540"/>
      <c r="D440" s="1540"/>
      <c r="E440" s="1540"/>
      <c r="F440" s="1540"/>
      <c r="G440" s="1540"/>
      <c r="H440" s="1540"/>
      <c r="I440" s="1540"/>
      <c r="J440" s="1540"/>
      <c r="K440" s="1540"/>
      <c r="L440" s="1540"/>
      <c r="M440" s="1540"/>
      <c r="N440" s="1540"/>
      <c r="O440" s="1540"/>
      <c r="P440" s="1540"/>
      <c r="Q440" s="1540"/>
      <c r="R440" s="1540"/>
      <c r="S440" s="1540"/>
      <c r="T440" s="1540"/>
      <c r="U440" s="1540"/>
      <c r="V440" s="1540"/>
      <c r="W440" s="1540"/>
      <c r="X440" s="1540"/>
      <c r="Y440" s="1540"/>
      <c r="Z440" s="1540"/>
      <c r="AA440" s="1540"/>
      <c r="AB440" s="1540"/>
      <c r="AC440" s="1540"/>
      <c r="AD440" s="1540"/>
      <c r="AE440" s="1540"/>
      <c r="AF440" s="1540"/>
      <c r="AG440" s="1540"/>
      <c r="AH440" s="1540"/>
      <c r="AI440" s="1540"/>
      <c r="AJ440" s="1540"/>
      <c r="AK440" s="1540"/>
      <c r="AL440" s="1540"/>
      <c r="AM440" s="12"/>
    </row>
    <row r="441" spans="1:39" ht="15.75" customHeight="1">
      <c r="A441" s="1539" t="s">
        <v>20606</v>
      </c>
      <c r="B441" s="1539"/>
      <c r="C441" s="1539"/>
      <c r="D441" s="1539"/>
      <c r="E441" s="1539"/>
      <c r="F441" s="1539"/>
      <c r="G441" s="1539"/>
      <c r="H441" s="1539"/>
      <c r="I441" s="1539"/>
      <c r="J441" s="1539"/>
      <c r="K441" s="1539"/>
      <c r="L441" s="1539"/>
      <c r="M441" s="1539"/>
      <c r="N441" s="1539"/>
      <c r="O441" s="1539"/>
      <c r="P441" s="1539"/>
      <c r="Q441" s="1539"/>
      <c r="R441" s="1539"/>
      <c r="S441" s="1539"/>
      <c r="T441" s="1539"/>
      <c r="U441" s="1539"/>
      <c r="V441" s="1539"/>
      <c r="W441" s="1539"/>
      <c r="X441" s="1539"/>
      <c r="Y441" s="1539"/>
      <c r="Z441" s="1539"/>
      <c r="AA441" s="1539"/>
      <c r="AB441" s="1539"/>
      <c r="AC441" s="1539"/>
      <c r="AD441" s="1539"/>
      <c r="AE441" s="1539"/>
      <c r="AF441" s="1539"/>
      <c r="AG441" s="1539"/>
      <c r="AH441" s="1539"/>
      <c r="AI441" s="1539"/>
      <c r="AJ441" s="1539"/>
      <c r="AK441" s="1539"/>
      <c r="AL441" s="1539"/>
      <c r="AM441" s="1539"/>
    </row>
    <row r="442" spans="1:39" ht="51.6" customHeight="1">
      <c r="A442" s="10"/>
      <c r="B442" s="10"/>
      <c r="C442" s="1539" t="s">
        <v>20607</v>
      </c>
      <c r="D442" s="1539"/>
      <c r="E442" s="1539"/>
      <c r="F442" s="1539"/>
      <c r="G442" s="1539"/>
      <c r="H442" s="1539"/>
      <c r="I442" s="1539"/>
      <c r="J442" s="1539"/>
      <c r="K442" s="1539"/>
      <c r="L442" s="1539"/>
      <c r="M442" s="1539"/>
      <c r="N442" s="1539"/>
      <c r="O442" s="1539"/>
      <c r="P442" s="1539"/>
      <c r="Q442" s="1539"/>
      <c r="R442" s="1539"/>
      <c r="S442" s="1539"/>
      <c r="T442" s="1539"/>
      <c r="U442" s="1539"/>
      <c r="V442" s="1539"/>
      <c r="W442" s="1539"/>
      <c r="X442" s="1539"/>
      <c r="Y442" s="1539"/>
      <c r="Z442" s="1539"/>
      <c r="AA442" s="1539"/>
      <c r="AB442" s="1539"/>
      <c r="AC442" s="1539"/>
      <c r="AD442" s="1539"/>
      <c r="AE442" s="1539"/>
      <c r="AF442" s="1539"/>
      <c r="AG442" s="1539"/>
      <c r="AH442" s="1539"/>
      <c r="AI442" s="1539"/>
      <c r="AJ442" s="1539"/>
      <c r="AK442" s="1539"/>
      <c r="AL442" s="1539"/>
      <c r="AM442" s="1539"/>
    </row>
    <row r="443" spans="1:39" ht="19.5" customHeight="1">
      <c r="A443" s="1541" t="s">
        <v>24277</v>
      </c>
      <c r="B443" s="1541"/>
      <c r="C443" s="1541"/>
      <c r="D443" s="1541"/>
      <c r="E443" s="1541"/>
      <c r="F443" s="1541"/>
      <c r="G443" s="1541"/>
      <c r="H443" s="1541"/>
      <c r="I443" s="1541"/>
      <c r="J443" s="1541"/>
      <c r="K443" s="1541"/>
      <c r="L443" s="1541"/>
      <c r="M443" s="1541"/>
      <c r="N443" s="1541"/>
      <c r="O443" s="1541"/>
      <c r="P443" s="1541"/>
      <c r="Q443" s="1541"/>
      <c r="R443" s="1541"/>
      <c r="S443" s="1541"/>
      <c r="T443" s="1541"/>
      <c r="U443" s="1541"/>
      <c r="V443" s="1541"/>
      <c r="W443" s="1541"/>
      <c r="X443" s="1541"/>
      <c r="Y443" s="1541"/>
      <c r="Z443" s="1541"/>
      <c r="AA443" s="1541"/>
      <c r="AB443" s="1534" t="s">
        <v>20292</v>
      </c>
      <c r="AC443" s="1534"/>
      <c r="AD443" s="1534"/>
      <c r="AE443" s="1535" t="s">
        <v>20293</v>
      </c>
      <c r="AF443" s="1535"/>
      <c r="AG443" s="1535"/>
      <c r="AH443" s="1535"/>
      <c r="AI443" s="1535" t="s">
        <v>20294</v>
      </c>
      <c r="AJ443" s="1535"/>
      <c r="AK443" s="1535"/>
      <c r="AL443" s="1535"/>
      <c r="AM443" s="1535"/>
    </row>
    <row r="444" spans="1:39" ht="18" customHeight="1">
      <c r="A444" s="846" t="s">
        <v>20608</v>
      </c>
      <c r="B444" s="1589" t="s">
        <v>20609</v>
      </c>
      <c r="C444" s="1589"/>
      <c r="D444" s="1589"/>
      <c r="E444" s="1589"/>
      <c r="F444" s="1589"/>
      <c r="G444" s="1589"/>
      <c r="H444" s="1589"/>
      <c r="I444" s="1589"/>
      <c r="J444" s="1589"/>
      <c r="K444" s="1589"/>
      <c r="L444" s="1589"/>
      <c r="M444" s="1589"/>
      <c r="N444" s="1589"/>
      <c r="O444" s="1589"/>
      <c r="P444" s="1589"/>
      <c r="Q444" s="1589"/>
      <c r="R444" s="1589"/>
      <c r="S444" s="1589"/>
      <c r="T444" s="1589"/>
      <c r="U444" s="1589"/>
      <c r="V444" s="1589"/>
      <c r="W444" s="1589"/>
      <c r="X444" s="852" t="s">
        <v>20478</v>
      </c>
      <c r="Y444" s="1590">
        <v>90</v>
      </c>
      <c r="Z444" s="1590"/>
      <c r="AA444" s="1590"/>
      <c r="AB444" s="1590"/>
      <c r="AC444" s="295"/>
      <c r="AD444" s="1591"/>
      <c r="AE444" s="1591"/>
      <c r="AF444" s="1591"/>
      <c r="AG444" s="1591"/>
      <c r="AH444" s="1591"/>
      <c r="AI444" s="1591"/>
      <c r="AJ444" s="1591"/>
      <c r="AK444" s="1591"/>
      <c r="AL444" s="1591"/>
      <c r="AM444" s="11"/>
    </row>
    <row r="445" spans="1:39" ht="15" customHeight="1">
      <c r="A445" s="840" t="s">
        <v>20610</v>
      </c>
      <c r="B445" s="1566" t="s">
        <v>20611</v>
      </c>
      <c r="C445" s="1566"/>
      <c r="D445" s="1566"/>
      <c r="E445" s="1566"/>
      <c r="F445" s="1566"/>
      <c r="G445" s="1566"/>
      <c r="H445" s="1566"/>
      <c r="I445" s="1566"/>
      <c r="J445" s="1566"/>
      <c r="K445" s="1566"/>
      <c r="L445" s="1566"/>
      <c r="M445" s="1566"/>
      <c r="N445" s="1566"/>
      <c r="O445" s="1566"/>
      <c r="P445" s="1566"/>
      <c r="Q445" s="1566"/>
      <c r="R445" s="1566"/>
      <c r="S445" s="1566"/>
      <c r="T445" s="1566"/>
      <c r="U445" s="1566"/>
      <c r="V445" s="1566"/>
      <c r="W445" s="1566"/>
      <c r="X445" s="305"/>
      <c r="Y445" s="1592">
        <v>625</v>
      </c>
      <c r="Z445" s="1592"/>
      <c r="AA445" s="1592"/>
      <c r="AB445" s="1592"/>
      <c r="AC445" s="271"/>
      <c r="AD445" s="1578"/>
      <c r="AE445" s="1578"/>
      <c r="AF445" s="1578"/>
      <c r="AG445" s="1578"/>
      <c r="AH445" s="1578"/>
      <c r="AI445" s="1578"/>
      <c r="AJ445" s="1578"/>
      <c r="AK445" s="1578"/>
      <c r="AL445" s="1578"/>
      <c r="AM445" s="12"/>
    </row>
    <row r="446" spans="1:39" ht="18" customHeight="1">
      <c r="A446" s="839" t="s">
        <v>20612</v>
      </c>
      <c r="B446" s="1520" t="s">
        <v>20613</v>
      </c>
      <c r="C446" s="1520"/>
      <c r="D446" s="1520"/>
      <c r="E446" s="1520"/>
      <c r="F446" s="1520"/>
      <c r="G446" s="1520"/>
      <c r="H446" s="1520"/>
      <c r="I446" s="1520"/>
      <c r="J446" s="1520"/>
      <c r="K446" s="1520"/>
      <c r="L446" s="1520"/>
      <c r="M446" s="1520"/>
      <c r="N446" s="1520"/>
      <c r="O446" s="1520"/>
      <c r="P446" s="1520"/>
      <c r="Q446" s="1520"/>
      <c r="R446" s="1520"/>
      <c r="S446" s="1520"/>
      <c r="T446" s="1520"/>
      <c r="U446" s="1520"/>
      <c r="V446" s="1520"/>
      <c r="W446" s="1520"/>
      <c r="X446" s="854" t="s">
        <v>20478</v>
      </c>
      <c r="Y446" s="1593">
        <v>220</v>
      </c>
      <c r="Z446" s="1593"/>
      <c r="AA446" s="1593"/>
      <c r="AB446" s="1593"/>
      <c r="AC446" s="301"/>
      <c r="AD446" s="1522"/>
      <c r="AE446" s="1522"/>
      <c r="AF446" s="1522"/>
      <c r="AG446" s="1522"/>
      <c r="AH446" s="1522"/>
      <c r="AI446" s="1522"/>
      <c r="AJ446" s="1522"/>
      <c r="AK446" s="1522"/>
      <c r="AL446" s="1522"/>
      <c r="AM446" s="11"/>
    </row>
    <row r="447" spans="1:39" ht="17.100000000000001" customHeight="1">
      <c r="A447" s="850" t="s">
        <v>20614</v>
      </c>
      <c r="B447" s="1580" t="s">
        <v>20615</v>
      </c>
      <c r="C447" s="1580"/>
      <c r="D447" s="1580"/>
      <c r="E447" s="1580"/>
      <c r="F447" s="1580"/>
      <c r="G447" s="1580"/>
      <c r="H447" s="1580"/>
      <c r="I447" s="1580"/>
      <c r="J447" s="1580"/>
      <c r="K447" s="1580"/>
      <c r="L447" s="1580"/>
      <c r="M447" s="1580"/>
      <c r="N447" s="1580"/>
      <c r="O447" s="1580"/>
      <c r="P447" s="1580"/>
      <c r="Q447" s="1580"/>
      <c r="R447" s="1580"/>
      <c r="S447" s="1580"/>
      <c r="T447" s="1580"/>
      <c r="U447" s="1580"/>
      <c r="V447" s="1580"/>
      <c r="W447" s="1580"/>
      <c r="X447" s="851" t="s">
        <v>20478</v>
      </c>
      <c r="Y447" s="1581">
        <v>89</v>
      </c>
      <c r="Z447" s="1581"/>
      <c r="AA447" s="1581"/>
      <c r="AB447" s="1581"/>
      <c r="AC447" s="296"/>
      <c r="AD447" s="1582"/>
      <c r="AE447" s="1582"/>
      <c r="AF447" s="1582"/>
      <c r="AG447" s="1582"/>
      <c r="AH447" s="1582"/>
      <c r="AI447" s="1582"/>
      <c r="AJ447" s="1582"/>
      <c r="AK447" s="1582"/>
      <c r="AL447" s="1582"/>
      <c r="AM447" s="11"/>
    </row>
    <row r="448" spans="1:39" ht="15.95" customHeight="1">
      <c r="A448" s="848" t="s">
        <v>20616</v>
      </c>
      <c r="B448" s="1574" t="s">
        <v>20617</v>
      </c>
      <c r="C448" s="1574"/>
      <c r="D448" s="1574"/>
      <c r="E448" s="1574"/>
      <c r="F448" s="1574"/>
      <c r="G448" s="1574"/>
      <c r="H448" s="1574"/>
      <c r="I448" s="1574"/>
      <c r="J448" s="1574"/>
      <c r="K448" s="1574"/>
      <c r="L448" s="1574"/>
      <c r="M448" s="1574"/>
      <c r="N448" s="1574"/>
      <c r="O448" s="1574"/>
      <c r="P448" s="1574"/>
      <c r="Q448" s="1574"/>
      <c r="R448" s="1574"/>
      <c r="S448" s="1574"/>
      <c r="T448" s="1574"/>
      <c r="U448" s="1574"/>
      <c r="V448" s="1574"/>
      <c r="W448" s="1574"/>
      <c r="X448" s="849" t="s">
        <v>20478</v>
      </c>
      <c r="Y448" s="1575">
        <v>78</v>
      </c>
      <c r="Z448" s="1575"/>
      <c r="AA448" s="1575"/>
      <c r="AB448" s="1575"/>
      <c r="AC448" s="300"/>
      <c r="AD448" s="1576"/>
      <c r="AE448" s="1576"/>
      <c r="AF448" s="1576"/>
      <c r="AG448" s="1576"/>
      <c r="AH448" s="1576"/>
      <c r="AI448" s="1576"/>
      <c r="AJ448" s="1576"/>
      <c r="AK448" s="1576"/>
      <c r="AL448" s="1576"/>
      <c r="AM448" s="12"/>
    </row>
    <row r="449" spans="1:39" ht="17.100000000000001" customHeight="1">
      <c r="A449" s="850" t="s">
        <v>20618</v>
      </c>
      <c r="B449" s="1580" t="s">
        <v>20619</v>
      </c>
      <c r="C449" s="1580"/>
      <c r="D449" s="1580"/>
      <c r="E449" s="1580"/>
      <c r="F449" s="1580"/>
      <c r="G449" s="1580"/>
      <c r="H449" s="1580"/>
      <c r="I449" s="1580"/>
      <c r="J449" s="1580"/>
      <c r="K449" s="1580"/>
      <c r="L449" s="1580"/>
      <c r="M449" s="1580"/>
      <c r="N449" s="1580"/>
      <c r="O449" s="1580"/>
      <c r="P449" s="1580"/>
      <c r="Q449" s="1580"/>
      <c r="R449" s="1580"/>
      <c r="S449" s="1580"/>
      <c r="T449" s="1580"/>
      <c r="U449" s="1580"/>
      <c r="V449" s="1580"/>
      <c r="W449" s="1580"/>
      <c r="X449" s="851" t="s">
        <v>20478</v>
      </c>
      <c r="Y449" s="1581">
        <v>79</v>
      </c>
      <c r="Z449" s="1581"/>
      <c r="AA449" s="1581"/>
      <c r="AB449" s="1581"/>
      <c r="AC449" s="296"/>
      <c r="AD449" s="1582"/>
      <c r="AE449" s="1582"/>
      <c r="AF449" s="1582"/>
      <c r="AG449" s="1582"/>
      <c r="AH449" s="1582"/>
      <c r="AI449" s="1582"/>
      <c r="AJ449" s="1582"/>
      <c r="AK449" s="1582"/>
      <c r="AL449" s="1582"/>
      <c r="AM449" s="11"/>
    </row>
    <row r="450" spans="1:39" ht="15.95" customHeight="1">
      <c r="A450" s="848" t="s">
        <v>20620</v>
      </c>
      <c r="B450" s="1574" t="s">
        <v>20621</v>
      </c>
      <c r="C450" s="1574"/>
      <c r="D450" s="1574"/>
      <c r="E450" s="1574"/>
      <c r="F450" s="1574"/>
      <c r="G450" s="1574"/>
      <c r="H450" s="1574"/>
      <c r="I450" s="1574"/>
      <c r="J450" s="1574"/>
      <c r="K450" s="1574"/>
      <c r="L450" s="1574"/>
      <c r="M450" s="1574"/>
      <c r="N450" s="1574"/>
      <c r="O450" s="1574"/>
      <c r="P450" s="1574"/>
      <c r="Q450" s="1574"/>
      <c r="R450" s="1574"/>
      <c r="S450" s="1574"/>
      <c r="T450" s="1574"/>
      <c r="U450" s="1574"/>
      <c r="V450" s="1574"/>
      <c r="W450" s="1574"/>
      <c r="X450" s="849" t="s">
        <v>20478</v>
      </c>
      <c r="Y450" s="1575">
        <v>18</v>
      </c>
      <c r="Z450" s="1575"/>
      <c r="AA450" s="1575"/>
      <c r="AB450" s="1575"/>
      <c r="AC450" s="300"/>
      <c r="AD450" s="1576"/>
      <c r="AE450" s="1576"/>
      <c r="AF450" s="1576"/>
      <c r="AG450" s="1576"/>
      <c r="AH450" s="1576"/>
      <c r="AI450" s="1576"/>
      <c r="AJ450" s="1576"/>
      <c r="AK450" s="1576"/>
      <c r="AL450" s="1576"/>
      <c r="AM450" s="12"/>
    </row>
    <row r="451" spans="1:39" ht="15" customHeight="1">
      <c r="A451" s="840" t="s">
        <v>20622</v>
      </c>
      <c r="B451" s="1566" t="s">
        <v>20623</v>
      </c>
      <c r="C451" s="1566"/>
      <c r="D451" s="1566"/>
      <c r="E451" s="1566"/>
      <c r="F451" s="1566"/>
      <c r="G451" s="1566"/>
      <c r="H451" s="1566"/>
      <c r="I451" s="1566"/>
      <c r="J451" s="1566"/>
      <c r="K451" s="1566"/>
      <c r="L451" s="1566"/>
      <c r="M451" s="1566"/>
      <c r="N451" s="1566"/>
      <c r="O451" s="1566"/>
      <c r="P451" s="1566"/>
      <c r="Q451" s="1566"/>
      <c r="R451" s="1566"/>
      <c r="S451" s="1566"/>
      <c r="T451" s="1566"/>
      <c r="U451" s="1566"/>
      <c r="V451" s="1566"/>
      <c r="W451" s="1566"/>
      <c r="X451" s="305"/>
      <c r="Y451" s="1577">
        <v>18</v>
      </c>
      <c r="Z451" s="1577"/>
      <c r="AA451" s="1577"/>
      <c r="AB451" s="1577"/>
      <c r="AC451" s="271"/>
      <c r="AD451" s="1578"/>
      <c r="AE451" s="1578"/>
      <c r="AF451" s="1578"/>
      <c r="AG451" s="1578"/>
      <c r="AH451" s="1578"/>
      <c r="AI451" s="1578"/>
      <c r="AJ451" s="1578"/>
      <c r="AK451" s="1578"/>
      <c r="AL451" s="1578"/>
      <c r="AM451" s="12"/>
    </row>
    <row r="452" spans="1:39" ht="18" customHeight="1">
      <c r="A452" s="839" t="s">
        <v>20624</v>
      </c>
      <c r="B452" s="1520" t="s">
        <v>20625</v>
      </c>
      <c r="C452" s="1520"/>
      <c r="D452" s="1520"/>
      <c r="E452" s="1520"/>
      <c r="F452" s="1520"/>
      <c r="G452" s="1520"/>
      <c r="H452" s="1520"/>
      <c r="I452" s="1520"/>
      <c r="J452" s="1520"/>
      <c r="K452" s="1520"/>
      <c r="L452" s="1520"/>
      <c r="M452" s="1520"/>
      <c r="N452" s="1520"/>
      <c r="O452" s="1520"/>
      <c r="P452" s="1520"/>
      <c r="Q452" s="1520"/>
      <c r="R452" s="1520"/>
      <c r="S452" s="1520"/>
      <c r="T452" s="1520"/>
      <c r="U452" s="1520"/>
      <c r="V452" s="1520"/>
      <c r="W452" s="1520"/>
      <c r="X452" s="854" t="s">
        <v>20478</v>
      </c>
      <c r="Y452" s="1579">
        <v>12</v>
      </c>
      <c r="Z452" s="1579"/>
      <c r="AA452" s="1579"/>
      <c r="AB452" s="1579"/>
      <c r="AC452" s="301"/>
      <c r="AD452" s="1522"/>
      <c r="AE452" s="1522"/>
      <c r="AF452" s="1522"/>
      <c r="AG452" s="1522"/>
      <c r="AH452" s="1522"/>
      <c r="AI452" s="1522"/>
      <c r="AJ452" s="1522"/>
      <c r="AK452" s="1522"/>
      <c r="AL452" s="1522"/>
      <c r="AM452" s="11"/>
    </row>
    <row r="453" spans="1:39" ht="17.100000000000001" customHeight="1">
      <c r="A453" s="850" t="s">
        <v>20626</v>
      </c>
      <c r="B453" s="1580" t="s">
        <v>20627</v>
      </c>
      <c r="C453" s="1580"/>
      <c r="D453" s="1580"/>
      <c r="E453" s="1580"/>
      <c r="F453" s="1580"/>
      <c r="G453" s="1580"/>
      <c r="H453" s="1580"/>
      <c r="I453" s="1580"/>
      <c r="J453" s="1580"/>
      <c r="K453" s="1580"/>
      <c r="L453" s="1580"/>
      <c r="M453" s="1580"/>
      <c r="N453" s="1580"/>
      <c r="O453" s="1580"/>
      <c r="P453" s="1580"/>
      <c r="Q453" s="1580"/>
      <c r="R453" s="1580"/>
      <c r="S453" s="1580"/>
      <c r="T453" s="1580"/>
      <c r="U453" s="1580"/>
      <c r="V453" s="1580"/>
      <c r="W453" s="1580"/>
      <c r="X453" s="851" t="s">
        <v>20478</v>
      </c>
      <c r="Y453" s="1581">
        <v>19.95</v>
      </c>
      <c r="Z453" s="1581"/>
      <c r="AA453" s="1581"/>
      <c r="AB453" s="1581"/>
      <c r="AC453" s="296"/>
      <c r="AD453" s="1582"/>
      <c r="AE453" s="1582"/>
      <c r="AF453" s="1582"/>
      <c r="AG453" s="1582"/>
      <c r="AH453" s="1582"/>
      <c r="AI453" s="1582"/>
      <c r="AJ453" s="1582"/>
      <c r="AK453" s="1582"/>
      <c r="AL453" s="1582"/>
      <c r="AM453" s="11"/>
    </row>
    <row r="454" spans="1:39" ht="15" customHeight="1">
      <c r="A454" s="843" t="s">
        <v>20628</v>
      </c>
      <c r="B454" s="1583" t="s">
        <v>20629</v>
      </c>
      <c r="C454" s="1583"/>
      <c r="D454" s="1583"/>
      <c r="E454" s="1583"/>
      <c r="F454" s="1583"/>
      <c r="G454" s="1583"/>
      <c r="H454" s="1583"/>
      <c r="I454" s="1583"/>
      <c r="J454" s="1583"/>
      <c r="K454" s="1583"/>
      <c r="L454" s="1583"/>
      <c r="M454" s="1583"/>
      <c r="N454" s="1583"/>
      <c r="O454" s="1583"/>
      <c r="P454" s="1583"/>
      <c r="Q454" s="1583"/>
      <c r="R454" s="1583"/>
      <c r="S454" s="1583"/>
      <c r="T454" s="1583"/>
      <c r="U454" s="1583"/>
      <c r="V454" s="1583"/>
      <c r="W454" s="1583"/>
      <c r="X454" s="299"/>
      <c r="Y454" s="1584">
        <v>9.9499999999999993</v>
      </c>
      <c r="Z454" s="1584"/>
      <c r="AA454" s="1584"/>
      <c r="AB454" s="1584"/>
      <c r="AC454" s="290"/>
      <c r="AD454" s="1587"/>
      <c r="AE454" s="1587"/>
      <c r="AF454" s="1587"/>
      <c r="AG454" s="1587"/>
      <c r="AH454" s="1587"/>
      <c r="AI454" s="1587"/>
      <c r="AJ454" s="1587"/>
      <c r="AK454" s="1587"/>
      <c r="AL454" s="1587"/>
      <c r="AM454" s="12"/>
    </row>
    <row r="455" spans="1:39" ht="18" customHeight="1">
      <c r="A455" s="842" t="s">
        <v>20630</v>
      </c>
      <c r="B455" s="1570" t="s">
        <v>20631</v>
      </c>
      <c r="C455" s="1570"/>
      <c r="D455" s="1570"/>
      <c r="E455" s="1570"/>
      <c r="F455" s="1570"/>
      <c r="G455" s="1570"/>
      <c r="H455" s="1570"/>
      <c r="I455" s="1570"/>
      <c r="J455" s="1570"/>
      <c r="K455" s="1570"/>
      <c r="L455" s="1570"/>
      <c r="M455" s="1570"/>
      <c r="N455" s="1570"/>
      <c r="O455" s="1570"/>
      <c r="P455" s="1570"/>
      <c r="Q455" s="1570"/>
      <c r="R455" s="1570"/>
      <c r="S455" s="1570"/>
      <c r="T455" s="1570"/>
      <c r="U455" s="1570"/>
      <c r="V455" s="1570"/>
      <c r="W455" s="1570"/>
      <c r="X455" s="853" t="s">
        <v>20478</v>
      </c>
      <c r="Y455" s="1585">
        <v>6.95</v>
      </c>
      <c r="Z455" s="1585"/>
      <c r="AA455" s="1585"/>
      <c r="AB455" s="1585"/>
      <c r="AC455" s="275"/>
      <c r="AD455" s="1572"/>
      <c r="AE455" s="1572"/>
      <c r="AF455" s="1572"/>
      <c r="AG455" s="1572"/>
      <c r="AH455" s="1572"/>
      <c r="AI455" s="1572"/>
      <c r="AJ455" s="1572"/>
      <c r="AK455" s="1572"/>
      <c r="AL455" s="1572"/>
      <c r="AM455" s="11"/>
    </row>
    <row r="456" spans="1:39" ht="15" customHeight="1">
      <c r="A456" s="843" t="s">
        <v>20632</v>
      </c>
      <c r="B456" s="1583" t="s">
        <v>20633</v>
      </c>
      <c r="C456" s="1583"/>
      <c r="D456" s="1583"/>
      <c r="E456" s="1583"/>
      <c r="F456" s="1583"/>
      <c r="G456" s="1583"/>
      <c r="H456" s="1583"/>
      <c r="I456" s="1583"/>
      <c r="J456" s="1583"/>
      <c r="K456" s="1583"/>
      <c r="L456" s="1583"/>
      <c r="M456" s="1583"/>
      <c r="N456" s="1583"/>
      <c r="O456" s="1583"/>
      <c r="P456" s="1583"/>
      <c r="Q456" s="1583"/>
      <c r="R456" s="1583"/>
      <c r="S456" s="1583"/>
      <c r="T456" s="1583"/>
      <c r="U456" s="1583"/>
      <c r="V456" s="1583"/>
      <c r="W456" s="1583"/>
      <c r="X456" s="299"/>
      <c r="Y456" s="1586">
        <v>5700</v>
      </c>
      <c r="Z456" s="1586"/>
      <c r="AA456" s="1586"/>
      <c r="AB456" s="1586"/>
      <c r="AC456" s="286"/>
      <c r="AD456" s="1587"/>
      <c r="AE456" s="1587"/>
      <c r="AF456" s="1587"/>
      <c r="AG456" s="1587"/>
      <c r="AH456" s="1587"/>
      <c r="AI456" s="1587"/>
      <c r="AJ456" s="1587"/>
      <c r="AK456" s="1587"/>
      <c r="AL456" s="1587"/>
      <c r="AM456" s="12"/>
    </row>
    <row r="457" spans="1:39" ht="17.100000000000001" customHeight="1">
      <c r="A457" s="838" t="s">
        <v>20634</v>
      </c>
      <c r="B457" s="1517" t="s">
        <v>20635</v>
      </c>
      <c r="C457" s="1517"/>
      <c r="D457" s="1517"/>
      <c r="E457" s="1517"/>
      <c r="F457" s="1517"/>
      <c r="G457" s="1517"/>
      <c r="H457" s="1517"/>
      <c r="I457" s="1517"/>
      <c r="J457" s="1517"/>
      <c r="K457" s="1517"/>
      <c r="L457" s="1517"/>
      <c r="M457" s="1517"/>
      <c r="N457" s="1517"/>
      <c r="O457" s="1517"/>
      <c r="P457" s="1517"/>
      <c r="Q457" s="1517"/>
      <c r="R457" s="1517"/>
      <c r="S457" s="1517"/>
      <c r="T457" s="1517"/>
      <c r="U457" s="1517"/>
      <c r="V457" s="1517"/>
      <c r="W457" s="1517"/>
      <c r="X457" s="283"/>
      <c r="Y457" s="1573">
        <v>880</v>
      </c>
      <c r="Z457" s="1573"/>
      <c r="AA457" s="1573"/>
      <c r="AB457" s="1573"/>
      <c r="AC457" s="273"/>
      <c r="AD457" s="1527"/>
      <c r="AE457" s="1527"/>
      <c r="AF457" s="1527"/>
      <c r="AG457" s="1527"/>
      <c r="AH457" s="1527"/>
      <c r="AI457" s="1527"/>
      <c r="AJ457" s="1527"/>
      <c r="AK457" s="1527"/>
      <c r="AL457" s="1527"/>
      <c r="AM457" s="11"/>
    </row>
    <row r="458" spans="1:39" ht="15.95" customHeight="1">
      <c r="A458" s="841" t="s">
        <v>20636</v>
      </c>
      <c r="B458" s="1528" t="s">
        <v>20637</v>
      </c>
      <c r="C458" s="1528"/>
      <c r="D458" s="1528"/>
      <c r="E458" s="1528"/>
      <c r="F458" s="1528"/>
      <c r="G458" s="1528"/>
      <c r="H458" s="1528"/>
      <c r="I458" s="1528"/>
      <c r="J458" s="1528"/>
      <c r="K458" s="1528"/>
      <c r="L458" s="1528"/>
      <c r="M458" s="1528"/>
      <c r="N458" s="1528"/>
      <c r="O458" s="1528"/>
      <c r="P458" s="1528"/>
      <c r="Q458" s="1528"/>
      <c r="R458" s="1528"/>
      <c r="S458" s="1528"/>
      <c r="T458" s="1528"/>
      <c r="U458" s="1528"/>
      <c r="V458" s="1528"/>
      <c r="W458" s="1528"/>
      <c r="X458" s="284"/>
      <c r="Y458" s="1588">
        <v>239.95</v>
      </c>
      <c r="Z458" s="1588"/>
      <c r="AA458" s="1588"/>
      <c r="AB458" s="1588"/>
      <c r="AC458" s="272"/>
      <c r="AD458" s="1530"/>
      <c r="AE458" s="1530"/>
      <c r="AF458" s="1530"/>
      <c r="AG458" s="1530"/>
      <c r="AH458" s="1530"/>
      <c r="AI458" s="1530"/>
      <c r="AJ458" s="1530"/>
      <c r="AK458" s="1530"/>
      <c r="AL458" s="1530"/>
      <c r="AM458" s="12"/>
    </row>
    <row r="459" spans="1:39" ht="17.100000000000001" customHeight="1">
      <c r="A459" s="838" t="s">
        <v>20638</v>
      </c>
      <c r="B459" s="1517" t="s">
        <v>20639</v>
      </c>
      <c r="C459" s="1517"/>
      <c r="D459" s="1517"/>
      <c r="E459" s="1517"/>
      <c r="F459" s="1517"/>
      <c r="G459" s="1517"/>
      <c r="H459" s="1517"/>
      <c r="I459" s="1517"/>
      <c r="J459" s="1517"/>
      <c r="K459" s="1517"/>
      <c r="L459" s="1517"/>
      <c r="M459" s="1517"/>
      <c r="N459" s="1517"/>
      <c r="O459" s="1517"/>
      <c r="P459" s="1517"/>
      <c r="Q459" s="1517"/>
      <c r="R459" s="1517"/>
      <c r="S459" s="1517"/>
      <c r="T459" s="1517"/>
      <c r="U459" s="1517"/>
      <c r="V459" s="1517"/>
      <c r="W459" s="1517"/>
      <c r="X459" s="283"/>
      <c r="Y459" s="1573">
        <v>299</v>
      </c>
      <c r="Z459" s="1573"/>
      <c r="AA459" s="1573"/>
      <c r="AB459" s="1573"/>
      <c r="AC459" s="273"/>
      <c r="AD459" s="1527"/>
      <c r="AE459" s="1527"/>
      <c r="AF459" s="1527"/>
      <c r="AG459" s="1527"/>
      <c r="AH459" s="1527"/>
      <c r="AI459" s="1527"/>
      <c r="AJ459" s="1527"/>
      <c r="AK459" s="1527"/>
      <c r="AL459" s="1527"/>
      <c r="AM459" s="11"/>
    </row>
    <row r="460" spans="1:39" ht="15.95" customHeight="1">
      <c r="A460" s="841" t="s">
        <v>20640</v>
      </c>
      <c r="B460" s="1528" t="s">
        <v>20641</v>
      </c>
      <c r="C460" s="1528"/>
      <c r="D460" s="1528"/>
      <c r="E460" s="1528"/>
      <c r="F460" s="1528"/>
      <c r="G460" s="1528"/>
      <c r="H460" s="1528"/>
      <c r="I460" s="1528"/>
      <c r="J460" s="1528"/>
      <c r="K460" s="1528"/>
      <c r="L460" s="1528"/>
      <c r="M460" s="1528"/>
      <c r="N460" s="1528"/>
      <c r="O460" s="1528"/>
      <c r="P460" s="1528"/>
      <c r="Q460" s="1528"/>
      <c r="R460" s="1528"/>
      <c r="S460" s="1528"/>
      <c r="T460" s="1528"/>
      <c r="U460" s="1528"/>
      <c r="V460" s="1528"/>
      <c r="W460" s="1528"/>
      <c r="X460" s="284"/>
      <c r="Y460" s="1715">
        <v>3800</v>
      </c>
      <c r="Z460" s="1715"/>
      <c r="AA460" s="1715"/>
      <c r="AB460" s="1715"/>
      <c r="AC460" s="274"/>
      <c r="AD460" s="1530"/>
      <c r="AE460" s="1530"/>
      <c r="AF460" s="1530"/>
      <c r="AG460" s="1530"/>
      <c r="AH460" s="1530"/>
      <c r="AI460" s="1530"/>
      <c r="AJ460" s="1530"/>
      <c r="AK460" s="1530"/>
      <c r="AL460" s="1530"/>
      <c r="AM460" s="12"/>
    </row>
    <row r="461" spans="1:39" ht="17.100000000000001" customHeight="1">
      <c r="A461" s="838" t="s">
        <v>20642</v>
      </c>
      <c r="B461" s="1517" t="s">
        <v>20643</v>
      </c>
      <c r="C461" s="1517"/>
      <c r="D461" s="1517"/>
      <c r="E461" s="1517"/>
      <c r="F461" s="1517"/>
      <c r="G461" s="1517"/>
      <c r="H461" s="1517"/>
      <c r="I461" s="1517"/>
      <c r="J461" s="1517"/>
      <c r="K461" s="1517"/>
      <c r="L461" s="1517"/>
      <c r="M461" s="1517"/>
      <c r="N461" s="1517"/>
      <c r="O461" s="1517"/>
      <c r="P461" s="1517"/>
      <c r="Q461" s="1517"/>
      <c r="R461" s="1517"/>
      <c r="S461" s="1517"/>
      <c r="T461" s="1517"/>
      <c r="U461" s="1517"/>
      <c r="V461" s="1517"/>
      <c r="W461" s="1517"/>
      <c r="X461" s="283"/>
      <c r="Y461" s="1621">
        <v>7000</v>
      </c>
      <c r="Z461" s="1621"/>
      <c r="AA461" s="1621"/>
      <c r="AB461" s="1621"/>
      <c r="AC461" s="277"/>
      <c r="AD461" s="1527"/>
      <c r="AE461" s="1527"/>
      <c r="AF461" s="1527"/>
      <c r="AG461" s="1527"/>
      <c r="AH461" s="1527"/>
      <c r="AI461" s="1527"/>
      <c r="AJ461" s="1527"/>
      <c r="AK461" s="1527"/>
      <c r="AL461" s="1527"/>
      <c r="AM461" s="11"/>
    </row>
    <row r="462" spans="1:39" ht="15.95" customHeight="1">
      <c r="A462" s="841" t="s">
        <v>20644</v>
      </c>
      <c r="B462" s="1528" t="s">
        <v>20645</v>
      </c>
      <c r="C462" s="1528"/>
      <c r="D462" s="1528"/>
      <c r="E462" s="1528"/>
      <c r="F462" s="1528"/>
      <c r="G462" s="1528"/>
      <c r="H462" s="1528"/>
      <c r="I462" s="1528"/>
      <c r="J462" s="1528"/>
      <c r="K462" s="1528"/>
      <c r="L462" s="1528"/>
      <c r="M462" s="1528"/>
      <c r="N462" s="1528"/>
      <c r="O462" s="1528"/>
      <c r="P462" s="1528"/>
      <c r="Q462" s="1528"/>
      <c r="R462" s="1528"/>
      <c r="S462" s="1528"/>
      <c r="T462" s="1528"/>
      <c r="U462" s="1528"/>
      <c r="V462" s="1528"/>
      <c r="W462" s="1528"/>
      <c r="X462" s="284"/>
      <c r="Y462" s="1715">
        <v>3999</v>
      </c>
      <c r="Z462" s="1715"/>
      <c r="AA462" s="1715"/>
      <c r="AB462" s="1715"/>
      <c r="AC462" s="274"/>
      <c r="AD462" s="1530"/>
      <c r="AE462" s="1530"/>
      <c r="AF462" s="1530"/>
      <c r="AG462" s="1530"/>
      <c r="AH462" s="1530"/>
      <c r="AI462" s="1530"/>
      <c r="AJ462" s="1530"/>
      <c r="AK462" s="1530"/>
      <c r="AL462" s="1530"/>
      <c r="AM462" s="12"/>
    </row>
    <row r="463" spans="1:39" ht="17.100000000000001" customHeight="1">
      <c r="A463" s="838" t="s">
        <v>20646</v>
      </c>
      <c r="B463" s="1517" t="s">
        <v>20647</v>
      </c>
      <c r="C463" s="1517"/>
      <c r="D463" s="1517"/>
      <c r="E463" s="1517"/>
      <c r="F463" s="1517"/>
      <c r="G463" s="1517"/>
      <c r="H463" s="1517"/>
      <c r="I463" s="1517"/>
      <c r="J463" s="1517"/>
      <c r="K463" s="1517"/>
      <c r="L463" s="1517"/>
      <c r="M463" s="1517"/>
      <c r="N463" s="1517"/>
      <c r="O463" s="1517"/>
      <c r="P463" s="1517"/>
      <c r="Q463" s="1517"/>
      <c r="R463" s="1517"/>
      <c r="S463" s="1517"/>
      <c r="T463" s="1517"/>
      <c r="U463" s="1517"/>
      <c r="V463" s="1517"/>
      <c r="W463" s="1517"/>
      <c r="X463" s="283"/>
      <c r="Y463" s="1621">
        <v>7699</v>
      </c>
      <c r="Z463" s="1621"/>
      <c r="AA463" s="1621"/>
      <c r="AB463" s="1621"/>
      <c r="AC463" s="277"/>
      <c r="AD463" s="1527"/>
      <c r="AE463" s="1527"/>
      <c r="AF463" s="1527"/>
      <c r="AG463" s="1527"/>
      <c r="AH463" s="1527"/>
      <c r="AI463" s="1527"/>
      <c r="AJ463" s="1527"/>
      <c r="AK463" s="1527"/>
      <c r="AL463" s="1527"/>
      <c r="AM463" s="11"/>
    </row>
    <row r="464" spans="1:39" ht="15.95" customHeight="1">
      <c r="A464" s="841" t="s">
        <v>20648</v>
      </c>
      <c r="B464" s="1528" t="s">
        <v>20649</v>
      </c>
      <c r="C464" s="1528"/>
      <c r="D464" s="1528"/>
      <c r="E464" s="1528"/>
      <c r="F464" s="1528"/>
      <c r="G464" s="1528"/>
      <c r="H464" s="1528"/>
      <c r="I464" s="1528"/>
      <c r="J464" s="1528"/>
      <c r="K464" s="1528"/>
      <c r="L464" s="1528"/>
      <c r="M464" s="1528"/>
      <c r="N464" s="1528"/>
      <c r="O464" s="1528"/>
      <c r="P464" s="1528"/>
      <c r="Q464" s="1528"/>
      <c r="R464" s="1528"/>
      <c r="S464" s="1528"/>
      <c r="T464" s="1528"/>
      <c r="U464" s="1528"/>
      <c r="V464" s="1528"/>
      <c r="W464" s="1528"/>
      <c r="X464" s="284"/>
      <c r="Y464" s="1715">
        <v>2500</v>
      </c>
      <c r="Z464" s="1715"/>
      <c r="AA464" s="1715"/>
      <c r="AB464" s="1715"/>
      <c r="AC464" s="274"/>
      <c r="AD464" s="1530"/>
      <c r="AE464" s="1530"/>
      <c r="AF464" s="1530"/>
      <c r="AG464" s="1530"/>
      <c r="AH464" s="1530"/>
      <c r="AI464" s="1530"/>
      <c r="AJ464" s="1530"/>
      <c r="AK464" s="1530"/>
      <c r="AL464" s="1530"/>
      <c r="AM464" s="12"/>
    </row>
    <row r="465" spans="1:39" ht="17.100000000000001" customHeight="1">
      <c r="A465" s="838" t="s">
        <v>20650</v>
      </c>
      <c r="B465" s="1517" t="s">
        <v>20651</v>
      </c>
      <c r="C465" s="1517"/>
      <c r="D465" s="1517"/>
      <c r="E465" s="1517"/>
      <c r="F465" s="1517"/>
      <c r="G465" s="1517"/>
      <c r="H465" s="1517"/>
      <c r="I465" s="1517"/>
      <c r="J465" s="1517"/>
      <c r="K465" s="1517"/>
      <c r="L465" s="1517"/>
      <c r="M465" s="1517"/>
      <c r="N465" s="1517"/>
      <c r="O465" s="1517"/>
      <c r="P465" s="1517"/>
      <c r="Q465" s="1517"/>
      <c r="R465" s="1517"/>
      <c r="S465" s="1517"/>
      <c r="T465" s="1517"/>
      <c r="U465" s="1517"/>
      <c r="V465" s="1517"/>
      <c r="W465" s="1517"/>
      <c r="X465" s="283"/>
      <c r="Y465" s="1716">
        <v>25995</v>
      </c>
      <c r="Z465" s="1716"/>
      <c r="AA465" s="1716"/>
      <c r="AB465" s="1716"/>
      <c r="AC465" s="277"/>
      <c r="AD465" s="1527"/>
      <c r="AE465" s="1527"/>
      <c r="AF465" s="1527"/>
      <c r="AG465" s="1527"/>
      <c r="AH465" s="1527"/>
      <c r="AI465" s="1527"/>
      <c r="AJ465" s="1527"/>
      <c r="AK465" s="1527"/>
      <c r="AL465" s="1527"/>
      <c r="AM465" s="11"/>
    </row>
    <row r="466" spans="1:39" ht="15.95" customHeight="1">
      <c r="A466" s="841" t="s">
        <v>20652</v>
      </c>
      <c r="B466" s="1528" t="s">
        <v>20653</v>
      </c>
      <c r="C466" s="1528"/>
      <c r="D466" s="1528"/>
      <c r="E466" s="1528"/>
      <c r="F466" s="1528"/>
      <c r="G466" s="1528"/>
      <c r="H466" s="1528"/>
      <c r="I466" s="1528"/>
      <c r="J466" s="1528"/>
      <c r="K466" s="1528"/>
      <c r="L466" s="1528"/>
      <c r="M466" s="1528"/>
      <c r="N466" s="1528"/>
      <c r="O466" s="1528"/>
      <c r="P466" s="1528"/>
      <c r="Q466" s="1528"/>
      <c r="R466" s="1528"/>
      <c r="S466" s="1528"/>
      <c r="T466" s="1528"/>
      <c r="U466" s="1528"/>
      <c r="V466" s="1528"/>
      <c r="W466" s="1528"/>
      <c r="X466" s="284"/>
      <c r="Y466" s="1717">
        <v>19050</v>
      </c>
      <c r="Z466" s="1717"/>
      <c r="AA466" s="1717"/>
      <c r="AB466" s="1717"/>
      <c r="AC466" s="274"/>
      <c r="AD466" s="1530"/>
      <c r="AE466" s="1530"/>
      <c r="AF466" s="1530"/>
      <c r="AG466" s="1530"/>
      <c r="AH466" s="1530"/>
      <c r="AI466" s="1530"/>
      <c r="AJ466" s="1530"/>
      <c r="AK466" s="1530"/>
      <c r="AL466" s="1530"/>
      <c r="AM466" s="12"/>
    </row>
    <row r="467" spans="1:39" ht="15.75" customHeight="1">
      <c r="A467" s="842" t="s">
        <v>20654</v>
      </c>
      <c r="B467" s="1570" t="s">
        <v>20655</v>
      </c>
      <c r="C467" s="1570"/>
      <c r="D467" s="1570"/>
      <c r="E467" s="1570"/>
      <c r="F467" s="1570"/>
      <c r="G467" s="1570"/>
      <c r="H467" s="1570"/>
      <c r="I467" s="1570"/>
      <c r="J467" s="1570"/>
      <c r="K467" s="1570"/>
      <c r="L467" s="1570"/>
      <c r="M467" s="1570"/>
      <c r="N467" s="1570"/>
      <c r="O467" s="1570"/>
      <c r="P467" s="1570"/>
      <c r="Q467" s="1570"/>
      <c r="R467" s="1570"/>
      <c r="S467" s="1570"/>
      <c r="T467" s="1570"/>
      <c r="U467" s="1570"/>
      <c r="V467" s="1570"/>
      <c r="W467" s="1570"/>
      <c r="X467" s="289"/>
      <c r="Y467" s="1718">
        <v>8580</v>
      </c>
      <c r="Z467" s="1718"/>
      <c r="AA467" s="1718"/>
      <c r="AB467" s="1718"/>
      <c r="AC467" s="294"/>
      <c r="AD467" s="1572"/>
      <c r="AE467" s="1572"/>
      <c r="AF467" s="1572"/>
      <c r="AG467" s="1572"/>
      <c r="AH467" s="1572"/>
      <c r="AI467" s="1572"/>
      <c r="AJ467" s="1572"/>
      <c r="AK467" s="1572"/>
      <c r="AL467" s="1572"/>
      <c r="AM467" s="12"/>
    </row>
    <row r="468" spans="1:39" ht="16.5" customHeight="1">
      <c r="A468" s="860" t="s">
        <v>20656</v>
      </c>
      <c r="B468" s="1719" t="s">
        <v>20657</v>
      </c>
      <c r="C468" s="1719"/>
      <c r="D468" s="1719"/>
      <c r="E468" s="1719"/>
      <c r="F468" s="1719"/>
      <c r="G468" s="1719"/>
      <c r="H468" s="1719"/>
      <c r="I468" s="1719"/>
      <c r="J468" s="1719"/>
      <c r="K468" s="1719"/>
      <c r="L468" s="1719"/>
      <c r="M468" s="1719"/>
      <c r="N468" s="1719"/>
      <c r="O468" s="1719"/>
      <c r="P468" s="1719"/>
      <c r="Q468" s="1719"/>
      <c r="R468" s="1719"/>
      <c r="S468" s="1719"/>
      <c r="T468" s="1719"/>
      <c r="U468" s="1719"/>
      <c r="V468" s="1719"/>
      <c r="W468" s="1719"/>
      <c r="X468" s="1720">
        <v>14075</v>
      </c>
      <c r="Y468" s="1720"/>
      <c r="Z468" s="1720"/>
      <c r="AA468" s="1720"/>
      <c r="AB468" s="1720"/>
      <c r="AC468" s="306"/>
      <c r="AD468" s="1721"/>
      <c r="AE468" s="1721"/>
      <c r="AF468" s="1721"/>
      <c r="AG468" s="1721"/>
      <c r="AH468" s="1721"/>
      <c r="AI468" s="1721"/>
      <c r="AJ468" s="1721"/>
      <c r="AK468" s="1721"/>
      <c r="AL468" s="1721"/>
      <c r="AM468" s="12"/>
    </row>
    <row r="469" spans="1:39" ht="15.95" customHeight="1">
      <c r="A469" s="838" t="s">
        <v>20658</v>
      </c>
      <c r="B469" s="1517" t="s">
        <v>20659</v>
      </c>
      <c r="C469" s="1517"/>
      <c r="D469" s="1517"/>
      <c r="E469" s="1517"/>
      <c r="F469" s="1517"/>
      <c r="G469" s="1517"/>
      <c r="H469" s="1517"/>
      <c r="I469" s="1517"/>
      <c r="J469" s="1517"/>
      <c r="K469" s="1517"/>
      <c r="L469" s="1517"/>
      <c r="M469" s="1517"/>
      <c r="N469" s="1517"/>
      <c r="O469" s="1517"/>
      <c r="P469" s="1517"/>
      <c r="Q469" s="1517"/>
      <c r="R469" s="1517"/>
      <c r="S469" s="1517"/>
      <c r="T469" s="1517"/>
      <c r="U469" s="1517"/>
      <c r="V469" s="1517"/>
      <c r="W469" s="1517"/>
      <c r="X469" s="1531">
        <v>9659.89</v>
      </c>
      <c r="Y469" s="1531"/>
      <c r="Z469" s="1531"/>
      <c r="AA469" s="1531"/>
      <c r="AB469" s="1531"/>
      <c r="AC469" s="277"/>
      <c r="AD469" s="1613"/>
      <c r="AE469" s="1613"/>
      <c r="AF469" s="1613"/>
      <c r="AG469" s="1613"/>
      <c r="AH469" s="1613"/>
      <c r="AI469" s="1613"/>
      <c r="AJ469" s="1613"/>
      <c r="AK469" s="1613"/>
      <c r="AL469" s="1613"/>
      <c r="AM469" s="12"/>
    </row>
    <row r="470" spans="1:39" ht="17.100000000000001" customHeight="1">
      <c r="A470" s="841" t="s">
        <v>20660</v>
      </c>
      <c r="B470" s="1528" t="s">
        <v>20661</v>
      </c>
      <c r="C470" s="1528"/>
      <c r="D470" s="1528"/>
      <c r="E470" s="1528"/>
      <c r="F470" s="1528"/>
      <c r="G470" s="1528"/>
      <c r="H470" s="1528"/>
      <c r="I470" s="1528"/>
      <c r="J470" s="1528"/>
      <c r="K470" s="1528"/>
      <c r="L470" s="1528"/>
      <c r="M470" s="1528"/>
      <c r="N470" s="1528"/>
      <c r="O470" s="1528"/>
      <c r="P470" s="1528"/>
      <c r="Q470" s="1528"/>
      <c r="R470" s="1528"/>
      <c r="S470" s="1528"/>
      <c r="T470" s="1528"/>
      <c r="U470" s="1528"/>
      <c r="V470" s="1528"/>
      <c r="W470" s="1528"/>
      <c r="X470" s="1529">
        <v>7595.59</v>
      </c>
      <c r="Y470" s="1529"/>
      <c r="Z470" s="1529"/>
      <c r="AA470" s="1529"/>
      <c r="AB470" s="1529"/>
      <c r="AC470" s="274"/>
      <c r="AD470" s="1569"/>
      <c r="AE470" s="1569"/>
      <c r="AF470" s="1569"/>
      <c r="AG470" s="1569"/>
      <c r="AH470" s="1569"/>
      <c r="AI470" s="1569"/>
      <c r="AJ470" s="1569"/>
      <c r="AK470" s="1569"/>
      <c r="AL470" s="1569"/>
      <c r="AM470" s="11"/>
    </row>
    <row r="471" spans="1:39" ht="17.100000000000001" customHeight="1">
      <c r="A471" s="838" t="s">
        <v>20662</v>
      </c>
      <c r="B471" s="1517" t="s">
        <v>20663</v>
      </c>
      <c r="C471" s="1517"/>
      <c r="D471" s="1517"/>
      <c r="E471" s="1517"/>
      <c r="F471" s="1517"/>
      <c r="G471" s="1517"/>
      <c r="H471" s="1517"/>
      <c r="I471" s="1517"/>
      <c r="J471" s="1517"/>
      <c r="K471" s="1517"/>
      <c r="L471" s="1517"/>
      <c r="M471" s="1517"/>
      <c r="N471" s="1517"/>
      <c r="O471" s="1517"/>
      <c r="P471" s="1517"/>
      <c r="Q471" s="1517"/>
      <c r="R471" s="1517"/>
      <c r="S471" s="1517"/>
      <c r="T471" s="1517"/>
      <c r="U471" s="1517"/>
      <c r="V471" s="1517"/>
      <c r="W471" s="1517"/>
      <c r="X471" s="1518">
        <v>245.95</v>
      </c>
      <c r="Y471" s="1518"/>
      <c r="Z471" s="1518"/>
      <c r="AA471" s="1518"/>
      <c r="AB471" s="1518"/>
      <c r="AC471" s="273"/>
      <c r="AD471" s="1613"/>
      <c r="AE471" s="1613"/>
      <c r="AF471" s="1613"/>
      <c r="AG471" s="1613"/>
      <c r="AH471" s="1613"/>
      <c r="AI471" s="1613"/>
      <c r="AJ471" s="1613"/>
      <c r="AK471" s="1613"/>
      <c r="AL471" s="1613"/>
      <c r="AM471" s="11"/>
    </row>
    <row r="472" spans="1:39" ht="15.2" customHeight="1">
      <c r="A472" s="839" t="s">
        <v>20664</v>
      </c>
      <c r="B472" s="1520" t="s">
        <v>20665</v>
      </c>
      <c r="C472" s="1520"/>
      <c r="D472" s="1520"/>
      <c r="E472" s="1520"/>
      <c r="F472" s="1520"/>
      <c r="G472" s="1520"/>
      <c r="H472" s="1520"/>
      <c r="I472" s="1520"/>
      <c r="J472" s="1520"/>
      <c r="K472" s="1520"/>
      <c r="L472" s="1520"/>
      <c r="M472" s="1520"/>
      <c r="N472" s="1520"/>
      <c r="O472" s="1520"/>
      <c r="P472" s="1520"/>
      <c r="Q472" s="1520"/>
      <c r="R472" s="1520"/>
      <c r="S472" s="1520"/>
      <c r="T472" s="1520"/>
      <c r="U472" s="1520"/>
      <c r="V472" s="1520"/>
      <c r="W472" s="1520"/>
      <c r="X472" s="1521">
        <v>599.99</v>
      </c>
      <c r="Y472" s="1521"/>
      <c r="Z472" s="1521"/>
      <c r="AA472" s="1521"/>
      <c r="AB472" s="1521"/>
      <c r="AC472" s="301"/>
      <c r="AD472" s="1522"/>
      <c r="AE472" s="1522"/>
      <c r="AF472" s="1522"/>
      <c r="AG472" s="1522"/>
      <c r="AH472" s="1522"/>
      <c r="AI472" s="1522"/>
      <c r="AJ472" s="1522"/>
      <c r="AK472" s="1522"/>
      <c r="AL472" s="1522"/>
      <c r="AM472" s="12"/>
    </row>
    <row r="473" spans="1:39" ht="13.7" customHeight="1">
      <c r="A473" s="1565" t="s">
        <v>20666</v>
      </c>
      <c r="B473" s="1565"/>
      <c r="C473" s="1565"/>
      <c r="D473" s="1565"/>
      <c r="E473" s="1565"/>
      <c r="F473" s="1565"/>
      <c r="G473" s="1565"/>
      <c r="H473" s="1565"/>
      <c r="I473" s="1565"/>
      <c r="J473" s="1565"/>
      <c r="K473" s="1565"/>
      <c r="L473" s="1565"/>
      <c r="M473" s="1565"/>
      <c r="N473" s="1565"/>
      <c r="O473" s="1565"/>
      <c r="P473" s="1565"/>
      <c r="Q473" s="1565"/>
      <c r="R473" s="1565"/>
      <c r="S473" s="1565"/>
      <c r="T473" s="1565"/>
      <c r="U473" s="1565"/>
      <c r="V473" s="1565"/>
      <c r="W473" s="1565"/>
      <c r="X473" s="1565"/>
      <c r="Y473" s="1565"/>
      <c r="Z473" s="1565"/>
      <c r="AA473" s="1565"/>
      <c r="AB473" s="1565"/>
      <c r="AC473" s="1565"/>
      <c r="AD473" s="1565"/>
      <c r="AE473" s="1565"/>
      <c r="AF473" s="1565"/>
      <c r="AG473" s="1565"/>
      <c r="AH473" s="1565"/>
      <c r="AI473" s="1565"/>
      <c r="AJ473" s="1565"/>
      <c r="AK473" s="1565"/>
      <c r="AL473" s="1565"/>
      <c r="AM473" s="1565"/>
    </row>
    <row r="474" spans="1:39" ht="15" customHeight="1">
      <c r="A474" s="840" t="s">
        <v>20667</v>
      </c>
      <c r="B474" s="1566" t="s">
        <v>20668</v>
      </c>
      <c r="C474" s="1566"/>
      <c r="D474" s="1566"/>
      <c r="E474" s="1566"/>
      <c r="F474" s="1566"/>
      <c r="G474" s="1566"/>
      <c r="H474" s="1566"/>
      <c r="I474" s="1566"/>
      <c r="J474" s="1566"/>
      <c r="K474" s="1566"/>
      <c r="L474" s="1566"/>
      <c r="M474" s="1566"/>
      <c r="N474" s="1566"/>
      <c r="O474" s="1566"/>
      <c r="P474" s="1566"/>
      <c r="Q474" s="1566"/>
      <c r="R474" s="1566"/>
      <c r="S474" s="1566"/>
      <c r="T474" s="1566"/>
      <c r="U474" s="1566"/>
      <c r="V474" s="1566"/>
      <c r="W474" s="1566"/>
      <c r="X474" s="1567">
        <v>450</v>
      </c>
      <c r="Y474" s="1567"/>
      <c r="Z474" s="1567"/>
      <c r="AA474" s="1567"/>
      <c r="AB474" s="1567"/>
      <c r="AC474" s="271"/>
      <c r="AD474" s="1568"/>
      <c r="AE474" s="1568"/>
      <c r="AF474" s="1568"/>
      <c r="AG474" s="1568"/>
      <c r="AH474" s="1568"/>
      <c r="AI474" s="1568"/>
      <c r="AJ474" s="1568"/>
      <c r="AK474" s="1568"/>
      <c r="AL474" s="1568"/>
      <c r="AM474" s="12"/>
    </row>
    <row r="475" spans="1:39" ht="15.95" customHeight="1">
      <c r="A475" s="841" t="s">
        <v>20669</v>
      </c>
      <c r="B475" s="1528" t="s">
        <v>20670</v>
      </c>
      <c r="C475" s="1528"/>
      <c r="D475" s="1528"/>
      <c r="E475" s="1528"/>
      <c r="F475" s="1528"/>
      <c r="G475" s="1528"/>
      <c r="H475" s="1528"/>
      <c r="I475" s="1528"/>
      <c r="J475" s="1528"/>
      <c r="K475" s="1528"/>
      <c r="L475" s="1528"/>
      <c r="M475" s="1528"/>
      <c r="N475" s="1528"/>
      <c r="O475" s="1528"/>
      <c r="P475" s="1528"/>
      <c r="Q475" s="1528"/>
      <c r="R475" s="1528"/>
      <c r="S475" s="1528"/>
      <c r="T475" s="1528"/>
      <c r="U475" s="1528"/>
      <c r="V475" s="1528"/>
      <c r="W475" s="1528"/>
      <c r="X475" s="1533">
        <v>199.95</v>
      </c>
      <c r="Y475" s="1533"/>
      <c r="Z475" s="1533"/>
      <c r="AA475" s="1533"/>
      <c r="AB475" s="1533"/>
      <c r="AC475" s="272"/>
      <c r="AD475" s="1569"/>
      <c r="AE475" s="1569"/>
      <c r="AF475" s="1569"/>
      <c r="AG475" s="1569"/>
      <c r="AH475" s="1569"/>
      <c r="AI475" s="1569"/>
      <c r="AJ475" s="1569"/>
      <c r="AK475" s="1569"/>
      <c r="AL475" s="1569"/>
      <c r="AM475" s="12"/>
    </row>
    <row r="476" spans="1:39" ht="15.75" customHeight="1">
      <c r="A476" s="842" t="s">
        <v>20671</v>
      </c>
      <c r="B476" s="1570" t="s">
        <v>20672</v>
      </c>
      <c r="C476" s="1570"/>
      <c r="D476" s="1570"/>
      <c r="E476" s="1570"/>
      <c r="F476" s="1570"/>
      <c r="G476" s="1570"/>
      <c r="H476" s="1570"/>
      <c r="I476" s="1570"/>
      <c r="J476" s="1570"/>
      <c r="K476" s="1570"/>
      <c r="L476" s="1570"/>
      <c r="M476" s="1570"/>
      <c r="N476" s="1570"/>
      <c r="O476" s="1570"/>
      <c r="P476" s="1570"/>
      <c r="Q476" s="1570"/>
      <c r="R476" s="1570"/>
      <c r="S476" s="1570"/>
      <c r="T476" s="1570"/>
      <c r="U476" s="1570"/>
      <c r="V476" s="1570"/>
      <c r="W476" s="1570"/>
      <c r="X476" s="1571">
        <v>10000</v>
      </c>
      <c r="Y476" s="1571"/>
      <c r="Z476" s="1571"/>
      <c r="AA476" s="1571"/>
      <c r="AB476" s="1571"/>
      <c r="AC476" s="294"/>
      <c r="AD476" s="1572"/>
      <c r="AE476" s="1572"/>
      <c r="AF476" s="1572"/>
      <c r="AG476" s="1572"/>
      <c r="AH476" s="1572"/>
      <c r="AI476" s="1572"/>
      <c r="AJ476" s="1572"/>
      <c r="AK476" s="1572"/>
      <c r="AL476" s="1572"/>
      <c r="AM476" s="12"/>
    </row>
    <row r="477" spans="1:39" ht="38.25" customHeight="1">
      <c r="A477" s="1525" t="s">
        <v>20673</v>
      </c>
      <c r="B477" s="1525"/>
      <c r="C477" s="1525"/>
      <c r="D477" s="1539"/>
      <c r="E477" s="1539"/>
      <c r="F477" s="1539" t="s">
        <v>20674</v>
      </c>
      <c r="G477" s="1539"/>
      <c r="H477" s="1539"/>
      <c r="I477" s="1539"/>
      <c r="J477" s="1539"/>
      <c r="K477" s="1539"/>
      <c r="L477" s="1539"/>
      <c r="M477" s="1539"/>
      <c r="N477" s="1539"/>
      <c r="O477" s="1539"/>
      <c r="P477" s="1539"/>
      <c r="Q477" s="1539"/>
      <c r="R477" s="1539"/>
      <c r="S477" s="1539"/>
      <c r="T477" s="1539"/>
      <c r="U477" s="1539"/>
      <c r="V477" s="1539"/>
      <c r="W477" s="1539"/>
      <c r="X477" s="1539"/>
      <c r="Y477" s="1539"/>
      <c r="Z477" s="1539"/>
      <c r="AA477" s="1539"/>
      <c r="AB477" s="1539"/>
      <c r="AC477" s="1539"/>
      <c r="AD477" s="1539"/>
      <c r="AE477" s="1539"/>
      <c r="AF477" s="1539"/>
      <c r="AG477" s="1539"/>
      <c r="AH477" s="1539"/>
      <c r="AI477" s="1539"/>
      <c r="AJ477" s="1539"/>
      <c r="AK477" s="1539"/>
      <c r="AL477" s="1539"/>
      <c r="AM477" s="1539"/>
    </row>
    <row r="478" spans="1:39" ht="14.1" customHeight="1">
      <c r="A478" s="1557" t="s">
        <v>24537</v>
      </c>
      <c r="B478" s="1558"/>
      <c r="C478" s="1558"/>
      <c r="D478" s="1558"/>
      <c r="E478" s="1558"/>
      <c r="F478" s="1558"/>
      <c r="G478" s="1558"/>
      <c r="H478" s="1558"/>
      <c r="I478" s="1558"/>
      <c r="J478" s="1558"/>
      <c r="K478" s="1558"/>
      <c r="L478" s="1558"/>
      <c r="M478" s="1558"/>
      <c r="N478" s="1558"/>
      <c r="O478" s="1558"/>
      <c r="P478" s="1558"/>
      <c r="Q478" s="1558"/>
      <c r="R478" s="1558"/>
      <c r="S478" s="1558"/>
      <c r="T478" s="1558"/>
      <c r="U478" s="1558"/>
      <c r="V478" s="1558"/>
      <c r="W478" s="1558"/>
      <c r="X478" s="1558"/>
      <c r="Y478" s="1558"/>
      <c r="Z478" s="1558"/>
      <c r="AA478" s="1558"/>
      <c r="AB478" s="1558"/>
      <c r="AC478" s="1558"/>
      <c r="AD478" s="1558"/>
      <c r="AE478" s="1558"/>
      <c r="AF478" s="1558"/>
      <c r="AG478" s="1558"/>
      <c r="AH478" s="1558"/>
      <c r="AI478" s="1558"/>
      <c r="AJ478" s="1558"/>
      <c r="AK478" s="1558"/>
      <c r="AL478" s="1558"/>
      <c r="AM478" s="12"/>
    </row>
    <row r="479" spans="1:39" ht="39" customHeight="1">
      <c r="A479" s="1525" t="s">
        <v>20675</v>
      </c>
      <c r="B479" s="1525"/>
      <c r="C479" s="1525"/>
      <c r="D479" s="1539"/>
      <c r="E479" s="1539"/>
      <c r="F479" s="1539" t="s">
        <v>20676</v>
      </c>
      <c r="G479" s="1539"/>
      <c r="H479" s="1539"/>
      <c r="I479" s="1539"/>
      <c r="J479" s="1539"/>
      <c r="K479" s="1539"/>
      <c r="L479" s="1539"/>
      <c r="M479" s="1539"/>
      <c r="N479" s="1539"/>
      <c r="O479" s="1539"/>
      <c r="P479" s="1539"/>
      <c r="Q479" s="1539"/>
      <c r="R479" s="1539"/>
      <c r="S479" s="1539"/>
      <c r="T479" s="1539"/>
      <c r="U479" s="1539"/>
      <c r="V479" s="1539"/>
      <c r="W479" s="1539"/>
      <c r="X479" s="1539"/>
      <c r="Y479" s="1539"/>
      <c r="Z479" s="1539"/>
      <c r="AA479" s="1539"/>
      <c r="AB479" s="1539"/>
      <c r="AC479" s="1539"/>
      <c r="AD479" s="1539"/>
      <c r="AE479" s="1539"/>
      <c r="AF479" s="1539"/>
      <c r="AG479" s="1539"/>
      <c r="AH479" s="1539"/>
      <c r="AI479" s="1539"/>
      <c r="AJ479" s="1539"/>
      <c r="AK479" s="1539"/>
      <c r="AL479" s="1539"/>
      <c r="AM479" s="1539"/>
    </row>
    <row r="480" spans="1:39" ht="13.7" customHeight="1">
      <c r="A480" s="1559" t="s">
        <v>24538</v>
      </c>
      <c r="B480" s="1560"/>
      <c r="C480" s="1560"/>
      <c r="D480" s="1560"/>
      <c r="E480" s="1560"/>
      <c r="F480" s="1560"/>
      <c r="G480" s="1560"/>
      <c r="H480" s="1560"/>
      <c r="I480" s="1560"/>
      <c r="J480" s="1560"/>
      <c r="K480" s="1560"/>
      <c r="L480" s="1560"/>
      <c r="M480" s="1560"/>
      <c r="N480" s="1560"/>
      <c r="O480" s="1560"/>
      <c r="P480" s="1560"/>
      <c r="Q480" s="1560"/>
      <c r="R480" s="1560"/>
      <c r="S480" s="1560"/>
      <c r="T480" s="1560"/>
      <c r="U480" s="1560"/>
      <c r="V480" s="1560"/>
      <c r="W480" s="1560"/>
      <c r="X480" s="1560"/>
      <c r="Y480" s="1560"/>
      <c r="Z480" s="1560"/>
      <c r="AA480" s="1560"/>
      <c r="AB480" s="1560"/>
      <c r="AC480" s="1560"/>
      <c r="AD480" s="1560"/>
      <c r="AE480" s="1560"/>
      <c r="AF480" s="1560"/>
      <c r="AG480" s="1560"/>
      <c r="AH480" s="1560"/>
      <c r="AI480" s="1560"/>
      <c r="AJ480" s="1560"/>
      <c r="AK480" s="1560"/>
      <c r="AL480" s="1560"/>
      <c r="AM480" s="12"/>
    </row>
    <row r="481" spans="1:39" ht="41.85" customHeight="1">
      <c r="A481" s="1525" t="s">
        <v>20677</v>
      </c>
      <c r="B481" s="1525"/>
      <c r="C481" s="1525"/>
      <c r="D481" s="1539"/>
      <c r="E481" s="1539"/>
      <c r="F481" s="1539" t="s">
        <v>20678</v>
      </c>
      <c r="G481" s="1539"/>
      <c r="H481" s="1539"/>
      <c r="I481" s="1539"/>
      <c r="J481" s="1539"/>
      <c r="K481" s="1539"/>
      <c r="L481" s="1539"/>
      <c r="M481" s="1539"/>
      <c r="N481" s="1539"/>
      <c r="O481" s="1539"/>
      <c r="P481" s="1539"/>
      <c r="Q481" s="1539"/>
      <c r="R481" s="1539"/>
      <c r="S481" s="1539"/>
      <c r="T481" s="1539"/>
      <c r="U481" s="1539"/>
      <c r="V481" s="1539"/>
      <c r="W481" s="10"/>
      <c r="X481" s="1539"/>
      <c r="Y481" s="1539"/>
      <c r="Z481" s="1539"/>
      <c r="AA481" s="1539"/>
      <c r="AB481" s="1539"/>
      <c r="AC481" s="10"/>
      <c r="AD481" s="1539"/>
      <c r="AE481" s="1539"/>
      <c r="AF481" s="1539"/>
      <c r="AG481" s="1539"/>
      <c r="AH481" s="1539"/>
      <c r="AI481" s="1539"/>
      <c r="AJ481" s="1539"/>
      <c r="AK481" s="1539"/>
      <c r="AL481" s="1539"/>
      <c r="AM481" s="10"/>
    </row>
    <row r="482" spans="1:39" ht="12" customHeight="1">
      <c r="A482" s="1525"/>
      <c r="B482" s="1525"/>
      <c r="C482" s="1525"/>
      <c r="D482" s="1546"/>
      <c r="E482" s="1546"/>
      <c r="F482" s="1539"/>
      <c r="G482" s="1539"/>
      <c r="H482" s="1539"/>
      <c r="I482" s="1539"/>
      <c r="J482" s="1539"/>
      <c r="K482" s="1539"/>
      <c r="L482" s="1539"/>
      <c r="M482" s="1539"/>
      <c r="N482" s="1539"/>
      <c r="O482" s="1539"/>
      <c r="P482" s="1539"/>
      <c r="Q482" s="1539"/>
      <c r="R482" s="1539"/>
      <c r="S482" s="1539"/>
      <c r="T482" s="1539"/>
      <c r="U482" s="1539"/>
      <c r="V482" s="1539"/>
      <c r="W482" s="11"/>
      <c r="X482" s="1546"/>
      <c r="Y482" s="1546"/>
      <c r="Z482" s="1546"/>
      <c r="AA482" s="1547" t="s">
        <v>20394</v>
      </c>
      <c r="AB482" s="1547"/>
      <c r="AC482" s="1547"/>
      <c r="AD482" s="1547"/>
      <c r="AE482" s="1547"/>
      <c r="AF482" s="1547"/>
      <c r="AG482" s="1547"/>
      <c r="AH482" s="1547"/>
      <c r="AI482" s="1547"/>
      <c r="AJ482" s="1547"/>
      <c r="AK482" s="1547"/>
      <c r="AL482" s="1547"/>
      <c r="AM482" s="1547"/>
    </row>
    <row r="483" spans="1:39" ht="14.1" customHeight="1">
      <c r="A483" s="1525"/>
      <c r="B483" s="1525"/>
      <c r="C483" s="1525"/>
      <c r="D483" s="1540"/>
      <c r="E483" s="1540"/>
      <c r="F483" s="1539"/>
      <c r="G483" s="1539"/>
      <c r="H483" s="1539"/>
      <c r="I483" s="1539"/>
      <c r="J483" s="1539"/>
      <c r="K483" s="1539"/>
      <c r="L483" s="1539"/>
      <c r="M483" s="1539"/>
      <c r="N483" s="1539"/>
      <c r="O483" s="1539"/>
      <c r="P483" s="1539"/>
      <c r="Q483" s="1539"/>
      <c r="R483" s="1539"/>
      <c r="S483" s="1539"/>
      <c r="T483" s="1539"/>
      <c r="U483" s="1539"/>
      <c r="V483" s="1539"/>
      <c r="W483" s="12"/>
      <c r="X483" s="1540"/>
      <c r="Y483" s="1540"/>
      <c r="Z483" s="1540"/>
      <c r="AA483" s="1540"/>
      <c r="AB483" s="1540"/>
      <c r="AC483" s="12"/>
      <c r="AD483" s="1540"/>
      <c r="AE483" s="1540"/>
      <c r="AF483" s="1540"/>
      <c r="AG483" s="1540"/>
      <c r="AH483" s="1540"/>
      <c r="AI483" s="1540"/>
      <c r="AJ483" s="1540"/>
      <c r="AK483" s="1540"/>
      <c r="AL483" s="1540"/>
      <c r="AM483" s="12"/>
    </row>
    <row r="484" spans="1:39" ht="13.5" customHeight="1">
      <c r="A484" s="1557" t="s">
        <v>24539</v>
      </c>
      <c r="B484" s="1558"/>
      <c r="C484" s="1558"/>
      <c r="D484" s="1558"/>
      <c r="E484" s="1558"/>
      <c r="F484" s="1558"/>
      <c r="G484" s="1558"/>
      <c r="H484" s="1558"/>
      <c r="I484" s="1558"/>
      <c r="J484" s="1558"/>
      <c r="K484" s="1558"/>
      <c r="L484" s="1558"/>
      <c r="M484" s="1558"/>
      <c r="N484" s="1558"/>
      <c r="O484" s="1558"/>
      <c r="P484" s="1558"/>
      <c r="Q484" s="1558"/>
      <c r="R484" s="1558"/>
      <c r="S484" s="1558"/>
      <c r="T484" s="1558"/>
      <c r="U484" s="1558"/>
      <c r="V484" s="1558"/>
      <c r="W484" s="1558"/>
      <c r="X484" s="1558"/>
      <c r="Y484" s="1558"/>
      <c r="Z484" s="1558"/>
      <c r="AA484" s="1558"/>
      <c r="AB484" s="1558"/>
      <c r="AC484" s="1558"/>
      <c r="AD484" s="1558"/>
      <c r="AE484" s="1558"/>
      <c r="AF484" s="1558"/>
      <c r="AG484" s="1558"/>
      <c r="AH484" s="1558"/>
      <c r="AI484" s="1558"/>
      <c r="AJ484" s="1558"/>
      <c r="AK484" s="1558"/>
      <c r="AL484" s="1558"/>
      <c r="AM484" s="12"/>
    </row>
    <row r="485" spans="1:39" ht="66" customHeight="1">
      <c r="A485" s="1525" t="s">
        <v>24438</v>
      </c>
      <c r="B485" s="1525"/>
      <c r="C485" s="1525"/>
      <c r="D485" s="1539"/>
      <c r="E485" s="1539"/>
      <c r="F485" s="1539" t="s">
        <v>24439</v>
      </c>
      <c r="G485" s="1539"/>
      <c r="H485" s="1539"/>
      <c r="I485" s="1539"/>
      <c r="J485" s="1539"/>
      <c r="K485" s="1539"/>
      <c r="L485" s="1539"/>
      <c r="M485" s="1539"/>
      <c r="N485" s="1539"/>
      <c r="O485" s="1539"/>
      <c r="P485" s="1539"/>
      <c r="Q485" s="1539"/>
      <c r="R485" s="1539"/>
      <c r="S485" s="1539"/>
      <c r="T485" s="1539"/>
      <c r="U485" s="1539"/>
      <c r="V485" s="1539"/>
      <c r="W485" s="10"/>
      <c r="X485" s="1539"/>
      <c r="Y485" s="1539"/>
      <c r="Z485" s="1539"/>
      <c r="AA485" s="1539"/>
      <c r="AB485" s="1539"/>
      <c r="AC485" s="10"/>
      <c r="AD485" s="1539"/>
      <c r="AE485" s="1539"/>
      <c r="AF485" s="1539"/>
      <c r="AG485" s="1539"/>
      <c r="AH485" s="1539"/>
      <c r="AI485" s="1539"/>
      <c r="AJ485" s="1539"/>
      <c r="AK485" s="1539"/>
      <c r="AL485" s="1539"/>
      <c r="AM485" s="10"/>
    </row>
    <row r="486" spans="1:39" ht="12" customHeight="1">
      <c r="A486" s="1525"/>
      <c r="B486" s="1525"/>
      <c r="C486" s="1525"/>
      <c r="D486" s="1546"/>
      <c r="E486" s="1546"/>
      <c r="F486" s="1539"/>
      <c r="G486" s="1539"/>
      <c r="H486" s="1539"/>
      <c r="I486" s="1539"/>
      <c r="J486" s="1539"/>
      <c r="K486" s="1539"/>
      <c r="L486" s="1539"/>
      <c r="M486" s="1539"/>
      <c r="N486" s="1539"/>
      <c r="O486" s="1539"/>
      <c r="P486" s="1539"/>
      <c r="Q486" s="1539"/>
      <c r="R486" s="1539"/>
      <c r="S486" s="1539"/>
      <c r="T486" s="1539"/>
      <c r="U486" s="1539"/>
      <c r="V486" s="1539"/>
      <c r="W486" s="11"/>
      <c r="X486" s="1546"/>
      <c r="Y486" s="1546"/>
      <c r="Z486" s="1546"/>
      <c r="AA486" s="1547" t="s">
        <v>20394</v>
      </c>
      <c r="AB486" s="1547"/>
      <c r="AC486" s="1547"/>
      <c r="AD486" s="1547"/>
      <c r="AE486" s="1547"/>
      <c r="AF486" s="1547"/>
      <c r="AG486" s="1547"/>
      <c r="AH486" s="1547"/>
      <c r="AI486" s="1547"/>
      <c r="AJ486" s="1547"/>
      <c r="AK486" s="1547"/>
      <c r="AL486" s="1547"/>
      <c r="AM486" s="1547"/>
    </row>
    <row r="487" spans="1:39" ht="12.95" customHeight="1">
      <c r="A487" s="1525"/>
      <c r="B487" s="1525"/>
      <c r="C487" s="1525"/>
      <c r="D487" s="1540"/>
      <c r="E487" s="1540"/>
      <c r="F487" s="1539"/>
      <c r="G487" s="1539"/>
      <c r="H487" s="1539"/>
      <c r="I487" s="1539"/>
      <c r="J487" s="1539"/>
      <c r="K487" s="1539"/>
      <c r="L487" s="1539"/>
      <c r="M487" s="1539"/>
      <c r="N487" s="1539"/>
      <c r="O487" s="1539"/>
      <c r="P487" s="1539"/>
      <c r="Q487" s="1539"/>
      <c r="R487" s="1539"/>
      <c r="S487" s="1539"/>
      <c r="T487" s="1539"/>
      <c r="U487" s="1539"/>
      <c r="V487" s="1539"/>
      <c r="W487" s="12"/>
      <c r="X487" s="1540"/>
      <c r="Y487" s="1540"/>
      <c r="Z487" s="1540"/>
      <c r="AA487" s="1540"/>
      <c r="AB487" s="1540"/>
      <c r="AC487" s="12"/>
      <c r="AD487" s="1540"/>
      <c r="AE487" s="1540"/>
      <c r="AF487" s="1540"/>
      <c r="AG487" s="1540"/>
      <c r="AH487" s="1540"/>
      <c r="AI487" s="1540"/>
      <c r="AJ487" s="1540"/>
      <c r="AK487" s="1540"/>
      <c r="AL487" s="1540"/>
      <c r="AM487" s="12"/>
    </row>
    <row r="488" spans="1:39" ht="13.7" customHeight="1">
      <c r="A488" s="1559" t="s">
        <v>24540</v>
      </c>
      <c r="B488" s="1560"/>
      <c r="C488" s="1560"/>
      <c r="D488" s="1560"/>
      <c r="E488" s="1560"/>
      <c r="F488" s="1560"/>
      <c r="G488" s="1560"/>
      <c r="H488" s="1560"/>
      <c r="I488" s="1560"/>
      <c r="J488" s="1560"/>
      <c r="K488" s="1560"/>
      <c r="L488" s="1560"/>
      <c r="M488" s="1560"/>
      <c r="N488" s="1560"/>
      <c r="O488" s="1560"/>
      <c r="P488" s="1560"/>
      <c r="Q488" s="1560"/>
      <c r="R488" s="1560"/>
      <c r="S488" s="1560"/>
      <c r="T488" s="1560"/>
      <c r="U488" s="1560"/>
      <c r="V488" s="1560"/>
      <c r="W488" s="1560"/>
      <c r="X488" s="1560"/>
      <c r="Y488" s="1560"/>
      <c r="Z488" s="1560"/>
      <c r="AA488" s="1560"/>
      <c r="AB488" s="1560"/>
      <c r="AC488" s="1560"/>
      <c r="AD488" s="1560"/>
      <c r="AE488" s="1560"/>
      <c r="AF488" s="1560"/>
      <c r="AG488" s="1560"/>
      <c r="AH488" s="1560"/>
      <c r="AI488" s="1560"/>
      <c r="AJ488" s="1560"/>
      <c r="AK488" s="1560"/>
      <c r="AL488" s="1560"/>
      <c r="AM488" s="12"/>
    </row>
    <row r="489" spans="1:39" ht="41.85" customHeight="1">
      <c r="A489" s="1525" t="s">
        <v>20679</v>
      </c>
      <c r="B489" s="1525"/>
      <c r="C489" s="1525"/>
      <c r="D489" s="1539"/>
      <c r="E489" s="1539"/>
      <c r="F489" s="1539" t="s">
        <v>20680</v>
      </c>
      <c r="G489" s="1539"/>
      <c r="H489" s="1539"/>
      <c r="I489" s="1539"/>
      <c r="J489" s="1539"/>
      <c r="K489" s="1539"/>
      <c r="L489" s="1539"/>
      <c r="M489" s="1539"/>
      <c r="N489" s="1539"/>
      <c r="O489" s="1539"/>
      <c r="P489" s="1539"/>
      <c r="Q489" s="1539"/>
      <c r="R489" s="1539"/>
      <c r="S489" s="1539"/>
      <c r="T489" s="1539"/>
      <c r="U489" s="1539"/>
      <c r="V489" s="1539"/>
      <c r="W489" s="10"/>
      <c r="X489" s="1539"/>
      <c r="Y489" s="1539"/>
      <c r="Z489" s="1539"/>
      <c r="AA489" s="1539"/>
      <c r="AB489" s="1539"/>
      <c r="AC489" s="10"/>
      <c r="AD489" s="1539"/>
      <c r="AE489" s="1539"/>
      <c r="AF489" s="1539"/>
      <c r="AG489" s="1539"/>
      <c r="AH489" s="1539"/>
      <c r="AI489" s="1539"/>
      <c r="AJ489" s="1539"/>
      <c r="AK489" s="1539"/>
      <c r="AL489" s="1539"/>
      <c r="AM489" s="10"/>
    </row>
    <row r="490" spans="1:39" ht="12" customHeight="1">
      <c r="A490" s="1525"/>
      <c r="B490" s="1525"/>
      <c r="C490" s="1525"/>
      <c r="D490" s="1546"/>
      <c r="E490" s="1546"/>
      <c r="F490" s="1539"/>
      <c r="G490" s="1539"/>
      <c r="H490" s="1539"/>
      <c r="I490" s="1539"/>
      <c r="J490" s="1539"/>
      <c r="K490" s="1539"/>
      <c r="L490" s="1539"/>
      <c r="M490" s="1539"/>
      <c r="N490" s="1539"/>
      <c r="O490" s="1539"/>
      <c r="P490" s="1539"/>
      <c r="Q490" s="1539"/>
      <c r="R490" s="1539"/>
      <c r="S490" s="1539"/>
      <c r="T490" s="1539"/>
      <c r="U490" s="1539"/>
      <c r="V490" s="1539"/>
      <c r="W490" s="11"/>
      <c r="X490" s="1546"/>
      <c r="Y490" s="1546"/>
      <c r="Z490" s="1546"/>
      <c r="AA490" s="1547" t="s">
        <v>20394</v>
      </c>
      <c r="AB490" s="1547"/>
      <c r="AC490" s="1547"/>
      <c r="AD490" s="1547"/>
      <c r="AE490" s="1547"/>
      <c r="AF490" s="1547"/>
      <c r="AG490" s="1547"/>
      <c r="AH490" s="1547"/>
      <c r="AI490" s="1547"/>
      <c r="AJ490" s="1547"/>
      <c r="AK490" s="1547"/>
      <c r="AL490" s="1547"/>
      <c r="AM490" s="1547"/>
    </row>
    <row r="491" spans="1:39" ht="12.75" customHeight="1">
      <c r="A491" s="1525"/>
      <c r="B491" s="1525"/>
      <c r="C491" s="1525"/>
      <c r="D491" s="1540"/>
      <c r="E491" s="1540"/>
      <c r="F491" s="1539"/>
      <c r="G491" s="1539"/>
      <c r="H491" s="1539"/>
      <c r="I491" s="1539"/>
      <c r="J491" s="1539"/>
      <c r="K491" s="1539"/>
      <c r="L491" s="1539"/>
      <c r="M491" s="1539"/>
      <c r="N491" s="1539"/>
      <c r="O491" s="1539"/>
      <c r="P491" s="1539"/>
      <c r="Q491" s="1539"/>
      <c r="R491" s="1539"/>
      <c r="S491" s="1539"/>
      <c r="T491" s="1539"/>
      <c r="U491" s="1539"/>
      <c r="V491" s="1539"/>
      <c r="W491" s="12"/>
      <c r="X491" s="1540"/>
      <c r="Y491" s="1540"/>
      <c r="Z491" s="1540"/>
      <c r="AA491" s="1540"/>
      <c r="AB491" s="1540"/>
      <c r="AC491" s="12"/>
      <c r="AD491" s="1540"/>
      <c r="AE491" s="1540"/>
      <c r="AF491" s="1540"/>
      <c r="AG491" s="1540"/>
      <c r="AH491" s="1540"/>
      <c r="AI491" s="1540"/>
      <c r="AJ491" s="1540"/>
      <c r="AK491" s="1540"/>
      <c r="AL491" s="1540"/>
      <c r="AM491" s="12"/>
    </row>
    <row r="492" spans="1:39" ht="15.2" customHeight="1">
      <c r="A492" s="1563" t="s">
        <v>24541</v>
      </c>
      <c r="B492" s="1564"/>
      <c r="C492" s="1564"/>
      <c r="D492" s="1564"/>
      <c r="E492" s="1564"/>
      <c r="F492" s="1564"/>
      <c r="G492" s="1564"/>
      <c r="H492" s="1564"/>
      <c r="I492" s="1564"/>
      <c r="J492" s="1564"/>
      <c r="K492" s="1564"/>
      <c r="L492" s="1564"/>
      <c r="M492" s="1564"/>
      <c r="N492" s="1564"/>
      <c r="O492" s="1564"/>
      <c r="P492" s="1564"/>
      <c r="Q492" s="1564"/>
      <c r="R492" s="1564"/>
      <c r="S492" s="1564"/>
      <c r="T492" s="1564"/>
      <c r="U492" s="1564"/>
      <c r="V492" s="1564"/>
      <c r="W492" s="1564"/>
      <c r="X492" s="1564"/>
      <c r="Y492" s="1564"/>
      <c r="Z492" s="1564"/>
      <c r="AA492" s="1564"/>
      <c r="AB492" s="1564"/>
      <c r="AC492" s="1564"/>
      <c r="AD492" s="1564"/>
      <c r="AE492" s="1564"/>
      <c r="AF492" s="1564"/>
      <c r="AG492" s="1564"/>
      <c r="AH492" s="1564"/>
      <c r="AI492" s="1564"/>
      <c r="AJ492" s="1564"/>
      <c r="AK492" s="1564"/>
      <c r="AL492" s="1564"/>
      <c r="AM492" s="12"/>
    </row>
    <row r="493" spans="1:39" ht="41.85" customHeight="1">
      <c r="A493" s="1525" t="s">
        <v>20681</v>
      </c>
      <c r="B493" s="1525"/>
      <c r="C493" s="1525"/>
      <c r="D493" s="1539"/>
      <c r="E493" s="1539"/>
      <c r="F493" s="1539" t="s">
        <v>20682</v>
      </c>
      <c r="G493" s="1539"/>
      <c r="H493" s="1539"/>
      <c r="I493" s="1539"/>
      <c r="J493" s="1539"/>
      <c r="K493" s="1539"/>
      <c r="L493" s="1539"/>
      <c r="M493" s="1539"/>
      <c r="N493" s="1539"/>
      <c r="O493" s="1539"/>
      <c r="P493" s="1539"/>
      <c r="Q493" s="1539"/>
      <c r="R493" s="1539"/>
      <c r="S493" s="1539"/>
      <c r="T493" s="1539"/>
      <c r="U493" s="1539"/>
      <c r="V493" s="1539"/>
      <c r="W493" s="1539"/>
      <c r="X493" s="1539"/>
      <c r="Y493" s="1539"/>
      <c r="Z493" s="1539"/>
      <c r="AA493" s="1539"/>
      <c r="AB493" s="1539"/>
      <c r="AC493" s="1539"/>
      <c r="AD493" s="1539"/>
      <c r="AE493" s="1539"/>
      <c r="AF493" s="1539"/>
      <c r="AG493" s="1539"/>
      <c r="AH493" s="1539"/>
      <c r="AI493" s="1539"/>
      <c r="AJ493" s="1539"/>
      <c r="AK493" s="1539"/>
      <c r="AL493" s="1539"/>
      <c r="AM493" s="10"/>
    </row>
    <row r="494" spans="1:39" ht="12" customHeight="1">
      <c r="A494" s="1525"/>
      <c r="B494" s="1525"/>
      <c r="C494" s="1525"/>
      <c r="D494" s="1546"/>
      <c r="E494" s="1546"/>
      <c r="F494" s="1539"/>
      <c r="G494" s="1539"/>
      <c r="H494" s="1539"/>
      <c r="I494" s="1539"/>
      <c r="J494" s="1539"/>
      <c r="K494" s="1539"/>
      <c r="L494" s="1539"/>
      <c r="M494" s="1539"/>
      <c r="N494" s="1539"/>
      <c r="O494" s="1539"/>
      <c r="P494" s="1539"/>
      <c r="Q494" s="1539"/>
      <c r="R494" s="1539"/>
      <c r="S494" s="1539"/>
      <c r="T494" s="1539"/>
      <c r="U494" s="1539"/>
      <c r="V494" s="1539"/>
      <c r="W494" s="1546"/>
      <c r="X494" s="1546"/>
      <c r="Y494" s="1546"/>
      <c r="Z494" s="1546"/>
      <c r="AA494" s="1547" t="s">
        <v>20394</v>
      </c>
      <c r="AB494" s="1547"/>
      <c r="AC494" s="1547"/>
      <c r="AD494" s="1547"/>
      <c r="AE494" s="1547"/>
      <c r="AF494" s="1547"/>
      <c r="AG494" s="1547"/>
      <c r="AH494" s="1547"/>
      <c r="AI494" s="1547"/>
      <c r="AJ494" s="1547"/>
      <c r="AK494" s="1547"/>
      <c r="AL494" s="1547"/>
      <c r="AM494" s="1547"/>
    </row>
    <row r="495" spans="1:39" ht="14.1" customHeight="1">
      <c r="A495" s="1525"/>
      <c r="B495" s="1525"/>
      <c r="C495" s="1525"/>
      <c r="D495" s="1540"/>
      <c r="E495" s="1540"/>
      <c r="F495" s="1539"/>
      <c r="G495" s="1539"/>
      <c r="H495" s="1539"/>
      <c r="I495" s="1539"/>
      <c r="J495" s="1539"/>
      <c r="K495" s="1539"/>
      <c r="L495" s="1539"/>
      <c r="M495" s="1539"/>
      <c r="N495" s="1539"/>
      <c r="O495" s="1539"/>
      <c r="P495" s="1539"/>
      <c r="Q495" s="1539"/>
      <c r="R495" s="1539"/>
      <c r="S495" s="1539"/>
      <c r="T495" s="1539"/>
      <c r="U495" s="1539"/>
      <c r="V495" s="1539"/>
      <c r="W495" s="1540"/>
      <c r="X495" s="1540"/>
      <c r="Y495" s="1540"/>
      <c r="Z495" s="1540"/>
      <c r="AA495" s="1540"/>
      <c r="AB495" s="1540"/>
      <c r="AC495" s="1540"/>
      <c r="AD495" s="1540"/>
      <c r="AE495" s="1540"/>
      <c r="AF495" s="1540"/>
      <c r="AG495" s="1540"/>
      <c r="AH495" s="1540"/>
      <c r="AI495" s="1540"/>
      <c r="AJ495" s="1540"/>
      <c r="AK495" s="1540"/>
      <c r="AL495" s="1540"/>
      <c r="AM495" s="12"/>
    </row>
    <row r="496" spans="1:39" ht="13.5" customHeight="1">
      <c r="A496" s="1559" t="s">
        <v>24542</v>
      </c>
      <c r="B496" s="1560"/>
      <c r="C496" s="1560"/>
      <c r="D496" s="1560"/>
      <c r="E496" s="1560"/>
      <c r="F496" s="1560"/>
      <c r="G496" s="1560"/>
      <c r="H496" s="1560"/>
      <c r="I496" s="1560"/>
      <c r="J496" s="1560"/>
      <c r="K496" s="1560"/>
      <c r="L496" s="1560"/>
      <c r="M496" s="1560"/>
      <c r="N496" s="1560"/>
      <c r="O496" s="1560"/>
      <c r="P496" s="1560"/>
      <c r="Q496" s="1560"/>
      <c r="R496" s="1560"/>
      <c r="S496" s="1560"/>
      <c r="T496" s="1560"/>
      <c r="U496" s="1560"/>
      <c r="V496" s="1560"/>
      <c r="W496" s="1560"/>
      <c r="X496" s="1560"/>
      <c r="Y496" s="1560"/>
      <c r="Z496" s="1560"/>
      <c r="AA496" s="1560"/>
      <c r="AB496" s="1560"/>
      <c r="AC496" s="1560"/>
      <c r="AD496" s="1560"/>
      <c r="AE496" s="1560"/>
      <c r="AF496" s="1560"/>
      <c r="AG496" s="1560"/>
      <c r="AH496" s="1560"/>
      <c r="AI496" s="1560"/>
      <c r="AJ496" s="1560"/>
      <c r="AK496" s="1560"/>
      <c r="AL496" s="1560"/>
      <c r="AM496" s="12"/>
    </row>
    <row r="497" spans="1:39" ht="62.45" customHeight="1">
      <c r="A497" s="1525" t="s">
        <v>20683</v>
      </c>
      <c r="B497" s="1525"/>
      <c r="C497" s="1525"/>
      <c r="D497" s="1539"/>
      <c r="E497" s="1539"/>
      <c r="F497" s="1539" t="s">
        <v>24440</v>
      </c>
      <c r="G497" s="1539"/>
      <c r="H497" s="1539"/>
      <c r="I497" s="1539"/>
      <c r="J497" s="1539"/>
      <c r="K497" s="1539"/>
      <c r="L497" s="1539"/>
      <c r="M497" s="1539"/>
      <c r="N497" s="1539"/>
      <c r="O497" s="1539"/>
      <c r="P497" s="1539"/>
      <c r="Q497" s="1539"/>
      <c r="R497" s="1539"/>
      <c r="S497" s="1539"/>
      <c r="T497" s="1539"/>
      <c r="U497" s="1539"/>
      <c r="V497" s="1539"/>
      <c r="W497" s="1539"/>
      <c r="X497" s="1539"/>
      <c r="Y497" s="1539"/>
      <c r="Z497" s="1539"/>
      <c r="AA497" s="1539"/>
      <c r="AB497" s="1539"/>
      <c r="AC497" s="1539"/>
      <c r="AD497" s="1539"/>
      <c r="AE497" s="1539"/>
      <c r="AF497" s="1539"/>
      <c r="AG497" s="1539"/>
      <c r="AH497" s="1539"/>
      <c r="AI497" s="1539"/>
      <c r="AJ497" s="1539"/>
      <c r="AK497" s="1539"/>
      <c r="AL497" s="1539"/>
      <c r="AM497" s="1539"/>
    </row>
    <row r="498" spans="1:39" ht="13.7" customHeight="1">
      <c r="A498" s="1557" t="s">
        <v>24543</v>
      </c>
      <c r="B498" s="1558"/>
      <c r="C498" s="1558"/>
      <c r="D498" s="1558"/>
      <c r="E498" s="1558"/>
      <c r="F498" s="1558"/>
      <c r="G498" s="1558"/>
      <c r="H498" s="1558"/>
      <c r="I498" s="1558"/>
      <c r="J498" s="1558"/>
      <c r="K498" s="1558"/>
      <c r="L498" s="1558"/>
      <c r="M498" s="1558"/>
      <c r="N498" s="1558"/>
      <c r="O498" s="1558"/>
      <c r="P498" s="1558"/>
      <c r="Q498" s="1558"/>
      <c r="R498" s="1558"/>
      <c r="S498" s="1558"/>
      <c r="T498" s="1558"/>
      <c r="U498" s="1558"/>
      <c r="V498" s="1558"/>
      <c r="W498" s="1558"/>
      <c r="X498" s="1558"/>
      <c r="Y498" s="1558"/>
      <c r="Z498" s="1558"/>
      <c r="AA498" s="1558"/>
      <c r="AB498" s="1558"/>
      <c r="AC498" s="1558"/>
      <c r="AD498" s="1558"/>
      <c r="AE498" s="1558"/>
      <c r="AF498" s="1558"/>
      <c r="AG498" s="1558"/>
      <c r="AH498" s="1558"/>
      <c r="AI498" s="1558"/>
      <c r="AJ498" s="1558"/>
      <c r="AK498" s="1558"/>
      <c r="AL498" s="1558"/>
      <c r="AM498" s="12"/>
    </row>
    <row r="499" spans="1:39" ht="63.2" customHeight="1">
      <c r="A499" s="1525" t="s">
        <v>20684</v>
      </c>
      <c r="B499" s="1525"/>
      <c r="C499" s="1525"/>
      <c r="D499" s="1539"/>
      <c r="E499" s="1539"/>
      <c r="F499" s="1539" t="s">
        <v>24441</v>
      </c>
      <c r="G499" s="1539"/>
      <c r="H499" s="1539"/>
      <c r="I499" s="1539"/>
      <c r="J499" s="1539"/>
      <c r="K499" s="1539"/>
      <c r="L499" s="1539"/>
      <c r="M499" s="1539"/>
      <c r="N499" s="1539"/>
      <c r="O499" s="1539"/>
      <c r="P499" s="1539"/>
      <c r="Q499" s="1539"/>
      <c r="R499" s="1539"/>
      <c r="S499" s="1539"/>
      <c r="T499" s="1539"/>
      <c r="U499" s="1539"/>
      <c r="V499" s="1539"/>
      <c r="W499" s="1539"/>
      <c r="X499" s="1539"/>
      <c r="Y499" s="1539"/>
      <c r="Z499" s="1539"/>
      <c r="AA499" s="1539"/>
      <c r="AB499" s="1539"/>
      <c r="AC499" s="1539"/>
      <c r="AD499" s="1539"/>
      <c r="AE499" s="1539"/>
      <c r="AF499" s="1539"/>
      <c r="AG499" s="1539"/>
      <c r="AH499" s="1539"/>
      <c r="AI499" s="1539"/>
      <c r="AJ499" s="1539"/>
      <c r="AK499" s="1539"/>
      <c r="AL499" s="1539"/>
      <c r="AM499" s="1539"/>
    </row>
    <row r="500" spans="1:39" ht="13.7" customHeight="1">
      <c r="A500" s="1559" t="s">
        <v>24544</v>
      </c>
      <c r="B500" s="1560"/>
      <c r="C500" s="1560"/>
      <c r="D500" s="1560"/>
      <c r="E500" s="1560"/>
      <c r="F500" s="1560"/>
      <c r="G500" s="1560"/>
      <c r="H500" s="1560"/>
      <c r="I500" s="1560"/>
      <c r="J500" s="1560"/>
      <c r="K500" s="1560"/>
      <c r="L500" s="1560"/>
      <c r="M500" s="1560"/>
      <c r="N500" s="1560"/>
      <c r="O500" s="1560"/>
      <c r="P500" s="1560"/>
      <c r="Q500" s="1560"/>
      <c r="R500" s="1560"/>
      <c r="S500" s="1560"/>
      <c r="T500" s="1560"/>
      <c r="U500" s="1560"/>
      <c r="V500" s="1560"/>
      <c r="W500" s="1560"/>
      <c r="X500" s="1560"/>
      <c r="Y500" s="1560"/>
      <c r="Z500" s="1560"/>
      <c r="AA500" s="1560"/>
      <c r="AB500" s="1560"/>
      <c r="AC500" s="1560"/>
      <c r="AD500" s="1560"/>
      <c r="AE500" s="1560"/>
      <c r="AF500" s="1560"/>
      <c r="AG500" s="1560"/>
      <c r="AH500" s="1560"/>
      <c r="AI500" s="1560"/>
      <c r="AJ500" s="1560"/>
      <c r="AK500" s="1560"/>
      <c r="AL500" s="1560"/>
      <c r="AM500" s="12"/>
    </row>
    <row r="501" spans="1:39" ht="62.25" customHeight="1">
      <c r="A501" s="1525" t="s">
        <v>20685</v>
      </c>
      <c r="B501" s="1525"/>
      <c r="C501" s="1525"/>
      <c r="D501" s="1539"/>
      <c r="E501" s="1539"/>
      <c r="F501" s="1539" t="s">
        <v>24442</v>
      </c>
      <c r="G501" s="1539"/>
      <c r="H501" s="1539"/>
      <c r="I501" s="1539"/>
      <c r="J501" s="1539"/>
      <c r="K501" s="1539"/>
      <c r="L501" s="1539"/>
      <c r="M501" s="1539"/>
      <c r="N501" s="1539"/>
      <c r="O501" s="1539"/>
      <c r="P501" s="1539"/>
      <c r="Q501" s="1539"/>
      <c r="R501" s="1539"/>
      <c r="S501" s="1539"/>
      <c r="T501" s="1539"/>
      <c r="U501" s="1539"/>
      <c r="V501" s="1539"/>
      <c r="W501" s="1539"/>
      <c r="X501" s="1539"/>
      <c r="Y501" s="1539"/>
      <c r="Z501" s="1539"/>
      <c r="AA501" s="1539"/>
      <c r="AB501" s="1539"/>
      <c r="AC501" s="1539"/>
      <c r="AD501" s="1539"/>
      <c r="AE501" s="1539"/>
      <c r="AF501" s="1539"/>
      <c r="AG501" s="1539"/>
      <c r="AH501" s="1539"/>
      <c r="AI501" s="1539"/>
      <c r="AJ501" s="1539"/>
      <c r="AK501" s="1539"/>
      <c r="AL501" s="1539"/>
      <c r="AM501" s="1539"/>
    </row>
    <row r="502" spans="1:39" ht="14.1" customHeight="1">
      <c r="A502" s="1557" t="s">
        <v>24545</v>
      </c>
      <c r="B502" s="1558"/>
      <c r="C502" s="1558"/>
      <c r="D502" s="1558"/>
      <c r="E502" s="1558"/>
      <c r="F502" s="1558"/>
      <c r="G502" s="1558"/>
      <c r="H502" s="1558"/>
      <c r="I502" s="1558"/>
      <c r="J502" s="1558"/>
      <c r="K502" s="1558"/>
      <c r="L502" s="1558"/>
      <c r="M502" s="1558"/>
      <c r="N502" s="1558"/>
      <c r="O502" s="1558"/>
      <c r="P502" s="1558"/>
      <c r="Q502" s="1558"/>
      <c r="R502" s="1558"/>
      <c r="S502" s="1558"/>
      <c r="T502" s="1558"/>
      <c r="U502" s="1558"/>
      <c r="V502" s="1558"/>
      <c r="W502" s="1558"/>
      <c r="X502" s="1558"/>
      <c r="Y502" s="1558"/>
      <c r="Z502" s="1558"/>
      <c r="AA502" s="1558"/>
      <c r="AB502" s="1558"/>
      <c r="AC502" s="1558"/>
      <c r="AD502" s="1558"/>
      <c r="AE502" s="1558"/>
      <c r="AF502" s="1558"/>
      <c r="AG502" s="1558"/>
      <c r="AH502" s="1558"/>
      <c r="AI502" s="1558"/>
      <c r="AJ502" s="1558"/>
      <c r="AK502" s="1558"/>
      <c r="AL502" s="1558"/>
      <c r="AM502" s="12"/>
    </row>
    <row r="503" spans="1:39" ht="62.1" customHeight="1">
      <c r="A503" s="1525" t="s">
        <v>20686</v>
      </c>
      <c r="B503" s="1525"/>
      <c r="C503" s="1525"/>
      <c r="D503" s="1539"/>
      <c r="E503" s="1539"/>
      <c r="F503" s="1539" t="s">
        <v>24443</v>
      </c>
      <c r="G503" s="1539"/>
      <c r="H503" s="1539"/>
      <c r="I503" s="1539"/>
      <c r="J503" s="1539"/>
      <c r="K503" s="1539"/>
      <c r="L503" s="1539"/>
      <c r="M503" s="1539"/>
      <c r="N503" s="1539"/>
      <c r="O503" s="1539"/>
      <c r="P503" s="1539"/>
      <c r="Q503" s="1539"/>
      <c r="R503" s="1539"/>
      <c r="S503" s="1539"/>
      <c r="T503" s="1539"/>
      <c r="U503" s="1539"/>
      <c r="V503" s="1539"/>
      <c r="W503" s="1539"/>
      <c r="X503" s="1539"/>
      <c r="Y503" s="1539"/>
      <c r="Z503" s="1539"/>
      <c r="AA503" s="1539"/>
      <c r="AB503" s="1539"/>
      <c r="AC503" s="1539"/>
      <c r="AD503" s="1539"/>
      <c r="AE503" s="1539"/>
      <c r="AF503" s="1539"/>
      <c r="AG503" s="1539"/>
      <c r="AH503" s="1539"/>
      <c r="AI503" s="1539"/>
      <c r="AJ503" s="1539"/>
      <c r="AK503" s="1539"/>
      <c r="AL503" s="1539"/>
      <c r="AM503" s="1539"/>
    </row>
    <row r="504" spans="1:39" ht="209.25" customHeight="1">
      <c r="A504" s="1561" t="s">
        <v>20687</v>
      </c>
      <c r="B504" s="1561"/>
      <c r="C504" s="1561"/>
      <c r="D504" s="1562" t="s">
        <v>24444</v>
      </c>
      <c r="E504" s="1562"/>
      <c r="F504" s="1562"/>
      <c r="G504" s="1562"/>
      <c r="H504" s="1562"/>
      <c r="I504" s="1562"/>
      <c r="J504" s="1562"/>
      <c r="K504" s="1562"/>
      <c r="L504" s="1562"/>
      <c r="M504" s="1562"/>
      <c r="N504" s="1562"/>
      <c r="O504" s="1562"/>
      <c r="P504" s="1562"/>
      <c r="Q504" s="1562"/>
      <c r="R504" s="1562"/>
      <c r="S504" s="1562"/>
      <c r="T504" s="1562"/>
      <c r="U504" s="1562"/>
      <c r="V504" s="1562"/>
      <c r="W504" s="1554" t="s">
        <v>20394</v>
      </c>
      <c r="X504" s="1554"/>
      <c r="Y504" s="1554"/>
      <c r="Z504" s="1554"/>
      <c r="AA504" s="1554"/>
      <c r="AB504" s="1554"/>
      <c r="AC504" s="1554"/>
      <c r="AD504" s="1554"/>
      <c r="AE504" s="1554"/>
      <c r="AF504" s="1554"/>
      <c r="AG504" s="1554"/>
      <c r="AH504" s="1554"/>
      <c r="AI504" s="1554"/>
      <c r="AJ504" s="1554"/>
      <c r="AK504" s="1554"/>
      <c r="AL504" s="1554"/>
      <c r="AM504" s="1554"/>
    </row>
    <row r="505" spans="1:39" ht="13.5" customHeight="1">
      <c r="A505" s="1549" t="s">
        <v>24445</v>
      </c>
      <c r="B505" s="1549"/>
      <c r="C505" s="1549"/>
      <c r="D505" s="1549"/>
      <c r="E505" s="1549"/>
      <c r="F505" s="1549"/>
      <c r="G505" s="1549"/>
      <c r="H505" s="1549"/>
      <c r="I505" s="1549"/>
      <c r="J505" s="1549"/>
      <c r="K505" s="1549"/>
      <c r="L505" s="1549"/>
      <c r="M505" s="1549"/>
      <c r="N505" s="1549"/>
      <c r="O505" s="1549"/>
      <c r="P505" s="1549"/>
      <c r="Q505" s="1549"/>
      <c r="R505" s="1549"/>
      <c r="S505" s="1549"/>
      <c r="T505" s="1549"/>
      <c r="U505" s="1549"/>
      <c r="V505" s="1549"/>
      <c r="W505" s="1549"/>
      <c r="X505" s="1549"/>
      <c r="Y505" s="1549"/>
      <c r="Z505" s="1549"/>
      <c r="AA505" s="1549"/>
      <c r="AB505" s="1549"/>
      <c r="AC505" s="1549"/>
      <c r="AD505" s="1549"/>
      <c r="AE505" s="1549"/>
      <c r="AF505" s="1549"/>
      <c r="AG505" s="1549"/>
      <c r="AH505" s="1549"/>
      <c r="AI505" s="1549"/>
      <c r="AJ505" s="1549"/>
      <c r="AK505" s="1549"/>
      <c r="AL505" s="1549"/>
      <c r="AM505" s="12"/>
    </row>
    <row r="506" spans="1:39" ht="65.849999999999994" customHeight="1">
      <c r="A506" s="1525" t="s">
        <v>20688</v>
      </c>
      <c r="B506" s="1525"/>
      <c r="C506" s="1525"/>
      <c r="D506" s="1539"/>
      <c r="E506" s="1539"/>
      <c r="F506" s="1539" t="s">
        <v>24446</v>
      </c>
      <c r="G506" s="1539"/>
      <c r="H506" s="1539"/>
      <c r="I506" s="1539"/>
      <c r="J506" s="1539"/>
      <c r="K506" s="1539"/>
      <c r="L506" s="1539"/>
      <c r="M506" s="1539"/>
      <c r="N506" s="1539"/>
      <c r="O506" s="1539"/>
      <c r="P506" s="1539"/>
      <c r="Q506" s="1539"/>
      <c r="R506" s="1539"/>
      <c r="S506" s="1539"/>
      <c r="T506" s="1539"/>
      <c r="U506" s="1539"/>
      <c r="V506" s="1539"/>
      <c r="W506" s="1539"/>
      <c r="X506" s="1539"/>
      <c r="Y506" s="1539"/>
      <c r="Z506" s="1539"/>
      <c r="AA506" s="1539"/>
      <c r="AB506" s="1539"/>
      <c r="AC506" s="1539"/>
      <c r="AD506" s="1539"/>
      <c r="AE506" s="1539"/>
      <c r="AF506" s="1539"/>
      <c r="AG506" s="1539"/>
      <c r="AH506" s="1539"/>
      <c r="AI506" s="1539"/>
      <c r="AJ506" s="1539"/>
      <c r="AK506" s="1539"/>
      <c r="AL506" s="1539"/>
      <c r="AM506" s="10"/>
    </row>
    <row r="507" spans="1:39" ht="12" customHeight="1">
      <c r="A507" s="1525"/>
      <c r="B507" s="1525"/>
      <c r="C507" s="1525"/>
      <c r="D507" s="1546"/>
      <c r="E507" s="1546"/>
      <c r="F507" s="1539"/>
      <c r="G507" s="1539"/>
      <c r="H507" s="1539"/>
      <c r="I507" s="1539"/>
      <c r="J507" s="1539"/>
      <c r="K507" s="1539"/>
      <c r="L507" s="1539"/>
      <c r="M507" s="1539"/>
      <c r="N507" s="1539"/>
      <c r="O507" s="1539"/>
      <c r="P507" s="1539"/>
      <c r="Q507" s="1539"/>
      <c r="R507" s="1539"/>
      <c r="S507" s="1539"/>
      <c r="T507" s="1539"/>
      <c r="U507" s="1539"/>
      <c r="V507" s="1539"/>
      <c r="W507" s="1546"/>
      <c r="X507" s="1546"/>
      <c r="Y507" s="1546"/>
      <c r="Z507" s="1546"/>
      <c r="AA507" s="1547" t="s">
        <v>20394</v>
      </c>
      <c r="AB507" s="1547"/>
      <c r="AC507" s="1547"/>
      <c r="AD507" s="1547"/>
      <c r="AE507" s="1547"/>
      <c r="AF507" s="1547"/>
      <c r="AG507" s="1547"/>
      <c r="AH507" s="1547"/>
      <c r="AI507" s="1547"/>
      <c r="AJ507" s="1547"/>
      <c r="AK507" s="1547"/>
      <c r="AL507" s="1547"/>
      <c r="AM507" s="1547"/>
    </row>
    <row r="508" spans="1:39" ht="36.950000000000003" customHeight="1">
      <c r="A508" s="1525"/>
      <c r="B508" s="1525"/>
      <c r="C508" s="1525"/>
      <c r="D508" s="1539"/>
      <c r="E508" s="1539"/>
      <c r="F508" s="1539"/>
      <c r="G508" s="1539"/>
      <c r="H508" s="1539"/>
      <c r="I508" s="1539"/>
      <c r="J508" s="1539"/>
      <c r="K508" s="1539"/>
      <c r="L508" s="1539"/>
      <c r="M508" s="1539"/>
      <c r="N508" s="1539"/>
      <c r="O508" s="1539"/>
      <c r="P508" s="1539"/>
      <c r="Q508" s="1539"/>
      <c r="R508" s="1539"/>
      <c r="S508" s="1539"/>
      <c r="T508" s="1539"/>
      <c r="U508" s="1539"/>
      <c r="V508" s="1539"/>
      <c r="W508" s="1539"/>
      <c r="X508" s="1539"/>
      <c r="Y508" s="1539"/>
      <c r="Z508" s="1539"/>
      <c r="AA508" s="1539"/>
      <c r="AB508" s="1539"/>
      <c r="AC508" s="1539"/>
      <c r="AD508" s="1539"/>
      <c r="AE508" s="1539"/>
      <c r="AF508" s="1539"/>
      <c r="AG508" s="1539"/>
      <c r="AH508" s="1539"/>
      <c r="AI508" s="1539"/>
      <c r="AJ508" s="1539"/>
      <c r="AK508" s="1539"/>
      <c r="AL508" s="1539"/>
      <c r="AM508" s="10"/>
    </row>
    <row r="509" spans="1:39" ht="13.7" customHeight="1">
      <c r="A509" s="1555" t="s">
        <v>24546</v>
      </c>
      <c r="B509" s="1556"/>
      <c r="C509" s="1556"/>
      <c r="D509" s="1556"/>
      <c r="E509" s="1556"/>
      <c r="F509" s="1556"/>
      <c r="G509" s="1556"/>
      <c r="H509" s="1556"/>
      <c r="I509" s="1556"/>
      <c r="J509" s="1556"/>
      <c r="K509" s="1556"/>
      <c r="L509" s="1556"/>
      <c r="M509" s="1556"/>
      <c r="N509" s="1556"/>
      <c r="O509" s="1556"/>
      <c r="P509" s="1556"/>
      <c r="Q509" s="1556"/>
      <c r="R509" s="1556"/>
      <c r="S509" s="1556"/>
      <c r="T509" s="1556"/>
      <c r="U509" s="1556"/>
      <c r="V509" s="1556"/>
      <c r="W509" s="1556"/>
      <c r="X509" s="1556"/>
      <c r="Y509" s="1556"/>
      <c r="Z509" s="1556"/>
      <c r="AA509" s="1556"/>
      <c r="AB509" s="1556"/>
      <c r="AC509" s="1556"/>
      <c r="AD509" s="1556"/>
      <c r="AE509" s="1556"/>
      <c r="AF509" s="1556"/>
      <c r="AG509" s="1556"/>
      <c r="AH509" s="1556"/>
      <c r="AI509" s="1556"/>
      <c r="AJ509" s="1556"/>
      <c r="AK509" s="1556"/>
      <c r="AL509" s="1556"/>
      <c r="AM509" s="12"/>
    </row>
    <row r="510" spans="1:39" ht="65.45" customHeight="1">
      <c r="A510" s="1525" t="s">
        <v>20689</v>
      </c>
      <c r="B510" s="1525"/>
      <c r="C510" s="1525"/>
      <c r="D510" s="1539"/>
      <c r="E510" s="1539"/>
      <c r="F510" s="1539" t="s">
        <v>24447</v>
      </c>
      <c r="G510" s="1539"/>
      <c r="H510" s="1539"/>
      <c r="I510" s="1539"/>
      <c r="J510" s="1539"/>
      <c r="K510" s="1539"/>
      <c r="L510" s="1539"/>
      <c r="M510" s="1539"/>
      <c r="N510" s="1539"/>
      <c r="O510" s="1539"/>
      <c r="P510" s="1539"/>
      <c r="Q510" s="1539"/>
      <c r="R510" s="1539"/>
      <c r="S510" s="1539"/>
      <c r="T510" s="1539"/>
      <c r="U510" s="1539"/>
      <c r="V510" s="1539"/>
      <c r="W510" s="1539"/>
      <c r="X510" s="1539"/>
      <c r="Y510" s="1539"/>
      <c r="Z510" s="1539"/>
      <c r="AA510" s="1539"/>
      <c r="AB510" s="1539"/>
      <c r="AC510" s="1539"/>
      <c r="AD510" s="1539"/>
      <c r="AE510" s="1539"/>
      <c r="AF510" s="1539"/>
      <c r="AG510" s="1539"/>
      <c r="AH510" s="1539"/>
      <c r="AI510" s="1539"/>
      <c r="AJ510" s="1539"/>
      <c r="AK510" s="1539"/>
      <c r="AL510" s="1539"/>
      <c r="AM510" s="10"/>
    </row>
    <row r="511" spans="1:39" ht="12" customHeight="1">
      <c r="A511" s="1525"/>
      <c r="B511" s="1525"/>
      <c r="C511" s="1525"/>
      <c r="D511" s="1546"/>
      <c r="E511" s="1546"/>
      <c r="F511" s="1539"/>
      <c r="G511" s="1539"/>
      <c r="H511" s="1539"/>
      <c r="I511" s="1539"/>
      <c r="J511" s="1539"/>
      <c r="K511" s="1539"/>
      <c r="L511" s="1539"/>
      <c r="M511" s="1539"/>
      <c r="N511" s="1539"/>
      <c r="O511" s="1539"/>
      <c r="P511" s="1539"/>
      <c r="Q511" s="1539"/>
      <c r="R511" s="1539"/>
      <c r="S511" s="1539"/>
      <c r="T511" s="1539"/>
      <c r="U511" s="1539"/>
      <c r="V511" s="1539"/>
      <c r="W511" s="1546"/>
      <c r="X511" s="1546"/>
      <c r="Y511" s="1546"/>
      <c r="Z511" s="1546"/>
      <c r="AA511" s="1547" t="s">
        <v>20394</v>
      </c>
      <c r="AB511" s="1547"/>
      <c r="AC511" s="1547"/>
      <c r="AD511" s="1547"/>
      <c r="AE511" s="1547"/>
      <c r="AF511" s="1547"/>
      <c r="AG511" s="1547"/>
      <c r="AH511" s="1547"/>
      <c r="AI511" s="1547"/>
      <c r="AJ511" s="1547"/>
      <c r="AK511" s="1547"/>
      <c r="AL511" s="1547"/>
      <c r="AM511" s="1547"/>
    </row>
    <row r="512" spans="1:39" ht="36.950000000000003" customHeight="1">
      <c r="A512" s="1525"/>
      <c r="B512" s="1525"/>
      <c r="C512" s="1525"/>
      <c r="D512" s="1539"/>
      <c r="E512" s="1539"/>
      <c r="F512" s="1539"/>
      <c r="G512" s="1539"/>
      <c r="H512" s="1539"/>
      <c r="I512" s="1539"/>
      <c r="J512" s="1539"/>
      <c r="K512" s="1539"/>
      <c r="L512" s="1539"/>
      <c r="M512" s="1539"/>
      <c r="N512" s="1539"/>
      <c r="O512" s="1539"/>
      <c r="P512" s="1539"/>
      <c r="Q512" s="1539"/>
      <c r="R512" s="1539"/>
      <c r="S512" s="1539"/>
      <c r="T512" s="1539"/>
      <c r="U512" s="1539"/>
      <c r="V512" s="1539"/>
      <c r="W512" s="1539"/>
      <c r="X512" s="1539"/>
      <c r="Y512" s="1539"/>
      <c r="Z512" s="1539"/>
      <c r="AA512" s="1539"/>
      <c r="AB512" s="1539"/>
      <c r="AC512" s="1539"/>
      <c r="AD512" s="1539"/>
      <c r="AE512" s="1539"/>
      <c r="AF512" s="1539"/>
      <c r="AG512" s="1539"/>
      <c r="AH512" s="1539"/>
      <c r="AI512" s="1539"/>
      <c r="AJ512" s="1539"/>
      <c r="AK512" s="1539"/>
      <c r="AL512" s="1539"/>
      <c r="AM512" s="10"/>
    </row>
    <row r="513" spans="1:39" ht="90" customHeight="1">
      <c r="A513" s="861" t="s">
        <v>20690</v>
      </c>
      <c r="B513" s="1550" t="s">
        <v>20691</v>
      </c>
      <c r="C513" s="1550"/>
      <c r="D513" s="1550"/>
      <c r="E513" s="1550"/>
      <c r="F513" s="1550"/>
      <c r="G513" s="1550"/>
      <c r="H513" s="1550"/>
      <c r="I513" s="1550"/>
      <c r="J513" s="1550"/>
      <c r="K513" s="1550"/>
      <c r="L513" s="1550"/>
      <c r="M513" s="1550"/>
      <c r="N513" s="1550"/>
      <c r="O513" s="1550"/>
      <c r="P513" s="1550"/>
      <c r="Q513" s="1550"/>
      <c r="R513" s="1550"/>
      <c r="S513" s="1550"/>
      <c r="T513" s="1551">
        <v>74495</v>
      </c>
      <c r="U513" s="1551"/>
      <c r="V513" s="1551"/>
      <c r="W513" s="1551"/>
      <c r="X513" s="1551"/>
      <c r="Y513" s="1551"/>
      <c r="Z513" s="1551"/>
      <c r="AA513" s="1551"/>
      <c r="AB513" s="1552"/>
      <c r="AC513" s="1552"/>
      <c r="AD513" s="1552"/>
      <c r="AE513" s="1552"/>
      <c r="AF513" s="1552"/>
      <c r="AG513" s="1552"/>
      <c r="AH513" s="1552"/>
      <c r="AI513" s="1552"/>
      <c r="AJ513" s="1552"/>
      <c r="AK513" s="1552"/>
      <c r="AL513" s="1552"/>
      <c r="AM513" s="1552"/>
    </row>
    <row r="514" spans="1:39" ht="114.6" customHeight="1">
      <c r="A514" s="1525" t="s">
        <v>20692</v>
      </c>
      <c r="B514" s="1525"/>
      <c r="C514" s="1525"/>
      <c r="D514" s="1553" t="s">
        <v>24448</v>
      </c>
      <c r="E514" s="1553"/>
      <c r="F514" s="1553"/>
      <c r="G514" s="1553"/>
      <c r="H514" s="1553"/>
      <c r="I514" s="1553"/>
      <c r="J514" s="1553"/>
      <c r="K514" s="1553"/>
      <c r="L514" s="1553"/>
      <c r="M514" s="1553"/>
      <c r="N514" s="1553"/>
      <c r="O514" s="1553"/>
      <c r="P514" s="1553"/>
      <c r="Q514" s="1553"/>
      <c r="R514" s="1553"/>
      <c r="S514" s="1553"/>
      <c r="T514" s="1553"/>
      <c r="U514" s="1553"/>
      <c r="V514" s="1553"/>
      <c r="W514" s="1554" t="s">
        <v>20394</v>
      </c>
      <c r="X514" s="1554"/>
      <c r="Y514" s="1554"/>
      <c r="Z514" s="1554"/>
      <c r="AA514" s="1554"/>
      <c r="AB514" s="1554"/>
      <c r="AC514" s="1554"/>
      <c r="AD514" s="1554"/>
      <c r="AE514" s="1554"/>
      <c r="AF514" s="1554"/>
      <c r="AG514" s="1554"/>
      <c r="AH514" s="1554"/>
      <c r="AI514" s="1554"/>
      <c r="AJ514" s="1554"/>
      <c r="AK514" s="1554"/>
      <c r="AL514" s="1554"/>
      <c r="AM514" s="1554"/>
    </row>
    <row r="515" spans="1:39" ht="13.5" customHeight="1">
      <c r="A515" s="1555" t="s">
        <v>24547</v>
      </c>
      <c r="B515" s="1556"/>
      <c r="C515" s="1556"/>
      <c r="D515" s="1556"/>
      <c r="E515" s="1556"/>
      <c r="F515" s="1556"/>
      <c r="G515" s="1556"/>
      <c r="H515" s="1556"/>
      <c r="I515" s="1556"/>
      <c r="J515" s="1556"/>
      <c r="K515" s="1556"/>
      <c r="L515" s="1556"/>
      <c r="M515" s="1556"/>
      <c r="N515" s="1556"/>
      <c r="O515" s="1556"/>
      <c r="P515" s="1556"/>
      <c r="Q515" s="1556"/>
      <c r="R515" s="1556"/>
      <c r="S515" s="1556"/>
      <c r="T515" s="1556"/>
      <c r="U515" s="1556"/>
      <c r="V515" s="1556"/>
      <c r="W515" s="1556"/>
      <c r="X515" s="1556"/>
      <c r="Y515" s="1556"/>
      <c r="Z515" s="1556"/>
      <c r="AA515" s="1556"/>
      <c r="AB515" s="1556"/>
      <c r="AC515" s="1556"/>
      <c r="AD515" s="1556"/>
      <c r="AE515" s="1556"/>
      <c r="AF515" s="1556"/>
      <c r="AG515" s="1556"/>
      <c r="AH515" s="1556"/>
      <c r="AI515" s="1556"/>
      <c r="AJ515" s="1556"/>
      <c r="AK515" s="1556"/>
      <c r="AL515" s="1556"/>
      <c r="AM515" s="12"/>
    </row>
    <row r="516" spans="1:39" ht="65.849999999999994" customHeight="1">
      <c r="A516" s="1525" t="s">
        <v>20693</v>
      </c>
      <c r="B516" s="1525"/>
      <c r="C516" s="1525"/>
      <c r="D516" s="1539"/>
      <c r="E516" s="1539"/>
      <c r="F516" s="1539" t="s">
        <v>24449</v>
      </c>
      <c r="G516" s="1539"/>
      <c r="H516" s="1539"/>
      <c r="I516" s="1539"/>
      <c r="J516" s="1539"/>
      <c r="K516" s="1539"/>
      <c r="L516" s="1539"/>
      <c r="M516" s="1539"/>
      <c r="N516" s="1539"/>
      <c r="O516" s="1539"/>
      <c r="P516" s="1539"/>
      <c r="Q516" s="1539"/>
      <c r="R516" s="1539"/>
      <c r="S516" s="1539"/>
      <c r="T516" s="1539"/>
      <c r="U516" s="1539"/>
      <c r="V516" s="1539"/>
      <c r="W516" s="1539"/>
      <c r="X516" s="1539"/>
      <c r="Y516" s="1539"/>
      <c r="Z516" s="1539"/>
      <c r="AA516" s="10"/>
      <c r="AB516" s="1539"/>
      <c r="AC516" s="1539"/>
      <c r="AD516" s="1539"/>
      <c r="AE516" s="1539"/>
      <c r="AF516" s="1539"/>
      <c r="AG516" s="1539"/>
      <c r="AH516" s="1539"/>
      <c r="AI516" s="1539"/>
      <c r="AJ516" s="1539"/>
      <c r="AK516" s="1539"/>
      <c r="AL516" s="1539"/>
      <c r="AM516" s="10"/>
    </row>
    <row r="517" spans="1:39" ht="12" customHeight="1">
      <c r="A517" s="1525"/>
      <c r="B517" s="1525"/>
      <c r="C517" s="1525"/>
      <c r="D517" s="1546"/>
      <c r="E517" s="1546"/>
      <c r="F517" s="1539"/>
      <c r="G517" s="1539"/>
      <c r="H517" s="1539"/>
      <c r="I517" s="1539"/>
      <c r="J517" s="1539"/>
      <c r="K517" s="1539"/>
      <c r="L517" s="1539"/>
      <c r="M517" s="1539"/>
      <c r="N517" s="1539"/>
      <c r="O517" s="1539"/>
      <c r="P517" s="1539"/>
      <c r="Q517" s="1539"/>
      <c r="R517" s="1539"/>
      <c r="S517" s="1539"/>
      <c r="T517" s="1539"/>
      <c r="U517" s="1539"/>
      <c r="V517" s="1539"/>
      <c r="W517" s="1546"/>
      <c r="X517" s="1546"/>
      <c r="Y517" s="1546"/>
      <c r="Z517" s="1546"/>
      <c r="AA517" s="1547" t="s">
        <v>20394</v>
      </c>
      <c r="AB517" s="1547"/>
      <c r="AC517" s="1547"/>
      <c r="AD517" s="1547"/>
      <c r="AE517" s="1547"/>
      <c r="AF517" s="1547"/>
      <c r="AG517" s="1547"/>
      <c r="AH517" s="1547"/>
      <c r="AI517" s="1547"/>
      <c r="AJ517" s="1547"/>
      <c r="AK517" s="1547"/>
      <c r="AL517" s="1547"/>
      <c r="AM517" s="1547"/>
    </row>
    <row r="518" spans="1:39" ht="36.950000000000003" customHeight="1">
      <c r="A518" s="1525"/>
      <c r="B518" s="1525"/>
      <c r="C518" s="1525"/>
      <c r="D518" s="1539"/>
      <c r="E518" s="1539"/>
      <c r="F518" s="1539"/>
      <c r="G518" s="1539"/>
      <c r="H518" s="1539"/>
      <c r="I518" s="1539"/>
      <c r="J518" s="1539"/>
      <c r="K518" s="1539"/>
      <c r="L518" s="1539"/>
      <c r="M518" s="1539"/>
      <c r="N518" s="1539"/>
      <c r="O518" s="1539"/>
      <c r="P518" s="1539"/>
      <c r="Q518" s="1539"/>
      <c r="R518" s="1539"/>
      <c r="S518" s="1539"/>
      <c r="T518" s="1539"/>
      <c r="U518" s="1539"/>
      <c r="V518" s="1539"/>
      <c r="W518" s="1539"/>
      <c r="X518" s="1539"/>
      <c r="Y518" s="1539"/>
      <c r="Z518" s="1539"/>
      <c r="AA518" s="10"/>
      <c r="AB518" s="1539"/>
      <c r="AC518" s="1539"/>
      <c r="AD518" s="1539"/>
      <c r="AE518" s="1539"/>
      <c r="AF518" s="1539"/>
      <c r="AG518" s="1539"/>
      <c r="AH518" s="1539"/>
      <c r="AI518" s="1539"/>
      <c r="AJ518" s="1539"/>
      <c r="AK518" s="1539"/>
      <c r="AL518" s="1539"/>
      <c r="AM518" s="10"/>
    </row>
    <row r="519" spans="1:39" ht="13.7" customHeight="1">
      <c r="A519" s="1548" t="s">
        <v>24548</v>
      </c>
      <c r="B519" s="1549"/>
      <c r="C519" s="1549"/>
      <c r="D519" s="1549"/>
      <c r="E519" s="1549"/>
      <c r="F519" s="1549"/>
      <c r="G519" s="1549"/>
      <c r="H519" s="1549"/>
      <c r="I519" s="1549"/>
      <c r="J519" s="1549"/>
      <c r="K519" s="1549"/>
      <c r="L519" s="1549"/>
      <c r="M519" s="1549"/>
      <c r="N519" s="1549"/>
      <c r="O519" s="1549"/>
      <c r="P519" s="1549"/>
      <c r="Q519" s="1549"/>
      <c r="R519" s="1549"/>
      <c r="S519" s="1549"/>
      <c r="T519" s="1549"/>
      <c r="U519" s="1549"/>
      <c r="V519" s="1549"/>
      <c r="W519" s="1549"/>
      <c r="X519" s="1549"/>
      <c r="Y519" s="1549"/>
      <c r="Z519" s="1549"/>
      <c r="AA519" s="1549"/>
      <c r="AB519" s="1549"/>
      <c r="AC519" s="1549"/>
      <c r="AD519" s="1549"/>
      <c r="AE519" s="1549"/>
      <c r="AF519" s="1549"/>
      <c r="AG519" s="1549"/>
      <c r="AH519" s="1549"/>
      <c r="AI519" s="1549"/>
      <c r="AJ519" s="1549"/>
      <c r="AK519" s="1549"/>
      <c r="AL519" s="1549"/>
      <c r="AM519" s="12"/>
    </row>
    <row r="520" spans="1:39" ht="65.45" customHeight="1">
      <c r="A520" s="1525" t="s">
        <v>20694</v>
      </c>
      <c r="B520" s="1525"/>
      <c r="C520" s="1525"/>
      <c r="D520" s="1539"/>
      <c r="E520" s="1539"/>
      <c r="F520" s="1539" t="s">
        <v>24450</v>
      </c>
      <c r="G520" s="1539"/>
      <c r="H520" s="1539"/>
      <c r="I520" s="1539"/>
      <c r="J520" s="1539"/>
      <c r="K520" s="1539"/>
      <c r="L520" s="1539"/>
      <c r="M520" s="1539"/>
      <c r="N520" s="1539"/>
      <c r="O520" s="1539"/>
      <c r="P520" s="1539"/>
      <c r="Q520" s="1539"/>
      <c r="R520" s="1539"/>
      <c r="S520" s="1539"/>
      <c r="T520" s="1539"/>
      <c r="U520" s="1539"/>
      <c r="V520" s="1539"/>
      <c r="W520" s="1539"/>
      <c r="X520" s="1539"/>
      <c r="Y520" s="1539"/>
      <c r="Z520" s="1539"/>
      <c r="AA520" s="10"/>
      <c r="AB520" s="1539"/>
      <c r="AC520" s="1539"/>
      <c r="AD520" s="1539"/>
      <c r="AE520" s="1539"/>
      <c r="AF520" s="1539"/>
      <c r="AG520" s="1539"/>
      <c r="AH520" s="1539"/>
      <c r="AI520" s="1539"/>
      <c r="AJ520" s="1539"/>
      <c r="AK520" s="1539"/>
      <c r="AL520" s="1539"/>
      <c r="AM520" s="10"/>
    </row>
    <row r="521" spans="1:39" ht="12" customHeight="1">
      <c r="A521" s="1525"/>
      <c r="B521" s="1525"/>
      <c r="C521" s="1525"/>
      <c r="D521" s="1546"/>
      <c r="E521" s="1546"/>
      <c r="F521" s="1539"/>
      <c r="G521" s="1539"/>
      <c r="H521" s="1539"/>
      <c r="I521" s="1539"/>
      <c r="J521" s="1539"/>
      <c r="K521" s="1539"/>
      <c r="L521" s="1539"/>
      <c r="M521" s="1539"/>
      <c r="N521" s="1539"/>
      <c r="O521" s="1539"/>
      <c r="P521" s="1539"/>
      <c r="Q521" s="1539"/>
      <c r="R521" s="1539"/>
      <c r="S521" s="1539"/>
      <c r="T521" s="1539"/>
      <c r="U521" s="1539"/>
      <c r="V521" s="1539"/>
      <c r="W521" s="1546"/>
      <c r="X521" s="1546"/>
      <c r="Y521" s="1546"/>
      <c r="Z521" s="1546"/>
      <c r="AA521" s="1547" t="s">
        <v>20394</v>
      </c>
      <c r="AB521" s="1547"/>
      <c r="AC521" s="1547"/>
      <c r="AD521" s="1547"/>
      <c r="AE521" s="1547"/>
      <c r="AF521" s="1547"/>
      <c r="AG521" s="1547"/>
      <c r="AH521" s="1547"/>
      <c r="AI521" s="1547"/>
      <c r="AJ521" s="1547"/>
      <c r="AK521" s="1547"/>
      <c r="AL521" s="1547"/>
      <c r="AM521" s="1547"/>
    </row>
    <row r="522" spans="1:39" ht="36.950000000000003" customHeight="1">
      <c r="A522" s="1525"/>
      <c r="B522" s="1525"/>
      <c r="C522" s="1525"/>
      <c r="D522" s="1539"/>
      <c r="E522" s="1539"/>
      <c r="F522" s="1539"/>
      <c r="G522" s="1539"/>
      <c r="H522" s="1539"/>
      <c r="I522" s="1539"/>
      <c r="J522" s="1539"/>
      <c r="K522" s="1539"/>
      <c r="L522" s="1539"/>
      <c r="M522" s="1539"/>
      <c r="N522" s="1539"/>
      <c r="O522" s="1539"/>
      <c r="P522" s="1539"/>
      <c r="Q522" s="1539"/>
      <c r="R522" s="1539"/>
      <c r="S522" s="1539"/>
      <c r="T522" s="1539"/>
      <c r="U522" s="1539"/>
      <c r="V522" s="1539"/>
      <c r="W522" s="1539"/>
      <c r="X522" s="1539"/>
      <c r="Y522" s="1539"/>
      <c r="Z522" s="1539"/>
      <c r="AA522" s="10"/>
      <c r="AB522" s="1539"/>
      <c r="AC522" s="1539"/>
      <c r="AD522" s="1539"/>
      <c r="AE522" s="1539"/>
      <c r="AF522" s="1539"/>
      <c r="AG522" s="1539"/>
      <c r="AH522" s="1539"/>
      <c r="AI522" s="1539"/>
      <c r="AJ522" s="1539"/>
      <c r="AK522" s="1539"/>
      <c r="AL522" s="1539"/>
      <c r="AM522" s="10"/>
    </row>
    <row r="523" spans="1:39" ht="15.2" customHeight="1">
      <c r="A523" s="1702" t="s">
        <v>24549</v>
      </c>
      <c r="B523" s="1703"/>
      <c r="C523" s="1703"/>
      <c r="D523" s="1703"/>
      <c r="E523" s="1703"/>
      <c r="F523" s="1703"/>
      <c r="G523" s="1703"/>
      <c r="H523" s="1703"/>
      <c r="I523" s="1703"/>
      <c r="J523" s="1703"/>
      <c r="K523" s="1703"/>
      <c r="L523" s="1703"/>
      <c r="M523" s="1703"/>
      <c r="N523" s="1703"/>
      <c r="O523" s="1703"/>
      <c r="P523" s="1703"/>
      <c r="Q523" s="1703"/>
      <c r="R523" s="1703"/>
      <c r="S523" s="1703"/>
      <c r="T523" s="1703"/>
      <c r="U523" s="1703"/>
      <c r="V523" s="1703"/>
      <c r="W523" s="1703"/>
      <c r="X523" s="1703"/>
      <c r="Y523" s="1703"/>
      <c r="Z523" s="1703"/>
      <c r="AA523" s="1703"/>
      <c r="AB523" s="1703"/>
      <c r="AC523" s="1703"/>
      <c r="AD523" s="1703"/>
      <c r="AE523" s="1703"/>
      <c r="AF523" s="1703"/>
      <c r="AG523" s="1703"/>
      <c r="AH523" s="1703"/>
      <c r="AI523" s="1703"/>
      <c r="AJ523" s="1703"/>
      <c r="AK523" s="1703"/>
      <c r="AL523" s="1703"/>
      <c r="AM523" s="12"/>
    </row>
    <row r="524" spans="1:39" ht="65.849999999999994" customHeight="1">
      <c r="A524" s="1525" t="s">
        <v>20695</v>
      </c>
      <c r="B524" s="1525"/>
      <c r="C524" s="1525"/>
      <c r="D524" s="1539"/>
      <c r="E524" s="1539"/>
      <c r="F524" s="1539" t="s">
        <v>24451</v>
      </c>
      <c r="G524" s="1539"/>
      <c r="H524" s="1539"/>
      <c r="I524" s="1539"/>
      <c r="J524" s="1539"/>
      <c r="K524" s="1539"/>
      <c r="L524" s="1539"/>
      <c r="M524" s="1539"/>
      <c r="N524" s="1539"/>
      <c r="O524" s="1539"/>
      <c r="P524" s="1539"/>
      <c r="Q524" s="1539"/>
      <c r="R524" s="1539"/>
      <c r="S524" s="1539"/>
      <c r="T524" s="1539"/>
      <c r="U524" s="1539"/>
      <c r="V524" s="1539"/>
      <c r="W524" s="1539"/>
      <c r="X524" s="1539"/>
      <c r="Y524" s="1539"/>
      <c r="Z524" s="1539"/>
      <c r="AA524" s="1539"/>
      <c r="AB524" s="1539"/>
      <c r="AC524" s="1539"/>
      <c r="AD524" s="1539"/>
      <c r="AE524" s="1539"/>
      <c r="AF524" s="1539"/>
      <c r="AG524" s="1539"/>
      <c r="AH524" s="1539"/>
      <c r="AI524" s="1539"/>
      <c r="AJ524" s="1539"/>
      <c r="AK524" s="1539"/>
      <c r="AL524" s="1539"/>
      <c r="AM524" s="10"/>
    </row>
    <row r="525" spans="1:39" ht="12" customHeight="1">
      <c r="A525" s="1525"/>
      <c r="B525" s="1525"/>
      <c r="C525" s="1525"/>
      <c r="D525" s="1546"/>
      <c r="E525" s="1546"/>
      <c r="F525" s="1539"/>
      <c r="G525" s="1539"/>
      <c r="H525" s="1539"/>
      <c r="I525" s="1539"/>
      <c r="J525" s="1539"/>
      <c r="K525" s="1539"/>
      <c r="L525" s="1539"/>
      <c r="M525" s="1539"/>
      <c r="N525" s="1539"/>
      <c r="O525" s="1539"/>
      <c r="P525" s="1539"/>
      <c r="Q525" s="1539"/>
      <c r="R525" s="1539"/>
      <c r="S525" s="1539"/>
      <c r="T525" s="1539"/>
      <c r="U525" s="1539"/>
      <c r="V525" s="1539"/>
      <c r="W525" s="1546"/>
      <c r="X525" s="1546"/>
      <c r="Y525" s="1546"/>
      <c r="Z525" s="1546"/>
      <c r="AA525" s="1547" t="s">
        <v>20394</v>
      </c>
      <c r="AB525" s="1547"/>
      <c r="AC525" s="1547"/>
      <c r="AD525" s="1547"/>
      <c r="AE525" s="1547"/>
      <c r="AF525" s="1547"/>
      <c r="AG525" s="1547"/>
      <c r="AH525" s="1547"/>
      <c r="AI525" s="1547"/>
      <c r="AJ525" s="1547"/>
      <c r="AK525" s="1547"/>
      <c r="AL525" s="1547"/>
      <c r="AM525" s="1547"/>
    </row>
    <row r="526" spans="1:39" ht="38.1" customHeight="1">
      <c r="A526" s="1525"/>
      <c r="B526" s="1525"/>
      <c r="C526" s="1525"/>
      <c r="D526" s="1539"/>
      <c r="E526" s="1539"/>
      <c r="F526" s="1539"/>
      <c r="G526" s="1539"/>
      <c r="H526" s="1539"/>
      <c r="I526" s="1539"/>
      <c r="J526" s="1539"/>
      <c r="K526" s="1539"/>
      <c r="L526" s="1539"/>
      <c r="M526" s="1539"/>
      <c r="N526" s="1539"/>
      <c r="O526" s="1539"/>
      <c r="P526" s="1539"/>
      <c r="Q526" s="1539"/>
      <c r="R526" s="1539"/>
      <c r="S526" s="1539"/>
      <c r="T526" s="1539"/>
      <c r="U526" s="1539"/>
      <c r="V526" s="1539"/>
      <c r="W526" s="1539"/>
      <c r="X526" s="1539"/>
      <c r="Y526" s="1539"/>
      <c r="Z526" s="1539"/>
      <c r="AA526" s="1539"/>
      <c r="AB526" s="1539"/>
      <c r="AC526" s="1539"/>
      <c r="AD526" s="1539"/>
      <c r="AE526" s="1539"/>
      <c r="AF526" s="1539"/>
      <c r="AG526" s="1539"/>
      <c r="AH526" s="1539"/>
      <c r="AI526" s="1539"/>
      <c r="AJ526" s="1539"/>
      <c r="AK526" s="1539"/>
      <c r="AL526" s="1539"/>
      <c r="AM526" s="10"/>
    </row>
    <row r="527" spans="1:39" ht="13.5" customHeight="1">
      <c r="A527" s="1548" t="s">
        <v>24550</v>
      </c>
      <c r="B527" s="1549"/>
      <c r="C527" s="1549"/>
      <c r="D527" s="1549"/>
      <c r="E527" s="1549"/>
      <c r="F527" s="1549"/>
      <c r="G527" s="1549"/>
      <c r="H527" s="1549"/>
      <c r="I527" s="1549"/>
      <c r="J527" s="1549"/>
      <c r="K527" s="1549"/>
      <c r="L527" s="1549"/>
      <c r="M527" s="1549"/>
      <c r="N527" s="1549"/>
      <c r="O527" s="1549"/>
      <c r="P527" s="1549"/>
      <c r="Q527" s="1549"/>
      <c r="R527" s="1549"/>
      <c r="S527" s="1549"/>
      <c r="T527" s="1549"/>
      <c r="U527" s="1549"/>
      <c r="V527" s="1549"/>
      <c r="W527" s="1549"/>
      <c r="X527" s="1549"/>
      <c r="Y527" s="1549"/>
      <c r="Z527" s="1549"/>
      <c r="AA527" s="1549"/>
      <c r="AB527" s="1549"/>
      <c r="AC527" s="1549"/>
      <c r="AD527" s="1549"/>
      <c r="AE527" s="1549"/>
      <c r="AF527" s="1549"/>
      <c r="AG527" s="1549"/>
      <c r="AH527" s="1549"/>
      <c r="AI527" s="1549"/>
      <c r="AJ527" s="1549"/>
      <c r="AK527" s="1549"/>
      <c r="AL527" s="1549"/>
      <c r="AM527" s="12"/>
    </row>
    <row r="528" spans="1:39" ht="65.849999999999994" customHeight="1">
      <c r="A528" s="1525" t="s">
        <v>20696</v>
      </c>
      <c r="B528" s="1525"/>
      <c r="C528" s="1525"/>
      <c r="D528" s="1539"/>
      <c r="E528" s="1539"/>
      <c r="F528" s="1539" t="s">
        <v>24452</v>
      </c>
      <c r="G528" s="1539"/>
      <c r="H528" s="1539"/>
      <c r="I528" s="1539"/>
      <c r="J528" s="1539"/>
      <c r="K528" s="1539"/>
      <c r="L528" s="1539"/>
      <c r="M528" s="1539"/>
      <c r="N528" s="1539"/>
      <c r="O528" s="1539"/>
      <c r="P528" s="1539"/>
      <c r="Q528" s="1539"/>
      <c r="R528" s="1539"/>
      <c r="S528" s="1539"/>
      <c r="T528" s="1539"/>
      <c r="U528" s="1539"/>
      <c r="V528" s="1539"/>
      <c r="W528" s="1539"/>
      <c r="X528" s="1539"/>
      <c r="Y528" s="1539"/>
      <c r="Z528" s="1539"/>
      <c r="AA528" s="1539"/>
      <c r="AB528" s="1539"/>
      <c r="AC528" s="1539"/>
      <c r="AD528" s="1539"/>
      <c r="AE528" s="1539"/>
      <c r="AF528" s="1539"/>
      <c r="AG528" s="1539"/>
      <c r="AH528" s="1539"/>
      <c r="AI528" s="1539"/>
      <c r="AJ528" s="1539"/>
      <c r="AK528" s="1539"/>
      <c r="AL528" s="1539"/>
      <c r="AM528" s="10"/>
    </row>
    <row r="529" spans="1:39" ht="12" customHeight="1">
      <c r="A529" s="1525"/>
      <c r="B529" s="1525"/>
      <c r="C529" s="1525"/>
      <c r="D529" s="1546"/>
      <c r="E529" s="1546"/>
      <c r="F529" s="1539"/>
      <c r="G529" s="1539"/>
      <c r="H529" s="1539"/>
      <c r="I529" s="1539"/>
      <c r="J529" s="1539"/>
      <c r="K529" s="1539"/>
      <c r="L529" s="1539"/>
      <c r="M529" s="1539"/>
      <c r="N529" s="1539"/>
      <c r="O529" s="1539"/>
      <c r="P529" s="1539"/>
      <c r="Q529" s="1539"/>
      <c r="R529" s="1539"/>
      <c r="S529" s="1539"/>
      <c r="T529" s="1539"/>
      <c r="U529" s="1539"/>
      <c r="V529" s="1539"/>
      <c r="W529" s="1546"/>
      <c r="X529" s="1546"/>
      <c r="Y529" s="1546"/>
      <c r="Z529" s="1546"/>
      <c r="AA529" s="1547" t="s">
        <v>20394</v>
      </c>
      <c r="AB529" s="1547"/>
      <c r="AC529" s="1547"/>
      <c r="AD529" s="1547"/>
      <c r="AE529" s="1547"/>
      <c r="AF529" s="1547"/>
      <c r="AG529" s="1547"/>
      <c r="AH529" s="1547"/>
      <c r="AI529" s="1547"/>
      <c r="AJ529" s="1547"/>
      <c r="AK529" s="1547"/>
      <c r="AL529" s="1547"/>
      <c r="AM529" s="1547"/>
    </row>
    <row r="530" spans="1:39" ht="36.950000000000003" customHeight="1">
      <c r="A530" s="1525"/>
      <c r="B530" s="1525"/>
      <c r="C530" s="1525"/>
      <c r="D530" s="1539"/>
      <c r="E530" s="1539"/>
      <c r="F530" s="1539"/>
      <c r="G530" s="1539"/>
      <c r="H530" s="1539"/>
      <c r="I530" s="1539"/>
      <c r="J530" s="1539"/>
      <c r="K530" s="1539"/>
      <c r="L530" s="1539"/>
      <c r="M530" s="1539"/>
      <c r="N530" s="1539"/>
      <c r="O530" s="1539"/>
      <c r="P530" s="1539"/>
      <c r="Q530" s="1539"/>
      <c r="R530" s="1539"/>
      <c r="S530" s="1539"/>
      <c r="T530" s="1539"/>
      <c r="U530" s="1539"/>
      <c r="V530" s="1539"/>
      <c r="W530" s="1539"/>
      <c r="X530" s="1539"/>
      <c r="Y530" s="1539"/>
      <c r="Z530" s="1539"/>
      <c r="AA530" s="1539"/>
      <c r="AB530" s="1539"/>
      <c r="AC530" s="1539"/>
      <c r="AD530" s="1539"/>
      <c r="AE530" s="1539"/>
      <c r="AF530" s="1539"/>
      <c r="AG530" s="1539"/>
      <c r="AH530" s="1539"/>
      <c r="AI530" s="1539"/>
      <c r="AJ530" s="1539"/>
      <c r="AK530" s="1539"/>
      <c r="AL530" s="1539"/>
      <c r="AM530" s="10"/>
    </row>
    <row r="531" spans="1:39" ht="14.25" customHeight="1">
      <c r="A531" s="1559" t="s">
        <v>24551</v>
      </c>
      <c r="B531" s="1560"/>
      <c r="C531" s="1560"/>
      <c r="D531" s="1560"/>
      <c r="E531" s="1560"/>
      <c r="F531" s="1560"/>
      <c r="G531" s="1560"/>
      <c r="H531" s="1560"/>
      <c r="I531" s="1560"/>
      <c r="J531" s="1560"/>
      <c r="K531" s="1560"/>
      <c r="L531" s="1560"/>
      <c r="M531" s="1560"/>
      <c r="N531" s="1560"/>
      <c r="O531" s="1560"/>
      <c r="P531" s="1560"/>
      <c r="Q531" s="1560"/>
      <c r="R531" s="1560"/>
      <c r="S531" s="1560"/>
      <c r="T531" s="1560"/>
      <c r="U531" s="1560"/>
      <c r="V531" s="1560"/>
      <c r="W531" s="1560"/>
      <c r="X531" s="1560"/>
      <c r="Y531" s="1560"/>
      <c r="Z531" s="1560"/>
      <c r="AA531" s="1560"/>
      <c r="AB531" s="1560"/>
      <c r="AC531" s="1560"/>
      <c r="AD531" s="1560"/>
      <c r="AE531" s="1560"/>
      <c r="AF531" s="1560"/>
      <c r="AG531" s="1560"/>
      <c r="AH531" s="1560"/>
      <c r="AI531" s="1560"/>
      <c r="AJ531" s="1560"/>
      <c r="AK531" s="1560"/>
      <c r="AL531" s="1560"/>
      <c r="AM531" s="12"/>
    </row>
    <row r="532" spans="1:39" ht="13.5" customHeight="1">
      <c r="A532" s="1565" t="s">
        <v>20697</v>
      </c>
      <c r="B532" s="1565"/>
      <c r="C532" s="1565"/>
      <c r="D532" s="1565"/>
      <c r="E532" s="1565"/>
      <c r="F532" s="1565"/>
      <c r="G532" s="1565"/>
      <c r="H532" s="1565"/>
      <c r="I532" s="1565"/>
      <c r="J532" s="1565"/>
      <c r="K532" s="1565"/>
      <c r="L532" s="1565"/>
      <c r="M532" s="1565"/>
      <c r="N532" s="1565"/>
      <c r="O532" s="1565"/>
      <c r="P532" s="1565"/>
      <c r="Q532" s="1565"/>
      <c r="R532" s="1565"/>
      <c r="S532" s="1565"/>
      <c r="T532" s="1565"/>
      <c r="U532" s="1565"/>
      <c r="V532" s="1565"/>
      <c r="W532" s="1565"/>
      <c r="X532" s="1565"/>
      <c r="Y532" s="1565"/>
      <c r="Z532" s="1565"/>
      <c r="AA532" s="1565"/>
      <c r="AB532" s="1565"/>
      <c r="AC532" s="1565"/>
      <c r="AD532" s="1565"/>
      <c r="AE532" s="1565"/>
      <c r="AF532" s="1565"/>
      <c r="AG532" s="1565"/>
      <c r="AH532" s="1565"/>
      <c r="AI532" s="1565"/>
      <c r="AJ532" s="1565"/>
      <c r="AK532" s="1565"/>
      <c r="AL532" s="1565"/>
      <c r="AM532" s="1565"/>
    </row>
    <row r="533" spans="1:39" ht="14.25" customHeight="1">
      <c r="A533" s="1557" t="s">
        <v>24552</v>
      </c>
      <c r="B533" s="1558"/>
      <c r="C533" s="1558"/>
      <c r="D533" s="1558"/>
      <c r="E533" s="1558"/>
      <c r="F533" s="1558"/>
      <c r="G533" s="1558"/>
      <c r="H533" s="1558"/>
      <c r="I533" s="1558"/>
      <c r="J533" s="1558"/>
      <c r="K533" s="1558"/>
      <c r="L533" s="1558"/>
      <c r="M533" s="1558"/>
      <c r="N533" s="1558"/>
      <c r="O533" s="1558"/>
      <c r="P533" s="1558"/>
      <c r="Q533" s="1558"/>
      <c r="R533" s="1558"/>
      <c r="S533" s="1558"/>
      <c r="T533" s="1558"/>
      <c r="U533" s="1558"/>
      <c r="V533" s="1558"/>
      <c r="W533" s="1558"/>
      <c r="X533" s="1558"/>
      <c r="Y533" s="1558"/>
      <c r="Z533" s="1558"/>
      <c r="AA533" s="1558"/>
      <c r="AB533" s="1558"/>
      <c r="AC533" s="1558"/>
      <c r="AD533" s="1558"/>
      <c r="AE533" s="1558"/>
      <c r="AF533" s="1558"/>
      <c r="AG533" s="1558"/>
      <c r="AH533" s="1558"/>
      <c r="AI533" s="1558"/>
      <c r="AJ533" s="1558"/>
      <c r="AK533" s="1558"/>
      <c r="AL533" s="1558"/>
      <c r="AM533" s="12"/>
    </row>
    <row r="534" spans="1:39" ht="13.7" customHeight="1">
      <c r="A534" s="1565" t="s">
        <v>20698</v>
      </c>
      <c r="B534" s="1565"/>
      <c r="C534" s="1565"/>
      <c r="D534" s="1565"/>
      <c r="E534" s="1565"/>
      <c r="F534" s="1565"/>
      <c r="G534" s="1565"/>
      <c r="H534" s="1565"/>
      <c r="I534" s="1565"/>
      <c r="J534" s="1565"/>
      <c r="K534" s="1565"/>
      <c r="L534" s="1565"/>
      <c r="M534" s="1565"/>
      <c r="N534" s="1565"/>
      <c r="O534" s="1565"/>
      <c r="P534" s="1565"/>
      <c r="Q534" s="1565"/>
      <c r="R534" s="1565"/>
      <c r="S534" s="1565"/>
      <c r="T534" s="1565"/>
      <c r="U534" s="1565"/>
      <c r="V534" s="1565"/>
      <c r="W534" s="1565"/>
      <c r="X534" s="1565"/>
      <c r="Y534" s="1565"/>
      <c r="Z534" s="1565"/>
      <c r="AA534" s="1565"/>
      <c r="AB534" s="1565"/>
      <c r="AC534" s="1565"/>
      <c r="AD534" s="1565"/>
      <c r="AE534" s="1565"/>
      <c r="AF534" s="1565"/>
      <c r="AG534" s="1565"/>
      <c r="AH534" s="1565"/>
      <c r="AI534" s="1565"/>
      <c r="AJ534" s="1565"/>
      <c r="AK534" s="1565"/>
      <c r="AL534" s="1565"/>
      <c r="AM534" s="1565"/>
    </row>
    <row r="535" spans="1:39" ht="15" customHeight="1">
      <c r="A535" s="1687" t="s">
        <v>24553</v>
      </c>
      <c r="B535" s="1688"/>
      <c r="C535" s="1688"/>
      <c r="D535" s="1688"/>
      <c r="E535" s="1688"/>
      <c r="F535" s="1688"/>
      <c r="G535" s="1688"/>
      <c r="H535" s="1688"/>
      <c r="I535" s="1688"/>
      <c r="J535" s="1688"/>
      <c r="K535" s="1688"/>
      <c r="L535" s="1688"/>
      <c r="M535" s="1688"/>
      <c r="N535" s="1688"/>
      <c r="O535" s="1688"/>
      <c r="P535" s="1688"/>
      <c r="Q535" s="1688"/>
      <c r="R535" s="1688"/>
      <c r="S535" s="1688"/>
      <c r="T535" s="1688"/>
      <c r="U535" s="1688"/>
      <c r="V535" s="1688"/>
      <c r="W535" s="1688"/>
      <c r="X535" s="1688"/>
      <c r="Y535" s="1688"/>
      <c r="Z535" s="1688"/>
      <c r="AA535" s="1688"/>
      <c r="AB535" s="1688"/>
      <c r="AC535" s="1688"/>
      <c r="AD535" s="1688"/>
      <c r="AE535" s="1688"/>
      <c r="AF535" s="1688"/>
      <c r="AG535" s="1688"/>
      <c r="AH535" s="1688"/>
      <c r="AI535" s="1688"/>
      <c r="AJ535" s="1688"/>
      <c r="AK535" s="1688"/>
      <c r="AL535" s="1688"/>
      <c r="AM535" s="12"/>
    </row>
    <row r="536" spans="1:39" ht="15.6" customHeight="1">
      <c r="A536" s="1670" t="s">
        <v>24554</v>
      </c>
      <c r="B536" s="1671"/>
      <c r="C536" s="1671"/>
      <c r="D536" s="1671"/>
      <c r="E536" s="1671"/>
      <c r="F536" s="1671"/>
      <c r="G536" s="1671"/>
      <c r="H536" s="1671"/>
      <c r="I536" s="1671"/>
      <c r="J536" s="1671"/>
      <c r="K536" s="1671"/>
      <c r="L536" s="1671"/>
      <c r="M536" s="1671"/>
      <c r="N536" s="1671"/>
      <c r="O536" s="1671"/>
      <c r="P536" s="1671"/>
      <c r="Q536" s="1671"/>
      <c r="R536" s="1671"/>
      <c r="S536" s="1671"/>
      <c r="T536" s="1671"/>
      <c r="U536" s="1671"/>
      <c r="V536" s="1671"/>
      <c r="W536" s="1671"/>
      <c r="X536" s="1671"/>
      <c r="Y536" s="1671"/>
      <c r="Z536" s="1671"/>
      <c r="AA536" s="1671"/>
      <c r="AB536" s="1671"/>
      <c r="AC536" s="1671"/>
      <c r="AD536" s="1671"/>
      <c r="AE536" s="1671"/>
      <c r="AF536" s="1671"/>
      <c r="AG536" s="1671"/>
      <c r="AH536" s="1671"/>
      <c r="AI536" s="1671"/>
      <c r="AJ536" s="1671"/>
      <c r="AK536" s="1671"/>
      <c r="AL536" s="1671"/>
      <c r="AM536" s="12"/>
    </row>
    <row r="537" spans="1:39" ht="13.5" customHeight="1">
      <c r="A537" s="1565" t="s">
        <v>20699</v>
      </c>
      <c r="B537" s="1565"/>
      <c r="C537" s="1565"/>
      <c r="D537" s="1565"/>
      <c r="E537" s="1565"/>
      <c r="F537" s="1565"/>
      <c r="G537" s="1565"/>
      <c r="H537" s="1565"/>
      <c r="I537" s="1565"/>
      <c r="J537" s="1565"/>
      <c r="K537" s="1565"/>
      <c r="L537" s="1565"/>
      <c r="M537" s="1565"/>
      <c r="N537" s="1565"/>
      <c r="O537" s="1565"/>
      <c r="P537" s="1565"/>
      <c r="Q537" s="1565"/>
      <c r="R537" s="1565"/>
      <c r="S537" s="1565"/>
      <c r="T537" s="1565"/>
      <c r="U537" s="1565"/>
      <c r="V537" s="1565"/>
      <c r="W537" s="1565"/>
      <c r="X537" s="1565"/>
      <c r="Y537" s="1565"/>
      <c r="Z537" s="1565"/>
      <c r="AA537" s="1565"/>
      <c r="AB537" s="1565"/>
      <c r="AC537" s="1565"/>
      <c r="AD537" s="1565"/>
      <c r="AE537" s="1565"/>
      <c r="AF537" s="1565"/>
      <c r="AG537" s="1565"/>
      <c r="AH537" s="1565"/>
      <c r="AI537" s="1565"/>
      <c r="AJ537" s="1565"/>
      <c r="AK537" s="1565"/>
      <c r="AL537" s="1565"/>
      <c r="AM537" s="1565"/>
    </row>
    <row r="538" spans="1:39" ht="15" customHeight="1">
      <c r="A538" s="1687" t="s">
        <v>24555</v>
      </c>
      <c r="B538" s="1688"/>
      <c r="C538" s="1688"/>
      <c r="D538" s="1688"/>
      <c r="E538" s="1688"/>
      <c r="F538" s="1688"/>
      <c r="G538" s="1688"/>
      <c r="H538" s="1688"/>
      <c r="I538" s="1688"/>
      <c r="J538" s="1688"/>
      <c r="K538" s="1688"/>
      <c r="L538" s="1688"/>
      <c r="M538" s="1688"/>
      <c r="N538" s="1688"/>
      <c r="O538" s="1688"/>
      <c r="P538" s="1688"/>
      <c r="Q538" s="1688"/>
      <c r="R538" s="1688"/>
      <c r="S538" s="1688"/>
      <c r="T538" s="1688"/>
      <c r="U538" s="1688"/>
      <c r="V538" s="1688"/>
      <c r="W538" s="1688"/>
      <c r="X538" s="1688"/>
      <c r="Y538" s="1688"/>
      <c r="Z538" s="1688"/>
      <c r="AA538" s="1688"/>
      <c r="AB538" s="1688"/>
      <c r="AC538" s="1688"/>
      <c r="AD538" s="1688"/>
      <c r="AE538" s="1688"/>
      <c r="AF538" s="1688"/>
      <c r="AG538" s="1688"/>
      <c r="AH538" s="1688"/>
      <c r="AI538" s="1688"/>
      <c r="AJ538" s="1688"/>
      <c r="AK538" s="1688"/>
      <c r="AL538" s="1688"/>
      <c r="AM538" s="12"/>
    </row>
    <row r="539" spans="1:39" ht="17.100000000000001" customHeight="1">
      <c r="A539" s="1664" t="s">
        <v>24556</v>
      </c>
      <c r="B539" s="1665"/>
      <c r="C539" s="1665"/>
      <c r="D539" s="1665"/>
      <c r="E539" s="1665"/>
      <c r="F539" s="1665"/>
      <c r="G539" s="1665"/>
      <c r="H539" s="1665"/>
      <c r="I539" s="1665"/>
      <c r="J539" s="1665"/>
      <c r="K539" s="1665"/>
      <c r="L539" s="1665"/>
      <c r="M539" s="1665"/>
      <c r="N539" s="1665"/>
      <c r="O539" s="1665"/>
      <c r="P539" s="1665"/>
      <c r="Q539" s="1665"/>
      <c r="R539" s="1665"/>
      <c r="S539" s="1665"/>
      <c r="T539" s="1665"/>
      <c r="U539" s="1665"/>
      <c r="V539" s="1665"/>
      <c r="W539" s="1665"/>
      <c r="X539" s="1665"/>
      <c r="Y539" s="1665"/>
      <c r="Z539" s="1665"/>
      <c r="AA539" s="1665"/>
      <c r="AB539" s="1665"/>
      <c r="AC539" s="1665"/>
      <c r="AD539" s="1665"/>
      <c r="AE539" s="1665"/>
      <c r="AF539" s="1665"/>
      <c r="AG539" s="1665"/>
      <c r="AH539" s="1665"/>
      <c r="AI539" s="1665"/>
      <c r="AJ539" s="1665"/>
      <c r="AK539" s="1665"/>
      <c r="AL539" s="1665"/>
      <c r="AM539" s="11"/>
    </row>
    <row r="540" spans="1:39" ht="15.95" customHeight="1">
      <c r="A540" s="1668" t="s">
        <v>24557</v>
      </c>
      <c r="B540" s="1669"/>
      <c r="C540" s="1669"/>
      <c r="D540" s="1669"/>
      <c r="E540" s="1669"/>
      <c r="F540" s="1669"/>
      <c r="G540" s="1669"/>
      <c r="H540" s="1669"/>
      <c r="I540" s="1669"/>
      <c r="J540" s="1669"/>
      <c r="K540" s="1669"/>
      <c r="L540" s="1669"/>
      <c r="M540" s="1669"/>
      <c r="N540" s="1669"/>
      <c r="O540" s="1669"/>
      <c r="P540" s="1669"/>
      <c r="Q540" s="1669"/>
      <c r="R540" s="1669"/>
      <c r="S540" s="1669"/>
      <c r="T540" s="1669"/>
      <c r="U540" s="1669"/>
      <c r="V540" s="1669"/>
      <c r="W540" s="1669"/>
      <c r="X540" s="1669"/>
      <c r="Y540" s="1669"/>
      <c r="Z540" s="1669"/>
      <c r="AA540" s="1669"/>
      <c r="AB540" s="1669"/>
      <c r="AC540" s="1669"/>
      <c r="AD540" s="1669"/>
      <c r="AE540" s="1669"/>
      <c r="AF540" s="1669"/>
      <c r="AG540" s="1669"/>
      <c r="AH540" s="1669"/>
      <c r="AI540" s="1669"/>
      <c r="AJ540" s="1669"/>
      <c r="AK540" s="1669"/>
      <c r="AL540" s="1669"/>
      <c r="AM540" s="12"/>
    </row>
    <row r="541" spans="1:39" ht="17.100000000000001" customHeight="1">
      <c r="A541" s="1664" t="s">
        <v>24558</v>
      </c>
      <c r="B541" s="1665"/>
      <c r="C541" s="1665"/>
      <c r="D541" s="1665"/>
      <c r="E541" s="1665"/>
      <c r="F541" s="1665"/>
      <c r="G541" s="1665"/>
      <c r="H541" s="1665"/>
      <c r="I541" s="1665"/>
      <c r="J541" s="1665"/>
      <c r="K541" s="1665"/>
      <c r="L541" s="1665"/>
      <c r="M541" s="1665"/>
      <c r="N541" s="1665"/>
      <c r="O541" s="1665"/>
      <c r="P541" s="1665"/>
      <c r="Q541" s="1665"/>
      <c r="R541" s="1665"/>
      <c r="S541" s="1665"/>
      <c r="T541" s="1665"/>
      <c r="U541" s="1665"/>
      <c r="V541" s="1665"/>
      <c r="W541" s="1665"/>
      <c r="X541" s="1665"/>
      <c r="Y541" s="1665"/>
      <c r="Z541" s="1665"/>
      <c r="AA541" s="1665"/>
      <c r="AB541" s="1665"/>
      <c r="AC541" s="1665"/>
      <c r="AD541" s="1665"/>
      <c r="AE541" s="1665"/>
      <c r="AF541" s="1665"/>
      <c r="AG541" s="1665"/>
      <c r="AH541" s="1665"/>
      <c r="AI541" s="1665"/>
      <c r="AJ541" s="1665"/>
      <c r="AK541" s="1665"/>
      <c r="AL541" s="1665"/>
      <c r="AM541" s="11"/>
    </row>
    <row r="542" spans="1:39" ht="15.95" customHeight="1">
      <c r="A542" s="1668" t="s">
        <v>24559</v>
      </c>
      <c r="B542" s="1669"/>
      <c r="C542" s="1669"/>
      <c r="D542" s="1669"/>
      <c r="E542" s="1669"/>
      <c r="F542" s="1669"/>
      <c r="G542" s="1669"/>
      <c r="H542" s="1669"/>
      <c r="I542" s="1669"/>
      <c r="J542" s="1669"/>
      <c r="K542" s="1669"/>
      <c r="L542" s="1669"/>
      <c r="M542" s="1669"/>
      <c r="N542" s="1669"/>
      <c r="O542" s="1669"/>
      <c r="P542" s="1669"/>
      <c r="Q542" s="1669"/>
      <c r="R542" s="1669"/>
      <c r="S542" s="1669"/>
      <c r="T542" s="1669"/>
      <c r="U542" s="1669"/>
      <c r="V542" s="1669"/>
      <c r="W542" s="1669"/>
      <c r="X542" s="1669"/>
      <c r="Y542" s="1669"/>
      <c r="Z542" s="1669"/>
      <c r="AA542" s="1669"/>
      <c r="AB542" s="1669"/>
      <c r="AC542" s="1669"/>
      <c r="AD542" s="1669"/>
      <c r="AE542" s="1669"/>
      <c r="AF542" s="1669"/>
      <c r="AG542" s="1669"/>
      <c r="AH542" s="1669"/>
      <c r="AI542" s="1669"/>
      <c r="AJ542" s="1669"/>
      <c r="AK542" s="1669"/>
      <c r="AL542" s="1669"/>
      <c r="AM542" s="12"/>
    </row>
    <row r="543" spans="1:39" ht="17.100000000000001" customHeight="1">
      <c r="A543" s="1664" t="s">
        <v>24560</v>
      </c>
      <c r="B543" s="1665"/>
      <c r="C543" s="1665"/>
      <c r="D543" s="1665"/>
      <c r="E543" s="1665"/>
      <c r="F543" s="1665"/>
      <c r="G543" s="1665"/>
      <c r="H543" s="1665"/>
      <c r="I543" s="1665"/>
      <c r="J543" s="1665"/>
      <c r="K543" s="1665"/>
      <c r="L543" s="1665"/>
      <c r="M543" s="1665"/>
      <c r="N543" s="1665"/>
      <c r="O543" s="1665"/>
      <c r="P543" s="1665"/>
      <c r="Q543" s="1665"/>
      <c r="R543" s="1665"/>
      <c r="S543" s="1665"/>
      <c r="T543" s="1665"/>
      <c r="U543" s="1665"/>
      <c r="V543" s="1665"/>
      <c r="W543" s="1665"/>
      <c r="X543" s="1665"/>
      <c r="Y543" s="1665"/>
      <c r="Z543" s="1665"/>
      <c r="AA543" s="1665"/>
      <c r="AB543" s="1665"/>
      <c r="AC543" s="1665"/>
      <c r="AD543" s="1665"/>
      <c r="AE543" s="1665"/>
      <c r="AF543" s="1665"/>
      <c r="AG543" s="1665"/>
      <c r="AH543" s="1665"/>
      <c r="AI543" s="1665"/>
      <c r="AJ543" s="1665"/>
      <c r="AK543" s="1665"/>
      <c r="AL543" s="1665"/>
      <c r="AM543" s="11"/>
    </row>
    <row r="544" spans="1:39" ht="15.95" customHeight="1">
      <c r="A544" s="1668" t="s">
        <v>24561</v>
      </c>
      <c r="B544" s="1669"/>
      <c r="C544" s="1669"/>
      <c r="D544" s="1669"/>
      <c r="E544" s="1669"/>
      <c r="F544" s="1669"/>
      <c r="G544" s="1669"/>
      <c r="H544" s="1669"/>
      <c r="I544" s="1669"/>
      <c r="J544" s="1669"/>
      <c r="K544" s="1669"/>
      <c r="L544" s="1669"/>
      <c r="M544" s="1669"/>
      <c r="N544" s="1669"/>
      <c r="O544" s="1669"/>
      <c r="P544" s="1669"/>
      <c r="Q544" s="1669"/>
      <c r="R544" s="1669"/>
      <c r="S544" s="1669"/>
      <c r="T544" s="1669"/>
      <c r="U544" s="1669"/>
      <c r="V544" s="1669"/>
      <c r="W544" s="1669"/>
      <c r="X544" s="1669"/>
      <c r="Y544" s="1669"/>
      <c r="Z544" s="1669"/>
      <c r="AA544" s="1669"/>
      <c r="AB544" s="1669"/>
      <c r="AC544" s="1669"/>
      <c r="AD544" s="1669"/>
      <c r="AE544" s="1669"/>
      <c r="AF544" s="1669"/>
      <c r="AG544" s="1669"/>
      <c r="AH544" s="1669"/>
      <c r="AI544" s="1669"/>
      <c r="AJ544" s="1669"/>
      <c r="AK544" s="1669"/>
      <c r="AL544" s="1669"/>
      <c r="AM544" s="12"/>
    </row>
    <row r="545" spans="1:39" ht="15.75" customHeight="1">
      <c r="A545" s="1670" t="s">
        <v>24562</v>
      </c>
      <c r="B545" s="1671"/>
      <c r="C545" s="1671"/>
      <c r="D545" s="1671"/>
      <c r="E545" s="1671"/>
      <c r="F545" s="1671"/>
      <c r="G545" s="1671"/>
      <c r="H545" s="1671"/>
      <c r="I545" s="1671"/>
      <c r="J545" s="1671"/>
      <c r="K545" s="1671"/>
      <c r="L545" s="1671"/>
      <c r="M545" s="1671"/>
      <c r="N545" s="1671"/>
      <c r="O545" s="1671"/>
      <c r="P545" s="1671"/>
      <c r="Q545" s="1671"/>
      <c r="R545" s="1671"/>
      <c r="S545" s="1671"/>
      <c r="T545" s="1671"/>
      <c r="U545" s="1671"/>
      <c r="V545" s="1671"/>
      <c r="W545" s="1671"/>
      <c r="X545" s="1671"/>
      <c r="Y545" s="1671"/>
      <c r="Z545" s="1671"/>
      <c r="AA545" s="1671"/>
      <c r="AB545" s="1671"/>
      <c r="AC545" s="1671"/>
      <c r="AD545" s="1671"/>
      <c r="AE545" s="1671"/>
      <c r="AF545" s="1671"/>
      <c r="AG545" s="1671"/>
      <c r="AH545" s="1671"/>
      <c r="AI545" s="1671"/>
      <c r="AJ545" s="1671"/>
      <c r="AK545" s="1671"/>
      <c r="AL545" s="1671"/>
      <c r="AM545" s="12"/>
    </row>
    <row r="546" spans="1:39" ht="16.5" customHeight="1">
      <c r="A546" s="844" t="s">
        <v>24453</v>
      </c>
      <c r="B546" s="1682" t="s">
        <v>24454</v>
      </c>
      <c r="C546" s="1682"/>
      <c r="D546" s="1682"/>
      <c r="E546" s="1682"/>
      <c r="F546" s="1682"/>
      <c r="G546" s="1682"/>
      <c r="H546" s="1682"/>
      <c r="I546" s="1682"/>
      <c r="J546" s="1682"/>
      <c r="K546" s="1682"/>
      <c r="L546" s="1682"/>
      <c r="M546" s="1682"/>
      <c r="N546" s="1682"/>
      <c r="O546" s="1682"/>
      <c r="P546" s="1682"/>
      <c r="Q546" s="1682"/>
      <c r="R546" s="1682"/>
      <c r="S546" s="1682"/>
      <c r="T546" s="1682"/>
      <c r="U546" s="1682"/>
      <c r="V546" s="1682"/>
      <c r="W546" s="1682"/>
      <c r="X546" s="1683">
        <v>414</v>
      </c>
      <c r="Y546" s="1683"/>
      <c r="Z546" s="1683"/>
      <c r="AA546" s="1683"/>
      <c r="AB546" s="1683"/>
      <c r="AC546" s="287"/>
      <c r="AD546" s="1701"/>
      <c r="AE546" s="1701"/>
      <c r="AF546" s="1701"/>
      <c r="AG546" s="1701"/>
      <c r="AH546" s="1701"/>
      <c r="AI546" s="1701"/>
      <c r="AJ546" s="1701"/>
      <c r="AK546" s="1701"/>
      <c r="AL546" s="1701"/>
      <c r="AM546" s="12"/>
    </row>
    <row r="547" spans="1:39" ht="15.95" customHeight="1">
      <c r="A547" s="841" t="s">
        <v>20700</v>
      </c>
      <c r="B547" s="1528" t="s">
        <v>20701</v>
      </c>
      <c r="C547" s="1528"/>
      <c r="D547" s="1528"/>
      <c r="E547" s="1528"/>
      <c r="F547" s="1528"/>
      <c r="G547" s="1528"/>
      <c r="H547" s="1528"/>
      <c r="I547" s="1528"/>
      <c r="J547" s="1528"/>
      <c r="K547" s="1528"/>
      <c r="L547" s="1528"/>
      <c r="M547" s="1528"/>
      <c r="N547" s="1528"/>
      <c r="O547" s="1528"/>
      <c r="P547" s="1528"/>
      <c r="Q547" s="1528"/>
      <c r="R547" s="1528"/>
      <c r="S547" s="1528"/>
      <c r="T547" s="1528"/>
      <c r="U547" s="1528"/>
      <c r="V547" s="1528"/>
      <c r="W547" s="1528"/>
      <c r="X547" s="1544">
        <v>600</v>
      </c>
      <c r="Y547" s="1544"/>
      <c r="Z547" s="1544"/>
      <c r="AA547" s="1544"/>
      <c r="AB547" s="1544"/>
      <c r="AC547" s="272"/>
      <c r="AD547" s="1530"/>
      <c r="AE547" s="1530"/>
      <c r="AF547" s="1530"/>
      <c r="AG547" s="1530"/>
      <c r="AH547" s="1530"/>
      <c r="AI547" s="1530"/>
      <c r="AJ547" s="1530"/>
      <c r="AK547" s="1530"/>
      <c r="AL547" s="1530"/>
      <c r="AM547" s="12"/>
    </row>
    <row r="548" spans="1:39" ht="17.100000000000001" customHeight="1">
      <c r="A548" s="838" t="s">
        <v>20702</v>
      </c>
      <c r="B548" s="1517" t="s">
        <v>20703</v>
      </c>
      <c r="C548" s="1517"/>
      <c r="D548" s="1517"/>
      <c r="E548" s="1517"/>
      <c r="F548" s="1517"/>
      <c r="G548" s="1517"/>
      <c r="H548" s="1517"/>
      <c r="I548" s="1517"/>
      <c r="J548" s="1517"/>
      <c r="K548" s="1517"/>
      <c r="L548" s="1517"/>
      <c r="M548" s="1517"/>
      <c r="N548" s="1517"/>
      <c r="O548" s="1517"/>
      <c r="P548" s="1517"/>
      <c r="Q548" s="1517"/>
      <c r="R548" s="1517"/>
      <c r="S548" s="1517"/>
      <c r="T548" s="1517"/>
      <c r="U548" s="1517"/>
      <c r="V548" s="1517"/>
      <c r="W548" s="1517"/>
      <c r="X548" s="1543">
        <v>225</v>
      </c>
      <c r="Y548" s="1543"/>
      <c r="Z548" s="1543"/>
      <c r="AA548" s="1543"/>
      <c r="AB548" s="1543"/>
      <c r="AC548" s="273"/>
      <c r="AD548" s="1527"/>
      <c r="AE548" s="1527"/>
      <c r="AF548" s="1527"/>
      <c r="AG548" s="1527"/>
      <c r="AH548" s="1527"/>
      <c r="AI548" s="1527"/>
      <c r="AJ548" s="1527"/>
      <c r="AK548" s="1527"/>
      <c r="AL548" s="1527"/>
      <c r="AM548" s="11"/>
    </row>
    <row r="549" spans="1:39" ht="17.100000000000001" customHeight="1">
      <c r="A549" s="841" t="s">
        <v>20704</v>
      </c>
      <c r="B549" s="1528" t="s">
        <v>20705</v>
      </c>
      <c r="C549" s="1528"/>
      <c r="D549" s="1528"/>
      <c r="E549" s="1528"/>
      <c r="F549" s="1528"/>
      <c r="G549" s="1528"/>
      <c r="H549" s="1528"/>
      <c r="I549" s="1528"/>
      <c r="J549" s="1528"/>
      <c r="K549" s="1528"/>
      <c r="L549" s="1528"/>
      <c r="M549" s="1528"/>
      <c r="N549" s="1528"/>
      <c r="O549" s="1528"/>
      <c r="P549" s="1528"/>
      <c r="Q549" s="1528"/>
      <c r="R549" s="1528"/>
      <c r="S549" s="1528"/>
      <c r="T549" s="1528"/>
      <c r="U549" s="1528"/>
      <c r="V549" s="1528"/>
      <c r="W549" s="1528"/>
      <c r="X549" s="1544">
        <v>20.99</v>
      </c>
      <c r="Y549" s="1544"/>
      <c r="Z549" s="1544"/>
      <c r="AA549" s="1544"/>
      <c r="AB549" s="1544"/>
      <c r="AC549" s="272"/>
      <c r="AD549" s="1530"/>
      <c r="AE549" s="1530"/>
      <c r="AF549" s="1530"/>
      <c r="AG549" s="1530"/>
      <c r="AH549" s="1530"/>
      <c r="AI549" s="1530"/>
      <c r="AJ549" s="1530"/>
      <c r="AK549" s="1530"/>
      <c r="AL549" s="1530"/>
      <c r="AM549" s="11"/>
    </row>
    <row r="550" spans="1:39" ht="15.95" customHeight="1">
      <c r="A550" s="838" t="s">
        <v>20706</v>
      </c>
      <c r="B550" s="1517" t="s">
        <v>20707</v>
      </c>
      <c r="C550" s="1517"/>
      <c r="D550" s="1517"/>
      <c r="E550" s="1517"/>
      <c r="F550" s="1517"/>
      <c r="G550" s="1517"/>
      <c r="H550" s="1517"/>
      <c r="I550" s="1517"/>
      <c r="J550" s="1517"/>
      <c r="K550" s="1517"/>
      <c r="L550" s="1517"/>
      <c r="M550" s="1517"/>
      <c r="N550" s="1517"/>
      <c r="O550" s="1517"/>
      <c r="P550" s="1517"/>
      <c r="Q550" s="1517"/>
      <c r="R550" s="1517"/>
      <c r="S550" s="1517"/>
      <c r="T550" s="1517"/>
      <c r="U550" s="1517"/>
      <c r="V550" s="1517"/>
      <c r="W550" s="1517"/>
      <c r="X550" s="1543">
        <v>10.49</v>
      </c>
      <c r="Y550" s="1543"/>
      <c r="Z550" s="1543"/>
      <c r="AA550" s="1543"/>
      <c r="AB550" s="1543"/>
      <c r="AC550" s="273"/>
      <c r="AD550" s="1527"/>
      <c r="AE550" s="1527"/>
      <c r="AF550" s="1527"/>
      <c r="AG550" s="1527"/>
      <c r="AH550" s="1527"/>
      <c r="AI550" s="1527"/>
      <c r="AJ550" s="1527"/>
      <c r="AK550" s="1527"/>
      <c r="AL550" s="1527"/>
      <c r="AM550" s="12"/>
    </row>
    <row r="551" spans="1:39" ht="17.100000000000001" customHeight="1">
      <c r="A551" s="841" t="s">
        <v>20708</v>
      </c>
      <c r="B551" s="1528" t="s">
        <v>20709</v>
      </c>
      <c r="C551" s="1528"/>
      <c r="D551" s="1528"/>
      <c r="E551" s="1528"/>
      <c r="F551" s="1528"/>
      <c r="G551" s="1528"/>
      <c r="H551" s="1528"/>
      <c r="I551" s="1528"/>
      <c r="J551" s="1528"/>
      <c r="K551" s="1528"/>
      <c r="L551" s="1528"/>
      <c r="M551" s="1528"/>
      <c r="N551" s="1528"/>
      <c r="O551" s="1528"/>
      <c r="P551" s="1528"/>
      <c r="Q551" s="1528"/>
      <c r="R551" s="1528"/>
      <c r="S551" s="1528"/>
      <c r="T551" s="1528"/>
      <c r="U551" s="1528"/>
      <c r="V551" s="1528"/>
      <c r="W551" s="1528"/>
      <c r="X551" s="1544">
        <v>13.49</v>
      </c>
      <c r="Y551" s="1544"/>
      <c r="Z551" s="1544"/>
      <c r="AA551" s="1544"/>
      <c r="AB551" s="1544"/>
      <c r="AC551" s="272"/>
      <c r="AD551" s="1530"/>
      <c r="AE551" s="1530"/>
      <c r="AF551" s="1530"/>
      <c r="AG551" s="1530"/>
      <c r="AH551" s="1530"/>
      <c r="AI551" s="1530"/>
      <c r="AJ551" s="1530"/>
      <c r="AK551" s="1530"/>
      <c r="AL551" s="1530"/>
      <c r="AM551" s="11"/>
    </row>
    <row r="552" spans="1:39" ht="15.95" customHeight="1">
      <c r="A552" s="838" t="s">
        <v>20710</v>
      </c>
      <c r="B552" s="1517" t="s">
        <v>20711</v>
      </c>
      <c r="C552" s="1517"/>
      <c r="D552" s="1517"/>
      <c r="E552" s="1517"/>
      <c r="F552" s="1517"/>
      <c r="G552" s="1517"/>
      <c r="H552" s="1517"/>
      <c r="I552" s="1517"/>
      <c r="J552" s="1517"/>
      <c r="K552" s="1517"/>
      <c r="L552" s="1517"/>
      <c r="M552" s="1517"/>
      <c r="N552" s="1517"/>
      <c r="O552" s="1517"/>
      <c r="P552" s="1517"/>
      <c r="Q552" s="1517"/>
      <c r="R552" s="1517"/>
      <c r="S552" s="1517"/>
      <c r="T552" s="1517"/>
      <c r="U552" s="1517"/>
      <c r="V552" s="1517"/>
      <c r="W552" s="1517"/>
      <c r="X552" s="1543">
        <v>375</v>
      </c>
      <c r="Y552" s="1543"/>
      <c r="Z552" s="1543"/>
      <c r="AA552" s="1543"/>
      <c r="AB552" s="1543"/>
      <c r="AC552" s="273"/>
      <c r="AD552" s="1527"/>
      <c r="AE552" s="1527"/>
      <c r="AF552" s="1527"/>
      <c r="AG552" s="1527"/>
      <c r="AH552" s="1527"/>
      <c r="AI552" s="1527"/>
      <c r="AJ552" s="1527"/>
      <c r="AK552" s="1527"/>
      <c r="AL552" s="1527"/>
      <c r="AM552" s="12"/>
    </row>
    <row r="553" spans="1:39" ht="17.100000000000001" customHeight="1">
      <c r="A553" s="841" t="s">
        <v>20712</v>
      </c>
      <c r="B553" s="1528" t="s">
        <v>20713</v>
      </c>
      <c r="C553" s="1528"/>
      <c r="D553" s="1528"/>
      <c r="E553" s="1528"/>
      <c r="F553" s="1528"/>
      <c r="G553" s="1528"/>
      <c r="H553" s="1528"/>
      <c r="I553" s="1528"/>
      <c r="J553" s="1528"/>
      <c r="K553" s="1528"/>
      <c r="L553" s="1528"/>
      <c r="M553" s="1528"/>
      <c r="N553" s="1528"/>
      <c r="O553" s="1528"/>
      <c r="P553" s="1528"/>
      <c r="Q553" s="1528"/>
      <c r="R553" s="1528"/>
      <c r="S553" s="1528"/>
      <c r="T553" s="1528"/>
      <c r="U553" s="1528"/>
      <c r="V553" s="1528"/>
      <c r="W553" s="1528"/>
      <c r="X553" s="1542">
        <v>1425</v>
      </c>
      <c r="Y553" s="1542"/>
      <c r="Z553" s="1542"/>
      <c r="AA553" s="1542"/>
      <c r="AB553" s="1542"/>
      <c r="AC553" s="274"/>
      <c r="AD553" s="1530"/>
      <c r="AE553" s="1530"/>
      <c r="AF553" s="1530"/>
      <c r="AG553" s="1530"/>
      <c r="AH553" s="1530"/>
      <c r="AI553" s="1530"/>
      <c r="AJ553" s="1530"/>
      <c r="AK553" s="1530"/>
      <c r="AL553" s="1530"/>
      <c r="AM553" s="11"/>
    </row>
    <row r="554" spans="1:39" ht="15.95" customHeight="1">
      <c r="A554" s="838" t="s">
        <v>20714</v>
      </c>
      <c r="B554" s="1517" t="s">
        <v>20715</v>
      </c>
      <c r="C554" s="1517"/>
      <c r="D554" s="1517"/>
      <c r="E554" s="1517"/>
      <c r="F554" s="1517"/>
      <c r="G554" s="1517"/>
      <c r="H554" s="1517"/>
      <c r="I554" s="1517"/>
      <c r="J554" s="1517"/>
      <c r="K554" s="1517"/>
      <c r="L554" s="1517"/>
      <c r="M554" s="1517"/>
      <c r="N554" s="1517"/>
      <c r="O554" s="1517"/>
      <c r="P554" s="1517"/>
      <c r="Q554" s="1517"/>
      <c r="R554" s="1517"/>
      <c r="S554" s="1517"/>
      <c r="T554" s="1517"/>
      <c r="U554" s="1517"/>
      <c r="V554" s="1517"/>
      <c r="W554" s="1517"/>
      <c r="X554" s="1545">
        <v>1800</v>
      </c>
      <c r="Y554" s="1545"/>
      <c r="Z554" s="1545"/>
      <c r="AA554" s="1545"/>
      <c r="AB554" s="1545"/>
      <c r="AC554" s="277"/>
      <c r="AD554" s="1527"/>
      <c r="AE554" s="1527"/>
      <c r="AF554" s="1527"/>
      <c r="AG554" s="1527"/>
      <c r="AH554" s="1527"/>
      <c r="AI554" s="1527"/>
      <c r="AJ554" s="1527"/>
      <c r="AK554" s="1527"/>
      <c r="AL554" s="1527"/>
      <c r="AM554" s="12"/>
    </row>
    <row r="555" spans="1:39" ht="17.100000000000001" customHeight="1">
      <c r="A555" s="841" t="s">
        <v>20716</v>
      </c>
      <c r="B555" s="1528" t="s">
        <v>20717</v>
      </c>
      <c r="C555" s="1528"/>
      <c r="D555" s="1528"/>
      <c r="E555" s="1528"/>
      <c r="F555" s="1528"/>
      <c r="G555" s="1528"/>
      <c r="H555" s="1528"/>
      <c r="I555" s="1528"/>
      <c r="J555" s="1528"/>
      <c r="K555" s="1528"/>
      <c r="L555" s="1528"/>
      <c r="M555" s="1528"/>
      <c r="N555" s="1528"/>
      <c r="O555" s="1528"/>
      <c r="P555" s="1528"/>
      <c r="Q555" s="1528"/>
      <c r="R555" s="1528"/>
      <c r="S555" s="1528"/>
      <c r="T555" s="1528"/>
      <c r="U555" s="1528"/>
      <c r="V555" s="1528"/>
      <c r="W555" s="1528"/>
      <c r="X555" s="1544">
        <v>112.5</v>
      </c>
      <c r="Y555" s="1544"/>
      <c r="Z555" s="1544"/>
      <c r="AA555" s="1544"/>
      <c r="AB555" s="1544"/>
      <c r="AC555" s="272"/>
      <c r="AD555" s="1530"/>
      <c r="AE555" s="1530"/>
      <c r="AF555" s="1530"/>
      <c r="AG555" s="1530"/>
      <c r="AH555" s="1530"/>
      <c r="AI555" s="1530"/>
      <c r="AJ555" s="1530"/>
      <c r="AK555" s="1530"/>
      <c r="AL555" s="1530"/>
      <c r="AM555" s="11"/>
    </row>
    <row r="556" spans="1:39" ht="15.95" customHeight="1">
      <c r="A556" s="838" t="s">
        <v>20718</v>
      </c>
      <c r="B556" s="1517" t="s">
        <v>20719</v>
      </c>
      <c r="C556" s="1517"/>
      <c r="D556" s="1517"/>
      <c r="E556" s="1517"/>
      <c r="F556" s="1517"/>
      <c r="G556" s="1517"/>
      <c r="H556" s="1517"/>
      <c r="I556" s="1517"/>
      <c r="J556" s="1517"/>
      <c r="K556" s="1517"/>
      <c r="L556" s="1517"/>
      <c r="M556" s="1517"/>
      <c r="N556" s="1517"/>
      <c r="O556" s="1517"/>
      <c r="P556" s="1517"/>
      <c r="Q556" s="1517"/>
      <c r="R556" s="1517"/>
      <c r="S556" s="1517"/>
      <c r="T556" s="1517"/>
      <c r="U556" s="1517"/>
      <c r="V556" s="1517"/>
      <c r="W556" s="1517"/>
      <c r="X556" s="1543">
        <v>26.99</v>
      </c>
      <c r="Y556" s="1543"/>
      <c r="Z556" s="1543"/>
      <c r="AA556" s="1543"/>
      <c r="AB556" s="1543"/>
      <c r="AC556" s="273"/>
      <c r="AD556" s="1527"/>
      <c r="AE556" s="1527"/>
      <c r="AF556" s="1527"/>
      <c r="AG556" s="1527"/>
      <c r="AH556" s="1527"/>
      <c r="AI556" s="1527"/>
      <c r="AJ556" s="1527"/>
      <c r="AK556" s="1527"/>
      <c r="AL556" s="1527"/>
      <c r="AM556" s="12"/>
    </row>
    <row r="557" spans="1:39" ht="17.100000000000001" customHeight="1">
      <c r="A557" s="841" t="s">
        <v>20720</v>
      </c>
      <c r="B557" s="1528" t="s">
        <v>20721</v>
      </c>
      <c r="C557" s="1528"/>
      <c r="D557" s="1528"/>
      <c r="E557" s="1528"/>
      <c r="F557" s="1528"/>
      <c r="G557" s="1528"/>
      <c r="H557" s="1528"/>
      <c r="I557" s="1528"/>
      <c r="J557" s="1528"/>
      <c r="K557" s="1528"/>
      <c r="L557" s="1528"/>
      <c r="M557" s="1528"/>
      <c r="N557" s="1528"/>
      <c r="O557" s="1528"/>
      <c r="P557" s="1528"/>
      <c r="Q557" s="1528"/>
      <c r="R557" s="1528"/>
      <c r="S557" s="1528"/>
      <c r="T557" s="1528"/>
      <c r="U557" s="1528"/>
      <c r="V557" s="1528"/>
      <c r="W557" s="1528"/>
      <c r="X557" s="1544">
        <v>525</v>
      </c>
      <c r="Y557" s="1544"/>
      <c r="Z557" s="1544"/>
      <c r="AA557" s="1544"/>
      <c r="AB557" s="1544"/>
      <c r="AC557" s="272"/>
      <c r="AD557" s="1530"/>
      <c r="AE557" s="1530"/>
      <c r="AF557" s="1530"/>
      <c r="AG557" s="1530"/>
      <c r="AH557" s="1530"/>
      <c r="AI557" s="1530"/>
      <c r="AJ557" s="1530"/>
      <c r="AK557" s="1530"/>
      <c r="AL557" s="1530"/>
      <c r="AM557" s="11"/>
    </row>
    <row r="558" spans="1:39" ht="15.95" customHeight="1">
      <c r="A558" s="838" t="s">
        <v>20722</v>
      </c>
      <c r="B558" s="1517" t="s">
        <v>20723</v>
      </c>
      <c r="C558" s="1517"/>
      <c r="D558" s="1517"/>
      <c r="E558" s="1517"/>
      <c r="F558" s="1517"/>
      <c r="G558" s="1517"/>
      <c r="H558" s="1517"/>
      <c r="I558" s="1517"/>
      <c r="J558" s="1517"/>
      <c r="K558" s="1517"/>
      <c r="L558" s="1517"/>
      <c r="M558" s="1517"/>
      <c r="N558" s="1517"/>
      <c r="O558" s="1517"/>
      <c r="P558" s="1517"/>
      <c r="Q558" s="1517"/>
      <c r="R558" s="1517"/>
      <c r="S558" s="1517"/>
      <c r="T558" s="1517"/>
      <c r="U558" s="1517"/>
      <c r="V558" s="1517"/>
      <c r="W558" s="1517"/>
      <c r="X558" s="1543">
        <v>150</v>
      </c>
      <c r="Y558" s="1543"/>
      <c r="Z558" s="1543"/>
      <c r="AA558" s="1543"/>
      <c r="AB558" s="1543"/>
      <c r="AC558" s="273"/>
      <c r="AD558" s="1527"/>
      <c r="AE558" s="1527"/>
      <c r="AF558" s="1527"/>
      <c r="AG558" s="1527"/>
      <c r="AH558" s="1527"/>
      <c r="AI558" s="1527"/>
      <c r="AJ558" s="1527"/>
      <c r="AK558" s="1527"/>
      <c r="AL558" s="1527"/>
      <c r="AM558" s="12"/>
    </row>
    <row r="559" spans="1:39" ht="17.100000000000001" customHeight="1">
      <c r="A559" s="841" t="s">
        <v>20724</v>
      </c>
      <c r="B559" s="1528" t="s">
        <v>20725</v>
      </c>
      <c r="C559" s="1528"/>
      <c r="D559" s="1528"/>
      <c r="E559" s="1528"/>
      <c r="F559" s="1528"/>
      <c r="G559" s="1528"/>
      <c r="H559" s="1528"/>
      <c r="I559" s="1528"/>
      <c r="J559" s="1528"/>
      <c r="K559" s="1528"/>
      <c r="L559" s="1528"/>
      <c r="M559" s="1528"/>
      <c r="N559" s="1528"/>
      <c r="O559" s="1528"/>
      <c r="P559" s="1528"/>
      <c r="Q559" s="1528"/>
      <c r="R559" s="1528"/>
      <c r="S559" s="1528"/>
      <c r="T559" s="1528"/>
      <c r="U559" s="1528"/>
      <c r="V559" s="1528"/>
      <c r="W559" s="1528"/>
      <c r="X559" s="1544">
        <v>150</v>
      </c>
      <c r="Y559" s="1544"/>
      <c r="Z559" s="1544"/>
      <c r="AA559" s="1544"/>
      <c r="AB559" s="1544"/>
      <c r="AC559" s="272"/>
      <c r="AD559" s="1530"/>
      <c r="AE559" s="1530"/>
      <c r="AF559" s="1530"/>
      <c r="AG559" s="1530"/>
      <c r="AH559" s="1530"/>
      <c r="AI559" s="1530"/>
      <c r="AJ559" s="1530"/>
      <c r="AK559" s="1530"/>
      <c r="AL559" s="1530"/>
      <c r="AM559" s="11"/>
    </row>
    <row r="560" spans="1:39" ht="15.95" customHeight="1">
      <c r="A560" s="838" t="s">
        <v>20726</v>
      </c>
      <c r="B560" s="1517" t="s">
        <v>20727</v>
      </c>
      <c r="C560" s="1517"/>
      <c r="D560" s="1517"/>
      <c r="E560" s="1517"/>
      <c r="F560" s="1517"/>
      <c r="G560" s="1517"/>
      <c r="H560" s="1517"/>
      <c r="I560" s="1517"/>
      <c r="J560" s="1517"/>
      <c r="K560" s="1517"/>
      <c r="L560" s="1517"/>
      <c r="M560" s="1517"/>
      <c r="N560" s="1517"/>
      <c r="O560" s="1517"/>
      <c r="P560" s="1517"/>
      <c r="Q560" s="1517"/>
      <c r="R560" s="1517"/>
      <c r="S560" s="1517"/>
      <c r="T560" s="1517"/>
      <c r="U560" s="1517"/>
      <c r="V560" s="1517"/>
      <c r="W560" s="1517"/>
      <c r="X560" s="1543">
        <v>37.5</v>
      </c>
      <c r="Y560" s="1543"/>
      <c r="Z560" s="1543"/>
      <c r="AA560" s="1543"/>
      <c r="AB560" s="1543"/>
      <c r="AC560" s="273"/>
      <c r="AD560" s="1527"/>
      <c r="AE560" s="1527"/>
      <c r="AF560" s="1527"/>
      <c r="AG560" s="1527"/>
      <c r="AH560" s="1527"/>
      <c r="AI560" s="1527"/>
      <c r="AJ560" s="1527"/>
      <c r="AK560" s="1527"/>
      <c r="AL560" s="1527"/>
      <c r="AM560" s="12"/>
    </row>
    <row r="561" spans="1:39" ht="17.100000000000001" customHeight="1">
      <c r="A561" s="841" t="s">
        <v>20728</v>
      </c>
      <c r="B561" s="1528" t="s">
        <v>20729</v>
      </c>
      <c r="C561" s="1528"/>
      <c r="D561" s="1528"/>
      <c r="E561" s="1528"/>
      <c r="F561" s="1528"/>
      <c r="G561" s="1528"/>
      <c r="H561" s="1528"/>
      <c r="I561" s="1528"/>
      <c r="J561" s="1528"/>
      <c r="K561" s="1528"/>
      <c r="L561" s="1528"/>
      <c r="M561" s="1528"/>
      <c r="N561" s="1528"/>
      <c r="O561" s="1528"/>
      <c r="P561" s="1528"/>
      <c r="Q561" s="1528"/>
      <c r="R561" s="1528"/>
      <c r="S561" s="1528"/>
      <c r="T561" s="1528"/>
      <c r="U561" s="1528"/>
      <c r="V561" s="1528"/>
      <c r="W561" s="1528"/>
      <c r="X561" s="1544">
        <v>450</v>
      </c>
      <c r="Y561" s="1544"/>
      <c r="Z561" s="1544"/>
      <c r="AA561" s="1544"/>
      <c r="AB561" s="1544"/>
      <c r="AC561" s="272"/>
      <c r="AD561" s="1530"/>
      <c r="AE561" s="1530"/>
      <c r="AF561" s="1530"/>
      <c r="AG561" s="1530"/>
      <c r="AH561" s="1530"/>
      <c r="AI561" s="1530"/>
      <c r="AJ561" s="1530"/>
      <c r="AK561" s="1530"/>
      <c r="AL561" s="1530"/>
      <c r="AM561" s="11"/>
    </row>
    <row r="562" spans="1:39" ht="15.95" customHeight="1">
      <c r="A562" s="838" t="s">
        <v>20730</v>
      </c>
      <c r="B562" s="1517" t="s">
        <v>20731</v>
      </c>
      <c r="C562" s="1517"/>
      <c r="D562" s="1517"/>
      <c r="E562" s="1517"/>
      <c r="F562" s="1517"/>
      <c r="G562" s="1517"/>
      <c r="H562" s="1517"/>
      <c r="I562" s="1517"/>
      <c r="J562" s="1517"/>
      <c r="K562" s="1517"/>
      <c r="L562" s="1517"/>
      <c r="M562" s="1517"/>
      <c r="N562" s="1517"/>
      <c r="O562" s="1517"/>
      <c r="P562" s="1517"/>
      <c r="Q562" s="1517"/>
      <c r="R562" s="1517"/>
      <c r="S562" s="1517"/>
      <c r="T562" s="1517"/>
      <c r="U562" s="1517"/>
      <c r="V562" s="1517"/>
      <c r="W562" s="1517"/>
      <c r="X562" s="1543">
        <v>75</v>
      </c>
      <c r="Y562" s="1543"/>
      <c r="Z562" s="1543"/>
      <c r="AA562" s="1543"/>
      <c r="AB562" s="1543"/>
      <c r="AC562" s="273"/>
      <c r="AD562" s="1527"/>
      <c r="AE562" s="1527"/>
      <c r="AF562" s="1527"/>
      <c r="AG562" s="1527"/>
      <c r="AH562" s="1527"/>
      <c r="AI562" s="1527"/>
      <c r="AJ562" s="1527"/>
      <c r="AK562" s="1527"/>
      <c r="AL562" s="1527"/>
      <c r="AM562" s="12"/>
    </row>
    <row r="563" spans="1:39" ht="17.100000000000001" customHeight="1">
      <c r="A563" s="841" t="s">
        <v>20732</v>
      </c>
      <c r="B563" s="1528" t="s">
        <v>20733</v>
      </c>
      <c r="C563" s="1528"/>
      <c r="D563" s="1528"/>
      <c r="E563" s="1528"/>
      <c r="F563" s="1528"/>
      <c r="G563" s="1528"/>
      <c r="H563" s="1528"/>
      <c r="I563" s="1528"/>
      <c r="J563" s="1528"/>
      <c r="K563" s="1528"/>
      <c r="L563" s="1528"/>
      <c r="M563" s="1528"/>
      <c r="N563" s="1528"/>
      <c r="O563" s="1528"/>
      <c r="P563" s="1528"/>
      <c r="Q563" s="1528"/>
      <c r="R563" s="1528"/>
      <c r="S563" s="1528"/>
      <c r="T563" s="1528"/>
      <c r="U563" s="1528"/>
      <c r="V563" s="1528"/>
      <c r="W563" s="1528"/>
      <c r="X563" s="1542">
        <v>1425</v>
      </c>
      <c r="Y563" s="1542"/>
      <c r="Z563" s="1542"/>
      <c r="AA563" s="1542"/>
      <c r="AB563" s="1542"/>
      <c r="AC563" s="274"/>
      <c r="AD563" s="1530"/>
      <c r="AE563" s="1530"/>
      <c r="AF563" s="1530"/>
      <c r="AG563" s="1530"/>
      <c r="AH563" s="1530"/>
      <c r="AI563" s="1530"/>
      <c r="AJ563" s="1530"/>
      <c r="AK563" s="1530"/>
      <c r="AL563" s="1530"/>
      <c r="AM563" s="11"/>
    </row>
    <row r="564" spans="1:39" ht="15.95" customHeight="1">
      <c r="A564" s="838" t="s">
        <v>20734</v>
      </c>
      <c r="B564" s="1517" t="s">
        <v>20735</v>
      </c>
      <c r="C564" s="1517"/>
      <c r="D564" s="1517"/>
      <c r="E564" s="1517"/>
      <c r="F564" s="1517"/>
      <c r="G564" s="1517"/>
      <c r="H564" s="1517"/>
      <c r="I564" s="1517"/>
      <c r="J564" s="1517"/>
      <c r="K564" s="1517"/>
      <c r="L564" s="1517"/>
      <c r="M564" s="1517"/>
      <c r="N564" s="1517"/>
      <c r="O564" s="1517"/>
      <c r="P564" s="1517"/>
      <c r="Q564" s="1517"/>
      <c r="R564" s="1517"/>
      <c r="S564" s="1517"/>
      <c r="T564" s="1517"/>
      <c r="U564" s="1517"/>
      <c r="V564" s="1517"/>
      <c r="W564" s="1517"/>
      <c r="X564" s="1543">
        <v>225</v>
      </c>
      <c r="Y564" s="1543"/>
      <c r="Z564" s="1543"/>
      <c r="AA564" s="1543"/>
      <c r="AB564" s="1543"/>
      <c r="AC564" s="273"/>
      <c r="AD564" s="1527"/>
      <c r="AE564" s="1527"/>
      <c r="AF564" s="1527"/>
      <c r="AG564" s="1527"/>
      <c r="AH564" s="1527"/>
      <c r="AI564" s="1527"/>
      <c r="AJ564" s="1527"/>
      <c r="AK564" s="1527"/>
      <c r="AL564" s="1527"/>
      <c r="AM564" s="12"/>
    </row>
    <row r="565" spans="1:39" ht="17.100000000000001" customHeight="1">
      <c r="A565" s="841" t="s">
        <v>20736</v>
      </c>
      <c r="B565" s="1528" t="s">
        <v>20737</v>
      </c>
      <c r="C565" s="1528"/>
      <c r="D565" s="1528"/>
      <c r="E565" s="1528"/>
      <c r="F565" s="1528"/>
      <c r="G565" s="1528"/>
      <c r="H565" s="1528"/>
      <c r="I565" s="1528"/>
      <c r="J565" s="1528"/>
      <c r="K565" s="1528"/>
      <c r="L565" s="1528"/>
      <c r="M565" s="1528"/>
      <c r="N565" s="1528"/>
      <c r="O565" s="1528"/>
      <c r="P565" s="1528"/>
      <c r="Q565" s="1528"/>
      <c r="R565" s="1528"/>
      <c r="S565" s="1528"/>
      <c r="T565" s="1528"/>
      <c r="U565" s="1528"/>
      <c r="V565" s="1528"/>
      <c r="W565" s="1528"/>
      <c r="X565" s="1544">
        <v>75</v>
      </c>
      <c r="Y565" s="1544"/>
      <c r="Z565" s="1544"/>
      <c r="AA565" s="1544"/>
      <c r="AB565" s="1544"/>
      <c r="AC565" s="272"/>
      <c r="AD565" s="1530"/>
      <c r="AE565" s="1530"/>
      <c r="AF565" s="1530"/>
      <c r="AG565" s="1530"/>
      <c r="AH565" s="1530"/>
      <c r="AI565" s="1530"/>
      <c r="AJ565" s="1530"/>
      <c r="AK565" s="1530"/>
      <c r="AL565" s="1530"/>
      <c r="AM565" s="11"/>
    </row>
    <row r="566" spans="1:39" ht="15.95" customHeight="1">
      <c r="A566" s="838" t="s">
        <v>20738</v>
      </c>
      <c r="B566" s="1517" t="s">
        <v>20739</v>
      </c>
      <c r="C566" s="1517"/>
      <c r="D566" s="1517"/>
      <c r="E566" s="1517"/>
      <c r="F566" s="1517"/>
      <c r="G566" s="1517"/>
      <c r="H566" s="1517"/>
      <c r="I566" s="1517"/>
      <c r="J566" s="1517"/>
      <c r="K566" s="1517"/>
      <c r="L566" s="1517"/>
      <c r="M566" s="1517"/>
      <c r="N566" s="1517"/>
      <c r="O566" s="1517"/>
      <c r="P566" s="1517"/>
      <c r="Q566" s="1517"/>
      <c r="R566" s="1517"/>
      <c r="S566" s="1517"/>
      <c r="T566" s="1517"/>
      <c r="U566" s="1517"/>
      <c r="V566" s="1517"/>
      <c r="W566" s="1517"/>
      <c r="X566" s="1545">
        <v>6750</v>
      </c>
      <c r="Y566" s="1545"/>
      <c r="Z566" s="1545"/>
      <c r="AA566" s="1545"/>
      <c r="AB566" s="1545"/>
      <c r="AC566" s="277"/>
      <c r="AD566" s="1527"/>
      <c r="AE566" s="1527"/>
      <c r="AF566" s="1527"/>
      <c r="AG566" s="1527"/>
      <c r="AH566" s="1527"/>
      <c r="AI566" s="1527"/>
      <c r="AJ566" s="1527"/>
      <c r="AK566" s="1527"/>
      <c r="AL566" s="1527"/>
      <c r="AM566" s="12"/>
    </row>
    <row r="567" spans="1:39" ht="17.100000000000001" customHeight="1">
      <c r="A567" s="841" t="s">
        <v>20740</v>
      </c>
      <c r="B567" s="1528" t="s">
        <v>20741</v>
      </c>
      <c r="C567" s="1528"/>
      <c r="D567" s="1528"/>
      <c r="E567" s="1528"/>
      <c r="F567" s="1528"/>
      <c r="G567" s="1528"/>
      <c r="H567" s="1528"/>
      <c r="I567" s="1528"/>
      <c r="J567" s="1528"/>
      <c r="K567" s="1528"/>
      <c r="L567" s="1528"/>
      <c r="M567" s="1528"/>
      <c r="N567" s="1528"/>
      <c r="O567" s="1528"/>
      <c r="P567" s="1528"/>
      <c r="Q567" s="1528"/>
      <c r="R567" s="1528"/>
      <c r="S567" s="1528"/>
      <c r="T567" s="1528"/>
      <c r="U567" s="1528"/>
      <c r="V567" s="1528"/>
      <c r="W567" s="1528"/>
      <c r="X567" s="1544">
        <v>750</v>
      </c>
      <c r="Y567" s="1544"/>
      <c r="Z567" s="1544"/>
      <c r="AA567" s="1544"/>
      <c r="AB567" s="1544"/>
      <c r="AC567" s="272"/>
      <c r="AD567" s="1530"/>
      <c r="AE567" s="1530"/>
      <c r="AF567" s="1530"/>
      <c r="AG567" s="1530"/>
      <c r="AH567" s="1530"/>
      <c r="AI567" s="1530"/>
      <c r="AJ567" s="1530"/>
      <c r="AK567" s="1530"/>
      <c r="AL567" s="1530"/>
      <c r="AM567" s="11"/>
    </row>
    <row r="568" spans="1:39" ht="15.95" customHeight="1">
      <c r="A568" s="838" t="s">
        <v>20742</v>
      </c>
      <c r="B568" s="1517" t="s">
        <v>20743</v>
      </c>
      <c r="C568" s="1517"/>
      <c r="D568" s="1517"/>
      <c r="E568" s="1517"/>
      <c r="F568" s="1517"/>
      <c r="G568" s="1517"/>
      <c r="H568" s="1517"/>
      <c r="I568" s="1517"/>
      <c r="J568" s="1517"/>
      <c r="K568" s="1517"/>
      <c r="L568" s="1517"/>
      <c r="M568" s="1517"/>
      <c r="N568" s="1517"/>
      <c r="O568" s="1517"/>
      <c r="P568" s="1517"/>
      <c r="Q568" s="1517"/>
      <c r="R568" s="1517"/>
      <c r="S568" s="1517"/>
      <c r="T568" s="1517"/>
      <c r="U568" s="1517"/>
      <c r="V568" s="1517"/>
      <c r="W568" s="1517"/>
      <c r="X568" s="1543">
        <v>525</v>
      </c>
      <c r="Y568" s="1543"/>
      <c r="Z568" s="1543"/>
      <c r="AA568" s="1543"/>
      <c r="AB568" s="1543"/>
      <c r="AC568" s="273"/>
      <c r="AD568" s="1527"/>
      <c r="AE568" s="1527"/>
      <c r="AF568" s="1527"/>
      <c r="AG568" s="1527"/>
      <c r="AH568" s="1527"/>
      <c r="AI568" s="1527"/>
      <c r="AJ568" s="1527"/>
      <c r="AK568" s="1527"/>
      <c r="AL568" s="1527"/>
      <c r="AM568" s="12"/>
    </row>
    <row r="569" spans="1:39" ht="17.100000000000001" customHeight="1">
      <c r="A569" s="841" t="s">
        <v>20744</v>
      </c>
      <c r="B569" s="1528" t="s">
        <v>20745</v>
      </c>
      <c r="C569" s="1528"/>
      <c r="D569" s="1528"/>
      <c r="E569" s="1528"/>
      <c r="F569" s="1528"/>
      <c r="G569" s="1528"/>
      <c r="H569" s="1528"/>
      <c r="I569" s="1528"/>
      <c r="J569" s="1528"/>
      <c r="K569" s="1528"/>
      <c r="L569" s="1528"/>
      <c r="M569" s="1528"/>
      <c r="N569" s="1528"/>
      <c r="O569" s="1528"/>
      <c r="P569" s="1528"/>
      <c r="Q569" s="1528"/>
      <c r="R569" s="1528"/>
      <c r="S569" s="1528"/>
      <c r="T569" s="1528"/>
      <c r="U569" s="1528"/>
      <c r="V569" s="1528"/>
      <c r="W569" s="1528"/>
      <c r="X569" s="1542">
        <v>1462.5</v>
      </c>
      <c r="Y569" s="1542"/>
      <c r="Z569" s="1542"/>
      <c r="AA569" s="1542"/>
      <c r="AB569" s="1542"/>
      <c r="AC569" s="274"/>
      <c r="AD569" s="1530"/>
      <c r="AE569" s="1530"/>
      <c r="AF569" s="1530"/>
      <c r="AG569" s="1530"/>
      <c r="AH569" s="1530"/>
      <c r="AI569" s="1530"/>
      <c r="AJ569" s="1530"/>
      <c r="AK569" s="1530"/>
      <c r="AL569" s="1530"/>
      <c r="AM569" s="11"/>
    </row>
    <row r="570" spans="1:39" ht="15.95" customHeight="1">
      <c r="A570" s="838" t="s">
        <v>20746</v>
      </c>
      <c r="B570" s="1517" t="s">
        <v>20747</v>
      </c>
      <c r="C570" s="1517"/>
      <c r="D570" s="1517"/>
      <c r="E570" s="1517"/>
      <c r="F570" s="1517"/>
      <c r="G570" s="1517"/>
      <c r="H570" s="1517"/>
      <c r="I570" s="1517"/>
      <c r="J570" s="1517"/>
      <c r="K570" s="1517"/>
      <c r="L570" s="1517"/>
      <c r="M570" s="1517"/>
      <c r="N570" s="1517"/>
      <c r="O570" s="1517"/>
      <c r="P570" s="1517"/>
      <c r="Q570" s="1517"/>
      <c r="R570" s="1517"/>
      <c r="S570" s="1517"/>
      <c r="T570" s="1517"/>
      <c r="U570" s="1517"/>
      <c r="V570" s="1517"/>
      <c r="W570" s="1517"/>
      <c r="X570" s="1545">
        <v>2250</v>
      </c>
      <c r="Y570" s="1545"/>
      <c r="Z570" s="1545"/>
      <c r="AA570" s="1545"/>
      <c r="AB570" s="1545"/>
      <c r="AC570" s="277"/>
      <c r="AD570" s="1527"/>
      <c r="AE570" s="1527"/>
      <c r="AF570" s="1527"/>
      <c r="AG570" s="1527"/>
      <c r="AH570" s="1527"/>
      <c r="AI570" s="1527"/>
      <c r="AJ570" s="1527"/>
      <c r="AK570" s="1527"/>
      <c r="AL570" s="1527"/>
      <c r="AM570" s="12"/>
    </row>
    <row r="571" spans="1:39" ht="17.100000000000001" customHeight="1">
      <c r="A571" s="841" t="s">
        <v>24455</v>
      </c>
      <c r="B571" s="1620" t="s">
        <v>24456</v>
      </c>
      <c r="C571" s="1620"/>
      <c r="D571" s="1620"/>
      <c r="E571" s="1620"/>
      <c r="F571" s="1620"/>
      <c r="G571" s="1620"/>
      <c r="H571" s="1620"/>
      <c r="I571" s="1620"/>
      <c r="J571" s="1620"/>
      <c r="K571" s="1620"/>
      <c r="L571" s="1620"/>
      <c r="M571" s="1620"/>
      <c r="N571" s="1620"/>
      <c r="O571" s="1620"/>
      <c r="P571" s="1620"/>
      <c r="Q571" s="1620"/>
      <c r="R571" s="1620"/>
      <c r="S571" s="1620"/>
      <c r="T571" s="1620"/>
      <c r="U571" s="1620"/>
      <c r="V571" s="1620"/>
      <c r="W571" s="1620"/>
      <c r="X571" s="1542">
        <v>2640</v>
      </c>
      <c r="Y571" s="1542"/>
      <c r="Z571" s="1542"/>
      <c r="AA571" s="1542"/>
      <c r="AB571" s="1542"/>
      <c r="AC571" s="274"/>
      <c r="AD571" s="1569"/>
      <c r="AE571" s="1569"/>
      <c r="AF571" s="1569"/>
      <c r="AG571" s="1569"/>
      <c r="AH571" s="1569"/>
      <c r="AI571" s="1569"/>
      <c r="AJ571" s="1569"/>
      <c r="AK571" s="1569"/>
      <c r="AL571" s="1569"/>
      <c r="AM571" s="11"/>
    </row>
    <row r="572" spans="1:39" ht="15.95" customHeight="1">
      <c r="A572" s="838" t="s">
        <v>20748</v>
      </c>
      <c r="B572" s="1517" t="s">
        <v>20749</v>
      </c>
      <c r="C572" s="1517"/>
      <c r="D572" s="1517"/>
      <c r="E572" s="1517"/>
      <c r="F572" s="1517"/>
      <c r="G572" s="1517"/>
      <c r="H572" s="1517"/>
      <c r="I572" s="1517"/>
      <c r="J572" s="1517"/>
      <c r="K572" s="1517"/>
      <c r="L572" s="1517"/>
      <c r="M572" s="1517"/>
      <c r="N572" s="1517"/>
      <c r="O572" s="1517"/>
      <c r="P572" s="1517"/>
      <c r="Q572" s="1517"/>
      <c r="R572" s="1517"/>
      <c r="S572" s="1517"/>
      <c r="T572" s="1517"/>
      <c r="U572" s="1517"/>
      <c r="V572" s="1517"/>
      <c r="W572" s="1517"/>
      <c r="X572" s="1545">
        <v>3000</v>
      </c>
      <c r="Y572" s="1545"/>
      <c r="Z572" s="1545"/>
      <c r="AA572" s="1545"/>
      <c r="AB572" s="1545"/>
      <c r="AC572" s="277"/>
      <c r="AD572" s="1613"/>
      <c r="AE572" s="1613"/>
      <c r="AF572" s="1613"/>
      <c r="AG572" s="1613"/>
      <c r="AH572" s="1613"/>
      <c r="AI572" s="1613"/>
      <c r="AJ572" s="1613"/>
      <c r="AK572" s="1613"/>
      <c r="AL572" s="1613"/>
      <c r="AM572" s="12"/>
    </row>
    <row r="573" spans="1:39" ht="16.350000000000001" customHeight="1">
      <c r="A573" s="839" t="s">
        <v>20750</v>
      </c>
      <c r="B573" s="1520" t="s">
        <v>24457</v>
      </c>
      <c r="C573" s="1520"/>
      <c r="D573" s="1520"/>
      <c r="E573" s="1520"/>
      <c r="F573" s="1520"/>
      <c r="G573" s="1520"/>
      <c r="H573" s="1520"/>
      <c r="I573" s="1520"/>
      <c r="J573" s="1520"/>
      <c r="K573" s="1520"/>
      <c r="L573" s="1520"/>
      <c r="M573" s="1520"/>
      <c r="N573" s="1520"/>
      <c r="O573" s="1520"/>
      <c r="P573" s="1520"/>
      <c r="Q573" s="1520"/>
      <c r="R573" s="1520"/>
      <c r="S573" s="1520"/>
      <c r="T573" s="1520"/>
      <c r="U573" s="1520"/>
      <c r="V573" s="1520"/>
      <c r="W573" s="1520"/>
      <c r="X573" s="1536">
        <v>34363</v>
      </c>
      <c r="Y573" s="1536"/>
      <c r="Z573" s="1536"/>
      <c r="AA573" s="1536"/>
      <c r="AB573" s="1536"/>
      <c r="AC573" s="280"/>
      <c r="AD573" s="1522"/>
      <c r="AE573" s="1522"/>
      <c r="AF573" s="1522"/>
      <c r="AG573" s="1522"/>
      <c r="AH573" s="1522"/>
      <c r="AI573" s="1522"/>
      <c r="AJ573" s="1522"/>
      <c r="AK573" s="1522"/>
      <c r="AL573" s="1522"/>
      <c r="AM573" s="12"/>
    </row>
    <row r="574" spans="1:39" ht="11.25" customHeight="1">
      <c r="A574" s="1565" t="s">
        <v>20751</v>
      </c>
      <c r="B574" s="1565"/>
      <c r="C574" s="1565"/>
      <c r="D574" s="1565"/>
      <c r="E574" s="1565"/>
      <c r="F574" s="1565"/>
      <c r="G574" s="1565"/>
      <c r="H574" s="1565"/>
      <c r="I574" s="1565"/>
      <c r="J574" s="1565"/>
      <c r="K574" s="1565"/>
      <c r="L574" s="1565"/>
      <c r="M574" s="1565"/>
      <c r="N574" s="1565"/>
      <c r="O574" s="1565"/>
      <c r="P574" s="1565"/>
      <c r="Q574" s="1565"/>
      <c r="R574" s="1565"/>
      <c r="S574" s="1565"/>
      <c r="T574" s="1565"/>
      <c r="U574" s="1565"/>
      <c r="V574" s="1565"/>
      <c r="W574" s="1565"/>
      <c r="X574" s="1565"/>
      <c r="Y574" s="1565"/>
      <c r="Z574" s="1565"/>
      <c r="AA574" s="1565"/>
      <c r="AB574" s="1565"/>
      <c r="AC574" s="1565"/>
      <c r="AD574" s="1565"/>
      <c r="AE574" s="1565"/>
      <c r="AF574" s="1565"/>
      <c r="AG574" s="1565"/>
      <c r="AH574" s="1565"/>
      <c r="AI574" s="1565"/>
      <c r="AJ574" s="1565"/>
      <c r="AK574" s="1565"/>
      <c r="AL574" s="1565"/>
      <c r="AM574" s="1565"/>
    </row>
    <row r="575" spans="1:39" ht="15.2" customHeight="1">
      <c r="A575" s="1634" t="s">
        <v>24563</v>
      </c>
      <c r="B575" s="1635"/>
      <c r="C575" s="1635"/>
      <c r="D575" s="1635"/>
      <c r="E575" s="1635"/>
      <c r="F575" s="1635"/>
      <c r="G575" s="1635"/>
      <c r="H575" s="1635"/>
      <c r="I575" s="1635"/>
      <c r="J575" s="1635"/>
      <c r="K575" s="1635"/>
      <c r="L575" s="1635"/>
      <c r="M575" s="1635"/>
      <c r="N575" s="1635"/>
      <c r="O575" s="1635"/>
      <c r="P575" s="1635"/>
      <c r="Q575" s="1635"/>
      <c r="R575" s="1635"/>
      <c r="S575" s="1635"/>
      <c r="T575" s="1635"/>
      <c r="U575" s="1635"/>
      <c r="V575" s="1635"/>
      <c r="W575" s="1635"/>
      <c r="X575" s="1635"/>
      <c r="Y575" s="1635"/>
      <c r="Z575" s="1635"/>
      <c r="AA575" s="1635"/>
      <c r="AB575" s="1635"/>
      <c r="AC575" s="1635"/>
      <c r="AD575" s="1635"/>
      <c r="AE575" s="1635"/>
      <c r="AF575" s="1635"/>
      <c r="AG575" s="1635"/>
      <c r="AH575" s="1635"/>
      <c r="AI575" s="1635"/>
      <c r="AJ575" s="1635"/>
      <c r="AK575" s="1635"/>
      <c r="AL575" s="1635"/>
      <c r="AM575" s="12"/>
    </row>
    <row r="576" spans="1:39" ht="14.25" customHeight="1">
      <c r="A576" s="1565" t="s">
        <v>20752</v>
      </c>
      <c r="B576" s="1565"/>
      <c r="C576" s="1565"/>
      <c r="D576" s="1565"/>
      <c r="E576" s="1565"/>
      <c r="F576" s="1565"/>
      <c r="G576" s="1565"/>
      <c r="H576" s="1565"/>
      <c r="I576" s="1565"/>
      <c r="J576" s="1565"/>
      <c r="K576" s="1565"/>
      <c r="L576" s="1565"/>
      <c r="M576" s="1565"/>
      <c r="N576" s="1565"/>
      <c r="O576" s="1565"/>
      <c r="P576" s="1565"/>
      <c r="Q576" s="1565"/>
      <c r="R576" s="1565"/>
      <c r="S576" s="1565"/>
      <c r="T576" s="1565"/>
      <c r="U576" s="1565"/>
      <c r="V576" s="1565"/>
      <c r="W576" s="1565"/>
      <c r="X576" s="1565"/>
      <c r="Y576" s="1565"/>
      <c r="Z576" s="1565"/>
      <c r="AA576" s="1565"/>
      <c r="AB576" s="1565"/>
      <c r="AC576" s="1565"/>
      <c r="AD576" s="1565"/>
      <c r="AE576" s="1565"/>
      <c r="AF576" s="1565"/>
      <c r="AG576" s="1565"/>
      <c r="AH576" s="1565"/>
      <c r="AI576" s="1565"/>
      <c r="AJ576" s="1565"/>
      <c r="AK576" s="1565"/>
      <c r="AL576" s="1565"/>
      <c r="AM576" s="1565"/>
    </row>
    <row r="577" spans="1:39" ht="13.5" customHeight="1">
      <c r="A577" s="1557" t="s">
        <v>24564</v>
      </c>
      <c r="B577" s="1558"/>
      <c r="C577" s="1558"/>
      <c r="D577" s="1558"/>
      <c r="E577" s="1558"/>
      <c r="F577" s="1558"/>
      <c r="G577" s="1558"/>
      <c r="H577" s="1558"/>
      <c r="I577" s="1558"/>
      <c r="J577" s="1558"/>
      <c r="K577" s="1558"/>
      <c r="L577" s="1558"/>
      <c r="M577" s="1558"/>
      <c r="N577" s="1558"/>
      <c r="O577" s="1558"/>
      <c r="P577" s="1558"/>
      <c r="Q577" s="1558"/>
      <c r="R577" s="1558"/>
      <c r="S577" s="1558"/>
      <c r="T577" s="1558"/>
      <c r="U577" s="1558"/>
      <c r="V577" s="1558"/>
      <c r="W577" s="1558"/>
      <c r="X577" s="1558"/>
      <c r="Y577" s="1558"/>
      <c r="Z577" s="1558"/>
      <c r="AA577" s="1558"/>
      <c r="AB577" s="1558"/>
      <c r="AC577" s="1558"/>
      <c r="AD577" s="1558"/>
      <c r="AE577" s="1558"/>
      <c r="AF577" s="1558"/>
      <c r="AG577" s="1558"/>
      <c r="AH577" s="1558"/>
      <c r="AI577" s="1558"/>
      <c r="AJ577" s="1558"/>
      <c r="AK577" s="1558"/>
      <c r="AL577" s="1558"/>
      <c r="AM577" s="12"/>
    </row>
    <row r="578" spans="1:39" ht="14.25" customHeight="1">
      <c r="A578" s="1565" t="s">
        <v>20753</v>
      </c>
      <c r="B578" s="1565"/>
      <c r="C578" s="1565"/>
      <c r="D578" s="1565"/>
      <c r="E578" s="1565"/>
      <c r="F578" s="1565"/>
      <c r="G578" s="1565"/>
      <c r="H578" s="1565"/>
      <c r="I578" s="1565"/>
      <c r="J578" s="1565"/>
      <c r="K578" s="1565"/>
      <c r="L578" s="1565"/>
      <c r="M578" s="1565"/>
      <c r="N578" s="1565"/>
      <c r="O578" s="1565"/>
      <c r="P578" s="1565"/>
      <c r="Q578" s="1565"/>
      <c r="R578" s="1565"/>
      <c r="S578" s="1565"/>
      <c r="T578" s="1565"/>
      <c r="U578" s="1565"/>
      <c r="V578" s="1565"/>
      <c r="W578" s="1565"/>
      <c r="X578" s="1565"/>
      <c r="Y578" s="1565"/>
      <c r="Z578" s="1565"/>
      <c r="AA578" s="1565"/>
      <c r="AB578" s="1565"/>
      <c r="AC578" s="1565"/>
      <c r="AD578" s="1565"/>
      <c r="AE578" s="1565"/>
      <c r="AF578" s="1565"/>
      <c r="AG578" s="1565"/>
      <c r="AH578" s="1565"/>
      <c r="AI578" s="1565"/>
      <c r="AJ578" s="1565"/>
      <c r="AK578" s="1565"/>
      <c r="AL578" s="1565"/>
      <c r="AM578" s="1565"/>
    </row>
    <row r="579" spans="1:39" ht="13.5" customHeight="1">
      <c r="A579" s="1559" t="s">
        <v>24565</v>
      </c>
      <c r="B579" s="1560"/>
      <c r="C579" s="1560"/>
      <c r="D579" s="1560"/>
      <c r="E579" s="1560"/>
      <c r="F579" s="1560"/>
      <c r="G579" s="1560"/>
      <c r="H579" s="1560"/>
      <c r="I579" s="1560"/>
      <c r="J579" s="1560"/>
      <c r="K579" s="1560"/>
      <c r="L579" s="1560"/>
      <c r="M579" s="1560"/>
      <c r="N579" s="1560"/>
      <c r="O579" s="1560"/>
      <c r="P579" s="1560"/>
      <c r="Q579" s="1560"/>
      <c r="R579" s="1560"/>
      <c r="S579" s="1560"/>
      <c r="T579" s="1560"/>
      <c r="U579" s="1560"/>
      <c r="V579" s="1560"/>
      <c r="W579" s="1560"/>
      <c r="X579" s="1560"/>
      <c r="Y579" s="1560"/>
      <c r="Z579" s="1560"/>
      <c r="AA579" s="1560"/>
      <c r="AB579" s="1560"/>
      <c r="AC579" s="1560"/>
      <c r="AD579" s="1560"/>
      <c r="AE579" s="1560"/>
      <c r="AF579" s="1560"/>
      <c r="AG579" s="1560"/>
      <c r="AH579" s="1560"/>
      <c r="AI579" s="1560"/>
      <c r="AJ579" s="1560"/>
      <c r="AK579" s="1560"/>
      <c r="AL579" s="1560"/>
      <c r="AM579" s="12"/>
    </row>
    <row r="580" spans="1:39" ht="13.5" customHeight="1">
      <c r="A580" s="1565" t="s">
        <v>20754</v>
      </c>
      <c r="B580" s="1565"/>
      <c r="C580" s="1565"/>
      <c r="D580" s="1565"/>
      <c r="E580" s="1565"/>
      <c r="F580" s="1565"/>
      <c r="G580" s="1565"/>
      <c r="H580" s="1565"/>
      <c r="I580" s="1565"/>
      <c r="J580" s="1565"/>
      <c r="K580" s="1565"/>
      <c r="L580" s="1565"/>
      <c r="M580" s="1565"/>
      <c r="N580" s="1565"/>
      <c r="O580" s="1565"/>
      <c r="P580" s="1565"/>
      <c r="Q580" s="1565"/>
      <c r="R580" s="1565"/>
      <c r="S580" s="1565"/>
      <c r="T580" s="1565"/>
      <c r="U580" s="1565"/>
      <c r="V580" s="1565"/>
      <c r="W580" s="1565"/>
      <c r="X580" s="1565"/>
      <c r="Y580" s="1565"/>
      <c r="Z580" s="1565"/>
      <c r="AA580" s="1565"/>
      <c r="AB580" s="1565"/>
      <c r="AC580" s="1565"/>
      <c r="AD580" s="1565"/>
      <c r="AE580" s="1565"/>
      <c r="AF580" s="1565"/>
      <c r="AG580" s="1565"/>
      <c r="AH580" s="1565"/>
      <c r="AI580" s="1565"/>
      <c r="AJ580" s="1565"/>
      <c r="AK580" s="1565"/>
      <c r="AL580" s="1565"/>
      <c r="AM580" s="1565"/>
    </row>
    <row r="581" spans="1:39" ht="15" customHeight="1">
      <c r="A581" s="1697" t="s">
        <v>24567</v>
      </c>
      <c r="B581" s="1698"/>
      <c r="C581" s="1698"/>
      <c r="D581" s="1698"/>
      <c r="E581" s="1698"/>
      <c r="F581" s="1698"/>
      <c r="G581" s="1698"/>
      <c r="H581" s="1698"/>
      <c r="I581" s="1698"/>
      <c r="J581" s="1698"/>
      <c r="K581" s="1698"/>
      <c r="L581" s="1698"/>
      <c r="M581" s="1698"/>
      <c r="N581" s="1698"/>
      <c r="O581" s="1698"/>
      <c r="P581" s="1698"/>
      <c r="Q581" s="1698"/>
      <c r="R581" s="1698"/>
      <c r="S581" s="1698"/>
      <c r="T581" s="1698"/>
      <c r="U581" s="1698"/>
      <c r="V581" s="1698"/>
      <c r="W581" s="1698"/>
      <c r="X581" s="1698"/>
      <c r="Y581" s="1698"/>
      <c r="Z581" s="1698"/>
      <c r="AA581" s="1698"/>
      <c r="AB581" s="1698"/>
      <c r="AC581" s="1698"/>
      <c r="AD581" s="1698"/>
      <c r="AE581" s="1698"/>
      <c r="AF581" s="1698"/>
      <c r="AG581" s="1698"/>
      <c r="AH581" s="1698"/>
      <c r="AI581" s="1698"/>
      <c r="AJ581" s="1698"/>
      <c r="AK581" s="1698"/>
      <c r="AL581" s="1698"/>
      <c r="AM581" s="12"/>
    </row>
    <row r="582" spans="1:39" ht="15.75" customHeight="1">
      <c r="A582" s="1699" t="s">
        <v>24566</v>
      </c>
      <c r="B582" s="1700"/>
      <c r="C582" s="1700"/>
      <c r="D582" s="1700"/>
      <c r="E582" s="1700"/>
      <c r="F582" s="1700"/>
      <c r="G582" s="1700"/>
      <c r="H582" s="1700"/>
      <c r="I582" s="1700"/>
      <c r="J582" s="1700"/>
      <c r="K582" s="1700"/>
      <c r="L582" s="1700"/>
      <c r="M582" s="1700"/>
      <c r="N582" s="1700"/>
      <c r="O582" s="1700"/>
      <c r="P582" s="1700"/>
      <c r="Q582" s="1700"/>
      <c r="R582" s="1700"/>
      <c r="S582" s="1700"/>
      <c r="T582" s="1700"/>
      <c r="U582" s="1700"/>
      <c r="V582" s="1700"/>
      <c r="W582" s="1700"/>
      <c r="X582" s="1700"/>
      <c r="Y582" s="1700"/>
      <c r="Z582" s="1700"/>
      <c r="AA582" s="1700"/>
      <c r="AB582" s="1700"/>
      <c r="AC582" s="1700"/>
      <c r="AD582" s="1700"/>
      <c r="AE582" s="1700"/>
      <c r="AF582" s="1700"/>
      <c r="AG582" s="1700"/>
      <c r="AH582" s="1700"/>
      <c r="AI582" s="1700"/>
      <c r="AJ582" s="1700"/>
      <c r="AK582" s="1700"/>
      <c r="AL582" s="1700"/>
      <c r="AM582" s="12"/>
    </row>
    <row r="583" spans="1:39" ht="14.25" customHeight="1">
      <c r="A583" s="1565" t="s">
        <v>20755</v>
      </c>
      <c r="B583" s="1565"/>
      <c r="C583" s="1565"/>
      <c r="D583" s="1565"/>
      <c r="E583" s="1565"/>
      <c r="F583" s="1565"/>
      <c r="G583" s="1565"/>
      <c r="H583" s="1565"/>
      <c r="I583" s="1565"/>
      <c r="J583" s="1565"/>
      <c r="K583" s="1565"/>
      <c r="L583" s="1565"/>
      <c r="M583" s="1565"/>
      <c r="N583" s="1565"/>
      <c r="O583" s="1565"/>
      <c r="P583" s="1565"/>
      <c r="Q583" s="1565"/>
      <c r="R583" s="1565"/>
      <c r="S583" s="1565"/>
      <c r="T583" s="1565"/>
      <c r="U583" s="1565"/>
      <c r="V583" s="1565"/>
      <c r="W583" s="1565"/>
      <c r="X583" s="1565"/>
      <c r="Y583" s="1565"/>
      <c r="Z583" s="1565"/>
      <c r="AA583" s="1565"/>
      <c r="AB583" s="1565"/>
      <c r="AC583" s="1565"/>
      <c r="AD583" s="1565"/>
      <c r="AE583" s="1565"/>
      <c r="AF583" s="1565"/>
      <c r="AG583" s="1565"/>
      <c r="AH583" s="1565"/>
      <c r="AI583" s="1565"/>
      <c r="AJ583" s="1565"/>
      <c r="AK583" s="1565"/>
      <c r="AL583" s="1565"/>
      <c r="AM583" s="1565"/>
    </row>
    <row r="584" spans="1:39" ht="15" customHeight="1">
      <c r="A584" s="1698"/>
      <c r="B584" s="1698"/>
      <c r="C584" s="1698"/>
      <c r="D584" s="1698"/>
      <c r="E584" s="1698"/>
      <c r="F584" s="1698"/>
      <c r="G584" s="1698"/>
      <c r="H584" s="1698"/>
      <c r="I584" s="1698"/>
      <c r="J584" s="1698"/>
      <c r="K584" s="1698"/>
      <c r="L584" s="1698"/>
      <c r="M584" s="1698"/>
      <c r="N584" s="1698"/>
      <c r="O584" s="1698"/>
      <c r="P584" s="1698"/>
      <c r="Q584" s="1698"/>
      <c r="R584" s="1698"/>
      <c r="S584" s="1698"/>
      <c r="T584" s="1698"/>
      <c r="U584" s="1698"/>
      <c r="V584" s="1698"/>
      <c r="W584" s="1698"/>
      <c r="X584" s="1698"/>
      <c r="Y584" s="1698"/>
      <c r="Z584" s="1698"/>
      <c r="AA584" s="1698"/>
      <c r="AB584" s="1698"/>
      <c r="AC584" s="1698"/>
      <c r="AD584" s="1698"/>
      <c r="AE584" s="1698"/>
      <c r="AF584" s="1698"/>
      <c r="AG584" s="1698"/>
      <c r="AH584" s="1698"/>
      <c r="AI584" s="1698"/>
      <c r="AJ584" s="1698"/>
      <c r="AK584" s="1698"/>
      <c r="AL584" s="1698"/>
      <c r="AM584" s="12"/>
    </row>
    <row r="585" spans="1:39" ht="15.2" customHeight="1">
      <c r="A585" s="1699" t="s">
        <v>24568</v>
      </c>
      <c r="B585" s="1700"/>
      <c r="C585" s="1700"/>
      <c r="D585" s="1700"/>
      <c r="E585" s="1700"/>
      <c r="F585" s="1700"/>
      <c r="G585" s="1700"/>
      <c r="H585" s="1700"/>
      <c r="I585" s="1700"/>
      <c r="J585" s="1700"/>
      <c r="K585" s="1700"/>
      <c r="L585" s="1700"/>
      <c r="M585" s="1700"/>
      <c r="N585" s="1700"/>
      <c r="O585" s="1700"/>
      <c r="P585" s="1700"/>
      <c r="Q585" s="1700"/>
      <c r="R585" s="1700"/>
      <c r="S585" s="1700"/>
      <c r="T585" s="1700"/>
      <c r="U585" s="1700"/>
      <c r="V585" s="1700"/>
      <c r="W585" s="1700"/>
      <c r="X585" s="1700"/>
      <c r="Y585" s="1700"/>
      <c r="Z585" s="1700"/>
      <c r="AA585" s="1700"/>
      <c r="AB585" s="1700"/>
      <c r="AC585" s="1700"/>
      <c r="AD585" s="1700"/>
      <c r="AE585" s="1700"/>
      <c r="AF585" s="1700"/>
      <c r="AG585" s="1700"/>
      <c r="AH585" s="1700"/>
      <c r="AI585" s="1700"/>
      <c r="AJ585" s="1700"/>
      <c r="AK585" s="1700"/>
      <c r="AL585" s="1700"/>
      <c r="AM585" s="12"/>
    </row>
    <row r="586" spans="1:39" ht="13.7" customHeight="1">
      <c r="A586" s="1565" t="s">
        <v>20756</v>
      </c>
      <c r="B586" s="1565"/>
      <c r="C586" s="1565"/>
      <c r="D586" s="1565"/>
      <c r="E586" s="1565"/>
      <c r="F586" s="1565"/>
      <c r="G586" s="1565"/>
      <c r="H586" s="1565"/>
      <c r="I586" s="1565"/>
      <c r="J586" s="1565"/>
      <c r="K586" s="1565"/>
      <c r="L586" s="1565"/>
      <c r="M586" s="1565"/>
      <c r="N586" s="1565"/>
      <c r="O586" s="1565"/>
      <c r="P586" s="1565"/>
      <c r="Q586" s="1565"/>
      <c r="R586" s="1565"/>
      <c r="S586" s="1565"/>
      <c r="T586" s="1565"/>
      <c r="U586" s="1565"/>
      <c r="V586" s="1565"/>
      <c r="W586" s="1565"/>
      <c r="X586" s="1565"/>
      <c r="Y586" s="1565"/>
      <c r="Z586" s="1565"/>
      <c r="AA586" s="1565"/>
      <c r="AB586" s="1565"/>
      <c r="AC586" s="1565"/>
      <c r="AD586" s="1565"/>
      <c r="AE586" s="1565"/>
      <c r="AF586" s="1565"/>
      <c r="AG586" s="1565"/>
      <c r="AH586" s="1565"/>
      <c r="AI586" s="1565"/>
      <c r="AJ586" s="1565"/>
      <c r="AK586" s="1565"/>
      <c r="AL586" s="1565"/>
      <c r="AM586" s="1565"/>
    </row>
    <row r="587" spans="1:39" ht="15" customHeight="1">
      <c r="A587" s="843" t="s">
        <v>24458</v>
      </c>
      <c r="B587" s="1583" t="s">
        <v>24459</v>
      </c>
      <c r="C587" s="1583"/>
      <c r="D587" s="1583"/>
      <c r="E587" s="1583"/>
      <c r="F587" s="1583"/>
      <c r="G587" s="1583"/>
      <c r="H587" s="1583"/>
      <c r="I587" s="1583"/>
      <c r="J587" s="1583"/>
      <c r="K587" s="1583"/>
      <c r="L587" s="1583"/>
      <c r="M587" s="1583"/>
      <c r="N587" s="1583"/>
      <c r="O587" s="1583"/>
      <c r="P587" s="1583"/>
      <c r="Q587" s="1583"/>
      <c r="R587" s="1583"/>
      <c r="S587" s="1583"/>
      <c r="T587" s="1583"/>
      <c r="U587" s="1583"/>
      <c r="V587" s="1583"/>
      <c r="W587" s="1583"/>
      <c r="X587" s="1598">
        <v>688.85</v>
      </c>
      <c r="Y587" s="1598"/>
      <c r="Z587" s="1598"/>
      <c r="AA587" s="1598"/>
      <c r="AB587" s="1598"/>
      <c r="AC587" s="290"/>
      <c r="AD587" s="1587"/>
      <c r="AE587" s="1587"/>
      <c r="AF587" s="1587"/>
      <c r="AG587" s="1587"/>
      <c r="AH587" s="1587"/>
      <c r="AI587" s="1587"/>
      <c r="AJ587" s="1587"/>
      <c r="AK587" s="1587"/>
      <c r="AL587" s="1587"/>
      <c r="AM587" s="12"/>
    </row>
    <row r="588" spans="1:39" ht="15.95" customHeight="1">
      <c r="A588" s="838" t="s">
        <v>24460</v>
      </c>
      <c r="B588" s="1517" t="s">
        <v>24461</v>
      </c>
      <c r="C588" s="1517"/>
      <c r="D588" s="1517"/>
      <c r="E588" s="1517"/>
      <c r="F588" s="1517"/>
      <c r="G588" s="1517"/>
      <c r="H588" s="1517"/>
      <c r="I588" s="1517"/>
      <c r="J588" s="1517"/>
      <c r="K588" s="1517"/>
      <c r="L588" s="1517"/>
      <c r="M588" s="1517"/>
      <c r="N588" s="1517"/>
      <c r="O588" s="1517"/>
      <c r="P588" s="1517"/>
      <c r="Q588" s="1517"/>
      <c r="R588" s="1517"/>
      <c r="S588" s="1517"/>
      <c r="T588" s="1517"/>
      <c r="U588" s="1517"/>
      <c r="V588" s="1517"/>
      <c r="W588" s="1517"/>
      <c r="X588" s="1545">
        <v>12000</v>
      </c>
      <c r="Y588" s="1545"/>
      <c r="Z588" s="1545"/>
      <c r="AA588" s="1545"/>
      <c r="AB588" s="1545"/>
      <c r="AC588" s="277"/>
      <c r="AD588" s="1527"/>
      <c r="AE588" s="1527"/>
      <c r="AF588" s="1527"/>
      <c r="AG588" s="1527"/>
      <c r="AH588" s="1527"/>
      <c r="AI588" s="1527"/>
      <c r="AJ588" s="1527"/>
      <c r="AK588" s="1527"/>
      <c r="AL588" s="1527"/>
      <c r="AM588" s="12"/>
    </row>
    <row r="589" spans="1:39" ht="15.75" customHeight="1">
      <c r="A589" s="839" t="s">
        <v>24462</v>
      </c>
      <c r="B589" s="1520" t="s">
        <v>24463</v>
      </c>
      <c r="C589" s="1520"/>
      <c r="D589" s="1520"/>
      <c r="E589" s="1520"/>
      <c r="F589" s="1520"/>
      <c r="G589" s="1520"/>
      <c r="H589" s="1520"/>
      <c r="I589" s="1520"/>
      <c r="J589" s="1520"/>
      <c r="K589" s="1520"/>
      <c r="L589" s="1520"/>
      <c r="M589" s="1520"/>
      <c r="N589" s="1520"/>
      <c r="O589" s="1520"/>
      <c r="P589" s="1520"/>
      <c r="Q589" s="1520"/>
      <c r="R589" s="1520"/>
      <c r="S589" s="1520"/>
      <c r="T589" s="1520"/>
      <c r="U589" s="1520"/>
      <c r="V589" s="1520"/>
      <c r="W589" s="1520"/>
      <c r="X589" s="1536">
        <v>25000</v>
      </c>
      <c r="Y589" s="1536"/>
      <c r="Z589" s="1536"/>
      <c r="AA589" s="1536"/>
      <c r="AB589" s="1536"/>
      <c r="AC589" s="280"/>
      <c r="AD589" s="1537"/>
      <c r="AE589" s="1537"/>
      <c r="AF589" s="1537"/>
      <c r="AG589" s="1537"/>
      <c r="AH589" s="1537"/>
      <c r="AI589" s="1537"/>
      <c r="AJ589" s="1537"/>
      <c r="AK589" s="1537"/>
      <c r="AL589" s="1537"/>
      <c r="AM589" s="12"/>
    </row>
    <row r="590" spans="1:39" ht="19.5" customHeight="1">
      <c r="A590" s="1525" t="s">
        <v>20757</v>
      </c>
      <c r="B590" s="1525"/>
      <c r="C590" s="1525"/>
      <c r="D590" s="1525"/>
      <c r="E590" s="1525"/>
      <c r="F590" s="1525"/>
      <c r="G590" s="1525"/>
      <c r="H590" s="1525"/>
      <c r="I590" s="1525"/>
      <c r="J590" s="1525"/>
      <c r="K590" s="1525"/>
      <c r="L590" s="1525"/>
      <c r="M590" s="1525"/>
      <c r="N590" s="1525"/>
      <c r="O590" s="1525"/>
      <c r="P590" s="1525"/>
      <c r="Q590" s="1525"/>
      <c r="R590" s="1525"/>
      <c r="S590" s="1525"/>
      <c r="T590" s="1525"/>
      <c r="U590" s="1525"/>
      <c r="V590" s="1525"/>
      <c r="W590" s="1525"/>
      <c r="X590" s="1525"/>
      <c r="Y590" s="1525"/>
      <c r="Z590" s="1525"/>
      <c r="AA590" s="1525"/>
      <c r="AB590" s="1525"/>
      <c r="AC590" s="1525"/>
      <c r="AD590" s="1525"/>
      <c r="AE590" s="1525"/>
      <c r="AF590" s="1525"/>
      <c r="AG590" s="1525"/>
      <c r="AH590" s="1525"/>
      <c r="AI590" s="1525"/>
      <c r="AJ590" s="1525"/>
      <c r="AK590" s="1525"/>
      <c r="AL590" s="1525"/>
      <c r="AM590" s="1525"/>
    </row>
    <row r="591" spans="1:39" ht="15.75" customHeight="1">
      <c r="A591" s="1539" t="s">
        <v>20758</v>
      </c>
      <c r="B591" s="1539"/>
      <c r="C591" s="1539"/>
      <c r="D591" s="1539"/>
      <c r="E591" s="1539"/>
      <c r="F591" s="1539"/>
      <c r="G591" s="1539"/>
      <c r="H591" s="1539"/>
      <c r="I591" s="1539"/>
      <c r="J591" s="1539"/>
      <c r="K591" s="1539"/>
      <c r="L591" s="1539"/>
      <c r="M591" s="1539"/>
      <c r="N591" s="1539"/>
      <c r="O591" s="1539"/>
      <c r="P591" s="1539"/>
      <c r="Q591" s="1539"/>
      <c r="R591" s="1539"/>
      <c r="S591" s="1539"/>
      <c r="T591" s="1539"/>
      <c r="U591" s="1539"/>
      <c r="V591" s="1539"/>
      <c r="W591" s="1539"/>
      <c r="X591" s="1539"/>
      <c r="Y591" s="1539"/>
      <c r="Z591" s="1539"/>
      <c r="AA591" s="1539"/>
      <c r="AB591" s="1539"/>
      <c r="AC591" s="1539"/>
      <c r="AD591" s="1539"/>
      <c r="AE591" s="1539"/>
      <c r="AF591" s="1539"/>
      <c r="AG591" s="1539"/>
      <c r="AH591" s="1539"/>
      <c r="AI591" s="1539"/>
      <c r="AJ591" s="1539"/>
      <c r="AK591" s="1539"/>
      <c r="AL591" s="1539"/>
      <c r="AM591" s="1539"/>
    </row>
    <row r="592" spans="1:39" ht="14.45" customHeight="1">
      <c r="A592" s="12"/>
      <c r="B592" s="12"/>
      <c r="C592" s="1696" t="s">
        <v>5194</v>
      </c>
      <c r="D592" s="1696"/>
      <c r="E592" s="1696"/>
      <c r="F592" s="1696"/>
      <c r="G592" s="1696"/>
      <c r="H592" s="1696"/>
      <c r="I592" s="1696"/>
      <c r="J592" s="1696"/>
      <c r="K592" s="1696"/>
      <c r="L592" s="1696"/>
      <c r="M592" s="1696"/>
      <c r="N592" s="1696"/>
      <c r="O592" s="1696"/>
      <c r="P592" s="1696"/>
      <c r="Q592" s="1696"/>
      <c r="R592" s="1696"/>
      <c r="S592" s="1696"/>
      <c r="T592" s="1696"/>
      <c r="U592" s="1696"/>
      <c r="V592" s="1696"/>
      <c r="W592" s="1696"/>
      <c r="X592" s="1696"/>
      <c r="Y592" s="1696"/>
      <c r="Z592" s="1696"/>
      <c r="AA592" s="1696"/>
      <c r="AB592" s="1696"/>
      <c r="AC592" s="1696"/>
      <c r="AD592" s="1696"/>
      <c r="AE592" s="1696"/>
      <c r="AF592" s="1696"/>
      <c r="AG592" s="1540"/>
      <c r="AH592" s="1540"/>
      <c r="AI592" s="1540"/>
      <c r="AJ592" s="1540"/>
      <c r="AK592" s="1540"/>
      <c r="AL592" s="1540"/>
      <c r="AM592" s="12"/>
    </row>
    <row r="593" spans="1:39" ht="19.5" customHeight="1">
      <c r="A593" s="1541" t="s">
        <v>24277</v>
      </c>
      <c r="B593" s="1541"/>
      <c r="C593" s="1541"/>
      <c r="D593" s="1541"/>
      <c r="E593" s="1541"/>
      <c r="F593" s="1541"/>
      <c r="G593" s="1541"/>
      <c r="H593" s="1541"/>
      <c r="I593" s="1541"/>
      <c r="J593" s="1541"/>
      <c r="K593" s="1541"/>
      <c r="L593" s="1541"/>
      <c r="M593" s="1541"/>
      <c r="N593" s="1541"/>
      <c r="O593" s="1541"/>
      <c r="P593" s="1541"/>
      <c r="Q593" s="1541"/>
      <c r="R593" s="1541"/>
      <c r="S593" s="1541"/>
      <c r="T593" s="1541"/>
      <c r="U593" s="1541"/>
      <c r="V593" s="1541"/>
      <c r="W593" s="1541"/>
      <c r="X593" s="1541"/>
      <c r="Y593" s="1541"/>
      <c r="Z593" s="1541"/>
      <c r="AA593" s="1541"/>
      <c r="AB593" s="1534" t="s">
        <v>20292</v>
      </c>
      <c r="AC593" s="1534"/>
      <c r="AD593" s="1534"/>
      <c r="AE593" s="1535" t="s">
        <v>20293</v>
      </c>
      <c r="AF593" s="1535"/>
      <c r="AG593" s="1535"/>
      <c r="AH593" s="1535"/>
      <c r="AI593" s="1535" t="s">
        <v>20294</v>
      </c>
      <c r="AJ593" s="1535"/>
      <c r="AK593" s="1535"/>
      <c r="AL593" s="1535"/>
      <c r="AM593" s="1535"/>
    </row>
    <row r="594" spans="1:39" ht="15.95" customHeight="1">
      <c r="A594" s="837" t="s">
        <v>24464</v>
      </c>
      <c r="B594" s="1514" t="s">
        <v>24465</v>
      </c>
      <c r="C594" s="1514"/>
      <c r="D594" s="1514"/>
      <c r="E594" s="1514"/>
      <c r="F594" s="1514"/>
      <c r="G594" s="1514"/>
      <c r="H594" s="1514"/>
      <c r="I594" s="1514"/>
      <c r="J594" s="1514"/>
      <c r="K594" s="1514"/>
      <c r="L594" s="1514"/>
      <c r="M594" s="1514"/>
      <c r="N594" s="1514"/>
      <c r="O594" s="1514"/>
      <c r="P594" s="1514"/>
      <c r="Q594" s="1514"/>
      <c r="R594" s="1514"/>
      <c r="S594" s="1514"/>
      <c r="T594" s="1514"/>
      <c r="U594" s="1514"/>
      <c r="V594" s="1514"/>
      <c r="W594" s="1514"/>
      <c r="X594" s="1515">
        <v>500</v>
      </c>
      <c r="Y594" s="1515"/>
      <c r="Z594" s="1515"/>
      <c r="AA594" s="1515"/>
      <c r="AB594" s="1515"/>
      <c r="AC594" s="276"/>
      <c r="AD594" s="1516"/>
      <c r="AE594" s="1516"/>
      <c r="AF594" s="1516"/>
      <c r="AG594" s="1516"/>
      <c r="AH594" s="1516"/>
      <c r="AI594" s="1516"/>
      <c r="AJ594" s="1516"/>
      <c r="AK594" s="1516"/>
      <c r="AL594" s="1516"/>
      <c r="AM594" s="12"/>
    </row>
    <row r="595" spans="1:39" ht="17.100000000000001" customHeight="1">
      <c r="A595" s="838" t="s">
        <v>24466</v>
      </c>
      <c r="B595" s="1517" t="s">
        <v>24467</v>
      </c>
      <c r="C595" s="1517"/>
      <c r="D595" s="1517"/>
      <c r="E595" s="1517"/>
      <c r="F595" s="1517"/>
      <c r="G595" s="1517"/>
      <c r="H595" s="1517"/>
      <c r="I595" s="1517"/>
      <c r="J595" s="1517"/>
      <c r="K595" s="1517"/>
      <c r="L595" s="1517"/>
      <c r="M595" s="1517"/>
      <c r="N595" s="1517"/>
      <c r="O595" s="1517"/>
      <c r="P595" s="1517"/>
      <c r="Q595" s="1517"/>
      <c r="R595" s="1517"/>
      <c r="S595" s="1517"/>
      <c r="T595" s="1517"/>
      <c r="U595" s="1517"/>
      <c r="V595" s="1517"/>
      <c r="W595" s="1517"/>
      <c r="X595" s="1531">
        <v>2000</v>
      </c>
      <c r="Y595" s="1531"/>
      <c r="Z595" s="1531"/>
      <c r="AA595" s="1531"/>
      <c r="AB595" s="1531"/>
      <c r="AC595" s="277"/>
      <c r="AD595" s="1527"/>
      <c r="AE595" s="1527"/>
      <c r="AF595" s="1527"/>
      <c r="AG595" s="1527"/>
      <c r="AH595" s="1527"/>
      <c r="AI595" s="1527"/>
      <c r="AJ595" s="1527"/>
      <c r="AK595" s="1527"/>
      <c r="AL595" s="1527"/>
      <c r="AM595" s="11"/>
    </row>
    <row r="596" spans="1:39" ht="15.95" customHeight="1">
      <c r="A596" s="841" t="s">
        <v>24468</v>
      </c>
      <c r="B596" s="1528" t="s">
        <v>24469</v>
      </c>
      <c r="C596" s="1528"/>
      <c r="D596" s="1528"/>
      <c r="E596" s="1528"/>
      <c r="F596" s="1528"/>
      <c r="G596" s="1528"/>
      <c r="H596" s="1528"/>
      <c r="I596" s="1528"/>
      <c r="J596" s="1528"/>
      <c r="K596" s="1528"/>
      <c r="L596" s="1528"/>
      <c r="M596" s="1528"/>
      <c r="N596" s="1528"/>
      <c r="O596" s="1528"/>
      <c r="P596" s="1528"/>
      <c r="Q596" s="1528"/>
      <c r="R596" s="1528"/>
      <c r="S596" s="1528"/>
      <c r="T596" s="1528"/>
      <c r="U596" s="1528"/>
      <c r="V596" s="1528"/>
      <c r="W596" s="1528"/>
      <c r="X596" s="1533">
        <v>500</v>
      </c>
      <c r="Y596" s="1533"/>
      <c r="Z596" s="1533"/>
      <c r="AA596" s="1533"/>
      <c r="AB596" s="1533"/>
      <c r="AC596" s="272"/>
      <c r="AD596" s="1530"/>
      <c r="AE596" s="1530"/>
      <c r="AF596" s="1530"/>
      <c r="AG596" s="1530"/>
      <c r="AH596" s="1530"/>
      <c r="AI596" s="1530"/>
      <c r="AJ596" s="1530"/>
      <c r="AK596" s="1530"/>
      <c r="AL596" s="1530"/>
      <c r="AM596" s="12"/>
    </row>
    <row r="597" spans="1:39" ht="17.100000000000001" customHeight="1">
      <c r="A597" s="838" t="s">
        <v>24470</v>
      </c>
      <c r="B597" s="1517" t="s">
        <v>24471</v>
      </c>
      <c r="C597" s="1517"/>
      <c r="D597" s="1517"/>
      <c r="E597" s="1517"/>
      <c r="F597" s="1517"/>
      <c r="G597" s="1517"/>
      <c r="H597" s="1517"/>
      <c r="I597" s="1517"/>
      <c r="J597" s="1517"/>
      <c r="K597" s="1517"/>
      <c r="L597" s="1517"/>
      <c r="M597" s="1517"/>
      <c r="N597" s="1517"/>
      <c r="O597" s="1517"/>
      <c r="P597" s="1517"/>
      <c r="Q597" s="1517"/>
      <c r="R597" s="1517"/>
      <c r="S597" s="1517"/>
      <c r="T597" s="1517"/>
      <c r="U597" s="1517"/>
      <c r="V597" s="1517"/>
      <c r="W597" s="1517"/>
      <c r="X597" s="1531">
        <v>2000</v>
      </c>
      <c r="Y597" s="1531"/>
      <c r="Z597" s="1531"/>
      <c r="AA597" s="1531"/>
      <c r="AB597" s="1531"/>
      <c r="AC597" s="277"/>
      <c r="AD597" s="1527"/>
      <c r="AE597" s="1527"/>
      <c r="AF597" s="1527"/>
      <c r="AG597" s="1527"/>
      <c r="AH597" s="1527"/>
      <c r="AI597" s="1527"/>
      <c r="AJ597" s="1527"/>
      <c r="AK597" s="1527"/>
      <c r="AL597" s="1527"/>
      <c r="AM597" s="11"/>
    </row>
    <row r="598" spans="1:39" ht="15.95" customHeight="1">
      <c r="A598" s="841" t="s">
        <v>24472</v>
      </c>
      <c r="B598" s="1528" t="s">
        <v>24473</v>
      </c>
      <c r="C598" s="1528"/>
      <c r="D598" s="1528"/>
      <c r="E598" s="1528"/>
      <c r="F598" s="1528"/>
      <c r="G598" s="1528"/>
      <c r="H598" s="1528"/>
      <c r="I598" s="1528"/>
      <c r="J598" s="1528"/>
      <c r="K598" s="1528"/>
      <c r="L598" s="1528"/>
      <c r="M598" s="1528"/>
      <c r="N598" s="1528"/>
      <c r="O598" s="1528"/>
      <c r="P598" s="1528"/>
      <c r="Q598" s="1528"/>
      <c r="R598" s="1528"/>
      <c r="S598" s="1528"/>
      <c r="T598" s="1528"/>
      <c r="U598" s="1528"/>
      <c r="V598" s="1528"/>
      <c r="W598" s="1528"/>
      <c r="X598" s="1533">
        <v>500</v>
      </c>
      <c r="Y598" s="1533"/>
      <c r="Z598" s="1533"/>
      <c r="AA598" s="1533"/>
      <c r="AB598" s="1533"/>
      <c r="AC598" s="272"/>
      <c r="AD598" s="1530"/>
      <c r="AE598" s="1530"/>
      <c r="AF598" s="1530"/>
      <c r="AG598" s="1530"/>
      <c r="AH598" s="1530"/>
      <c r="AI598" s="1530"/>
      <c r="AJ598" s="1530"/>
      <c r="AK598" s="1530"/>
      <c r="AL598" s="1530"/>
      <c r="AM598" s="12"/>
    </row>
    <row r="599" spans="1:39" ht="17.100000000000001" customHeight="1">
      <c r="A599" s="838" t="s">
        <v>24474</v>
      </c>
      <c r="B599" s="1517" t="s">
        <v>24475</v>
      </c>
      <c r="C599" s="1517"/>
      <c r="D599" s="1517"/>
      <c r="E599" s="1517"/>
      <c r="F599" s="1517"/>
      <c r="G599" s="1517"/>
      <c r="H599" s="1517"/>
      <c r="I599" s="1517"/>
      <c r="J599" s="1517"/>
      <c r="K599" s="1517"/>
      <c r="L599" s="1517"/>
      <c r="M599" s="1517"/>
      <c r="N599" s="1517"/>
      <c r="O599" s="1517"/>
      <c r="P599" s="1517"/>
      <c r="Q599" s="1517"/>
      <c r="R599" s="1517"/>
      <c r="S599" s="1517"/>
      <c r="T599" s="1517"/>
      <c r="U599" s="1517"/>
      <c r="V599" s="1517"/>
      <c r="W599" s="1517"/>
      <c r="X599" s="1531">
        <v>2400</v>
      </c>
      <c r="Y599" s="1531"/>
      <c r="Z599" s="1531"/>
      <c r="AA599" s="1531"/>
      <c r="AB599" s="1531"/>
      <c r="AC599" s="277"/>
      <c r="AD599" s="1527"/>
      <c r="AE599" s="1527"/>
      <c r="AF599" s="1527"/>
      <c r="AG599" s="1527"/>
      <c r="AH599" s="1527"/>
      <c r="AI599" s="1527"/>
      <c r="AJ599" s="1527"/>
      <c r="AK599" s="1527"/>
      <c r="AL599" s="1527"/>
      <c r="AM599" s="11"/>
    </row>
    <row r="600" spans="1:39" ht="15.95" customHeight="1">
      <c r="A600" s="841" t="s">
        <v>24476</v>
      </c>
      <c r="B600" s="1528" t="s">
        <v>24477</v>
      </c>
      <c r="C600" s="1528"/>
      <c r="D600" s="1528"/>
      <c r="E600" s="1528"/>
      <c r="F600" s="1528"/>
      <c r="G600" s="1528"/>
      <c r="H600" s="1528"/>
      <c r="I600" s="1528"/>
      <c r="J600" s="1528"/>
      <c r="K600" s="1528"/>
      <c r="L600" s="1528"/>
      <c r="M600" s="1528"/>
      <c r="N600" s="1528"/>
      <c r="O600" s="1528"/>
      <c r="P600" s="1528"/>
      <c r="Q600" s="1528"/>
      <c r="R600" s="1528"/>
      <c r="S600" s="1528"/>
      <c r="T600" s="1528"/>
      <c r="U600" s="1528"/>
      <c r="V600" s="1528"/>
      <c r="W600" s="1528"/>
      <c r="X600" s="1533">
        <v>500</v>
      </c>
      <c r="Y600" s="1533"/>
      <c r="Z600" s="1533"/>
      <c r="AA600" s="1533"/>
      <c r="AB600" s="1533"/>
      <c r="AC600" s="272"/>
      <c r="AD600" s="1530"/>
      <c r="AE600" s="1530"/>
      <c r="AF600" s="1530"/>
      <c r="AG600" s="1530"/>
      <c r="AH600" s="1530"/>
      <c r="AI600" s="1530"/>
      <c r="AJ600" s="1530"/>
      <c r="AK600" s="1530"/>
      <c r="AL600" s="1530"/>
      <c r="AM600" s="12"/>
    </row>
    <row r="601" spans="1:39" ht="17.100000000000001" customHeight="1">
      <c r="A601" s="838" t="s">
        <v>24478</v>
      </c>
      <c r="B601" s="1517" t="s">
        <v>24479</v>
      </c>
      <c r="C601" s="1517"/>
      <c r="D601" s="1517"/>
      <c r="E601" s="1517"/>
      <c r="F601" s="1517"/>
      <c r="G601" s="1517"/>
      <c r="H601" s="1517"/>
      <c r="I601" s="1517"/>
      <c r="J601" s="1517"/>
      <c r="K601" s="1517"/>
      <c r="L601" s="1517"/>
      <c r="M601" s="1517"/>
      <c r="N601" s="1517"/>
      <c r="O601" s="1517"/>
      <c r="P601" s="1517"/>
      <c r="Q601" s="1517"/>
      <c r="R601" s="1517"/>
      <c r="S601" s="1517"/>
      <c r="T601" s="1517"/>
      <c r="U601" s="1517"/>
      <c r="V601" s="1517"/>
      <c r="W601" s="1517"/>
      <c r="X601" s="1531">
        <v>2400</v>
      </c>
      <c r="Y601" s="1531"/>
      <c r="Z601" s="1531"/>
      <c r="AA601" s="1531"/>
      <c r="AB601" s="1531"/>
      <c r="AC601" s="277"/>
      <c r="AD601" s="1527"/>
      <c r="AE601" s="1527"/>
      <c r="AF601" s="1527"/>
      <c r="AG601" s="1527"/>
      <c r="AH601" s="1527"/>
      <c r="AI601" s="1527"/>
      <c r="AJ601" s="1527"/>
      <c r="AK601" s="1527"/>
      <c r="AL601" s="1527"/>
      <c r="AM601" s="11"/>
    </row>
    <row r="602" spans="1:39" ht="17.100000000000001" customHeight="1">
      <c r="A602" s="841" t="s">
        <v>24480</v>
      </c>
      <c r="B602" s="1528" t="s">
        <v>24481</v>
      </c>
      <c r="C602" s="1528"/>
      <c r="D602" s="1528"/>
      <c r="E602" s="1528"/>
      <c r="F602" s="1528"/>
      <c r="G602" s="1528"/>
      <c r="H602" s="1528"/>
      <c r="I602" s="1528"/>
      <c r="J602" s="1528"/>
      <c r="K602" s="1528"/>
      <c r="L602" s="1528"/>
      <c r="M602" s="1528"/>
      <c r="N602" s="1528"/>
      <c r="O602" s="1528"/>
      <c r="P602" s="1528"/>
      <c r="Q602" s="1528"/>
      <c r="R602" s="1528"/>
      <c r="S602" s="1528"/>
      <c r="T602" s="1528"/>
      <c r="U602" s="1528"/>
      <c r="V602" s="1528"/>
      <c r="W602" s="1528"/>
      <c r="X602" s="1533">
        <v>500</v>
      </c>
      <c r="Y602" s="1533"/>
      <c r="Z602" s="1533"/>
      <c r="AA602" s="1533"/>
      <c r="AB602" s="1533"/>
      <c r="AC602" s="272"/>
      <c r="AD602" s="1530"/>
      <c r="AE602" s="1530"/>
      <c r="AF602" s="1530"/>
      <c r="AG602" s="1530"/>
      <c r="AH602" s="1530"/>
      <c r="AI602" s="1530"/>
      <c r="AJ602" s="1530"/>
      <c r="AK602" s="1530"/>
      <c r="AL602" s="1530"/>
      <c r="AM602" s="11"/>
    </row>
    <row r="603" spans="1:39" ht="15.95" customHeight="1">
      <c r="A603" s="838" t="s">
        <v>24482</v>
      </c>
      <c r="B603" s="1517" t="s">
        <v>24483</v>
      </c>
      <c r="C603" s="1517"/>
      <c r="D603" s="1517"/>
      <c r="E603" s="1517"/>
      <c r="F603" s="1517"/>
      <c r="G603" s="1517"/>
      <c r="H603" s="1517"/>
      <c r="I603" s="1517"/>
      <c r="J603" s="1517"/>
      <c r="K603" s="1517"/>
      <c r="L603" s="1517"/>
      <c r="M603" s="1517"/>
      <c r="N603" s="1517"/>
      <c r="O603" s="1517"/>
      <c r="P603" s="1517"/>
      <c r="Q603" s="1517"/>
      <c r="R603" s="1517"/>
      <c r="S603" s="1517"/>
      <c r="T603" s="1517"/>
      <c r="U603" s="1517"/>
      <c r="V603" s="1517"/>
      <c r="W603" s="1517"/>
      <c r="X603" s="1531">
        <v>2400</v>
      </c>
      <c r="Y603" s="1531"/>
      <c r="Z603" s="1531"/>
      <c r="AA603" s="1531"/>
      <c r="AB603" s="1531"/>
      <c r="AC603" s="277"/>
      <c r="AD603" s="1527"/>
      <c r="AE603" s="1527"/>
      <c r="AF603" s="1527"/>
      <c r="AG603" s="1527"/>
      <c r="AH603" s="1527"/>
      <c r="AI603" s="1527"/>
      <c r="AJ603" s="1527"/>
      <c r="AK603" s="1527"/>
      <c r="AL603" s="1527"/>
      <c r="AM603" s="12"/>
    </row>
    <row r="604" spans="1:39" ht="17.100000000000001" customHeight="1">
      <c r="A604" s="841" t="s">
        <v>24484</v>
      </c>
      <c r="B604" s="1528" t="s">
        <v>24485</v>
      </c>
      <c r="C604" s="1528"/>
      <c r="D604" s="1528"/>
      <c r="E604" s="1528"/>
      <c r="F604" s="1528"/>
      <c r="G604" s="1528"/>
      <c r="H604" s="1528"/>
      <c r="I604" s="1528"/>
      <c r="J604" s="1528"/>
      <c r="K604" s="1528"/>
      <c r="L604" s="1528"/>
      <c r="M604" s="1528"/>
      <c r="N604" s="1528"/>
      <c r="O604" s="1528"/>
      <c r="P604" s="1528"/>
      <c r="Q604" s="1528"/>
      <c r="R604" s="1528"/>
      <c r="S604" s="1528"/>
      <c r="T604" s="1528"/>
      <c r="U604" s="1528"/>
      <c r="V604" s="1528"/>
      <c r="W604" s="1528"/>
      <c r="X604" s="1533">
        <v>500</v>
      </c>
      <c r="Y604" s="1533"/>
      <c r="Z604" s="1533"/>
      <c r="AA604" s="1533"/>
      <c r="AB604" s="1533"/>
      <c r="AC604" s="272"/>
      <c r="AD604" s="1530"/>
      <c r="AE604" s="1530"/>
      <c r="AF604" s="1530"/>
      <c r="AG604" s="1530"/>
      <c r="AH604" s="1530"/>
      <c r="AI604" s="1530"/>
      <c r="AJ604" s="1530"/>
      <c r="AK604" s="1530"/>
      <c r="AL604" s="1530"/>
      <c r="AM604" s="11"/>
    </row>
    <row r="605" spans="1:39" ht="15.95" customHeight="1">
      <c r="A605" s="838" t="s">
        <v>24486</v>
      </c>
      <c r="B605" s="1517" t="s">
        <v>24487</v>
      </c>
      <c r="C605" s="1517"/>
      <c r="D605" s="1517"/>
      <c r="E605" s="1517"/>
      <c r="F605" s="1517"/>
      <c r="G605" s="1517"/>
      <c r="H605" s="1517"/>
      <c r="I605" s="1517"/>
      <c r="J605" s="1517"/>
      <c r="K605" s="1517"/>
      <c r="L605" s="1517"/>
      <c r="M605" s="1517"/>
      <c r="N605" s="1517"/>
      <c r="O605" s="1517"/>
      <c r="P605" s="1517"/>
      <c r="Q605" s="1517"/>
      <c r="R605" s="1517"/>
      <c r="S605" s="1517"/>
      <c r="T605" s="1517"/>
      <c r="U605" s="1517"/>
      <c r="V605" s="1517"/>
      <c r="W605" s="1517"/>
      <c r="X605" s="1531">
        <v>2000</v>
      </c>
      <c r="Y605" s="1531"/>
      <c r="Z605" s="1531"/>
      <c r="AA605" s="1531"/>
      <c r="AB605" s="1531"/>
      <c r="AC605" s="277"/>
      <c r="AD605" s="1527"/>
      <c r="AE605" s="1527"/>
      <c r="AF605" s="1527"/>
      <c r="AG605" s="1527"/>
      <c r="AH605" s="1527"/>
      <c r="AI605" s="1527"/>
      <c r="AJ605" s="1527"/>
      <c r="AK605" s="1527"/>
      <c r="AL605" s="1527"/>
      <c r="AM605" s="12"/>
    </row>
    <row r="606" spans="1:39" ht="17.100000000000001" customHeight="1">
      <c r="A606" s="841" t="s">
        <v>24488</v>
      </c>
      <c r="B606" s="1528" t="s">
        <v>24489</v>
      </c>
      <c r="C606" s="1528"/>
      <c r="D606" s="1528"/>
      <c r="E606" s="1528"/>
      <c r="F606" s="1528"/>
      <c r="G606" s="1528"/>
      <c r="H606" s="1528"/>
      <c r="I606" s="1528"/>
      <c r="J606" s="1528"/>
      <c r="K606" s="1528"/>
      <c r="L606" s="1528"/>
      <c r="M606" s="1528"/>
      <c r="N606" s="1528"/>
      <c r="O606" s="1528"/>
      <c r="P606" s="1528"/>
      <c r="Q606" s="1528"/>
      <c r="R606" s="1528"/>
      <c r="S606" s="1528"/>
      <c r="T606" s="1528"/>
      <c r="U606" s="1528"/>
      <c r="V606" s="1528"/>
      <c r="W606" s="1528"/>
      <c r="X606" s="1533">
        <v>500</v>
      </c>
      <c r="Y606" s="1533"/>
      <c r="Z606" s="1533"/>
      <c r="AA606" s="1533"/>
      <c r="AB606" s="1533"/>
      <c r="AC606" s="272"/>
      <c r="AD606" s="1530"/>
      <c r="AE606" s="1530"/>
      <c r="AF606" s="1530"/>
      <c r="AG606" s="1530"/>
      <c r="AH606" s="1530"/>
      <c r="AI606" s="1530"/>
      <c r="AJ606" s="1530"/>
      <c r="AK606" s="1530"/>
      <c r="AL606" s="1530"/>
      <c r="AM606" s="11"/>
    </row>
    <row r="607" spans="1:39" ht="15.95" customHeight="1">
      <c r="A607" s="838" t="s">
        <v>24490</v>
      </c>
      <c r="B607" s="1517" t="s">
        <v>24491</v>
      </c>
      <c r="C607" s="1517"/>
      <c r="D607" s="1517"/>
      <c r="E607" s="1517"/>
      <c r="F607" s="1517"/>
      <c r="G607" s="1517"/>
      <c r="H607" s="1517"/>
      <c r="I607" s="1517"/>
      <c r="J607" s="1517"/>
      <c r="K607" s="1517"/>
      <c r="L607" s="1517"/>
      <c r="M607" s="1517"/>
      <c r="N607" s="1517"/>
      <c r="O607" s="1517"/>
      <c r="P607" s="1517"/>
      <c r="Q607" s="1517"/>
      <c r="R607" s="1517"/>
      <c r="S607" s="1517"/>
      <c r="T607" s="1517"/>
      <c r="U607" s="1517"/>
      <c r="V607" s="1517"/>
      <c r="W607" s="1517"/>
      <c r="X607" s="1531">
        <v>2000</v>
      </c>
      <c r="Y607" s="1531"/>
      <c r="Z607" s="1531"/>
      <c r="AA607" s="1531"/>
      <c r="AB607" s="1531"/>
      <c r="AC607" s="277"/>
      <c r="AD607" s="1527"/>
      <c r="AE607" s="1527"/>
      <c r="AF607" s="1527"/>
      <c r="AG607" s="1527"/>
      <c r="AH607" s="1527"/>
      <c r="AI607" s="1527"/>
      <c r="AJ607" s="1527"/>
      <c r="AK607" s="1527"/>
      <c r="AL607" s="1527"/>
      <c r="AM607" s="12"/>
    </row>
    <row r="608" spans="1:39" ht="17.100000000000001" customHeight="1">
      <c r="A608" s="841" t="s">
        <v>24492</v>
      </c>
      <c r="B608" s="1528" t="s">
        <v>24493</v>
      </c>
      <c r="C608" s="1528"/>
      <c r="D608" s="1528"/>
      <c r="E608" s="1528"/>
      <c r="F608" s="1528"/>
      <c r="G608" s="1528"/>
      <c r="H608" s="1528"/>
      <c r="I608" s="1528"/>
      <c r="J608" s="1528"/>
      <c r="K608" s="1528"/>
      <c r="L608" s="1528"/>
      <c r="M608" s="1528"/>
      <c r="N608" s="1528"/>
      <c r="O608" s="1528"/>
      <c r="P608" s="1528"/>
      <c r="Q608" s="1528"/>
      <c r="R608" s="1528"/>
      <c r="S608" s="1528"/>
      <c r="T608" s="1528"/>
      <c r="U608" s="1528"/>
      <c r="V608" s="1528"/>
      <c r="W608" s="1528"/>
      <c r="X608" s="1529">
        <v>2000</v>
      </c>
      <c r="Y608" s="1529"/>
      <c r="Z608" s="1529"/>
      <c r="AA608" s="1529"/>
      <c r="AB608" s="1529"/>
      <c r="AC608" s="274"/>
      <c r="AD608" s="1530"/>
      <c r="AE608" s="1530"/>
      <c r="AF608" s="1530"/>
      <c r="AG608" s="1530"/>
      <c r="AH608" s="1530"/>
      <c r="AI608" s="1530"/>
      <c r="AJ608" s="1530"/>
      <c r="AK608" s="1530"/>
      <c r="AL608" s="1530"/>
      <c r="AM608" s="11"/>
    </row>
    <row r="609" spans="1:39" ht="15.95" customHeight="1">
      <c r="A609" s="838" t="s">
        <v>24494</v>
      </c>
      <c r="B609" s="1517" t="s">
        <v>24495</v>
      </c>
      <c r="C609" s="1517"/>
      <c r="D609" s="1517"/>
      <c r="E609" s="1517"/>
      <c r="F609" s="1517"/>
      <c r="G609" s="1517"/>
      <c r="H609" s="1517"/>
      <c r="I609" s="1517"/>
      <c r="J609" s="1517"/>
      <c r="K609" s="1517"/>
      <c r="L609" s="1517"/>
      <c r="M609" s="1517"/>
      <c r="N609" s="1517"/>
      <c r="O609" s="1517"/>
      <c r="P609" s="1517"/>
      <c r="Q609" s="1517"/>
      <c r="R609" s="1517"/>
      <c r="S609" s="1517"/>
      <c r="T609" s="1517"/>
      <c r="U609" s="1517"/>
      <c r="V609" s="1517"/>
      <c r="W609" s="1517"/>
      <c r="X609" s="1531">
        <v>2000</v>
      </c>
      <c r="Y609" s="1531"/>
      <c r="Z609" s="1531"/>
      <c r="AA609" s="1531"/>
      <c r="AB609" s="1531"/>
      <c r="AC609" s="277"/>
      <c r="AD609" s="1527"/>
      <c r="AE609" s="1527"/>
      <c r="AF609" s="1527"/>
      <c r="AG609" s="1527"/>
      <c r="AH609" s="1527"/>
      <c r="AI609" s="1527"/>
      <c r="AJ609" s="1527"/>
      <c r="AK609" s="1527"/>
      <c r="AL609" s="1527"/>
      <c r="AM609" s="12"/>
    </row>
    <row r="610" spans="1:39" ht="17.100000000000001" customHeight="1">
      <c r="A610" s="841" t="s">
        <v>24496</v>
      </c>
      <c r="B610" s="1528" t="s">
        <v>24497</v>
      </c>
      <c r="C610" s="1528"/>
      <c r="D610" s="1528"/>
      <c r="E610" s="1528"/>
      <c r="F610" s="1528"/>
      <c r="G610" s="1528"/>
      <c r="H610" s="1528"/>
      <c r="I610" s="1528"/>
      <c r="J610" s="1528"/>
      <c r="K610" s="1528"/>
      <c r="L610" s="1528"/>
      <c r="M610" s="1528"/>
      <c r="N610" s="1528"/>
      <c r="O610" s="1528"/>
      <c r="P610" s="1528"/>
      <c r="Q610" s="1528"/>
      <c r="R610" s="1528"/>
      <c r="S610" s="1528"/>
      <c r="T610" s="1528"/>
      <c r="U610" s="1528"/>
      <c r="V610" s="1528"/>
      <c r="W610" s="1528"/>
      <c r="X610" s="1532"/>
      <c r="Y610" s="1532"/>
      <c r="Z610" s="1532"/>
      <c r="AA610" s="1532"/>
      <c r="AB610" s="1532"/>
      <c r="AC610" s="285"/>
      <c r="AD610" s="1530"/>
      <c r="AE610" s="1530"/>
      <c r="AF610" s="1530"/>
      <c r="AG610" s="1530"/>
      <c r="AH610" s="1530"/>
      <c r="AI610" s="1530"/>
      <c r="AJ610" s="1530"/>
      <c r="AK610" s="1530"/>
      <c r="AL610" s="1530"/>
      <c r="AM610" s="11"/>
    </row>
    <row r="611" spans="1:39" ht="15.95" customHeight="1">
      <c r="A611" s="838" t="s">
        <v>24498</v>
      </c>
      <c r="B611" s="1517" t="s">
        <v>24499</v>
      </c>
      <c r="C611" s="1517"/>
      <c r="D611" s="1517"/>
      <c r="E611" s="1517"/>
      <c r="F611" s="1517"/>
      <c r="G611" s="1517"/>
      <c r="H611" s="1517"/>
      <c r="I611" s="1517"/>
      <c r="J611" s="1517"/>
      <c r="K611" s="1517"/>
      <c r="L611" s="1517"/>
      <c r="M611" s="1517"/>
      <c r="N611" s="1517"/>
      <c r="O611" s="1517"/>
      <c r="P611" s="1517"/>
      <c r="Q611" s="1517"/>
      <c r="R611" s="1517"/>
      <c r="S611" s="1517"/>
      <c r="T611" s="1517"/>
      <c r="U611" s="1517"/>
      <c r="V611" s="1517"/>
      <c r="W611" s="1517"/>
      <c r="X611" s="1518">
        <v>250</v>
      </c>
      <c r="Y611" s="1518"/>
      <c r="Z611" s="1518"/>
      <c r="AA611" s="1518"/>
      <c r="AB611" s="1518"/>
      <c r="AC611" s="273"/>
      <c r="AD611" s="1527"/>
      <c r="AE611" s="1527"/>
      <c r="AF611" s="1527"/>
      <c r="AG611" s="1527"/>
      <c r="AH611" s="1527"/>
      <c r="AI611" s="1527"/>
      <c r="AJ611" s="1527"/>
      <c r="AK611" s="1527"/>
      <c r="AL611" s="1527"/>
      <c r="AM611" s="12"/>
    </row>
    <row r="612" spans="1:39" ht="17.100000000000001" customHeight="1">
      <c r="A612" s="841" t="s">
        <v>24500</v>
      </c>
      <c r="B612" s="1528" t="s">
        <v>24501</v>
      </c>
      <c r="C612" s="1528"/>
      <c r="D612" s="1528"/>
      <c r="E612" s="1528"/>
      <c r="F612" s="1528"/>
      <c r="G612" s="1528"/>
      <c r="H612" s="1528"/>
      <c r="I612" s="1528"/>
      <c r="J612" s="1528"/>
      <c r="K612" s="1528"/>
      <c r="L612" s="1528"/>
      <c r="M612" s="1528"/>
      <c r="N612" s="1528"/>
      <c r="O612" s="1528"/>
      <c r="P612" s="1528"/>
      <c r="Q612" s="1528"/>
      <c r="R612" s="1528"/>
      <c r="S612" s="1528"/>
      <c r="T612" s="1528"/>
      <c r="U612" s="1528"/>
      <c r="V612" s="1528"/>
      <c r="W612" s="1528"/>
      <c r="X612" s="1533">
        <v>500</v>
      </c>
      <c r="Y612" s="1533"/>
      <c r="Z612" s="1533"/>
      <c r="AA612" s="1533"/>
      <c r="AB612" s="1533"/>
      <c r="AC612" s="285"/>
      <c r="AD612" s="1532"/>
      <c r="AE612" s="1532"/>
      <c r="AF612" s="1532"/>
      <c r="AG612" s="1532"/>
      <c r="AH612" s="1532"/>
      <c r="AI612" s="1532"/>
      <c r="AJ612" s="1532"/>
      <c r="AK612" s="1532"/>
      <c r="AL612" s="1532"/>
      <c r="AM612" s="11"/>
    </row>
    <row r="613" spans="1:39" ht="15.95" customHeight="1">
      <c r="A613" s="838" t="s">
        <v>24502</v>
      </c>
      <c r="B613" s="1517" t="s">
        <v>24503</v>
      </c>
      <c r="C613" s="1517"/>
      <c r="D613" s="1517"/>
      <c r="E613" s="1517"/>
      <c r="F613" s="1517"/>
      <c r="G613" s="1517"/>
      <c r="H613" s="1517"/>
      <c r="I613" s="1517"/>
      <c r="J613" s="1517"/>
      <c r="K613" s="1517"/>
      <c r="L613" s="1517"/>
      <c r="M613" s="1517"/>
      <c r="N613" s="1517"/>
      <c r="O613" s="1517"/>
      <c r="P613" s="1517"/>
      <c r="Q613" s="1517"/>
      <c r="R613" s="1517"/>
      <c r="S613" s="1517"/>
      <c r="T613" s="1517"/>
      <c r="U613" s="1517"/>
      <c r="V613" s="1517"/>
      <c r="W613" s="1517"/>
      <c r="X613" s="1518">
        <v>50</v>
      </c>
      <c r="Y613" s="1518"/>
      <c r="Z613" s="1518"/>
      <c r="AA613" s="1518"/>
      <c r="AB613" s="1518"/>
      <c r="AC613" s="279"/>
      <c r="AD613" s="1519"/>
      <c r="AE613" s="1519"/>
      <c r="AF613" s="1519"/>
      <c r="AG613" s="1519"/>
      <c r="AH613" s="1519"/>
      <c r="AI613" s="1519"/>
      <c r="AJ613" s="1519"/>
      <c r="AK613" s="1519"/>
      <c r="AL613" s="1519"/>
      <c r="AM613" s="12"/>
    </row>
    <row r="614" spans="1:39" ht="15.75" customHeight="1">
      <c r="A614" s="839" t="s">
        <v>24504</v>
      </c>
      <c r="B614" s="1520" t="s">
        <v>24505</v>
      </c>
      <c r="C614" s="1520"/>
      <c r="D614" s="1520"/>
      <c r="E614" s="1520"/>
      <c r="F614" s="1520"/>
      <c r="G614" s="1520"/>
      <c r="H614" s="1520"/>
      <c r="I614" s="1520"/>
      <c r="J614" s="1520"/>
      <c r="K614" s="1520"/>
      <c r="L614" s="1520"/>
      <c r="M614" s="1520"/>
      <c r="N614" s="1520"/>
      <c r="O614" s="1520"/>
      <c r="P614" s="1520"/>
      <c r="Q614" s="1520"/>
      <c r="R614" s="1520"/>
      <c r="S614" s="1520"/>
      <c r="T614" s="1520"/>
      <c r="U614" s="1520"/>
      <c r="V614" s="1520"/>
      <c r="W614" s="1520"/>
      <c r="X614" s="1538"/>
      <c r="Y614" s="1538"/>
      <c r="Z614" s="1538"/>
      <c r="AA614" s="1538"/>
      <c r="AB614" s="1538"/>
      <c r="AC614" s="281"/>
      <c r="AD614" s="1538"/>
      <c r="AE614" s="1538"/>
      <c r="AF614" s="1538"/>
      <c r="AG614" s="1538"/>
      <c r="AH614" s="1538"/>
      <c r="AI614" s="1538"/>
      <c r="AJ614" s="1538"/>
      <c r="AK614" s="1538"/>
      <c r="AL614" s="1538"/>
      <c r="AM614" s="12"/>
    </row>
    <row r="615" spans="1:39" ht="15.75" customHeight="1">
      <c r="A615" s="1539" t="s">
        <v>20759</v>
      </c>
      <c r="B615" s="1539"/>
      <c r="C615" s="1539"/>
      <c r="D615" s="1539"/>
      <c r="E615" s="1539"/>
      <c r="F615" s="1539"/>
      <c r="G615" s="1539"/>
      <c r="H615" s="1540"/>
      <c r="I615" s="1540"/>
      <c r="J615" s="1540"/>
      <c r="K615" s="1540"/>
      <c r="L615" s="1540"/>
      <c r="M615" s="1540"/>
      <c r="N615" s="1540"/>
      <c r="O615" s="1540"/>
      <c r="P615" s="1540"/>
      <c r="Q615" s="1540"/>
      <c r="R615" s="1540"/>
      <c r="S615" s="1540"/>
      <c r="T615" s="1540"/>
      <c r="U615" s="1540"/>
      <c r="V615" s="1540"/>
      <c r="W615" s="1540"/>
      <c r="X615" s="1540"/>
      <c r="Y615" s="1540"/>
      <c r="Z615" s="1540"/>
      <c r="AA615" s="1540"/>
      <c r="AB615" s="12"/>
      <c r="AC615" s="12"/>
      <c r="AD615" s="12"/>
      <c r="AE615" s="1540"/>
      <c r="AF615" s="1540"/>
      <c r="AG615" s="1540"/>
      <c r="AH615" s="1540"/>
      <c r="AI615" s="1540"/>
      <c r="AJ615" s="1540"/>
      <c r="AK615" s="1540"/>
      <c r="AL615" s="1540"/>
      <c r="AM615" s="12"/>
    </row>
    <row r="616" spans="1:39" ht="22.5" customHeight="1">
      <c r="A616" s="1541" t="s">
        <v>24277</v>
      </c>
      <c r="B616" s="1541"/>
      <c r="C616" s="1541"/>
      <c r="D616" s="1541"/>
      <c r="E616" s="1541"/>
      <c r="F616" s="1541"/>
      <c r="G616" s="1541"/>
      <c r="H616" s="1541"/>
      <c r="I616" s="1541"/>
      <c r="J616" s="1541"/>
      <c r="K616" s="1541"/>
      <c r="L616" s="1541"/>
      <c r="M616" s="1541"/>
      <c r="N616" s="1541"/>
      <c r="O616" s="1541"/>
      <c r="P616" s="1541"/>
      <c r="Q616" s="1541"/>
      <c r="R616" s="1541"/>
      <c r="S616" s="1541"/>
      <c r="T616" s="1541"/>
      <c r="U616" s="1541"/>
      <c r="V616" s="1541"/>
      <c r="W616" s="1541"/>
      <c r="X616" s="1541"/>
      <c r="Y616" s="1541"/>
      <c r="Z616" s="1541"/>
      <c r="AA616" s="1541"/>
      <c r="AB616" s="1534" t="s">
        <v>20292</v>
      </c>
      <c r="AC616" s="1534"/>
      <c r="AD616" s="1534"/>
      <c r="AE616" s="1535" t="s">
        <v>20293</v>
      </c>
      <c r="AF616" s="1535"/>
      <c r="AG616" s="1535"/>
      <c r="AH616" s="1535"/>
      <c r="AI616" s="1535" t="s">
        <v>20294</v>
      </c>
      <c r="AJ616" s="1535"/>
      <c r="AK616" s="1535"/>
      <c r="AL616" s="1535"/>
      <c r="AM616" s="1535"/>
    </row>
    <row r="617" spans="1:39" ht="15.95" customHeight="1">
      <c r="A617" s="837" t="s">
        <v>5195</v>
      </c>
      <c r="B617" s="1514" t="s">
        <v>5196</v>
      </c>
      <c r="C617" s="1514"/>
      <c r="D617" s="1514"/>
      <c r="E617" s="1514"/>
      <c r="F617" s="1514"/>
      <c r="G617" s="1514"/>
      <c r="H617" s="1514"/>
      <c r="I617" s="1514"/>
      <c r="J617" s="1514"/>
      <c r="K617" s="1514"/>
      <c r="L617" s="1514"/>
      <c r="M617" s="1514"/>
      <c r="N617" s="1514"/>
      <c r="O617" s="1514"/>
      <c r="P617" s="1514"/>
      <c r="Q617" s="1514"/>
      <c r="R617" s="1514"/>
      <c r="S617" s="1514"/>
      <c r="T617" s="1514"/>
      <c r="U617" s="1514"/>
      <c r="V617" s="1514"/>
      <c r="W617" s="1514"/>
      <c r="X617" s="1515">
        <v>250</v>
      </c>
      <c r="Y617" s="1515"/>
      <c r="Z617" s="1515"/>
      <c r="AA617" s="1515"/>
      <c r="AB617" s="1515"/>
      <c r="AC617" s="276"/>
      <c r="AD617" s="1516"/>
      <c r="AE617" s="1516"/>
      <c r="AF617" s="1516"/>
      <c r="AG617" s="1516"/>
      <c r="AH617" s="1516"/>
      <c r="AI617" s="1516"/>
      <c r="AJ617" s="1516"/>
      <c r="AK617" s="1516"/>
      <c r="AL617" s="1516"/>
      <c r="AM617" s="12"/>
    </row>
    <row r="618" spans="1:39" ht="17.100000000000001" customHeight="1">
      <c r="A618" s="838" t="s">
        <v>5197</v>
      </c>
      <c r="B618" s="1517" t="s">
        <v>5198</v>
      </c>
      <c r="C618" s="1517"/>
      <c r="D618" s="1517"/>
      <c r="E618" s="1517"/>
      <c r="F618" s="1517"/>
      <c r="G618" s="1517"/>
      <c r="H618" s="1517"/>
      <c r="I618" s="1517"/>
      <c r="J618" s="1517"/>
      <c r="K618" s="1517"/>
      <c r="L618" s="1517"/>
      <c r="M618" s="1517"/>
      <c r="N618" s="1517"/>
      <c r="O618" s="1517"/>
      <c r="P618" s="1517"/>
      <c r="Q618" s="1517"/>
      <c r="R618" s="1517"/>
      <c r="S618" s="1517"/>
      <c r="T618" s="1517"/>
      <c r="U618" s="1517"/>
      <c r="V618" s="1517"/>
      <c r="W618" s="1517"/>
      <c r="X618" s="1518">
        <v>100</v>
      </c>
      <c r="Y618" s="1518"/>
      <c r="Z618" s="1518"/>
      <c r="AA618" s="1518"/>
      <c r="AB618" s="1518"/>
      <c r="AC618" s="279"/>
      <c r="AD618" s="1519"/>
      <c r="AE618" s="1519"/>
      <c r="AF618" s="1519"/>
      <c r="AG618" s="1519"/>
      <c r="AH618" s="1519"/>
      <c r="AI618" s="1519"/>
      <c r="AJ618" s="1519"/>
      <c r="AK618" s="1519"/>
      <c r="AL618" s="1519"/>
      <c r="AM618" s="12"/>
    </row>
    <row r="619" spans="1:39" ht="15.2" customHeight="1">
      <c r="A619" s="839" t="s">
        <v>5199</v>
      </c>
      <c r="B619" s="1520" t="s">
        <v>5200</v>
      </c>
      <c r="C619" s="1520"/>
      <c r="D619" s="1520"/>
      <c r="E619" s="1520"/>
      <c r="F619" s="1520"/>
      <c r="G619" s="1520"/>
      <c r="H619" s="1520"/>
      <c r="I619" s="1520"/>
      <c r="J619" s="1520"/>
      <c r="K619" s="1520"/>
      <c r="L619" s="1520"/>
      <c r="M619" s="1520"/>
      <c r="N619" s="1520"/>
      <c r="O619" s="1520"/>
      <c r="P619" s="1520"/>
      <c r="Q619" s="1520"/>
      <c r="R619" s="1520"/>
      <c r="S619" s="1520"/>
      <c r="T619" s="1520"/>
      <c r="U619" s="1520"/>
      <c r="V619" s="1520"/>
      <c r="W619" s="1520"/>
      <c r="X619" s="1521">
        <v>150</v>
      </c>
      <c r="Y619" s="1521"/>
      <c r="Z619" s="1521"/>
      <c r="AA619" s="1521"/>
      <c r="AB619" s="1521"/>
      <c r="AC619" s="301"/>
      <c r="AD619" s="1522"/>
      <c r="AE619" s="1522"/>
      <c r="AF619" s="1522"/>
      <c r="AG619" s="1522"/>
      <c r="AH619" s="1522"/>
      <c r="AI619" s="1522"/>
      <c r="AJ619" s="1522"/>
      <c r="AK619" s="1522"/>
      <c r="AL619" s="1522"/>
      <c r="AM619" s="12"/>
    </row>
    <row r="620" spans="1:39" ht="36.6" customHeight="1">
      <c r="A620" s="1523" t="s">
        <v>20760</v>
      </c>
      <c r="B620" s="1523"/>
      <c r="C620" s="1523"/>
      <c r="D620" s="1523"/>
      <c r="E620" s="1523"/>
      <c r="F620" s="1523"/>
      <c r="G620" s="1523"/>
      <c r="H620" s="1523"/>
      <c r="I620" s="1523"/>
      <c r="J620" s="1523"/>
      <c r="K620" s="1523"/>
      <c r="L620" s="1523"/>
      <c r="M620" s="1523"/>
      <c r="N620" s="1523"/>
      <c r="O620" s="1523"/>
      <c r="P620" s="1523"/>
      <c r="Q620" s="1523"/>
      <c r="R620" s="1523"/>
      <c r="S620" s="1523"/>
      <c r="T620" s="1523"/>
      <c r="U620" s="1523"/>
      <c r="V620" s="1523"/>
      <c r="W620" s="1523"/>
      <c r="X620" s="1523"/>
      <c r="Y620" s="1523"/>
      <c r="Z620" s="1523"/>
      <c r="AA620" s="1523"/>
      <c r="AB620" s="1523"/>
      <c r="AC620" s="1523"/>
      <c r="AD620" s="1523"/>
      <c r="AE620" s="1523"/>
      <c r="AF620" s="1523"/>
      <c r="AG620" s="1523"/>
      <c r="AH620" s="1523"/>
      <c r="AI620" s="1523"/>
      <c r="AJ620" s="1523"/>
      <c r="AK620" s="1523"/>
      <c r="AL620" s="1523"/>
      <c r="AM620" s="1523"/>
    </row>
    <row r="621" spans="1:39" ht="14.25" customHeight="1">
      <c r="A621" s="1524" t="s">
        <v>5201</v>
      </c>
      <c r="B621" s="1524"/>
      <c r="C621" s="1524"/>
      <c r="D621" s="1524"/>
      <c r="E621" s="1524"/>
      <c r="F621" s="1524"/>
      <c r="G621" s="1524"/>
      <c r="H621" s="1524"/>
      <c r="I621" s="1524"/>
      <c r="J621" s="1524"/>
      <c r="K621" s="1524"/>
      <c r="L621" s="1524"/>
      <c r="M621" s="1524"/>
      <c r="N621" s="1524"/>
      <c r="O621" s="1524"/>
      <c r="P621" s="1524"/>
      <c r="Q621" s="1524"/>
      <c r="R621" s="1524"/>
      <c r="S621" s="1524"/>
      <c r="T621" s="1524"/>
      <c r="U621" s="1524"/>
      <c r="V621" s="1524"/>
      <c r="W621" s="1524"/>
      <c r="X621" s="1524"/>
      <c r="Y621" s="1524"/>
      <c r="Z621" s="1524"/>
      <c r="AA621" s="1524"/>
      <c r="AB621" s="1524"/>
      <c r="AC621" s="1524"/>
      <c r="AD621" s="1524"/>
      <c r="AE621" s="1524"/>
      <c r="AF621" s="1524"/>
      <c r="AG621" s="1524"/>
      <c r="AH621" s="1524"/>
      <c r="AI621" s="1524"/>
      <c r="AJ621" s="1524"/>
      <c r="AK621" s="1524"/>
      <c r="AL621" s="1524"/>
      <c r="AM621" s="12"/>
    </row>
    <row r="622" spans="1:39" ht="41.85" customHeight="1">
      <c r="A622" s="1525" t="s">
        <v>5202</v>
      </c>
      <c r="B622" s="1525"/>
      <c r="C622" s="1525"/>
      <c r="D622" s="1525"/>
      <c r="E622" s="1525"/>
      <c r="F622" s="1525"/>
      <c r="G622" s="1525"/>
      <c r="H622" s="1525"/>
      <c r="I622" s="1525"/>
      <c r="J622" s="1525"/>
      <c r="K622" s="1525"/>
      <c r="L622" s="1525"/>
      <c r="M622" s="1525"/>
      <c r="N622" s="1525"/>
      <c r="O622" s="1525"/>
      <c r="P622" s="1525"/>
      <c r="Q622" s="1525"/>
      <c r="R622" s="1525"/>
      <c r="S622" s="1525"/>
      <c r="T622" s="1525"/>
      <c r="U622" s="1525"/>
      <c r="V622" s="1525"/>
      <c r="W622" s="1525"/>
      <c r="X622" s="1525"/>
      <c r="Y622" s="1525"/>
      <c r="Z622" s="1525"/>
      <c r="AA622" s="1525"/>
      <c r="AB622" s="1525"/>
      <c r="AC622" s="1525"/>
      <c r="AD622" s="1525"/>
      <c r="AE622" s="1525"/>
      <c r="AF622" s="1525"/>
      <c r="AG622" s="1525"/>
      <c r="AH622" s="1525"/>
      <c r="AI622" s="1525"/>
      <c r="AJ622" s="1525"/>
      <c r="AK622" s="1525"/>
      <c r="AL622" s="1525"/>
      <c r="AM622" s="1525"/>
    </row>
    <row r="623" spans="1:39" ht="14.25" customHeight="1">
      <c r="A623" s="1526" t="s">
        <v>5203</v>
      </c>
      <c r="B623" s="1526"/>
      <c r="C623" s="1526"/>
      <c r="D623" s="1526"/>
      <c r="E623" s="1526"/>
      <c r="F623" s="1526"/>
      <c r="G623" s="1526"/>
      <c r="H623" s="1526"/>
      <c r="I623" s="1526"/>
      <c r="J623" s="1526"/>
      <c r="K623" s="1526"/>
      <c r="L623" s="1526"/>
      <c r="M623" s="1526"/>
      <c r="N623" s="1526"/>
      <c r="O623" s="1526"/>
      <c r="P623" s="1526"/>
      <c r="Q623" s="1526"/>
      <c r="R623" s="1526"/>
      <c r="S623" s="1526"/>
      <c r="T623" s="1526"/>
      <c r="U623" s="1526"/>
      <c r="V623" s="1526"/>
      <c r="W623" s="1526"/>
      <c r="X623" s="1526"/>
      <c r="Y623" s="1526"/>
      <c r="Z623" s="1526"/>
      <c r="AA623" s="1526"/>
      <c r="AB623" s="1526"/>
      <c r="AC623" s="1526"/>
      <c r="AD623" s="1526"/>
      <c r="AE623" s="1526"/>
      <c r="AF623" s="1526"/>
      <c r="AG623" s="1526"/>
      <c r="AH623" s="1526"/>
      <c r="AI623" s="1526"/>
      <c r="AJ623" s="1526"/>
      <c r="AK623" s="1526"/>
      <c r="AL623" s="1526"/>
      <c r="AM623" s="12"/>
    </row>
    <row r="624" spans="1:39" ht="29.25" customHeight="1">
      <c r="A624" s="1525" t="s">
        <v>5204</v>
      </c>
      <c r="B624" s="1525"/>
      <c r="C624" s="1525"/>
      <c r="D624" s="1525"/>
      <c r="E624" s="1525"/>
      <c r="F624" s="1525"/>
      <c r="G624" s="1525"/>
      <c r="H624" s="1525"/>
      <c r="I624" s="1525"/>
      <c r="J624" s="1525"/>
      <c r="K624" s="1525"/>
      <c r="L624" s="1525"/>
      <c r="M624" s="1525"/>
      <c r="N624" s="1525"/>
      <c r="O624" s="1525"/>
      <c r="P624" s="1525"/>
      <c r="Q624" s="1525"/>
      <c r="R624" s="1525"/>
      <c r="S624" s="1525"/>
      <c r="T624" s="1525"/>
      <c r="U624" s="1525"/>
      <c r="V624" s="1525"/>
      <c r="W624" s="1525"/>
      <c r="X624" s="1525"/>
      <c r="Y624" s="1525"/>
      <c r="Z624" s="1525"/>
      <c r="AA624" s="1525"/>
      <c r="AB624" s="1525"/>
      <c r="AC624" s="1525"/>
      <c r="AD624" s="1525"/>
      <c r="AE624" s="1525"/>
      <c r="AF624" s="1525"/>
      <c r="AG624" s="1525"/>
      <c r="AH624" s="1525"/>
      <c r="AI624" s="1525"/>
      <c r="AJ624" s="1525"/>
      <c r="AK624" s="1525"/>
      <c r="AL624" s="1525"/>
      <c r="AM624" s="1525"/>
    </row>
    <row r="625" spans="1:39" ht="27.95" customHeight="1">
      <c r="A625" s="1525" t="s">
        <v>20761</v>
      </c>
      <c r="B625" s="1525"/>
      <c r="C625" s="1525"/>
      <c r="D625" s="1525"/>
      <c r="E625" s="1525"/>
      <c r="F625" s="1525"/>
      <c r="G625" s="1525"/>
      <c r="H625" s="1525"/>
      <c r="I625" s="1525"/>
      <c r="J625" s="1525"/>
      <c r="K625" s="1525"/>
      <c r="L625" s="1525"/>
      <c r="M625" s="1525"/>
      <c r="N625" s="1525"/>
      <c r="O625" s="1525"/>
      <c r="P625" s="1525"/>
      <c r="Q625" s="1525"/>
      <c r="R625" s="1525"/>
      <c r="S625" s="1525"/>
      <c r="T625" s="1525"/>
      <c r="U625" s="1525"/>
      <c r="V625" s="1525"/>
      <c r="W625" s="1525"/>
      <c r="X625" s="1525"/>
      <c r="Y625" s="1525"/>
      <c r="Z625" s="1525"/>
      <c r="AA625" s="1525"/>
      <c r="AB625" s="1525"/>
      <c r="AC625" s="1525"/>
      <c r="AD625" s="1525"/>
      <c r="AE625" s="1525"/>
      <c r="AF625" s="1525"/>
      <c r="AG625" s="1525"/>
      <c r="AH625" s="1525"/>
      <c r="AI625" s="1525"/>
      <c r="AJ625" s="1525"/>
      <c r="AK625" s="1525"/>
      <c r="AL625" s="1525"/>
      <c r="AM625" s="1525"/>
    </row>
    <row r="626" spans="1:39" ht="36.950000000000003" customHeight="1">
      <c r="A626" s="1525" t="s">
        <v>20762</v>
      </c>
      <c r="B626" s="1525"/>
      <c r="C626" s="1525"/>
      <c r="D626" s="1525"/>
      <c r="E626" s="1525"/>
      <c r="F626" s="1525"/>
      <c r="G626" s="1525"/>
      <c r="H626" s="1525"/>
      <c r="I626" s="1525"/>
      <c r="J626" s="1525"/>
      <c r="K626" s="1525"/>
      <c r="L626" s="1525"/>
      <c r="M626" s="1525"/>
      <c r="N626" s="1525"/>
      <c r="O626" s="1525"/>
      <c r="P626" s="1525"/>
      <c r="Q626" s="1525"/>
      <c r="R626" s="1525"/>
      <c r="S626" s="1525"/>
      <c r="T626" s="1525"/>
      <c r="U626" s="1525"/>
      <c r="V626" s="1525"/>
      <c r="W626" s="1525"/>
      <c r="X626" s="1525"/>
      <c r="Y626" s="1525"/>
      <c r="Z626" s="1525"/>
      <c r="AA626" s="1525"/>
      <c r="AB626" s="1525"/>
      <c r="AC626" s="1525"/>
      <c r="AD626" s="1525"/>
      <c r="AE626" s="1525"/>
      <c r="AF626" s="1525"/>
      <c r="AG626" s="1525"/>
      <c r="AH626" s="1525"/>
      <c r="AI626" s="1525"/>
      <c r="AJ626" s="1525"/>
      <c r="AK626" s="1525"/>
      <c r="AL626" s="1525"/>
      <c r="AM626" s="1525"/>
    </row>
    <row r="627" spans="1:39" ht="27.95" customHeight="1">
      <c r="A627" s="1525" t="s">
        <v>20763</v>
      </c>
      <c r="B627" s="1525"/>
      <c r="C627" s="1525"/>
      <c r="D627" s="1525"/>
      <c r="E627" s="1525"/>
      <c r="F627" s="1525"/>
      <c r="G627" s="1525"/>
      <c r="H627" s="1525"/>
      <c r="I627" s="1525"/>
      <c r="J627" s="1525"/>
      <c r="K627" s="1525"/>
      <c r="L627" s="1525"/>
      <c r="M627" s="1525"/>
      <c r="N627" s="1525"/>
      <c r="O627" s="1525"/>
      <c r="P627" s="1525"/>
      <c r="Q627" s="1525"/>
      <c r="R627" s="1525"/>
      <c r="S627" s="1525"/>
      <c r="T627" s="1525"/>
      <c r="U627" s="1525"/>
      <c r="V627" s="1525"/>
      <c r="W627" s="1525"/>
      <c r="X627" s="1525"/>
      <c r="Y627" s="1525"/>
      <c r="Z627" s="1525"/>
      <c r="AA627" s="1525"/>
      <c r="AB627" s="1525"/>
      <c r="AC627" s="1525"/>
      <c r="AD627" s="1525"/>
      <c r="AE627" s="1525"/>
      <c r="AF627" s="1525"/>
      <c r="AG627" s="1525"/>
      <c r="AH627" s="1525"/>
      <c r="AI627" s="1525"/>
      <c r="AJ627" s="1525"/>
      <c r="AK627" s="1525"/>
      <c r="AL627" s="1525"/>
      <c r="AM627" s="1525"/>
    </row>
    <row r="628" spans="1:39" ht="12.6" customHeight="1">
      <c r="A628" s="1565" t="s">
        <v>5205</v>
      </c>
      <c r="B628" s="1565"/>
      <c r="C628" s="1565"/>
      <c r="D628" s="1565"/>
      <c r="E628" s="1565"/>
      <c r="F628" s="1565"/>
      <c r="G628" s="1565"/>
      <c r="H628" s="1565"/>
      <c r="I628" s="1565"/>
      <c r="J628" s="1565"/>
      <c r="K628" s="1565"/>
      <c r="L628" s="1565"/>
      <c r="M628" s="1565"/>
      <c r="N628" s="1565"/>
      <c r="O628" s="1565"/>
      <c r="P628" s="1565"/>
      <c r="Q628" s="1565"/>
      <c r="R628" s="1565"/>
      <c r="S628" s="1565"/>
      <c r="T628" s="1565"/>
      <c r="U628" s="1565"/>
      <c r="V628" s="1565"/>
      <c r="W628" s="1565"/>
      <c r="X628" s="1565"/>
      <c r="Y628" s="1565"/>
      <c r="Z628" s="1565"/>
      <c r="AA628" s="1565"/>
      <c r="AB628" s="1565"/>
      <c r="AC628" s="1565"/>
      <c r="AD628" s="1565"/>
      <c r="AE628" s="1565"/>
      <c r="AF628" s="1565"/>
      <c r="AG628" s="1565"/>
      <c r="AH628" s="1565"/>
      <c r="AI628" s="1565"/>
      <c r="AJ628" s="1565"/>
      <c r="AK628" s="1565"/>
      <c r="AL628" s="1565"/>
      <c r="AM628" s="1565"/>
    </row>
    <row r="629" spans="1:39" ht="14.45" customHeight="1">
      <c r="A629" s="1524" t="s">
        <v>5206</v>
      </c>
      <c r="B629" s="1524"/>
      <c r="C629" s="1524"/>
      <c r="D629" s="1524"/>
      <c r="E629" s="1524"/>
      <c r="F629" s="1524"/>
      <c r="G629" s="1524"/>
      <c r="H629" s="1524"/>
      <c r="I629" s="1524"/>
      <c r="J629" s="1524"/>
      <c r="K629" s="1524"/>
      <c r="L629" s="1524"/>
      <c r="M629" s="1524"/>
      <c r="N629" s="1524"/>
      <c r="O629" s="1524"/>
      <c r="P629" s="1524"/>
      <c r="Q629" s="1524"/>
      <c r="R629" s="1524"/>
      <c r="S629" s="1524"/>
      <c r="T629" s="1524"/>
      <c r="U629" s="1524"/>
      <c r="V629" s="1524"/>
      <c r="W629" s="1524"/>
      <c r="X629" s="1524"/>
      <c r="Y629" s="1524"/>
      <c r="Z629" s="1524"/>
      <c r="AA629" s="1524"/>
      <c r="AB629" s="1524"/>
      <c r="AC629" s="1524"/>
      <c r="AD629" s="1524"/>
      <c r="AE629" s="1524"/>
      <c r="AF629" s="1524"/>
      <c r="AG629" s="1524"/>
      <c r="AH629" s="1524"/>
      <c r="AI629" s="1524"/>
      <c r="AJ629" s="1524"/>
      <c r="AK629" s="1524"/>
      <c r="AL629" s="1524"/>
      <c r="AM629" s="12"/>
    </row>
    <row r="630" spans="1:39" ht="13.5" customHeight="1">
      <c r="A630" s="1565" t="s">
        <v>5207</v>
      </c>
      <c r="B630" s="1565"/>
      <c r="C630" s="1565"/>
      <c r="D630" s="1565"/>
      <c r="E630" s="1565"/>
      <c r="F630" s="1565"/>
      <c r="G630" s="1565"/>
      <c r="H630" s="1565"/>
      <c r="I630" s="1565"/>
      <c r="J630" s="1565"/>
      <c r="K630" s="1565"/>
      <c r="L630" s="1565"/>
      <c r="M630" s="1565"/>
      <c r="N630" s="1565"/>
      <c r="O630" s="1565"/>
      <c r="P630" s="1565"/>
      <c r="Q630" s="1565"/>
      <c r="R630" s="1565"/>
      <c r="S630" s="1565"/>
      <c r="T630" s="1565"/>
      <c r="U630" s="1565"/>
      <c r="V630" s="1565"/>
      <c r="W630" s="1565"/>
      <c r="X630" s="1565"/>
      <c r="Y630" s="1565"/>
      <c r="Z630" s="1565"/>
      <c r="AA630" s="1565"/>
      <c r="AB630" s="1565"/>
      <c r="AC630" s="1565"/>
      <c r="AD630" s="1565"/>
      <c r="AE630" s="1565"/>
      <c r="AF630" s="1565"/>
      <c r="AG630" s="1565"/>
      <c r="AH630" s="1565"/>
      <c r="AI630" s="1565"/>
      <c r="AJ630" s="1565"/>
      <c r="AK630" s="1565"/>
      <c r="AL630" s="1565"/>
      <c r="AM630" s="1565"/>
    </row>
    <row r="631" spans="1:39" ht="14.25" customHeight="1">
      <c r="A631" s="1526" t="s">
        <v>5208</v>
      </c>
      <c r="B631" s="1526"/>
      <c r="C631" s="1526"/>
      <c r="D631" s="1526"/>
      <c r="E631" s="1526"/>
      <c r="F631" s="1526"/>
      <c r="G631" s="1526"/>
      <c r="H631" s="1526"/>
      <c r="I631" s="1526"/>
      <c r="J631" s="1526"/>
      <c r="K631" s="1526"/>
      <c r="L631" s="1526"/>
      <c r="M631" s="1526"/>
      <c r="N631" s="1526"/>
      <c r="O631" s="1526"/>
      <c r="P631" s="1526"/>
      <c r="Q631" s="1526"/>
      <c r="R631" s="1526"/>
      <c r="S631" s="1526"/>
      <c r="T631" s="1526"/>
      <c r="U631" s="1526"/>
      <c r="V631" s="1526"/>
      <c r="W631" s="1526"/>
      <c r="X631" s="1526"/>
      <c r="Y631" s="1526"/>
      <c r="Z631" s="1526"/>
      <c r="AA631" s="1526"/>
      <c r="AB631" s="1526"/>
      <c r="AC631" s="1526"/>
      <c r="AD631" s="1526"/>
      <c r="AE631" s="1526"/>
      <c r="AF631" s="1526"/>
      <c r="AG631" s="1526"/>
      <c r="AH631" s="1526"/>
      <c r="AI631" s="1526"/>
      <c r="AJ631" s="1526"/>
      <c r="AK631" s="1526"/>
      <c r="AL631" s="1526"/>
      <c r="AM631" s="12"/>
    </row>
    <row r="632" spans="1:39" ht="48" customHeight="1">
      <c r="A632" s="1525" t="s">
        <v>5209</v>
      </c>
      <c r="B632" s="1525"/>
      <c r="C632" s="1525"/>
      <c r="D632" s="1525"/>
      <c r="E632" s="1525"/>
      <c r="F632" s="1525"/>
      <c r="G632" s="1525"/>
      <c r="H632" s="1525"/>
      <c r="I632" s="1525"/>
      <c r="J632" s="1525"/>
      <c r="K632" s="1525"/>
      <c r="L632" s="1525"/>
      <c r="M632" s="1525"/>
      <c r="N632" s="1525"/>
      <c r="O632" s="1525"/>
      <c r="P632" s="1525"/>
      <c r="Q632" s="1525"/>
      <c r="R632" s="1525"/>
      <c r="S632" s="1525"/>
      <c r="T632" s="1525"/>
      <c r="U632" s="1525"/>
      <c r="V632" s="1525"/>
      <c r="W632" s="1525"/>
      <c r="X632" s="1525"/>
      <c r="Y632" s="1525"/>
      <c r="Z632" s="1525"/>
      <c r="AA632" s="1525"/>
      <c r="AB632" s="1525"/>
      <c r="AC632" s="1525"/>
      <c r="AD632" s="1525"/>
      <c r="AE632" s="1525"/>
      <c r="AF632" s="1525"/>
      <c r="AG632" s="1525"/>
      <c r="AH632" s="1525"/>
      <c r="AI632" s="1525"/>
      <c r="AJ632" s="1525"/>
      <c r="AK632" s="1525"/>
      <c r="AL632" s="1525"/>
      <c r="AM632" s="1525"/>
    </row>
    <row r="633" spans="1:39" ht="27.95" customHeight="1">
      <c r="A633" s="1525" t="s">
        <v>5210</v>
      </c>
      <c r="B633" s="1525"/>
      <c r="C633" s="1525"/>
      <c r="D633" s="1525"/>
      <c r="E633" s="1525"/>
      <c r="F633" s="1525"/>
      <c r="G633" s="1525"/>
      <c r="H633" s="1525"/>
      <c r="I633" s="1525"/>
      <c r="J633" s="1525"/>
      <c r="K633" s="1525"/>
      <c r="L633" s="1525"/>
      <c r="M633" s="1525"/>
      <c r="N633" s="1525"/>
      <c r="O633" s="1525"/>
      <c r="P633" s="1525"/>
      <c r="Q633" s="1525"/>
      <c r="R633" s="1525"/>
      <c r="S633" s="1525"/>
      <c r="T633" s="1525"/>
      <c r="U633" s="1525"/>
      <c r="V633" s="1525"/>
      <c r="W633" s="1525"/>
      <c r="X633" s="1525"/>
      <c r="Y633" s="1525"/>
      <c r="Z633" s="1525"/>
      <c r="AA633" s="1525"/>
      <c r="AB633" s="1525"/>
      <c r="AC633" s="1525"/>
      <c r="AD633" s="1525"/>
      <c r="AE633" s="1525"/>
      <c r="AF633" s="1525"/>
      <c r="AG633" s="1525"/>
      <c r="AH633" s="1525"/>
      <c r="AI633" s="1525"/>
      <c r="AJ633" s="1525"/>
      <c r="AK633" s="1525"/>
      <c r="AL633" s="1525"/>
      <c r="AM633" s="1525"/>
    </row>
    <row r="634" spans="1:39" ht="30.6" customHeight="1">
      <c r="A634" s="1525" t="s">
        <v>20764</v>
      </c>
      <c r="B634" s="1525"/>
      <c r="C634" s="1525"/>
      <c r="D634" s="1525"/>
      <c r="E634" s="1525"/>
      <c r="F634" s="1525"/>
      <c r="G634" s="1525"/>
      <c r="H634" s="1525"/>
      <c r="I634" s="1525"/>
      <c r="J634" s="1525"/>
      <c r="K634" s="1525"/>
      <c r="L634" s="1525"/>
      <c r="M634" s="1525"/>
      <c r="N634" s="1525"/>
      <c r="O634" s="1525"/>
      <c r="P634" s="1525"/>
      <c r="Q634" s="1525"/>
      <c r="R634" s="1525"/>
      <c r="S634" s="1525"/>
      <c r="T634" s="1525"/>
      <c r="U634" s="1525"/>
      <c r="V634" s="1525"/>
      <c r="W634" s="1525"/>
      <c r="X634" s="1525"/>
      <c r="Y634" s="1525"/>
      <c r="Z634" s="1525"/>
      <c r="AA634" s="1525"/>
      <c r="AB634" s="1525"/>
      <c r="AC634" s="1525"/>
      <c r="AD634" s="1525"/>
      <c r="AE634" s="1525"/>
      <c r="AF634" s="1525"/>
      <c r="AG634" s="1525"/>
      <c r="AH634" s="1525"/>
      <c r="AI634" s="1525"/>
      <c r="AJ634" s="1525"/>
      <c r="AK634" s="1525"/>
      <c r="AL634" s="1525"/>
      <c r="AM634" s="1525"/>
    </row>
    <row r="635" spans="1:39" ht="14.45" customHeight="1">
      <c r="A635" s="1524" t="s">
        <v>5211</v>
      </c>
      <c r="B635" s="1524"/>
      <c r="C635" s="1524"/>
      <c r="D635" s="1524"/>
      <c r="E635" s="1524"/>
      <c r="F635" s="1524"/>
      <c r="G635" s="1524"/>
      <c r="H635" s="1524"/>
      <c r="I635" s="1524"/>
      <c r="J635" s="1524"/>
      <c r="K635" s="1524"/>
      <c r="L635" s="1524"/>
      <c r="M635" s="1524"/>
      <c r="N635" s="1524"/>
      <c r="O635" s="1524"/>
      <c r="P635" s="1524"/>
      <c r="Q635" s="1524"/>
      <c r="R635" s="1524"/>
      <c r="S635" s="1524"/>
      <c r="T635" s="1524"/>
      <c r="U635" s="1524"/>
      <c r="V635" s="1524"/>
      <c r="W635" s="1524"/>
      <c r="X635" s="1524"/>
      <c r="Y635" s="1524"/>
      <c r="Z635" s="1524"/>
      <c r="AA635" s="1524"/>
      <c r="AB635" s="1524"/>
      <c r="AC635" s="1524"/>
      <c r="AD635" s="1524"/>
      <c r="AE635" s="1524"/>
      <c r="AF635" s="1524"/>
      <c r="AG635" s="1524"/>
      <c r="AH635" s="1524"/>
      <c r="AI635" s="1524"/>
      <c r="AJ635" s="1524"/>
      <c r="AK635" s="1524"/>
      <c r="AL635" s="1524"/>
      <c r="AM635" s="12"/>
    </row>
    <row r="636" spans="1:39" ht="67.5" customHeight="1">
      <c r="A636" s="1525" t="s">
        <v>5212</v>
      </c>
      <c r="B636" s="1525"/>
      <c r="C636" s="1525"/>
      <c r="D636" s="1525"/>
      <c r="E636" s="1525"/>
      <c r="F636" s="1525"/>
      <c r="G636" s="1525"/>
      <c r="H636" s="1525"/>
      <c r="I636" s="1525"/>
      <c r="J636" s="1525"/>
      <c r="K636" s="1525"/>
      <c r="L636" s="1525"/>
      <c r="M636" s="1525"/>
      <c r="N636" s="1525"/>
      <c r="O636" s="1525"/>
      <c r="P636" s="1525"/>
      <c r="Q636" s="1525"/>
      <c r="R636" s="1525"/>
      <c r="S636" s="1525"/>
      <c r="T636" s="1525"/>
      <c r="U636" s="1525"/>
      <c r="V636" s="1525"/>
      <c r="W636" s="1525"/>
      <c r="X636" s="1525"/>
      <c r="Y636" s="1525"/>
      <c r="Z636" s="1525"/>
      <c r="AA636" s="1525"/>
      <c r="AB636" s="1525"/>
      <c r="AC636" s="1525"/>
      <c r="AD636" s="1525"/>
      <c r="AE636" s="1525"/>
      <c r="AF636" s="1525"/>
      <c r="AG636" s="1525"/>
      <c r="AH636" s="1525"/>
      <c r="AI636" s="1525"/>
      <c r="AJ636" s="1525"/>
      <c r="AK636" s="1525"/>
      <c r="AL636" s="1525"/>
      <c r="AM636" s="1525"/>
    </row>
    <row r="637" spans="1:39" ht="15.2" customHeight="1">
      <c r="A637" s="1695" t="s">
        <v>5213</v>
      </c>
      <c r="B637" s="1695"/>
      <c r="C637" s="1695"/>
      <c r="D637" s="1695"/>
      <c r="E637" s="1695"/>
      <c r="F637" s="1695"/>
      <c r="G637" s="1695"/>
      <c r="H637" s="1695"/>
      <c r="I637" s="1695"/>
      <c r="J637" s="1695"/>
      <c r="K637" s="1695"/>
      <c r="L637" s="1695"/>
      <c r="M637" s="1695"/>
      <c r="N637" s="1695"/>
      <c r="O637" s="1695"/>
      <c r="P637" s="1695"/>
      <c r="Q637" s="1695"/>
      <c r="R637" s="1695"/>
      <c r="S637" s="1695"/>
      <c r="T637" s="1695"/>
      <c r="U637" s="1695"/>
      <c r="V637" s="1695"/>
      <c r="W637" s="1695"/>
      <c r="X637" s="1695"/>
      <c r="Y637" s="1695"/>
      <c r="Z637" s="1695"/>
      <c r="AA637" s="1695"/>
      <c r="AB637" s="1695"/>
      <c r="AC637" s="1695"/>
      <c r="AD637" s="1695"/>
      <c r="AE637" s="1695"/>
      <c r="AF637" s="1695"/>
      <c r="AG637" s="1695"/>
      <c r="AH637" s="1695"/>
      <c r="AI637" s="1695"/>
      <c r="AJ637" s="1695"/>
      <c r="AK637" s="1695"/>
      <c r="AL637" s="1695"/>
      <c r="AM637" s="12"/>
    </row>
    <row r="638" spans="1:39" ht="14.25" customHeight="1">
      <c r="A638" s="1565" t="s">
        <v>5214</v>
      </c>
      <c r="B638" s="1565"/>
      <c r="C638" s="1565"/>
      <c r="D638" s="1565"/>
      <c r="E638" s="1565"/>
      <c r="F638" s="1565"/>
      <c r="G638" s="1565"/>
      <c r="H638" s="1565"/>
      <c r="I638" s="1565"/>
      <c r="J638" s="1565"/>
      <c r="K638" s="1565"/>
      <c r="L638" s="1565"/>
      <c r="M638" s="1565"/>
      <c r="N638" s="1565"/>
      <c r="O638" s="1565"/>
      <c r="P638" s="1565"/>
      <c r="Q638" s="1565"/>
      <c r="R638" s="1565"/>
      <c r="S638" s="1565"/>
      <c r="T638" s="1565"/>
      <c r="U638" s="1565"/>
      <c r="V638" s="1565"/>
      <c r="W638" s="1565"/>
      <c r="X638" s="1565"/>
      <c r="Y638" s="1565"/>
      <c r="Z638" s="1565"/>
      <c r="AA638" s="1565"/>
      <c r="AB638" s="1565"/>
      <c r="AC638" s="1565"/>
      <c r="AD638" s="1565"/>
      <c r="AE638" s="1565"/>
      <c r="AF638" s="1565"/>
      <c r="AG638" s="1565"/>
      <c r="AH638" s="1565"/>
      <c r="AI638" s="1565"/>
      <c r="AJ638" s="1565"/>
      <c r="AK638" s="1565"/>
      <c r="AL638" s="1565"/>
      <c r="AM638" s="1565"/>
    </row>
    <row r="639" spans="1:39" ht="13.5" customHeight="1">
      <c r="A639" s="1524" t="s">
        <v>5215</v>
      </c>
      <c r="B639" s="1524"/>
      <c r="C639" s="1524"/>
      <c r="D639" s="1524"/>
      <c r="E639" s="1524"/>
      <c r="F639" s="1524"/>
      <c r="G639" s="1524"/>
      <c r="H639" s="1524"/>
      <c r="I639" s="1524"/>
      <c r="J639" s="1524"/>
      <c r="K639" s="1524"/>
      <c r="L639" s="1524"/>
      <c r="M639" s="1524"/>
      <c r="N639" s="1524"/>
      <c r="O639" s="1524"/>
      <c r="P639" s="1524"/>
      <c r="Q639" s="1524"/>
      <c r="R639" s="1524"/>
      <c r="S639" s="1524"/>
      <c r="T639" s="1524"/>
      <c r="U639" s="1524"/>
      <c r="V639" s="1524"/>
      <c r="W639" s="1524"/>
      <c r="X639" s="1524"/>
      <c r="Y639" s="1524"/>
      <c r="Z639" s="1524"/>
      <c r="AA639" s="1524"/>
      <c r="AB639" s="1524"/>
      <c r="AC639" s="1524"/>
      <c r="AD639" s="1524"/>
      <c r="AE639" s="1524"/>
      <c r="AF639" s="1524"/>
      <c r="AG639" s="1524"/>
      <c r="AH639" s="1524"/>
      <c r="AI639" s="1524"/>
      <c r="AJ639" s="1524"/>
      <c r="AK639" s="1524"/>
      <c r="AL639" s="1524"/>
      <c r="AM639" s="12"/>
    </row>
    <row r="640" spans="1:39" ht="23.25" customHeight="1">
      <c r="A640" s="1525" t="s">
        <v>5216</v>
      </c>
      <c r="B640" s="1525"/>
      <c r="C640" s="1525"/>
      <c r="D640" s="1525"/>
      <c r="E640" s="1525"/>
      <c r="F640" s="1525"/>
      <c r="G640" s="1525"/>
      <c r="H640" s="1525"/>
      <c r="I640" s="1525"/>
      <c r="J640" s="1525"/>
      <c r="K640" s="1525"/>
      <c r="L640" s="1525"/>
      <c r="M640" s="1525"/>
      <c r="N640" s="1525"/>
      <c r="O640" s="1525"/>
      <c r="P640" s="1525"/>
      <c r="Q640" s="1525"/>
      <c r="R640" s="1525"/>
      <c r="S640" s="1525"/>
      <c r="T640" s="1525"/>
      <c r="U640" s="1525"/>
      <c r="V640" s="1525"/>
      <c r="W640" s="1525"/>
      <c r="X640" s="1525"/>
      <c r="Y640" s="1525"/>
      <c r="Z640" s="1525"/>
      <c r="AA640" s="1525"/>
      <c r="AB640" s="1525"/>
      <c r="AC640" s="1525"/>
      <c r="AD640" s="1525"/>
      <c r="AE640" s="1525"/>
      <c r="AF640" s="1525"/>
      <c r="AG640" s="1525"/>
      <c r="AH640" s="1525"/>
      <c r="AI640" s="1525"/>
      <c r="AJ640" s="1525"/>
      <c r="AK640" s="1525"/>
      <c r="AL640" s="1525"/>
      <c r="AM640" s="1525"/>
    </row>
    <row r="641" spans="1:39" ht="13.7" customHeight="1">
      <c r="A641" s="1526" t="s">
        <v>5217</v>
      </c>
      <c r="B641" s="1526"/>
      <c r="C641" s="1526"/>
      <c r="D641" s="1526"/>
      <c r="E641" s="1526"/>
      <c r="F641" s="1526"/>
      <c r="G641" s="1526"/>
      <c r="H641" s="1526"/>
      <c r="I641" s="1526"/>
      <c r="J641" s="1526"/>
      <c r="K641" s="1526"/>
      <c r="L641" s="1526"/>
      <c r="M641" s="1526"/>
      <c r="N641" s="1526"/>
      <c r="O641" s="1526"/>
      <c r="P641" s="1526"/>
      <c r="Q641" s="1526"/>
      <c r="R641" s="1526"/>
      <c r="S641" s="1526"/>
      <c r="T641" s="1526"/>
      <c r="U641" s="1526"/>
      <c r="V641" s="1526"/>
      <c r="W641" s="1526"/>
      <c r="X641" s="1526"/>
      <c r="Y641" s="1526"/>
      <c r="Z641" s="1526"/>
      <c r="AA641" s="1526"/>
      <c r="AB641" s="1526"/>
      <c r="AC641" s="1526"/>
      <c r="AD641" s="1526"/>
      <c r="AE641" s="1526"/>
      <c r="AF641" s="1526"/>
      <c r="AG641" s="1526"/>
      <c r="AH641" s="1526"/>
      <c r="AI641" s="1526"/>
      <c r="AJ641" s="1526"/>
      <c r="AK641" s="1526"/>
      <c r="AL641" s="1526"/>
      <c r="AM641" s="12"/>
    </row>
    <row r="642" spans="1:39" ht="57" customHeight="1">
      <c r="A642" s="1525" t="s">
        <v>20765</v>
      </c>
      <c r="B642" s="1525"/>
      <c r="C642" s="1525"/>
      <c r="D642" s="1525"/>
      <c r="E642" s="1525"/>
      <c r="F642" s="1525"/>
      <c r="G642" s="1525"/>
      <c r="H642" s="1525"/>
      <c r="I642" s="1525"/>
      <c r="J642" s="1525"/>
      <c r="K642" s="1525"/>
      <c r="L642" s="1525"/>
      <c r="M642" s="1525"/>
      <c r="N642" s="1525"/>
      <c r="O642" s="1525"/>
      <c r="P642" s="1525"/>
      <c r="Q642" s="1525"/>
      <c r="R642" s="1525"/>
      <c r="S642" s="1525"/>
      <c r="T642" s="1525"/>
      <c r="U642" s="1525"/>
      <c r="V642" s="1525"/>
      <c r="W642" s="1525"/>
      <c r="X642" s="1525"/>
      <c r="Y642" s="1525"/>
      <c r="Z642" s="1525"/>
      <c r="AA642" s="1525"/>
      <c r="AB642" s="1525"/>
      <c r="AC642" s="1525"/>
      <c r="AD642" s="1525"/>
      <c r="AE642" s="1525"/>
      <c r="AF642" s="1525"/>
      <c r="AG642" s="1525"/>
      <c r="AH642" s="1525"/>
      <c r="AI642" s="1525"/>
      <c r="AJ642" s="1525"/>
      <c r="AK642" s="1525"/>
      <c r="AL642" s="1525"/>
      <c r="AM642" s="1525"/>
    </row>
  </sheetData>
  <mergeCells count="2028">
    <mergeCell ref="C1:R1"/>
    <mergeCell ref="A496:AL496"/>
    <mergeCell ref="D510:E510"/>
    <mergeCell ref="D511:E511"/>
    <mergeCell ref="A503:C503"/>
    <mergeCell ref="D506:E506"/>
    <mergeCell ref="D507:E507"/>
    <mergeCell ref="A497:C497"/>
    <mergeCell ref="AA512:AL512"/>
    <mergeCell ref="D516:E516"/>
    <mergeCell ref="D517:E517"/>
    <mergeCell ref="D520:E520"/>
    <mergeCell ref="D521:E521"/>
    <mergeCell ref="B468:W468"/>
    <mergeCell ref="X468:AB468"/>
    <mergeCell ref="AD468:AL468"/>
    <mergeCell ref="B469:W469"/>
    <mergeCell ref="X469:AB469"/>
    <mergeCell ref="AD469:AL469"/>
    <mergeCell ref="B470:W470"/>
    <mergeCell ref="X470:AB470"/>
    <mergeCell ref="AD470:AL470"/>
    <mergeCell ref="B471:W471"/>
    <mergeCell ref="X471:AB471"/>
    <mergeCell ref="AD471:AL471"/>
    <mergeCell ref="B472:W472"/>
    <mergeCell ref="X472:AB472"/>
    <mergeCell ref="AD472:AL472"/>
    <mergeCell ref="D481:E481"/>
    <mergeCell ref="D482:E482"/>
    <mergeCell ref="A520:C522"/>
    <mergeCell ref="F520:V522"/>
    <mergeCell ref="W520:Z520"/>
    <mergeCell ref="B464:W464"/>
    <mergeCell ref="Y464:AB464"/>
    <mergeCell ref="AD464:AL464"/>
    <mergeCell ref="B465:W465"/>
    <mergeCell ref="Y465:AB465"/>
    <mergeCell ref="AD465:AL465"/>
    <mergeCell ref="B466:W466"/>
    <mergeCell ref="Y466:AB466"/>
    <mergeCell ref="AD466:AL466"/>
    <mergeCell ref="B467:W467"/>
    <mergeCell ref="Y467:AB467"/>
    <mergeCell ref="AD467:AL467"/>
    <mergeCell ref="B460:W460"/>
    <mergeCell ref="Y460:AB460"/>
    <mergeCell ref="AD460:AL460"/>
    <mergeCell ref="B461:W461"/>
    <mergeCell ref="Y461:AB461"/>
    <mergeCell ref="AD461:AL461"/>
    <mergeCell ref="B462:W462"/>
    <mergeCell ref="Y462:AB462"/>
    <mergeCell ref="AD462:AL462"/>
    <mergeCell ref="B463:W463"/>
    <mergeCell ref="Y463:AB463"/>
    <mergeCell ref="AD463:AL463"/>
    <mergeCell ref="B406:W406"/>
    <mergeCell ref="Y406:AB406"/>
    <mergeCell ref="AD406:AL406"/>
    <mergeCell ref="A440:AL440"/>
    <mergeCell ref="C442:AM442"/>
    <mergeCell ref="B407:W407"/>
    <mergeCell ref="Y407:AB407"/>
    <mergeCell ref="AD407:AL407"/>
    <mergeCell ref="B408:W408"/>
    <mergeCell ref="Y408:AB408"/>
    <mergeCell ref="AD408:AL408"/>
    <mergeCell ref="B409:W409"/>
    <mergeCell ref="Y409:AB409"/>
    <mergeCell ref="AD409:AL409"/>
    <mergeCell ref="B410:W410"/>
    <mergeCell ref="Y410:AB410"/>
    <mergeCell ref="A404:D404"/>
    <mergeCell ref="AD410:AL410"/>
    <mergeCell ref="B411:W411"/>
    <mergeCell ref="Y411:AB411"/>
    <mergeCell ref="B413:W413"/>
    <mergeCell ref="Y413:AB413"/>
    <mergeCell ref="AD413:AL413"/>
    <mergeCell ref="B414:W414"/>
    <mergeCell ref="Y414:AB414"/>
    <mergeCell ref="AD414:AL414"/>
    <mergeCell ref="B415:W415"/>
    <mergeCell ref="Y415:AB415"/>
    <mergeCell ref="AD415:AL415"/>
    <mergeCell ref="B416:W416"/>
    <mergeCell ref="Y416:AB416"/>
    <mergeCell ref="AD416:AL416"/>
    <mergeCell ref="B307:W307"/>
    <mergeCell ref="Y307:AB307"/>
    <mergeCell ref="AD307:AL307"/>
    <mergeCell ref="B339:W339"/>
    <mergeCell ref="Y339:AB339"/>
    <mergeCell ref="AD339:AL339"/>
    <mergeCell ref="B340:W340"/>
    <mergeCell ref="Y340:AB340"/>
    <mergeCell ref="AD340:AL340"/>
    <mergeCell ref="B341:W341"/>
    <mergeCell ref="Y341:AB341"/>
    <mergeCell ref="AD341:AL341"/>
    <mergeCell ref="B342:W342"/>
    <mergeCell ref="Y342:AB342"/>
    <mergeCell ref="AD342:AL342"/>
    <mergeCell ref="B343:W343"/>
    <mergeCell ref="Y343:AB343"/>
    <mergeCell ref="AD343:AL343"/>
    <mergeCell ref="B311:W311"/>
    <mergeCell ref="Y311:AB311"/>
    <mergeCell ref="AD311:AL311"/>
    <mergeCell ref="B312:W312"/>
    <mergeCell ref="Y312:AB312"/>
    <mergeCell ref="AD312:AL312"/>
    <mergeCell ref="L313:S313"/>
    <mergeCell ref="T313:W313"/>
    <mergeCell ref="Y313:Z313"/>
    <mergeCell ref="AA313:AM313"/>
    <mergeCell ref="A313:C313"/>
    <mergeCell ref="D313:E313"/>
    <mergeCell ref="F313:K313"/>
    <mergeCell ref="B308:W308"/>
    <mergeCell ref="A300:AM300"/>
    <mergeCell ref="B301:W301"/>
    <mergeCell ref="Y301:AB301"/>
    <mergeCell ref="AD301:AL301"/>
    <mergeCell ref="B302:W302"/>
    <mergeCell ref="Y302:AB302"/>
    <mergeCell ref="AD302:AL302"/>
    <mergeCell ref="B303:W303"/>
    <mergeCell ref="Y303:AB303"/>
    <mergeCell ref="AD303:AL303"/>
    <mergeCell ref="B304:W304"/>
    <mergeCell ref="Y304:AB304"/>
    <mergeCell ref="AD304:AL304"/>
    <mergeCell ref="B305:W305"/>
    <mergeCell ref="Y305:AB305"/>
    <mergeCell ref="AD305:AL305"/>
    <mergeCell ref="B306:W306"/>
    <mergeCell ref="Y306:AB306"/>
    <mergeCell ref="AD306:AL306"/>
    <mergeCell ref="B242:E242"/>
    <mergeCell ref="B243:E243"/>
    <mergeCell ref="A289:AL289"/>
    <mergeCell ref="B293:W293"/>
    <mergeCell ref="Y293:AB293"/>
    <mergeCell ref="AD293:AL293"/>
    <mergeCell ref="B294:W294"/>
    <mergeCell ref="Y294:AB294"/>
    <mergeCell ref="AD294:AL294"/>
    <mergeCell ref="A238:AA238"/>
    <mergeCell ref="AB238:AD238"/>
    <mergeCell ref="AE238:AH238"/>
    <mergeCell ref="AI238:AM238"/>
    <mergeCell ref="A239:AK239"/>
    <mergeCell ref="AL239:AM239"/>
    <mergeCell ref="A240:C240"/>
    <mergeCell ref="D240:E240"/>
    <mergeCell ref="F240:AM240"/>
    <mergeCell ref="A241:AK241"/>
    <mergeCell ref="AL241:AM241"/>
    <mergeCell ref="F242:W242"/>
    <mergeCell ref="X242:AK242"/>
    <mergeCell ref="AL242:AM242"/>
    <mergeCell ref="F243:W243"/>
    <mergeCell ref="X243:AB243"/>
    <mergeCell ref="AD243:AK243"/>
    <mergeCell ref="AL243:AM243"/>
    <mergeCell ref="F244:W244"/>
    <mergeCell ref="X244:AB244"/>
    <mergeCell ref="AD244:AK244"/>
    <mergeCell ref="AL244:AM244"/>
    <mergeCell ref="B245:E245"/>
    <mergeCell ref="B223:W223"/>
    <mergeCell ref="X223:AB223"/>
    <mergeCell ref="AC223:AE223"/>
    <mergeCell ref="AF223:AI223"/>
    <mergeCell ref="AJ223:AK223"/>
    <mergeCell ref="AL223:AM223"/>
    <mergeCell ref="A224:E224"/>
    <mergeCell ref="A234:E234"/>
    <mergeCell ref="G234:Y234"/>
    <mergeCell ref="Z234:AK234"/>
    <mergeCell ref="AL234:AM234"/>
    <mergeCell ref="G224:Y224"/>
    <mergeCell ref="Z224:AK224"/>
    <mergeCell ref="AL224:AM224"/>
    <mergeCell ref="A225:E225"/>
    <mergeCell ref="G225:Y225"/>
    <mergeCell ref="Z225:AK225"/>
    <mergeCell ref="AL225:AM225"/>
    <mergeCell ref="A226:E226"/>
    <mergeCell ref="G226:Y226"/>
    <mergeCell ref="Z226:AK226"/>
    <mergeCell ref="AL226:AM226"/>
    <mergeCell ref="AL227:AM227"/>
    <mergeCell ref="A228:E228"/>
    <mergeCell ref="G228:Y228"/>
    <mergeCell ref="Z228:AK228"/>
    <mergeCell ref="AL228:AM228"/>
    <mergeCell ref="A229:E229"/>
    <mergeCell ref="G229:Y229"/>
    <mergeCell ref="Z229:AK229"/>
    <mergeCell ref="AL229:AM229"/>
    <mergeCell ref="A227:E227"/>
    <mergeCell ref="X204:AB204"/>
    <mergeCell ref="AD204:AL204"/>
    <mergeCell ref="A205:C205"/>
    <mergeCell ref="D205:E205"/>
    <mergeCell ref="F205:AM205"/>
    <mergeCell ref="A206:AL206"/>
    <mergeCell ref="A207:AM207"/>
    <mergeCell ref="B208:W208"/>
    <mergeCell ref="X208:AB208"/>
    <mergeCell ref="AD208:AL208"/>
    <mergeCell ref="B209:W209"/>
    <mergeCell ref="X209:AB209"/>
    <mergeCell ref="AD209:AL209"/>
    <mergeCell ref="B210:W210"/>
    <mergeCell ref="X210:AB210"/>
    <mergeCell ref="B222:W222"/>
    <mergeCell ref="X222:AB222"/>
    <mergeCell ref="AC222:AE222"/>
    <mergeCell ref="AF222:AI222"/>
    <mergeCell ref="AJ222:AK222"/>
    <mergeCell ref="AL222:AM222"/>
    <mergeCell ref="AD210:AL210"/>
    <mergeCell ref="B211:W211"/>
    <mergeCell ref="X211:AB211"/>
    <mergeCell ref="AD211:AL211"/>
    <mergeCell ref="AD216:AL216"/>
    <mergeCell ref="B217:W217"/>
    <mergeCell ref="X217:AB217"/>
    <mergeCell ref="AD217:AL217"/>
    <mergeCell ref="B218:W218"/>
    <mergeCell ref="X218:AB218"/>
    <mergeCell ref="AD218:AL218"/>
    <mergeCell ref="AD31:AL31"/>
    <mergeCell ref="B32:W32"/>
    <mergeCell ref="X32:AB32"/>
    <mergeCell ref="AD32:AL32"/>
    <mergeCell ref="X36:AB36"/>
    <mergeCell ref="AD36:AL36"/>
    <mergeCell ref="AB200:AD200"/>
    <mergeCell ref="AE200:AH200"/>
    <mergeCell ref="AI200:AM200"/>
    <mergeCell ref="B201:W201"/>
    <mergeCell ref="X201:AB201"/>
    <mergeCell ref="AD201:AL201"/>
    <mergeCell ref="B202:W202"/>
    <mergeCell ref="X202:AB202"/>
    <mergeCell ref="AD202:AL202"/>
    <mergeCell ref="B203:W203"/>
    <mergeCell ref="X203:AB203"/>
    <mergeCell ref="AD203:AL203"/>
    <mergeCell ref="X81:AB81"/>
    <mergeCell ref="AD81:AE81"/>
    <mergeCell ref="AF81:AG81"/>
    <mergeCell ref="AH81:AI81"/>
    <mergeCell ref="AK81:AL81"/>
    <mergeCell ref="AK120:AL120"/>
    <mergeCell ref="B123:W123"/>
    <mergeCell ref="X123:AB123"/>
    <mergeCell ref="AD123:AE123"/>
    <mergeCell ref="AF123:AG123"/>
    <mergeCell ref="AH92:AI92"/>
    <mergeCell ref="AK92:AL92"/>
    <mergeCell ref="B93:W93"/>
    <mergeCell ref="X93:AB93"/>
    <mergeCell ref="X11:AI11"/>
    <mergeCell ref="AJ11:AK11"/>
    <mergeCell ref="AL11:AM11"/>
    <mergeCell ref="B12:O12"/>
    <mergeCell ref="P12:T12"/>
    <mergeCell ref="AB21:AD21"/>
    <mergeCell ref="AE21:AH21"/>
    <mergeCell ref="AI21:AM21"/>
    <mergeCell ref="AL22:AM22"/>
    <mergeCell ref="AL23:AM23"/>
    <mergeCell ref="A24:AM24"/>
    <mergeCell ref="C25:AM25"/>
    <mergeCell ref="A26:AA26"/>
    <mergeCell ref="AB26:AD26"/>
    <mergeCell ref="B33:W33"/>
    <mergeCell ref="X33:AB33"/>
    <mergeCell ref="AD33:AL33"/>
    <mergeCell ref="AL27:AM27"/>
    <mergeCell ref="AL28:AM28"/>
    <mergeCell ref="A29:Q29"/>
    <mergeCell ref="R29:W29"/>
    <mergeCell ref="X29:AA29"/>
    <mergeCell ref="P13:T13"/>
    <mergeCell ref="U13:W13"/>
    <mergeCell ref="X13:AI13"/>
    <mergeCell ref="AJ13:AK13"/>
    <mergeCell ref="AL13:AM13"/>
    <mergeCell ref="B14:O14"/>
    <mergeCell ref="P14:T14"/>
    <mergeCell ref="U14:W14"/>
    <mergeCell ref="X14:AI14"/>
    <mergeCell ref="AJ14:AK14"/>
    <mergeCell ref="B9:O9"/>
    <mergeCell ref="P9:T9"/>
    <mergeCell ref="U9:W9"/>
    <mergeCell ref="X9:AI9"/>
    <mergeCell ref="AJ9:AK9"/>
    <mergeCell ref="B16:O16"/>
    <mergeCell ref="P16:T16"/>
    <mergeCell ref="U16:W16"/>
    <mergeCell ref="X16:AI16"/>
    <mergeCell ref="AJ16:AK16"/>
    <mergeCell ref="AL16:AM16"/>
    <mergeCell ref="B17:O17"/>
    <mergeCell ref="P17:T17"/>
    <mergeCell ref="U17:W17"/>
    <mergeCell ref="X17:AI17"/>
    <mergeCell ref="AJ17:AK17"/>
    <mergeCell ref="AL17:AM17"/>
    <mergeCell ref="AL9:AM9"/>
    <mergeCell ref="B10:O10"/>
    <mergeCell ref="P10:T10"/>
    <mergeCell ref="U10:W10"/>
    <mergeCell ref="X10:AI10"/>
    <mergeCell ref="AJ10:AK10"/>
    <mergeCell ref="AL10:AM10"/>
    <mergeCell ref="B11:O11"/>
    <mergeCell ref="P11:T11"/>
    <mergeCell ref="U11:W11"/>
    <mergeCell ref="U12:W12"/>
    <mergeCell ref="X12:AI12"/>
    <mergeCell ref="AJ12:AK12"/>
    <mergeCell ref="AL12:AM12"/>
    <mergeCell ref="B13:O13"/>
    <mergeCell ref="A18:AM18"/>
    <mergeCell ref="A19:AM19"/>
    <mergeCell ref="A22:AK22"/>
    <mergeCell ref="A23:AK23"/>
    <mergeCell ref="A27:AK27"/>
    <mergeCell ref="A28:AK28"/>
    <mergeCell ref="C20:AM20"/>
    <mergeCell ref="A21:AA21"/>
    <mergeCell ref="B77:W77"/>
    <mergeCell ref="X77:AB77"/>
    <mergeCell ref="AD77:AE77"/>
    <mergeCell ref="AF77:AG77"/>
    <mergeCell ref="AH77:AI77"/>
    <mergeCell ref="AK77:AL77"/>
    <mergeCell ref="B79:W79"/>
    <mergeCell ref="X79:AB79"/>
    <mergeCell ref="AD79:AE79"/>
    <mergeCell ref="B72:W72"/>
    <mergeCell ref="X72:AB72"/>
    <mergeCell ref="AD72:AE72"/>
    <mergeCell ref="AF72:AG72"/>
    <mergeCell ref="AH72:AI72"/>
    <mergeCell ref="AK72:AL72"/>
    <mergeCell ref="B73:W73"/>
    <mergeCell ref="X73:AB73"/>
    <mergeCell ref="AE26:AH26"/>
    <mergeCell ref="AI26:AM26"/>
    <mergeCell ref="B41:W41"/>
    <mergeCell ref="X41:AB41"/>
    <mergeCell ref="AD41:AL41"/>
    <mergeCell ref="A44:T44"/>
    <mergeCell ref="U44:W44"/>
    <mergeCell ref="B78:W78"/>
    <mergeCell ref="X78:AB78"/>
    <mergeCell ref="AD78:AE78"/>
    <mergeCell ref="AF78:AG78"/>
    <mergeCell ref="AH78:AI78"/>
    <mergeCell ref="AK78:AL78"/>
    <mergeCell ref="AF79:AG79"/>
    <mergeCell ref="AH79:AI79"/>
    <mergeCell ref="AK79:AL79"/>
    <mergeCell ref="B80:W80"/>
    <mergeCell ref="X80:AB80"/>
    <mergeCell ref="AD80:AE80"/>
    <mergeCell ref="AF80:AG80"/>
    <mergeCell ref="AH80:AI80"/>
    <mergeCell ref="AK80:AL80"/>
    <mergeCell ref="B81:W81"/>
    <mergeCell ref="B82:W82"/>
    <mergeCell ref="X82:AB82"/>
    <mergeCell ref="AD82:AE82"/>
    <mergeCell ref="AF82:AG82"/>
    <mergeCell ref="AH82:AI82"/>
    <mergeCell ref="AK82:AL82"/>
    <mergeCell ref="A151:AM151"/>
    <mergeCell ref="A152:AL152"/>
    <mergeCell ref="A153:AL153"/>
    <mergeCell ref="A154:AM154"/>
    <mergeCell ref="A155:AL155"/>
    <mergeCell ref="A156:AM156"/>
    <mergeCell ref="A157:H157"/>
    <mergeCell ref="A130:AA130"/>
    <mergeCell ref="AB130:AD130"/>
    <mergeCell ref="AE130:AH130"/>
    <mergeCell ref="AI130:AM130"/>
    <mergeCell ref="B131:W131"/>
    <mergeCell ref="X131:AB131"/>
    <mergeCell ref="AD131:AE131"/>
    <mergeCell ref="AF131:AG131"/>
    <mergeCell ref="AH131:AI131"/>
    <mergeCell ref="AK131:AL131"/>
    <mergeCell ref="B132:W132"/>
    <mergeCell ref="X132:AB132"/>
    <mergeCell ref="AD132:AE132"/>
    <mergeCell ref="AF132:AG132"/>
    <mergeCell ref="AH132:AI132"/>
    <mergeCell ref="AK132:AL132"/>
    <mergeCell ref="A146:K146"/>
    <mergeCell ref="L146:W146"/>
    <mergeCell ref="X146:AA146"/>
    <mergeCell ref="AE146:AH146"/>
    <mergeCell ref="AI146:AL146"/>
    <mergeCell ref="A147:AA147"/>
    <mergeCell ref="AB147:AD147"/>
    <mergeCell ref="AE147:AH147"/>
    <mergeCell ref="AI147:AM147"/>
    <mergeCell ref="B148:W148"/>
    <mergeCell ref="X148:AB148"/>
    <mergeCell ref="AD148:AL148"/>
    <mergeCell ref="B149:W149"/>
    <mergeCell ref="X149:AB149"/>
    <mergeCell ref="AD149:AL149"/>
    <mergeCell ref="B150:W150"/>
    <mergeCell ref="X150:AB150"/>
    <mergeCell ref="AD150:AL150"/>
    <mergeCell ref="B320:W320"/>
    <mergeCell ref="Y320:AB320"/>
    <mergeCell ref="AD320:AL320"/>
    <mergeCell ref="B270:W270"/>
    <mergeCell ref="X270:AB270"/>
    <mergeCell ref="A246:C246"/>
    <mergeCell ref="B172:W172"/>
    <mergeCell ref="X172:AB172"/>
    <mergeCell ref="AD172:AE172"/>
    <mergeCell ref="AF172:AG172"/>
    <mergeCell ref="AH172:AI172"/>
    <mergeCell ref="AK172:AL172"/>
    <mergeCell ref="B174:W174"/>
    <mergeCell ref="B183:W183"/>
    <mergeCell ref="X183:AB183"/>
    <mergeCell ref="AD183:AL183"/>
    <mergeCell ref="B184:W184"/>
    <mergeCell ref="X184:AB184"/>
    <mergeCell ref="AD184:AL184"/>
    <mergeCell ref="B185:W185"/>
    <mergeCell ref="X185:AB185"/>
    <mergeCell ref="AD185:AL185"/>
    <mergeCell ref="B186:W186"/>
    <mergeCell ref="A200:AA200"/>
    <mergeCell ref="B176:W176"/>
    <mergeCell ref="X176:AB176"/>
    <mergeCell ref="AD176:AE176"/>
    <mergeCell ref="AF176:AG176"/>
    <mergeCell ref="AH176:AI176"/>
    <mergeCell ref="AK176:AL176"/>
    <mergeCell ref="B177:W177"/>
    <mergeCell ref="A399:D399"/>
    <mergeCell ref="E399:F399"/>
    <mergeCell ref="A400:D400"/>
    <mergeCell ref="E400:F400"/>
    <mergeCell ref="A401:D401"/>
    <mergeCell ref="E401:F401"/>
    <mergeCell ref="A395:D395"/>
    <mergeCell ref="E395:F395"/>
    <mergeCell ref="A396:D396"/>
    <mergeCell ref="E396:F396"/>
    <mergeCell ref="A397:D397"/>
    <mergeCell ref="E397:F397"/>
    <mergeCell ref="A398:D398"/>
    <mergeCell ref="A394:D394"/>
    <mergeCell ref="E394:F394"/>
    <mergeCell ref="E398:F398"/>
    <mergeCell ref="X177:AB177"/>
    <mergeCell ref="AD177:AE177"/>
    <mergeCell ref="AF177:AG177"/>
    <mergeCell ref="AH177:AI177"/>
    <mergeCell ref="AK177:AL177"/>
    <mergeCell ref="A178:AM178"/>
    <mergeCell ref="B179:W179"/>
    <mergeCell ref="B204:W204"/>
    <mergeCell ref="AB520:AL520"/>
    <mergeCell ref="W521:Z521"/>
    <mergeCell ref="AA521:AM521"/>
    <mergeCell ref="D522:E522"/>
    <mergeCell ref="W522:Z522"/>
    <mergeCell ref="AB522:AL522"/>
    <mergeCell ref="A523:AL523"/>
    <mergeCell ref="D485:E485"/>
    <mergeCell ref="D486:E486"/>
    <mergeCell ref="D489:E489"/>
    <mergeCell ref="D490:E490"/>
    <mergeCell ref="B423:W423"/>
    <mergeCell ref="Y423:AB423"/>
    <mergeCell ref="B430:W430"/>
    <mergeCell ref="Y430:AB430"/>
    <mergeCell ref="AD430:AL430"/>
    <mergeCell ref="B431:W431"/>
    <mergeCell ref="Y431:AB431"/>
    <mergeCell ref="AD431:AL431"/>
    <mergeCell ref="B432:W432"/>
    <mergeCell ref="Y432:AB432"/>
    <mergeCell ref="AD432:AL432"/>
    <mergeCell ref="B433:W433"/>
    <mergeCell ref="Y433:AB433"/>
    <mergeCell ref="AD433:AL433"/>
    <mergeCell ref="B434:W434"/>
    <mergeCell ref="Y434:AB434"/>
    <mergeCell ref="A443:AA443"/>
    <mergeCell ref="AB443:AD443"/>
    <mergeCell ref="B425:W425"/>
    <mergeCell ref="AD454:AL454"/>
    <mergeCell ref="B455:W455"/>
    <mergeCell ref="B546:W546"/>
    <mergeCell ref="X546:AB546"/>
    <mergeCell ref="AD546:AL546"/>
    <mergeCell ref="B547:W547"/>
    <mergeCell ref="X547:AB547"/>
    <mergeCell ref="AD547:AL547"/>
    <mergeCell ref="B548:W548"/>
    <mergeCell ref="X548:AB548"/>
    <mergeCell ref="AD548:AL548"/>
    <mergeCell ref="B549:W549"/>
    <mergeCell ref="X549:AB549"/>
    <mergeCell ref="AD549:AL549"/>
    <mergeCell ref="B550:W550"/>
    <mergeCell ref="X550:AB550"/>
    <mergeCell ref="A531:AL531"/>
    <mergeCell ref="A533:AL533"/>
    <mergeCell ref="A535:AL535"/>
    <mergeCell ref="A532:AM532"/>
    <mergeCell ref="A534:AM534"/>
    <mergeCell ref="A536:AL536"/>
    <mergeCell ref="A537:AM537"/>
    <mergeCell ref="A538:AL538"/>
    <mergeCell ref="A539:AL539"/>
    <mergeCell ref="A540:AL540"/>
    <mergeCell ref="A541:AL541"/>
    <mergeCell ref="A542:AL542"/>
    <mergeCell ref="A543:AL543"/>
    <mergeCell ref="A544:AL544"/>
    <mergeCell ref="A545:AL545"/>
    <mergeCell ref="AD550:AL550"/>
    <mergeCell ref="B558:W558"/>
    <mergeCell ref="X558:AB558"/>
    <mergeCell ref="AD558:AL558"/>
    <mergeCell ref="B559:W559"/>
    <mergeCell ref="X559:AB559"/>
    <mergeCell ref="AD559:AL559"/>
    <mergeCell ref="B560:W560"/>
    <mergeCell ref="X560:AB560"/>
    <mergeCell ref="AD560:AL560"/>
    <mergeCell ref="B561:W561"/>
    <mergeCell ref="X561:AB561"/>
    <mergeCell ref="AD561:AL561"/>
    <mergeCell ref="B562:W562"/>
    <mergeCell ref="X562:AB562"/>
    <mergeCell ref="B557:W557"/>
    <mergeCell ref="X557:AB557"/>
    <mergeCell ref="AD557:AL557"/>
    <mergeCell ref="AD562:AL562"/>
    <mergeCell ref="B570:W570"/>
    <mergeCell ref="X570:AB570"/>
    <mergeCell ref="AD570:AL570"/>
    <mergeCell ref="B571:W571"/>
    <mergeCell ref="X571:AB571"/>
    <mergeCell ref="AD571:AL571"/>
    <mergeCell ref="B572:W572"/>
    <mergeCell ref="X572:AB572"/>
    <mergeCell ref="AD572:AL572"/>
    <mergeCell ref="B573:W573"/>
    <mergeCell ref="X573:AB573"/>
    <mergeCell ref="AD573:AL573"/>
    <mergeCell ref="A574:AM574"/>
    <mergeCell ref="A576:AM576"/>
    <mergeCell ref="A578:AM578"/>
    <mergeCell ref="B569:W569"/>
    <mergeCell ref="X569:AB569"/>
    <mergeCell ref="AD569:AL569"/>
    <mergeCell ref="A590:AM590"/>
    <mergeCell ref="A591:AM591"/>
    <mergeCell ref="C592:AF592"/>
    <mergeCell ref="AG592:AH592"/>
    <mergeCell ref="AI592:AL592"/>
    <mergeCell ref="A593:AA593"/>
    <mergeCell ref="AB593:AD593"/>
    <mergeCell ref="AE593:AH593"/>
    <mergeCell ref="AI593:AM593"/>
    <mergeCell ref="B594:W594"/>
    <mergeCell ref="X594:AB594"/>
    <mergeCell ref="AD594:AL594"/>
    <mergeCell ref="B595:W595"/>
    <mergeCell ref="X595:AB595"/>
    <mergeCell ref="AD595:AL595"/>
    <mergeCell ref="A575:AL575"/>
    <mergeCell ref="A577:AL577"/>
    <mergeCell ref="A579:AL579"/>
    <mergeCell ref="A580:AM580"/>
    <mergeCell ref="A581:AL581"/>
    <mergeCell ref="A582:AL582"/>
    <mergeCell ref="A583:AM583"/>
    <mergeCell ref="A584:AL584"/>
    <mergeCell ref="A585:AL585"/>
    <mergeCell ref="A586:AM586"/>
    <mergeCell ref="B587:W587"/>
    <mergeCell ref="X587:AB587"/>
    <mergeCell ref="AD587:AL587"/>
    <mergeCell ref="B588:W588"/>
    <mergeCell ref="X588:AB588"/>
    <mergeCell ref="AD588:AL588"/>
    <mergeCell ref="B589:W589"/>
    <mergeCell ref="AD596:AL596"/>
    <mergeCell ref="B597:W597"/>
    <mergeCell ref="X597:AB597"/>
    <mergeCell ref="AD597:AL597"/>
    <mergeCell ref="B598:W598"/>
    <mergeCell ref="X598:AB598"/>
    <mergeCell ref="AD598:AL598"/>
    <mergeCell ref="B599:W599"/>
    <mergeCell ref="X599:AB599"/>
    <mergeCell ref="AD599:AL599"/>
    <mergeCell ref="B600:W600"/>
    <mergeCell ref="X600:AB600"/>
    <mergeCell ref="AD600:AL600"/>
    <mergeCell ref="B606:W606"/>
    <mergeCell ref="X606:AB606"/>
    <mergeCell ref="AD606:AL606"/>
    <mergeCell ref="B607:W607"/>
    <mergeCell ref="X607:AB607"/>
    <mergeCell ref="A629:AL629"/>
    <mergeCell ref="A631:AL631"/>
    <mergeCell ref="A637:AL637"/>
    <mergeCell ref="A628:AM628"/>
    <mergeCell ref="A630:AM630"/>
    <mergeCell ref="A632:AM632"/>
    <mergeCell ref="A633:AM633"/>
    <mergeCell ref="A634:AM634"/>
    <mergeCell ref="A635:AL635"/>
    <mergeCell ref="A636:AM636"/>
    <mergeCell ref="A638:AM638"/>
    <mergeCell ref="A639:AL639"/>
    <mergeCell ref="A640:AM640"/>
    <mergeCell ref="A641:AL641"/>
    <mergeCell ref="A642:AM642"/>
    <mergeCell ref="A625:AM625"/>
    <mergeCell ref="A626:AM626"/>
    <mergeCell ref="A627:AM627"/>
    <mergeCell ref="A2:AM2"/>
    <mergeCell ref="B3:O3"/>
    <mergeCell ref="P3:T3"/>
    <mergeCell ref="U3:AK3"/>
    <mergeCell ref="AL3:AM3"/>
    <mergeCell ref="B4:O4"/>
    <mergeCell ref="P4:T4"/>
    <mergeCell ref="U4:W4"/>
    <mergeCell ref="X4:AI4"/>
    <mergeCell ref="AJ4:AK4"/>
    <mergeCell ref="AL4:AM4"/>
    <mergeCell ref="B5:O5"/>
    <mergeCell ref="P5:T5"/>
    <mergeCell ref="U5:W5"/>
    <mergeCell ref="X5:AI5"/>
    <mergeCell ref="AJ5:AK5"/>
    <mergeCell ref="AL5:AM5"/>
    <mergeCell ref="B6:O6"/>
    <mergeCell ref="P6:T6"/>
    <mergeCell ref="U6:W6"/>
    <mergeCell ref="X6:AI6"/>
    <mergeCell ref="AJ6:AK6"/>
    <mergeCell ref="AL6:AM6"/>
    <mergeCell ref="B7:O7"/>
    <mergeCell ref="P7:T7"/>
    <mergeCell ref="U7:W7"/>
    <mergeCell ref="X7:AI7"/>
    <mergeCell ref="AJ7:AK7"/>
    <mergeCell ref="AL7:AM7"/>
    <mergeCell ref="B8:O8"/>
    <mergeCell ref="P8:T8"/>
    <mergeCell ref="U8:W8"/>
    <mergeCell ref="X8:AI8"/>
    <mergeCell ref="AJ8:AK8"/>
    <mergeCell ref="AL8:AM8"/>
    <mergeCell ref="AL14:AM14"/>
    <mergeCell ref="B15:O15"/>
    <mergeCell ref="P15:T15"/>
    <mergeCell ref="U15:W15"/>
    <mergeCell ref="X15:AI15"/>
    <mergeCell ref="AJ15:AK15"/>
    <mergeCell ref="AL15:AM15"/>
    <mergeCell ref="B37:W37"/>
    <mergeCell ref="X37:AB37"/>
    <mergeCell ref="AD37:AL37"/>
    <mergeCell ref="B38:W38"/>
    <mergeCell ref="X38:AB38"/>
    <mergeCell ref="AD38:AL38"/>
    <mergeCell ref="B39:W39"/>
    <mergeCell ref="X39:AB39"/>
    <mergeCell ref="AD39:AL39"/>
    <mergeCell ref="B40:W40"/>
    <mergeCell ref="X40:AB40"/>
    <mergeCell ref="AD40:AL40"/>
    <mergeCell ref="A34:AM34"/>
    <mergeCell ref="B35:W35"/>
    <mergeCell ref="X35:AB35"/>
    <mergeCell ref="AD35:AL35"/>
    <mergeCell ref="B36:W36"/>
    <mergeCell ref="AE29:AH29"/>
    <mergeCell ref="AI29:AL29"/>
    <mergeCell ref="A30:AA30"/>
    <mergeCell ref="AB30:AD30"/>
    <mergeCell ref="AE30:AH30"/>
    <mergeCell ref="AI30:AM30"/>
    <mergeCell ref="B31:W31"/>
    <mergeCell ref="X31:AB31"/>
    <mergeCell ref="X44:AA44"/>
    <mergeCell ref="AF44:AG44"/>
    <mergeCell ref="AI44:AL44"/>
    <mergeCell ref="B42:W42"/>
    <mergeCell ref="X42:AB42"/>
    <mergeCell ref="AD42:AL42"/>
    <mergeCell ref="B43:W43"/>
    <mergeCell ref="X43:AB43"/>
    <mergeCell ref="AD43:AL43"/>
    <mergeCell ref="A45:AA45"/>
    <mergeCell ref="AB45:AD45"/>
    <mergeCell ref="AE45:AH45"/>
    <mergeCell ref="AI45:AM45"/>
    <mergeCell ref="B46:W46"/>
    <mergeCell ref="X46:AB46"/>
    <mergeCell ref="AD46:AL46"/>
    <mergeCell ref="B47:W47"/>
    <mergeCell ref="X47:AB47"/>
    <mergeCell ref="AD47:AL47"/>
    <mergeCell ref="B48:W48"/>
    <mergeCell ref="X48:AB48"/>
    <mergeCell ref="AD48:AL48"/>
    <mergeCell ref="B49:W49"/>
    <mergeCell ref="X49:AB49"/>
    <mergeCell ref="AD49:AL49"/>
    <mergeCell ref="B50:W50"/>
    <mergeCell ref="X50:AB50"/>
    <mergeCell ref="AD50:AL50"/>
    <mergeCell ref="B51:W51"/>
    <mergeCell ref="X51:AB51"/>
    <mergeCell ref="AD51:AL51"/>
    <mergeCell ref="B52:W52"/>
    <mergeCell ref="X52:AB52"/>
    <mergeCell ref="AD52:AL52"/>
    <mergeCell ref="B53:W53"/>
    <mergeCell ref="X53:AB53"/>
    <mergeCell ref="AD53:AL53"/>
    <mergeCell ref="B54:W54"/>
    <mergeCell ref="X54:AB54"/>
    <mergeCell ref="AD54:AL54"/>
    <mergeCell ref="J57:T57"/>
    <mergeCell ref="U57:W57"/>
    <mergeCell ref="X57:AA57"/>
    <mergeCell ref="AF57:AG57"/>
    <mergeCell ref="AI57:AL57"/>
    <mergeCell ref="B55:W55"/>
    <mergeCell ref="X55:AB55"/>
    <mergeCell ref="AD55:AL55"/>
    <mergeCell ref="B56:W56"/>
    <mergeCell ref="X56:AB56"/>
    <mergeCell ref="AD56:AL56"/>
    <mergeCell ref="A57:I57"/>
    <mergeCell ref="A58:AA58"/>
    <mergeCell ref="AB58:AD58"/>
    <mergeCell ref="AE58:AH58"/>
    <mergeCell ref="AI58:AM58"/>
    <mergeCell ref="B59:W59"/>
    <mergeCell ref="X59:AB59"/>
    <mergeCell ref="AD59:AE59"/>
    <mergeCell ref="AF59:AG59"/>
    <mergeCell ref="AH59:AL59"/>
    <mergeCell ref="B60:W60"/>
    <mergeCell ref="X60:AB60"/>
    <mergeCell ref="AD60:AE60"/>
    <mergeCell ref="AF60:AG60"/>
    <mergeCell ref="AH60:AL60"/>
    <mergeCell ref="B61:W61"/>
    <mergeCell ref="X61:AB61"/>
    <mergeCell ref="AD61:AE61"/>
    <mergeCell ref="AF61:AG61"/>
    <mergeCell ref="AH61:AL61"/>
    <mergeCell ref="A62:AM62"/>
    <mergeCell ref="A63:AL63"/>
    <mergeCell ref="A64:AL64"/>
    <mergeCell ref="A65:AM65"/>
    <mergeCell ref="A66:M66"/>
    <mergeCell ref="N66:W66"/>
    <mergeCell ref="X66:AA66"/>
    <mergeCell ref="AF66:AG66"/>
    <mergeCell ref="AK66:AL66"/>
    <mergeCell ref="A67:AA67"/>
    <mergeCell ref="AB67:AD67"/>
    <mergeCell ref="AE67:AH67"/>
    <mergeCell ref="AI67:AM67"/>
    <mergeCell ref="AK68:AL68"/>
    <mergeCell ref="B69:W69"/>
    <mergeCell ref="X69:AB69"/>
    <mergeCell ref="AD69:AE69"/>
    <mergeCell ref="AF69:AG69"/>
    <mergeCell ref="AH69:AI69"/>
    <mergeCell ref="AK69:AL69"/>
    <mergeCell ref="B70:W70"/>
    <mergeCell ref="X70:AB70"/>
    <mergeCell ref="AD70:AE70"/>
    <mergeCell ref="AF70:AG70"/>
    <mergeCell ref="AH70:AI70"/>
    <mergeCell ref="AK70:AL70"/>
    <mergeCell ref="B71:W71"/>
    <mergeCell ref="X71:AB71"/>
    <mergeCell ref="AD71:AE71"/>
    <mergeCell ref="AF71:AG71"/>
    <mergeCell ref="AH71:AI71"/>
    <mergeCell ref="AK71:AL71"/>
    <mergeCell ref="B68:W68"/>
    <mergeCell ref="X68:AB68"/>
    <mergeCell ref="AD68:AE68"/>
    <mergeCell ref="AF68:AG68"/>
    <mergeCell ref="AH68:AI68"/>
    <mergeCell ref="AD73:AE73"/>
    <mergeCell ref="AF73:AG73"/>
    <mergeCell ref="AH73:AI73"/>
    <mergeCell ref="AK73:AL73"/>
    <mergeCell ref="B74:W74"/>
    <mergeCell ref="X74:AB74"/>
    <mergeCell ref="AD74:AE74"/>
    <mergeCell ref="AF74:AG74"/>
    <mergeCell ref="AH74:AI74"/>
    <mergeCell ref="AK74:AL74"/>
    <mergeCell ref="B75:W75"/>
    <mergeCell ref="X75:AB75"/>
    <mergeCell ref="AD75:AE75"/>
    <mergeCell ref="AF75:AG75"/>
    <mergeCell ref="AH75:AI75"/>
    <mergeCell ref="AK75:AL75"/>
    <mergeCell ref="B76:W76"/>
    <mergeCell ref="X76:AB76"/>
    <mergeCell ref="AD76:AE76"/>
    <mergeCell ref="AF76:AG76"/>
    <mergeCell ref="AH76:AI76"/>
    <mergeCell ref="AK76:AL76"/>
    <mergeCell ref="AF83:AG83"/>
    <mergeCell ref="AH83:AI83"/>
    <mergeCell ref="AK83:AL83"/>
    <mergeCell ref="B84:W84"/>
    <mergeCell ref="X84:AB84"/>
    <mergeCell ref="AD84:AE84"/>
    <mergeCell ref="AF84:AG84"/>
    <mergeCell ref="AH84:AI84"/>
    <mergeCell ref="AK84:AL84"/>
    <mergeCell ref="A85:AM85"/>
    <mergeCell ref="A87:AM87"/>
    <mergeCell ref="A88:AL88"/>
    <mergeCell ref="A89:AM89"/>
    <mergeCell ref="A90:AL90"/>
    <mergeCell ref="AH94:AI94"/>
    <mergeCell ref="AK94:AL94"/>
    <mergeCell ref="B95:W95"/>
    <mergeCell ref="X95:AB95"/>
    <mergeCell ref="AD95:AE95"/>
    <mergeCell ref="AF95:AG95"/>
    <mergeCell ref="AH95:AI95"/>
    <mergeCell ref="AK95:AL95"/>
    <mergeCell ref="AD93:AE93"/>
    <mergeCell ref="AF93:AG93"/>
    <mergeCell ref="AH93:AI93"/>
    <mergeCell ref="AK93:AL93"/>
    <mergeCell ref="B94:W94"/>
    <mergeCell ref="X94:AB94"/>
    <mergeCell ref="A86:AL86"/>
    <mergeCell ref="B83:W83"/>
    <mergeCell ref="X83:AB83"/>
    <mergeCell ref="AD83:AE83"/>
    <mergeCell ref="B96:W96"/>
    <mergeCell ref="X96:AB96"/>
    <mergeCell ref="AD96:AE96"/>
    <mergeCell ref="AF96:AG96"/>
    <mergeCell ref="AH96:AI96"/>
    <mergeCell ref="AK96:AL96"/>
    <mergeCell ref="AD94:AE94"/>
    <mergeCell ref="AF94:AG94"/>
    <mergeCell ref="A91:AM91"/>
    <mergeCell ref="B92:W92"/>
    <mergeCell ref="X92:AB92"/>
    <mergeCell ref="AD92:AE92"/>
    <mergeCell ref="AF92:AG92"/>
    <mergeCell ref="B97:W97"/>
    <mergeCell ref="X97:AB97"/>
    <mergeCell ref="AD97:AE97"/>
    <mergeCell ref="AF97:AG97"/>
    <mergeCell ref="AH97:AI97"/>
    <mergeCell ref="AK97:AL97"/>
    <mergeCell ref="AH98:AI98"/>
    <mergeCell ref="AK98:AL98"/>
    <mergeCell ref="B99:W99"/>
    <mergeCell ref="X99:AB99"/>
    <mergeCell ref="AD99:AE99"/>
    <mergeCell ref="AF99:AG99"/>
    <mergeCell ref="AH99:AI99"/>
    <mergeCell ref="AK99:AL99"/>
    <mergeCell ref="B100:W100"/>
    <mergeCell ref="X100:AB100"/>
    <mergeCell ref="AD100:AE100"/>
    <mergeCell ref="AF100:AG100"/>
    <mergeCell ref="AH100:AI100"/>
    <mergeCell ref="AK100:AL100"/>
    <mergeCell ref="AD98:AE98"/>
    <mergeCell ref="AF98:AG98"/>
    <mergeCell ref="B101:W101"/>
    <mergeCell ref="X101:AB101"/>
    <mergeCell ref="AD101:AE101"/>
    <mergeCell ref="AF101:AG101"/>
    <mergeCell ref="AH101:AI101"/>
    <mergeCell ref="AK101:AL101"/>
    <mergeCell ref="B98:W98"/>
    <mergeCell ref="X98:AB98"/>
    <mergeCell ref="AH102:AI102"/>
    <mergeCell ref="AK102:AL102"/>
    <mergeCell ref="B103:W103"/>
    <mergeCell ref="X103:AB103"/>
    <mergeCell ref="AD103:AE103"/>
    <mergeCell ref="AF103:AG103"/>
    <mergeCell ref="AH103:AI103"/>
    <mergeCell ref="AK103:AL103"/>
    <mergeCell ref="B104:W104"/>
    <mergeCell ref="X104:AB104"/>
    <mergeCell ref="AD104:AE104"/>
    <mergeCell ref="AF104:AG104"/>
    <mergeCell ref="AH104:AI104"/>
    <mergeCell ref="AK104:AL104"/>
    <mergeCell ref="B102:W102"/>
    <mergeCell ref="X102:AB102"/>
    <mergeCell ref="AD102:AE102"/>
    <mergeCell ref="AF102:AG102"/>
    <mergeCell ref="B105:W105"/>
    <mergeCell ref="X105:AB105"/>
    <mergeCell ref="AD105:AE105"/>
    <mergeCell ref="AF105:AG105"/>
    <mergeCell ref="AH105:AI105"/>
    <mergeCell ref="AK105:AL105"/>
    <mergeCell ref="AH106:AI106"/>
    <mergeCell ref="AK106:AL106"/>
    <mergeCell ref="B107:W107"/>
    <mergeCell ref="X107:AB107"/>
    <mergeCell ref="AD107:AE107"/>
    <mergeCell ref="AF107:AG107"/>
    <mergeCell ref="AH107:AI107"/>
    <mergeCell ref="AK107:AL107"/>
    <mergeCell ref="B108:W108"/>
    <mergeCell ref="X108:AB108"/>
    <mergeCell ref="AD108:AE108"/>
    <mergeCell ref="AF108:AG108"/>
    <mergeCell ref="AH108:AI108"/>
    <mergeCell ref="AK108:AL108"/>
    <mergeCell ref="B109:W109"/>
    <mergeCell ref="X109:AB109"/>
    <mergeCell ref="AD109:AE109"/>
    <mergeCell ref="AF109:AG109"/>
    <mergeCell ref="AH109:AI109"/>
    <mergeCell ref="AK109:AL109"/>
    <mergeCell ref="B106:W106"/>
    <mergeCell ref="X106:AB106"/>
    <mergeCell ref="AD106:AE106"/>
    <mergeCell ref="AF106:AG106"/>
    <mergeCell ref="B110:W110"/>
    <mergeCell ref="X110:AB110"/>
    <mergeCell ref="AD110:AE110"/>
    <mergeCell ref="AF110:AG110"/>
    <mergeCell ref="AH110:AI110"/>
    <mergeCell ref="AK110:AL110"/>
    <mergeCell ref="B111:W111"/>
    <mergeCell ref="X111:AB111"/>
    <mergeCell ref="AD111:AE111"/>
    <mergeCell ref="AF111:AG111"/>
    <mergeCell ref="AH111:AI111"/>
    <mergeCell ref="AK111:AL111"/>
    <mergeCell ref="B112:W112"/>
    <mergeCell ref="X112:AB112"/>
    <mergeCell ref="AD112:AE112"/>
    <mergeCell ref="AF112:AG112"/>
    <mergeCell ref="AH112:AI112"/>
    <mergeCell ref="AK112:AL112"/>
    <mergeCell ref="B113:W113"/>
    <mergeCell ref="X113:AB113"/>
    <mergeCell ref="AD113:AE113"/>
    <mergeCell ref="AF113:AG113"/>
    <mergeCell ref="AH113:AI113"/>
    <mergeCell ref="AK113:AL113"/>
    <mergeCell ref="A114:AM114"/>
    <mergeCell ref="B115:W115"/>
    <mergeCell ref="X115:AL115"/>
    <mergeCell ref="B116:W116"/>
    <mergeCell ref="X116:AL116"/>
    <mergeCell ref="A117:P117"/>
    <mergeCell ref="Q117:W117"/>
    <mergeCell ref="X117:AA117"/>
    <mergeCell ref="AF117:AG117"/>
    <mergeCell ref="AK117:AL117"/>
    <mergeCell ref="A118:AA118"/>
    <mergeCell ref="AB118:AD118"/>
    <mergeCell ref="AE118:AH118"/>
    <mergeCell ref="AI118:AM118"/>
    <mergeCell ref="B121:W121"/>
    <mergeCell ref="X121:AB121"/>
    <mergeCell ref="AD121:AE121"/>
    <mergeCell ref="AF121:AG121"/>
    <mergeCell ref="AH121:AI121"/>
    <mergeCell ref="AK121:AL121"/>
    <mergeCell ref="B122:W122"/>
    <mergeCell ref="X122:AB122"/>
    <mergeCell ref="AD122:AE122"/>
    <mergeCell ref="AF122:AG122"/>
    <mergeCell ref="AH122:AI122"/>
    <mergeCell ref="AK122:AL122"/>
    <mergeCell ref="B119:W119"/>
    <mergeCell ref="X119:AB119"/>
    <mergeCell ref="AD119:AE119"/>
    <mergeCell ref="AF119:AG119"/>
    <mergeCell ref="AH119:AI119"/>
    <mergeCell ref="AK119:AL119"/>
    <mergeCell ref="B120:W120"/>
    <mergeCell ref="X120:AB120"/>
    <mergeCell ref="AD120:AE120"/>
    <mergeCell ref="AF120:AG120"/>
    <mergeCell ref="AH120:AI120"/>
    <mergeCell ref="AH123:AI123"/>
    <mergeCell ref="AK123:AL123"/>
    <mergeCell ref="B124:W124"/>
    <mergeCell ref="X124:AB124"/>
    <mergeCell ref="AD124:AE124"/>
    <mergeCell ref="AF124:AG124"/>
    <mergeCell ref="AH124:AI124"/>
    <mergeCell ref="AK124:AL124"/>
    <mergeCell ref="B125:W125"/>
    <mergeCell ref="X125:AB125"/>
    <mergeCell ref="AD125:AE125"/>
    <mergeCell ref="AF125:AG125"/>
    <mergeCell ref="AH125:AI125"/>
    <mergeCell ref="AK125:AL125"/>
    <mergeCell ref="B126:W126"/>
    <mergeCell ref="X126:AB126"/>
    <mergeCell ref="AD126:AE126"/>
    <mergeCell ref="AF126:AG126"/>
    <mergeCell ref="AH126:AI126"/>
    <mergeCell ref="AK126:AL126"/>
    <mergeCell ref="B127:W127"/>
    <mergeCell ref="X127:AB127"/>
    <mergeCell ref="AD127:AE127"/>
    <mergeCell ref="AF127:AG127"/>
    <mergeCell ref="AH127:AI127"/>
    <mergeCell ref="AK127:AL127"/>
    <mergeCell ref="B128:W128"/>
    <mergeCell ref="X128:AB128"/>
    <mergeCell ref="AD128:AE128"/>
    <mergeCell ref="AF128:AG128"/>
    <mergeCell ref="AH128:AI128"/>
    <mergeCell ref="AK128:AL128"/>
    <mergeCell ref="A129:P129"/>
    <mergeCell ref="Q129:W129"/>
    <mergeCell ref="X129:AA129"/>
    <mergeCell ref="AF129:AG129"/>
    <mergeCell ref="AK129:AL129"/>
    <mergeCell ref="B133:W133"/>
    <mergeCell ref="X133:AB133"/>
    <mergeCell ref="AD133:AE133"/>
    <mergeCell ref="AF133:AG133"/>
    <mergeCell ref="AH133:AI133"/>
    <mergeCell ref="AK133:AL133"/>
    <mergeCell ref="B134:W134"/>
    <mergeCell ref="X134:AB134"/>
    <mergeCell ref="AD134:AE134"/>
    <mergeCell ref="AF134:AG134"/>
    <mergeCell ref="AH134:AI134"/>
    <mergeCell ref="AK134:AL134"/>
    <mergeCell ref="B135:W135"/>
    <mergeCell ref="X135:AB135"/>
    <mergeCell ref="AD135:AE135"/>
    <mergeCell ref="AF135:AG135"/>
    <mergeCell ref="AH135:AI135"/>
    <mergeCell ref="AK135:AL135"/>
    <mergeCell ref="B136:W136"/>
    <mergeCell ref="X136:AB136"/>
    <mergeCell ref="AD136:AE136"/>
    <mergeCell ref="AF136:AG136"/>
    <mergeCell ref="AH136:AI136"/>
    <mergeCell ref="AK136:AL136"/>
    <mergeCell ref="B137:W137"/>
    <mergeCell ref="X137:AB137"/>
    <mergeCell ref="AD137:AE137"/>
    <mergeCell ref="AF137:AG137"/>
    <mergeCell ref="AH137:AI137"/>
    <mergeCell ref="AK137:AL137"/>
    <mergeCell ref="B138:W138"/>
    <mergeCell ref="X138:AB138"/>
    <mergeCell ref="AD138:AE138"/>
    <mergeCell ref="AF138:AG138"/>
    <mergeCell ref="AH138:AI138"/>
    <mergeCell ref="AK138:AL138"/>
    <mergeCell ref="A139:AM139"/>
    <mergeCell ref="C140:AM140"/>
    <mergeCell ref="A141:AA141"/>
    <mergeCell ref="AB141:AD141"/>
    <mergeCell ref="AE141:AH141"/>
    <mergeCell ref="AI141:AM141"/>
    <mergeCell ref="B142:W142"/>
    <mergeCell ref="X142:AB142"/>
    <mergeCell ref="AD142:AL142"/>
    <mergeCell ref="B143:W143"/>
    <mergeCell ref="X143:AB143"/>
    <mergeCell ref="AD143:AL143"/>
    <mergeCell ref="B144:W144"/>
    <mergeCell ref="X144:AB144"/>
    <mergeCell ref="AD144:AL144"/>
    <mergeCell ref="B145:W145"/>
    <mergeCell ref="X145:AB145"/>
    <mergeCell ref="AD145:AL145"/>
    <mergeCell ref="I157:W157"/>
    <mergeCell ref="X157:AA157"/>
    <mergeCell ref="AE157:AH157"/>
    <mergeCell ref="AI157:AL157"/>
    <mergeCell ref="A158:AA158"/>
    <mergeCell ref="AB158:AD158"/>
    <mergeCell ref="AE158:AH158"/>
    <mergeCell ref="AI158:AM158"/>
    <mergeCell ref="A166:AM166"/>
    <mergeCell ref="B167:W167"/>
    <mergeCell ref="X167:AB167"/>
    <mergeCell ref="AD167:AL167"/>
    <mergeCell ref="B168:W168"/>
    <mergeCell ref="X168:AB168"/>
    <mergeCell ref="AD168:AL168"/>
    <mergeCell ref="B169:W169"/>
    <mergeCell ref="X169:AB169"/>
    <mergeCell ref="AD169:AL169"/>
    <mergeCell ref="A161:AL161"/>
    <mergeCell ref="A159:AL159"/>
    <mergeCell ref="A160:AL160"/>
    <mergeCell ref="A162:AL162"/>
    <mergeCell ref="A163:AL163"/>
    <mergeCell ref="A164:AL164"/>
    <mergeCell ref="A165:AL165"/>
    <mergeCell ref="A170:H170"/>
    <mergeCell ref="I170:W170"/>
    <mergeCell ref="X170:AA170"/>
    <mergeCell ref="AF170:AG170"/>
    <mergeCell ref="AK170:AL170"/>
    <mergeCell ref="A171:AA171"/>
    <mergeCell ref="AB171:AD171"/>
    <mergeCell ref="AE171:AH171"/>
    <mergeCell ref="AI171:AM171"/>
    <mergeCell ref="X174:AB174"/>
    <mergeCell ref="AD174:AE174"/>
    <mergeCell ref="AF174:AG174"/>
    <mergeCell ref="AH174:AI174"/>
    <mergeCell ref="AK174:AL174"/>
    <mergeCell ref="B175:W175"/>
    <mergeCell ref="X175:AB175"/>
    <mergeCell ref="AD175:AE175"/>
    <mergeCell ref="AF175:AG175"/>
    <mergeCell ref="AH175:AI175"/>
    <mergeCell ref="AK175:AL175"/>
    <mergeCell ref="B173:W173"/>
    <mergeCell ref="X173:AB173"/>
    <mergeCell ref="AD173:AE173"/>
    <mergeCell ref="AF173:AG173"/>
    <mergeCell ref="AH173:AI173"/>
    <mergeCell ref="AK173:AL173"/>
    <mergeCell ref="X179:AB179"/>
    <mergeCell ref="AD179:AL179"/>
    <mergeCell ref="B180:W180"/>
    <mergeCell ref="X180:AB180"/>
    <mergeCell ref="AD180:AL180"/>
    <mergeCell ref="B181:W181"/>
    <mergeCell ref="X181:AB181"/>
    <mergeCell ref="AD181:AL181"/>
    <mergeCell ref="B182:W182"/>
    <mergeCell ref="X182:AB182"/>
    <mergeCell ref="AD182:AL182"/>
    <mergeCell ref="AD186:AL186"/>
    <mergeCell ref="A187:AM187"/>
    <mergeCell ref="A188:AL188"/>
    <mergeCell ref="A189:AM189"/>
    <mergeCell ref="B190:W190"/>
    <mergeCell ref="X190:AL190"/>
    <mergeCell ref="X186:AB186"/>
    <mergeCell ref="B191:W191"/>
    <mergeCell ref="X191:AB191"/>
    <mergeCell ref="AC191:AE191"/>
    <mergeCell ref="AF191:AI191"/>
    <mergeCell ref="AJ191:AL191"/>
    <mergeCell ref="B192:W192"/>
    <mergeCell ref="X192:AB192"/>
    <mergeCell ref="AC192:AE192"/>
    <mergeCell ref="AF192:AI192"/>
    <mergeCell ref="AJ192:AL192"/>
    <mergeCell ref="A193:J193"/>
    <mergeCell ref="K193:R193"/>
    <mergeCell ref="S193:W193"/>
    <mergeCell ref="X193:AA193"/>
    <mergeCell ref="AE193:AH193"/>
    <mergeCell ref="AI193:AL193"/>
    <mergeCell ref="A194:AA194"/>
    <mergeCell ref="AB194:AD194"/>
    <mergeCell ref="AE194:AH194"/>
    <mergeCell ref="AI194:AM194"/>
    <mergeCell ref="B195:W195"/>
    <mergeCell ref="X195:AB195"/>
    <mergeCell ref="AD195:AL195"/>
    <mergeCell ref="B196:W196"/>
    <mergeCell ref="X196:AB196"/>
    <mergeCell ref="AD196:AL196"/>
    <mergeCell ref="B197:W197"/>
    <mergeCell ref="X197:AB197"/>
    <mergeCell ref="AD197:AL197"/>
    <mergeCell ref="B198:W198"/>
    <mergeCell ref="X198:AB198"/>
    <mergeCell ref="AD198:AL198"/>
    <mergeCell ref="A199:R199"/>
    <mergeCell ref="S199:W199"/>
    <mergeCell ref="X199:AA199"/>
    <mergeCell ref="AE199:AH199"/>
    <mergeCell ref="AI199:AL199"/>
    <mergeCell ref="B219:W219"/>
    <mergeCell ref="X219:AB219"/>
    <mergeCell ref="AD219:AL219"/>
    <mergeCell ref="A220:AM220"/>
    <mergeCell ref="B221:W221"/>
    <mergeCell ref="X221:AK221"/>
    <mergeCell ref="AL221:AM221"/>
    <mergeCell ref="B214:W214"/>
    <mergeCell ref="X214:AB214"/>
    <mergeCell ref="AD214:AL214"/>
    <mergeCell ref="B215:W215"/>
    <mergeCell ref="X215:AB215"/>
    <mergeCell ref="AD215:AL215"/>
    <mergeCell ref="B216:W216"/>
    <mergeCell ref="X216:AB216"/>
    <mergeCell ref="B212:W212"/>
    <mergeCell ref="X212:AB212"/>
    <mergeCell ref="AD212:AL212"/>
    <mergeCell ref="A213:AM213"/>
    <mergeCell ref="G227:Y227"/>
    <mergeCell ref="Z227:AK227"/>
    <mergeCell ref="A230:E230"/>
    <mergeCell ref="G230:Y230"/>
    <mergeCell ref="Z230:AK230"/>
    <mergeCell ref="AL230:AM230"/>
    <mergeCell ref="A231:E231"/>
    <mergeCell ref="G231:Y231"/>
    <mergeCell ref="Z231:AK231"/>
    <mergeCell ref="AL231:AM231"/>
    <mergeCell ref="AL235:AM235"/>
    <mergeCell ref="A236:E236"/>
    <mergeCell ref="G236:Y236"/>
    <mergeCell ref="Z236:AK236"/>
    <mergeCell ref="AL236:AM236"/>
    <mergeCell ref="A237:N237"/>
    <mergeCell ref="O237:W237"/>
    <mergeCell ref="X237:AA237"/>
    <mergeCell ref="AE237:AH237"/>
    <mergeCell ref="AI237:AK237"/>
    <mergeCell ref="AL237:AM237"/>
    <mergeCell ref="A232:E232"/>
    <mergeCell ref="G232:Y232"/>
    <mergeCell ref="Z232:AK232"/>
    <mergeCell ref="AL232:AM232"/>
    <mergeCell ref="A233:E233"/>
    <mergeCell ref="G233:Y233"/>
    <mergeCell ref="Z233:AK233"/>
    <mergeCell ref="AL233:AM233"/>
    <mergeCell ref="A235:E235"/>
    <mergeCell ref="G235:Y235"/>
    <mergeCell ref="Z235:AK235"/>
    <mergeCell ref="F245:W245"/>
    <mergeCell ref="X245:AB245"/>
    <mergeCell ref="AD245:AK245"/>
    <mergeCell ref="AL245:AM245"/>
    <mergeCell ref="D246:E246"/>
    <mergeCell ref="F246:AM246"/>
    <mergeCell ref="A247:AK247"/>
    <mergeCell ref="AL247:AM247"/>
    <mergeCell ref="A248:AM248"/>
    <mergeCell ref="B244:E244"/>
    <mergeCell ref="A249:AK249"/>
    <mergeCell ref="AL249:AM249"/>
    <mergeCell ref="A250:C250"/>
    <mergeCell ref="D250:E250"/>
    <mergeCell ref="F250:AM250"/>
    <mergeCell ref="A251:AK251"/>
    <mergeCell ref="AL251:AM251"/>
    <mergeCell ref="A252:A254"/>
    <mergeCell ref="B252:E252"/>
    <mergeCell ref="F252:W252"/>
    <mergeCell ref="X252:AK252"/>
    <mergeCell ref="AL252:AM252"/>
    <mergeCell ref="B253:E253"/>
    <mergeCell ref="F253:W253"/>
    <mergeCell ref="X253:AB253"/>
    <mergeCell ref="AD253:AK253"/>
    <mergeCell ref="AL253:AM253"/>
    <mergeCell ref="B254:E254"/>
    <mergeCell ref="F254:W254"/>
    <mergeCell ref="X254:AB254"/>
    <mergeCell ref="AD254:AK254"/>
    <mergeCell ref="AL254:AM254"/>
    <mergeCell ref="B255:E255"/>
    <mergeCell ref="F255:W255"/>
    <mergeCell ref="X255:AB255"/>
    <mergeCell ref="AD255:AK255"/>
    <mergeCell ref="AL255:AM255"/>
    <mergeCell ref="A256:C256"/>
    <mergeCell ref="D256:E256"/>
    <mergeCell ref="F256:AM256"/>
    <mergeCell ref="A257:AK257"/>
    <mergeCell ref="AL257:AM257"/>
    <mergeCell ref="A258:C258"/>
    <mergeCell ref="D258:E258"/>
    <mergeCell ref="F258:AM258"/>
    <mergeCell ref="A259:AK259"/>
    <mergeCell ref="AL259:AM259"/>
    <mergeCell ref="A260:AM260"/>
    <mergeCell ref="A261:AL261"/>
    <mergeCell ref="A262:AM262"/>
    <mergeCell ref="C263:AM263"/>
    <mergeCell ref="A264:AA264"/>
    <mergeCell ref="AB264:AD264"/>
    <mergeCell ref="AE264:AH264"/>
    <mergeCell ref="AI264:AM264"/>
    <mergeCell ref="A265:AL265"/>
    <mergeCell ref="A266:AM266"/>
    <mergeCell ref="A267:C267"/>
    <mergeCell ref="D267:T267"/>
    <mergeCell ref="U267:AM267"/>
    <mergeCell ref="B268:W268"/>
    <mergeCell ref="X268:AB268"/>
    <mergeCell ref="AD268:AL268"/>
    <mergeCell ref="B269:W269"/>
    <mergeCell ref="X269:AB269"/>
    <mergeCell ref="AD269:AL269"/>
    <mergeCell ref="AD270:AL270"/>
    <mergeCell ref="B271:W271"/>
    <mergeCell ref="X271:AB271"/>
    <mergeCell ref="AD271:AL271"/>
    <mergeCell ref="A272:C272"/>
    <mergeCell ref="D272:E272"/>
    <mergeCell ref="F272:AM272"/>
    <mergeCell ref="A273:AL273"/>
    <mergeCell ref="A274:C274"/>
    <mergeCell ref="D274:E274"/>
    <mergeCell ref="F274:AM274"/>
    <mergeCell ref="A275:AL275"/>
    <mergeCell ref="A276:C276"/>
    <mergeCell ref="D276:E276"/>
    <mergeCell ref="F276:AM276"/>
    <mergeCell ref="A277:AL277"/>
    <mergeCell ref="A278:C278"/>
    <mergeCell ref="D278:E278"/>
    <mergeCell ref="F278:AM278"/>
    <mergeCell ref="A279:AL279"/>
    <mergeCell ref="A280:C280"/>
    <mergeCell ref="D280:E280"/>
    <mergeCell ref="F280:AM280"/>
    <mergeCell ref="B281:W281"/>
    <mergeCell ref="X281:AB281"/>
    <mergeCell ref="AD281:AL281"/>
    <mergeCell ref="B282:W282"/>
    <mergeCell ref="X282:AB282"/>
    <mergeCell ref="AD282:AL282"/>
    <mergeCell ref="B283:W283"/>
    <mergeCell ref="X283:AB283"/>
    <mergeCell ref="AD283:AL283"/>
    <mergeCell ref="B284:W284"/>
    <mergeCell ref="X284:AB284"/>
    <mergeCell ref="AD284:AL284"/>
    <mergeCell ref="B285:W285"/>
    <mergeCell ref="X285:AB285"/>
    <mergeCell ref="AD285:AL285"/>
    <mergeCell ref="B286:W286"/>
    <mergeCell ref="X286:AB286"/>
    <mergeCell ref="AD286:AL286"/>
    <mergeCell ref="B287:W287"/>
    <mergeCell ref="X287:AB287"/>
    <mergeCell ref="AD287:AL287"/>
    <mergeCell ref="A288:AM288"/>
    <mergeCell ref="A290:AL290"/>
    <mergeCell ref="A291:S291"/>
    <mergeCell ref="T291:W291"/>
    <mergeCell ref="Y291:Z291"/>
    <mergeCell ref="AE291:AH291"/>
    <mergeCell ref="AI291:AL291"/>
    <mergeCell ref="A292:AA292"/>
    <mergeCell ref="AB292:AD292"/>
    <mergeCell ref="AE292:AH292"/>
    <mergeCell ref="AI292:AM292"/>
    <mergeCell ref="Y308:AB308"/>
    <mergeCell ref="AD308:AL308"/>
    <mergeCell ref="B309:W309"/>
    <mergeCell ref="Y309:AB309"/>
    <mergeCell ref="AD309:AL309"/>
    <mergeCell ref="B310:W310"/>
    <mergeCell ref="Y310:AB310"/>
    <mergeCell ref="AD310:AL310"/>
    <mergeCell ref="B295:W295"/>
    <mergeCell ref="Y295:AB295"/>
    <mergeCell ref="AD295:AL295"/>
    <mergeCell ref="A296:AM296"/>
    <mergeCell ref="B297:W297"/>
    <mergeCell ref="X297:AB297"/>
    <mergeCell ref="AD297:AL297"/>
    <mergeCell ref="B298:W298"/>
    <mergeCell ref="X298:AB298"/>
    <mergeCell ref="AD298:AL298"/>
    <mergeCell ref="B299:W299"/>
    <mergeCell ref="X299:AB299"/>
    <mergeCell ref="AD299:AL299"/>
    <mergeCell ref="B314:W314"/>
    <mergeCell ref="Y314:AB314"/>
    <mergeCell ref="AD314:AL314"/>
    <mergeCell ref="B315:W315"/>
    <mergeCell ref="Y315:AB315"/>
    <mergeCell ref="AD315:AL315"/>
    <mergeCell ref="B316:W316"/>
    <mergeCell ref="Y316:AB316"/>
    <mergeCell ref="AD316:AL316"/>
    <mergeCell ref="B317:W317"/>
    <mergeCell ref="Y317:AB317"/>
    <mergeCell ref="AD317:AL317"/>
    <mergeCell ref="B318:W318"/>
    <mergeCell ref="Y318:AB318"/>
    <mergeCell ref="AD318:AL318"/>
    <mergeCell ref="B319:W319"/>
    <mergeCell ref="Y319:AB319"/>
    <mergeCell ref="AD319:AL319"/>
    <mergeCell ref="B321:W321"/>
    <mergeCell ref="Y321:AB321"/>
    <mergeCell ref="AD321:AL321"/>
    <mergeCell ref="B322:W322"/>
    <mergeCell ref="Y322:AB322"/>
    <mergeCell ref="AD322:AL322"/>
    <mergeCell ref="B323:W323"/>
    <mergeCell ref="Y323:AB323"/>
    <mergeCell ref="AD323:AL323"/>
    <mergeCell ref="B324:W324"/>
    <mergeCell ref="Y324:AB324"/>
    <mergeCell ref="AD324:AL324"/>
    <mergeCell ref="B325:W325"/>
    <mergeCell ref="Y325:AB325"/>
    <mergeCell ref="AD325:AL325"/>
    <mergeCell ref="B326:W326"/>
    <mergeCell ref="Y326:AB326"/>
    <mergeCell ref="AD326:AL326"/>
    <mergeCell ref="B327:W327"/>
    <mergeCell ref="Y327:AB327"/>
    <mergeCell ref="AD327:AL327"/>
    <mergeCell ref="B328:W328"/>
    <mergeCell ref="Y328:AB328"/>
    <mergeCell ref="AD328:AL328"/>
    <mergeCell ref="B329:W329"/>
    <mergeCell ref="Y329:AB329"/>
    <mergeCell ref="AD329:AL329"/>
    <mergeCell ref="B330:W330"/>
    <mergeCell ref="Y330:AB330"/>
    <mergeCell ref="AD330:AL330"/>
    <mergeCell ref="B331:W331"/>
    <mergeCell ref="Y331:AB331"/>
    <mergeCell ref="AD331:AL331"/>
    <mergeCell ref="B332:W332"/>
    <mergeCell ref="Y332:AB332"/>
    <mergeCell ref="AD332:AL332"/>
    <mergeCell ref="B333:W333"/>
    <mergeCell ref="Y333:AB333"/>
    <mergeCell ref="AD333:AL333"/>
    <mergeCell ref="B334:W334"/>
    <mergeCell ref="Y334:AB334"/>
    <mergeCell ref="AD334:AL334"/>
    <mergeCell ref="B335:W335"/>
    <mergeCell ref="Y335:AB335"/>
    <mergeCell ref="AD335:AL335"/>
    <mergeCell ref="B336:W336"/>
    <mergeCell ref="Y336:AB336"/>
    <mergeCell ref="AD336:AL336"/>
    <mergeCell ref="B337:W337"/>
    <mergeCell ref="Y337:AB337"/>
    <mergeCell ref="AD337:AL337"/>
    <mergeCell ref="B338:W338"/>
    <mergeCell ref="Y338:AB338"/>
    <mergeCell ref="AD338:AL338"/>
    <mergeCell ref="B345:W345"/>
    <mergeCell ref="Y345:AB345"/>
    <mergeCell ref="AD345:AL345"/>
    <mergeCell ref="B344:W344"/>
    <mergeCell ref="Y344:AB344"/>
    <mergeCell ref="AD344:AL344"/>
    <mergeCell ref="B346:W346"/>
    <mergeCell ref="Y346:AB346"/>
    <mergeCell ref="AD346:AL346"/>
    <mergeCell ref="B347:W347"/>
    <mergeCell ref="Y347:AB347"/>
    <mergeCell ref="AD347:AL347"/>
    <mergeCell ref="A348:AL348"/>
    <mergeCell ref="A349:M349"/>
    <mergeCell ref="N349:W349"/>
    <mergeCell ref="Y349:AA349"/>
    <mergeCell ref="AE349:AH349"/>
    <mergeCell ref="AI349:AL349"/>
    <mergeCell ref="A350:AA350"/>
    <mergeCell ref="AB350:AD350"/>
    <mergeCell ref="AE350:AH350"/>
    <mergeCell ref="AI350:AM350"/>
    <mergeCell ref="B352:W352"/>
    <mergeCell ref="Y352:AB352"/>
    <mergeCell ref="AD352:AL352"/>
    <mergeCell ref="B351:W351"/>
    <mergeCell ref="Y351:AB351"/>
    <mergeCell ref="AD351:AL351"/>
    <mergeCell ref="B353:W353"/>
    <mergeCell ref="Y353:AB353"/>
    <mergeCell ref="AD353:AL353"/>
    <mergeCell ref="B354:W354"/>
    <mergeCell ref="Y354:AB354"/>
    <mergeCell ref="AD354:AL354"/>
    <mergeCell ref="B355:W355"/>
    <mergeCell ref="Y355:AB355"/>
    <mergeCell ref="AD355:AL355"/>
    <mergeCell ref="B356:W356"/>
    <mergeCell ref="Y356:AB356"/>
    <mergeCell ref="AD356:AL356"/>
    <mergeCell ref="B357:W357"/>
    <mergeCell ref="Y357:AB357"/>
    <mergeCell ref="AD357:AL357"/>
    <mergeCell ref="B358:W358"/>
    <mergeCell ref="Y358:AB358"/>
    <mergeCell ref="AD358:AL358"/>
    <mergeCell ref="B359:W359"/>
    <mergeCell ref="Y359:AB359"/>
    <mergeCell ref="AD359:AL359"/>
    <mergeCell ref="B360:W360"/>
    <mergeCell ref="Y360:AB360"/>
    <mergeCell ref="AD360:AL360"/>
    <mergeCell ref="B361:W361"/>
    <mergeCell ref="Y361:AB361"/>
    <mergeCell ref="AD361:AL361"/>
    <mergeCell ref="B362:W362"/>
    <mergeCell ref="Y362:AB362"/>
    <mergeCell ref="AD362:AL362"/>
    <mergeCell ref="B363:W363"/>
    <mergeCell ref="Y363:AB363"/>
    <mergeCell ref="AD363:AL363"/>
    <mergeCell ref="B364:W364"/>
    <mergeCell ref="Y364:AB364"/>
    <mergeCell ref="AD364:AL364"/>
    <mergeCell ref="B365:W365"/>
    <mergeCell ref="Y365:AB365"/>
    <mergeCell ref="AD365:AL365"/>
    <mergeCell ref="B366:W366"/>
    <mergeCell ref="Y366:AB366"/>
    <mergeCell ref="AD366:AL366"/>
    <mergeCell ref="B367:W367"/>
    <mergeCell ref="Y367:AB367"/>
    <mergeCell ref="AD367:AL367"/>
    <mergeCell ref="B368:W368"/>
    <mergeCell ref="Y368:AB368"/>
    <mergeCell ref="AD368:AL368"/>
    <mergeCell ref="B369:W369"/>
    <mergeCell ref="Y369:AB369"/>
    <mergeCell ref="AD369:AL369"/>
    <mergeCell ref="Y372:AB372"/>
    <mergeCell ref="AD372:AL372"/>
    <mergeCell ref="B370:W370"/>
    <mergeCell ref="Y370:AB370"/>
    <mergeCell ref="AD370:AL370"/>
    <mergeCell ref="B371:W371"/>
    <mergeCell ref="Y371:AB371"/>
    <mergeCell ref="AD371:AL371"/>
    <mergeCell ref="B372:W372"/>
    <mergeCell ref="B373:W373"/>
    <mergeCell ref="Y373:AB373"/>
    <mergeCell ref="AD373:AL373"/>
    <mergeCell ref="B374:W374"/>
    <mergeCell ref="Y374:AB374"/>
    <mergeCell ref="AD374:AL374"/>
    <mergeCell ref="B375:W375"/>
    <mergeCell ref="Y375:AB375"/>
    <mergeCell ref="AD375:AL375"/>
    <mergeCell ref="A376:AL376"/>
    <mergeCell ref="A377:L377"/>
    <mergeCell ref="M377:U377"/>
    <mergeCell ref="V377:W377"/>
    <mergeCell ref="Y377:AA377"/>
    <mergeCell ref="AE377:AH377"/>
    <mergeCell ref="AI377:AL377"/>
    <mergeCell ref="A378:AA378"/>
    <mergeCell ref="AB378:AD378"/>
    <mergeCell ref="AE378:AH378"/>
    <mergeCell ref="AI378:AM378"/>
    <mergeCell ref="A379:AL379"/>
    <mergeCell ref="A380:D380"/>
    <mergeCell ref="E380:F380"/>
    <mergeCell ref="G380:U380"/>
    <mergeCell ref="V380:AL380"/>
    <mergeCell ref="G381:U381"/>
    <mergeCell ref="V381:AL381"/>
    <mergeCell ref="G382:U382"/>
    <mergeCell ref="V382:AL382"/>
    <mergeCell ref="G383:U383"/>
    <mergeCell ref="V383:AL383"/>
    <mergeCell ref="G384:U384"/>
    <mergeCell ref="V384:AL384"/>
    <mergeCell ref="G385:U385"/>
    <mergeCell ref="V385:AL385"/>
    <mergeCell ref="G386:U386"/>
    <mergeCell ref="V386:AL386"/>
    <mergeCell ref="A381:D381"/>
    <mergeCell ref="E381:F381"/>
    <mergeCell ref="A382:D382"/>
    <mergeCell ref="E382:F382"/>
    <mergeCell ref="A383:D383"/>
    <mergeCell ref="E383:F383"/>
    <mergeCell ref="A384:D384"/>
    <mergeCell ref="E384:F384"/>
    <mergeCell ref="A385:D385"/>
    <mergeCell ref="E385:F385"/>
    <mergeCell ref="A386:D386"/>
    <mergeCell ref="E386:F386"/>
    <mergeCell ref="G387:U387"/>
    <mergeCell ref="V387:AL387"/>
    <mergeCell ref="G388:U388"/>
    <mergeCell ref="V388:AL388"/>
    <mergeCell ref="G389:U389"/>
    <mergeCell ref="V389:AL389"/>
    <mergeCell ref="G390:U390"/>
    <mergeCell ref="V390:AL390"/>
    <mergeCell ref="A391:AL391"/>
    <mergeCell ref="A392:D392"/>
    <mergeCell ref="E392:F392"/>
    <mergeCell ref="G392:U392"/>
    <mergeCell ref="V392:AL392"/>
    <mergeCell ref="G393:U393"/>
    <mergeCell ref="V393:AL393"/>
    <mergeCell ref="G394:U394"/>
    <mergeCell ref="V394:AL394"/>
    <mergeCell ref="A393:D393"/>
    <mergeCell ref="E393:F393"/>
    <mergeCell ref="A387:D387"/>
    <mergeCell ref="E387:F387"/>
    <mergeCell ref="A388:D388"/>
    <mergeCell ref="E388:F388"/>
    <mergeCell ref="A389:D389"/>
    <mergeCell ref="E389:F389"/>
    <mergeCell ref="A390:D390"/>
    <mergeCell ref="E390:F390"/>
    <mergeCell ref="G395:U395"/>
    <mergeCell ref="V395:AL395"/>
    <mergeCell ref="G396:U396"/>
    <mergeCell ref="V396:AL396"/>
    <mergeCell ref="G397:U397"/>
    <mergeCell ref="V397:AL397"/>
    <mergeCell ref="G398:U398"/>
    <mergeCell ref="V398:AL398"/>
    <mergeCell ref="G399:U399"/>
    <mergeCell ref="V399:AL399"/>
    <mergeCell ref="G400:U400"/>
    <mergeCell ref="V400:AL400"/>
    <mergeCell ref="G401:U401"/>
    <mergeCell ref="V401:AL401"/>
    <mergeCell ref="AD411:AL411"/>
    <mergeCell ref="B412:W412"/>
    <mergeCell ref="Y412:AB412"/>
    <mergeCell ref="AD412:AL412"/>
    <mergeCell ref="A403:D403"/>
    <mergeCell ref="E403:F403"/>
    <mergeCell ref="E404:F404"/>
    <mergeCell ref="A402:D402"/>
    <mergeCell ref="E402:F402"/>
    <mergeCell ref="G402:U402"/>
    <mergeCell ref="V402:AL402"/>
    <mergeCell ref="G403:U403"/>
    <mergeCell ref="V403:AL403"/>
    <mergeCell ref="G404:U404"/>
    <mergeCell ref="V404:AL404"/>
    <mergeCell ref="B405:W405"/>
    <mergeCell ref="Y405:AB405"/>
    <mergeCell ref="AD405:AL405"/>
    <mergeCell ref="B417:W417"/>
    <mergeCell ref="Y417:AB417"/>
    <mergeCell ref="AD417:AL417"/>
    <mergeCell ref="B418:W418"/>
    <mergeCell ref="Y418:AB418"/>
    <mergeCell ref="AD418:AL418"/>
    <mergeCell ref="B419:W419"/>
    <mergeCell ref="Y419:AB419"/>
    <mergeCell ref="AD419:AL419"/>
    <mergeCell ref="B420:W420"/>
    <mergeCell ref="Y420:AB420"/>
    <mergeCell ref="AD420:AL420"/>
    <mergeCell ref="B421:W421"/>
    <mergeCell ref="Y421:AB421"/>
    <mergeCell ref="AD421:AL421"/>
    <mergeCell ref="B422:W422"/>
    <mergeCell ref="Y422:AB422"/>
    <mergeCell ref="AD422:AL422"/>
    <mergeCell ref="AD423:AL423"/>
    <mergeCell ref="B424:W424"/>
    <mergeCell ref="Y424:AB424"/>
    <mergeCell ref="AD424:AL424"/>
    <mergeCell ref="B426:W426"/>
    <mergeCell ref="Y426:AB426"/>
    <mergeCell ref="AD426:AL426"/>
    <mergeCell ref="Y425:AB425"/>
    <mergeCell ref="AD425:AL425"/>
    <mergeCell ref="B427:W427"/>
    <mergeCell ref="Y427:AB427"/>
    <mergeCell ref="AD427:AL427"/>
    <mergeCell ref="B428:W428"/>
    <mergeCell ref="Y428:AB428"/>
    <mergeCell ref="AD428:AL428"/>
    <mergeCell ref="B429:W429"/>
    <mergeCell ref="Y429:AB429"/>
    <mergeCell ref="AD429:AL429"/>
    <mergeCell ref="AD434:AL434"/>
    <mergeCell ref="B435:W435"/>
    <mergeCell ref="Y435:AB435"/>
    <mergeCell ref="AD435:AL435"/>
    <mergeCell ref="B436:W436"/>
    <mergeCell ref="Y436:AB436"/>
    <mergeCell ref="AD436:AL436"/>
    <mergeCell ref="B437:W437"/>
    <mergeCell ref="Y437:AB437"/>
    <mergeCell ref="AD437:AL437"/>
    <mergeCell ref="B438:W438"/>
    <mergeCell ref="Y438:AB438"/>
    <mergeCell ref="AD438:AL438"/>
    <mergeCell ref="B439:W439"/>
    <mergeCell ref="Y439:AB439"/>
    <mergeCell ref="AD439:AL439"/>
    <mergeCell ref="A441:AM441"/>
    <mergeCell ref="AI443:AM443"/>
    <mergeCell ref="B444:W444"/>
    <mergeCell ref="Y444:AB444"/>
    <mergeCell ref="AD444:AL444"/>
    <mergeCell ref="B445:W445"/>
    <mergeCell ref="Y445:AB445"/>
    <mergeCell ref="AD445:AL445"/>
    <mergeCell ref="B446:W446"/>
    <mergeCell ref="Y446:AB446"/>
    <mergeCell ref="AD446:AL446"/>
    <mergeCell ref="B447:W447"/>
    <mergeCell ref="Y447:AB447"/>
    <mergeCell ref="AD447:AL447"/>
    <mergeCell ref="B448:W448"/>
    <mergeCell ref="Y448:AB448"/>
    <mergeCell ref="AD448:AL448"/>
    <mergeCell ref="B449:W449"/>
    <mergeCell ref="Y449:AB449"/>
    <mergeCell ref="AD449:AL449"/>
    <mergeCell ref="AE443:AH443"/>
    <mergeCell ref="B459:W459"/>
    <mergeCell ref="Y459:AB459"/>
    <mergeCell ref="AD459:AL459"/>
    <mergeCell ref="B450:W450"/>
    <mergeCell ref="Y450:AB450"/>
    <mergeCell ref="AD450:AL450"/>
    <mergeCell ref="B451:W451"/>
    <mergeCell ref="Y451:AB451"/>
    <mergeCell ref="AD451:AL451"/>
    <mergeCell ref="B452:W452"/>
    <mergeCell ref="Y452:AB452"/>
    <mergeCell ref="AD452:AL452"/>
    <mergeCell ref="B453:W453"/>
    <mergeCell ref="Y453:AB453"/>
    <mergeCell ref="AD453:AL453"/>
    <mergeCell ref="B454:W454"/>
    <mergeCell ref="Y454:AB454"/>
    <mergeCell ref="Y455:AB455"/>
    <mergeCell ref="AD455:AL455"/>
    <mergeCell ref="B456:W456"/>
    <mergeCell ref="Y456:AB456"/>
    <mergeCell ref="AD456:AL456"/>
    <mergeCell ref="B457:W457"/>
    <mergeCell ref="Y457:AB457"/>
    <mergeCell ref="AD457:AL457"/>
    <mergeCell ref="B458:W458"/>
    <mergeCell ref="Y458:AB458"/>
    <mergeCell ref="AD458:AL458"/>
    <mergeCell ref="A473:AM473"/>
    <mergeCell ref="B474:W474"/>
    <mergeCell ref="X474:AB474"/>
    <mergeCell ref="AD474:AL474"/>
    <mergeCell ref="B475:W475"/>
    <mergeCell ref="X475:AB475"/>
    <mergeCell ref="AD475:AL475"/>
    <mergeCell ref="B476:W476"/>
    <mergeCell ref="X476:AB476"/>
    <mergeCell ref="AD476:AL476"/>
    <mergeCell ref="A477:C477"/>
    <mergeCell ref="D477:E477"/>
    <mergeCell ref="F477:AM477"/>
    <mergeCell ref="A478:AL478"/>
    <mergeCell ref="A479:C479"/>
    <mergeCell ref="D479:E479"/>
    <mergeCell ref="F479:AM479"/>
    <mergeCell ref="A480:AL480"/>
    <mergeCell ref="A481:C483"/>
    <mergeCell ref="F481:V483"/>
    <mergeCell ref="X481:Z481"/>
    <mergeCell ref="AA481:AB481"/>
    <mergeCell ref="AD481:AL481"/>
    <mergeCell ref="X482:Z482"/>
    <mergeCell ref="AA482:AM482"/>
    <mergeCell ref="D483:E483"/>
    <mergeCell ref="X483:Z483"/>
    <mergeCell ref="AA483:AB483"/>
    <mergeCell ref="AD483:AL483"/>
    <mergeCell ref="A484:AL484"/>
    <mergeCell ref="A485:C487"/>
    <mergeCell ref="F485:V487"/>
    <mergeCell ref="X485:Z485"/>
    <mergeCell ref="AA485:AB485"/>
    <mergeCell ref="AD485:AL485"/>
    <mergeCell ref="X486:Z486"/>
    <mergeCell ref="AA486:AM486"/>
    <mergeCell ref="D487:E487"/>
    <mergeCell ref="X487:Z487"/>
    <mergeCell ref="AA487:AB487"/>
    <mergeCell ref="AD487:AL487"/>
    <mergeCell ref="A488:AL488"/>
    <mergeCell ref="A489:C491"/>
    <mergeCell ref="F489:V491"/>
    <mergeCell ref="X489:Z489"/>
    <mergeCell ref="AA489:AB489"/>
    <mergeCell ref="AD489:AL489"/>
    <mergeCell ref="X490:Z490"/>
    <mergeCell ref="AA490:AM490"/>
    <mergeCell ref="D491:E491"/>
    <mergeCell ref="X491:Z491"/>
    <mergeCell ref="AA491:AB491"/>
    <mergeCell ref="AD491:AL491"/>
    <mergeCell ref="A492:AL492"/>
    <mergeCell ref="A493:C495"/>
    <mergeCell ref="F493:V495"/>
    <mergeCell ref="W493:Z493"/>
    <mergeCell ref="AA493:AL493"/>
    <mergeCell ref="W494:Z494"/>
    <mergeCell ref="AA494:AM494"/>
    <mergeCell ref="D495:E495"/>
    <mergeCell ref="W495:Z495"/>
    <mergeCell ref="AA495:AL495"/>
    <mergeCell ref="D493:E493"/>
    <mergeCell ref="D494:E494"/>
    <mergeCell ref="D497:E497"/>
    <mergeCell ref="F497:AM497"/>
    <mergeCell ref="A498:AL498"/>
    <mergeCell ref="A499:C499"/>
    <mergeCell ref="D499:E499"/>
    <mergeCell ref="F499:AM499"/>
    <mergeCell ref="A500:AL500"/>
    <mergeCell ref="A501:C501"/>
    <mergeCell ref="D501:E501"/>
    <mergeCell ref="F501:AM501"/>
    <mergeCell ref="A502:AL502"/>
    <mergeCell ref="D503:E503"/>
    <mergeCell ref="F503:AM503"/>
    <mergeCell ref="A504:C504"/>
    <mergeCell ref="D504:V504"/>
    <mergeCell ref="W504:AM504"/>
    <mergeCell ref="A505:AL505"/>
    <mergeCell ref="A506:C508"/>
    <mergeCell ref="F506:V508"/>
    <mergeCell ref="W506:Z506"/>
    <mergeCell ref="AA506:AL506"/>
    <mergeCell ref="W507:Z507"/>
    <mergeCell ref="AA507:AM507"/>
    <mergeCell ref="D508:E508"/>
    <mergeCell ref="W508:Z508"/>
    <mergeCell ref="AA508:AL508"/>
    <mergeCell ref="A509:AL509"/>
    <mergeCell ref="A510:C512"/>
    <mergeCell ref="F510:V512"/>
    <mergeCell ref="W510:Z510"/>
    <mergeCell ref="AA510:AL510"/>
    <mergeCell ref="W511:Z511"/>
    <mergeCell ref="AA511:AM511"/>
    <mergeCell ref="D512:E512"/>
    <mergeCell ref="W512:Z512"/>
    <mergeCell ref="B513:S513"/>
    <mergeCell ref="T513:AA513"/>
    <mergeCell ref="AB513:AM513"/>
    <mergeCell ref="A514:C514"/>
    <mergeCell ref="D514:V514"/>
    <mergeCell ref="W514:AM514"/>
    <mergeCell ref="A515:AL515"/>
    <mergeCell ref="A516:C518"/>
    <mergeCell ref="F516:V518"/>
    <mergeCell ref="W516:Z516"/>
    <mergeCell ref="AB516:AL516"/>
    <mergeCell ref="W517:Z517"/>
    <mergeCell ref="AA517:AM517"/>
    <mergeCell ref="D518:E518"/>
    <mergeCell ref="W518:Z518"/>
    <mergeCell ref="AB518:AL518"/>
    <mergeCell ref="A519:AL519"/>
    <mergeCell ref="A524:C526"/>
    <mergeCell ref="F524:V526"/>
    <mergeCell ref="W524:Z524"/>
    <mergeCell ref="AA524:AL524"/>
    <mergeCell ref="W525:Z525"/>
    <mergeCell ref="AA525:AM525"/>
    <mergeCell ref="D526:E526"/>
    <mergeCell ref="W526:Z526"/>
    <mergeCell ref="AA526:AL526"/>
    <mergeCell ref="A527:AL527"/>
    <mergeCell ref="A528:C530"/>
    <mergeCell ref="F528:V530"/>
    <mergeCell ref="W528:Z528"/>
    <mergeCell ref="AA528:AL528"/>
    <mergeCell ref="W529:Z529"/>
    <mergeCell ref="AA529:AM529"/>
    <mergeCell ref="D530:E530"/>
    <mergeCell ref="W530:Z530"/>
    <mergeCell ref="AA530:AL530"/>
    <mergeCell ref="D524:E524"/>
    <mergeCell ref="D525:E525"/>
    <mergeCell ref="D528:E528"/>
    <mergeCell ref="D529:E529"/>
    <mergeCell ref="B551:W551"/>
    <mergeCell ref="X551:AB551"/>
    <mergeCell ref="AD551:AL551"/>
    <mergeCell ref="B552:W552"/>
    <mergeCell ref="X552:AB552"/>
    <mergeCell ref="AD552:AL552"/>
    <mergeCell ref="B553:W553"/>
    <mergeCell ref="X553:AB553"/>
    <mergeCell ref="AD553:AL553"/>
    <mergeCell ref="B554:W554"/>
    <mergeCell ref="X554:AB554"/>
    <mergeCell ref="AD554:AL554"/>
    <mergeCell ref="B555:W555"/>
    <mergeCell ref="X555:AB555"/>
    <mergeCell ref="AD555:AL555"/>
    <mergeCell ref="B556:W556"/>
    <mergeCell ref="X556:AB556"/>
    <mergeCell ref="AD556:AL556"/>
    <mergeCell ref="B563:W563"/>
    <mergeCell ref="X563:AB563"/>
    <mergeCell ref="AD563:AL563"/>
    <mergeCell ref="B564:W564"/>
    <mergeCell ref="X564:AB564"/>
    <mergeCell ref="AD564:AL564"/>
    <mergeCell ref="B565:W565"/>
    <mergeCell ref="X565:AB565"/>
    <mergeCell ref="AD565:AL565"/>
    <mergeCell ref="B566:W566"/>
    <mergeCell ref="X566:AB566"/>
    <mergeCell ref="AD566:AL566"/>
    <mergeCell ref="B567:W567"/>
    <mergeCell ref="X567:AB567"/>
    <mergeCell ref="AD567:AL567"/>
    <mergeCell ref="B568:W568"/>
    <mergeCell ref="X568:AB568"/>
    <mergeCell ref="AD568:AL568"/>
    <mergeCell ref="AI616:AM616"/>
    <mergeCell ref="X589:AB589"/>
    <mergeCell ref="AD589:AL589"/>
    <mergeCell ref="B601:W601"/>
    <mergeCell ref="X601:AB601"/>
    <mergeCell ref="AD601:AL601"/>
    <mergeCell ref="B602:W602"/>
    <mergeCell ref="X602:AB602"/>
    <mergeCell ref="AD602:AL602"/>
    <mergeCell ref="B603:W603"/>
    <mergeCell ref="X603:AB603"/>
    <mergeCell ref="AD603:AL603"/>
    <mergeCell ref="B604:W604"/>
    <mergeCell ref="X604:AB604"/>
    <mergeCell ref="AD604:AL604"/>
    <mergeCell ref="B605:W605"/>
    <mergeCell ref="X605:AB605"/>
    <mergeCell ref="AD605:AL605"/>
    <mergeCell ref="B613:W613"/>
    <mergeCell ref="X613:AB613"/>
    <mergeCell ref="AD613:AL613"/>
    <mergeCell ref="B614:W614"/>
    <mergeCell ref="X614:AB614"/>
    <mergeCell ref="AD614:AL614"/>
    <mergeCell ref="A615:G615"/>
    <mergeCell ref="H615:W615"/>
    <mergeCell ref="X615:AA615"/>
    <mergeCell ref="AE615:AH615"/>
    <mergeCell ref="AI615:AL615"/>
    <mergeCell ref="A616:AA616"/>
    <mergeCell ref="B596:W596"/>
    <mergeCell ref="X596:AB596"/>
    <mergeCell ref="B617:W617"/>
    <mergeCell ref="X617:AB617"/>
    <mergeCell ref="AD617:AL617"/>
    <mergeCell ref="B618:W618"/>
    <mergeCell ref="X618:AB618"/>
    <mergeCell ref="AD618:AL618"/>
    <mergeCell ref="B619:W619"/>
    <mergeCell ref="X619:AB619"/>
    <mergeCell ref="AD619:AL619"/>
    <mergeCell ref="A620:AM620"/>
    <mergeCell ref="A621:AL621"/>
    <mergeCell ref="A622:AM622"/>
    <mergeCell ref="A623:AL623"/>
    <mergeCell ref="A624:AM624"/>
    <mergeCell ref="AD607:AL607"/>
    <mergeCell ref="B608:W608"/>
    <mergeCell ref="X608:AB608"/>
    <mergeCell ref="AD608:AL608"/>
    <mergeCell ref="B609:W609"/>
    <mergeCell ref="X609:AB609"/>
    <mergeCell ref="AD609:AL609"/>
    <mergeCell ref="B610:W610"/>
    <mergeCell ref="X610:AB610"/>
    <mergeCell ref="AD610:AL610"/>
    <mergeCell ref="B611:W611"/>
    <mergeCell ref="X611:AB611"/>
    <mergeCell ref="AD611:AL611"/>
    <mergeCell ref="B612:W612"/>
    <mergeCell ref="X612:AB612"/>
    <mergeCell ref="AD612:AL612"/>
    <mergeCell ref="AB616:AD616"/>
    <mergeCell ref="AE616:AH616"/>
  </mergeCells>
  <hyperlinks>
    <hyperlink ref="A45" r:id="rId1" display="http://www.photocapture.carlsonsw.com/" xr:uid="{1EE1F938-2CAE-492C-81D9-E6F80FCC93E0}"/>
    <hyperlink ref="A85" r:id="rId2" display="mailto:nbugosh@carlsonsw.com" xr:uid="{A69A90CD-6513-40E6-9C61-CEC4DA51CBD3}"/>
    <hyperlink ref="A87" r:id="rId3" display="mailto:nbugosh@carlsonsw.com" xr:uid="{7D93E232-F9FA-41C4-A38B-FBA7A1102DCB}"/>
    <hyperlink ref="A89" r:id="rId4" display="mailto:nbugosh@carlsonsw.com" xr:uid="{D6E1A31F-E138-48E0-A68C-70C1D8EC1B17}"/>
    <hyperlink ref="A158" r:id="rId5" display="http://www.lulu.com/" xr:uid="{79F03863-F985-4824-9C10-B19E5629BB0C}"/>
    <hyperlink ref="Z224" r:id="rId6" display="https://web.carlsonsw.com/files/images/ProductImage/6100.805.012_01.jpg" xr:uid="{FB64A1BF-DB6D-48AB-96C1-C7638F2A236B}"/>
    <hyperlink ref="Z227" r:id="rId7" display="https://web.carlsonsw.com/files/images/ProductImage/6100.805.015_01.jpg" xr:uid="{A628E3A8-1E8A-4A7B-AAE2-68479F57BBEC}"/>
    <hyperlink ref="Z228" r:id="rId8" display="https://web.carlsonsw.com/files/images/ProductImage/6100.617.005_01.jpg" xr:uid="{BEB77470-FE62-48CA-8246-0A05F9C91A44}"/>
    <hyperlink ref="Z229" r:id="rId9" display="https://web.carlsonsw.com/files/images/ProductImage/6100.805.010_01.jpg" xr:uid="{5919F41E-DEA2-4F78-AC76-99FABB2D39FD}"/>
    <hyperlink ref="Z230" r:id="rId10" display="https://web.carlsonsw.com/files/images/ProductImage/6100.805.005_01.jpg" xr:uid="{2E0F9D68-983D-4696-AE2C-9A473D80D2EC}"/>
    <hyperlink ref="Z231" r:id="rId11" display="https://web.carlsonsw.com/files/images/ProductImage/6100.805.006_01.jpg" xr:uid="{8E12D6F3-5A1D-46E9-8B4F-5C38E4C508CB}"/>
    <hyperlink ref="Z232" r:id="rId12" display="https://web.carlsonsw.com/files/images/ProductImage/6100.805.008_01.jpg" xr:uid="{9F39F6A8-4A31-43AD-8F06-7F21B80B03AE}"/>
    <hyperlink ref="Z234" r:id="rId13" display="https://web.carlsonsw.com/files/images/ProductImage/6100.805.002_01.jpg" xr:uid="{B6964FFA-F88C-4DBC-9239-3AA0A7FCA8EF}"/>
    <hyperlink ref="Z235" r:id="rId14" display="https://web.carlsonsw.com/files/images/ProductImage/6100.805.017_01.jpg" xr:uid="{8A4542B6-0864-4BE6-8420-327D14911FF6}"/>
    <hyperlink ref="Z236" r:id="rId15" display="https://web.carlsonsw.com/files/images/ProductImage/6100.805.007_01.jpg" xr:uid="{D2D5B791-B13C-49D1-A777-09EEBD3E75BD}"/>
    <hyperlink ref="U267" r:id="rId16" display="https://web.carlsonsw.com/files/images/ProductImage/8020.010.003_01.jpg" xr:uid="{A2D23D2F-A8B0-4371-A2F6-27A2021325F3}"/>
    <hyperlink ref="X270" r:id="rId17" display="https://web.carlsonsw.com/files/images/ProductImage/8020.010.004_01.jpg" xr:uid="{532CE77B-4B74-4A1F-A586-7681DBD34FFD}"/>
    <hyperlink ref="X293" r:id="rId18" display="https://web.carlsonsw.com/files/images/ProductImage/8010.005.002_01.jpg" xr:uid="{80C7E633-30A9-41AF-8C99-6D724C83ACBF}"/>
    <hyperlink ref="X294" r:id="rId19" location="http://web.carlsonsw.com/files/images/ProductImage/8010.005.002_01.jpg" display="web.carlsonsw.com/files/images/productimage/8010.005.002_01.jpg#http://web.carlsonsw.com/files/images/ProductImage/8010.005.002_01.jpg" xr:uid="{C72B77ED-205C-4745-BD59-E4205D1FDAA9}"/>
    <hyperlink ref="X301" r:id="rId20" display="https://web.carlsonsw.com/files/images/ProductImage/8010.048.021_01.jpg" xr:uid="{E3CF32B9-3C02-4AEE-89AD-93B695CFBCDC}"/>
    <hyperlink ref="X302" r:id="rId21" display="https://web.carlsonsw.com/files/images/ProductImage/8010.048.023_01.jpg" xr:uid="{D9CBECA2-4E82-4B82-8A03-4BB2CD918B9E}"/>
    <hyperlink ref="X303" r:id="rId22" display="https://web.carlsonsw.com/files/images/ProductImage/8010.048.024_01.jpg" xr:uid="{304F9ADC-1EAD-404B-BF1A-49991D52DAB6}"/>
    <hyperlink ref="X304" r:id="rId23" display="https://web.carlsonsw.com/files/images/ProductImage/8010.052.001_01.jpg" xr:uid="{486B6A26-29E0-43E8-A98E-8FAB3566ACF6}"/>
    <hyperlink ref="X305" r:id="rId24" display="https://web.carlsonsw.com/files/images/ProductImage/8010.052.002_01.jpg" xr:uid="{3694A634-FF3C-4D08-A579-00BEB050F561}"/>
    <hyperlink ref="X306" r:id="rId25" display="https://web.carlsonsw.com/files/images/ProductImage/8010.052.020_01.jpg" xr:uid="{49B87F8F-13D4-4743-9E0B-4CBC805B240F}"/>
    <hyperlink ref="X307" r:id="rId26" display="https://web.carlsonsw.com/files/images/ProductImage/8010.056.107_01.jpg" xr:uid="{BAAE5222-8672-4026-B956-EF0139520DF6}"/>
    <hyperlink ref="X308" r:id="rId27" display="https://web.carlsonsw.com/files/images/ProductImage/8010.056.108_01.jpg" xr:uid="{52D537CA-88D8-4F69-8FF2-926C930A14E4}"/>
    <hyperlink ref="X310" r:id="rId28" display="https://web.carlsonsw.com/files/images/ProductImage/8010.056.201_01.jpg" xr:uid="{29D4E0B5-1E95-405B-B538-F1FFAF9CB1CF}"/>
    <hyperlink ref="AA313" r:id="rId29" display="https://web.carlsonsw.com/files/images/ProductImage/8010.056.211_01.jpg" xr:uid="{A0D39435-9FB6-420C-936A-AB60DE769534}"/>
    <hyperlink ref="X315" r:id="rId30" display="https://web.carlsonsw.com/files/images/ProductImage/8010.056.206_01.jpg" xr:uid="{880913DC-73DA-4806-98D4-3B6561974E0F}"/>
    <hyperlink ref="X316" r:id="rId31" display="https://web.carlsonsw.com/files/images/ProductImage/8010.056.207_01.jpg" xr:uid="{BA6FF6DB-26E2-47D9-81A8-0A60A0F29B94}"/>
    <hyperlink ref="X318" r:id="rId32" display="https://web.carlsonsw.com/files/images/ProductImage/8010.057.001_01.jpg" xr:uid="{D86BE357-D308-4445-B6E9-EEBC183BFB0F}"/>
    <hyperlink ref="X319" r:id="rId33" display="https://web.carlsonsw.com/files/images/ProductImage/8010.057.002_01.jpg" xr:uid="{D414F428-0510-43D6-BCDA-B1DB6ABB8F31}"/>
    <hyperlink ref="X320" r:id="rId34" display="https://web.carlsonsw.com/files/images/ProductImage/8010.058.032_01.jpg" xr:uid="{D9FE4F86-3466-4D75-8F1E-771E0F70D81B}"/>
    <hyperlink ref="X321" r:id="rId35" display="https://web.carlsonsw.com/files/images/ProductImage/8010.058.033_01.jpg" xr:uid="{16A2B7EF-2552-4469-AF25-4BDED2FBCB87}"/>
    <hyperlink ref="X322" r:id="rId36" display="https://web.carlsonsw.com/files/images/ProductImage/8010.058.034_01.jpg" xr:uid="{05E73B12-F2E2-446E-82D2-568B2DD72CF1}"/>
    <hyperlink ref="X323" r:id="rId37" display="https://web.carlsonsw.com/files/images/ProductImage/8010.058.035_01.jpg" xr:uid="{4D458101-E0AB-4ACC-9198-D6EF89DE1530}"/>
    <hyperlink ref="X324" r:id="rId38" display="https://web.carlsonsw.com/files/images/ProductImage/8010.058.037_01.jpg" xr:uid="{255EDE75-27AE-4A01-B2C7-16045BBF4965}"/>
    <hyperlink ref="X326" r:id="rId39" display="https://web.carlsonsw.com/files/images/ProductImage/8010.064.002_01.jpg" xr:uid="{6E678640-FD94-4E3B-ABE8-7E424E6F01F3}"/>
    <hyperlink ref="X329" r:id="rId40" display="https://web.carlsonsw.com/files/images/ProductImage/8010.065.001_01.jpg" xr:uid="{12D744E5-2B74-400C-A607-64CA87B73786}"/>
    <hyperlink ref="X330" r:id="rId41" display="https://web.carlsonsw.com/files/images/ProductImage/8010.066.002_01.jpg" xr:uid="{11B6E7CE-DB89-4B8C-85C1-CF3649B7555D}"/>
    <hyperlink ref="X331" r:id="rId42" display="https://web.carlsonsw.com/files/images/ProductImage/8010.080.006_01.jpg" xr:uid="{3A0D25D1-570C-4239-B9D1-07E56B5696D3}"/>
    <hyperlink ref="X332" r:id="rId43" display="https://web.carlsonsw.com/files/images/ProductImage/8010.080.015_01.jpg" xr:uid="{65670F41-1018-4EA8-848A-56E25759B87D}"/>
    <hyperlink ref="X372" r:id="rId44" display="https://web.carlsonsw.com/files/images/ProductImage/8020.028.001_01.jpg" xr:uid="{A5C96727-E26C-4FF2-B9B9-CF663754AE47}"/>
    <hyperlink ref="X373" r:id="rId45" display="https://web.carlsonsw.com/files/images/ProductImage/8020.054.001.png" xr:uid="{886C07C5-0013-4168-B10F-D0218BB9C25B}"/>
    <hyperlink ref="X374" r:id="rId46" display="https://web.carlsonsw.com/files/images/ProductImage/8020.56.003_01.jpg" xr:uid="{C981A6D8-14FC-46E5-98C9-0A41C444F46D}"/>
    <hyperlink ref="A379" r:id="rId47" display="https://web.carlsonsw.com/files/images/ProductImage/8030.020.037_01.jpg" xr:uid="{C995D16F-69CE-4988-897C-4762FA4DCC80}"/>
    <hyperlink ref="V381" r:id="rId48" display="https://web.carlsonsw.com/files/images/ProductImage/8030.064.027_01.jpg" xr:uid="{BD65F6D0-3BF8-4E82-AB74-E68171177208}"/>
    <hyperlink ref="V382" r:id="rId49" display="https://web.carlsonsw.com/files/images/ProductImage/8030.060.007_01.jpg" xr:uid="{C05462C8-BD45-4EF1-BB56-EF27B54FF076}"/>
    <hyperlink ref="V383" r:id="rId50" display="https://web.carlsonsw.com/files/images/ProductImage/8030.060.005_01.jpg" xr:uid="{1549ABE1-B793-4194-9F21-42DFF034A459}"/>
    <hyperlink ref="V384" r:id="rId51" display="https://web.carlsonsw.com/files/images/ProductImage/8030.060.026_01.jpg" xr:uid="{2BB77625-1254-4F10-B6A9-9981FE9E5015}"/>
    <hyperlink ref="V385" r:id="rId52" display="https://web.carlsonsw.com/files/images/ProductImage/8030.060.004_01.jpg" xr:uid="{78E3BA5E-EEF0-4A38-90E8-816585FDE35C}"/>
    <hyperlink ref="V386" r:id="rId53" display="https://web.carlsonsw.com/files/images/ProductImage/8030.064.028_01.jpg" xr:uid="{D05E07F9-0596-47D5-B577-14BC000C62BE}"/>
    <hyperlink ref="V387" r:id="rId54" display="https://web.carlsonsw.com/files/images/ProductImage/8030.085.002_01.jpg" xr:uid="{FC648F7F-080F-4167-9FD1-3DFA22D588B3}"/>
    <hyperlink ref="V388" r:id="rId55" display="https://web.carlsonsw.com/files/images/ProductImage/8030.064.036_01.jpg" xr:uid="{53E4CB2D-38ED-4F2E-817F-0A180FA44C33}"/>
    <hyperlink ref="V389" r:id="rId56" display="https://web.carlsonsw.com/files/images/ProductImage/8030.042.010_01.jpg" xr:uid="{DD98396E-AF56-485C-B7E3-E6E705B09E31}"/>
    <hyperlink ref="V390" r:id="rId57" display="https://web.carlsonsw.com/files/images/ProductImage/8030.042.007_01.jpg" xr:uid="{FFA931CA-EDB7-4408-B6AF-924995613D63}"/>
    <hyperlink ref="V393" r:id="rId58" display="https://web.carlsonsw.com/files/images/ProductImage/8030.064.027_01.jpg" xr:uid="{99AE5B87-B9B0-4261-A7F4-4CFA41DBB673}"/>
    <hyperlink ref="V394" r:id="rId59" display="https://web.carlsonsw.com/files/images/ProductImage/8030.054.001_01.jpg" xr:uid="{DD2F69A7-5224-46AB-993F-94535A2777AF}"/>
    <hyperlink ref="V395" r:id="rId60" display="https://web.carlsonsw.com/files/images/ProductImage/8030.060.007_01.jpg" xr:uid="{FCC63D02-3CBA-4A05-9175-02DE7A7B6222}"/>
    <hyperlink ref="V396" r:id="rId61" display="https://web.carlsonsw.com/files/images/ProductImage/8030.060.005_01.jpg" xr:uid="{5838F1B4-75CC-46F1-8ED1-4701DE8B0C0F}"/>
    <hyperlink ref="V397" r:id="rId62" display="https://web.carlsonsw.com/files/images/ProductImage/8030.060.004_01.jpg" xr:uid="{1293B930-2950-4EA7-9510-DFD74BCDB595}"/>
    <hyperlink ref="V398" r:id="rId63" display="https://web.carlsonsw.com/files/images/ProductImage/8030.064.028_01.jpg" xr:uid="{7475467E-A8E3-4F1E-BBBC-B993ABBB288D}"/>
    <hyperlink ref="V399" r:id="rId64" display="https://web.carlsonsw.com/files/images/ProductImage/8030.085.002_01.jpg" xr:uid="{8590974C-8EA0-4135-B5F1-B1D42E20EBB0}"/>
    <hyperlink ref="V400" r:id="rId65" display="https://web.carlsonsw.com/files/images/ProductImage/8030.064.036_01.jpg" xr:uid="{EA8F49D3-E1F8-4A40-AF24-E62865890CCA}"/>
    <hyperlink ref="V401" r:id="rId66" display="https://web.carlsonsw.com/files/images/ProductImage/8030.054.020_01.jpg" xr:uid="{2F7CC9B8-967C-4FA5-B541-46B65379D298}"/>
    <hyperlink ref="V402" r:id="rId67" display="https://web.carlsonsw.com/files/images/ProductImage/8030.042.010_01.jpg" xr:uid="{0A516D34-3836-4B70-A58B-3294623971A9}"/>
    <hyperlink ref="V403" r:id="rId68" display="https://web.carlsonsw.com/files/images/ProductImage/8030.042.007_01.jpg" xr:uid="{A8C9DB02-1D6F-4535-BC4A-A83221E68CB7}"/>
    <hyperlink ref="V404" r:id="rId69" display="https://web.carlsonsw.com/files/images/ProductImage/8030.054.031_01.jpg" xr:uid="{A2AEE838-547B-481E-8F57-03597E089332}"/>
    <hyperlink ref="X405" r:id="rId70" display="https://web.carlsonsw.com/files/images/ProductImage/8030.028.001_01.jpg" xr:uid="{7DC49203-AA8B-42D1-A976-ACEDC93A1C5F}"/>
    <hyperlink ref="X407" r:id="rId71" display="https://web.carlsonsw.com/files/images/ProductImage/8030.028.005_01.jpg" xr:uid="{5AFB499B-BE49-49B4-A5F0-64D7AA220799}"/>
    <hyperlink ref="X408" r:id="rId72" display="https://web.carlsonsw.com/files/images/ProductImage/8030.028.057_01.jpg" xr:uid="{ACDD41E7-BE23-45A1-8620-9D44940FE6C2}"/>
    <hyperlink ref="X409" r:id="rId73" display="https://web.carlsonsw.com/files/images/ProductImage/8030.028.058_01.jpg" xr:uid="{E84E7533-68C1-4293-95F5-96A481CF0360}"/>
    <hyperlink ref="X410" r:id="rId74" display="https://web.carlsonsw.com/files/images/ProductImage/8030.042.007_01.jpg" xr:uid="{300AE197-BB27-4356-A93F-AFDC864A52CF}"/>
    <hyperlink ref="X411" r:id="rId75" display="https://web.carlsonsw.com/files/images/ProductImage/8030.042.010_01.jpg" xr:uid="{52BEA5E0-8489-4703-AA26-C782B7785470}"/>
    <hyperlink ref="X412" r:id="rId76" display="https://web.carlsonsw.com/files/images/ProductImage/8030.054.004_01.jpg" xr:uid="{0485E4BE-16A0-4853-8494-3C256516F33F}"/>
    <hyperlink ref="X413" r:id="rId77" display="https://web.carlsonsw.com/files/images/ProductImage/8030.054.020_01.jpg" xr:uid="{083051D7-F94B-46E8-A128-C1E673886AFB}"/>
    <hyperlink ref="X414" r:id="rId78" display="https://web.carlsonsw.com/files/images/ProductImage/8030.054.031_01.jpg" xr:uid="{AC70F083-1AF0-43C3-8FA9-4977F0D45B6F}"/>
    <hyperlink ref="X416" r:id="rId79" display="https://web.carlsonsw.com/files/images/ProductImage/8030.060.004_01.jpg" xr:uid="{DE3BD446-87CC-473A-810E-1287997F9D4A}"/>
    <hyperlink ref="X417" r:id="rId80" display="https://web.carlsonsw.com/files/images/ProductImage/8030.060.005_01.jpg" xr:uid="{DA89A18B-69A1-408C-B891-63DC3904F00A}"/>
    <hyperlink ref="X418" r:id="rId81" display="https://web.carlsonsw.com/files/images/ProductImage/8030.060.007_01.jpg" xr:uid="{E60E9253-7FE8-416D-A622-F6BE66231078}"/>
    <hyperlink ref="X419" r:id="rId82" display="https://web.carlsonsw.com/files/images/ProductImage/8030.060.026_01.jpg" xr:uid="{F418C4B8-7E98-4DD2-9D27-A5AA6BF68C1A}"/>
    <hyperlink ref="X420" r:id="rId83" display="https://web.carlsonsw.com/files/images/ProductImage/8030.064.025_01.jpg" xr:uid="{920C8E7D-8564-484C-945C-C66FFBDEE775}"/>
    <hyperlink ref="X421" r:id="rId84" display="https://web.carlsonsw.com/files/images/ProductImage/8030.064.027_01.jpg" xr:uid="{5380E549-C2F2-4554-A262-DE6CA039FFBC}"/>
    <hyperlink ref="X422" r:id="rId85" display="https://web.carlsonsw.com/files/images/ProductImage/8030.064.028_01.jpg" xr:uid="{081E838F-3593-44F4-8E3E-8F36A632F5DB}"/>
    <hyperlink ref="X423" r:id="rId86" display="https://web.carlsonsw.com/files/images/ProductImage/8030.064.029_01.jpg" xr:uid="{AA586CCF-C738-49C9-AA92-9696E69EAAC3}"/>
    <hyperlink ref="X424" r:id="rId87" display="https://web.carlsonsw.com/files/images/ProductImage/8030.064.036_01.jpg" xr:uid="{A2706714-8203-454A-9292-EF0A1C836EDC}"/>
    <hyperlink ref="X426" r:id="rId88" display="https://web.carlsonsw.com/files/images/ProductImage/8030.064.056_01.jpg" xr:uid="{8FE6C611-6126-47DF-8B6C-AE5EAE0519A2}"/>
    <hyperlink ref="X427" r:id="rId89" display="https://web.carlsonsw.com/files/images/ProductImage/8030.085.002_01.jpg" xr:uid="{CCA4CD0D-AC73-436F-9B80-7A3599984CAA}"/>
    <hyperlink ref="X429" r:id="rId90" display="https://web.carlsonsw.com/files/images/ProductImage/8030.085.004_01.jpg" xr:uid="{A74645FB-527B-4FAA-AD2E-854808E04335}"/>
    <hyperlink ref="X430" r:id="rId91" display="https://web.carlsonsw.com/files/images/ProductImage/8030.085.005_01.jpg" xr:uid="{31FA7030-BB86-47DA-9015-F3465A250428}"/>
    <hyperlink ref="X444" r:id="rId92" display="https://web.carlsonsw.com/files/images/ProductImage/8070.000.016_01.jpg" xr:uid="{BF7E52DF-696A-47DA-B53E-946E57CFC332}"/>
    <hyperlink ref="X446" r:id="rId93" display="https://web.carlsonsw.com/files/images/ProductImage/8070.020.001_01.jpg" xr:uid="{CEBFC0B8-2306-4781-B54C-3D73A976DE1A}"/>
    <hyperlink ref="X447" r:id="rId94" display="https://web.carlsonsw.com/files/images/ProductImage/8070.020.002_01.jpg" xr:uid="{BF246653-DC22-439D-B021-24FEBC58C391}"/>
    <hyperlink ref="X448" r:id="rId95" display="https://web.carlsonsw.com/files/images/ProductImage/8070.020.003_01.jpg" xr:uid="{CCCE6D5C-CD35-4D60-BD2B-AEFD7677B27D}"/>
    <hyperlink ref="X449" r:id="rId96" display="https://web.carlsonsw.com/files/images/ProductImage/8070.020.004_01.jpg" xr:uid="{EDFB7933-9F3D-426C-9825-21A1A54D0C05}"/>
    <hyperlink ref="X450" r:id="rId97" display="https://web.carlsonsw.com/files/images/ProductImage/8070.020.005_01.jpg" xr:uid="{4F0CC936-925B-46C5-9EB8-2B27F9382212}"/>
    <hyperlink ref="X452" r:id="rId98" display="https://web.carlsonsw.com/files/images/ProductImage/8070.020.007_01.jpg" xr:uid="{FC256F7D-0CAF-448A-A7DD-B67FB404CBF7}"/>
    <hyperlink ref="X453" r:id="rId99" display="https://web.carlsonsw.com/files/images/ProductImage/8070.020.008_01.jpg" xr:uid="{4C60E5F9-3E72-49D8-A173-921956CEE4CD}"/>
    <hyperlink ref="X455" r:id="rId100" display="https://web.carlsonsw.com/files/images/ProductImage/8070.020.010_01.jpg" xr:uid="{E96EFB16-F800-479B-BB9D-00EA553FA468}"/>
    <hyperlink ref="AA482" r:id="rId101" display="https://web.carlsonsw.com/files/images/ProductImage/8070.000.016_01.jpg" xr:uid="{5801AF56-6F9A-4602-A884-034ACE69DAE4}"/>
    <hyperlink ref="AA486" r:id="rId102" display="https://web.carlsonsw.com/files/images/ProductImage/8070.000.016_01.jpg" xr:uid="{9962258B-3C1A-4502-A10E-C206586CBDAD}"/>
    <hyperlink ref="AA490" r:id="rId103" display="https://web.carlsonsw.com/files/images/ProductImage/8070.000.016_01.jpg" xr:uid="{2771634E-0A65-4349-A53C-88DF609F63CD}"/>
    <hyperlink ref="AA494" r:id="rId104" display="https://web.carlsonsw.com/files/images/ProductImage/8070.000.016_01.jpg" xr:uid="{97FF0AA7-30EE-4031-B9A1-23B7F1E21B4D}"/>
    <hyperlink ref="W504" r:id="rId105" display="https://web.carlsonsw.com/files/images/ProductImage/8070.000.016_01.jpg" xr:uid="{F306C4AA-ED11-4607-A172-DF19F799CBEA}"/>
    <hyperlink ref="AA507" r:id="rId106" display="https://web.carlsonsw.com/files/images/ProductImage/8070.000.016_01.jpg" xr:uid="{29C28786-F496-4D53-87B7-4AE7D3465ABE}"/>
    <hyperlink ref="AA511" r:id="rId107" display="https://web.carlsonsw.com/files/images/ProductImage/8070.000.016_01.jpg" xr:uid="{1EA4B891-AB44-4A7F-B72D-F9545F628BC1}"/>
    <hyperlink ref="W514" r:id="rId108" display="https://web.carlsonsw.com/files/images/ProductImage/8070.000.016_01.jpg" xr:uid="{56FD1CDD-45DD-4A16-B4D1-E20A02F87B9D}"/>
    <hyperlink ref="AA517" r:id="rId109" display="https://web.carlsonsw.com/files/images/ProductImage/8070.000.016_01.jpg" xr:uid="{97A3248C-104C-41FA-B947-D42A63329377}"/>
    <hyperlink ref="AA521" r:id="rId110" display="https://web.carlsonsw.com/files/images/ProductImage/8070.000.016_01.jpg" xr:uid="{B01E83D8-4AF5-47B7-9AFE-EC35E9369795}"/>
    <hyperlink ref="AA525" r:id="rId111" display="https://web.carlsonsw.com/files/images/ProductImage/8070.000.016_01.jpg" xr:uid="{75BB4FBD-CA51-4A2E-B899-8C66F67C88AF}"/>
    <hyperlink ref="AA529" r:id="rId112" display="https://web.carlsonsw.com/files/images/ProductImage/8070.000.016_01.jpg" xr:uid="{4621AF0C-AC67-4305-B648-CE02725F9C2F}"/>
    <hyperlink ref="A625" r:id="rId113" display="http://www.avalara.com/" xr:uid="{5F09605B-168A-4C0E-B41A-84FB3AF9FE86}"/>
    <hyperlink ref="A626" r:id="rId114" display="mailto:(paymentnotification@carlsonsw.com" xr:uid="{903F16CB-59F0-4749-951A-B05092C0906C}"/>
    <hyperlink ref="A632" r:id="rId115" display="mailto:CarlsonRMA@carlsonsw.com" xr:uid="{92C8C658-3A2D-49A1-9B51-05D17867A9B2}"/>
    <hyperlink ref="A636" r:id="rId116" display="mailto:CarlsonRMA@carlsonsw.com" xr:uid="{3DBD63A7-FB27-46AE-9960-FF964CB2C5E6}"/>
  </hyperlinks>
  <pageMargins left="0.7" right="0.7" top="0.75" bottom="0.75" header="0.3" footer="0.3"/>
  <drawing r:id="rId117"/>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7F8230-56BF-4080-9E70-E2884F8FC361}">
  <dimension ref="A1:K357"/>
  <sheetViews>
    <sheetView workbookViewId="0">
      <pane ySplit="1" topLeftCell="A2" activePane="bottomLeft" state="frozen"/>
      <selection pane="bottomLeft" activeCell="E1" sqref="E1"/>
    </sheetView>
  </sheetViews>
  <sheetFormatPr defaultRowHeight="15"/>
  <cols>
    <col min="1" max="1" width="16.85546875" style="9" bestFit="1" customWidth="1"/>
    <col min="2" max="2" width="18" style="154" bestFit="1" customWidth="1"/>
    <col min="3" max="3" width="41.28515625" style="9" bestFit="1" customWidth="1"/>
    <col min="4" max="5" width="12.28515625" style="154" bestFit="1" customWidth="1"/>
    <col min="6" max="6" width="10.7109375" style="9" bestFit="1" customWidth="1"/>
    <col min="7" max="7" width="9.140625" style="9" bestFit="1" customWidth="1"/>
    <col min="8" max="8" width="9" style="9" customWidth="1"/>
    <col min="9" max="9" width="10" style="9" bestFit="1" customWidth="1"/>
    <col min="10" max="10" width="1.85546875" style="9" customWidth="1"/>
    <col min="11" max="11" width="6.85546875" style="9" customWidth="1"/>
    <col min="12" max="16384" width="9.140625" style="9"/>
  </cols>
  <sheetData>
    <row r="1" spans="1:9" s="2" customFormat="1" ht="85.5" customHeight="1">
      <c r="A1" s="2285" t="s">
        <v>26536</v>
      </c>
      <c r="B1" s="2286" t="s">
        <v>20768</v>
      </c>
      <c r="C1" s="2288" t="s">
        <v>26535</v>
      </c>
      <c r="D1" s="2286" t="s">
        <v>20769</v>
      </c>
      <c r="E1" s="2286"/>
      <c r="F1" s="2287" t="s">
        <v>20771</v>
      </c>
      <c r="G1" s="307"/>
      <c r="H1" s="307"/>
      <c r="I1" s="307"/>
    </row>
    <row r="2" spans="1:9" ht="14.25" customHeight="1">
      <c r="A2" s="2289" t="s">
        <v>26537</v>
      </c>
      <c r="B2" s="374">
        <v>2220</v>
      </c>
      <c r="C2" s="311" t="s">
        <v>20772</v>
      </c>
      <c r="D2" s="392">
        <v>92.31</v>
      </c>
      <c r="E2" s="392"/>
      <c r="F2" s="1734" t="s">
        <v>20773</v>
      </c>
      <c r="G2" s="1735"/>
      <c r="H2" s="307"/>
      <c r="I2" s="307"/>
    </row>
    <row r="3" spans="1:9" ht="15" customHeight="1">
      <c r="A3" s="307"/>
      <c r="B3" s="374">
        <v>2222</v>
      </c>
      <c r="C3" s="311" t="s">
        <v>20774</v>
      </c>
      <c r="D3" s="392">
        <v>92.31</v>
      </c>
      <c r="E3" s="392"/>
      <c r="F3" s="313" t="s">
        <v>20775</v>
      </c>
      <c r="G3" s="307"/>
      <c r="H3" s="307"/>
      <c r="I3" s="307"/>
    </row>
    <row r="4" spans="1:9" ht="14.25" customHeight="1">
      <c r="A4" s="307"/>
      <c r="B4" s="374">
        <v>2224</v>
      </c>
      <c r="C4" s="311" t="s">
        <v>20776</v>
      </c>
      <c r="D4" s="392">
        <v>92.31</v>
      </c>
      <c r="E4" s="392"/>
      <c r="F4" s="307"/>
      <c r="G4" s="307"/>
      <c r="H4" s="307"/>
      <c r="I4" s="307"/>
    </row>
    <row r="5" spans="1:9" ht="15" customHeight="1">
      <c r="A5" s="307"/>
      <c r="B5" s="374">
        <v>2229</v>
      </c>
      <c r="C5" s="311" t="s">
        <v>20777</v>
      </c>
      <c r="D5" s="392">
        <v>92.31</v>
      </c>
      <c r="E5" s="392"/>
      <c r="F5" s="307"/>
      <c r="G5" s="307"/>
      <c r="H5" s="307"/>
      <c r="I5" s="307"/>
    </row>
    <row r="6" spans="1:9" ht="14.25" customHeight="1">
      <c r="A6" s="307"/>
      <c r="B6" s="374">
        <v>2207</v>
      </c>
      <c r="C6" s="311" t="s">
        <v>20778</v>
      </c>
      <c r="D6" s="392">
        <v>92.31</v>
      </c>
      <c r="E6" s="392"/>
      <c r="F6" s="307"/>
      <c r="G6" s="1734" t="s">
        <v>20779</v>
      </c>
      <c r="H6" s="1735"/>
      <c r="I6" s="307"/>
    </row>
    <row r="7" spans="1:9" ht="15" customHeight="1">
      <c r="A7" s="307"/>
      <c r="B7" s="374">
        <v>2202</v>
      </c>
      <c r="C7" s="311" t="s">
        <v>20780</v>
      </c>
      <c r="D7" s="392">
        <v>92.31</v>
      </c>
      <c r="E7" s="392"/>
      <c r="F7" s="307"/>
      <c r="G7" s="307"/>
      <c r="H7" s="307"/>
      <c r="I7" s="307"/>
    </row>
    <row r="8" spans="1:9" ht="14.25" customHeight="1">
      <c r="A8" s="307"/>
      <c r="B8" s="374">
        <v>2206</v>
      </c>
      <c r="C8" s="311" t="s">
        <v>20781</v>
      </c>
      <c r="D8" s="392">
        <v>92.31</v>
      </c>
      <c r="E8" s="392"/>
      <c r="F8" s="307"/>
      <c r="G8" s="307"/>
      <c r="H8" s="307"/>
      <c r="I8" s="307"/>
    </row>
    <row r="9" spans="1:9" ht="15" customHeight="1">
      <c r="A9" s="307"/>
      <c r="B9" s="374">
        <v>2200</v>
      </c>
      <c r="C9" s="311" t="s">
        <v>20782</v>
      </c>
      <c r="D9" s="392">
        <v>92.31</v>
      </c>
      <c r="E9" s="392"/>
      <c r="F9" s="307"/>
      <c r="G9" s="307"/>
      <c r="H9" s="307"/>
      <c r="I9" s="307"/>
    </row>
    <row r="10" spans="1:9" ht="15" customHeight="1">
      <c r="A10" s="307"/>
      <c r="B10" s="374">
        <v>2230</v>
      </c>
      <c r="C10" s="311" t="s">
        <v>20783</v>
      </c>
      <c r="D10" s="392">
        <v>92.31</v>
      </c>
      <c r="E10" s="392"/>
      <c r="F10" s="1782" t="s">
        <v>20784</v>
      </c>
      <c r="G10" s="1783"/>
      <c r="H10" s="1783"/>
      <c r="I10" s="1784"/>
    </row>
    <row r="11" spans="1:9" ht="14.25" customHeight="1">
      <c r="A11" s="307"/>
      <c r="B11" s="374">
        <v>2203</v>
      </c>
      <c r="C11" s="311" t="s">
        <v>20785</v>
      </c>
      <c r="D11" s="392">
        <v>92.31</v>
      </c>
      <c r="E11" s="392"/>
      <c r="F11" s="307"/>
      <c r="G11" s="307"/>
      <c r="H11" s="307"/>
      <c r="I11" s="307"/>
    </row>
    <row r="12" spans="1:9" ht="15" customHeight="1">
      <c r="A12" s="307"/>
      <c r="B12" s="375" t="s">
        <v>20786</v>
      </c>
      <c r="C12" s="1768" t="s">
        <v>20787</v>
      </c>
      <c r="D12" s="1785"/>
      <c r="E12" s="1785"/>
      <c r="F12" s="1785"/>
      <c r="G12" s="1769"/>
      <c r="H12" s="307"/>
      <c r="I12" s="307"/>
    </row>
    <row r="13" spans="1:9" ht="14.1" customHeight="1">
      <c r="A13" s="307"/>
      <c r="B13" s="372"/>
      <c r="C13" s="307"/>
      <c r="D13" s="372"/>
      <c r="E13" s="372"/>
      <c r="F13" s="307"/>
      <c r="G13" s="307"/>
      <c r="H13" s="307"/>
      <c r="I13" s="307"/>
    </row>
    <row r="14" spans="1:9" ht="15" customHeight="1">
      <c r="A14" s="309" t="s">
        <v>20788</v>
      </c>
      <c r="B14" s="374">
        <v>244</v>
      </c>
      <c r="C14" s="311" t="s">
        <v>20789</v>
      </c>
      <c r="D14" s="392">
        <v>17.29</v>
      </c>
      <c r="E14" s="392"/>
      <c r="F14" s="307"/>
      <c r="G14" s="307"/>
      <c r="H14" s="307"/>
      <c r="I14" s="307"/>
    </row>
    <row r="15" spans="1:9" ht="14.25" customHeight="1">
      <c r="A15" s="307"/>
      <c r="B15" s="374">
        <v>1245</v>
      </c>
      <c r="C15" s="311" t="s">
        <v>20790</v>
      </c>
      <c r="D15" s="392">
        <v>38.229999999999997</v>
      </c>
      <c r="E15" s="392"/>
      <c r="F15" s="307"/>
      <c r="G15" s="307"/>
      <c r="H15" s="307"/>
      <c r="I15" s="307"/>
    </row>
    <row r="16" spans="1:9" ht="15" customHeight="1">
      <c r="A16" s="307"/>
      <c r="B16" s="372"/>
      <c r="C16" s="307"/>
      <c r="D16" s="372"/>
      <c r="E16" s="372"/>
      <c r="F16" s="307"/>
      <c r="G16" s="307"/>
      <c r="H16" s="307"/>
      <c r="I16" s="307"/>
    </row>
    <row r="17" spans="1:9" ht="14.25" customHeight="1">
      <c r="A17" s="307"/>
      <c r="B17" s="372"/>
      <c r="C17" s="307"/>
      <c r="D17" s="373" t="s">
        <v>20769</v>
      </c>
      <c r="E17" s="373" t="s">
        <v>20791</v>
      </c>
      <c r="F17" s="310" t="s">
        <v>20792</v>
      </c>
      <c r="G17" s="310" t="s">
        <v>20793</v>
      </c>
      <c r="H17" s="310" t="s">
        <v>20771</v>
      </c>
      <c r="I17" s="307"/>
    </row>
    <row r="18" spans="1:9" ht="15" customHeight="1">
      <c r="A18" s="315" t="s">
        <v>20794</v>
      </c>
      <c r="B18" s="373" t="s">
        <v>20795</v>
      </c>
      <c r="C18" s="311" t="s">
        <v>20796</v>
      </c>
      <c r="D18" s="392">
        <v>65</v>
      </c>
      <c r="E18" s="392"/>
      <c r="F18" s="312"/>
      <c r="G18" s="312"/>
      <c r="H18" s="316">
        <v>2.5</v>
      </c>
      <c r="I18" s="307"/>
    </row>
    <row r="19" spans="1:9" ht="14.25" customHeight="1">
      <c r="A19" s="307"/>
      <c r="B19" s="372"/>
      <c r="C19" s="311" t="s">
        <v>20797</v>
      </c>
      <c r="D19" s="372"/>
      <c r="E19" s="372"/>
      <c r="F19" s="307"/>
      <c r="G19" s="307"/>
      <c r="H19" s="307"/>
      <c r="I19" s="307"/>
    </row>
    <row r="20" spans="1:9" ht="15" customHeight="1">
      <c r="A20" s="307"/>
      <c r="B20" s="372"/>
      <c r="C20" s="307"/>
      <c r="D20" s="372"/>
      <c r="E20" s="372"/>
      <c r="F20" s="307"/>
      <c r="G20" s="307"/>
      <c r="H20" s="307"/>
      <c r="I20" s="307"/>
    </row>
    <row r="21" spans="1:9" ht="14.25" customHeight="1">
      <c r="A21" s="317" t="s">
        <v>20798</v>
      </c>
      <c r="B21" s="375" t="s">
        <v>20799</v>
      </c>
      <c r="C21" s="311" t="s">
        <v>20800</v>
      </c>
      <c r="D21" s="392">
        <v>21.5</v>
      </c>
      <c r="E21" s="372"/>
      <c r="F21" s="312"/>
      <c r="G21" s="318" t="s">
        <v>20801</v>
      </c>
      <c r="H21" s="307"/>
      <c r="I21" s="307"/>
    </row>
    <row r="22" spans="1:9" ht="15" customHeight="1">
      <c r="A22" s="307"/>
      <c r="B22" s="372"/>
      <c r="C22" s="307"/>
      <c r="D22" s="372"/>
      <c r="E22" s="372"/>
      <c r="F22" s="307"/>
      <c r="G22" s="307"/>
      <c r="H22" s="307"/>
      <c r="I22" s="307"/>
    </row>
    <row r="23" spans="1:9" ht="14.25" customHeight="1">
      <c r="A23" s="319" t="s">
        <v>20802</v>
      </c>
      <c r="B23" s="373" t="s">
        <v>20768</v>
      </c>
      <c r="C23" s="310" t="s">
        <v>20803</v>
      </c>
      <c r="D23" s="373" t="s">
        <v>20769</v>
      </c>
      <c r="E23" s="373" t="s">
        <v>20804</v>
      </c>
      <c r="F23" s="310" t="s">
        <v>20805</v>
      </c>
      <c r="G23" s="310" t="s">
        <v>20771</v>
      </c>
      <c r="H23" s="307"/>
      <c r="I23" s="307"/>
    </row>
    <row r="24" spans="1:9" ht="15" customHeight="1">
      <c r="A24" s="307"/>
      <c r="B24" s="376">
        <v>4430915</v>
      </c>
      <c r="C24" s="311" t="s">
        <v>20806</v>
      </c>
      <c r="D24" s="392">
        <v>21.32</v>
      </c>
      <c r="E24" s="392"/>
      <c r="F24" s="312"/>
      <c r="G24" s="320">
        <v>4</v>
      </c>
      <c r="H24" s="307"/>
      <c r="I24" s="307"/>
    </row>
    <row r="25" spans="1:9" ht="14.25" customHeight="1">
      <c r="A25" s="307"/>
      <c r="B25" s="376">
        <v>4430916</v>
      </c>
      <c r="C25" s="311" t="s">
        <v>20807</v>
      </c>
      <c r="D25" s="392">
        <v>42.73</v>
      </c>
      <c r="E25" s="392"/>
      <c r="F25" s="312"/>
      <c r="G25" s="320">
        <v>6</v>
      </c>
      <c r="H25" s="307"/>
      <c r="I25" s="307"/>
    </row>
    <row r="26" spans="1:9" ht="15" customHeight="1">
      <c r="A26" s="307"/>
      <c r="B26" s="376">
        <v>4430918</v>
      </c>
      <c r="C26" s="311" t="s">
        <v>20808</v>
      </c>
      <c r="D26" s="392">
        <v>47.89</v>
      </c>
      <c r="E26" s="392"/>
      <c r="F26" s="312"/>
      <c r="G26" s="320">
        <v>8</v>
      </c>
      <c r="H26" s="307"/>
      <c r="I26" s="307"/>
    </row>
    <row r="27" spans="1:9" ht="14.25" customHeight="1">
      <c r="A27" s="307"/>
      <c r="B27" s="376">
        <v>4430928</v>
      </c>
      <c r="C27" s="311" t="s">
        <v>20809</v>
      </c>
      <c r="D27" s="392">
        <v>42.73</v>
      </c>
      <c r="E27" s="392"/>
      <c r="F27" s="312"/>
      <c r="G27" s="320">
        <v>6</v>
      </c>
      <c r="H27" s="307"/>
      <c r="I27" s="307"/>
    </row>
    <row r="28" spans="1:9" ht="15" customHeight="1">
      <c r="A28" s="307"/>
      <c r="B28" s="376">
        <v>4430927</v>
      </c>
      <c r="C28" s="311" t="s">
        <v>20810</v>
      </c>
      <c r="D28" s="392">
        <v>26.41</v>
      </c>
      <c r="E28" s="392"/>
      <c r="F28" s="312"/>
      <c r="G28" s="320">
        <v>4</v>
      </c>
      <c r="H28" s="307"/>
      <c r="I28" s="307"/>
    </row>
    <row r="29" spans="1:9" ht="14.25" customHeight="1">
      <c r="A29" s="307"/>
      <c r="B29" s="376">
        <v>4430812</v>
      </c>
      <c r="C29" s="311" t="s">
        <v>20811</v>
      </c>
      <c r="D29" s="392">
        <v>7.97</v>
      </c>
      <c r="E29" s="392"/>
      <c r="F29" s="312"/>
      <c r="G29" s="320">
        <v>1</v>
      </c>
      <c r="H29" s="307"/>
      <c r="I29" s="307"/>
    </row>
    <row r="30" spans="1:9" ht="15" customHeight="1">
      <c r="A30" s="307"/>
      <c r="B30" s="376">
        <v>4430813</v>
      </c>
      <c r="C30" s="311" t="s">
        <v>20812</v>
      </c>
      <c r="D30" s="392">
        <v>18.670000000000002</v>
      </c>
      <c r="E30" s="392"/>
      <c r="F30" s="312"/>
      <c r="G30" s="320">
        <v>1</v>
      </c>
      <c r="H30" s="307"/>
      <c r="I30" s="307"/>
    </row>
    <row r="31" spans="1:9" ht="15" customHeight="1">
      <c r="A31" s="307"/>
      <c r="B31" s="372"/>
      <c r="C31" s="321" t="s">
        <v>20813</v>
      </c>
      <c r="D31" s="372"/>
      <c r="E31" s="372"/>
      <c r="F31" s="307"/>
      <c r="G31" s="307"/>
      <c r="H31" s="307"/>
      <c r="I31" s="307"/>
    </row>
    <row r="32" spans="1:9" ht="15" customHeight="1">
      <c r="A32" s="307"/>
      <c r="B32" s="372"/>
      <c r="C32" s="307"/>
      <c r="D32" s="372"/>
      <c r="E32" s="372"/>
      <c r="F32" s="307"/>
      <c r="G32" s="307"/>
      <c r="H32" s="307"/>
      <c r="I32" s="307"/>
    </row>
    <row r="33" spans="1:10" ht="14.45" customHeight="1">
      <c r="A33" s="307"/>
      <c r="B33" s="372"/>
      <c r="C33" s="307"/>
      <c r="D33" s="372"/>
      <c r="E33" s="372"/>
      <c r="F33" s="307"/>
      <c r="G33" s="307"/>
      <c r="H33" s="307"/>
      <c r="I33" s="314" t="s">
        <v>20814</v>
      </c>
    </row>
    <row r="34" spans="1:10" ht="18" customHeight="1">
      <c r="A34" s="1743" t="s">
        <v>20766</v>
      </c>
      <c r="B34" s="1743"/>
      <c r="C34" s="1743"/>
      <c r="D34" s="1743"/>
      <c r="E34" s="1743"/>
      <c r="F34" s="1743"/>
      <c r="G34" s="1743"/>
      <c r="H34" s="1743"/>
      <c r="I34" s="1743"/>
      <c r="J34" s="12"/>
    </row>
    <row r="35" spans="1:10" ht="16.5" customHeight="1">
      <c r="A35" s="1744" t="s">
        <v>20767</v>
      </c>
      <c r="B35" s="1744"/>
      <c r="C35" s="1744"/>
      <c r="D35" s="1744"/>
      <c r="E35" s="1744"/>
      <c r="F35" s="1744"/>
      <c r="G35" s="1744"/>
      <c r="H35" s="1744"/>
      <c r="I35" s="1744"/>
      <c r="J35" s="12"/>
    </row>
    <row r="36" spans="1:10" ht="30.6" customHeight="1">
      <c r="A36" s="11"/>
      <c r="B36" s="377"/>
      <c r="C36" s="11"/>
      <c r="D36" s="377"/>
      <c r="E36" s="377"/>
      <c r="F36" s="11"/>
      <c r="G36" s="11"/>
      <c r="H36" s="11"/>
      <c r="I36" s="11"/>
      <c r="J36" s="11"/>
    </row>
    <row r="37" spans="1:10" ht="15" customHeight="1">
      <c r="A37" s="315" t="s">
        <v>20815</v>
      </c>
      <c r="B37" s="373" t="s">
        <v>20768</v>
      </c>
      <c r="C37" s="310" t="s">
        <v>20803</v>
      </c>
      <c r="D37" s="373" t="s">
        <v>20816</v>
      </c>
      <c r="E37" s="373" t="s">
        <v>20817</v>
      </c>
      <c r="F37" s="307"/>
      <c r="G37" s="307"/>
      <c r="H37" s="307"/>
      <c r="I37" s="307"/>
    </row>
    <row r="38" spans="1:10" ht="14.25" customHeight="1">
      <c r="A38" s="315" t="s">
        <v>20818</v>
      </c>
      <c r="B38" s="378" t="s">
        <v>20819</v>
      </c>
      <c r="C38" s="322" t="s">
        <v>20820</v>
      </c>
      <c r="D38" s="393">
        <v>1.77</v>
      </c>
      <c r="E38" s="403">
        <v>4</v>
      </c>
      <c r="F38" s="307"/>
      <c r="G38" s="307"/>
      <c r="H38" s="307"/>
      <c r="I38" s="307"/>
    </row>
    <row r="39" spans="1:10" ht="15" customHeight="1">
      <c r="A39" s="307"/>
      <c r="B39" s="379" t="s">
        <v>20821</v>
      </c>
      <c r="C39" s="322" t="s">
        <v>20822</v>
      </c>
      <c r="D39" s="393">
        <v>1.77</v>
      </c>
      <c r="E39" s="403">
        <v>4</v>
      </c>
      <c r="F39" s="307"/>
      <c r="G39" s="307"/>
      <c r="H39" s="307"/>
      <c r="I39" s="307"/>
    </row>
    <row r="40" spans="1:10" ht="14.1" customHeight="1">
      <c r="A40" s="307"/>
      <c r="B40" s="378" t="s">
        <v>20823</v>
      </c>
      <c r="C40" s="322" t="s">
        <v>20824</v>
      </c>
      <c r="D40" s="393">
        <v>1.77</v>
      </c>
      <c r="E40" s="403">
        <v>4</v>
      </c>
      <c r="F40" s="307"/>
      <c r="G40" s="307"/>
      <c r="H40" s="307"/>
      <c r="I40" s="307"/>
    </row>
    <row r="41" spans="1:10" ht="15" customHeight="1">
      <c r="A41" s="307"/>
      <c r="B41" s="379" t="s">
        <v>20825</v>
      </c>
      <c r="C41" s="322" t="s">
        <v>20826</v>
      </c>
      <c r="D41" s="393">
        <v>1.77</v>
      </c>
      <c r="E41" s="403">
        <v>4</v>
      </c>
      <c r="F41" s="307"/>
      <c r="G41" s="307"/>
      <c r="H41" s="307"/>
      <c r="I41" s="307"/>
    </row>
    <row r="42" spans="1:10" ht="14.1" customHeight="1">
      <c r="A42" s="307"/>
      <c r="B42" s="379" t="s">
        <v>20827</v>
      </c>
      <c r="C42" s="322" t="s">
        <v>20828</v>
      </c>
      <c r="D42" s="393">
        <v>1.77</v>
      </c>
      <c r="E42" s="403">
        <v>4</v>
      </c>
      <c r="F42" s="307"/>
      <c r="G42" s="307"/>
      <c r="H42" s="307"/>
      <c r="I42" s="307"/>
    </row>
    <row r="43" spans="1:10" ht="15" customHeight="1">
      <c r="A43" s="307"/>
      <c r="B43" s="379" t="s">
        <v>20829</v>
      </c>
      <c r="C43" s="322" t="s">
        <v>20830</v>
      </c>
      <c r="D43" s="393">
        <v>1.77</v>
      </c>
      <c r="E43" s="403">
        <v>4</v>
      </c>
      <c r="F43" s="307"/>
      <c r="G43" s="307"/>
      <c r="H43" s="307"/>
      <c r="I43" s="307"/>
    </row>
    <row r="44" spans="1:10" ht="14.1" customHeight="1">
      <c r="A44" s="307"/>
      <c r="B44" s="379" t="s">
        <v>20831</v>
      </c>
      <c r="C44" s="322" t="s">
        <v>20832</v>
      </c>
      <c r="D44" s="393">
        <v>1.77</v>
      </c>
      <c r="E44" s="403">
        <v>4</v>
      </c>
      <c r="F44" s="307"/>
      <c r="G44" s="307"/>
      <c r="H44" s="307"/>
      <c r="I44" s="307"/>
    </row>
    <row r="45" spans="1:10" ht="15" customHeight="1">
      <c r="A45" s="307"/>
      <c r="B45" s="378" t="s">
        <v>20833</v>
      </c>
      <c r="C45" s="322" t="s">
        <v>20834</v>
      </c>
      <c r="D45" s="393">
        <v>1.77</v>
      </c>
      <c r="E45" s="403">
        <v>4</v>
      </c>
      <c r="F45" s="307"/>
      <c r="G45" s="307"/>
      <c r="H45" s="307"/>
      <c r="I45" s="307"/>
    </row>
    <row r="46" spans="1:10" ht="14.1" customHeight="1">
      <c r="A46" s="307"/>
      <c r="B46" s="378" t="s">
        <v>20835</v>
      </c>
      <c r="C46" s="322" t="s">
        <v>20836</v>
      </c>
      <c r="D46" s="393">
        <v>1.77</v>
      </c>
      <c r="E46" s="403">
        <v>4</v>
      </c>
      <c r="F46" s="307"/>
      <c r="G46" s="307"/>
      <c r="H46" s="307"/>
      <c r="I46" s="307"/>
    </row>
    <row r="47" spans="1:10" ht="15" customHeight="1">
      <c r="A47" s="307"/>
      <c r="B47" s="378" t="s">
        <v>20837</v>
      </c>
      <c r="C47" s="322" t="s">
        <v>20838</v>
      </c>
      <c r="D47" s="393">
        <v>1.77</v>
      </c>
      <c r="E47" s="403">
        <v>4</v>
      </c>
      <c r="F47" s="307"/>
      <c r="G47" s="307"/>
      <c r="H47" s="307"/>
      <c r="I47" s="307"/>
    </row>
    <row r="48" spans="1:10" ht="15" customHeight="1">
      <c r="A48" s="307"/>
      <c r="B48" s="372"/>
      <c r="C48" s="1779" t="s">
        <v>20839</v>
      </c>
      <c r="D48" s="1780"/>
      <c r="E48" s="1781"/>
      <c r="F48" s="307"/>
      <c r="G48" s="307"/>
      <c r="H48" s="307"/>
      <c r="I48" s="307"/>
    </row>
    <row r="49" spans="1:9" ht="16.5" customHeight="1">
      <c r="A49" s="323" t="s">
        <v>20840</v>
      </c>
      <c r="B49" s="372"/>
      <c r="C49" s="307"/>
      <c r="D49" s="372"/>
      <c r="E49" s="372"/>
      <c r="F49" s="307"/>
      <c r="G49" s="307"/>
      <c r="H49" s="307"/>
      <c r="I49" s="307"/>
    </row>
    <row r="50" spans="1:9" ht="15" customHeight="1">
      <c r="A50" s="315" t="s">
        <v>20841</v>
      </c>
      <c r="B50" s="373" t="s">
        <v>20768</v>
      </c>
      <c r="C50" s="310" t="s">
        <v>20803</v>
      </c>
      <c r="D50" s="373" t="s">
        <v>20816</v>
      </c>
      <c r="E50" s="373" t="s">
        <v>20817</v>
      </c>
      <c r="F50" s="307"/>
      <c r="G50" s="307"/>
      <c r="H50" s="307"/>
      <c r="I50" s="307"/>
    </row>
    <row r="51" spans="1:9" ht="14.25" customHeight="1">
      <c r="A51" s="315" t="s">
        <v>20842</v>
      </c>
      <c r="B51" s="380" t="s">
        <v>20843</v>
      </c>
      <c r="C51" s="322" t="s">
        <v>20844</v>
      </c>
      <c r="D51" s="392">
        <v>1.54</v>
      </c>
      <c r="E51" s="403">
        <v>4</v>
      </c>
      <c r="F51" s="307"/>
      <c r="G51" s="307"/>
      <c r="H51" s="307"/>
      <c r="I51" s="307"/>
    </row>
    <row r="52" spans="1:9" ht="15" customHeight="1">
      <c r="A52" s="307"/>
      <c r="B52" s="380" t="s">
        <v>20845</v>
      </c>
      <c r="C52" s="322" t="s">
        <v>20846</v>
      </c>
      <c r="D52" s="392">
        <v>1.54</v>
      </c>
      <c r="E52" s="403">
        <v>4</v>
      </c>
      <c r="F52" s="307"/>
      <c r="G52" s="307"/>
      <c r="H52" s="307"/>
      <c r="I52" s="307"/>
    </row>
    <row r="53" spans="1:9" ht="14.25" customHeight="1">
      <c r="A53" s="307"/>
      <c r="B53" s="380" t="s">
        <v>20847</v>
      </c>
      <c r="C53" s="322" t="s">
        <v>20848</v>
      </c>
      <c r="D53" s="392">
        <v>1.54</v>
      </c>
      <c r="E53" s="403">
        <v>4</v>
      </c>
      <c r="F53" s="307"/>
      <c r="G53" s="307"/>
      <c r="H53" s="307"/>
      <c r="I53" s="307"/>
    </row>
    <row r="54" spans="1:9" ht="15" customHeight="1">
      <c r="A54" s="307"/>
      <c r="B54" s="380" t="s">
        <v>20849</v>
      </c>
      <c r="C54" s="322" t="s">
        <v>20850</v>
      </c>
      <c r="D54" s="392">
        <v>1.54</v>
      </c>
      <c r="E54" s="403">
        <v>4</v>
      </c>
      <c r="F54" s="307"/>
      <c r="G54" s="307"/>
      <c r="H54" s="307"/>
      <c r="I54" s="307"/>
    </row>
    <row r="55" spans="1:9" ht="14.25" customHeight="1">
      <c r="A55" s="307"/>
      <c r="B55" s="380" t="s">
        <v>20851</v>
      </c>
      <c r="C55" s="322" t="s">
        <v>20852</v>
      </c>
      <c r="D55" s="392">
        <v>1.54</v>
      </c>
      <c r="E55" s="403">
        <v>4</v>
      </c>
      <c r="F55" s="307"/>
      <c r="G55" s="307"/>
      <c r="H55" s="307"/>
      <c r="I55" s="307"/>
    </row>
    <row r="56" spans="1:9" ht="15" customHeight="1">
      <c r="A56" s="307"/>
      <c r="B56" s="380" t="s">
        <v>20853</v>
      </c>
      <c r="C56" s="322" t="s">
        <v>20854</v>
      </c>
      <c r="D56" s="392">
        <v>1.54</v>
      </c>
      <c r="E56" s="403">
        <v>4</v>
      </c>
      <c r="F56" s="307"/>
      <c r="G56" s="307"/>
      <c r="H56" s="307"/>
      <c r="I56" s="307"/>
    </row>
    <row r="57" spans="1:9" ht="14.25" customHeight="1">
      <c r="A57" s="307"/>
      <c r="B57" s="380" t="s">
        <v>20855</v>
      </c>
      <c r="C57" s="322" t="s">
        <v>20856</v>
      </c>
      <c r="D57" s="392">
        <v>1.54</v>
      </c>
      <c r="E57" s="403">
        <v>4</v>
      </c>
      <c r="F57" s="307"/>
      <c r="G57" s="307"/>
      <c r="H57" s="307"/>
      <c r="I57" s="307"/>
    </row>
    <row r="58" spans="1:9" ht="15" customHeight="1">
      <c r="A58" s="307"/>
      <c r="B58" s="380" t="s">
        <v>20857</v>
      </c>
      <c r="C58" s="322" t="s">
        <v>20858</v>
      </c>
      <c r="D58" s="392">
        <v>1.54</v>
      </c>
      <c r="E58" s="403">
        <v>4</v>
      </c>
      <c r="F58" s="307"/>
      <c r="G58" s="307"/>
      <c r="H58" s="307"/>
      <c r="I58" s="307"/>
    </row>
    <row r="59" spans="1:9" ht="14.25" customHeight="1">
      <c r="A59" s="307"/>
      <c r="B59" s="380" t="s">
        <v>20859</v>
      </c>
      <c r="C59" s="322" t="s">
        <v>20860</v>
      </c>
      <c r="D59" s="392">
        <v>1.54</v>
      </c>
      <c r="E59" s="403">
        <v>4</v>
      </c>
      <c r="F59" s="307"/>
      <c r="G59" s="307"/>
      <c r="H59" s="307"/>
      <c r="I59" s="307"/>
    </row>
    <row r="60" spans="1:9" ht="15" customHeight="1">
      <c r="A60" s="307"/>
      <c r="B60" s="380" t="s">
        <v>20861</v>
      </c>
      <c r="C60" s="322" t="s">
        <v>20862</v>
      </c>
      <c r="D60" s="392">
        <v>1.54</v>
      </c>
      <c r="E60" s="403">
        <v>4</v>
      </c>
      <c r="F60" s="307"/>
      <c r="G60" s="307"/>
      <c r="H60" s="307"/>
      <c r="I60" s="307"/>
    </row>
    <row r="61" spans="1:9" ht="14.25" customHeight="1">
      <c r="A61" s="307"/>
      <c r="B61" s="380" t="s">
        <v>20863</v>
      </c>
      <c r="C61" s="322" t="s">
        <v>20864</v>
      </c>
      <c r="D61" s="392">
        <v>1.54</v>
      </c>
      <c r="E61" s="403">
        <v>4</v>
      </c>
      <c r="F61" s="307"/>
      <c r="G61" s="307"/>
      <c r="H61" s="307"/>
      <c r="I61" s="307"/>
    </row>
    <row r="62" spans="1:9" ht="15" customHeight="1">
      <c r="A62" s="307"/>
      <c r="B62" s="372"/>
      <c r="C62" s="1779" t="s">
        <v>20839</v>
      </c>
      <c r="D62" s="1780"/>
      <c r="E62" s="1781"/>
      <c r="F62" s="307"/>
      <c r="G62" s="307"/>
      <c r="H62" s="307"/>
      <c r="I62" s="307"/>
    </row>
    <row r="63" spans="1:9" ht="14.1" customHeight="1">
      <c r="A63" s="307"/>
      <c r="B63" s="372"/>
      <c r="C63" s="307"/>
      <c r="D63" s="372"/>
      <c r="E63" s="372"/>
      <c r="F63" s="307"/>
      <c r="G63" s="307"/>
      <c r="H63" s="307"/>
      <c r="I63" s="307"/>
    </row>
    <row r="64" spans="1:9" ht="16.5" customHeight="1">
      <c r="A64" s="315" t="s">
        <v>20865</v>
      </c>
      <c r="B64" s="373" t="s">
        <v>20768</v>
      </c>
      <c r="C64" s="310" t="s">
        <v>20803</v>
      </c>
      <c r="D64" s="373" t="s">
        <v>20769</v>
      </c>
      <c r="E64" s="374">
        <v>1</v>
      </c>
      <c r="F64" s="310" t="s">
        <v>20866</v>
      </c>
      <c r="G64" s="310" t="s">
        <v>20793</v>
      </c>
      <c r="H64" s="307"/>
      <c r="I64" s="324" t="s">
        <v>20867</v>
      </c>
    </row>
    <row r="65" spans="1:10" ht="16.5" customHeight="1">
      <c r="A65" s="307"/>
      <c r="B65" s="381" t="s">
        <v>20868</v>
      </c>
      <c r="C65" s="326" t="s">
        <v>20869</v>
      </c>
      <c r="D65" s="392">
        <v>885</v>
      </c>
      <c r="E65" s="392"/>
      <c r="F65" s="312"/>
      <c r="G65" s="312"/>
      <c r="H65" s="307"/>
      <c r="I65" s="327" t="s">
        <v>20870</v>
      </c>
    </row>
    <row r="66" spans="1:10" ht="14.25" customHeight="1">
      <c r="A66" s="307"/>
      <c r="B66" s="372"/>
      <c r="C66" s="326" t="s">
        <v>20871</v>
      </c>
      <c r="D66" s="372"/>
      <c r="E66" s="372"/>
      <c r="F66" s="307"/>
      <c r="G66" s="307"/>
      <c r="H66" s="307"/>
      <c r="I66" s="307"/>
    </row>
    <row r="67" spans="1:10" ht="15" customHeight="1">
      <c r="A67" s="307"/>
      <c r="B67" s="382" t="s">
        <v>20872</v>
      </c>
      <c r="C67" s="311" t="s">
        <v>20873</v>
      </c>
      <c r="D67" s="392">
        <v>940</v>
      </c>
      <c r="E67" s="392"/>
      <c r="F67" s="312"/>
      <c r="G67" s="312"/>
      <c r="H67" s="307"/>
      <c r="I67" s="328" t="s">
        <v>20874</v>
      </c>
    </row>
    <row r="68" spans="1:10" ht="15" customHeight="1">
      <c r="A68" s="307"/>
      <c r="B68" s="383" t="s">
        <v>20875</v>
      </c>
      <c r="C68" s="311" t="s">
        <v>20876</v>
      </c>
      <c r="D68" s="392">
        <v>990</v>
      </c>
      <c r="E68" s="392"/>
      <c r="F68" s="312"/>
      <c r="G68" s="312"/>
      <c r="H68" s="307"/>
      <c r="I68" s="328" t="s">
        <v>20874</v>
      </c>
    </row>
    <row r="69" spans="1:10" ht="15" customHeight="1">
      <c r="A69" s="307"/>
      <c r="B69" s="383" t="s">
        <v>20877</v>
      </c>
      <c r="C69" s="311" t="s">
        <v>20878</v>
      </c>
      <c r="D69" s="394">
        <v>1045</v>
      </c>
      <c r="E69" s="392"/>
      <c r="F69" s="307"/>
      <c r="G69" s="307"/>
      <c r="H69" s="307"/>
      <c r="I69" s="328" t="s">
        <v>20879</v>
      </c>
    </row>
    <row r="70" spans="1:10" ht="14.1" customHeight="1">
      <c r="A70" s="307"/>
      <c r="B70" s="372"/>
      <c r="C70" s="307"/>
      <c r="D70" s="372"/>
      <c r="E70" s="372"/>
      <c r="F70" s="307"/>
      <c r="G70" s="307"/>
      <c r="H70" s="307"/>
      <c r="I70" s="307"/>
    </row>
    <row r="71" spans="1:10" ht="14.85" customHeight="1">
      <c r="A71" s="307"/>
      <c r="B71" s="372"/>
      <c r="C71" s="307"/>
      <c r="D71" s="372"/>
      <c r="E71" s="372"/>
      <c r="F71" s="307"/>
      <c r="G71" s="307"/>
      <c r="H71" s="307"/>
      <c r="I71" s="314" t="s">
        <v>20880</v>
      </c>
    </row>
    <row r="72" spans="1:10" ht="18" customHeight="1">
      <c r="A72" s="1743" t="s">
        <v>20766</v>
      </c>
      <c r="B72" s="1743"/>
      <c r="C72" s="1743"/>
      <c r="D72" s="1743"/>
      <c r="E72" s="1743"/>
      <c r="F72" s="1743"/>
      <c r="G72" s="1743"/>
      <c r="H72" s="1743"/>
      <c r="I72" s="1743"/>
      <c r="J72" s="12"/>
    </row>
    <row r="73" spans="1:10" ht="16.5" customHeight="1">
      <c r="A73" s="1744" t="s">
        <v>20767</v>
      </c>
      <c r="B73" s="1744"/>
      <c r="C73" s="1744"/>
      <c r="D73" s="1744"/>
      <c r="E73" s="1744"/>
      <c r="F73" s="1744"/>
      <c r="G73" s="1744"/>
      <c r="H73" s="1744"/>
      <c r="I73" s="1744"/>
      <c r="J73" s="12"/>
    </row>
    <row r="74" spans="1:10" ht="16.5" customHeight="1">
      <c r="A74" s="12"/>
      <c r="B74" s="371"/>
      <c r="C74" s="12"/>
      <c r="D74" s="371"/>
      <c r="E74" s="371"/>
      <c r="F74" s="12"/>
      <c r="G74" s="12"/>
      <c r="H74" s="12"/>
      <c r="I74" s="12"/>
      <c r="J74" s="12"/>
    </row>
    <row r="75" spans="1:10" ht="14.25" customHeight="1">
      <c r="A75" s="329" t="s">
        <v>20881</v>
      </c>
      <c r="B75" s="373" t="s">
        <v>20768</v>
      </c>
      <c r="C75" s="330" t="s">
        <v>20882</v>
      </c>
      <c r="D75" s="373" t="s">
        <v>20769</v>
      </c>
      <c r="E75" s="381" t="s">
        <v>20883</v>
      </c>
      <c r="F75" s="331" t="s">
        <v>20884</v>
      </c>
      <c r="G75" s="314" t="s">
        <v>20771</v>
      </c>
      <c r="H75" s="307"/>
      <c r="I75" s="307"/>
    </row>
    <row r="76" spans="1:10" ht="15" customHeight="1">
      <c r="A76" s="307"/>
      <c r="B76" s="374">
        <v>2849400</v>
      </c>
      <c r="C76" s="311" t="s">
        <v>20885</v>
      </c>
      <c r="D76" s="395">
        <v>10.64</v>
      </c>
      <c r="E76" s="395"/>
      <c r="F76" s="332"/>
      <c r="G76" s="1734" t="s">
        <v>20886</v>
      </c>
      <c r="H76" s="1735"/>
      <c r="I76" s="307"/>
    </row>
    <row r="77" spans="1:10" ht="14.25" customHeight="1">
      <c r="A77" s="307"/>
      <c r="B77" s="374">
        <v>2849600</v>
      </c>
      <c r="C77" s="311" t="s">
        <v>20780</v>
      </c>
      <c r="D77" s="395">
        <v>10.64</v>
      </c>
      <c r="E77" s="395"/>
      <c r="F77" s="332"/>
      <c r="G77" s="1734" t="s">
        <v>20887</v>
      </c>
      <c r="H77" s="1735"/>
      <c r="I77" s="307"/>
    </row>
    <row r="78" spans="1:10" ht="15" customHeight="1">
      <c r="A78" s="307"/>
      <c r="B78" s="374">
        <v>2852000</v>
      </c>
      <c r="C78" s="311" t="s">
        <v>20888</v>
      </c>
      <c r="D78" s="395">
        <v>10.64</v>
      </c>
      <c r="E78" s="395"/>
      <c r="F78" s="332"/>
      <c r="G78" s="307"/>
      <c r="H78" s="307"/>
      <c r="I78" s="307"/>
    </row>
    <row r="79" spans="1:10" ht="14.25" customHeight="1">
      <c r="A79" s="307"/>
      <c r="B79" s="374">
        <v>2852100</v>
      </c>
      <c r="C79" s="311" t="s">
        <v>20785</v>
      </c>
      <c r="D79" s="395">
        <v>10.64</v>
      </c>
      <c r="E79" s="395"/>
      <c r="F79" s="332"/>
      <c r="G79" s="307"/>
      <c r="H79" s="307"/>
      <c r="I79" s="307"/>
    </row>
    <row r="80" spans="1:10" ht="15" customHeight="1">
      <c r="A80" s="307"/>
      <c r="B80" s="374">
        <v>2852300</v>
      </c>
      <c r="C80" s="311" t="s">
        <v>20778</v>
      </c>
      <c r="D80" s="395">
        <v>10.64</v>
      </c>
      <c r="E80" s="395"/>
      <c r="F80" s="332"/>
      <c r="G80" s="307"/>
      <c r="H80" s="307"/>
      <c r="I80" s="307"/>
    </row>
    <row r="81" spans="1:9" ht="14.25" customHeight="1">
      <c r="A81" s="307"/>
      <c r="B81" s="374">
        <v>2852600</v>
      </c>
      <c r="C81" s="311" t="s">
        <v>20889</v>
      </c>
      <c r="D81" s="395">
        <v>10.64</v>
      </c>
      <c r="E81" s="395"/>
      <c r="F81" s="332"/>
      <c r="G81" s="307"/>
      <c r="H81" s="307"/>
      <c r="I81" s="307"/>
    </row>
    <row r="82" spans="1:9" ht="15" customHeight="1">
      <c r="A82" s="307"/>
      <c r="B82" s="374">
        <v>2852200</v>
      </c>
      <c r="C82" s="311" t="s">
        <v>20890</v>
      </c>
      <c r="D82" s="395">
        <v>10.64</v>
      </c>
      <c r="E82" s="395"/>
      <c r="F82" s="332"/>
      <c r="G82" s="307"/>
      <c r="H82" s="307"/>
      <c r="I82" s="307"/>
    </row>
    <row r="83" spans="1:9" ht="14.25" customHeight="1">
      <c r="A83" s="307"/>
      <c r="B83" s="374">
        <v>2800500</v>
      </c>
      <c r="C83" s="311" t="s">
        <v>20891</v>
      </c>
      <c r="D83" s="395">
        <v>5.92</v>
      </c>
      <c r="E83" s="395"/>
      <c r="F83" s="307"/>
      <c r="G83" s="307"/>
      <c r="H83" s="307"/>
      <c r="I83" s="307"/>
    </row>
    <row r="84" spans="1:9" ht="15" customHeight="1">
      <c r="A84" s="307"/>
      <c r="B84" s="372"/>
      <c r="C84" s="307"/>
      <c r="D84" s="372"/>
      <c r="E84" s="372"/>
      <c r="F84" s="307"/>
      <c r="G84" s="307"/>
      <c r="H84" s="307"/>
      <c r="I84" s="307"/>
    </row>
    <row r="85" spans="1:9" ht="14.25" customHeight="1">
      <c r="A85" s="307"/>
      <c r="B85" s="372"/>
      <c r="C85" s="1734" t="s">
        <v>20892</v>
      </c>
      <c r="D85" s="1735"/>
      <c r="E85" s="372"/>
      <c r="F85" s="307"/>
      <c r="G85" s="307"/>
      <c r="H85" s="307"/>
      <c r="I85" s="307"/>
    </row>
    <row r="86" spans="1:9" ht="15" customHeight="1">
      <c r="A86" s="307"/>
      <c r="B86" s="372"/>
      <c r="C86" s="307"/>
      <c r="D86" s="372"/>
      <c r="E86" s="372"/>
      <c r="F86" s="307"/>
      <c r="G86" s="307"/>
      <c r="H86" s="307"/>
      <c r="I86" s="307"/>
    </row>
    <row r="87" spans="1:9" ht="15" customHeight="1">
      <c r="A87" s="333" t="s">
        <v>20893</v>
      </c>
      <c r="B87" s="373" t="s">
        <v>20768</v>
      </c>
      <c r="C87" s="310" t="s">
        <v>20894</v>
      </c>
      <c r="D87" s="373" t="s">
        <v>20769</v>
      </c>
      <c r="E87" s="372"/>
      <c r="F87" s="314" t="s">
        <v>20770</v>
      </c>
      <c r="G87" s="307"/>
      <c r="H87" s="307"/>
      <c r="I87" s="307"/>
    </row>
    <row r="88" spans="1:9" ht="14.25" customHeight="1">
      <c r="A88" s="307"/>
      <c r="B88" s="373" t="s">
        <v>20895</v>
      </c>
      <c r="C88" s="311" t="s">
        <v>20896</v>
      </c>
      <c r="D88" s="396">
        <v>206.19</v>
      </c>
      <c r="E88" s="372"/>
      <c r="F88" s="334"/>
      <c r="G88" s="307"/>
      <c r="H88" s="307"/>
      <c r="I88" s="307"/>
    </row>
    <row r="89" spans="1:9" ht="15" customHeight="1">
      <c r="A89" s="307"/>
      <c r="B89" s="373" t="s">
        <v>20897</v>
      </c>
      <c r="C89" s="311" t="s">
        <v>20898</v>
      </c>
      <c r="D89" s="396">
        <v>215.07</v>
      </c>
      <c r="E89" s="372"/>
      <c r="F89" s="334"/>
      <c r="G89" s="1750" t="s">
        <v>20899</v>
      </c>
      <c r="H89" s="1751"/>
      <c r="I89" s="307"/>
    </row>
    <row r="90" spans="1:9" ht="15" customHeight="1">
      <c r="A90" s="307"/>
      <c r="B90" s="373" t="s">
        <v>20900</v>
      </c>
      <c r="C90" s="311" t="s">
        <v>20901</v>
      </c>
      <c r="D90" s="396">
        <v>97.79</v>
      </c>
      <c r="E90" s="372"/>
      <c r="F90" s="334"/>
      <c r="G90" s="1750" t="s">
        <v>20902</v>
      </c>
      <c r="H90" s="1752"/>
      <c r="I90" s="1751"/>
    </row>
    <row r="91" spans="1:9" ht="15" customHeight="1">
      <c r="A91" s="307"/>
      <c r="B91" s="373" t="s">
        <v>20903</v>
      </c>
      <c r="C91" s="311" t="s">
        <v>20904</v>
      </c>
      <c r="D91" s="396">
        <v>97.79</v>
      </c>
      <c r="E91" s="372"/>
      <c r="F91" s="334"/>
      <c r="G91" s="321" t="s">
        <v>20905</v>
      </c>
      <c r="H91" s="307"/>
      <c r="I91" s="307"/>
    </row>
    <row r="92" spans="1:9" ht="14.25" customHeight="1">
      <c r="A92" s="307"/>
      <c r="B92" s="373" t="s">
        <v>20906</v>
      </c>
      <c r="C92" s="311" t="s">
        <v>20907</v>
      </c>
      <c r="D92" s="396">
        <v>130.78</v>
      </c>
      <c r="E92" s="372"/>
      <c r="F92" s="334"/>
      <c r="G92" s="307"/>
      <c r="H92" s="307"/>
      <c r="I92" s="307"/>
    </row>
    <row r="93" spans="1:9" ht="15" customHeight="1">
      <c r="A93" s="307"/>
      <c r="B93" s="372"/>
      <c r="C93" s="307"/>
      <c r="D93" s="372"/>
      <c r="E93" s="372"/>
      <c r="F93" s="307"/>
      <c r="G93" s="307"/>
      <c r="H93" s="307"/>
      <c r="I93" s="307"/>
    </row>
    <row r="94" spans="1:9" ht="14.1" customHeight="1">
      <c r="A94" s="307"/>
      <c r="B94" s="372"/>
      <c r="C94" s="307"/>
      <c r="D94" s="372"/>
      <c r="E94" s="372"/>
      <c r="F94" s="307"/>
      <c r="G94" s="307"/>
      <c r="H94" s="307"/>
      <c r="I94" s="307"/>
    </row>
    <row r="95" spans="1:9" ht="15" customHeight="1">
      <c r="A95" s="319" t="s">
        <v>20908</v>
      </c>
      <c r="B95" s="373" t="s">
        <v>20768</v>
      </c>
      <c r="C95" s="310" t="s">
        <v>20803</v>
      </c>
      <c r="D95" s="373" t="s">
        <v>20769</v>
      </c>
      <c r="E95" s="383" t="s">
        <v>20909</v>
      </c>
      <c r="F95" s="325" t="s">
        <v>20910</v>
      </c>
      <c r="G95" s="325" t="s">
        <v>20911</v>
      </c>
      <c r="H95" s="310" t="s">
        <v>20771</v>
      </c>
      <c r="I95" s="307"/>
    </row>
    <row r="96" spans="1:9" ht="14.25" customHeight="1">
      <c r="A96" s="307"/>
      <c r="B96" s="373" t="s">
        <v>20912</v>
      </c>
      <c r="C96" s="311" t="s">
        <v>20913</v>
      </c>
      <c r="D96" s="395">
        <v>18.05</v>
      </c>
      <c r="E96" s="395"/>
      <c r="F96" s="332"/>
      <c r="G96" s="332"/>
      <c r="H96" s="320">
        <v>1</v>
      </c>
      <c r="I96" s="307"/>
    </row>
    <row r="97" spans="1:11" ht="15" customHeight="1">
      <c r="A97" s="307"/>
      <c r="B97" s="373" t="s">
        <v>20914</v>
      </c>
      <c r="C97" s="311" t="s">
        <v>20915</v>
      </c>
      <c r="D97" s="395">
        <v>20.3</v>
      </c>
      <c r="E97" s="395"/>
      <c r="F97" s="332"/>
      <c r="G97" s="332"/>
      <c r="H97" s="320">
        <v>1</v>
      </c>
      <c r="I97" s="307"/>
    </row>
    <row r="98" spans="1:11" ht="14.25" customHeight="1">
      <c r="A98" s="307"/>
      <c r="B98" s="373" t="s">
        <v>20916</v>
      </c>
      <c r="C98" s="311" t="s">
        <v>20917</v>
      </c>
      <c r="D98" s="395">
        <v>24.5</v>
      </c>
      <c r="E98" s="395"/>
      <c r="F98" s="332"/>
      <c r="G98" s="332"/>
      <c r="H98" s="320">
        <v>1</v>
      </c>
      <c r="I98" s="307"/>
    </row>
    <row r="99" spans="1:11" ht="15" customHeight="1">
      <c r="A99" s="307"/>
      <c r="B99" s="373" t="s">
        <v>20918</v>
      </c>
      <c r="C99" s="311" t="s">
        <v>20919</v>
      </c>
      <c r="D99" s="395">
        <v>27.5</v>
      </c>
      <c r="E99" s="395"/>
      <c r="F99" s="332"/>
      <c r="G99" s="332"/>
      <c r="H99" s="320">
        <v>1</v>
      </c>
      <c r="I99" s="307"/>
    </row>
    <row r="100" spans="1:11" ht="14.1" customHeight="1">
      <c r="A100" s="307"/>
      <c r="B100" s="372"/>
      <c r="C100" s="307"/>
      <c r="D100" s="372"/>
      <c r="E100" s="372"/>
      <c r="F100" s="307"/>
      <c r="G100" s="307"/>
      <c r="H100" s="307"/>
      <c r="I100" s="307"/>
    </row>
    <row r="101" spans="1:11" ht="15" customHeight="1">
      <c r="A101" s="307"/>
      <c r="B101" s="372"/>
      <c r="C101" s="307"/>
      <c r="D101" s="372"/>
      <c r="E101" s="372"/>
      <c r="F101" s="307"/>
      <c r="G101" s="307"/>
      <c r="H101" s="328" t="s">
        <v>20920</v>
      </c>
      <c r="I101" s="307"/>
    </row>
    <row r="102" spans="1:11" ht="14.25" customHeight="1">
      <c r="A102" s="315" t="s">
        <v>20921</v>
      </c>
      <c r="B102" s="373" t="s">
        <v>20768</v>
      </c>
      <c r="C102" s="310" t="s">
        <v>20803</v>
      </c>
      <c r="D102" s="373" t="s">
        <v>20769</v>
      </c>
      <c r="E102" s="375" t="s">
        <v>20922</v>
      </c>
      <c r="F102" s="335" t="s">
        <v>20923</v>
      </c>
      <c r="G102" s="325" t="s">
        <v>20924</v>
      </c>
      <c r="H102" s="336" t="s">
        <v>20925</v>
      </c>
      <c r="I102" s="314" t="s">
        <v>20771</v>
      </c>
    </row>
    <row r="103" spans="1:11" ht="15" customHeight="1">
      <c r="A103" s="307"/>
      <c r="B103" s="373" t="s">
        <v>20926</v>
      </c>
      <c r="C103" s="313" t="s">
        <v>20927</v>
      </c>
      <c r="D103" s="395">
        <v>105.32</v>
      </c>
      <c r="E103" s="395"/>
      <c r="F103" s="332"/>
      <c r="G103" s="332"/>
      <c r="H103" s="320">
        <v>885</v>
      </c>
      <c r="I103" s="320">
        <v>30</v>
      </c>
    </row>
    <row r="104" spans="1:11" ht="14.25" customHeight="1">
      <c r="A104" s="307"/>
      <c r="B104" s="373" t="s">
        <v>20928</v>
      </c>
      <c r="C104" s="313" t="s">
        <v>20929</v>
      </c>
      <c r="D104" s="395">
        <v>105.32</v>
      </c>
      <c r="E104" s="395"/>
      <c r="F104" s="332"/>
      <c r="G104" s="332"/>
      <c r="H104" s="320">
        <v>362</v>
      </c>
      <c r="I104" s="320">
        <v>30</v>
      </c>
    </row>
    <row r="105" spans="1:11" ht="15" customHeight="1">
      <c r="A105" s="307"/>
      <c r="B105" s="373" t="s">
        <v>20930</v>
      </c>
      <c r="C105" s="313" t="s">
        <v>20931</v>
      </c>
      <c r="D105" s="395">
        <v>105.32</v>
      </c>
      <c r="E105" s="395"/>
      <c r="F105" s="332"/>
      <c r="G105" s="332"/>
      <c r="H105" s="320">
        <v>272</v>
      </c>
      <c r="I105" s="320">
        <v>30</v>
      </c>
    </row>
    <row r="106" spans="1:11" ht="14.25" customHeight="1">
      <c r="A106" s="307"/>
      <c r="B106" s="373" t="s">
        <v>20768</v>
      </c>
      <c r="C106" s="337" t="s">
        <v>20932</v>
      </c>
      <c r="D106" s="373" t="s">
        <v>20769</v>
      </c>
      <c r="E106" s="373" t="s">
        <v>20770</v>
      </c>
      <c r="F106" s="310" t="s">
        <v>20771</v>
      </c>
      <c r="G106" s="307"/>
      <c r="H106" s="307"/>
      <c r="I106" s="307"/>
    </row>
    <row r="107" spans="1:11" ht="15" customHeight="1">
      <c r="A107" s="307"/>
      <c r="B107" s="373" t="s">
        <v>20933</v>
      </c>
      <c r="C107" s="338" t="s">
        <v>20934</v>
      </c>
      <c r="D107" s="395">
        <v>15.91</v>
      </c>
      <c r="E107" s="395">
        <v>12.73</v>
      </c>
      <c r="F107" s="339" t="s">
        <v>20935</v>
      </c>
      <c r="G107" s="307"/>
      <c r="H107" s="307"/>
      <c r="I107" s="307"/>
    </row>
    <row r="108" spans="1:11" ht="14.25" customHeight="1">
      <c r="A108" s="307"/>
      <c r="B108" s="373" t="s">
        <v>20936</v>
      </c>
      <c r="C108" s="338" t="s">
        <v>20937</v>
      </c>
      <c r="D108" s="395">
        <v>30.42</v>
      </c>
      <c r="E108" s="395">
        <v>24.33</v>
      </c>
      <c r="F108" s="339" t="s">
        <v>20938</v>
      </c>
      <c r="G108" s="307"/>
      <c r="H108" s="307"/>
      <c r="I108" s="307"/>
    </row>
    <row r="109" spans="1:11" ht="15" customHeight="1">
      <c r="A109" s="307"/>
      <c r="B109" s="373" t="s">
        <v>20939</v>
      </c>
      <c r="C109" s="338" t="s">
        <v>20940</v>
      </c>
      <c r="D109" s="395">
        <v>40.479999999999997</v>
      </c>
      <c r="E109" s="395">
        <v>32.380000000000003</v>
      </c>
      <c r="F109" s="318" t="s">
        <v>20941</v>
      </c>
      <c r="G109" s="307"/>
      <c r="H109" s="307"/>
      <c r="I109" s="307"/>
    </row>
    <row r="110" spans="1:11" ht="14.45" customHeight="1">
      <c r="A110" s="307"/>
      <c r="B110" s="1777" t="s">
        <v>20942</v>
      </c>
      <c r="C110" s="1778"/>
      <c r="D110" s="372"/>
      <c r="E110" s="372"/>
      <c r="F110" s="307"/>
      <c r="G110" s="307"/>
      <c r="H110" s="307"/>
      <c r="I110" s="314" t="s">
        <v>20943</v>
      </c>
    </row>
    <row r="111" spans="1:11" ht="51.75" customHeight="1">
      <c r="A111" s="1774" t="s">
        <v>20944</v>
      </c>
      <c r="B111" s="1774"/>
      <c r="C111" s="1774"/>
      <c r="D111" s="1774"/>
      <c r="E111" s="1774"/>
      <c r="F111" s="1774"/>
      <c r="G111" s="1774"/>
      <c r="H111" s="1774"/>
      <c r="I111" s="1774"/>
      <c r="J111" s="1774"/>
      <c r="K111" s="1774"/>
    </row>
    <row r="112" spans="1:11" ht="14.25" customHeight="1">
      <c r="A112" s="315" t="s">
        <v>20945</v>
      </c>
      <c r="B112" s="373" t="s">
        <v>20768</v>
      </c>
      <c r="C112" s="310" t="s">
        <v>20803</v>
      </c>
      <c r="D112" s="383" t="s">
        <v>20769</v>
      </c>
      <c r="E112" s="401" t="s">
        <v>20946</v>
      </c>
      <c r="F112" s="335" t="s">
        <v>20947</v>
      </c>
      <c r="G112" s="325" t="s">
        <v>20793</v>
      </c>
      <c r="H112" s="1775" t="s">
        <v>20948</v>
      </c>
      <c r="I112" s="1776"/>
      <c r="J112" s="1540"/>
      <c r="K112" s="1540"/>
    </row>
    <row r="113" spans="1:11" ht="14.25" customHeight="1">
      <c r="A113" s="307"/>
      <c r="B113" s="374">
        <v>24750</v>
      </c>
      <c r="C113" s="313" t="s">
        <v>20949</v>
      </c>
      <c r="D113" s="395">
        <v>10.32</v>
      </c>
      <c r="E113" s="395"/>
      <c r="F113" s="332"/>
      <c r="G113" s="332"/>
      <c r="H113" s="318" t="s">
        <v>20950</v>
      </c>
      <c r="I113" s="307"/>
      <c r="J113" s="1540"/>
      <c r="K113" s="1540"/>
    </row>
    <row r="114" spans="1:11" ht="15" customHeight="1">
      <c r="A114" s="307"/>
      <c r="B114" s="374">
        <v>241000</v>
      </c>
      <c r="C114" s="313" t="s">
        <v>20951</v>
      </c>
      <c r="D114" s="395">
        <v>12.21</v>
      </c>
      <c r="E114" s="395"/>
      <c r="F114" s="332"/>
      <c r="G114" s="332"/>
      <c r="H114" s="320">
        <v>11</v>
      </c>
      <c r="I114" s="307"/>
      <c r="J114" s="1540"/>
      <c r="K114" s="1540"/>
    </row>
    <row r="115" spans="1:11" ht="14.25" customHeight="1">
      <c r="A115" s="307"/>
      <c r="B115" s="374">
        <v>241250</v>
      </c>
      <c r="C115" s="313" t="s">
        <v>20952</v>
      </c>
      <c r="D115" s="395">
        <v>17.88</v>
      </c>
      <c r="E115" s="395"/>
      <c r="F115" s="332"/>
      <c r="G115" s="332"/>
      <c r="H115" s="320">
        <v>17</v>
      </c>
      <c r="I115" s="307"/>
      <c r="J115" s="1540"/>
      <c r="K115" s="1540"/>
    </row>
    <row r="116" spans="1:11" ht="15" customHeight="1">
      <c r="A116" s="307"/>
      <c r="B116" s="374">
        <v>241500</v>
      </c>
      <c r="C116" s="313" t="s">
        <v>20953</v>
      </c>
      <c r="D116" s="395">
        <v>25.02</v>
      </c>
      <c r="E116" s="395"/>
      <c r="F116" s="332"/>
      <c r="G116" s="332"/>
      <c r="H116" s="320">
        <v>32</v>
      </c>
      <c r="I116" s="307"/>
      <c r="J116" s="1540"/>
      <c r="K116" s="1540"/>
    </row>
    <row r="117" spans="1:11" ht="14.25" customHeight="1">
      <c r="A117" s="307"/>
      <c r="B117" s="374">
        <v>242000</v>
      </c>
      <c r="C117" s="313" t="s">
        <v>20954</v>
      </c>
      <c r="D117" s="395">
        <v>32.19</v>
      </c>
      <c r="E117" s="395"/>
      <c r="F117" s="332"/>
      <c r="G117" s="332"/>
      <c r="H117" s="320">
        <v>40</v>
      </c>
      <c r="I117" s="307"/>
      <c r="J117" s="1540"/>
      <c r="K117" s="1540"/>
    </row>
    <row r="118" spans="1:11" ht="15" customHeight="1">
      <c r="A118" s="307"/>
      <c r="B118" s="374">
        <v>242500</v>
      </c>
      <c r="C118" s="313" t="s">
        <v>20955</v>
      </c>
      <c r="D118" s="395">
        <v>36</v>
      </c>
      <c r="E118" s="395"/>
      <c r="F118" s="332"/>
      <c r="G118" s="332"/>
      <c r="H118" s="320">
        <v>48</v>
      </c>
      <c r="I118" s="307"/>
      <c r="J118" s="1540"/>
      <c r="K118" s="1540"/>
    </row>
    <row r="119" spans="1:11" ht="14.25" customHeight="1">
      <c r="A119" s="307"/>
      <c r="B119" s="374">
        <v>243500</v>
      </c>
      <c r="C119" s="313" t="s">
        <v>20956</v>
      </c>
      <c r="D119" s="395">
        <v>40.25</v>
      </c>
      <c r="E119" s="395"/>
      <c r="F119" s="307"/>
      <c r="G119" s="307"/>
      <c r="H119" s="307"/>
      <c r="I119" s="307"/>
      <c r="J119" s="1540"/>
      <c r="K119" s="1540"/>
    </row>
    <row r="120" spans="1:11" ht="15" customHeight="1">
      <c r="A120" s="307"/>
      <c r="B120" s="373" t="s">
        <v>20957</v>
      </c>
      <c r="C120" s="333" t="s">
        <v>20958</v>
      </c>
      <c r="D120" s="395">
        <v>72.56</v>
      </c>
      <c r="E120" s="395"/>
      <c r="F120" s="307"/>
      <c r="G120" s="307"/>
      <c r="H120" s="307"/>
      <c r="I120" s="307"/>
      <c r="J120" s="1540"/>
      <c r="K120" s="1540"/>
    </row>
    <row r="121" spans="1:11" ht="14.25" customHeight="1">
      <c r="A121" s="311" t="s">
        <v>20959</v>
      </c>
      <c r="B121" s="1771" t="s">
        <v>20960</v>
      </c>
      <c r="C121" s="1772"/>
      <c r="D121" s="1772"/>
      <c r="E121" s="1772"/>
      <c r="F121" s="1772"/>
      <c r="G121" s="1772"/>
      <c r="H121" s="1773"/>
      <c r="I121" s="307"/>
      <c r="J121" s="1540"/>
      <c r="K121" s="1540"/>
    </row>
    <row r="122" spans="1:11" ht="15" customHeight="1">
      <c r="A122" s="307"/>
      <c r="B122" s="1771" t="s">
        <v>20961</v>
      </c>
      <c r="C122" s="1773"/>
      <c r="D122" s="372"/>
      <c r="E122" s="372"/>
      <c r="F122" s="307"/>
      <c r="G122" s="307"/>
      <c r="H122" s="307"/>
      <c r="I122" s="307"/>
      <c r="J122" s="1540"/>
      <c r="K122" s="1540"/>
    </row>
    <row r="123" spans="1:11" ht="14.1" customHeight="1">
      <c r="A123" s="307"/>
      <c r="B123" s="372"/>
      <c r="C123" s="307"/>
      <c r="D123" s="372"/>
      <c r="E123" s="372"/>
      <c r="F123" s="307"/>
      <c r="G123" s="307"/>
      <c r="H123" s="307"/>
      <c r="I123" s="307"/>
      <c r="J123" s="1540"/>
      <c r="K123" s="1540"/>
    </row>
    <row r="124" spans="1:11" ht="15" customHeight="1">
      <c r="A124" s="307"/>
      <c r="B124" s="373" t="s">
        <v>20768</v>
      </c>
      <c r="C124" s="310" t="s">
        <v>20803</v>
      </c>
      <c r="D124" s="383" t="s">
        <v>20769</v>
      </c>
      <c r="E124" s="381" t="s">
        <v>20962</v>
      </c>
      <c r="F124" s="335" t="s">
        <v>20963</v>
      </c>
      <c r="G124" s="325" t="s">
        <v>20964</v>
      </c>
      <c r="H124" s="314" t="s">
        <v>20771</v>
      </c>
      <c r="I124" s="307"/>
      <c r="J124" s="1540"/>
      <c r="K124" s="1540"/>
    </row>
    <row r="125" spans="1:11" ht="14.25" customHeight="1">
      <c r="A125" s="319" t="s">
        <v>20965</v>
      </c>
      <c r="B125" s="373" t="s">
        <v>20966</v>
      </c>
      <c r="C125" s="313" t="s">
        <v>20967</v>
      </c>
      <c r="D125" s="395">
        <v>38.729999999999997</v>
      </c>
      <c r="E125" s="395"/>
      <c r="F125" s="332"/>
      <c r="G125" s="332"/>
      <c r="H125" s="340" t="s">
        <v>20968</v>
      </c>
      <c r="I125" s="341" t="s">
        <v>20969</v>
      </c>
      <c r="J125" s="1540"/>
      <c r="K125" s="1540"/>
    </row>
    <row r="126" spans="1:11" ht="15" customHeight="1">
      <c r="A126" s="307"/>
      <c r="B126" s="373" t="s">
        <v>20970</v>
      </c>
      <c r="C126" s="313" t="s">
        <v>20971</v>
      </c>
      <c r="D126" s="395">
        <v>51.51</v>
      </c>
      <c r="E126" s="395"/>
      <c r="F126" s="332"/>
      <c r="G126" s="332"/>
      <c r="H126" s="340" t="s">
        <v>20972</v>
      </c>
      <c r="I126" s="341" t="s">
        <v>20969</v>
      </c>
      <c r="J126" s="1540"/>
      <c r="K126" s="1540"/>
    </row>
    <row r="127" spans="1:11" ht="14.25" customHeight="1">
      <c r="A127" s="307"/>
      <c r="B127" s="373" t="s">
        <v>20973</v>
      </c>
      <c r="C127" s="313" t="s">
        <v>20974</v>
      </c>
      <c r="D127" s="395">
        <v>56.71</v>
      </c>
      <c r="E127" s="395"/>
      <c r="F127" s="332"/>
      <c r="G127" s="332"/>
      <c r="H127" s="340" t="s">
        <v>20972</v>
      </c>
      <c r="I127" s="341" t="s">
        <v>20975</v>
      </c>
      <c r="J127" s="1540"/>
      <c r="K127" s="1540"/>
    </row>
    <row r="128" spans="1:11" ht="15" customHeight="1">
      <c r="A128" s="307"/>
      <c r="B128" s="373" t="s">
        <v>20976</v>
      </c>
      <c r="C128" s="313" t="s">
        <v>20977</v>
      </c>
      <c r="D128" s="395">
        <v>72.53</v>
      </c>
      <c r="E128" s="395"/>
      <c r="F128" s="332"/>
      <c r="G128" s="332"/>
      <c r="H128" s="340" t="s">
        <v>20978</v>
      </c>
      <c r="I128" s="341" t="s">
        <v>20975</v>
      </c>
      <c r="J128" s="1540"/>
      <c r="K128" s="1540"/>
    </row>
    <row r="129" spans="1:11" ht="14.1" customHeight="1">
      <c r="A129" s="307"/>
      <c r="B129" s="1512" t="s">
        <v>20979</v>
      </c>
      <c r="C129" s="1770"/>
      <c r="D129" s="1770"/>
      <c r="E129" s="1770"/>
      <c r="F129" s="1513"/>
      <c r="G129" s="307"/>
      <c r="H129" s="307"/>
      <c r="I129" s="307"/>
      <c r="J129" s="1540"/>
      <c r="K129" s="1540"/>
    </row>
    <row r="130" spans="1:11" ht="15" customHeight="1">
      <c r="A130" s="307"/>
      <c r="B130" s="372"/>
      <c r="C130" s="307"/>
      <c r="D130" s="372"/>
      <c r="E130" s="372"/>
      <c r="F130" s="307"/>
      <c r="G130" s="307"/>
      <c r="H130" s="307"/>
      <c r="I130" s="307"/>
      <c r="J130" s="1540"/>
      <c r="K130" s="1540"/>
    </row>
    <row r="131" spans="1:11" ht="15" customHeight="1">
      <c r="A131" s="315" t="s">
        <v>20980</v>
      </c>
      <c r="B131" s="373" t="s">
        <v>20768</v>
      </c>
      <c r="C131" s="310" t="s">
        <v>20803</v>
      </c>
      <c r="D131" s="372"/>
      <c r="E131" s="372"/>
      <c r="F131" s="307"/>
      <c r="G131" s="307"/>
      <c r="H131" s="307"/>
      <c r="I131" s="307"/>
      <c r="J131" s="1540"/>
      <c r="K131" s="1540"/>
    </row>
    <row r="132" spans="1:11" ht="14.25" customHeight="1">
      <c r="A132" s="307"/>
      <c r="B132" s="373" t="s">
        <v>20981</v>
      </c>
      <c r="C132" s="307"/>
      <c r="D132" s="383" t="s">
        <v>20769</v>
      </c>
      <c r="E132" s="381" t="s">
        <v>20883</v>
      </c>
      <c r="F132" s="335" t="s">
        <v>20982</v>
      </c>
      <c r="G132" s="342" t="s">
        <v>20983</v>
      </c>
      <c r="H132" s="325" t="s">
        <v>20984</v>
      </c>
      <c r="I132" s="310" t="s">
        <v>20771</v>
      </c>
      <c r="J132" s="1540"/>
      <c r="K132" s="1540"/>
    </row>
    <row r="133" spans="1:11" ht="16.5" customHeight="1">
      <c r="A133" s="319" t="s">
        <v>20985</v>
      </c>
      <c r="B133" s="384">
        <v>2820380</v>
      </c>
      <c r="C133" s="311" t="s">
        <v>20986</v>
      </c>
      <c r="D133" s="395">
        <v>53.5</v>
      </c>
      <c r="E133" s="395"/>
      <c r="F133" s="343"/>
      <c r="G133" s="332"/>
      <c r="H133" s="332"/>
      <c r="I133" s="344" t="s">
        <v>20987</v>
      </c>
      <c r="J133" s="1540"/>
      <c r="K133" s="1540"/>
    </row>
    <row r="134" spans="1:11" ht="14.25" customHeight="1">
      <c r="A134" s="307"/>
      <c r="B134" s="373" t="s">
        <v>20988</v>
      </c>
      <c r="C134" s="311" t="s">
        <v>20989</v>
      </c>
      <c r="D134" s="395">
        <v>53.5</v>
      </c>
      <c r="E134" s="395"/>
      <c r="F134" s="343"/>
      <c r="G134" s="332"/>
      <c r="H134" s="332"/>
      <c r="I134" s="307"/>
      <c r="J134" s="1540"/>
      <c r="K134" s="1540"/>
    </row>
    <row r="135" spans="1:11" ht="15" customHeight="1">
      <c r="A135" s="307"/>
      <c r="B135" s="373" t="s">
        <v>20990</v>
      </c>
      <c r="C135" s="311" t="s">
        <v>20991</v>
      </c>
      <c r="D135" s="395">
        <v>53.5</v>
      </c>
      <c r="E135" s="395"/>
      <c r="F135" s="343"/>
      <c r="G135" s="332"/>
      <c r="H135" s="332"/>
      <c r="I135" s="307"/>
      <c r="J135" s="1540"/>
      <c r="K135" s="1540"/>
    </row>
    <row r="136" spans="1:11" ht="14.25" customHeight="1">
      <c r="A136" s="307"/>
      <c r="B136" s="373" t="s">
        <v>20992</v>
      </c>
      <c r="C136" s="136" t="s">
        <v>20993</v>
      </c>
      <c r="D136" s="395">
        <v>8.43</v>
      </c>
      <c r="E136" s="395"/>
      <c r="F136" s="307"/>
      <c r="G136" s="307"/>
      <c r="H136" s="307"/>
      <c r="I136" s="307"/>
      <c r="J136" s="1540"/>
      <c r="K136" s="1540"/>
    </row>
    <row r="137" spans="1:11" ht="15" customHeight="1">
      <c r="A137" s="307"/>
      <c r="B137" s="373" t="s">
        <v>20994</v>
      </c>
      <c r="C137" s="311" t="s">
        <v>20995</v>
      </c>
      <c r="D137" s="395">
        <v>49.75</v>
      </c>
      <c r="E137" s="395"/>
      <c r="F137" s="307"/>
      <c r="G137" s="307"/>
      <c r="H137" s="307"/>
      <c r="I137" s="307"/>
      <c r="J137" s="1540"/>
      <c r="K137" s="1540"/>
    </row>
    <row r="138" spans="1:11" ht="14.25" customHeight="1">
      <c r="A138" s="307"/>
      <c r="B138" s="373" t="s">
        <v>20996</v>
      </c>
      <c r="C138" s="311" t="s">
        <v>20997</v>
      </c>
      <c r="D138" s="395">
        <v>49.75</v>
      </c>
      <c r="E138" s="395"/>
      <c r="F138" s="307"/>
      <c r="G138" s="307"/>
      <c r="H138" s="307"/>
      <c r="I138" s="307"/>
      <c r="J138" s="1540"/>
      <c r="K138" s="1540"/>
    </row>
    <row r="139" spans="1:11" ht="15" customHeight="1">
      <c r="A139" s="307"/>
      <c r="B139" s="374">
        <v>280958401</v>
      </c>
      <c r="C139" s="136" t="s">
        <v>20998</v>
      </c>
      <c r="D139" s="395">
        <v>8.4499999999999993</v>
      </c>
      <c r="E139" s="395"/>
      <c r="F139" s="307"/>
      <c r="G139" s="307"/>
      <c r="H139" s="307"/>
      <c r="I139" s="307"/>
      <c r="J139" s="1540"/>
      <c r="K139" s="1540"/>
    </row>
    <row r="140" spans="1:11" ht="14.25" customHeight="1">
      <c r="A140" s="315" t="s">
        <v>20999</v>
      </c>
      <c r="B140" s="374">
        <v>2810550</v>
      </c>
      <c r="C140" s="315" t="s">
        <v>21000</v>
      </c>
      <c r="D140" s="395">
        <v>35.57</v>
      </c>
      <c r="E140" s="395"/>
      <c r="F140" s="343"/>
      <c r="G140" s="345"/>
      <c r="H140" s="307"/>
      <c r="I140" s="340" t="s">
        <v>21001</v>
      </c>
      <c r="J140" s="1540"/>
      <c r="K140" s="1540"/>
    </row>
    <row r="141" spans="1:11" ht="15" customHeight="1">
      <c r="A141" s="307"/>
      <c r="B141" s="372"/>
      <c r="C141" s="307"/>
      <c r="D141" s="372"/>
      <c r="E141" s="372"/>
      <c r="F141" s="307"/>
      <c r="G141" s="307"/>
      <c r="H141" s="307"/>
      <c r="I141" s="307"/>
      <c r="J141" s="1540"/>
      <c r="K141" s="1540"/>
    </row>
    <row r="142" spans="1:11" ht="14.1" customHeight="1">
      <c r="A142" s="307"/>
      <c r="B142" s="372"/>
      <c r="C142" s="307"/>
      <c r="D142" s="372"/>
      <c r="E142" s="372"/>
      <c r="F142" s="307"/>
      <c r="G142" s="307"/>
      <c r="H142" s="307"/>
      <c r="I142" s="307"/>
      <c r="J142" s="1540"/>
      <c r="K142" s="1540"/>
    </row>
    <row r="143" spans="1:11" ht="15" customHeight="1">
      <c r="A143" s="307"/>
      <c r="B143" s="372"/>
      <c r="C143" s="307"/>
      <c r="D143" s="372"/>
      <c r="E143" s="372"/>
      <c r="F143" s="307"/>
      <c r="G143" s="307"/>
      <c r="H143" s="307"/>
      <c r="I143" s="307"/>
      <c r="J143" s="1540"/>
      <c r="K143" s="1540"/>
    </row>
    <row r="144" spans="1:11" ht="14.25" customHeight="1">
      <c r="A144" s="315" t="s">
        <v>21002</v>
      </c>
      <c r="B144" s="373" t="s">
        <v>20768</v>
      </c>
      <c r="C144" s="310" t="s">
        <v>20803</v>
      </c>
      <c r="D144" s="383" t="s">
        <v>20769</v>
      </c>
      <c r="E144" s="373" t="s">
        <v>20770</v>
      </c>
      <c r="F144" s="307"/>
      <c r="G144" s="307"/>
      <c r="H144" s="307"/>
      <c r="I144" s="307"/>
      <c r="J144" s="1540"/>
      <c r="K144" s="1540"/>
    </row>
    <row r="145" spans="1:11" ht="15" customHeight="1">
      <c r="A145" s="307"/>
      <c r="B145" s="373" t="s">
        <v>21003</v>
      </c>
      <c r="C145" s="311" t="s">
        <v>21004</v>
      </c>
      <c r="D145" s="395">
        <v>2.0499999999999998</v>
      </c>
      <c r="E145" s="395"/>
      <c r="F145" s="1734"/>
      <c r="G145" s="1735"/>
      <c r="H145" s="307"/>
      <c r="I145" s="307"/>
      <c r="J145" s="1540"/>
      <c r="K145" s="1540"/>
    </row>
    <row r="146" spans="1:11" ht="14.25" customHeight="1">
      <c r="A146" s="307"/>
      <c r="B146" s="373" t="s">
        <v>21005</v>
      </c>
      <c r="C146" s="311" t="s">
        <v>21006</v>
      </c>
      <c r="D146" s="395">
        <v>2.0499999999999998</v>
      </c>
      <c r="E146" s="395"/>
      <c r="F146" s="1734"/>
      <c r="G146" s="1735"/>
      <c r="H146" s="307"/>
      <c r="I146" s="307"/>
      <c r="J146" s="1540"/>
      <c r="K146" s="1540"/>
    </row>
    <row r="147" spans="1:11" ht="15" customHeight="1">
      <c r="A147" s="307"/>
      <c r="B147" s="372"/>
      <c r="C147" s="307"/>
      <c r="D147" s="372"/>
      <c r="E147" s="372"/>
      <c r="F147" s="307"/>
      <c r="G147" s="307"/>
      <c r="H147" s="307"/>
      <c r="I147" s="307"/>
      <c r="J147" s="1540"/>
      <c r="K147" s="1540"/>
    </row>
    <row r="148" spans="1:11" ht="14.85" customHeight="1">
      <c r="A148" s="307"/>
      <c r="B148" s="372"/>
      <c r="C148" s="307"/>
      <c r="D148" s="372"/>
      <c r="E148" s="372"/>
      <c r="F148" s="307"/>
      <c r="G148" s="307"/>
      <c r="H148" s="307"/>
      <c r="I148" s="335" t="s">
        <v>21007</v>
      </c>
      <c r="J148" s="1540"/>
      <c r="K148" s="1540"/>
    </row>
    <row r="149" spans="1:11" ht="18" customHeight="1">
      <c r="A149" s="1743" t="s">
        <v>20766</v>
      </c>
      <c r="B149" s="1743"/>
      <c r="C149" s="1743"/>
      <c r="D149" s="1743"/>
      <c r="E149" s="1743"/>
      <c r="F149" s="1743"/>
      <c r="G149" s="1743"/>
      <c r="H149" s="1743"/>
      <c r="I149" s="1743"/>
      <c r="J149" s="12"/>
    </row>
    <row r="150" spans="1:11" ht="16.5" customHeight="1">
      <c r="A150" s="1744" t="s">
        <v>20767</v>
      </c>
      <c r="B150" s="1744"/>
      <c r="C150" s="1744"/>
      <c r="D150" s="1744"/>
      <c r="E150" s="1744"/>
      <c r="F150" s="1744"/>
      <c r="G150" s="1744"/>
      <c r="H150" s="1744"/>
      <c r="I150" s="1744"/>
      <c r="J150" s="12"/>
    </row>
    <row r="151" spans="1:11" ht="16.5" customHeight="1">
      <c r="A151" s="12"/>
      <c r="B151" s="371"/>
      <c r="C151" s="12"/>
      <c r="D151" s="371"/>
      <c r="E151" s="371"/>
      <c r="F151" s="12"/>
      <c r="G151" s="12"/>
      <c r="H151" s="12"/>
      <c r="I151" s="12"/>
      <c r="J151" s="12"/>
    </row>
    <row r="152" spans="1:11" ht="14.25" customHeight="1">
      <c r="A152" s="346" t="s">
        <v>21008</v>
      </c>
      <c r="B152" s="373" t="s">
        <v>20768</v>
      </c>
      <c r="C152" s="347" t="s">
        <v>20803</v>
      </c>
      <c r="D152" s="373" t="s">
        <v>20769</v>
      </c>
      <c r="E152" s="383" t="s">
        <v>21009</v>
      </c>
      <c r="F152" s="314" t="s">
        <v>21010</v>
      </c>
      <c r="G152" s="325" t="s">
        <v>21011</v>
      </c>
      <c r="H152" s="310" t="s">
        <v>20771</v>
      </c>
      <c r="I152" s="307"/>
    </row>
    <row r="153" spans="1:11" ht="15" customHeight="1">
      <c r="A153" s="307"/>
      <c r="B153" s="383" t="s">
        <v>21012</v>
      </c>
      <c r="C153" s="311" t="s">
        <v>21013</v>
      </c>
      <c r="D153" s="395">
        <v>230</v>
      </c>
      <c r="E153" s="395"/>
      <c r="F153" s="332"/>
      <c r="G153" s="332"/>
      <c r="H153" s="320">
        <v>4</v>
      </c>
      <c r="I153" s="307"/>
    </row>
    <row r="154" spans="1:11" ht="14.25" customHeight="1">
      <c r="A154" s="307"/>
      <c r="B154" s="383" t="s">
        <v>21014</v>
      </c>
      <c r="C154" s="311" t="s">
        <v>21015</v>
      </c>
      <c r="D154" s="395">
        <v>90</v>
      </c>
      <c r="E154" s="395"/>
      <c r="F154" s="332"/>
      <c r="G154" s="307"/>
      <c r="H154" s="320">
        <v>2</v>
      </c>
      <c r="I154" s="307"/>
    </row>
    <row r="155" spans="1:11" ht="15" customHeight="1">
      <c r="A155" s="307"/>
      <c r="B155" s="372"/>
      <c r="C155" s="307"/>
      <c r="D155" s="373" t="s">
        <v>20769</v>
      </c>
      <c r="E155" s="383" t="s">
        <v>21016</v>
      </c>
      <c r="F155" s="314" t="s">
        <v>21017</v>
      </c>
      <c r="G155" s="307"/>
      <c r="H155" s="307"/>
      <c r="I155" s="307"/>
    </row>
    <row r="156" spans="1:11" ht="14.25" customHeight="1">
      <c r="A156" s="307"/>
      <c r="B156" s="385">
        <v>172510</v>
      </c>
      <c r="C156" s="311" t="s">
        <v>21018</v>
      </c>
      <c r="D156" s="395">
        <v>269.44</v>
      </c>
      <c r="E156" s="395"/>
      <c r="F156" s="332"/>
      <c r="G156" s="307"/>
      <c r="H156" s="307"/>
      <c r="I156" s="307"/>
    </row>
    <row r="157" spans="1:11" ht="15" customHeight="1">
      <c r="A157" s="307"/>
      <c r="B157" s="372"/>
      <c r="C157" s="307"/>
      <c r="D157" s="372"/>
      <c r="E157" s="372"/>
      <c r="F157" s="307"/>
      <c r="G157" s="307"/>
      <c r="H157" s="307"/>
      <c r="I157" s="307"/>
    </row>
    <row r="158" spans="1:11" ht="14.25" customHeight="1">
      <c r="A158" s="319" t="s">
        <v>21019</v>
      </c>
      <c r="B158" s="373" t="s">
        <v>20768</v>
      </c>
      <c r="C158" s="310" t="s">
        <v>20803</v>
      </c>
      <c r="D158" s="373" t="s">
        <v>20769</v>
      </c>
      <c r="E158" s="383" t="s">
        <v>21020</v>
      </c>
      <c r="F158" s="325" t="s">
        <v>21021</v>
      </c>
      <c r="G158" s="325" t="s">
        <v>21022</v>
      </c>
      <c r="H158" s="310" t="s">
        <v>20771</v>
      </c>
      <c r="I158" s="307"/>
    </row>
    <row r="159" spans="1:11" ht="15" customHeight="1">
      <c r="A159" s="307"/>
      <c r="B159" s="383" t="s">
        <v>21023</v>
      </c>
      <c r="C159" s="311" t="s">
        <v>21024</v>
      </c>
      <c r="D159" s="395">
        <v>45.45</v>
      </c>
      <c r="E159" s="395"/>
      <c r="F159" s="332"/>
      <c r="G159" s="332"/>
      <c r="H159" s="320">
        <v>4</v>
      </c>
      <c r="I159" s="307"/>
    </row>
    <row r="160" spans="1:11" ht="14.25" customHeight="1">
      <c r="A160" s="307"/>
      <c r="B160" s="383" t="s">
        <v>21025</v>
      </c>
      <c r="C160" s="311" t="s">
        <v>21026</v>
      </c>
      <c r="D160" s="395">
        <v>45.45</v>
      </c>
      <c r="E160" s="395"/>
      <c r="F160" s="332"/>
      <c r="G160" s="332"/>
      <c r="H160" s="320">
        <v>4</v>
      </c>
      <c r="I160" s="307"/>
    </row>
    <row r="161" spans="1:9" ht="15" customHeight="1">
      <c r="A161" s="307"/>
      <c r="B161" s="383" t="s">
        <v>21027</v>
      </c>
      <c r="C161" s="311" t="s">
        <v>21028</v>
      </c>
      <c r="D161" s="395">
        <v>49.34</v>
      </c>
      <c r="E161" s="395"/>
      <c r="F161" s="332"/>
      <c r="G161" s="332"/>
      <c r="H161" s="320">
        <v>4</v>
      </c>
      <c r="I161" s="307"/>
    </row>
    <row r="162" spans="1:9" ht="14.25" customHeight="1">
      <c r="A162" s="307"/>
      <c r="B162" s="383" t="s">
        <v>21029</v>
      </c>
      <c r="C162" s="311" t="s">
        <v>21030</v>
      </c>
      <c r="D162" s="395">
        <v>47.13</v>
      </c>
      <c r="E162" s="395"/>
      <c r="F162" s="332"/>
      <c r="G162" s="332"/>
      <c r="H162" s="320">
        <v>5</v>
      </c>
      <c r="I162" s="307"/>
    </row>
    <row r="163" spans="1:9" ht="15" customHeight="1">
      <c r="A163" s="307"/>
      <c r="B163" s="372"/>
      <c r="C163" s="307"/>
      <c r="D163" s="372"/>
      <c r="E163" s="372"/>
      <c r="F163" s="307"/>
      <c r="G163" s="307"/>
      <c r="H163" s="307"/>
      <c r="I163" s="307"/>
    </row>
    <row r="164" spans="1:9" ht="15" customHeight="1">
      <c r="A164" s="315" t="s">
        <v>21031</v>
      </c>
      <c r="B164" s="373" t="s">
        <v>20768</v>
      </c>
      <c r="C164" s="310" t="s">
        <v>20803</v>
      </c>
      <c r="D164" s="373" t="s">
        <v>20769</v>
      </c>
      <c r="E164" s="383" t="s">
        <v>21032</v>
      </c>
      <c r="F164" s="325" t="s">
        <v>21033</v>
      </c>
      <c r="G164" s="314" t="s">
        <v>20771</v>
      </c>
      <c r="H164" s="307"/>
      <c r="I164" s="307"/>
    </row>
    <row r="165" spans="1:9" ht="14.25" customHeight="1">
      <c r="A165" s="307"/>
      <c r="B165" s="385">
        <v>355125</v>
      </c>
      <c r="C165" s="311" t="s">
        <v>21034</v>
      </c>
      <c r="D165" s="395">
        <v>22.5</v>
      </c>
      <c r="E165" s="395"/>
      <c r="F165" s="343"/>
      <c r="G165" s="348" t="s">
        <v>21035</v>
      </c>
      <c r="H165" s="307"/>
      <c r="I165" s="307"/>
    </row>
    <row r="166" spans="1:9" ht="15" customHeight="1">
      <c r="A166" s="307"/>
      <c r="B166" s="385">
        <v>355130</v>
      </c>
      <c r="C166" s="311" t="s">
        <v>21036</v>
      </c>
      <c r="D166" s="395">
        <v>22.5</v>
      </c>
      <c r="E166" s="395"/>
      <c r="F166" s="343"/>
      <c r="G166" s="340" t="s">
        <v>21037</v>
      </c>
      <c r="H166" s="307"/>
      <c r="I166" s="307"/>
    </row>
    <row r="167" spans="1:9" ht="14.1" customHeight="1">
      <c r="A167" s="307"/>
      <c r="B167" s="372"/>
      <c r="C167" s="307"/>
      <c r="D167" s="372"/>
      <c r="E167" s="372"/>
      <c r="F167" s="307"/>
      <c r="G167" s="307"/>
      <c r="H167" s="307"/>
      <c r="I167" s="307"/>
    </row>
    <row r="168" spans="1:9" ht="15" customHeight="1">
      <c r="A168" s="315" t="s">
        <v>21038</v>
      </c>
      <c r="B168" s="373" t="s">
        <v>20768</v>
      </c>
      <c r="C168" s="310" t="s">
        <v>20803</v>
      </c>
      <c r="D168" s="373" t="s">
        <v>20769</v>
      </c>
      <c r="E168" s="383" t="s">
        <v>21020</v>
      </c>
      <c r="F168" s="314" t="s">
        <v>21017</v>
      </c>
      <c r="G168" s="314" t="s">
        <v>20771</v>
      </c>
      <c r="H168" s="307"/>
      <c r="I168" s="307"/>
    </row>
    <row r="169" spans="1:9" ht="14.25" customHeight="1">
      <c r="A169" s="307"/>
      <c r="B169" s="383" t="s">
        <v>21039</v>
      </c>
      <c r="C169" s="311" t="s">
        <v>21040</v>
      </c>
      <c r="D169" s="397">
        <v>110</v>
      </c>
      <c r="E169" s="397"/>
      <c r="F169" s="343"/>
      <c r="G169" s="318" t="s">
        <v>21041</v>
      </c>
      <c r="H169" s="1768" t="s">
        <v>21042</v>
      </c>
      <c r="I169" s="1769"/>
    </row>
    <row r="170" spans="1:9" ht="15" customHeight="1">
      <c r="A170" s="307"/>
      <c r="B170" s="372"/>
      <c r="C170" s="307"/>
      <c r="D170" s="372"/>
      <c r="E170" s="372"/>
      <c r="F170" s="307"/>
      <c r="G170" s="307"/>
      <c r="H170" s="307"/>
      <c r="I170" s="307"/>
    </row>
    <row r="171" spans="1:9" ht="14.25" customHeight="1">
      <c r="A171" s="315" t="s">
        <v>21043</v>
      </c>
      <c r="B171" s="373" t="s">
        <v>20768</v>
      </c>
      <c r="C171" s="315" t="s">
        <v>20803</v>
      </c>
      <c r="D171" s="373" t="s">
        <v>20769</v>
      </c>
      <c r="E171" s="375" t="s">
        <v>21044</v>
      </c>
      <c r="F171" s="335" t="s">
        <v>21045</v>
      </c>
      <c r="G171" s="335" t="s">
        <v>21046</v>
      </c>
      <c r="H171" s="307"/>
      <c r="I171" s="307"/>
    </row>
    <row r="172" spans="1:9" ht="15" customHeight="1">
      <c r="A172" s="307"/>
      <c r="B172" s="380" t="s">
        <v>21047</v>
      </c>
      <c r="C172" s="311" t="s">
        <v>21048</v>
      </c>
      <c r="D172" s="395">
        <v>4.45</v>
      </c>
      <c r="E172" s="404"/>
      <c r="F172" s="343"/>
      <c r="G172" s="345"/>
      <c r="H172" s="1750" t="s">
        <v>21049</v>
      </c>
      <c r="I172" s="1751"/>
    </row>
    <row r="173" spans="1:9" ht="14.25" customHeight="1">
      <c r="A173" s="307"/>
      <c r="B173" s="380" t="s">
        <v>21050</v>
      </c>
      <c r="C173" s="311" t="s">
        <v>21051</v>
      </c>
      <c r="D173" s="395">
        <v>4.45</v>
      </c>
      <c r="E173" s="404"/>
      <c r="F173" s="343"/>
      <c r="G173" s="345"/>
      <c r="H173" s="307"/>
      <c r="I173" s="307"/>
    </row>
    <row r="174" spans="1:9" ht="15" customHeight="1">
      <c r="A174" s="307"/>
      <c r="B174" s="380" t="s">
        <v>21052</v>
      </c>
      <c r="C174" s="311" t="s">
        <v>21053</v>
      </c>
      <c r="D174" s="395">
        <v>4.45</v>
      </c>
      <c r="E174" s="404"/>
      <c r="F174" s="343"/>
      <c r="G174" s="345"/>
      <c r="H174" s="307"/>
      <c r="I174" s="307"/>
    </row>
    <row r="175" spans="1:9" ht="14.25" customHeight="1">
      <c r="A175" s="307"/>
      <c r="B175" s="380" t="s">
        <v>21054</v>
      </c>
      <c r="C175" s="311" t="s">
        <v>21055</v>
      </c>
      <c r="D175" s="395">
        <v>4.45</v>
      </c>
      <c r="E175" s="404"/>
      <c r="F175" s="343"/>
      <c r="G175" s="345"/>
      <c r="H175" s="307"/>
      <c r="I175" s="307"/>
    </row>
    <row r="176" spans="1:9" ht="15" customHeight="1">
      <c r="A176" s="307"/>
      <c r="B176" s="380" t="s">
        <v>21056</v>
      </c>
      <c r="C176" s="311" t="s">
        <v>21057</v>
      </c>
      <c r="D176" s="395">
        <v>4.45</v>
      </c>
      <c r="E176" s="404"/>
      <c r="F176" s="343"/>
      <c r="G176" s="345"/>
      <c r="H176" s="307"/>
      <c r="I176" s="307"/>
    </row>
    <row r="177" spans="1:10" ht="14.25" customHeight="1">
      <c r="A177" s="307"/>
      <c r="B177" s="380" t="s">
        <v>21058</v>
      </c>
      <c r="C177" s="311" t="s">
        <v>21059</v>
      </c>
      <c r="D177" s="395">
        <v>4.45</v>
      </c>
      <c r="E177" s="404"/>
      <c r="F177" s="343"/>
      <c r="G177" s="345"/>
      <c r="H177" s="307"/>
      <c r="I177" s="307"/>
    </row>
    <row r="178" spans="1:10" ht="15" customHeight="1">
      <c r="A178" s="307"/>
      <c r="B178" s="380" t="s">
        <v>21060</v>
      </c>
      <c r="C178" s="311" t="s">
        <v>21061</v>
      </c>
      <c r="D178" s="395">
        <v>4.45</v>
      </c>
      <c r="E178" s="404"/>
      <c r="F178" s="343"/>
      <c r="G178" s="345"/>
      <c r="H178" s="307"/>
      <c r="I178" s="307"/>
    </row>
    <row r="179" spans="1:10" ht="14.25" customHeight="1">
      <c r="A179" s="307"/>
      <c r="B179" s="380" t="s">
        <v>21062</v>
      </c>
      <c r="C179" s="311" t="s">
        <v>21063</v>
      </c>
      <c r="D179" s="395">
        <v>32.799999999999997</v>
      </c>
      <c r="E179" s="404"/>
      <c r="F179" s="307"/>
      <c r="G179" s="307"/>
      <c r="H179" s="307"/>
      <c r="I179" s="307"/>
    </row>
    <row r="180" spans="1:10" ht="15" customHeight="1">
      <c r="A180" s="307"/>
      <c r="B180" s="372"/>
      <c r="C180" s="1768" t="s">
        <v>21064</v>
      </c>
      <c r="D180" s="1769"/>
      <c r="E180" s="372"/>
      <c r="F180" s="307"/>
      <c r="G180" s="307"/>
      <c r="H180" s="307"/>
      <c r="I180" s="307"/>
    </row>
    <row r="181" spans="1:10" ht="14.25" customHeight="1">
      <c r="A181" s="319" t="s">
        <v>21065</v>
      </c>
      <c r="B181" s="373" t="s">
        <v>20768</v>
      </c>
      <c r="C181" s="310" t="s">
        <v>20803</v>
      </c>
      <c r="D181" s="373" t="s">
        <v>20769</v>
      </c>
      <c r="E181" s="375" t="s">
        <v>21066</v>
      </c>
      <c r="F181" s="344" t="s">
        <v>21067</v>
      </c>
      <c r="G181" s="314" t="s">
        <v>20771</v>
      </c>
      <c r="H181" s="307"/>
      <c r="I181" s="307"/>
    </row>
    <row r="182" spans="1:10" ht="15" customHeight="1">
      <c r="A182" s="307"/>
      <c r="B182" s="376">
        <v>25456855</v>
      </c>
      <c r="C182" s="311" t="s">
        <v>21068</v>
      </c>
      <c r="D182" s="395">
        <v>16.72</v>
      </c>
      <c r="E182" s="395"/>
      <c r="F182" s="332"/>
      <c r="G182" s="348" t="s">
        <v>21069</v>
      </c>
      <c r="H182" s="307"/>
      <c r="I182" s="307"/>
    </row>
    <row r="183" spans="1:10" ht="14.25" customHeight="1">
      <c r="A183" s="307"/>
      <c r="B183" s="376">
        <v>2545644</v>
      </c>
      <c r="C183" s="311" t="s">
        <v>21070</v>
      </c>
      <c r="D183" s="395">
        <v>82.84</v>
      </c>
      <c r="E183" s="395"/>
      <c r="F183" s="332"/>
      <c r="G183" s="340" t="s">
        <v>20978</v>
      </c>
      <c r="H183" s="307"/>
      <c r="I183" s="307"/>
    </row>
    <row r="184" spans="1:10" ht="16.5" customHeight="1">
      <c r="A184" s="349" t="s">
        <v>21071</v>
      </c>
      <c r="B184" s="373" t="s">
        <v>20768</v>
      </c>
      <c r="C184" s="307"/>
      <c r="D184" s="373" t="s">
        <v>20769</v>
      </c>
      <c r="E184" s="375" t="s">
        <v>21072</v>
      </c>
      <c r="F184" s="314" t="s">
        <v>21073</v>
      </c>
      <c r="G184" s="307"/>
      <c r="H184" s="307"/>
      <c r="I184" s="307"/>
    </row>
    <row r="185" spans="1:10" ht="14.25" customHeight="1">
      <c r="A185" s="315" t="s">
        <v>21074</v>
      </c>
      <c r="B185" s="386" t="s">
        <v>21075</v>
      </c>
      <c r="C185" s="311" t="s">
        <v>21076</v>
      </c>
      <c r="D185" s="395">
        <v>60.5</v>
      </c>
      <c r="E185" s="395"/>
      <c r="F185" s="332"/>
      <c r="G185" s="307"/>
      <c r="H185" s="307"/>
      <c r="I185" s="307"/>
    </row>
    <row r="186" spans="1:10" ht="15" customHeight="1">
      <c r="A186" s="307"/>
      <c r="B186" s="386" t="s">
        <v>21077</v>
      </c>
      <c r="C186" s="311" t="s">
        <v>21078</v>
      </c>
      <c r="D186" s="395">
        <v>70.5</v>
      </c>
      <c r="E186" s="395"/>
      <c r="F186" s="332"/>
      <c r="G186" s="307"/>
      <c r="H186" s="307"/>
      <c r="I186" s="307"/>
    </row>
    <row r="187" spans="1:10" ht="14.45" customHeight="1">
      <c r="A187" s="307"/>
      <c r="B187" s="372"/>
      <c r="C187" s="307"/>
      <c r="D187" s="372"/>
      <c r="E187" s="372"/>
      <c r="F187" s="307"/>
      <c r="G187" s="307"/>
      <c r="H187" s="307"/>
      <c r="I187" s="314" t="s">
        <v>21079</v>
      </c>
    </row>
    <row r="188" spans="1:10" ht="18" customHeight="1">
      <c r="A188" s="1743" t="s">
        <v>20766</v>
      </c>
      <c r="B188" s="1743"/>
      <c r="C188" s="1743"/>
      <c r="D188" s="1743"/>
      <c r="E188" s="1743"/>
      <c r="F188" s="1743"/>
      <c r="G188" s="1743"/>
      <c r="H188" s="1743"/>
      <c r="I188" s="1743"/>
      <c r="J188" s="12"/>
    </row>
    <row r="189" spans="1:10" ht="16.5" customHeight="1">
      <c r="A189" s="1744" t="s">
        <v>20767</v>
      </c>
      <c r="B189" s="1744"/>
      <c r="C189" s="1744"/>
      <c r="D189" s="1744"/>
      <c r="E189" s="1744"/>
      <c r="F189" s="1744"/>
      <c r="G189" s="1744"/>
      <c r="H189" s="1744"/>
      <c r="I189" s="1744"/>
      <c r="J189" s="12"/>
    </row>
    <row r="190" spans="1:10" ht="16.5" customHeight="1">
      <c r="A190" s="12"/>
      <c r="B190" s="371"/>
      <c r="C190" s="12"/>
      <c r="D190" s="371"/>
      <c r="E190" s="371"/>
      <c r="F190" s="12"/>
      <c r="G190" s="12"/>
      <c r="H190" s="12"/>
      <c r="I190" s="12"/>
      <c r="J190" s="12"/>
    </row>
    <row r="191" spans="1:10" ht="14.25" customHeight="1">
      <c r="A191" s="315" t="s">
        <v>21080</v>
      </c>
      <c r="B191" s="373" t="s">
        <v>20768</v>
      </c>
      <c r="C191" s="310" t="s">
        <v>20803</v>
      </c>
      <c r="D191" s="383" t="s">
        <v>20769</v>
      </c>
      <c r="E191" s="375" t="s">
        <v>21081</v>
      </c>
      <c r="F191" s="314" t="s">
        <v>21082</v>
      </c>
      <c r="G191" s="350" t="s">
        <v>20771</v>
      </c>
      <c r="H191" s="307"/>
      <c r="I191" s="307"/>
    </row>
    <row r="192" spans="1:10" ht="15" customHeight="1">
      <c r="A192" s="307"/>
      <c r="B192" s="376">
        <v>3100800</v>
      </c>
      <c r="C192" s="311" t="s">
        <v>21083</v>
      </c>
      <c r="D192" s="395">
        <v>39.950000000000003</v>
      </c>
      <c r="E192" s="395"/>
      <c r="F192" s="343"/>
      <c r="G192" s="307"/>
      <c r="H192" s="307"/>
      <c r="I192" s="307"/>
    </row>
    <row r="193" spans="1:9" ht="14.25" customHeight="1">
      <c r="A193" s="307"/>
      <c r="B193" s="376">
        <v>3135121</v>
      </c>
      <c r="C193" s="311" t="s">
        <v>21084</v>
      </c>
      <c r="D193" s="395">
        <v>49.95</v>
      </c>
      <c r="E193" s="395"/>
      <c r="F193" s="343"/>
      <c r="G193" s="307"/>
      <c r="H193" s="307"/>
      <c r="I193" s="307"/>
    </row>
    <row r="194" spans="1:9" ht="15" customHeight="1">
      <c r="A194" s="307"/>
      <c r="B194" s="376">
        <v>3135122</v>
      </c>
      <c r="C194" s="311" t="s">
        <v>21085</v>
      </c>
      <c r="D194" s="395">
        <v>59</v>
      </c>
      <c r="E194" s="395"/>
      <c r="F194" s="343"/>
      <c r="G194" s="307"/>
      <c r="H194" s="307"/>
      <c r="I194" s="307"/>
    </row>
    <row r="195" spans="1:9" ht="14.1" customHeight="1">
      <c r="A195" s="307"/>
      <c r="B195" s="372"/>
      <c r="C195" s="307"/>
      <c r="D195" s="372"/>
      <c r="E195" s="372"/>
      <c r="F195" s="307"/>
      <c r="G195" s="307"/>
      <c r="H195" s="307"/>
      <c r="I195" s="307"/>
    </row>
    <row r="196" spans="1:9" ht="15" customHeight="1">
      <c r="A196" s="315" t="s">
        <v>21086</v>
      </c>
      <c r="B196" s="373" t="s">
        <v>20768</v>
      </c>
      <c r="C196" s="310" t="s">
        <v>20803</v>
      </c>
      <c r="D196" s="383" t="s">
        <v>20769</v>
      </c>
      <c r="E196" s="381" t="s">
        <v>21087</v>
      </c>
      <c r="F196" s="325" t="s">
        <v>21088</v>
      </c>
      <c r="G196" s="350" t="s">
        <v>20771</v>
      </c>
      <c r="H196" s="307"/>
      <c r="I196" s="307"/>
    </row>
    <row r="197" spans="1:9" ht="14.25" customHeight="1">
      <c r="A197" s="307"/>
      <c r="B197" s="387" t="s">
        <v>21089</v>
      </c>
      <c r="C197" s="311" t="s">
        <v>21090</v>
      </c>
      <c r="D197" s="395">
        <v>16.77</v>
      </c>
      <c r="E197" s="395"/>
      <c r="F197" s="343"/>
      <c r="G197" s="320">
        <v>3</v>
      </c>
      <c r="H197" s="307"/>
      <c r="I197" s="307"/>
    </row>
    <row r="198" spans="1:9" ht="15" customHeight="1">
      <c r="A198" s="307"/>
      <c r="B198" s="387" t="s">
        <v>21091</v>
      </c>
      <c r="C198" s="311" t="s">
        <v>21092</v>
      </c>
      <c r="D198" s="395">
        <v>28.74</v>
      </c>
      <c r="E198" s="395"/>
      <c r="F198" s="343"/>
      <c r="G198" s="320">
        <v>7</v>
      </c>
      <c r="H198" s="307"/>
      <c r="I198" s="307"/>
    </row>
    <row r="199" spans="1:9" ht="14.1" customHeight="1">
      <c r="A199" s="307"/>
      <c r="B199" s="372"/>
      <c r="C199" s="307"/>
      <c r="D199" s="372"/>
      <c r="E199" s="372"/>
      <c r="F199" s="307"/>
      <c r="G199" s="307"/>
      <c r="H199" s="307"/>
      <c r="I199" s="307"/>
    </row>
    <row r="200" spans="1:9" ht="15" customHeight="1">
      <c r="A200" s="315" t="s">
        <v>21093</v>
      </c>
      <c r="B200" s="373" t="s">
        <v>20768</v>
      </c>
      <c r="C200" s="310" t="s">
        <v>20803</v>
      </c>
      <c r="D200" s="383" t="s">
        <v>20769</v>
      </c>
      <c r="E200" s="375" t="s">
        <v>21094</v>
      </c>
      <c r="F200" s="314" t="s">
        <v>21095</v>
      </c>
      <c r="G200" s="350" t="s">
        <v>20771</v>
      </c>
      <c r="H200" s="307"/>
      <c r="I200" s="307"/>
    </row>
    <row r="201" spans="1:9" ht="14.25" customHeight="1">
      <c r="A201" s="307"/>
      <c r="B201" s="376">
        <v>4022000</v>
      </c>
      <c r="C201" s="322" t="s">
        <v>21096</v>
      </c>
      <c r="D201" s="395">
        <v>130.72</v>
      </c>
      <c r="E201" s="395"/>
      <c r="F201" s="345"/>
      <c r="G201" s="352" t="s">
        <v>21097</v>
      </c>
      <c r="H201" s="307"/>
      <c r="I201" s="307"/>
    </row>
    <row r="202" spans="1:9" ht="15" customHeight="1">
      <c r="A202" s="307"/>
      <c r="B202" s="376">
        <v>4022300</v>
      </c>
      <c r="C202" s="322" t="s">
        <v>21098</v>
      </c>
      <c r="D202" s="395">
        <v>174.93</v>
      </c>
      <c r="E202" s="395"/>
      <c r="F202" s="345"/>
      <c r="G202" s="352" t="s">
        <v>21099</v>
      </c>
      <c r="H202" s="307"/>
      <c r="I202" s="307"/>
    </row>
    <row r="203" spans="1:9" ht="15" customHeight="1">
      <c r="A203" s="307"/>
      <c r="B203" s="376">
        <v>4026000</v>
      </c>
      <c r="C203" s="322" t="s">
        <v>21100</v>
      </c>
      <c r="D203" s="395">
        <v>121.17</v>
      </c>
      <c r="E203" s="395"/>
      <c r="F203" s="345"/>
      <c r="G203" s="352" t="s">
        <v>21101</v>
      </c>
      <c r="H203" s="307"/>
      <c r="I203" s="307"/>
    </row>
    <row r="204" spans="1:9" ht="14.25" customHeight="1">
      <c r="A204" s="307"/>
      <c r="B204" s="388" t="s">
        <v>21102</v>
      </c>
      <c r="C204" s="322" t="s">
        <v>21103</v>
      </c>
      <c r="D204" s="395">
        <v>64.72</v>
      </c>
      <c r="E204" s="395"/>
      <c r="F204" s="343"/>
      <c r="G204" s="352" t="s">
        <v>21104</v>
      </c>
      <c r="H204" s="307"/>
      <c r="I204" s="307"/>
    </row>
    <row r="205" spans="1:9" ht="16.5" customHeight="1">
      <c r="A205" s="307"/>
      <c r="B205" s="1762" t="s">
        <v>21105</v>
      </c>
      <c r="C205" s="1763"/>
      <c r="D205" s="1763"/>
      <c r="E205" s="1763"/>
      <c r="F205" s="1763"/>
      <c r="G205" s="1764"/>
      <c r="H205" s="307"/>
      <c r="I205" s="307"/>
    </row>
    <row r="206" spans="1:9" ht="14.25" customHeight="1">
      <c r="A206" s="307"/>
      <c r="B206" s="388" t="s">
        <v>21106</v>
      </c>
      <c r="C206" s="322" t="s">
        <v>21107</v>
      </c>
      <c r="D206" s="395">
        <v>80.75</v>
      </c>
      <c r="E206" s="395"/>
      <c r="F206" s="343"/>
      <c r="G206" s="352" t="s">
        <v>21108</v>
      </c>
      <c r="H206" s="307"/>
      <c r="I206" s="307"/>
    </row>
    <row r="207" spans="1:9" ht="16.5" customHeight="1">
      <c r="A207" s="307"/>
      <c r="B207" s="1762" t="s">
        <v>21105</v>
      </c>
      <c r="C207" s="1763"/>
      <c r="D207" s="1763"/>
      <c r="E207" s="1763"/>
      <c r="F207" s="1763"/>
      <c r="G207" s="1764"/>
      <c r="H207" s="307"/>
      <c r="I207" s="307"/>
    </row>
    <row r="208" spans="1:9" ht="14.25" customHeight="1">
      <c r="A208" s="307"/>
      <c r="B208" s="375" t="s">
        <v>21109</v>
      </c>
      <c r="C208" s="322" t="s">
        <v>21110</v>
      </c>
      <c r="D208" s="395">
        <v>30.95</v>
      </c>
      <c r="E208" s="395"/>
      <c r="F208" s="307"/>
      <c r="G208" s="353" t="s">
        <v>21104</v>
      </c>
      <c r="H208" s="307"/>
      <c r="I208" s="307"/>
    </row>
    <row r="209" spans="1:9" ht="15" customHeight="1">
      <c r="A209" s="307"/>
      <c r="B209" s="372"/>
      <c r="C209" s="307"/>
      <c r="D209" s="372"/>
      <c r="E209" s="372"/>
      <c r="F209" s="307"/>
      <c r="G209" s="307"/>
      <c r="H209" s="307"/>
      <c r="I209" s="307"/>
    </row>
    <row r="210" spans="1:9" ht="14.25" customHeight="1">
      <c r="A210" s="315" t="s">
        <v>21111</v>
      </c>
      <c r="B210" s="373" t="s">
        <v>20768</v>
      </c>
      <c r="C210" s="310" t="s">
        <v>20894</v>
      </c>
      <c r="D210" s="383" t="s">
        <v>20769</v>
      </c>
      <c r="E210" s="383" t="s">
        <v>21112</v>
      </c>
      <c r="F210" s="307"/>
      <c r="G210" s="307"/>
      <c r="H210" s="307"/>
      <c r="I210" s="307"/>
    </row>
    <row r="211" spans="1:9" ht="15" customHeight="1">
      <c r="A211" s="315" t="s">
        <v>21113</v>
      </c>
      <c r="B211" s="389" t="s">
        <v>21114</v>
      </c>
      <c r="C211" s="321" t="s">
        <v>21115</v>
      </c>
      <c r="D211" s="398">
        <v>95.44</v>
      </c>
      <c r="E211" s="398"/>
      <c r="F211" s="307"/>
      <c r="G211" s="307"/>
      <c r="H211" s="307"/>
      <c r="I211" s="307"/>
    </row>
    <row r="212" spans="1:9" ht="15" customHeight="1">
      <c r="A212" s="307"/>
      <c r="B212" s="389" t="s">
        <v>21116</v>
      </c>
      <c r="C212" s="321" t="s">
        <v>21117</v>
      </c>
      <c r="D212" s="398">
        <v>135.1</v>
      </c>
      <c r="E212" s="398"/>
      <c r="F212" s="307"/>
      <c r="G212" s="307"/>
      <c r="H212" s="307"/>
      <c r="I212" s="307"/>
    </row>
    <row r="213" spans="1:9" ht="15" customHeight="1">
      <c r="A213" s="307"/>
      <c r="B213" s="389" t="s">
        <v>21118</v>
      </c>
      <c r="C213" s="321" t="s">
        <v>21119</v>
      </c>
      <c r="D213" s="398">
        <v>95.44</v>
      </c>
      <c r="E213" s="398"/>
      <c r="F213" s="307"/>
      <c r="G213" s="1765" t="s">
        <v>21120</v>
      </c>
      <c r="H213" s="1766"/>
      <c r="I213" s="1767"/>
    </row>
    <row r="214" spans="1:9" ht="15" customHeight="1">
      <c r="A214" s="307"/>
      <c r="B214" s="389" t="s">
        <v>21121</v>
      </c>
      <c r="C214" s="321" t="s">
        <v>21122</v>
      </c>
      <c r="D214" s="398">
        <v>135.1</v>
      </c>
      <c r="E214" s="398"/>
      <c r="F214" s="307"/>
      <c r="G214" s="1765" t="s">
        <v>21123</v>
      </c>
      <c r="H214" s="1766"/>
      <c r="I214" s="1767"/>
    </row>
    <row r="215" spans="1:9" ht="15" customHeight="1">
      <c r="A215" s="307"/>
      <c r="B215" s="389" t="s">
        <v>21124</v>
      </c>
      <c r="C215" s="321" t="s">
        <v>21125</v>
      </c>
      <c r="D215" s="398">
        <v>36.950000000000003</v>
      </c>
      <c r="E215" s="398"/>
      <c r="F215" s="307"/>
      <c r="G215" s="354" t="s">
        <v>20905</v>
      </c>
      <c r="H215" s="308"/>
      <c r="I215" s="308"/>
    </row>
    <row r="216" spans="1:9" ht="15" customHeight="1">
      <c r="A216" s="307"/>
      <c r="B216" s="389" t="s">
        <v>21126</v>
      </c>
      <c r="C216" s="321" t="s">
        <v>21127</v>
      </c>
      <c r="D216" s="398">
        <v>49.72</v>
      </c>
      <c r="E216" s="398"/>
      <c r="F216" s="307"/>
      <c r="G216" s="307"/>
      <c r="H216" s="307"/>
      <c r="I216" s="307"/>
    </row>
    <row r="217" spans="1:9" ht="15" customHeight="1">
      <c r="A217" s="307"/>
      <c r="B217" s="389" t="s">
        <v>21128</v>
      </c>
      <c r="C217" s="321" t="s">
        <v>21129</v>
      </c>
      <c r="D217" s="398">
        <v>22.04</v>
      </c>
      <c r="E217" s="398"/>
      <c r="F217" s="307"/>
      <c r="G217" s="307"/>
      <c r="H217" s="307"/>
      <c r="I217" s="307"/>
    </row>
    <row r="218" spans="1:9" ht="15" customHeight="1">
      <c r="A218" s="307"/>
      <c r="B218" s="389" t="s">
        <v>21130</v>
      </c>
      <c r="C218" s="321" t="s">
        <v>21131</v>
      </c>
      <c r="D218" s="398">
        <v>23.49</v>
      </c>
      <c r="E218" s="398"/>
      <c r="F218" s="307"/>
      <c r="G218" s="307"/>
      <c r="H218" s="307"/>
      <c r="I218" s="307"/>
    </row>
    <row r="219" spans="1:9" ht="15" customHeight="1">
      <c r="A219" s="307"/>
      <c r="B219" s="372"/>
      <c r="C219" s="307"/>
      <c r="D219" s="372"/>
      <c r="E219" s="372"/>
      <c r="F219" s="307"/>
      <c r="G219" s="307"/>
      <c r="H219" s="307"/>
      <c r="I219" s="307"/>
    </row>
    <row r="220" spans="1:9" ht="14.1" customHeight="1">
      <c r="A220" s="307"/>
      <c r="B220" s="372"/>
      <c r="C220" s="307"/>
      <c r="D220" s="372"/>
      <c r="E220" s="372"/>
      <c r="F220" s="307"/>
      <c r="G220" s="307"/>
      <c r="H220" s="307"/>
      <c r="I220" s="307"/>
    </row>
    <row r="221" spans="1:9" ht="15" customHeight="1">
      <c r="A221" s="307"/>
      <c r="B221" s="372"/>
      <c r="C221" s="307"/>
      <c r="D221" s="372"/>
      <c r="E221" s="372"/>
      <c r="F221" s="307"/>
      <c r="G221" s="307"/>
      <c r="H221" s="307"/>
      <c r="I221" s="307"/>
    </row>
    <row r="222" spans="1:9" ht="14.25" customHeight="1">
      <c r="A222" s="307"/>
      <c r="B222" s="373" t="s">
        <v>20768</v>
      </c>
      <c r="C222" s="310" t="s">
        <v>20894</v>
      </c>
      <c r="D222" s="383" t="s">
        <v>20769</v>
      </c>
      <c r="E222" s="383" t="s">
        <v>21112</v>
      </c>
      <c r="F222" s="307"/>
      <c r="G222" s="307"/>
      <c r="H222" s="307"/>
      <c r="I222" s="307"/>
    </row>
    <row r="223" spans="1:9" ht="15" customHeight="1">
      <c r="A223" s="315" t="s">
        <v>21111</v>
      </c>
      <c r="B223" s="375" t="s">
        <v>21132</v>
      </c>
      <c r="C223" s="322" t="s">
        <v>21133</v>
      </c>
      <c r="D223" s="395">
        <v>30.32</v>
      </c>
      <c r="E223" s="395"/>
      <c r="F223" s="307"/>
      <c r="G223" s="307"/>
      <c r="H223" s="307"/>
      <c r="I223" s="307"/>
    </row>
    <row r="224" spans="1:9" ht="14.25" customHeight="1">
      <c r="A224" s="315" t="s">
        <v>21134</v>
      </c>
      <c r="B224" s="381" t="s">
        <v>21135</v>
      </c>
      <c r="C224" s="322" t="s">
        <v>21136</v>
      </c>
      <c r="D224" s="395">
        <v>30.32</v>
      </c>
      <c r="E224" s="395"/>
      <c r="F224" s="307"/>
      <c r="G224" s="307"/>
      <c r="H224" s="307"/>
      <c r="I224" s="307"/>
    </row>
    <row r="225" spans="1:10" ht="15" customHeight="1">
      <c r="A225" s="307"/>
      <c r="B225" s="381" t="s">
        <v>21137</v>
      </c>
      <c r="C225" s="322" t="s">
        <v>21138</v>
      </c>
      <c r="D225" s="395">
        <v>29.5</v>
      </c>
      <c r="E225" s="395"/>
      <c r="F225" s="307"/>
      <c r="G225" s="307"/>
      <c r="H225" s="307"/>
      <c r="I225" s="307"/>
    </row>
    <row r="226" spans="1:10" ht="14.45" customHeight="1">
      <c r="A226" s="307"/>
      <c r="B226" s="372"/>
      <c r="C226" s="307"/>
      <c r="D226" s="372"/>
      <c r="E226" s="372"/>
      <c r="F226" s="307"/>
      <c r="G226" s="307"/>
      <c r="H226" s="307"/>
      <c r="I226" s="314" t="s">
        <v>21139</v>
      </c>
    </row>
    <row r="227" spans="1:10" ht="18" customHeight="1">
      <c r="A227" s="1743" t="s">
        <v>20766</v>
      </c>
      <c r="B227" s="1743"/>
      <c r="C227" s="1743"/>
      <c r="D227" s="1743"/>
      <c r="E227" s="1743"/>
      <c r="F227" s="1743"/>
      <c r="G227" s="1743"/>
      <c r="H227" s="1743"/>
      <c r="I227" s="1743"/>
      <c r="J227" s="12"/>
    </row>
    <row r="228" spans="1:10" ht="16.5" customHeight="1">
      <c r="A228" s="1744" t="s">
        <v>20767</v>
      </c>
      <c r="B228" s="1744"/>
      <c r="C228" s="1744"/>
      <c r="D228" s="1744"/>
      <c r="E228" s="1744"/>
      <c r="F228" s="1744"/>
      <c r="G228" s="1744"/>
      <c r="H228" s="1744"/>
      <c r="I228" s="1744"/>
      <c r="J228" s="12"/>
    </row>
    <row r="229" spans="1:10" ht="16.5" customHeight="1">
      <c r="A229" s="12"/>
      <c r="B229" s="371"/>
      <c r="C229" s="12"/>
      <c r="D229" s="371"/>
      <c r="E229" s="371"/>
      <c r="F229" s="12"/>
      <c r="G229" s="12"/>
      <c r="H229" s="12"/>
      <c r="I229" s="12"/>
      <c r="J229" s="12"/>
    </row>
    <row r="230" spans="1:10" ht="14.25" customHeight="1">
      <c r="A230" s="315" t="s">
        <v>21111</v>
      </c>
      <c r="B230" s="373" t="s">
        <v>21140</v>
      </c>
      <c r="C230" s="351" t="s">
        <v>21141</v>
      </c>
      <c r="D230" s="395">
        <v>21.05</v>
      </c>
      <c r="E230" s="395"/>
      <c r="F230" s="307"/>
      <c r="G230" s="307"/>
      <c r="H230" s="307"/>
      <c r="I230" s="307"/>
    </row>
    <row r="231" spans="1:10" ht="15" customHeight="1">
      <c r="A231" s="315" t="s">
        <v>21134</v>
      </c>
      <c r="B231" s="373" t="s">
        <v>21142</v>
      </c>
      <c r="C231" s="351" t="s">
        <v>21143</v>
      </c>
      <c r="D231" s="395">
        <v>45.86</v>
      </c>
      <c r="E231" s="395"/>
      <c r="F231" s="307"/>
      <c r="G231" s="307"/>
      <c r="H231" s="307"/>
      <c r="I231" s="307"/>
    </row>
    <row r="232" spans="1:10" ht="14.25" customHeight="1">
      <c r="A232" s="307"/>
      <c r="B232" s="373" t="s">
        <v>21144</v>
      </c>
      <c r="C232" s="322" t="s">
        <v>21145</v>
      </c>
      <c r="D232" s="395">
        <v>38.83</v>
      </c>
      <c r="E232" s="395"/>
      <c r="F232" s="307"/>
      <c r="G232" s="307"/>
      <c r="H232" s="307"/>
      <c r="I232" s="307"/>
    </row>
    <row r="233" spans="1:10" ht="15" customHeight="1">
      <c r="A233" s="307"/>
      <c r="B233" s="373" t="s">
        <v>21146</v>
      </c>
      <c r="C233" s="322" t="s">
        <v>21147</v>
      </c>
      <c r="D233" s="395">
        <v>38.83</v>
      </c>
      <c r="E233" s="395"/>
      <c r="F233" s="307"/>
      <c r="G233" s="307"/>
      <c r="H233" s="307"/>
      <c r="I233" s="307"/>
    </row>
    <row r="234" spans="1:10" ht="14.25" customHeight="1">
      <c r="A234" s="307"/>
      <c r="B234" s="373" t="s">
        <v>21148</v>
      </c>
      <c r="C234" s="351" t="s">
        <v>21149</v>
      </c>
      <c r="D234" s="395">
        <v>36.71</v>
      </c>
      <c r="E234" s="395"/>
      <c r="F234" s="307"/>
      <c r="G234" s="307"/>
      <c r="H234" s="307"/>
      <c r="I234" s="307"/>
    </row>
    <row r="235" spans="1:10" ht="15" customHeight="1">
      <c r="A235" s="307"/>
      <c r="B235" s="373" t="s">
        <v>21150</v>
      </c>
      <c r="C235" s="351" t="s">
        <v>21151</v>
      </c>
      <c r="D235" s="395">
        <v>55.68</v>
      </c>
      <c r="E235" s="395"/>
      <c r="F235" s="307"/>
      <c r="G235" s="307"/>
      <c r="H235" s="307"/>
      <c r="I235" s="307"/>
    </row>
    <row r="236" spans="1:10" ht="14.25" customHeight="1">
      <c r="A236" s="307"/>
      <c r="B236" s="373" t="s">
        <v>21152</v>
      </c>
      <c r="C236" s="322" t="s">
        <v>21153</v>
      </c>
      <c r="D236" s="395">
        <v>571.36</v>
      </c>
      <c r="E236" s="395"/>
      <c r="F236" s="307"/>
      <c r="G236" s="307"/>
      <c r="H236" s="307"/>
      <c r="I236" s="307"/>
    </row>
    <row r="237" spans="1:10" ht="15" customHeight="1">
      <c r="A237" s="307"/>
      <c r="B237" s="373" t="s">
        <v>21154</v>
      </c>
      <c r="C237" s="322" t="s">
        <v>21155</v>
      </c>
      <c r="D237" s="395">
        <v>571.36</v>
      </c>
      <c r="E237" s="395"/>
      <c r="F237" s="307"/>
      <c r="G237" s="1750" t="s">
        <v>21156</v>
      </c>
      <c r="H237" s="1751"/>
      <c r="I237" s="307"/>
    </row>
    <row r="238" spans="1:10" ht="15" customHeight="1">
      <c r="A238" s="307"/>
      <c r="B238" s="373" t="s">
        <v>21157</v>
      </c>
      <c r="C238" s="322" t="s">
        <v>21158</v>
      </c>
      <c r="D238" s="399">
        <v>1013.13</v>
      </c>
      <c r="E238" s="395"/>
      <c r="F238" s="307"/>
      <c r="G238" s="1750" t="s">
        <v>21159</v>
      </c>
      <c r="H238" s="1752"/>
      <c r="I238" s="1751"/>
    </row>
    <row r="239" spans="1:10" ht="15" customHeight="1">
      <c r="A239" s="307"/>
      <c r="B239" s="373" t="s">
        <v>21160</v>
      </c>
      <c r="C239" s="322" t="s">
        <v>21161</v>
      </c>
      <c r="D239" s="399">
        <v>1013.13</v>
      </c>
      <c r="E239" s="395"/>
      <c r="F239" s="307"/>
      <c r="G239" s="307"/>
      <c r="H239" s="307"/>
      <c r="I239" s="307"/>
    </row>
    <row r="240" spans="1:10" ht="14.1" customHeight="1">
      <c r="A240" s="307"/>
      <c r="B240" s="372"/>
      <c r="C240" s="307"/>
      <c r="D240" s="372"/>
      <c r="E240" s="372"/>
      <c r="F240" s="307"/>
      <c r="G240" s="307"/>
      <c r="H240" s="307"/>
      <c r="I240" s="307"/>
    </row>
    <row r="241" spans="1:9" ht="15" customHeight="1">
      <c r="A241" s="307"/>
      <c r="B241" s="372"/>
      <c r="C241" s="307"/>
      <c r="D241" s="372"/>
      <c r="E241" s="372"/>
      <c r="F241" s="307"/>
      <c r="G241" s="307"/>
      <c r="H241" s="307"/>
      <c r="I241" s="307"/>
    </row>
    <row r="242" spans="1:9" ht="15" customHeight="1">
      <c r="A242" s="307"/>
      <c r="B242" s="372"/>
      <c r="C242" s="307"/>
      <c r="D242" s="372"/>
      <c r="E242" s="372"/>
      <c r="F242" s="307"/>
      <c r="G242" s="307"/>
      <c r="H242" s="307"/>
      <c r="I242" s="307"/>
    </row>
    <row r="243" spans="1:9" ht="14.25" customHeight="1">
      <c r="A243" s="355" t="s">
        <v>21162</v>
      </c>
      <c r="B243" s="372"/>
      <c r="C243" s="307"/>
      <c r="D243" s="372"/>
      <c r="E243" s="372"/>
      <c r="F243" s="307"/>
      <c r="G243" s="307"/>
      <c r="H243" s="307"/>
      <c r="I243" s="307"/>
    </row>
    <row r="244" spans="1:9" ht="16.5" customHeight="1">
      <c r="A244" s="356" t="s">
        <v>21163</v>
      </c>
      <c r="B244" s="373" t="s">
        <v>20768</v>
      </c>
      <c r="C244" s="310" t="s">
        <v>20894</v>
      </c>
      <c r="D244" s="373" t="s">
        <v>20769</v>
      </c>
      <c r="E244" s="383" t="s">
        <v>21164</v>
      </c>
      <c r="F244" s="357" t="s">
        <v>21165</v>
      </c>
      <c r="G244" s="307"/>
      <c r="H244" s="307"/>
      <c r="I244" s="307"/>
    </row>
    <row r="245" spans="1:9" ht="15" customHeight="1">
      <c r="A245" s="317" t="s">
        <v>21166</v>
      </c>
      <c r="B245" s="373" t="s">
        <v>21167</v>
      </c>
      <c r="C245" s="322" t="s">
        <v>21168</v>
      </c>
      <c r="D245" s="399">
        <v>2150</v>
      </c>
      <c r="E245" s="399"/>
      <c r="F245" s="358"/>
      <c r="G245" s="307"/>
      <c r="H245" s="307"/>
      <c r="I245" s="307"/>
    </row>
    <row r="246" spans="1:9" ht="15" customHeight="1">
      <c r="A246" s="307"/>
      <c r="B246" s="372"/>
      <c r="C246" s="307"/>
      <c r="D246" s="372"/>
      <c r="E246" s="372"/>
      <c r="F246" s="307"/>
      <c r="G246" s="307"/>
      <c r="H246" s="307"/>
      <c r="I246" s="307"/>
    </row>
    <row r="247" spans="1:9" ht="14.25" customHeight="1">
      <c r="A247" s="307"/>
      <c r="B247" s="372"/>
      <c r="C247" s="307"/>
      <c r="D247" s="373" t="s">
        <v>20769</v>
      </c>
      <c r="E247" s="381" t="s">
        <v>21169</v>
      </c>
      <c r="F247" s="325" t="s">
        <v>20924</v>
      </c>
      <c r="G247" s="307"/>
      <c r="H247" s="307"/>
      <c r="I247" s="307"/>
    </row>
    <row r="248" spans="1:9" ht="15" customHeight="1">
      <c r="A248" s="315" t="s">
        <v>21170</v>
      </c>
      <c r="B248" s="374">
        <v>26218</v>
      </c>
      <c r="C248" s="311" t="s">
        <v>21171</v>
      </c>
      <c r="D248" s="395">
        <v>10.91</v>
      </c>
      <c r="E248" s="395"/>
      <c r="F248" s="332"/>
      <c r="G248" s="307"/>
      <c r="H248" s="307"/>
      <c r="I248" s="307"/>
    </row>
    <row r="249" spans="1:9" ht="14.1" customHeight="1">
      <c r="A249" s="307"/>
      <c r="B249" s="372"/>
      <c r="C249" s="307"/>
      <c r="D249" s="372"/>
      <c r="E249" s="372"/>
      <c r="F249" s="307"/>
      <c r="G249" s="307"/>
      <c r="H249" s="307"/>
      <c r="I249" s="307"/>
    </row>
    <row r="250" spans="1:9" ht="15" customHeight="1">
      <c r="A250" s="315" t="s">
        <v>21172</v>
      </c>
      <c r="B250" s="373" t="s">
        <v>20768</v>
      </c>
      <c r="C250" s="310" t="s">
        <v>20894</v>
      </c>
      <c r="D250" s="373" t="s">
        <v>20769</v>
      </c>
      <c r="E250" s="383" t="s">
        <v>21009</v>
      </c>
      <c r="F250" s="325" t="s">
        <v>21173</v>
      </c>
      <c r="G250" s="310" t="s">
        <v>20771</v>
      </c>
      <c r="H250" s="307"/>
      <c r="I250" s="307"/>
    </row>
    <row r="251" spans="1:9" ht="14.25" customHeight="1">
      <c r="A251" s="307"/>
      <c r="B251" s="373" t="s">
        <v>21174</v>
      </c>
      <c r="C251" s="311" t="s">
        <v>21175</v>
      </c>
      <c r="D251" s="395">
        <v>265</v>
      </c>
      <c r="E251" s="395"/>
      <c r="F251" s="332"/>
      <c r="G251" s="320">
        <v>10</v>
      </c>
      <c r="H251" s="307"/>
      <c r="I251" s="307"/>
    </row>
    <row r="252" spans="1:9" ht="15" customHeight="1">
      <c r="A252" s="307"/>
      <c r="B252" s="373" t="s">
        <v>21176</v>
      </c>
      <c r="C252" s="311" t="s">
        <v>21177</v>
      </c>
      <c r="D252" s="372"/>
      <c r="E252" s="395"/>
      <c r="F252" s="307"/>
      <c r="G252" s="307"/>
      <c r="H252" s="307"/>
      <c r="I252" s="307"/>
    </row>
    <row r="253" spans="1:9" ht="14.25" customHeight="1">
      <c r="A253" s="307"/>
      <c r="B253" s="373" t="s">
        <v>21178</v>
      </c>
      <c r="C253" s="311" t="s">
        <v>21179</v>
      </c>
      <c r="D253" s="372"/>
      <c r="E253" s="395"/>
      <c r="F253" s="307"/>
      <c r="G253" s="307"/>
      <c r="H253" s="307"/>
      <c r="I253" s="307"/>
    </row>
    <row r="254" spans="1:9" ht="15" customHeight="1">
      <c r="A254" s="307"/>
      <c r="B254" s="372"/>
      <c r="C254" s="359" t="s">
        <v>21180</v>
      </c>
      <c r="D254" s="372"/>
      <c r="E254" s="372"/>
      <c r="F254" s="307"/>
      <c r="G254" s="307"/>
      <c r="H254" s="307"/>
      <c r="I254" s="307"/>
    </row>
    <row r="255" spans="1:9" ht="14.1" customHeight="1">
      <c r="A255" s="307"/>
      <c r="B255" s="372"/>
      <c r="C255" s="307"/>
      <c r="D255" s="372"/>
      <c r="E255" s="372"/>
      <c r="F255" s="307"/>
      <c r="G255" s="307"/>
      <c r="H255" s="307"/>
      <c r="I255" s="307"/>
    </row>
    <row r="256" spans="1:9" ht="15" customHeight="1">
      <c r="A256" s="307"/>
      <c r="B256" s="1753" t="s">
        <v>21181</v>
      </c>
      <c r="C256" s="1754"/>
      <c r="D256" s="1754"/>
      <c r="E256" s="1754"/>
      <c r="F256" s="1755"/>
      <c r="G256" s="307"/>
      <c r="H256" s="307"/>
      <c r="I256" s="307"/>
    </row>
    <row r="257" spans="1:10" ht="14.1" customHeight="1">
      <c r="A257" s="307"/>
      <c r="B257" s="1756"/>
      <c r="C257" s="1757"/>
      <c r="D257" s="1757"/>
      <c r="E257" s="1757"/>
      <c r="F257" s="1758"/>
      <c r="G257" s="307"/>
      <c r="H257" s="307"/>
      <c r="I257" s="307"/>
    </row>
    <row r="258" spans="1:10" ht="15" customHeight="1">
      <c r="A258" s="307"/>
      <c r="B258" s="1756"/>
      <c r="C258" s="1757"/>
      <c r="D258" s="1757"/>
      <c r="E258" s="1757"/>
      <c r="F258" s="1758"/>
      <c r="G258" s="307"/>
      <c r="H258" s="307"/>
      <c r="I258" s="307"/>
    </row>
    <row r="259" spans="1:10" ht="14.1" customHeight="1">
      <c r="A259" s="307"/>
      <c r="B259" s="1759"/>
      <c r="C259" s="1760"/>
      <c r="D259" s="1760"/>
      <c r="E259" s="1760"/>
      <c r="F259" s="1761"/>
      <c r="G259" s="307"/>
      <c r="H259" s="307"/>
      <c r="I259" s="307"/>
    </row>
    <row r="260" spans="1:10" ht="15" customHeight="1">
      <c r="A260" s="307"/>
      <c r="B260" s="372"/>
      <c r="C260" s="307"/>
      <c r="D260" s="372"/>
      <c r="E260" s="372"/>
      <c r="F260" s="307"/>
      <c r="G260" s="307"/>
      <c r="H260" s="307"/>
      <c r="I260" s="307"/>
    </row>
    <row r="261" spans="1:10" ht="14.1" customHeight="1">
      <c r="A261" s="307"/>
      <c r="B261" s="372"/>
      <c r="C261" s="307"/>
      <c r="D261" s="372"/>
      <c r="E261" s="372"/>
      <c r="F261" s="307"/>
      <c r="G261" s="307"/>
      <c r="H261" s="307"/>
      <c r="I261" s="307"/>
    </row>
    <row r="262" spans="1:10" ht="15" customHeight="1">
      <c r="A262" s="307"/>
      <c r="B262" s="372"/>
      <c r="C262" s="307"/>
      <c r="D262" s="372"/>
      <c r="E262" s="372"/>
      <c r="F262" s="307"/>
      <c r="G262" s="307"/>
      <c r="H262" s="307"/>
      <c r="I262" s="307"/>
    </row>
    <row r="263" spans="1:10" ht="14.1" customHeight="1">
      <c r="A263" s="307"/>
      <c r="B263" s="372"/>
      <c r="C263" s="307"/>
      <c r="D263" s="372"/>
      <c r="E263" s="372"/>
      <c r="F263" s="307"/>
      <c r="G263" s="307"/>
      <c r="H263" s="307"/>
      <c r="I263" s="307"/>
    </row>
    <row r="264" spans="1:10" ht="15" customHeight="1">
      <c r="A264" s="307"/>
      <c r="B264" s="372"/>
      <c r="C264" s="307"/>
      <c r="D264" s="372"/>
      <c r="E264" s="372"/>
      <c r="F264" s="307"/>
      <c r="G264" s="307"/>
      <c r="H264" s="307"/>
      <c r="I264" s="307"/>
    </row>
    <row r="265" spans="1:10" ht="14.45" customHeight="1">
      <c r="A265" s="307"/>
      <c r="B265" s="372"/>
      <c r="C265" s="307"/>
      <c r="D265" s="372"/>
      <c r="E265" s="372"/>
      <c r="F265" s="307"/>
      <c r="G265" s="307"/>
      <c r="H265" s="307"/>
      <c r="I265" s="314" t="s">
        <v>21182</v>
      </c>
    </row>
    <row r="266" spans="1:10" ht="18" customHeight="1">
      <c r="A266" s="1743" t="s">
        <v>20766</v>
      </c>
      <c r="B266" s="1743"/>
      <c r="C266" s="1743"/>
      <c r="D266" s="1743"/>
      <c r="E266" s="1743"/>
      <c r="F266" s="1743"/>
      <c r="G266" s="1743"/>
      <c r="H266" s="1743"/>
      <c r="I266" s="1743"/>
      <c r="J266" s="12"/>
    </row>
    <row r="267" spans="1:10" ht="16.5" customHeight="1">
      <c r="A267" s="1744" t="s">
        <v>20767</v>
      </c>
      <c r="B267" s="1744"/>
      <c r="C267" s="1744"/>
      <c r="D267" s="1744"/>
      <c r="E267" s="1744"/>
      <c r="F267" s="1744"/>
      <c r="G267" s="1744"/>
      <c r="H267" s="1744"/>
      <c r="I267" s="1744"/>
      <c r="J267" s="12"/>
    </row>
    <row r="268" spans="1:10" ht="5.25" customHeight="1">
      <c r="A268" s="12"/>
      <c r="B268" s="371"/>
      <c r="C268" s="12"/>
      <c r="D268" s="371"/>
      <c r="E268" s="371"/>
      <c r="F268" s="12"/>
      <c r="G268" s="12"/>
      <c r="H268" s="12"/>
      <c r="I268" s="12"/>
      <c r="J268" s="12"/>
    </row>
    <row r="269" spans="1:10" ht="19.5" customHeight="1">
      <c r="A269" s="1749" t="s">
        <v>21183</v>
      </c>
      <c r="B269" s="1749"/>
      <c r="C269" s="1749"/>
      <c r="D269" s="1540"/>
      <c r="E269" s="1540"/>
      <c r="F269" s="1540"/>
      <c r="G269" s="1540"/>
      <c r="H269" s="1540"/>
      <c r="I269" s="1540"/>
      <c r="J269" s="12"/>
    </row>
    <row r="270" spans="1:10" ht="14.25" customHeight="1">
      <c r="A270" s="1732" t="s">
        <v>21184</v>
      </c>
      <c r="B270" s="1732"/>
      <c r="C270" s="1732"/>
      <c r="D270" s="1732"/>
      <c r="E270" s="1732"/>
      <c r="F270" s="1732"/>
      <c r="G270" s="1732"/>
      <c r="H270" s="1732"/>
      <c r="I270" s="1732"/>
      <c r="J270" s="12"/>
    </row>
    <row r="271" spans="1:10" ht="15" customHeight="1">
      <c r="A271" s="1732" t="s">
        <v>21185</v>
      </c>
      <c r="B271" s="1732"/>
      <c r="C271" s="1732"/>
      <c r="D271" s="1540"/>
      <c r="E271" s="1540"/>
      <c r="F271" s="1540"/>
      <c r="G271" s="1540"/>
      <c r="H271" s="1540"/>
      <c r="I271" s="1540"/>
      <c r="J271" s="12"/>
    </row>
    <row r="272" spans="1:10" ht="14.25" customHeight="1">
      <c r="A272" s="1732" t="s">
        <v>21186</v>
      </c>
      <c r="B272" s="1732"/>
      <c r="C272" s="1732"/>
      <c r="D272" s="1732" t="s">
        <v>21187</v>
      </c>
      <c r="E272" s="1732"/>
      <c r="F272" s="1732"/>
      <c r="G272" s="1732"/>
      <c r="H272" s="1732"/>
      <c r="I272" s="1732"/>
      <c r="J272" s="12"/>
    </row>
    <row r="273" spans="1:10" ht="16.5" customHeight="1">
      <c r="A273" s="12"/>
      <c r="B273" s="371"/>
      <c r="C273" s="12"/>
      <c r="D273" s="371"/>
      <c r="E273" s="371"/>
      <c r="F273" s="12"/>
      <c r="G273" s="12"/>
      <c r="H273" s="12"/>
      <c r="I273" s="12"/>
      <c r="J273" s="12"/>
    </row>
    <row r="274" spans="1:10" ht="18" customHeight="1">
      <c r="A274" s="360" t="s">
        <v>21188</v>
      </c>
      <c r="B274" s="390" t="s">
        <v>21189</v>
      </c>
      <c r="C274" s="361" t="s">
        <v>21190</v>
      </c>
      <c r="D274" s="1745" t="s">
        <v>21191</v>
      </c>
      <c r="E274" s="1746"/>
      <c r="F274" s="1747" t="s">
        <v>21192</v>
      </c>
      <c r="G274" s="1748"/>
      <c r="H274" s="307"/>
      <c r="I274" s="307"/>
    </row>
    <row r="275" spans="1:10" ht="18" customHeight="1">
      <c r="A275" s="362" t="s">
        <v>21193</v>
      </c>
      <c r="B275" s="372"/>
      <c r="C275" s="363" t="s">
        <v>21194</v>
      </c>
      <c r="D275" s="400"/>
      <c r="E275" s="372"/>
      <c r="F275" s="307"/>
      <c r="G275" s="307"/>
      <c r="H275" s="307"/>
      <c r="I275" s="307"/>
    </row>
    <row r="276" spans="1:10" ht="18" customHeight="1">
      <c r="A276" s="362" t="s">
        <v>21195</v>
      </c>
      <c r="B276" s="372"/>
      <c r="C276" s="363" t="s">
        <v>21196</v>
      </c>
      <c r="D276" s="400"/>
      <c r="E276" s="372"/>
      <c r="F276" s="364" t="s">
        <v>21197</v>
      </c>
      <c r="G276" s="307"/>
      <c r="H276" s="307"/>
      <c r="I276" s="307"/>
    </row>
    <row r="277" spans="1:10" ht="18" customHeight="1">
      <c r="A277" s="362" t="s">
        <v>21198</v>
      </c>
      <c r="B277" s="372"/>
      <c r="C277" s="363" t="s">
        <v>21199</v>
      </c>
      <c r="D277" s="400"/>
      <c r="E277" s="372"/>
      <c r="F277" s="364" t="s">
        <v>21200</v>
      </c>
      <c r="G277" s="307"/>
      <c r="H277" s="307"/>
      <c r="I277" s="307"/>
    </row>
    <row r="278" spans="1:10" ht="18" customHeight="1">
      <c r="A278" s="362" t="s">
        <v>21201</v>
      </c>
      <c r="B278" s="372"/>
      <c r="C278" s="363" t="s">
        <v>21202</v>
      </c>
      <c r="D278" s="400"/>
      <c r="E278" s="372"/>
      <c r="F278" s="364" t="s">
        <v>21203</v>
      </c>
      <c r="G278" s="307"/>
      <c r="H278" s="307"/>
      <c r="I278" s="307"/>
    </row>
    <row r="279" spans="1:10" ht="18" customHeight="1">
      <c r="A279" s="362" t="s">
        <v>21204</v>
      </c>
      <c r="B279" s="372"/>
      <c r="C279" s="363" t="s">
        <v>21205</v>
      </c>
      <c r="D279" s="400"/>
      <c r="E279" s="372"/>
      <c r="F279" s="364" t="s">
        <v>21203</v>
      </c>
      <c r="G279" s="307"/>
      <c r="H279" s="307"/>
      <c r="I279" s="307"/>
    </row>
    <row r="280" spans="1:10" ht="18" customHeight="1">
      <c r="A280" s="362" t="s">
        <v>21206</v>
      </c>
      <c r="B280" s="372"/>
      <c r="C280" s="363" t="s">
        <v>21207</v>
      </c>
      <c r="D280" s="400"/>
      <c r="E280" s="372"/>
      <c r="F280" s="364" t="s">
        <v>21208</v>
      </c>
      <c r="G280" s="307"/>
      <c r="H280" s="307"/>
      <c r="I280" s="307"/>
    </row>
    <row r="281" spans="1:10" ht="15.95" customHeight="1">
      <c r="A281" s="307"/>
      <c r="B281" s="372"/>
      <c r="C281" s="307"/>
      <c r="D281" s="372"/>
      <c r="E281" s="372"/>
      <c r="F281" s="307"/>
      <c r="G281" s="307"/>
      <c r="H281" s="307"/>
      <c r="I281" s="307"/>
    </row>
    <row r="282" spans="1:10" ht="18" customHeight="1">
      <c r="A282" s="362" t="s">
        <v>21209</v>
      </c>
      <c r="B282" s="390" t="s">
        <v>21210</v>
      </c>
      <c r="C282" s="361" t="s">
        <v>21211</v>
      </c>
      <c r="D282" s="372"/>
      <c r="E282" s="372"/>
      <c r="F282" s="307"/>
      <c r="G282" s="307"/>
      <c r="H282" s="307"/>
      <c r="I282" s="307"/>
    </row>
    <row r="283" spans="1:10" ht="18" customHeight="1">
      <c r="A283" s="362" t="s">
        <v>21212</v>
      </c>
      <c r="B283" s="372"/>
      <c r="C283" s="363" t="s">
        <v>21213</v>
      </c>
      <c r="D283" s="400"/>
      <c r="E283" s="372"/>
      <c r="F283" s="364" t="s">
        <v>21214</v>
      </c>
      <c r="G283" s="307"/>
      <c r="H283" s="307"/>
      <c r="I283" s="307"/>
    </row>
    <row r="284" spans="1:10" ht="18" customHeight="1">
      <c r="A284" s="362" t="s">
        <v>21215</v>
      </c>
      <c r="B284" s="372"/>
      <c r="C284" s="363" t="s">
        <v>21216</v>
      </c>
      <c r="D284" s="400"/>
      <c r="E284" s="372"/>
      <c r="F284" s="364" t="s">
        <v>21203</v>
      </c>
      <c r="G284" s="307"/>
      <c r="H284" s="307"/>
      <c r="I284" s="307"/>
    </row>
    <row r="285" spans="1:10" ht="15.95" customHeight="1">
      <c r="A285" s="307"/>
      <c r="B285" s="372"/>
      <c r="C285" s="307"/>
      <c r="D285" s="372"/>
      <c r="E285" s="372"/>
      <c r="F285" s="307"/>
      <c r="G285" s="307"/>
      <c r="H285" s="307"/>
      <c r="I285" s="307"/>
    </row>
    <row r="286" spans="1:10" ht="18" customHeight="1">
      <c r="A286" s="362" t="s">
        <v>21217</v>
      </c>
      <c r="B286" s="390" t="s">
        <v>21218</v>
      </c>
      <c r="C286" s="363" t="s">
        <v>21219</v>
      </c>
      <c r="D286" s="400"/>
      <c r="E286" s="372"/>
      <c r="F286" s="364" t="s">
        <v>21197</v>
      </c>
      <c r="G286" s="307"/>
      <c r="H286" s="307"/>
      <c r="I286" s="307"/>
    </row>
    <row r="287" spans="1:10" ht="18" customHeight="1">
      <c r="A287" s="362" t="s">
        <v>21220</v>
      </c>
      <c r="B287" s="372"/>
      <c r="C287" s="363" t="s">
        <v>21221</v>
      </c>
      <c r="D287" s="400"/>
      <c r="E287" s="372"/>
      <c r="F287" s="364" t="s">
        <v>21203</v>
      </c>
      <c r="G287" s="307"/>
      <c r="H287" s="307"/>
      <c r="I287" s="307"/>
    </row>
    <row r="288" spans="1:10" ht="17.25" customHeight="1">
      <c r="A288" s="365" t="s">
        <v>21222</v>
      </c>
      <c r="B288" s="372"/>
      <c r="C288" s="363" t="s">
        <v>21223</v>
      </c>
      <c r="D288" s="400"/>
      <c r="E288" s="372"/>
      <c r="F288" s="364" t="s">
        <v>21203</v>
      </c>
      <c r="G288" s="307"/>
      <c r="H288" s="307"/>
      <c r="I288" s="307"/>
    </row>
    <row r="289" spans="1:9" ht="15.95" customHeight="1">
      <c r="A289" s="307"/>
      <c r="B289" s="372"/>
      <c r="C289" s="307"/>
      <c r="D289" s="372"/>
      <c r="E289" s="372"/>
      <c r="F289" s="1734" t="s">
        <v>21224</v>
      </c>
      <c r="G289" s="1742"/>
      <c r="H289" s="1742"/>
      <c r="I289" s="1735"/>
    </row>
    <row r="290" spans="1:9" ht="15" customHeight="1">
      <c r="A290" s="307"/>
      <c r="B290" s="372"/>
      <c r="C290" s="307"/>
      <c r="D290" s="372"/>
      <c r="E290" s="372"/>
      <c r="F290" s="307"/>
      <c r="G290" s="307"/>
      <c r="H290" s="307"/>
      <c r="I290" s="307"/>
    </row>
    <row r="291" spans="1:9" ht="18" customHeight="1">
      <c r="A291" s="362" t="s">
        <v>21225</v>
      </c>
      <c r="B291" s="153" t="s">
        <v>21226</v>
      </c>
      <c r="C291" s="361" t="s">
        <v>21227</v>
      </c>
      <c r="D291" s="372"/>
      <c r="E291" s="372"/>
      <c r="F291" s="307"/>
      <c r="G291" s="307"/>
      <c r="H291" s="307"/>
      <c r="I291" s="307"/>
    </row>
    <row r="292" spans="1:9" ht="18" customHeight="1">
      <c r="A292" s="362" t="s">
        <v>21228</v>
      </c>
      <c r="B292" s="372"/>
      <c r="C292" s="363" t="s">
        <v>21229</v>
      </c>
      <c r="D292" s="400"/>
      <c r="E292" s="372"/>
      <c r="F292" s="310" t="s">
        <v>21230</v>
      </c>
      <c r="G292" s="307"/>
      <c r="H292" s="307"/>
      <c r="I292" s="307"/>
    </row>
    <row r="293" spans="1:9" ht="18" customHeight="1">
      <c r="A293" s="362" t="s">
        <v>21231</v>
      </c>
      <c r="B293" s="372"/>
      <c r="C293" s="363" t="s">
        <v>21232</v>
      </c>
      <c r="D293" s="400"/>
      <c r="E293" s="372"/>
      <c r="F293" s="310" t="s">
        <v>21233</v>
      </c>
      <c r="G293" s="307"/>
      <c r="H293" s="307"/>
      <c r="I293" s="307"/>
    </row>
    <row r="294" spans="1:9" ht="18" customHeight="1">
      <c r="A294" s="362" t="s">
        <v>21234</v>
      </c>
      <c r="B294" s="372"/>
      <c r="C294" s="363" t="s">
        <v>21235</v>
      </c>
      <c r="D294" s="400"/>
      <c r="E294" s="372"/>
      <c r="F294" s="310" t="s">
        <v>21236</v>
      </c>
      <c r="G294" s="307"/>
      <c r="H294" s="307"/>
      <c r="I294" s="307"/>
    </row>
    <row r="295" spans="1:9" ht="18" customHeight="1">
      <c r="A295" s="362" t="s">
        <v>21237</v>
      </c>
      <c r="B295" s="372"/>
      <c r="C295" s="363" t="s">
        <v>21238</v>
      </c>
      <c r="D295" s="400"/>
      <c r="E295" s="372"/>
      <c r="F295" s="310" t="s">
        <v>21239</v>
      </c>
      <c r="G295" s="307"/>
      <c r="H295" s="307"/>
      <c r="I295" s="307"/>
    </row>
    <row r="296" spans="1:9" ht="18" customHeight="1">
      <c r="A296" s="362" t="s">
        <v>21240</v>
      </c>
      <c r="B296" s="372"/>
      <c r="C296" s="363" t="s">
        <v>21241</v>
      </c>
      <c r="D296" s="400"/>
      <c r="E296" s="372"/>
      <c r="F296" s="310" t="s">
        <v>21242</v>
      </c>
      <c r="G296" s="307"/>
      <c r="H296" s="307"/>
      <c r="I296" s="307"/>
    </row>
    <row r="297" spans="1:9" ht="18" customHeight="1">
      <c r="A297" s="362" t="s">
        <v>21243</v>
      </c>
      <c r="B297" s="372"/>
      <c r="C297" s="363" t="s">
        <v>21244</v>
      </c>
      <c r="D297" s="400"/>
      <c r="E297" s="372"/>
      <c r="F297" s="310" t="s">
        <v>21245</v>
      </c>
      <c r="G297" s="307"/>
      <c r="H297" s="307"/>
      <c r="I297" s="307"/>
    </row>
    <row r="298" spans="1:9" ht="18" customHeight="1">
      <c r="A298" s="362" t="s">
        <v>21246</v>
      </c>
      <c r="B298" s="372"/>
      <c r="C298" s="363" t="s">
        <v>21247</v>
      </c>
      <c r="D298" s="400"/>
      <c r="E298" s="372"/>
      <c r="F298" s="310" t="s">
        <v>21248</v>
      </c>
      <c r="G298" s="307"/>
      <c r="H298" s="307"/>
      <c r="I298" s="307"/>
    </row>
    <row r="299" spans="1:9" ht="15" customHeight="1">
      <c r="A299" s="307"/>
      <c r="B299" s="372"/>
      <c r="C299" s="307"/>
      <c r="D299" s="372"/>
      <c r="E299" s="372"/>
      <c r="F299" s="307"/>
      <c r="G299" s="307"/>
      <c r="H299" s="307"/>
      <c r="I299" s="307"/>
    </row>
    <row r="300" spans="1:9" ht="15" customHeight="1">
      <c r="A300" s="307"/>
      <c r="B300" s="372"/>
      <c r="C300" s="307"/>
      <c r="D300" s="372"/>
      <c r="E300" s="372"/>
      <c r="F300" s="307"/>
      <c r="G300" s="307"/>
      <c r="H300" s="307"/>
      <c r="I300" s="307"/>
    </row>
    <row r="301" spans="1:9" ht="15" customHeight="1">
      <c r="A301" s="307"/>
      <c r="B301" s="372"/>
      <c r="C301" s="307"/>
      <c r="D301" s="372"/>
      <c r="E301" s="372"/>
      <c r="F301" s="307"/>
      <c r="G301" s="307"/>
      <c r="H301" s="307"/>
      <c r="I301" s="307"/>
    </row>
    <row r="302" spans="1:9" ht="15.95" customHeight="1">
      <c r="A302" s="307"/>
      <c r="B302" s="372"/>
      <c r="C302" s="307"/>
      <c r="D302" s="372"/>
      <c r="E302" s="372"/>
      <c r="F302" s="307"/>
      <c r="G302" s="307"/>
      <c r="H302" s="307"/>
      <c r="I302" s="307"/>
    </row>
    <row r="303" spans="1:9" ht="15" customHeight="1">
      <c r="A303" s="307"/>
      <c r="B303" s="372"/>
      <c r="C303" s="307"/>
      <c r="D303" s="372"/>
      <c r="E303" s="372"/>
      <c r="F303" s="307"/>
      <c r="G303" s="307"/>
      <c r="H303" s="307"/>
      <c r="I303" s="314" t="s">
        <v>21249</v>
      </c>
    </row>
    <row r="304" spans="1:9" ht="17.45" customHeight="1">
      <c r="A304" s="1540"/>
      <c r="B304" s="1540"/>
      <c r="C304" s="1540"/>
      <c r="D304" s="1540"/>
      <c r="E304" s="1540"/>
      <c r="F304" s="1540"/>
      <c r="G304" s="1540"/>
      <c r="H304" s="1540"/>
      <c r="I304" s="1540"/>
    </row>
    <row r="305" spans="1:10" ht="18" customHeight="1">
      <c r="A305" s="1743" t="s">
        <v>20766</v>
      </c>
      <c r="B305" s="1743"/>
      <c r="C305" s="1743"/>
      <c r="D305" s="1743"/>
      <c r="E305" s="1743"/>
      <c r="F305" s="1743"/>
      <c r="G305" s="1743"/>
      <c r="H305" s="1743"/>
      <c r="I305" s="1743"/>
      <c r="J305" s="12"/>
    </row>
    <row r="306" spans="1:10" ht="16.5" customHeight="1">
      <c r="A306" s="1744" t="s">
        <v>20767</v>
      </c>
      <c r="B306" s="1744"/>
      <c r="C306" s="1744"/>
      <c r="D306" s="1744"/>
      <c r="E306" s="1744"/>
      <c r="F306" s="1744"/>
      <c r="G306" s="1744"/>
      <c r="H306" s="1744"/>
      <c r="I306" s="1744"/>
      <c r="J306" s="12"/>
    </row>
    <row r="307" spans="1:10" ht="31.5" customHeight="1">
      <c r="A307" s="11"/>
      <c r="B307" s="377"/>
      <c r="C307" s="11"/>
      <c r="D307" s="377"/>
      <c r="E307" s="377"/>
      <c r="F307" s="11"/>
      <c r="G307" s="11"/>
      <c r="H307" s="11"/>
      <c r="I307" s="11"/>
      <c r="J307" s="11"/>
    </row>
    <row r="308" spans="1:10" ht="15" customHeight="1">
      <c r="A308" s="307"/>
      <c r="B308" s="372"/>
      <c r="C308" s="307"/>
      <c r="D308" s="372"/>
      <c r="E308" s="372"/>
      <c r="F308" s="307"/>
      <c r="G308" s="307"/>
      <c r="H308" s="307"/>
      <c r="I308" s="307"/>
    </row>
    <row r="309" spans="1:10" ht="17.25" customHeight="1">
      <c r="A309" s="307"/>
      <c r="B309" s="372"/>
      <c r="C309" s="361" t="s">
        <v>21250</v>
      </c>
      <c r="D309" s="372"/>
      <c r="E309" s="372"/>
      <c r="F309" s="307"/>
      <c r="G309" s="307"/>
      <c r="H309" s="307"/>
      <c r="I309" s="307"/>
    </row>
    <row r="310" spans="1:10" ht="15" customHeight="1">
      <c r="A310" s="307"/>
      <c r="B310" s="372"/>
      <c r="C310" s="307"/>
      <c r="D310" s="372"/>
      <c r="E310" s="372"/>
      <c r="F310" s="307"/>
      <c r="G310" s="307"/>
      <c r="H310" s="307"/>
      <c r="I310" s="307"/>
    </row>
    <row r="311" spans="1:10" ht="15.95" customHeight="1">
      <c r="A311" s="307"/>
      <c r="B311" s="373" t="s">
        <v>20768</v>
      </c>
      <c r="C311" s="307"/>
      <c r="D311" s="401" t="s">
        <v>21251</v>
      </c>
      <c r="E311" s="372"/>
      <c r="F311" s="307"/>
      <c r="G311" s="307"/>
      <c r="H311" s="307"/>
      <c r="I311" s="307"/>
    </row>
    <row r="312" spans="1:10" ht="17.25" customHeight="1">
      <c r="A312" s="307"/>
      <c r="B312" s="391" t="s">
        <v>21252</v>
      </c>
      <c r="C312" s="361" t="s">
        <v>21253</v>
      </c>
      <c r="D312" s="402"/>
      <c r="E312" s="372"/>
      <c r="F312" s="1737" t="s">
        <v>21254</v>
      </c>
      <c r="G312" s="1738"/>
      <c r="H312" s="1739"/>
      <c r="I312" s="307"/>
    </row>
    <row r="313" spans="1:10" ht="17.25" customHeight="1">
      <c r="A313" s="307"/>
      <c r="B313" s="391" t="s">
        <v>21255</v>
      </c>
      <c r="C313" s="361" t="s">
        <v>21256</v>
      </c>
      <c r="D313" s="402"/>
      <c r="E313" s="372"/>
      <c r="F313" s="1737" t="s">
        <v>21257</v>
      </c>
      <c r="G313" s="1738"/>
      <c r="H313" s="1739"/>
      <c r="I313" s="307"/>
    </row>
    <row r="314" spans="1:10" ht="17.25" customHeight="1">
      <c r="A314" s="307"/>
      <c r="B314" s="391" t="s">
        <v>21258</v>
      </c>
      <c r="C314" s="361" t="s">
        <v>21259</v>
      </c>
      <c r="D314" s="402"/>
      <c r="E314" s="372"/>
      <c r="F314" s="1737" t="s">
        <v>21260</v>
      </c>
      <c r="G314" s="1738"/>
      <c r="H314" s="1739"/>
      <c r="I314" s="307"/>
    </row>
    <row r="315" spans="1:10" ht="17.25" customHeight="1">
      <c r="A315" s="307"/>
      <c r="B315" s="391" t="s">
        <v>21261</v>
      </c>
      <c r="C315" s="361" t="s">
        <v>21262</v>
      </c>
      <c r="D315" s="402"/>
      <c r="E315" s="372"/>
      <c r="F315" s="1737" t="s">
        <v>21257</v>
      </c>
      <c r="G315" s="1738"/>
      <c r="H315" s="1739"/>
      <c r="I315" s="307"/>
    </row>
    <row r="316" spans="1:10" ht="17.25" customHeight="1">
      <c r="A316" s="307"/>
      <c r="B316" s="391" t="s">
        <v>21263</v>
      </c>
      <c r="C316" s="361" t="s">
        <v>21264</v>
      </c>
      <c r="D316" s="402"/>
      <c r="E316" s="372"/>
      <c r="F316" s="1737" t="s">
        <v>21254</v>
      </c>
      <c r="G316" s="1738"/>
      <c r="H316" s="1739"/>
      <c r="I316" s="307"/>
    </row>
    <row r="317" spans="1:10" ht="17.25" customHeight="1">
      <c r="A317" s="307"/>
      <c r="B317" s="391" t="s">
        <v>21265</v>
      </c>
      <c r="C317" s="361" t="s">
        <v>21266</v>
      </c>
      <c r="D317" s="402"/>
      <c r="E317" s="372"/>
      <c r="F317" s="1737" t="s">
        <v>21257</v>
      </c>
      <c r="G317" s="1738"/>
      <c r="H317" s="1739"/>
      <c r="I317" s="307"/>
    </row>
    <row r="318" spans="1:10" ht="17.25" customHeight="1">
      <c r="A318" s="307"/>
      <c r="B318" s="391" t="s">
        <v>21267</v>
      </c>
      <c r="C318" s="361" t="s">
        <v>21268</v>
      </c>
      <c r="D318" s="402"/>
      <c r="E318" s="372"/>
      <c r="F318" s="1737" t="s">
        <v>21260</v>
      </c>
      <c r="G318" s="1738"/>
      <c r="H318" s="1739"/>
      <c r="I318" s="307"/>
    </row>
    <row r="319" spans="1:10" ht="17.25" customHeight="1">
      <c r="A319" s="307"/>
      <c r="B319" s="391" t="s">
        <v>21269</v>
      </c>
      <c r="C319" s="361" t="s">
        <v>21270</v>
      </c>
      <c r="D319" s="402"/>
      <c r="E319" s="372"/>
      <c r="F319" s="1737" t="s">
        <v>21271</v>
      </c>
      <c r="G319" s="1738"/>
      <c r="H319" s="1739"/>
      <c r="I319" s="307"/>
    </row>
    <row r="320" spans="1:10" ht="17.25" customHeight="1">
      <c r="A320" s="307"/>
      <c r="B320" s="391" t="s">
        <v>21272</v>
      </c>
      <c r="C320" s="361" t="s">
        <v>21273</v>
      </c>
      <c r="D320" s="402"/>
      <c r="E320" s="372"/>
      <c r="F320" s="1737" t="s">
        <v>21274</v>
      </c>
      <c r="G320" s="1739"/>
      <c r="H320" s="307"/>
      <c r="I320" s="307"/>
    </row>
    <row r="321" spans="1:9" ht="17.25" customHeight="1">
      <c r="A321" s="307"/>
      <c r="B321" s="391" t="s">
        <v>21275</v>
      </c>
      <c r="C321" s="361" t="s">
        <v>21276</v>
      </c>
      <c r="D321" s="402"/>
      <c r="E321" s="372"/>
      <c r="F321" s="1737" t="s">
        <v>21277</v>
      </c>
      <c r="G321" s="1739"/>
      <c r="H321" s="307"/>
      <c r="I321" s="307"/>
    </row>
    <row r="322" spans="1:9" ht="15" customHeight="1">
      <c r="A322" s="307"/>
      <c r="B322" s="372"/>
      <c r="C322" s="307"/>
      <c r="D322" s="372"/>
      <c r="E322" s="372"/>
      <c r="F322" s="307"/>
      <c r="G322" s="307"/>
      <c r="H322" s="307"/>
      <c r="I322" s="307"/>
    </row>
    <row r="323" spans="1:9" ht="14.1" customHeight="1">
      <c r="A323" s="307"/>
      <c r="B323" s="372"/>
      <c r="C323" s="307"/>
      <c r="D323" s="372"/>
      <c r="E323" s="372"/>
      <c r="F323" s="307"/>
      <c r="G323" s="307"/>
      <c r="H323" s="307"/>
      <c r="I323" s="307"/>
    </row>
    <row r="324" spans="1:9" ht="15" customHeight="1">
      <c r="A324" s="307"/>
      <c r="B324" s="1740" t="s">
        <v>21278</v>
      </c>
      <c r="C324" s="1741"/>
      <c r="D324" s="372"/>
      <c r="E324" s="372"/>
      <c r="F324" s="307"/>
      <c r="G324" s="307"/>
      <c r="H324" s="307"/>
      <c r="I324" s="307"/>
    </row>
    <row r="325" spans="1:9" ht="14.1" customHeight="1">
      <c r="A325" s="307"/>
      <c r="B325" s="372"/>
      <c r="C325" s="307"/>
      <c r="D325" s="372"/>
      <c r="E325" s="372"/>
      <c r="F325" s="307"/>
      <c r="G325" s="307"/>
      <c r="H325" s="307"/>
      <c r="I325" s="307"/>
    </row>
    <row r="326" spans="1:9" ht="15" customHeight="1">
      <c r="A326" s="307"/>
      <c r="B326" s="372"/>
      <c r="C326" s="307"/>
      <c r="D326" s="372"/>
      <c r="E326" s="372"/>
      <c r="F326" s="307"/>
      <c r="G326" s="307"/>
      <c r="H326" s="307"/>
      <c r="I326" s="307"/>
    </row>
    <row r="327" spans="1:9" ht="14.25" customHeight="1">
      <c r="A327" s="307"/>
      <c r="B327" s="1734" t="s">
        <v>21224</v>
      </c>
      <c r="C327" s="1735"/>
      <c r="D327" s="372"/>
      <c r="E327" s="372"/>
      <c r="F327" s="307"/>
      <c r="G327" s="307"/>
      <c r="H327" s="307"/>
      <c r="I327" s="307"/>
    </row>
    <row r="328" spans="1:9" ht="15" customHeight="1">
      <c r="A328" s="307"/>
      <c r="B328" s="372"/>
      <c r="C328" s="307"/>
      <c r="D328" s="372"/>
      <c r="E328" s="372"/>
      <c r="F328" s="307"/>
      <c r="G328" s="307"/>
      <c r="H328" s="307"/>
      <c r="I328" s="307"/>
    </row>
    <row r="329" spans="1:9" ht="14.1" customHeight="1">
      <c r="A329" s="307"/>
      <c r="B329" s="372"/>
      <c r="C329" s="307"/>
      <c r="D329" s="372"/>
      <c r="E329" s="372"/>
      <c r="F329" s="307"/>
      <c r="G329" s="307"/>
      <c r="H329" s="307"/>
      <c r="I329" s="307"/>
    </row>
    <row r="330" spans="1:9" ht="15" customHeight="1">
      <c r="A330" s="307"/>
      <c r="B330" s="372"/>
      <c r="C330" s="307"/>
      <c r="D330" s="372"/>
      <c r="E330" s="372"/>
      <c r="F330" s="307"/>
      <c r="G330" s="307"/>
      <c r="H330" s="307"/>
      <c r="I330" s="307"/>
    </row>
    <row r="331" spans="1:9" ht="14.1" customHeight="1">
      <c r="A331" s="307"/>
      <c r="B331" s="372"/>
      <c r="C331" s="307"/>
      <c r="D331" s="372"/>
      <c r="E331" s="372"/>
      <c r="F331" s="307"/>
      <c r="G331" s="307"/>
      <c r="H331" s="307"/>
      <c r="I331" s="307"/>
    </row>
    <row r="332" spans="1:9" ht="15" customHeight="1">
      <c r="A332" s="307"/>
      <c r="B332" s="372"/>
      <c r="C332" s="307"/>
      <c r="D332" s="372"/>
      <c r="E332" s="372"/>
      <c r="F332" s="307"/>
      <c r="G332" s="307"/>
      <c r="H332" s="307"/>
      <c r="I332" s="307"/>
    </row>
    <row r="333" spans="1:9" ht="14.1" customHeight="1">
      <c r="A333" s="307"/>
      <c r="B333" s="372"/>
      <c r="C333" s="307"/>
      <c r="D333" s="372"/>
      <c r="E333" s="372"/>
      <c r="F333" s="307"/>
      <c r="G333" s="307"/>
      <c r="H333" s="307"/>
      <c r="I333" s="307"/>
    </row>
    <row r="334" spans="1:9" ht="15" customHeight="1">
      <c r="A334" s="307"/>
      <c r="B334" s="372"/>
      <c r="C334" s="307"/>
      <c r="D334" s="372"/>
      <c r="E334" s="372"/>
      <c r="F334" s="307"/>
      <c r="G334" s="307"/>
      <c r="H334" s="307"/>
      <c r="I334" s="307"/>
    </row>
    <row r="335" spans="1:9" ht="14.1" customHeight="1">
      <c r="A335" s="307"/>
      <c r="B335" s="372"/>
      <c r="C335" s="307"/>
      <c r="D335" s="372"/>
      <c r="E335" s="372"/>
      <c r="F335" s="307"/>
      <c r="G335" s="307"/>
      <c r="H335" s="307"/>
      <c r="I335" s="307"/>
    </row>
    <row r="336" spans="1:9" ht="15" customHeight="1">
      <c r="A336" s="307"/>
      <c r="B336" s="372"/>
      <c r="C336" s="307"/>
      <c r="D336" s="372"/>
      <c r="E336" s="372"/>
      <c r="F336" s="307"/>
      <c r="G336" s="307"/>
      <c r="H336" s="307"/>
      <c r="I336" s="307"/>
    </row>
    <row r="337" spans="1:10" ht="14.1" customHeight="1">
      <c r="A337" s="307"/>
      <c r="B337" s="372"/>
      <c r="C337" s="307"/>
      <c r="D337" s="372"/>
      <c r="E337" s="372"/>
      <c r="F337" s="307"/>
      <c r="G337" s="307"/>
      <c r="H337" s="307"/>
      <c r="I337" s="307"/>
    </row>
    <row r="338" spans="1:10" ht="15" customHeight="1">
      <c r="A338" s="307"/>
      <c r="B338" s="372"/>
      <c r="C338" s="307"/>
      <c r="D338" s="372"/>
      <c r="E338" s="372"/>
      <c r="F338" s="307"/>
      <c r="G338" s="307"/>
      <c r="H338" s="307"/>
      <c r="I338" s="307"/>
    </row>
    <row r="339" spans="1:10" ht="14.45" customHeight="1">
      <c r="A339" s="307"/>
      <c r="B339" s="372"/>
      <c r="C339" s="307"/>
      <c r="D339" s="372"/>
      <c r="E339" s="372"/>
      <c r="F339" s="307"/>
      <c r="G339" s="307"/>
      <c r="H339" s="307"/>
      <c r="I339" s="314" t="s">
        <v>21279</v>
      </c>
    </row>
    <row r="340" spans="1:10" ht="200.25" customHeight="1">
      <c r="A340" s="366" t="s">
        <v>21280</v>
      </c>
      <c r="B340" s="1539" t="s">
        <v>21281</v>
      </c>
      <c r="C340" s="1539"/>
      <c r="D340" s="1539"/>
      <c r="E340" s="1539"/>
      <c r="F340" s="1539"/>
      <c r="G340" s="1539"/>
      <c r="H340" s="1539"/>
      <c r="I340" s="1539"/>
      <c r="J340" s="1539"/>
    </row>
    <row r="341" spans="1:10" ht="113.25" customHeight="1">
      <c r="A341" s="1610" t="s">
        <v>21282</v>
      </c>
      <c r="B341" s="1610"/>
      <c r="C341" s="1610"/>
      <c r="D341" s="1610"/>
      <c r="E341" s="1610"/>
      <c r="F341" s="1610"/>
      <c r="G341" s="1610"/>
      <c r="H341" s="1610"/>
      <c r="I341" s="1610"/>
      <c r="J341" s="1610"/>
    </row>
    <row r="342" spans="1:10" ht="14.25" customHeight="1">
      <c r="A342" s="1736" t="s">
        <v>21283</v>
      </c>
      <c r="B342" s="1736"/>
      <c r="C342" s="1736"/>
      <c r="D342" s="1736"/>
      <c r="E342" s="1736"/>
      <c r="F342" s="1736"/>
      <c r="G342" s="1736"/>
      <c r="H342" s="1736"/>
      <c r="I342" s="1736"/>
    </row>
    <row r="343" spans="1:10" ht="15" customHeight="1">
      <c r="A343" s="12"/>
      <c r="B343" s="1539" t="s">
        <v>21284</v>
      </c>
      <c r="C343" s="1539"/>
      <c r="D343" s="1539"/>
      <c r="E343" s="1539"/>
      <c r="F343" s="1539"/>
      <c r="G343" s="1539"/>
      <c r="H343" s="1539"/>
      <c r="I343" s="1539"/>
    </row>
    <row r="344" spans="1:10" ht="15.2" customHeight="1">
      <c r="A344" s="12"/>
      <c r="B344" s="1732" t="s">
        <v>21285</v>
      </c>
      <c r="C344" s="1732"/>
      <c r="D344" s="1732"/>
      <c r="E344" s="1732"/>
      <c r="F344" s="1732"/>
      <c r="G344" s="1732"/>
      <c r="H344" s="1732"/>
      <c r="I344" s="1732"/>
    </row>
    <row r="345" spans="1:10" ht="15" customHeight="1">
      <c r="A345" s="368" t="s">
        <v>21286</v>
      </c>
      <c r="B345" s="1722" t="s">
        <v>21287</v>
      </c>
      <c r="C345" s="1722"/>
      <c r="D345" s="1722"/>
      <c r="E345" s="1722"/>
      <c r="F345" s="1722"/>
      <c r="G345" s="1722"/>
      <c r="H345" s="1722"/>
      <c r="I345" s="1722"/>
    </row>
    <row r="346" spans="1:10" ht="14.45" customHeight="1">
      <c r="A346" s="1733" t="s">
        <v>21288</v>
      </c>
      <c r="B346" s="1733"/>
      <c r="C346" s="1733"/>
      <c r="D346" s="1733"/>
      <c r="E346" s="1733"/>
      <c r="F346" s="1733"/>
      <c r="G346" s="1733"/>
      <c r="H346" s="1733"/>
      <c r="I346" s="1733"/>
    </row>
    <row r="347" spans="1:10" ht="15" customHeight="1">
      <c r="A347" s="12"/>
      <c r="B347" s="1722" t="s">
        <v>21289</v>
      </c>
      <c r="C347" s="1722"/>
      <c r="D347" s="1722"/>
      <c r="E347" s="1722"/>
      <c r="F347" s="1722"/>
      <c r="G347" s="1722"/>
      <c r="H347" s="1722"/>
      <c r="I347" s="1722"/>
    </row>
    <row r="348" spans="1:10" ht="15" customHeight="1">
      <c r="A348" s="12"/>
      <c r="B348" s="1722" t="s">
        <v>21290</v>
      </c>
      <c r="C348" s="1722"/>
      <c r="D348" s="1722"/>
      <c r="E348" s="1722"/>
      <c r="F348" s="1722"/>
      <c r="G348" s="1722"/>
      <c r="H348" s="1722"/>
      <c r="I348" s="1722"/>
    </row>
    <row r="349" spans="1:10" ht="15" customHeight="1">
      <c r="A349" s="12"/>
      <c r="B349" s="1725" t="s">
        <v>21291</v>
      </c>
      <c r="C349" s="1725"/>
      <c r="D349" s="1725"/>
      <c r="E349" s="1725"/>
      <c r="F349" s="1725"/>
      <c r="G349" s="1725"/>
      <c r="H349" s="1725"/>
      <c r="I349" s="1725"/>
    </row>
    <row r="350" spans="1:10" ht="16.5" customHeight="1">
      <c r="A350" s="369" t="s">
        <v>21292</v>
      </c>
      <c r="B350" s="1726" t="s">
        <v>21293</v>
      </c>
      <c r="C350" s="1727"/>
      <c r="D350" s="1727"/>
      <c r="E350" s="1727"/>
      <c r="F350" s="1727"/>
      <c r="G350" s="1727"/>
      <c r="H350" s="1727"/>
      <c r="I350" s="1728"/>
    </row>
    <row r="351" spans="1:10" ht="15" customHeight="1">
      <c r="A351" s="370"/>
      <c r="B351" s="1729" t="s">
        <v>21294</v>
      </c>
      <c r="C351" s="1730"/>
      <c r="D351" s="1730"/>
      <c r="E351" s="1730"/>
      <c r="F351" s="1730"/>
      <c r="G351" s="1730"/>
      <c r="H351" s="1730"/>
      <c r="I351" s="1731"/>
    </row>
    <row r="352" spans="1:10" ht="15" customHeight="1">
      <c r="A352" s="367" t="s">
        <v>21295</v>
      </c>
      <c r="B352" s="1722" t="s">
        <v>21296</v>
      </c>
      <c r="C352" s="1722"/>
      <c r="D352" s="1722"/>
      <c r="E352" s="1722"/>
      <c r="F352" s="1722"/>
      <c r="G352" s="1722"/>
      <c r="H352" s="1722"/>
      <c r="I352" s="1722"/>
    </row>
    <row r="353" spans="1:10" ht="15" customHeight="1">
      <c r="A353" s="12"/>
      <c r="B353" s="1722" t="s">
        <v>21297</v>
      </c>
      <c r="C353" s="1722"/>
      <c r="D353" s="1722"/>
      <c r="E353" s="1722"/>
      <c r="F353" s="1722"/>
      <c r="G353" s="1722"/>
      <c r="H353" s="1722"/>
      <c r="I353" s="1722"/>
    </row>
    <row r="354" spans="1:10" ht="15" customHeight="1">
      <c r="A354" s="12"/>
      <c r="B354" s="1722" t="s">
        <v>21298</v>
      </c>
      <c r="C354" s="1722"/>
      <c r="D354" s="1722"/>
      <c r="E354" s="1722"/>
      <c r="F354" s="1722"/>
      <c r="G354" s="1722"/>
      <c r="H354" s="1722"/>
      <c r="I354" s="1722"/>
    </row>
    <row r="355" spans="1:10" ht="15" customHeight="1">
      <c r="A355" s="367" t="s">
        <v>21299</v>
      </c>
      <c r="B355" s="1722" t="s">
        <v>21300</v>
      </c>
      <c r="C355" s="1722"/>
      <c r="D355" s="1722"/>
      <c r="E355" s="1722"/>
      <c r="F355" s="1722"/>
      <c r="G355" s="1722"/>
      <c r="H355" s="1722"/>
      <c r="I355" s="1722"/>
    </row>
    <row r="356" spans="1:10" ht="16.5" customHeight="1">
      <c r="A356" s="12"/>
      <c r="B356" s="1723" t="s">
        <v>21301</v>
      </c>
      <c r="C356" s="1723"/>
      <c r="D356" s="1723"/>
      <c r="E356" s="1723"/>
      <c r="F356" s="1723"/>
      <c r="G356" s="1723"/>
      <c r="H356" s="1723"/>
      <c r="I356" s="1723"/>
    </row>
    <row r="357" spans="1:10" ht="14.25" customHeight="1">
      <c r="A357" s="1724" t="s">
        <v>21302</v>
      </c>
      <c r="B357" s="1724"/>
      <c r="C357" s="1724"/>
      <c r="D357" s="1724"/>
      <c r="E357" s="1724"/>
      <c r="F357" s="1724"/>
      <c r="G357" s="1724"/>
      <c r="H357" s="1724"/>
      <c r="I357" s="1724"/>
      <c r="J357" s="1724"/>
    </row>
  </sheetData>
  <mergeCells count="121">
    <mergeCell ref="A35:I35"/>
    <mergeCell ref="C48:E48"/>
    <mergeCell ref="C62:E62"/>
    <mergeCell ref="A72:I72"/>
    <mergeCell ref="A73:I73"/>
    <mergeCell ref="G76:H76"/>
    <mergeCell ref="F2:G2"/>
    <mergeCell ref="G6:H6"/>
    <mergeCell ref="F10:I10"/>
    <mergeCell ref="C12:G12"/>
    <mergeCell ref="A34:I34"/>
    <mergeCell ref="A111:K111"/>
    <mergeCell ref="H112:I112"/>
    <mergeCell ref="J112:K112"/>
    <mergeCell ref="J113:K113"/>
    <mergeCell ref="J114:K114"/>
    <mergeCell ref="G77:H77"/>
    <mergeCell ref="C85:D85"/>
    <mergeCell ref="G89:H89"/>
    <mergeCell ref="G90:I90"/>
    <mergeCell ref="B110:C110"/>
    <mergeCell ref="J120:K120"/>
    <mergeCell ref="B121:H121"/>
    <mergeCell ref="J121:K121"/>
    <mergeCell ref="B122:C122"/>
    <mergeCell ref="J122:K122"/>
    <mergeCell ref="J115:K115"/>
    <mergeCell ref="J116:K116"/>
    <mergeCell ref="J117:K117"/>
    <mergeCell ref="J118:K118"/>
    <mergeCell ref="J119:K119"/>
    <mergeCell ref="J128:K128"/>
    <mergeCell ref="B129:F129"/>
    <mergeCell ref="J129:K129"/>
    <mergeCell ref="J130:K130"/>
    <mergeCell ref="J131:K131"/>
    <mergeCell ref="J123:K123"/>
    <mergeCell ref="J124:K124"/>
    <mergeCell ref="J125:K125"/>
    <mergeCell ref="J126:K126"/>
    <mergeCell ref="J127:K127"/>
    <mergeCell ref="J137:K137"/>
    <mergeCell ref="J138:K138"/>
    <mergeCell ref="J139:K139"/>
    <mergeCell ref="J140:K140"/>
    <mergeCell ref="J141:K141"/>
    <mergeCell ref="J132:K132"/>
    <mergeCell ref="J133:K133"/>
    <mergeCell ref="J134:K134"/>
    <mergeCell ref="J135:K135"/>
    <mergeCell ref="J136:K136"/>
    <mergeCell ref="F146:G146"/>
    <mergeCell ref="J146:K146"/>
    <mergeCell ref="J147:K147"/>
    <mergeCell ref="J148:K148"/>
    <mergeCell ref="A149:I149"/>
    <mergeCell ref="J142:K142"/>
    <mergeCell ref="J143:K143"/>
    <mergeCell ref="J144:K144"/>
    <mergeCell ref="F145:G145"/>
    <mergeCell ref="J145:K145"/>
    <mergeCell ref="A189:I189"/>
    <mergeCell ref="B205:G205"/>
    <mergeCell ref="B207:G207"/>
    <mergeCell ref="G213:I213"/>
    <mergeCell ref="G214:I214"/>
    <mergeCell ref="A150:I150"/>
    <mergeCell ref="H169:I169"/>
    <mergeCell ref="H172:I172"/>
    <mergeCell ref="C180:D180"/>
    <mergeCell ref="A188:I188"/>
    <mergeCell ref="A266:I266"/>
    <mergeCell ref="A267:I267"/>
    <mergeCell ref="A269:C269"/>
    <mergeCell ref="D269:I269"/>
    <mergeCell ref="A270:I270"/>
    <mergeCell ref="A227:I227"/>
    <mergeCell ref="A228:I228"/>
    <mergeCell ref="G237:H237"/>
    <mergeCell ref="G238:I238"/>
    <mergeCell ref="B256:F259"/>
    <mergeCell ref="F289:I289"/>
    <mergeCell ref="A304:I304"/>
    <mergeCell ref="A305:I305"/>
    <mergeCell ref="A306:I306"/>
    <mergeCell ref="F312:H312"/>
    <mergeCell ref="A271:C271"/>
    <mergeCell ref="D271:I271"/>
    <mergeCell ref="A272:C272"/>
    <mergeCell ref="D272:I272"/>
    <mergeCell ref="D274:E274"/>
    <mergeCell ref="F274:G274"/>
    <mergeCell ref="F318:H318"/>
    <mergeCell ref="F319:H319"/>
    <mergeCell ref="F320:G320"/>
    <mergeCell ref="F321:G321"/>
    <mergeCell ref="B324:C324"/>
    <mergeCell ref="F313:H313"/>
    <mergeCell ref="F314:H314"/>
    <mergeCell ref="F315:H315"/>
    <mergeCell ref="F316:H316"/>
    <mergeCell ref="F317:H317"/>
    <mergeCell ref="B344:I344"/>
    <mergeCell ref="B345:I345"/>
    <mergeCell ref="A346:I346"/>
    <mergeCell ref="B347:I347"/>
    <mergeCell ref="B348:I348"/>
    <mergeCell ref="B327:C327"/>
    <mergeCell ref="B340:J340"/>
    <mergeCell ref="A341:J341"/>
    <mergeCell ref="A342:I342"/>
    <mergeCell ref="B343:I343"/>
    <mergeCell ref="B354:I354"/>
    <mergeCell ref="B355:I355"/>
    <mergeCell ref="B356:I356"/>
    <mergeCell ref="A357:J357"/>
    <mergeCell ref="B349:I349"/>
    <mergeCell ref="B350:I350"/>
    <mergeCell ref="B351:I351"/>
    <mergeCell ref="B352:I352"/>
    <mergeCell ref="B353:I353"/>
  </mergeCells>
  <hyperlinks>
    <hyperlink ref="B340" r:id="rId1" display="mailto:dealer@chrisnik.com" xr:uid="{B3FD9ACC-054C-47AC-962F-6637EF877BFD}"/>
    <hyperlink ref="B355" r:id="rId2" display="http://www.chrisnik.com/" xr:uid="{F9128879-B77B-4D45-8B8A-4DA931333478}"/>
    <hyperlink ref="B356" r:id="rId3" display="mailto:sales@chrisnik.com" xr:uid="{85F4E03F-5A81-4885-84FC-673C9BD5B50B}"/>
  </hyperlinks>
  <pageMargins left="0.7" right="0.7" top="0.75" bottom="0.75" header="0.3" footer="0.3"/>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539A56-C8C0-4236-A8D9-02BEEFDE2AB4}">
  <dimension ref="A1:K27"/>
  <sheetViews>
    <sheetView topLeftCell="A4" workbookViewId="0">
      <pane ySplit="1" topLeftCell="A5" activePane="bottomLeft" state="frozen"/>
      <selection activeCell="A4" sqref="A4"/>
      <selection pane="bottomLeft" activeCell="A4" sqref="A4"/>
    </sheetView>
  </sheetViews>
  <sheetFormatPr defaultRowHeight="15"/>
  <cols>
    <col min="1" max="1" width="7.7109375" customWidth="1"/>
    <col min="2" max="2" width="28.28515625" style="4" customWidth="1"/>
    <col min="3" max="3" width="65.7109375" bestFit="1" customWidth="1"/>
    <col min="4" max="4" width="23.28515625" customWidth="1"/>
    <col min="5" max="5" width="33.5703125" customWidth="1"/>
    <col min="6" max="7" width="9.140625" style="1" customWidth="1"/>
    <col min="8" max="8" width="11.42578125" style="633" customWidth="1"/>
    <col min="9" max="9" width="11.42578125" style="638" customWidth="1"/>
    <col min="10" max="10" width="11.42578125" style="626" customWidth="1"/>
    <col min="11" max="11" width="17.7109375" style="627" bestFit="1" customWidth="1"/>
  </cols>
  <sheetData>
    <row r="1" spans="1:11" s="613" customFormat="1" ht="15" hidden="1" customHeight="1">
      <c r="B1" s="628"/>
      <c r="C1" s="614"/>
      <c r="D1" s="614"/>
      <c r="E1" s="614"/>
      <c r="F1" s="614"/>
      <c r="G1" s="614"/>
      <c r="H1" s="630"/>
      <c r="I1" s="634"/>
      <c r="J1" s="614"/>
      <c r="K1" s="615" t="s">
        <v>23074</v>
      </c>
    </row>
    <row r="2" spans="1:11" s="616" customFormat="1" ht="15" hidden="1" customHeight="1">
      <c r="B2" s="629"/>
      <c r="D2" s="617"/>
      <c r="H2" s="629"/>
      <c r="I2" s="635"/>
      <c r="K2" s="618"/>
    </row>
    <row r="3" spans="1:11" s="3" customFormat="1" hidden="1">
      <c r="B3" s="486"/>
      <c r="C3" s="619"/>
      <c r="D3" s="619"/>
      <c r="E3" s="619"/>
      <c r="F3" s="619"/>
      <c r="G3" s="619"/>
      <c r="H3" s="631"/>
      <c r="I3" s="636"/>
      <c r="J3" s="619"/>
      <c r="K3" s="620" t="s">
        <v>5221</v>
      </c>
    </row>
    <row r="4" spans="1:11" ht="98.25" customHeight="1">
      <c r="A4" t="s">
        <v>4983</v>
      </c>
      <c r="B4" t="s">
        <v>23075</v>
      </c>
      <c r="C4" s="267" t="s">
        <v>26534</v>
      </c>
      <c r="D4" t="s">
        <v>4980</v>
      </c>
      <c r="E4" t="s">
        <v>23076</v>
      </c>
      <c r="F4" t="s">
        <v>3784</v>
      </c>
      <c r="G4" t="s">
        <v>23077</v>
      </c>
      <c r="H4" t="s">
        <v>23078</v>
      </c>
      <c r="I4" t="s">
        <v>23079</v>
      </c>
      <c r="J4" t="s">
        <v>23080</v>
      </c>
      <c r="K4" t="s">
        <v>23081</v>
      </c>
    </row>
    <row r="5" spans="1:11">
      <c r="A5" s="6"/>
      <c r="B5" s="166" t="s">
        <v>5224</v>
      </c>
      <c r="C5" s="1221" t="s">
        <v>23083</v>
      </c>
      <c r="D5" s="621" t="s">
        <v>23082</v>
      </c>
      <c r="E5" s="621" t="s">
        <v>5225</v>
      </c>
      <c r="F5" s="622" t="s">
        <v>4440</v>
      </c>
      <c r="G5" s="622">
        <v>72</v>
      </c>
      <c r="H5" s="632">
        <v>8.1</v>
      </c>
      <c r="I5" s="637"/>
      <c r="J5" s="623"/>
      <c r="K5" s="624" t="s">
        <v>23084</v>
      </c>
    </row>
    <row r="6" spans="1:11">
      <c r="A6" s="6"/>
      <c r="B6" s="166" t="s">
        <v>5228</v>
      </c>
      <c r="C6" s="1221" t="s">
        <v>23085</v>
      </c>
      <c r="D6" s="621" t="s">
        <v>23082</v>
      </c>
      <c r="E6" s="621" t="s">
        <v>5225</v>
      </c>
      <c r="F6" s="622" t="s">
        <v>5223</v>
      </c>
      <c r="G6" s="622">
        <v>24</v>
      </c>
      <c r="H6" s="632">
        <v>13.08</v>
      </c>
      <c r="I6" s="637"/>
      <c r="J6" s="623"/>
      <c r="K6" s="625" t="s">
        <v>23086</v>
      </c>
    </row>
    <row r="7" spans="1:11">
      <c r="A7" s="6"/>
      <c r="B7" s="166" t="s">
        <v>5229</v>
      </c>
      <c r="C7" s="1221" t="s">
        <v>23087</v>
      </c>
      <c r="D7" s="621" t="s">
        <v>23082</v>
      </c>
      <c r="E7" s="621" t="s">
        <v>5225</v>
      </c>
      <c r="F7" s="622" t="s">
        <v>5223</v>
      </c>
      <c r="G7" s="622">
        <v>24</v>
      </c>
      <c r="H7" s="632">
        <v>13.08</v>
      </c>
      <c r="I7" s="637"/>
      <c r="J7" s="623"/>
      <c r="K7" s="625" t="s">
        <v>23088</v>
      </c>
    </row>
    <row r="8" spans="1:11">
      <c r="A8" s="6"/>
      <c r="B8" s="166" t="s">
        <v>5230</v>
      </c>
      <c r="C8" s="1221" t="s">
        <v>23089</v>
      </c>
      <c r="D8" s="621" t="s">
        <v>23082</v>
      </c>
      <c r="E8" s="621" t="s">
        <v>5225</v>
      </c>
      <c r="F8" s="622" t="s">
        <v>5223</v>
      </c>
      <c r="G8" s="622">
        <v>24</v>
      </c>
      <c r="H8" s="632">
        <v>13.08</v>
      </c>
      <c r="I8" s="637"/>
      <c r="J8" s="623"/>
      <c r="K8" s="624" t="s">
        <v>23090</v>
      </c>
    </row>
    <row r="9" spans="1:11">
      <c r="A9" s="6" t="s">
        <v>5226</v>
      </c>
      <c r="B9" s="166" t="s">
        <v>5231</v>
      </c>
      <c r="C9" s="1221" t="s">
        <v>23091</v>
      </c>
      <c r="D9" s="621" t="s">
        <v>23082</v>
      </c>
      <c r="E9" s="621" t="s">
        <v>5225</v>
      </c>
      <c r="F9" s="622" t="s">
        <v>4440</v>
      </c>
      <c r="G9" s="622">
        <v>72</v>
      </c>
      <c r="H9" s="632">
        <v>7.19</v>
      </c>
      <c r="I9" s="637"/>
      <c r="J9" s="623"/>
      <c r="K9" s="624" t="s">
        <v>23092</v>
      </c>
    </row>
    <row r="10" spans="1:11">
      <c r="A10" s="6"/>
      <c r="B10" s="166" t="s">
        <v>5232</v>
      </c>
      <c r="C10" s="1221" t="s">
        <v>23093</v>
      </c>
      <c r="D10" s="621" t="s">
        <v>23082</v>
      </c>
      <c r="E10" s="621" t="s">
        <v>5225</v>
      </c>
      <c r="F10" s="622" t="s">
        <v>5223</v>
      </c>
      <c r="G10" s="622">
        <v>24</v>
      </c>
      <c r="H10" s="632">
        <v>13.08</v>
      </c>
      <c r="I10" s="637"/>
      <c r="J10" s="623"/>
      <c r="K10" s="624" t="s">
        <v>23094</v>
      </c>
    </row>
    <row r="11" spans="1:11">
      <c r="A11" s="6"/>
      <c r="B11" s="166" t="s">
        <v>5233</v>
      </c>
      <c r="C11" s="1221" t="s">
        <v>23095</v>
      </c>
      <c r="D11" s="621" t="s">
        <v>23082</v>
      </c>
      <c r="E11" s="621" t="s">
        <v>5225</v>
      </c>
      <c r="F11" s="622" t="s">
        <v>5223</v>
      </c>
      <c r="G11" s="622">
        <v>24</v>
      </c>
      <c r="H11" s="632">
        <v>13.08</v>
      </c>
      <c r="I11" s="637"/>
      <c r="J11" s="623"/>
      <c r="K11" s="624" t="s">
        <v>23096</v>
      </c>
    </row>
    <row r="12" spans="1:11">
      <c r="A12" s="6"/>
      <c r="B12" s="166" t="s">
        <v>5234</v>
      </c>
      <c r="C12" s="1221" t="s">
        <v>23095</v>
      </c>
      <c r="D12" s="621" t="s">
        <v>23082</v>
      </c>
      <c r="E12" s="621" t="s">
        <v>5225</v>
      </c>
      <c r="F12" s="622" t="s">
        <v>5223</v>
      </c>
      <c r="G12" s="622">
        <v>24</v>
      </c>
      <c r="H12" s="632">
        <v>13.08</v>
      </c>
      <c r="I12" s="637"/>
      <c r="J12" s="623"/>
      <c r="K12" s="624" t="s">
        <v>23097</v>
      </c>
    </row>
    <row r="13" spans="1:11">
      <c r="A13" s="6"/>
      <c r="B13" s="166" t="s">
        <v>5235</v>
      </c>
      <c r="C13" s="1221" t="s">
        <v>23098</v>
      </c>
      <c r="D13" s="621" t="s">
        <v>23082</v>
      </c>
      <c r="E13" s="621" t="s">
        <v>5225</v>
      </c>
      <c r="F13" s="622" t="s">
        <v>5223</v>
      </c>
      <c r="G13" s="622">
        <v>24</v>
      </c>
      <c r="H13" s="632">
        <v>13.08</v>
      </c>
      <c r="I13" s="637"/>
      <c r="J13" s="623"/>
      <c r="K13" s="624" t="s">
        <v>23099</v>
      </c>
    </row>
    <row r="14" spans="1:11">
      <c r="A14" s="6"/>
      <c r="B14" s="166" t="s">
        <v>5236</v>
      </c>
      <c r="C14" s="1221" t="s">
        <v>23100</v>
      </c>
      <c r="D14" s="621" t="s">
        <v>23082</v>
      </c>
      <c r="E14" s="621" t="s">
        <v>5225</v>
      </c>
      <c r="F14" s="622" t="s">
        <v>5223</v>
      </c>
      <c r="G14" s="622">
        <v>24</v>
      </c>
      <c r="H14" s="632">
        <v>13.08</v>
      </c>
      <c r="I14" s="637"/>
      <c r="J14" s="623"/>
      <c r="K14" s="624" t="s">
        <v>23101</v>
      </c>
    </row>
    <row r="15" spans="1:11">
      <c r="A15" s="6"/>
      <c r="B15" s="166" t="s">
        <v>5237</v>
      </c>
      <c r="C15" s="1221" t="s">
        <v>23102</v>
      </c>
      <c r="D15" s="621" t="s">
        <v>23082</v>
      </c>
      <c r="E15" s="621" t="s">
        <v>5225</v>
      </c>
      <c r="F15" s="622" t="s">
        <v>5223</v>
      </c>
      <c r="G15" s="622">
        <v>24</v>
      </c>
      <c r="H15" s="632">
        <v>13.08</v>
      </c>
      <c r="I15" s="637"/>
      <c r="J15" s="623"/>
      <c r="K15" s="624" t="s">
        <v>23103</v>
      </c>
    </row>
    <row r="16" spans="1:11">
      <c r="A16" s="6"/>
      <c r="B16" s="166" t="s">
        <v>5238</v>
      </c>
      <c r="C16" s="1221" t="s">
        <v>23104</v>
      </c>
      <c r="D16" s="621" t="s">
        <v>23082</v>
      </c>
      <c r="E16" s="621" t="s">
        <v>5225</v>
      </c>
      <c r="F16" s="622" t="s">
        <v>5223</v>
      </c>
      <c r="G16" s="622">
        <v>24</v>
      </c>
      <c r="H16" s="632">
        <v>13.08</v>
      </c>
      <c r="I16" s="637"/>
      <c r="J16" s="623"/>
      <c r="K16" s="624" t="s">
        <v>23105</v>
      </c>
    </row>
    <row r="17" spans="1:11">
      <c r="A17" s="6"/>
      <c r="B17" s="166" t="s">
        <v>5239</v>
      </c>
      <c r="C17" s="1221" t="s">
        <v>23106</v>
      </c>
      <c r="D17" s="621" t="s">
        <v>23082</v>
      </c>
      <c r="E17" s="621" t="s">
        <v>5225</v>
      </c>
      <c r="F17" s="622" t="s">
        <v>5223</v>
      </c>
      <c r="G17" s="622">
        <v>24</v>
      </c>
      <c r="H17" s="632">
        <v>13.08</v>
      </c>
      <c r="I17" s="637"/>
      <c r="J17" s="623"/>
      <c r="K17" s="624" t="s">
        <v>23107</v>
      </c>
    </row>
    <row r="18" spans="1:11">
      <c r="A18" s="6"/>
      <c r="B18" s="166" t="s">
        <v>5247</v>
      </c>
      <c r="C18" s="1221" t="s">
        <v>23108</v>
      </c>
      <c r="D18" s="621" t="s">
        <v>23082</v>
      </c>
      <c r="E18" s="621" t="s">
        <v>5246</v>
      </c>
      <c r="F18" s="622" t="s">
        <v>5223</v>
      </c>
      <c r="G18" s="622">
        <v>12</v>
      </c>
      <c r="H18" s="632">
        <v>34.799999999999997</v>
      </c>
      <c r="I18" s="637"/>
      <c r="J18" s="623"/>
      <c r="K18" s="624" t="s">
        <v>23109</v>
      </c>
    </row>
    <row r="19" spans="1:11">
      <c r="A19" s="6" t="s">
        <v>5226</v>
      </c>
      <c r="B19" s="166" t="s">
        <v>5248</v>
      </c>
      <c r="C19" s="1221" t="s">
        <v>23110</v>
      </c>
      <c r="D19" s="621" t="s">
        <v>23082</v>
      </c>
      <c r="E19" s="621" t="s">
        <v>5246</v>
      </c>
      <c r="F19" s="622" t="s">
        <v>5223</v>
      </c>
      <c r="G19" s="622">
        <v>12</v>
      </c>
      <c r="H19" s="632">
        <v>34.799999999999997</v>
      </c>
      <c r="I19" s="637"/>
      <c r="J19" s="623"/>
      <c r="K19" s="624" t="s">
        <v>23111</v>
      </c>
    </row>
    <row r="20" spans="1:11">
      <c r="A20" s="6"/>
      <c r="B20" s="166" t="s">
        <v>5249</v>
      </c>
      <c r="C20" s="1221" t="s">
        <v>23112</v>
      </c>
      <c r="D20" s="621" t="s">
        <v>23082</v>
      </c>
      <c r="E20" s="621" t="s">
        <v>5246</v>
      </c>
      <c r="F20" s="622" t="s">
        <v>5223</v>
      </c>
      <c r="G20" s="622">
        <v>12</v>
      </c>
      <c r="H20" s="632">
        <v>34.799999999999997</v>
      </c>
      <c r="I20" s="637"/>
      <c r="J20" s="623"/>
      <c r="K20" s="624" t="s">
        <v>23113</v>
      </c>
    </row>
    <row r="21" spans="1:11">
      <c r="A21" s="6"/>
      <c r="B21" s="166" t="s">
        <v>5250</v>
      </c>
      <c r="C21" s="1221" t="s">
        <v>23114</v>
      </c>
      <c r="D21" s="621" t="s">
        <v>23082</v>
      </c>
      <c r="E21" s="621" t="s">
        <v>5246</v>
      </c>
      <c r="F21" s="622" t="s">
        <v>5223</v>
      </c>
      <c r="G21" s="622">
        <v>12</v>
      </c>
      <c r="H21" s="632">
        <v>34.799999999999997</v>
      </c>
      <c r="I21" s="637"/>
      <c r="J21" s="623"/>
      <c r="K21" s="624" t="s">
        <v>23115</v>
      </c>
    </row>
    <row r="22" spans="1:11">
      <c r="A22" s="6"/>
      <c r="B22" s="166" t="s">
        <v>5240</v>
      </c>
      <c r="C22" s="1221" t="s">
        <v>23116</v>
      </c>
      <c r="D22" s="621" t="s">
        <v>23082</v>
      </c>
      <c r="E22" s="621" t="s">
        <v>5227</v>
      </c>
      <c r="F22" s="622" t="s">
        <v>5223</v>
      </c>
      <c r="G22" s="622">
        <v>12</v>
      </c>
      <c r="H22" s="632">
        <v>62.52</v>
      </c>
      <c r="I22" s="637"/>
      <c r="J22" s="623"/>
      <c r="K22" s="624" t="s">
        <v>23117</v>
      </c>
    </row>
    <row r="23" spans="1:11">
      <c r="A23" s="6"/>
      <c r="B23" s="166" t="s">
        <v>5241</v>
      </c>
      <c r="C23" s="1221" t="s">
        <v>23118</v>
      </c>
      <c r="D23" s="621" t="s">
        <v>23082</v>
      </c>
      <c r="E23" s="621" t="s">
        <v>5227</v>
      </c>
      <c r="F23" s="622" t="s">
        <v>5223</v>
      </c>
      <c r="G23" s="622">
        <v>12</v>
      </c>
      <c r="H23" s="632">
        <v>62.52</v>
      </c>
      <c r="I23" s="637"/>
      <c r="J23" s="623"/>
      <c r="K23" s="624" t="s">
        <v>23119</v>
      </c>
    </row>
    <row r="24" spans="1:11">
      <c r="A24" s="6"/>
      <c r="B24" s="166" t="s">
        <v>5242</v>
      </c>
      <c r="C24" s="1221" t="s">
        <v>23120</v>
      </c>
      <c r="D24" s="621" t="s">
        <v>23082</v>
      </c>
      <c r="E24" s="621" t="s">
        <v>5227</v>
      </c>
      <c r="F24" s="622" t="s">
        <v>5223</v>
      </c>
      <c r="G24" s="622">
        <v>12</v>
      </c>
      <c r="H24" s="632">
        <v>62.52</v>
      </c>
      <c r="I24" s="637"/>
      <c r="J24" s="623"/>
      <c r="K24" s="624" t="s">
        <v>23121</v>
      </c>
    </row>
    <row r="25" spans="1:11">
      <c r="A25" s="6"/>
      <c r="B25" s="166" t="s">
        <v>5243</v>
      </c>
      <c r="C25" s="1221" t="s">
        <v>23122</v>
      </c>
      <c r="D25" s="621" t="s">
        <v>23082</v>
      </c>
      <c r="E25" s="621" t="s">
        <v>5227</v>
      </c>
      <c r="F25" s="622" t="s">
        <v>5223</v>
      </c>
      <c r="G25" s="622">
        <v>12</v>
      </c>
      <c r="H25" s="632">
        <v>62.52</v>
      </c>
      <c r="I25" s="637"/>
      <c r="J25" s="623"/>
      <c r="K25" s="624" t="s">
        <v>23123</v>
      </c>
    </row>
    <row r="26" spans="1:11">
      <c r="A26" s="6"/>
      <c r="B26" s="166" t="s">
        <v>5244</v>
      </c>
      <c r="C26" s="1221" t="s">
        <v>23124</v>
      </c>
      <c r="D26" s="621" t="s">
        <v>23082</v>
      </c>
      <c r="E26" s="621" t="s">
        <v>5227</v>
      </c>
      <c r="F26" s="622" t="s">
        <v>5223</v>
      </c>
      <c r="G26" s="622">
        <v>12</v>
      </c>
      <c r="H26" s="632">
        <v>62.52</v>
      </c>
      <c r="I26" s="637"/>
      <c r="J26" s="623"/>
      <c r="K26" s="624" t="s">
        <v>23125</v>
      </c>
    </row>
    <row r="27" spans="1:11">
      <c r="A27" s="6"/>
      <c r="B27" s="166" t="s">
        <v>5245</v>
      </c>
      <c r="C27" s="1221" t="s">
        <v>23126</v>
      </c>
      <c r="D27" s="621" t="s">
        <v>23082</v>
      </c>
      <c r="E27" s="621" t="s">
        <v>5227</v>
      </c>
      <c r="F27" s="622" t="s">
        <v>5223</v>
      </c>
      <c r="G27" s="622">
        <v>12</v>
      </c>
      <c r="H27" s="632">
        <v>62.52</v>
      </c>
      <c r="I27" s="637"/>
      <c r="J27" s="623"/>
      <c r="K27" s="624" t="s">
        <v>23127</v>
      </c>
    </row>
  </sheetData>
  <conditionalFormatting sqref="K3">
    <cfRule type="duplicateValues" dxfId="5" priority="1"/>
    <cfRule type="duplicateValues" dxfId="4" priority="2"/>
  </conditionalFormatting>
  <conditionalFormatting sqref="K1">
    <cfRule type="duplicateValues" dxfId="3" priority="6"/>
    <cfRule type="duplicateValues" dxfId="2" priority="7"/>
  </conditionalFormatting>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119E55-DD1D-49C3-9232-E76E51D90E9D}">
  <dimension ref="A1:N1038"/>
  <sheetViews>
    <sheetView workbookViewId="0">
      <pane ySplit="1" topLeftCell="A2" activePane="bottomLeft" state="frozen"/>
      <selection pane="bottomLeft"/>
    </sheetView>
  </sheetViews>
  <sheetFormatPr defaultColWidth="9.140625" defaultRowHeight="15"/>
  <cols>
    <col min="1" max="2" width="13.42578125" customWidth="1"/>
    <col min="3" max="3" width="10.28515625" customWidth="1"/>
    <col min="4" max="4" width="55.7109375" customWidth="1"/>
    <col min="5" max="5" width="5.140625" style="1" customWidth="1"/>
    <col min="6" max="6" width="15.28515625" customWidth="1"/>
    <col min="7" max="7" width="31.42578125" bestFit="1" customWidth="1"/>
  </cols>
  <sheetData>
    <row r="1" spans="1:8" ht="100.5" customHeight="1">
      <c r="A1" s="577" t="s">
        <v>26532</v>
      </c>
      <c r="B1" s="577" t="s">
        <v>0</v>
      </c>
      <c r="C1" s="577"/>
      <c r="D1" s="2284" t="s">
        <v>26533</v>
      </c>
      <c r="E1" s="578"/>
      <c r="F1" s="579" t="s">
        <v>1</v>
      </c>
    </row>
    <row r="2" spans="1:8">
      <c r="A2" s="581"/>
      <c r="B2" s="581"/>
      <c r="C2" s="581"/>
      <c r="D2" s="581"/>
      <c r="E2" s="581"/>
      <c r="F2" s="581"/>
    </row>
    <row r="3" spans="1:8" s="577" customFormat="1">
      <c r="A3" s="582" t="s">
        <v>23021</v>
      </c>
      <c r="B3" s="582"/>
      <c r="C3" s="583"/>
      <c r="D3" s="583"/>
      <c r="E3" s="584"/>
      <c r="F3" s="583"/>
      <c r="H3" s="585"/>
    </row>
    <row r="4" spans="1:8" ht="124.5" customHeight="1">
      <c r="A4" s="1813"/>
      <c r="B4" s="1813"/>
      <c r="C4" s="1813"/>
      <c r="D4" s="1813"/>
      <c r="E4" s="1813"/>
      <c r="F4" s="1813"/>
    </row>
    <row r="5" spans="1:8" s="577" customFormat="1" ht="12.75" customHeight="1">
      <c r="A5" s="1813"/>
      <c r="B5" s="1813"/>
      <c r="C5" s="1813"/>
      <c r="D5" s="1813"/>
      <c r="E5" s="1813"/>
      <c r="F5" s="1813"/>
    </row>
    <row r="6" spans="1:8" s="577" customFormat="1" ht="12.75" customHeight="1">
      <c r="A6" s="581" t="s">
        <v>23022</v>
      </c>
      <c r="B6" s="586" t="s">
        <v>0</v>
      </c>
      <c r="C6" s="1794"/>
      <c r="D6" s="1794"/>
      <c r="E6" s="1794"/>
      <c r="F6" s="581" t="s">
        <v>23023</v>
      </c>
    </row>
    <row r="7" spans="1:8" s="577" customFormat="1" ht="12.75" customHeight="1">
      <c r="A7" s="1818"/>
      <c r="B7" s="1818"/>
      <c r="C7" s="1818"/>
      <c r="D7" s="1818"/>
      <c r="E7" s="1818"/>
      <c r="F7" s="1818"/>
    </row>
    <row r="8" spans="1:8" s="577" customFormat="1" ht="12.75" customHeight="1">
      <c r="A8" s="587" t="s">
        <v>23024</v>
      </c>
      <c r="B8" s="587"/>
      <c r="C8" s="588"/>
      <c r="D8" s="588"/>
      <c r="E8" s="589"/>
      <c r="F8" s="589"/>
    </row>
    <row r="9" spans="1:8" s="577" customFormat="1" ht="25.5" customHeight="1">
      <c r="A9" s="1788" t="s">
        <v>23025</v>
      </c>
      <c r="B9" s="1788"/>
      <c r="C9" s="1788"/>
      <c r="D9" s="1788"/>
      <c r="E9" s="1788"/>
      <c r="F9" s="1788"/>
    </row>
    <row r="10" spans="1:8" s="577" customFormat="1" ht="12.75">
      <c r="A10" s="1789" t="s">
        <v>23026</v>
      </c>
      <c r="B10" s="1789"/>
      <c r="C10" s="1789"/>
      <c r="D10" s="1789"/>
      <c r="E10" s="591"/>
      <c r="F10" s="592"/>
    </row>
    <row r="11" spans="1:8" s="577" customFormat="1" ht="12.75">
      <c r="A11" s="585">
        <v>963978</v>
      </c>
      <c r="B11" s="1786" t="s">
        <v>23027</v>
      </c>
      <c r="C11" s="1786"/>
      <c r="D11" s="1786"/>
      <c r="E11" s="591" t="s">
        <v>1528</v>
      </c>
      <c r="F11" s="594">
        <v>1350</v>
      </c>
    </row>
    <row r="12" spans="1:8" s="577" customFormat="1" ht="12.75">
      <c r="A12" s="585">
        <v>963980</v>
      </c>
      <c r="B12" s="1786" t="s">
        <v>23028</v>
      </c>
      <c r="C12" s="1786"/>
      <c r="D12" s="1786"/>
      <c r="E12" s="591" t="s">
        <v>1528</v>
      </c>
      <c r="F12" s="594">
        <v>1350</v>
      </c>
    </row>
    <row r="13" spans="1:8" s="577" customFormat="1" ht="12.75">
      <c r="A13" s="585">
        <v>963985</v>
      </c>
      <c r="B13" s="1786" t="s">
        <v>23029</v>
      </c>
      <c r="C13" s="1786"/>
      <c r="D13" s="1786"/>
      <c r="E13" s="591" t="s">
        <v>1528</v>
      </c>
      <c r="F13" s="594">
        <v>2950</v>
      </c>
    </row>
    <row r="14" spans="1:8" s="577" customFormat="1" ht="25.5" customHeight="1">
      <c r="A14" s="585">
        <v>963977</v>
      </c>
      <c r="B14" s="1786" t="s">
        <v>23030</v>
      </c>
      <c r="C14" s="1786"/>
      <c r="D14" s="1786"/>
      <c r="E14" s="591" t="s">
        <v>1528</v>
      </c>
      <c r="F14" s="594">
        <v>4750</v>
      </c>
    </row>
    <row r="15" spans="1:8" s="577" customFormat="1" ht="12.75">
      <c r="A15" s="1788" t="s">
        <v>23031</v>
      </c>
      <c r="B15" s="1788"/>
      <c r="C15" s="1788"/>
      <c r="D15" s="1788"/>
      <c r="E15" s="1788"/>
      <c r="F15" s="1788"/>
    </row>
    <row r="16" spans="1:8" s="577" customFormat="1" ht="12.75">
      <c r="A16" s="1789" t="s">
        <v>23032</v>
      </c>
      <c r="B16" s="1789"/>
      <c r="C16" s="1789"/>
      <c r="D16" s="1789"/>
      <c r="E16" s="1789"/>
      <c r="F16" s="1789"/>
    </row>
    <row r="17" spans="1:6" s="577" customFormat="1" ht="12.75" customHeight="1">
      <c r="A17" s="595">
        <v>964020</v>
      </c>
      <c r="B17" s="1786" t="s">
        <v>23033</v>
      </c>
      <c r="C17" s="1786" t="s">
        <v>23033</v>
      </c>
      <c r="D17" s="1786" t="s">
        <v>23033</v>
      </c>
      <c r="E17" s="591" t="s">
        <v>1528</v>
      </c>
      <c r="F17" s="594">
        <v>285</v>
      </c>
    </row>
    <row r="18" spans="1:6" s="577" customFormat="1" ht="12.75" customHeight="1">
      <c r="A18" s="595">
        <v>964023</v>
      </c>
      <c r="B18" s="1786" t="s">
        <v>23034</v>
      </c>
      <c r="C18" s="1786" t="s">
        <v>23034</v>
      </c>
      <c r="D18" s="1786" t="s">
        <v>23034</v>
      </c>
      <c r="E18" s="591" t="s">
        <v>1528</v>
      </c>
      <c r="F18" s="594">
        <v>270</v>
      </c>
    </row>
    <row r="19" spans="1:6" s="577" customFormat="1" ht="12.75" customHeight="1">
      <c r="A19" s="595">
        <v>964024</v>
      </c>
      <c r="B19" s="1786" t="s">
        <v>23035</v>
      </c>
      <c r="C19" s="1786" t="s">
        <v>23035</v>
      </c>
      <c r="D19" s="1786" t="s">
        <v>23035</v>
      </c>
      <c r="E19" s="591" t="s">
        <v>1528</v>
      </c>
      <c r="F19" s="594">
        <v>1100</v>
      </c>
    </row>
    <row r="20" spans="1:6" s="577" customFormat="1" ht="12.75">
      <c r="A20" s="595">
        <v>964021</v>
      </c>
      <c r="B20" s="1786" t="s">
        <v>23036</v>
      </c>
      <c r="C20" s="1786" t="s">
        <v>23036</v>
      </c>
      <c r="D20" s="1786" t="s">
        <v>23036</v>
      </c>
      <c r="E20" s="591" t="s">
        <v>1528</v>
      </c>
      <c r="F20" s="594">
        <v>1250</v>
      </c>
    </row>
    <row r="21" spans="1:6" s="577" customFormat="1" ht="12.75" customHeight="1">
      <c r="A21" s="595">
        <v>964026</v>
      </c>
      <c r="B21" s="1786" t="s">
        <v>23037</v>
      </c>
      <c r="C21" s="1786" t="s">
        <v>23037</v>
      </c>
      <c r="D21" s="1786" t="s">
        <v>23037</v>
      </c>
      <c r="E21" s="591" t="s">
        <v>1528</v>
      </c>
      <c r="F21" s="594">
        <v>270</v>
      </c>
    </row>
    <row r="22" spans="1:6" s="577" customFormat="1" ht="12.75" customHeight="1">
      <c r="A22" s="595">
        <v>964028</v>
      </c>
      <c r="B22" s="1786" t="s">
        <v>23038</v>
      </c>
      <c r="C22" s="1786" t="s">
        <v>23038</v>
      </c>
      <c r="D22" s="1786" t="s">
        <v>23038</v>
      </c>
      <c r="E22" s="591" t="s">
        <v>1528</v>
      </c>
      <c r="F22" s="594">
        <v>670</v>
      </c>
    </row>
    <row r="23" spans="1:6" s="577" customFormat="1" ht="12.75" customHeight="1">
      <c r="A23" s="595">
        <v>964029</v>
      </c>
      <c r="B23" s="1786" t="s">
        <v>23039</v>
      </c>
      <c r="C23" s="1786" t="s">
        <v>23039</v>
      </c>
      <c r="D23" s="1786" t="s">
        <v>23039</v>
      </c>
      <c r="E23" s="591" t="s">
        <v>1528</v>
      </c>
      <c r="F23" s="594">
        <v>67.5</v>
      </c>
    </row>
    <row r="24" spans="1:6" s="577" customFormat="1" ht="12.75" customHeight="1">
      <c r="A24" s="595">
        <v>964030</v>
      </c>
      <c r="B24" s="1786" t="s">
        <v>23040</v>
      </c>
      <c r="C24" s="1786" t="s">
        <v>23040</v>
      </c>
      <c r="D24" s="1786" t="s">
        <v>23040</v>
      </c>
      <c r="E24" s="591" t="s">
        <v>1528</v>
      </c>
      <c r="F24" s="594">
        <v>67.5</v>
      </c>
    </row>
    <row r="25" spans="1:6" s="577" customFormat="1" ht="12.75" customHeight="1">
      <c r="A25" s="595">
        <v>964035</v>
      </c>
      <c r="B25" s="1786" t="s">
        <v>23041</v>
      </c>
      <c r="C25" s="1786" t="s">
        <v>23041</v>
      </c>
      <c r="D25" s="1786" t="s">
        <v>23041</v>
      </c>
      <c r="E25" s="591" t="s">
        <v>1528</v>
      </c>
      <c r="F25" s="594">
        <v>495</v>
      </c>
    </row>
    <row r="26" spans="1:6" s="577" customFormat="1" ht="12.75">
      <c r="A26" s="596"/>
      <c r="B26" s="597"/>
      <c r="C26" s="598"/>
      <c r="D26" s="598"/>
      <c r="E26" s="598"/>
      <c r="F26" s="599"/>
    </row>
    <row r="27" spans="1:6" s="577" customFormat="1" ht="12.75" customHeight="1">
      <c r="A27" s="587" t="s">
        <v>23042</v>
      </c>
      <c r="B27" s="587"/>
      <c r="C27" s="588"/>
      <c r="D27" s="588"/>
      <c r="E27" s="589"/>
      <c r="F27" s="589"/>
    </row>
    <row r="28" spans="1:6" s="577" customFormat="1" ht="25.5" customHeight="1">
      <c r="A28" s="1788" t="s">
        <v>23025</v>
      </c>
      <c r="B28" s="1788"/>
      <c r="C28" s="1788"/>
      <c r="D28" s="1788"/>
      <c r="E28" s="1788"/>
      <c r="F28" s="1788"/>
    </row>
    <row r="29" spans="1:6" s="577" customFormat="1" ht="12.75">
      <c r="A29" s="1789" t="s">
        <v>23026</v>
      </c>
      <c r="B29" s="1789"/>
      <c r="C29" s="1789"/>
      <c r="D29" s="1789"/>
      <c r="E29" s="590"/>
      <c r="F29" s="590"/>
    </row>
    <row r="30" spans="1:6" s="577" customFormat="1" ht="12.75">
      <c r="A30" s="585">
        <v>963986</v>
      </c>
      <c r="B30" s="1790" t="s">
        <v>23043</v>
      </c>
      <c r="C30" s="1790"/>
      <c r="D30" s="1790"/>
      <c r="E30" s="598" t="s">
        <v>1528</v>
      </c>
      <c r="F30" s="594">
        <v>1350</v>
      </c>
    </row>
    <row r="31" spans="1:6" s="577" customFormat="1" ht="12.75">
      <c r="A31" s="585">
        <v>964018</v>
      </c>
      <c r="B31" s="1790" t="s">
        <v>23044</v>
      </c>
      <c r="C31" s="1790"/>
      <c r="D31" s="1790"/>
      <c r="E31" s="598" t="s">
        <v>1528</v>
      </c>
      <c r="F31" s="594">
        <v>1350</v>
      </c>
    </row>
    <row r="32" spans="1:6" s="577" customFormat="1" ht="12.75">
      <c r="A32" s="585">
        <v>964019</v>
      </c>
      <c r="B32" s="1790" t="s">
        <v>23045</v>
      </c>
      <c r="C32" s="1790"/>
      <c r="D32" s="1790"/>
      <c r="E32" s="598" t="s">
        <v>1528</v>
      </c>
      <c r="F32" s="594">
        <v>2950</v>
      </c>
    </row>
    <row r="33" spans="1:14" s="577" customFormat="1" ht="12.75">
      <c r="A33" s="585"/>
      <c r="B33" s="600"/>
      <c r="C33" s="600"/>
      <c r="D33" s="600"/>
      <c r="E33" s="598"/>
      <c r="F33" s="601"/>
    </row>
    <row r="34" spans="1:14" s="577" customFormat="1" ht="12.75">
      <c r="A34" s="1789" t="s">
        <v>23032</v>
      </c>
      <c r="B34" s="1789"/>
      <c r="C34" s="1789"/>
      <c r="D34" s="1789"/>
      <c r="E34" s="598"/>
      <c r="F34" s="601"/>
    </row>
    <row r="35" spans="1:14" s="577" customFormat="1" ht="12.75">
      <c r="A35" s="595">
        <v>964037</v>
      </c>
      <c r="B35" s="1786" t="s">
        <v>23046</v>
      </c>
      <c r="C35" s="1786"/>
      <c r="D35" s="1786"/>
      <c r="E35" s="598" t="s">
        <v>1528</v>
      </c>
      <c r="F35" s="594">
        <v>670</v>
      </c>
    </row>
    <row r="36" spans="1:14" s="577" customFormat="1" ht="12.75">
      <c r="A36" s="595">
        <v>964036</v>
      </c>
      <c r="B36" s="1786" t="s">
        <v>23047</v>
      </c>
      <c r="C36" s="1786"/>
      <c r="D36" s="1786"/>
      <c r="E36" s="598" t="s">
        <v>1528</v>
      </c>
      <c r="F36" s="594">
        <v>285</v>
      </c>
    </row>
    <row r="37" spans="1:14" s="577" customFormat="1" ht="12.75">
      <c r="A37" s="595">
        <v>964038</v>
      </c>
      <c r="B37" s="1786" t="s">
        <v>23048</v>
      </c>
      <c r="C37" s="1786"/>
      <c r="D37" s="1786"/>
      <c r="E37" s="598" t="s">
        <v>1528</v>
      </c>
      <c r="F37" s="594">
        <v>270</v>
      </c>
    </row>
    <row r="38" spans="1:14" s="577" customFormat="1" ht="12.75">
      <c r="A38" s="595">
        <v>964040</v>
      </c>
      <c r="B38" s="1786" t="s">
        <v>23049</v>
      </c>
      <c r="C38" s="1786"/>
      <c r="D38" s="1786"/>
      <c r="E38" s="598" t="s">
        <v>1528</v>
      </c>
      <c r="F38" s="594">
        <v>123</v>
      </c>
      <c r="G38" s="602"/>
    </row>
    <row r="39" spans="1:14" s="577" customFormat="1" ht="12.75">
      <c r="A39" s="595"/>
      <c r="B39" s="593"/>
      <c r="C39" s="593"/>
      <c r="D39" s="593"/>
      <c r="E39" s="598"/>
      <c r="F39" s="601"/>
      <c r="G39" s="602"/>
    </row>
    <row r="40" spans="1:14" s="577" customFormat="1" ht="25.5" customHeight="1">
      <c r="A40" s="1815" t="s">
        <v>23050</v>
      </c>
      <c r="B40" s="1815"/>
      <c r="C40" s="1815"/>
      <c r="D40" s="1815"/>
      <c r="E40" s="1815"/>
      <c r="F40" s="1815"/>
    </row>
    <row r="41" spans="1:14" s="577" customFormat="1" ht="12.75">
      <c r="A41" s="603" t="s">
        <v>23051</v>
      </c>
      <c r="B41" s="604"/>
      <c r="C41" s="605"/>
      <c r="D41" s="605"/>
      <c r="E41" s="606"/>
      <c r="F41" s="607"/>
    </row>
    <row r="42" spans="1:14" s="577" customFormat="1" ht="12.75">
      <c r="A42" s="1816" t="s">
        <v>23052</v>
      </c>
      <c r="B42" s="1816"/>
      <c r="C42" s="1816"/>
      <c r="D42" s="1816"/>
      <c r="E42" s="1816"/>
      <c r="F42" s="1816"/>
    </row>
    <row r="43" spans="1:14" s="577" customFormat="1" ht="31.5" customHeight="1">
      <c r="A43" s="585">
        <v>5311366</v>
      </c>
      <c r="B43" s="1786" t="s">
        <v>23053</v>
      </c>
      <c r="C43" s="1786"/>
      <c r="D43" s="1786"/>
      <c r="E43" s="591" t="s">
        <v>1528</v>
      </c>
      <c r="F43" s="601">
        <v>0</v>
      </c>
      <c r="G43" s="1817"/>
      <c r="H43" s="1817"/>
      <c r="I43" s="1817"/>
      <c r="J43" s="1817"/>
      <c r="K43" s="1817"/>
      <c r="L43" s="1817"/>
      <c r="M43" s="1817"/>
      <c r="N43" s="1817"/>
    </row>
    <row r="44" spans="1:14" s="577" customFormat="1" ht="12.75">
      <c r="A44" s="1789" t="s">
        <v>23054</v>
      </c>
      <c r="B44" s="1789"/>
      <c r="C44" s="1789"/>
      <c r="D44" s="1789"/>
      <c r="E44" s="1789"/>
      <c r="F44" s="1789"/>
      <c r="G44" s="608"/>
      <c r="H44" s="608"/>
      <c r="I44" s="608"/>
      <c r="J44" s="608"/>
      <c r="K44" s="608"/>
      <c r="L44" s="608"/>
      <c r="M44" s="608"/>
      <c r="N44" s="608"/>
    </row>
    <row r="45" spans="1:14" s="577" customFormat="1" ht="25.5" customHeight="1">
      <c r="A45" s="585">
        <v>5311364</v>
      </c>
      <c r="B45" s="1786" t="s">
        <v>23055</v>
      </c>
      <c r="C45" s="1786"/>
      <c r="D45" s="1786"/>
      <c r="E45" s="591" t="s">
        <v>1528</v>
      </c>
      <c r="F45" s="594">
        <v>270</v>
      </c>
      <c r="G45" s="608"/>
      <c r="H45" s="609"/>
      <c r="I45" s="609"/>
      <c r="J45" s="609"/>
    </row>
    <row r="46" spans="1:14" s="577" customFormat="1" ht="25.5" customHeight="1">
      <c r="A46" s="585">
        <v>5311619</v>
      </c>
      <c r="B46" s="1786" t="s">
        <v>23056</v>
      </c>
      <c r="C46" s="1786"/>
      <c r="D46" s="1786"/>
      <c r="E46" s="591" t="s">
        <v>1528</v>
      </c>
      <c r="F46" s="594">
        <v>540</v>
      </c>
      <c r="G46" s="608"/>
      <c r="H46" s="609"/>
      <c r="I46" s="609"/>
      <c r="J46" s="609"/>
    </row>
    <row r="47" spans="1:14" s="577" customFormat="1" ht="25.5" customHeight="1">
      <c r="A47" s="585">
        <v>5311365</v>
      </c>
      <c r="B47" s="1786" t="s">
        <v>23057</v>
      </c>
      <c r="C47" s="1786"/>
      <c r="D47" s="1786"/>
      <c r="E47" s="591" t="s">
        <v>1528</v>
      </c>
      <c r="F47" s="594">
        <v>810</v>
      </c>
      <c r="G47" s="610"/>
      <c r="H47" s="609"/>
      <c r="I47" s="609"/>
      <c r="J47" s="609"/>
    </row>
    <row r="48" spans="1:14" s="577" customFormat="1" ht="27.75" customHeight="1">
      <c r="A48" s="1814" t="s">
        <v>23058</v>
      </c>
      <c r="B48" s="1814"/>
      <c r="C48" s="1814"/>
      <c r="D48" s="1814"/>
      <c r="E48" s="1814"/>
      <c r="F48" s="1814"/>
    </row>
    <row r="49" spans="1:12" s="577" customFormat="1" ht="25.5" customHeight="1">
      <c r="A49" s="585">
        <v>5311412</v>
      </c>
      <c r="B49" s="1786" t="s">
        <v>23059</v>
      </c>
      <c r="C49" s="1786"/>
      <c r="D49" s="1786"/>
      <c r="E49" s="591" t="s">
        <v>1528</v>
      </c>
      <c r="F49" s="594">
        <v>270</v>
      </c>
      <c r="G49" s="610"/>
      <c r="H49" s="609"/>
      <c r="I49" s="609"/>
      <c r="J49" s="609"/>
    </row>
    <row r="50" spans="1:12" s="577" customFormat="1" ht="12.75">
      <c r="A50" s="587" t="s">
        <v>23060</v>
      </c>
      <c r="B50" s="587"/>
      <c r="C50" s="588"/>
      <c r="D50" s="588"/>
      <c r="E50" s="589"/>
      <c r="F50" s="589"/>
    </row>
    <row r="51" spans="1:12" s="577" customFormat="1" ht="30.75" customHeight="1">
      <c r="A51" s="585">
        <v>964051</v>
      </c>
      <c r="B51" s="1786" t="s">
        <v>23061</v>
      </c>
      <c r="C51" s="1786"/>
      <c r="D51" s="1786"/>
      <c r="E51" s="591" t="s">
        <v>1528</v>
      </c>
      <c r="F51" s="594">
        <v>770</v>
      </c>
      <c r="G51" s="610"/>
      <c r="H51" s="609"/>
      <c r="I51" s="609"/>
      <c r="J51" s="609"/>
      <c r="L51" s="611"/>
    </row>
    <row r="52" spans="1:12" s="577" customFormat="1" ht="25.5" customHeight="1">
      <c r="A52" s="585">
        <v>964054</v>
      </c>
      <c r="B52" s="1786" t="s">
        <v>23062</v>
      </c>
      <c r="C52" s="1786"/>
      <c r="D52" s="1786"/>
      <c r="E52" s="591" t="s">
        <v>1528</v>
      </c>
      <c r="F52" s="594">
        <v>770</v>
      </c>
      <c r="G52" s="610"/>
      <c r="H52" s="609"/>
      <c r="I52" s="609"/>
      <c r="J52" s="609"/>
    </row>
    <row r="53" spans="1:12" s="577" customFormat="1" ht="25.5" customHeight="1">
      <c r="A53" s="585">
        <v>964049</v>
      </c>
      <c r="B53" s="1786" t="s">
        <v>23063</v>
      </c>
      <c r="C53" s="1786"/>
      <c r="D53" s="1786"/>
      <c r="E53" s="591" t="s">
        <v>1528</v>
      </c>
      <c r="F53" s="594">
        <v>385</v>
      </c>
    </row>
    <row r="54" spans="1:12" s="577" customFormat="1" ht="25.5" customHeight="1">
      <c r="A54" s="585">
        <v>964050</v>
      </c>
      <c r="B54" s="1786" t="s">
        <v>23064</v>
      </c>
      <c r="C54" s="1786"/>
      <c r="D54" s="1786"/>
      <c r="E54" s="591" t="s">
        <v>1528</v>
      </c>
      <c r="F54" s="594">
        <v>385</v>
      </c>
    </row>
    <row r="55" spans="1:12" s="577" customFormat="1" ht="25.5" customHeight="1">
      <c r="A55" s="585">
        <v>954091</v>
      </c>
      <c r="B55" s="1790" t="str">
        <f>VLOOKUP(A55,'[1]Price List'!A$1:B$65536,2,FALSE)</f>
        <v>3yr Educational License X-PAD 365 Enterprise</v>
      </c>
      <c r="C55" s="1790"/>
      <c r="D55" s="1790"/>
      <c r="E55" s="591" t="s">
        <v>1528</v>
      </c>
      <c r="F55" s="594">
        <v>385</v>
      </c>
    </row>
    <row r="56" spans="1:12" s="577" customFormat="1" ht="12.75">
      <c r="A56" s="587" t="s">
        <v>23065</v>
      </c>
      <c r="B56" s="587"/>
      <c r="C56" s="588"/>
      <c r="D56" s="588"/>
      <c r="E56" s="589"/>
      <c r="F56" s="589"/>
    </row>
    <row r="57" spans="1:12" s="577" customFormat="1" ht="14.25" customHeight="1">
      <c r="A57" s="585">
        <v>964549</v>
      </c>
      <c r="B57" s="1790" t="s">
        <v>23066</v>
      </c>
      <c r="C57" s="1790"/>
      <c r="D57" s="1790"/>
      <c r="E57" s="591" t="s">
        <v>1528</v>
      </c>
      <c r="F57" s="601">
        <v>0</v>
      </c>
    </row>
    <row r="58" spans="1:12" s="577" customFormat="1" ht="12.75" customHeight="1">
      <c r="A58" s="585">
        <v>964553</v>
      </c>
      <c r="B58" s="1790" t="s">
        <v>23067</v>
      </c>
      <c r="C58" s="1790"/>
      <c r="D58" s="1790"/>
      <c r="E58" s="591" t="s">
        <v>1528</v>
      </c>
      <c r="F58" s="601">
        <v>0</v>
      </c>
    </row>
    <row r="59" spans="1:12" s="577" customFormat="1" ht="12.75">
      <c r="A59" s="612" t="s">
        <v>23068</v>
      </c>
      <c r="B59" s="593"/>
      <c r="C59" s="593"/>
      <c r="D59" s="593"/>
      <c r="E59" s="591"/>
      <c r="F59" s="592"/>
    </row>
    <row r="60" spans="1:12" s="577" customFormat="1">
      <c r="A60" s="582" t="s">
        <v>23069</v>
      </c>
      <c r="B60" s="582"/>
      <c r="C60" s="583"/>
      <c r="D60" s="583"/>
      <c r="E60" s="584"/>
      <c r="F60" s="583"/>
    </row>
    <row r="61" spans="1:12" ht="124.5" customHeight="1">
      <c r="A61" s="1813"/>
      <c r="B61" s="1813"/>
      <c r="C61" s="1813"/>
      <c r="D61" s="1813"/>
      <c r="E61" s="1813"/>
      <c r="F61" s="1813"/>
    </row>
    <row r="62" spans="1:12" s="577" customFormat="1" ht="12.75" customHeight="1">
      <c r="A62" s="587" t="s">
        <v>23070</v>
      </c>
      <c r="B62" s="587"/>
      <c r="C62" s="588"/>
      <c r="D62" s="588"/>
      <c r="E62" s="589"/>
      <c r="F62" s="589"/>
    </row>
    <row r="63" spans="1:12" s="577" customFormat="1" ht="12.75" customHeight="1">
      <c r="A63" s="1789" t="s">
        <v>23026</v>
      </c>
      <c r="B63" s="1789"/>
      <c r="C63" s="1789"/>
      <c r="D63" s="1789"/>
      <c r="E63" s="1789"/>
      <c r="F63" s="1789"/>
    </row>
    <row r="64" spans="1:12" s="577" customFormat="1" ht="12.75" customHeight="1">
      <c r="A64" s="585">
        <v>8240854</v>
      </c>
      <c r="B64" s="1786" t="s">
        <v>23071</v>
      </c>
      <c r="C64" s="1786"/>
      <c r="D64" s="1786"/>
      <c r="E64" s="591" t="s">
        <v>1528</v>
      </c>
      <c r="F64" s="594">
        <v>1300</v>
      </c>
      <c r="G64" s="602"/>
    </row>
    <row r="65" spans="1:6" s="577" customFormat="1" ht="12.75" customHeight="1">
      <c r="A65" s="1789" t="s">
        <v>23032</v>
      </c>
      <c r="B65" s="1789"/>
      <c r="C65" s="1789"/>
      <c r="D65" s="1789"/>
      <c r="E65" s="1789"/>
      <c r="F65" s="1789"/>
    </row>
    <row r="66" spans="1:6" s="577" customFormat="1" ht="12.75" customHeight="1">
      <c r="A66" s="585">
        <v>8241986</v>
      </c>
      <c r="B66" s="1786" t="s">
        <v>23072</v>
      </c>
      <c r="C66" s="1786"/>
      <c r="D66" s="1786"/>
      <c r="E66" s="591" t="s">
        <v>1528</v>
      </c>
      <c r="F66" s="594">
        <v>405</v>
      </c>
    </row>
    <row r="67" spans="1:6" s="577" customFormat="1" ht="12.75" customHeight="1">
      <c r="A67" s="585">
        <v>8243269</v>
      </c>
      <c r="B67" s="1786" t="s">
        <v>23073</v>
      </c>
      <c r="C67" s="1786"/>
      <c r="D67" s="1786"/>
      <c r="E67" s="591" t="s">
        <v>1528</v>
      </c>
      <c r="F67" s="594">
        <v>270</v>
      </c>
    </row>
    <row r="68" spans="1:6" s="577" customFormat="1" ht="12.75">
      <c r="E68" s="578"/>
      <c r="F68" s="639" t="s">
        <v>23020</v>
      </c>
    </row>
    <row r="69" spans="1:6" s="577" customFormat="1" ht="12.75">
      <c r="E69" s="578"/>
      <c r="F69" s="640"/>
    </row>
    <row r="70" spans="1:6" s="577" customFormat="1" ht="12.75">
      <c r="E70" s="578"/>
      <c r="F70" s="640"/>
    </row>
    <row r="71" spans="1:6" s="577" customFormat="1" ht="12.75">
      <c r="E71" s="578"/>
      <c r="F71" s="640"/>
    </row>
    <row r="72" spans="1:6" s="577" customFormat="1">
      <c r="A72" s="582" t="s">
        <v>23128</v>
      </c>
      <c r="B72" s="582"/>
      <c r="C72" s="583"/>
      <c r="D72" s="583"/>
      <c r="E72" s="584"/>
      <c r="F72" s="641"/>
    </row>
    <row r="73" spans="1:6" s="577" customFormat="1" ht="12.75">
      <c r="E73" s="578"/>
      <c r="F73" s="642"/>
    </row>
    <row r="74" spans="1:6" s="577" customFormat="1" ht="12.75">
      <c r="A74" s="643"/>
      <c r="B74" s="643"/>
      <c r="C74" s="643"/>
      <c r="D74" s="643"/>
      <c r="E74" s="643"/>
      <c r="F74" s="644"/>
    </row>
    <row r="75" spans="1:6" s="577" customFormat="1" ht="12.75">
      <c r="A75" s="645" t="s">
        <v>23022</v>
      </c>
      <c r="B75" s="645"/>
      <c r="C75" s="645" t="s">
        <v>23129</v>
      </c>
      <c r="D75" s="645" t="s">
        <v>0</v>
      </c>
      <c r="E75" s="645"/>
      <c r="F75" s="646" t="s">
        <v>7669</v>
      </c>
    </row>
    <row r="76" spans="1:6" s="577" customFormat="1" ht="12.75">
      <c r="A76" s="581"/>
      <c r="B76" s="581"/>
      <c r="C76" s="581"/>
      <c r="D76" s="581"/>
      <c r="E76" s="581"/>
      <c r="F76" s="647"/>
    </row>
    <row r="77" spans="1:6" s="577" customFormat="1" ht="12.75">
      <c r="A77" s="587" t="s">
        <v>23130</v>
      </c>
      <c r="B77" s="587"/>
      <c r="C77" s="588"/>
      <c r="D77" s="588"/>
      <c r="E77" s="589"/>
      <c r="F77" s="648"/>
    </row>
    <row r="78" spans="1:6" s="577" customFormat="1" ht="12.75">
      <c r="A78" s="649">
        <v>876826</v>
      </c>
      <c r="B78" s="1803" t="s">
        <v>23128</v>
      </c>
      <c r="C78" s="1803"/>
      <c r="D78" s="1803"/>
      <c r="E78" s="581"/>
      <c r="F78" s="594">
        <v>5350</v>
      </c>
    </row>
    <row r="79" spans="1:6" s="577" customFormat="1" ht="56.25">
      <c r="A79" s="651"/>
      <c r="B79" s="652"/>
      <c r="C79" s="653"/>
      <c r="D79" s="653" t="s">
        <v>23131</v>
      </c>
      <c r="E79" s="654"/>
      <c r="F79" s="655"/>
    </row>
    <row r="80" spans="1:6" s="577" customFormat="1" ht="12.75">
      <c r="A80" s="651"/>
      <c r="B80" s="652"/>
      <c r="C80" s="656">
        <v>876828</v>
      </c>
      <c r="D80" s="653" t="s">
        <v>23132</v>
      </c>
      <c r="E80" s="654">
        <v>2</v>
      </c>
      <c r="F80" s="657"/>
    </row>
    <row r="81" spans="1:6" s="577" customFormat="1" ht="12.75">
      <c r="A81" s="651"/>
      <c r="B81" s="652"/>
      <c r="C81" s="656">
        <v>876829</v>
      </c>
      <c r="D81" s="653" t="s">
        <v>23133</v>
      </c>
      <c r="E81" s="654">
        <v>1</v>
      </c>
      <c r="F81" s="657"/>
    </row>
    <row r="82" spans="1:6" s="577" customFormat="1" ht="12.75">
      <c r="A82" s="651"/>
      <c r="B82" s="652"/>
      <c r="C82" s="656">
        <v>876830</v>
      </c>
      <c r="D82" s="653" t="s">
        <v>23134</v>
      </c>
      <c r="E82" s="654">
        <v>1</v>
      </c>
      <c r="F82" s="657"/>
    </row>
    <row r="83" spans="1:6" s="577" customFormat="1" ht="12.75">
      <c r="A83" s="651"/>
      <c r="B83" s="652"/>
      <c r="C83" s="656">
        <v>876831</v>
      </c>
      <c r="D83" s="653" t="s">
        <v>23135</v>
      </c>
      <c r="E83" s="654">
        <v>1</v>
      </c>
      <c r="F83" s="655"/>
    </row>
    <row r="84" spans="1:6" s="577" customFormat="1" ht="12.75">
      <c r="A84" s="651"/>
      <c r="B84" s="652"/>
      <c r="C84" s="656">
        <v>876832</v>
      </c>
      <c r="D84" s="653" t="s">
        <v>23136</v>
      </c>
      <c r="E84" s="654">
        <v>1</v>
      </c>
      <c r="F84" s="658"/>
    </row>
    <row r="85" spans="1:6" s="577" customFormat="1" ht="12.75">
      <c r="A85" s="651"/>
      <c r="B85" s="652"/>
      <c r="C85" s="656">
        <v>876833</v>
      </c>
      <c r="D85" s="653" t="s">
        <v>23137</v>
      </c>
      <c r="E85" s="654">
        <v>1</v>
      </c>
      <c r="F85" s="658"/>
    </row>
    <row r="86" spans="1:6" s="577" customFormat="1" ht="12.75">
      <c r="A86" s="651"/>
      <c r="B86" s="652"/>
      <c r="C86" s="653"/>
      <c r="D86" s="653"/>
      <c r="E86" s="654"/>
      <c r="F86" s="658"/>
    </row>
    <row r="87" spans="1:6" s="577" customFormat="1" ht="12.75">
      <c r="A87" s="651"/>
      <c r="B87" s="652"/>
      <c r="C87" s="653"/>
      <c r="D87" s="653"/>
      <c r="E87" s="654"/>
      <c r="F87" s="658"/>
    </row>
    <row r="88" spans="1:6" s="577" customFormat="1">
      <c r="A88" s="582" t="s">
        <v>23138</v>
      </c>
      <c r="B88" s="582"/>
      <c r="C88" s="583"/>
      <c r="D88" s="583"/>
      <c r="E88" s="584"/>
      <c r="F88" s="641"/>
    </row>
    <row r="89" spans="1:6" s="577" customFormat="1" ht="12.75">
      <c r="A89" s="659" t="s">
        <v>7670</v>
      </c>
      <c r="B89" s="660"/>
      <c r="C89" s="661"/>
      <c r="D89" s="661"/>
      <c r="E89" s="662"/>
      <c r="F89" s="663"/>
    </row>
    <row r="90" spans="1:6" s="577" customFormat="1" ht="12.75">
      <c r="A90" s="585">
        <v>876828</v>
      </c>
      <c r="B90" s="664"/>
      <c r="C90" s="1799" t="s">
        <v>23132</v>
      </c>
      <c r="D90" s="1799"/>
      <c r="E90" s="591" t="s">
        <v>1528</v>
      </c>
      <c r="F90" s="594">
        <v>245</v>
      </c>
    </row>
    <row r="91" spans="1:6" s="577" customFormat="1" ht="12.75">
      <c r="A91" s="585">
        <v>876829</v>
      </c>
      <c r="B91" s="664"/>
      <c r="C91" s="1799" t="s">
        <v>23133</v>
      </c>
      <c r="D91" s="1799"/>
      <c r="E91" s="591" t="s">
        <v>1528</v>
      </c>
      <c r="F91" s="594">
        <v>192</v>
      </c>
    </row>
    <row r="92" spans="1:6" s="577" customFormat="1" ht="12.75">
      <c r="A92" s="585">
        <v>876830</v>
      </c>
      <c r="B92" s="664"/>
      <c r="C92" s="1799" t="s">
        <v>23134</v>
      </c>
      <c r="D92" s="1799"/>
      <c r="E92" s="591" t="s">
        <v>1528</v>
      </c>
      <c r="F92" s="594">
        <v>114</v>
      </c>
    </row>
    <row r="93" spans="1:6" s="577" customFormat="1" ht="12.75">
      <c r="A93" s="585">
        <v>876831</v>
      </c>
      <c r="B93" s="664"/>
      <c r="C93" s="1799" t="s">
        <v>23135</v>
      </c>
      <c r="D93" s="1799"/>
      <c r="E93" s="591" t="s">
        <v>1528</v>
      </c>
      <c r="F93" s="594">
        <v>305</v>
      </c>
    </row>
    <row r="94" spans="1:6" s="577" customFormat="1">
      <c r="A94" s="1"/>
      <c r="B94" s="612"/>
      <c r="C94" s="666"/>
      <c r="D94" s="667"/>
      <c r="E94" s="654"/>
      <c r="F94" s="668"/>
    </row>
    <row r="95" spans="1:6" s="577" customFormat="1">
      <c r="A95" s="669" t="s">
        <v>23139</v>
      </c>
      <c r="B95" s="582"/>
      <c r="C95" s="583"/>
      <c r="D95" s="583"/>
      <c r="E95" s="584"/>
      <c r="F95" s="641"/>
    </row>
    <row r="96" spans="1:6" s="577" customFormat="1" ht="12.75">
      <c r="A96" s="670" t="s">
        <v>9437</v>
      </c>
      <c r="B96" s="660"/>
      <c r="C96" s="661"/>
      <c r="D96" s="661"/>
      <c r="E96" s="662"/>
      <c r="F96" s="663"/>
    </row>
    <row r="97" spans="1:6" s="577" customFormat="1" ht="12.75">
      <c r="A97" s="585">
        <v>765603</v>
      </c>
      <c r="B97" s="664"/>
      <c r="C97" s="1799" t="s">
        <v>23140</v>
      </c>
      <c r="D97" s="1799"/>
      <c r="E97" s="591" t="s">
        <v>1528</v>
      </c>
      <c r="F97" s="594">
        <v>240</v>
      </c>
    </row>
    <row r="98" spans="1:6" s="577" customFormat="1" ht="12.75">
      <c r="A98" s="585">
        <v>765604</v>
      </c>
      <c r="B98" s="664"/>
      <c r="C98" s="1799" t="s">
        <v>23141</v>
      </c>
      <c r="D98" s="1799"/>
      <c r="E98" s="591" t="s">
        <v>1528</v>
      </c>
      <c r="F98" s="594">
        <v>176</v>
      </c>
    </row>
    <row r="99" spans="1:6" s="577" customFormat="1" ht="12.75">
      <c r="A99" s="585">
        <v>765605</v>
      </c>
      <c r="B99" s="664"/>
      <c r="C99" s="1799" t="s">
        <v>23142</v>
      </c>
      <c r="D99" s="1799"/>
      <c r="E99" s="591" t="s">
        <v>1528</v>
      </c>
      <c r="F99" s="594">
        <v>355</v>
      </c>
    </row>
    <row r="100" spans="1:6" s="577" customFormat="1" ht="12.75">
      <c r="A100" s="671" t="s">
        <v>10602</v>
      </c>
      <c r="B100" s="587"/>
      <c r="C100" s="588"/>
      <c r="D100" s="588"/>
      <c r="E100" s="589"/>
      <c r="F100" s="648"/>
    </row>
    <row r="101" spans="1:6" s="577" customFormat="1" ht="12.75">
      <c r="A101" s="585">
        <v>765616</v>
      </c>
      <c r="B101" s="664"/>
      <c r="C101" s="1799" t="s">
        <v>23143</v>
      </c>
      <c r="D101" s="1799"/>
      <c r="E101" s="591" t="s">
        <v>1528</v>
      </c>
      <c r="F101" s="594">
        <v>415</v>
      </c>
    </row>
    <row r="102" spans="1:6" s="577" customFormat="1" ht="21" customHeight="1">
      <c r="A102" s="585">
        <v>807159</v>
      </c>
      <c r="B102" s="664"/>
      <c r="C102" s="1799" t="s">
        <v>23144</v>
      </c>
      <c r="D102" s="1799"/>
      <c r="E102" s="591" t="s">
        <v>1528</v>
      </c>
      <c r="F102" s="594">
        <v>230</v>
      </c>
    </row>
    <row r="103" spans="1:6" s="577" customFormat="1" ht="12.75">
      <c r="A103" s="671" t="s">
        <v>9894</v>
      </c>
      <c r="B103" s="587"/>
      <c r="C103" s="588"/>
      <c r="D103" s="588"/>
      <c r="E103" s="589"/>
      <c r="F103" s="648"/>
    </row>
    <row r="104" spans="1:6" s="577" customFormat="1" ht="12.75">
      <c r="A104" s="585">
        <v>765617</v>
      </c>
      <c r="B104" s="664"/>
      <c r="C104" s="1799" t="s">
        <v>23145</v>
      </c>
      <c r="D104" s="1799"/>
      <c r="E104" s="591" t="s">
        <v>1528</v>
      </c>
      <c r="F104" s="594">
        <v>250</v>
      </c>
    </row>
    <row r="105" spans="1:6" s="577" customFormat="1" ht="12.75">
      <c r="A105" s="671" t="s">
        <v>23146</v>
      </c>
      <c r="B105" s="587"/>
      <c r="C105" s="588"/>
      <c r="D105" s="588"/>
      <c r="E105" s="589"/>
      <c r="F105" s="648"/>
    </row>
    <row r="106" spans="1:6" s="577" customFormat="1" ht="12.75">
      <c r="A106" s="585">
        <v>765618</v>
      </c>
      <c r="B106" s="664"/>
      <c r="C106" s="1799" t="s">
        <v>23147</v>
      </c>
      <c r="D106" s="1799"/>
      <c r="E106" s="591" t="s">
        <v>1528</v>
      </c>
      <c r="F106" s="594">
        <v>193</v>
      </c>
    </row>
    <row r="107" spans="1:6" s="577" customFormat="1" ht="12.75">
      <c r="A107" s="585">
        <v>765606</v>
      </c>
      <c r="B107" s="664"/>
      <c r="C107" s="1799" t="s">
        <v>23148</v>
      </c>
      <c r="D107" s="1799"/>
      <c r="E107" s="591" t="s">
        <v>1528</v>
      </c>
      <c r="F107" s="594">
        <v>640</v>
      </c>
    </row>
    <row r="108" spans="1:6" s="577" customFormat="1" ht="12.75">
      <c r="A108" s="671" t="s">
        <v>17612</v>
      </c>
      <c r="B108" s="587"/>
      <c r="C108" s="588"/>
      <c r="D108" s="588"/>
      <c r="E108" s="589"/>
      <c r="F108" s="672"/>
    </row>
    <row r="109" spans="1:6" s="577" customFormat="1" ht="12.75">
      <c r="A109" s="585">
        <v>765608</v>
      </c>
      <c r="B109" s="664"/>
      <c r="C109" s="1799" t="s">
        <v>23149</v>
      </c>
      <c r="D109" s="1799"/>
      <c r="E109" s="591" t="s">
        <v>1528</v>
      </c>
      <c r="F109" s="594">
        <v>335</v>
      </c>
    </row>
    <row r="110" spans="1:6" s="577" customFormat="1" ht="12.75">
      <c r="A110" s="585">
        <v>765609</v>
      </c>
      <c r="B110" s="664"/>
      <c r="C110" s="1799" t="s">
        <v>23150</v>
      </c>
      <c r="D110" s="1799"/>
      <c r="E110" s="591" t="s">
        <v>1528</v>
      </c>
      <c r="F110" s="594">
        <v>73</v>
      </c>
    </row>
    <row r="111" spans="1:6" s="577" customFormat="1" ht="12.75">
      <c r="A111" s="585">
        <v>765611</v>
      </c>
      <c r="B111" s="664"/>
      <c r="C111" s="1799" t="s">
        <v>23151</v>
      </c>
      <c r="D111" s="1799"/>
      <c r="E111" s="591" t="s">
        <v>1528</v>
      </c>
      <c r="F111" s="594">
        <v>161</v>
      </c>
    </row>
    <row r="112" spans="1:6" s="577" customFormat="1" ht="12.75">
      <c r="A112" s="585">
        <v>842461</v>
      </c>
      <c r="B112" s="664"/>
      <c r="C112" s="1799" t="s">
        <v>23152</v>
      </c>
      <c r="D112" s="1799"/>
      <c r="E112" s="591" t="s">
        <v>1528</v>
      </c>
      <c r="F112" s="594">
        <v>385</v>
      </c>
    </row>
    <row r="113" spans="1:6" s="577" customFormat="1" ht="23.25" customHeight="1">
      <c r="A113" s="585">
        <v>832679</v>
      </c>
      <c r="B113" s="664"/>
      <c r="C113" s="1799" t="s">
        <v>23153</v>
      </c>
      <c r="D113" s="1799"/>
      <c r="E113" s="591" t="s">
        <v>1528</v>
      </c>
      <c r="F113" s="594">
        <v>130</v>
      </c>
    </row>
    <row r="114" spans="1:6" s="577" customFormat="1" ht="12.75">
      <c r="E114" s="578"/>
      <c r="F114" s="673"/>
    </row>
    <row r="115" spans="1:6" s="577" customFormat="1" ht="12.75">
      <c r="E115" s="578"/>
      <c r="F115" s="673"/>
    </row>
    <row r="116" spans="1:6" s="577" customFormat="1" ht="12.75">
      <c r="E116" s="578"/>
      <c r="F116" s="673"/>
    </row>
    <row r="117" spans="1:6" s="577" customFormat="1">
      <c r="A117" s="582" t="s">
        <v>23154</v>
      </c>
      <c r="B117" s="582"/>
      <c r="C117" s="583"/>
      <c r="D117" s="583"/>
      <c r="E117" s="584"/>
      <c r="F117" s="583"/>
    </row>
    <row r="118" spans="1:6" s="577" customFormat="1" ht="12.75">
      <c r="D118" s="674"/>
      <c r="E118" s="675"/>
      <c r="F118" s="676"/>
    </row>
    <row r="119" spans="1:6" s="577" customFormat="1" ht="12.75">
      <c r="A119" s="643"/>
      <c r="B119" s="643"/>
      <c r="C119" s="643"/>
      <c r="D119" s="674"/>
      <c r="E119" s="675"/>
      <c r="F119" s="676"/>
    </row>
    <row r="120" spans="1:6" s="577" customFormat="1" ht="12.75">
      <c r="A120" s="581"/>
      <c r="B120" s="581"/>
      <c r="C120" s="581"/>
      <c r="D120" s="581"/>
      <c r="E120" s="581"/>
      <c r="F120" s="676"/>
    </row>
    <row r="121" spans="1:6" s="577" customFormat="1" ht="12.75">
      <c r="A121" s="645" t="s">
        <v>23022</v>
      </c>
      <c r="B121" s="645"/>
      <c r="C121" s="645" t="s">
        <v>23129</v>
      </c>
      <c r="D121" s="645" t="s">
        <v>0</v>
      </c>
      <c r="E121" s="645"/>
      <c r="F121" s="676"/>
    </row>
    <row r="122" spans="1:6" s="577" customFormat="1" ht="12.75">
      <c r="A122" s="581"/>
      <c r="B122" s="581"/>
      <c r="C122" s="581"/>
      <c r="D122" s="581"/>
      <c r="E122" s="581"/>
      <c r="F122" s="676"/>
    </row>
    <row r="123" spans="1:6" s="577" customFormat="1" ht="12.75">
      <c r="A123" s="677" t="s">
        <v>23155</v>
      </c>
      <c r="B123" s="587"/>
      <c r="C123" s="588"/>
      <c r="D123" s="588"/>
      <c r="E123" s="589"/>
      <c r="F123" s="589"/>
    </row>
    <row r="124" spans="1:6" s="577" customFormat="1" ht="12.75">
      <c r="A124" s="649">
        <v>6012500</v>
      </c>
      <c r="B124" s="1803" t="s">
        <v>23156</v>
      </c>
      <c r="C124" s="1803"/>
      <c r="D124" s="1803"/>
      <c r="E124" s="581"/>
      <c r="F124" s="594">
        <f>SUM(F125:F128)</f>
        <v>16665</v>
      </c>
    </row>
    <row r="125" spans="1:6" s="577" customFormat="1" ht="90">
      <c r="A125" s="678"/>
      <c r="C125" s="679">
        <v>865968</v>
      </c>
      <c r="D125" s="653" t="s">
        <v>23157</v>
      </c>
      <c r="E125" s="680">
        <v>1</v>
      </c>
      <c r="F125" s="594">
        <v>15900</v>
      </c>
    </row>
    <row r="126" spans="1:6" s="577" customFormat="1" ht="12.75">
      <c r="A126" s="678"/>
      <c r="C126" s="656">
        <v>776093</v>
      </c>
      <c r="D126" s="653" t="s">
        <v>23158</v>
      </c>
      <c r="E126" s="578">
        <v>1</v>
      </c>
      <c r="F126" s="594">
        <v>290</v>
      </c>
    </row>
    <row r="127" spans="1:6" s="577" customFormat="1" ht="12.75">
      <c r="A127" s="678"/>
      <c r="C127" s="656">
        <v>766872</v>
      </c>
      <c r="D127" s="653" t="s">
        <v>23159</v>
      </c>
      <c r="E127" s="578">
        <v>1</v>
      </c>
      <c r="F127" s="594">
        <v>225</v>
      </c>
    </row>
    <row r="128" spans="1:6" s="577" customFormat="1" ht="12.75">
      <c r="A128" s="678"/>
      <c r="C128" s="656">
        <v>765617</v>
      </c>
      <c r="D128" s="653" t="s">
        <v>23145</v>
      </c>
      <c r="E128" s="578">
        <v>1</v>
      </c>
      <c r="F128" s="594">
        <v>250</v>
      </c>
    </row>
    <row r="129" spans="1:6" s="577" customFormat="1" ht="12.75">
      <c r="A129" s="678"/>
      <c r="B129" s="681"/>
      <c r="E129" s="578"/>
      <c r="F129" s="676"/>
    </row>
    <row r="130" spans="1:6" s="577" customFormat="1" ht="12.75">
      <c r="A130" s="649">
        <v>6012501</v>
      </c>
      <c r="B130" s="1803" t="s">
        <v>23160</v>
      </c>
      <c r="C130" s="1803"/>
      <c r="D130" s="1803"/>
      <c r="E130" s="581"/>
      <c r="F130" s="594">
        <f>SUM(F131:F134)</f>
        <v>14265</v>
      </c>
    </row>
    <row r="131" spans="1:6" s="577" customFormat="1" ht="90">
      <c r="A131" s="678"/>
      <c r="C131" s="679">
        <v>865969</v>
      </c>
      <c r="D131" s="653" t="s">
        <v>23161</v>
      </c>
      <c r="E131" s="680">
        <v>1</v>
      </c>
      <c r="F131" s="594">
        <v>13500</v>
      </c>
    </row>
    <row r="132" spans="1:6" s="577" customFormat="1" ht="12.75">
      <c r="A132" s="678"/>
      <c r="C132" s="656">
        <v>776093</v>
      </c>
      <c r="D132" s="653" t="s">
        <v>23158</v>
      </c>
      <c r="E132" s="578">
        <v>1</v>
      </c>
      <c r="F132" s="594">
        <v>290</v>
      </c>
    </row>
    <row r="133" spans="1:6" s="577" customFormat="1" ht="12.75">
      <c r="A133" s="678"/>
      <c r="C133" s="656">
        <v>766872</v>
      </c>
      <c r="D133" s="653" t="s">
        <v>23159</v>
      </c>
      <c r="E133" s="578">
        <v>1</v>
      </c>
      <c r="F133" s="594">
        <v>225</v>
      </c>
    </row>
    <row r="134" spans="1:6" s="577" customFormat="1" ht="12.75">
      <c r="A134" s="678"/>
      <c r="C134" s="656">
        <v>765617</v>
      </c>
      <c r="D134" s="653" t="s">
        <v>23145</v>
      </c>
      <c r="E134" s="578">
        <v>1</v>
      </c>
      <c r="F134" s="594">
        <v>250</v>
      </c>
    </row>
    <row r="135" spans="1:6" s="577" customFormat="1" ht="12.75">
      <c r="A135" s="678"/>
      <c r="B135" s="681"/>
      <c r="E135" s="578"/>
      <c r="F135" s="676"/>
    </row>
    <row r="136" spans="1:6" s="577" customFormat="1" ht="12.75">
      <c r="A136" s="649">
        <v>6012502</v>
      </c>
      <c r="B136" s="1803" t="s">
        <v>23162</v>
      </c>
      <c r="C136" s="1803"/>
      <c r="D136" s="1803"/>
      <c r="E136" s="581"/>
      <c r="F136" s="594">
        <f>SUM(F137:F140)</f>
        <v>11865</v>
      </c>
    </row>
    <row r="137" spans="1:6" s="577" customFormat="1" ht="90">
      <c r="A137" s="678"/>
      <c r="C137" s="679">
        <v>865970</v>
      </c>
      <c r="D137" s="653" t="s">
        <v>23163</v>
      </c>
      <c r="E137" s="680">
        <v>1</v>
      </c>
      <c r="F137" s="594">
        <v>11100</v>
      </c>
    </row>
    <row r="138" spans="1:6" s="577" customFormat="1" ht="12.75">
      <c r="A138" s="678"/>
      <c r="C138" s="656">
        <v>776093</v>
      </c>
      <c r="D138" s="653" t="s">
        <v>23158</v>
      </c>
      <c r="E138" s="578">
        <v>1</v>
      </c>
      <c r="F138" s="594">
        <v>290</v>
      </c>
    </row>
    <row r="139" spans="1:6" s="577" customFormat="1" ht="12.75">
      <c r="A139" s="678"/>
      <c r="C139" s="656">
        <v>766872</v>
      </c>
      <c r="D139" s="653" t="s">
        <v>23159</v>
      </c>
      <c r="E139" s="578">
        <v>1</v>
      </c>
      <c r="F139" s="594">
        <v>225</v>
      </c>
    </row>
    <row r="140" spans="1:6" s="577" customFormat="1" ht="12.75">
      <c r="A140" s="678"/>
      <c r="C140" s="656">
        <v>765617</v>
      </c>
      <c r="D140" s="653" t="s">
        <v>23145</v>
      </c>
      <c r="E140" s="578">
        <v>1</v>
      </c>
      <c r="F140" s="594">
        <v>250</v>
      </c>
    </row>
    <row r="141" spans="1:6" s="577" customFormat="1" ht="12.75">
      <c r="E141" s="578"/>
      <c r="F141" s="676"/>
    </row>
    <row r="142" spans="1:6" s="577" customFormat="1" ht="12.75">
      <c r="A142" s="677" t="s">
        <v>23164</v>
      </c>
      <c r="B142" s="587"/>
      <c r="C142" s="588"/>
      <c r="D142" s="588"/>
      <c r="E142" s="589"/>
      <c r="F142" s="589"/>
    </row>
    <row r="143" spans="1:6" s="577" customFormat="1" ht="12.75">
      <c r="A143" s="649">
        <v>6012497</v>
      </c>
      <c r="B143" s="1803" t="s">
        <v>23165</v>
      </c>
      <c r="C143" s="1803"/>
      <c r="D143" s="1803"/>
      <c r="E143" s="581"/>
      <c r="F143" s="676">
        <f>SUM(F144:F147)</f>
        <v>765</v>
      </c>
    </row>
    <row r="144" spans="1:6" s="577" customFormat="1" ht="90">
      <c r="A144" s="678"/>
      <c r="C144" s="679">
        <v>865964</v>
      </c>
      <c r="D144" s="653" t="s">
        <v>23166</v>
      </c>
      <c r="E144" s="680">
        <v>1</v>
      </c>
      <c r="F144" s="594"/>
    </row>
    <row r="145" spans="1:6" s="577" customFormat="1" ht="12.75">
      <c r="A145" s="678"/>
      <c r="C145" s="656">
        <v>776093</v>
      </c>
      <c r="D145" s="653" t="s">
        <v>23158</v>
      </c>
      <c r="E145" s="578">
        <v>1</v>
      </c>
      <c r="F145" s="594">
        <v>290</v>
      </c>
    </row>
    <row r="146" spans="1:6" s="577" customFormat="1" ht="12.75">
      <c r="A146" s="678"/>
      <c r="C146" s="656">
        <v>766872</v>
      </c>
      <c r="D146" s="653" t="s">
        <v>23159</v>
      </c>
      <c r="E146" s="578">
        <v>1</v>
      </c>
      <c r="F146" s="594">
        <v>225</v>
      </c>
    </row>
    <row r="147" spans="1:6" s="577" customFormat="1" ht="12.75">
      <c r="A147" s="678"/>
      <c r="C147" s="656">
        <v>765617</v>
      </c>
      <c r="D147" s="653" t="s">
        <v>23145</v>
      </c>
      <c r="E147" s="578">
        <v>1</v>
      </c>
      <c r="F147" s="594">
        <v>250</v>
      </c>
    </row>
    <row r="148" spans="1:6" s="577" customFormat="1" ht="12.75">
      <c r="A148" s="678"/>
      <c r="B148" s="681"/>
      <c r="C148" s="682"/>
      <c r="D148" s="682"/>
      <c r="E148" s="654"/>
      <c r="F148" s="676"/>
    </row>
    <row r="149" spans="1:6" s="577" customFormat="1" ht="12.75">
      <c r="A149" s="649">
        <v>6012498</v>
      </c>
      <c r="B149" s="1803" t="s">
        <v>23167</v>
      </c>
      <c r="C149" s="1803"/>
      <c r="D149" s="1803"/>
      <c r="E149" s="581"/>
      <c r="F149" s="676">
        <f>SUM(F150:F153)</f>
        <v>13565</v>
      </c>
    </row>
    <row r="150" spans="1:6" s="577" customFormat="1" ht="90">
      <c r="A150" s="678"/>
      <c r="C150" s="679">
        <v>865966</v>
      </c>
      <c r="D150" s="653" t="s">
        <v>23168</v>
      </c>
      <c r="E150" s="680">
        <v>1</v>
      </c>
      <c r="F150" s="594">
        <v>12800</v>
      </c>
    </row>
    <row r="151" spans="1:6">
      <c r="A151" s="678"/>
      <c r="B151" s="577"/>
      <c r="C151" s="656">
        <v>776093</v>
      </c>
      <c r="D151" s="653" t="s">
        <v>23158</v>
      </c>
      <c r="E151" s="578">
        <v>1</v>
      </c>
      <c r="F151" s="594">
        <v>290</v>
      </c>
    </row>
    <row r="152" spans="1:6">
      <c r="A152" s="678"/>
      <c r="B152" s="577"/>
      <c r="C152" s="656">
        <v>766872</v>
      </c>
      <c r="D152" s="653" t="s">
        <v>23159</v>
      </c>
      <c r="E152" s="578">
        <v>1</v>
      </c>
      <c r="F152" s="594">
        <v>225</v>
      </c>
    </row>
    <row r="153" spans="1:6">
      <c r="A153" s="678"/>
      <c r="B153" s="577"/>
      <c r="C153" s="656">
        <v>765617</v>
      </c>
      <c r="D153" s="653" t="s">
        <v>23145</v>
      </c>
      <c r="E153" s="578">
        <v>1</v>
      </c>
      <c r="F153" s="594">
        <v>250</v>
      </c>
    </row>
    <row r="154" spans="1:6">
      <c r="A154" s="678"/>
      <c r="B154" s="681"/>
      <c r="C154" s="682"/>
      <c r="D154" s="682"/>
      <c r="E154" s="654"/>
      <c r="F154" s="676"/>
    </row>
    <row r="155" spans="1:6">
      <c r="A155" s="649">
        <v>6012499</v>
      </c>
      <c r="B155" s="1803" t="s">
        <v>23169</v>
      </c>
      <c r="C155" s="1803"/>
      <c r="D155" s="1803"/>
      <c r="E155" s="581"/>
      <c r="F155" s="676">
        <f>SUM(F156:F159)</f>
        <v>11065</v>
      </c>
    </row>
    <row r="156" spans="1:6" ht="90">
      <c r="A156" s="678"/>
      <c r="B156" s="577"/>
      <c r="C156" s="679">
        <v>865967</v>
      </c>
      <c r="D156" s="653" t="s">
        <v>23170</v>
      </c>
      <c r="E156" s="680">
        <v>1</v>
      </c>
      <c r="F156" s="594">
        <v>10300</v>
      </c>
    </row>
    <row r="157" spans="1:6">
      <c r="A157" s="678"/>
      <c r="B157" s="577"/>
      <c r="C157" s="656">
        <v>776093</v>
      </c>
      <c r="D157" s="653" t="s">
        <v>23158</v>
      </c>
      <c r="E157" s="578">
        <v>1</v>
      </c>
      <c r="F157" s="594">
        <v>290</v>
      </c>
    </row>
    <row r="158" spans="1:6">
      <c r="A158" s="678"/>
      <c r="B158" s="577"/>
      <c r="C158" s="656">
        <v>766872</v>
      </c>
      <c r="D158" s="653" t="s">
        <v>23159</v>
      </c>
      <c r="E158" s="578">
        <v>1</v>
      </c>
      <c r="F158" s="594">
        <v>225</v>
      </c>
    </row>
    <row r="159" spans="1:6">
      <c r="A159" s="678"/>
      <c r="B159" s="577"/>
      <c r="C159" s="656">
        <v>765617</v>
      </c>
      <c r="D159" s="653" t="s">
        <v>23145</v>
      </c>
      <c r="E159" s="578">
        <v>1</v>
      </c>
      <c r="F159" s="594">
        <v>250</v>
      </c>
    </row>
    <row r="160" spans="1:6">
      <c r="A160" s="674"/>
      <c r="B160" s="674"/>
      <c r="C160" s="682"/>
      <c r="D160" s="682"/>
      <c r="E160" s="654"/>
      <c r="F160" s="676"/>
    </row>
    <row r="161" spans="1:6">
      <c r="A161" s="674"/>
      <c r="B161" s="674"/>
      <c r="C161" s="682"/>
      <c r="D161" s="682"/>
      <c r="E161" s="654"/>
      <c r="F161" s="676"/>
    </row>
    <row r="162" spans="1:6" ht="15.75">
      <c r="A162" s="582" t="s">
        <v>23171</v>
      </c>
      <c r="B162" s="582"/>
      <c r="C162" s="583"/>
      <c r="D162" s="583"/>
      <c r="E162" s="584"/>
      <c r="F162" s="583"/>
    </row>
    <row r="163" spans="1:6">
      <c r="A163" s="577"/>
      <c r="B163" s="577"/>
      <c r="C163" s="577"/>
      <c r="D163" s="674"/>
      <c r="E163" s="675"/>
      <c r="F163" s="676"/>
    </row>
    <row r="164" spans="1:6">
      <c r="A164" s="643"/>
      <c r="B164" s="643"/>
      <c r="C164" s="643"/>
      <c r="D164" s="674"/>
      <c r="E164" s="675"/>
      <c r="F164" s="676"/>
    </row>
    <row r="165" spans="1:6">
      <c r="A165" s="581"/>
      <c r="B165" s="581"/>
      <c r="C165" s="581"/>
      <c r="D165" s="581"/>
      <c r="E165" s="581"/>
      <c r="F165" s="676"/>
    </row>
    <row r="166" spans="1:6">
      <c r="A166" s="645" t="s">
        <v>23022</v>
      </c>
      <c r="B166" s="645"/>
      <c r="C166" s="645" t="s">
        <v>23129</v>
      </c>
      <c r="D166" s="645" t="s">
        <v>0</v>
      </c>
      <c r="E166" s="645"/>
      <c r="F166" s="676"/>
    </row>
    <row r="167" spans="1:6">
      <c r="A167" s="581"/>
      <c r="B167" s="581"/>
      <c r="C167" s="581"/>
      <c r="D167" s="581"/>
      <c r="E167" s="581"/>
      <c r="F167" s="676"/>
    </row>
    <row r="168" spans="1:6">
      <c r="A168" s="677" t="s">
        <v>23172</v>
      </c>
      <c r="B168" s="587"/>
      <c r="C168" s="588"/>
      <c r="D168" s="588"/>
      <c r="E168" s="589"/>
      <c r="F168" s="589"/>
    </row>
    <row r="169" spans="1:6">
      <c r="A169" s="649">
        <v>865958</v>
      </c>
      <c r="B169" s="1803" t="s">
        <v>23173</v>
      </c>
      <c r="C169" s="1803"/>
      <c r="D169" s="1803"/>
      <c r="E169" s="581"/>
      <c r="F169" s="594">
        <v>10200</v>
      </c>
    </row>
    <row r="170" spans="1:6" ht="78.75">
      <c r="A170" s="678"/>
      <c r="B170" s="683"/>
      <c r="C170" s="683">
        <v>865958</v>
      </c>
      <c r="D170" s="653" t="s">
        <v>23174</v>
      </c>
      <c r="E170" s="680">
        <v>1</v>
      </c>
      <c r="F170" s="676"/>
    </row>
    <row r="171" spans="1:6">
      <c r="A171" s="678"/>
      <c r="B171" s="683"/>
      <c r="C171" s="682"/>
      <c r="D171" s="682"/>
      <c r="E171" s="578"/>
      <c r="F171" s="676"/>
    </row>
    <row r="172" spans="1:6">
      <c r="A172" s="649">
        <v>865959</v>
      </c>
      <c r="B172" s="1803" t="s">
        <v>23175</v>
      </c>
      <c r="C172" s="1803"/>
      <c r="D172" s="1803"/>
      <c r="E172" s="581"/>
      <c r="F172" s="594">
        <v>9150</v>
      </c>
    </row>
    <row r="173" spans="1:6" ht="78.75">
      <c r="A173" s="678"/>
      <c r="B173" s="683"/>
      <c r="C173" s="683">
        <v>865959</v>
      </c>
      <c r="D173" s="653" t="s">
        <v>23176</v>
      </c>
      <c r="E173" s="680">
        <v>1</v>
      </c>
      <c r="F173" s="676"/>
    </row>
    <row r="174" spans="1:6">
      <c r="A174" s="674"/>
      <c r="B174" s="674"/>
      <c r="C174" s="682"/>
      <c r="D174" s="682"/>
      <c r="E174" s="578"/>
      <c r="F174" s="676"/>
    </row>
    <row r="175" spans="1:6">
      <c r="A175" s="674"/>
      <c r="B175" s="674"/>
      <c r="C175" s="682"/>
      <c r="D175" s="682"/>
      <c r="E175" s="578"/>
      <c r="F175" s="676"/>
    </row>
    <row r="176" spans="1:6">
      <c r="A176" s="587" t="s">
        <v>23177</v>
      </c>
      <c r="B176" s="587"/>
      <c r="C176" s="588"/>
      <c r="D176" s="588"/>
      <c r="E176" s="589"/>
      <c r="F176" s="589"/>
    </row>
    <row r="177" spans="1:6">
      <c r="A177" s="595">
        <v>8240854</v>
      </c>
      <c r="B177" s="1786" t="s">
        <v>23071</v>
      </c>
      <c r="C177" s="1786"/>
      <c r="D177" s="1786"/>
      <c r="E177" s="654" t="s">
        <v>1528</v>
      </c>
      <c r="F177" s="594">
        <v>1300</v>
      </c>
    </row>
    <row r="178" spans="1:6">
      <c r="A178" s="674"/>
      <c r="B178" s="674"/>
      <c r="C178" s="682"/>
      <c r="D178" s="682"/>
      <c r="E178" s="578"/>
      <c r="F178" s="676"/>
    </row>
    <row r="179" spans="1:6" ht="15.75">
      <c r="A179" s="582" t="s">
        <v>23138</v>
      </c>
      <c r="B179" s="582"/>
      <c r="C179" s="583"/>
      <c r="D179" s="583"/>
      <c r="E179" s="584"/>
      <c r="F179" s="584"/>
    </row>
    <row r="180" spans="1:6">
      <c r="A180" s="587" t="s">
        <v>23178</v>
      </c>
      <c r="B180" s="587"/>
      <c r="C180" s="588"/>
      <c r="D180" s="588"/>
      <c r="E180" s="589"/>
      <c r="F180" s="589"/>
    </row>
    <row r="181" spans="1:6">
      <c r="A181" s="585">
        <v>865974</v>
      </c>
      <c r="B181" s="664"/>
      <c r="C181" s="1799" t="s">
        <v>23179</v>
      </c>
      <c r="D181" s="1799"/>
      <c r="E181" s="591" t="s">
        <v>1528</v>
      </c>
      <c r="F181" s="594">
        <v>520</v>
      </c>
    </row>
    <row r="182" spans="1:6">
      <c r="A182" s="585">
        <v>827958</v>
      </c>
      <c r="B182" s="664"/>
      <c r="C182" s="1799" t="s">
        <v>23180</v>
      </c>
      <c r="D182" s="1799"/>
      <c r="E182" s="591" t="s">
        <v>1528</v>
      </c>
      <c r="F182" s="594">
        <v>43</v>
      </c>
    </row>
    <row r="183" spans="1:6">
      <c r="A183" s="585">
        <v>767428</v>
      </c>
      <c r="B183" s="664"/>
      <c r="C183" s="1799" t="s">
        <v>23181</v>
      </c>
      <c r="D183" s="1799"/>
      <c r="E183" s="591" t="s">
        <v>1528</v>
      </c>
      <c r="F183" s="594">
        <v>690</v>
      </c>
    </row>
    <row r="184" spans="1:6">
      <c r="A184" s="585">
        <v>869678</v>
      </c>
      <c r="B184" s="664"/>
      <c r="C184" s="1799" t="s">
        <v>23182</v>
      </c>
      <c r="D184" s="1799"/>
      <c r="E184" s="591" t="s">
        <v>1528</v>
      </c>
      <c r="F184" s="594">
        <v>1250</v>
      </c>
    </row>
    <row r="185" spans="1:6">
      <c r="A185" s="587" t="s">
        <v>23183</v>
      </c>
      <c r="B185" s="587"/>
      <c r="C185" s="588"/>
      <c r="D185" s="588"/>
      <c r="E185" s="589"/>
      <c r="F185" s="589"/>
    </row>
    <row r="186" spans="1:6">
      <c r="A186" s="585">
        <v>776093</v>
      </c>
      <c r="B186" s="664"/>
      <c r="C186" s="1799" t="s">
        <v>23158</v>
      </c>
      <c r="D186" s="1799"/>
      <c r="E186" s="591" t="s">
        <v>1528</v>
      </c>
      <c r="F186" s="594">
        <v>290</v>
      </c>
    </row>
    <row r="187" spans="1:6">
      <c r="A187" s="585">
        <v>819282</v>
      </c>
      <c r="B187" s="664"/>
      <c r="C187" s="1799" t="s">
        <v>23184</v>
      </c>
      <c r="D187" s="1799"/>
      <c r="E187" s="591" t="s">
        <v>1528</v>
      </c>
      <c r="F187" s="594">
        <v>295</v>
      </c>
    </row>
    <row r="188" spans="1:6">
      <c r="A188" s="585">
        <v>766872</v>
      </c>
      <c r="B188" s="664"/>
      <c r="C188" s="1799" t="s">
        <v>23159</v>
      </c>
      <c r="D188" s="1799"/>
      <c r="E188" s="591" t="s">
        <v>1528</v>
      </c>
      <c r="F188" s="594">
        <v>225</v>
      </c>
    </row>
    <row r="189" spans="1:6">
      <c r="A189" s="587" t="s">
        <v>23185</v>
      </c>
      <c r="B189" s="587"/>
      <c r="C189" s="588"/>
      <c r="D189" s="588"/>
      <c r="E189" s="589"/>
      <c r="F189" s="589"/>
    </row>
    <row r="190" spans="1:6">
      <c r="A190" s="585">
        <v>794086</v>
      </c>
      <c r="B190" s="664"/>
      <c r="C190" s="1799" t="s">
        <v>23186</v>
      </c>
      <c r="D190" s="1799"/>
      <c r="E190" s="591" t="s">
        <v>1528</v>
      </c>
      <c r="F190" s="594">
        <v>280</v>
      </c>
    </row>
    <row r="191" spans="1:6">
      <c r="A191" s="585">
        <v>794087</v>
      </c>
      <c r="B191" s="664"/>
      <c r="C191" s="1799" t="s">
        <v>23187</v>
      </c>
      <c r="D191" s="1799"/>
      <c r="E191" s="591" t="s">
        <v>1528</v>
      </c>
      <c r="F191" s="594">
        <v>215</v>
      </c>
    </row>
    <row r="192" spans="1:6">
      <c r="A192" s="587" t="s">
        <v>23188</v>
      </c>
      <c r="B192" s="587"/>
      <c r="C192" s="588"/>
      <c r="D192" s="588"/>
      <c r="E192" s="589"/>
      <c r="F192" s="589"/>
    </row>
    <row r="193" spans="1:6">
      <c r="A193" s="585">
        <v>776295</v>
      </c>
      <c r="B193" s="664"/>
      <c r="C193" s="1799" t="s">
        <v>23189</v>
      </c>
      <c r="D193" s="1799"/>
      <c r="E193" s="591" t="s">
        <v>1528</v>
      </c>
      <c r="F193" s="594">
        <v>118</v>
      </c>
    </row>
    <row r="194" spans="1:6">
      <c r="A194" s="585">
        <v>794088</v>
      </c>
      <c r="B194" s="664"/>
      <c r="C194" s="1799" t="s">
        <v>23190</v>
      </c>
      <c r="D194" s="1799"/>
      <c r="E194" s="591" t="s">
        <v>1528</v>
      </c>
      <c r="F194" s="594">
        <v>25</v>
      </c>
    </row>
    <row r="195" spans="1:6">
      <c r="A195" s="585">
        <v>855818</v>
      </c>
      <c r="B195" s="664"/>
      <c r="C195" s="1799" t="s">
        <v>23191</v>
      </c>
      <c r="D195" s="1799"/>
      <c r="E195" s="591" t="s">
        <v>1528</v>
      </c>
      <c r="F195" s="594">
        <v>32</v>
      </c>
    </row>
    <row r="196" spans="1:6">
      <c r="A196" s="587" t="s">
        <v>23192</v>
      </c>
      <c r="B196" s="587"/>
      <c r="C196" s="588"/>
      <c r="D196" s="588"/>
      <c r="E196" s="589"/>
      <c r="F196" s="589"/>
    </row>
    <row r="197" spans="1:6">
      <c r="A197" s="585">
        <v>796123</v>
      </c>
      <c r="B197" s="664"/>
      <c r="C197" s="1799" t="s">
        <v>23193</v>
      </c>
      <c r="D197" s="1799"/>
      <c r="E197" s="591" t="s">
        <v>1528</v>
      </c>
      <c r="F197" s="594">
        <v>335</v>
      </c>
    </row>
    <row r="198" spans="1:6">
      <c r="A198" s="585">
        <v>765614</v>
      </c>
      <c r="B198" s="664"/>
      <c r="C198" s="1799" t="s">
        <v>23194</v>
      </c>
      <c r="D198" s="1799"/>
      <c r="E198" s="591" t="s">
        <v>1528</v>
      </c>
      <c r="F198" s="594">
        <v>65</v>
      </c>
    </row>
    <row r="199" spans="1:6">
      <c r="A199" s="587" t="s">
        <v>23195</v>
      </c>
      <c r="B199" s="587"/>
      <c r="C199" s="588"/>
      <c r="D199" s="588"/>
      <c r="E199" s="589"/>
      <c r="F199" s="589"/>
    </row>
    <row r="200" spans="1:6">
      <c r="A200" s="595">
        <v>5303600</v>
      </c>
      <c r="B200" s="1786" t="s">
        <v>23196</v>
      </c>
      <c r="C200" s="1786"/>
      <c r="D200" s="1786"/>
      <c r="E200" s="654" t="s">
        <v>1528</v>
      </c>
      <c r="F200" s="594">
        <v>495</v>
      </c>
    </row>
    <row r="201" spans="1:6">
      <c r="A201" s="595">
        <v>5303601</v>
      </c>
      <c r="B201" s="1786" t="s">
        <v>23197</v>
      </c>
      <c r="C201" s="1786"/>
      <c r="D201" s="1786"/>
      <c r="E201" s="654" t="s">
        <v>1528</v>
      </c>
      <c r="F201" s="594">
        <v>870</v>
      </c>
    </row>
    <row r="202" spans="1:6">
      <c r="A202" s="595">
        <v>5303605</v>
      </c>
      <c r="B202" s="1786" t="s">
        <v>23198</v>
      </c>
      <c r="C202" s="1786"/>
      <c r="D202" s="1786"/>
      <c r="E202" s="654" t="s">
        <v>1528</v>
      </c>
      <c r="F202" s="594">
        <v>495</v>
      </c>
    </row>
    <row r="203" spans="1:6">
      <c r="A203" s="587" t="s">
        <v>23199</v>
      </c>
      <c r="B203" s="587"/>
      <c r="C203" s="588"/>
      <c r="D203" s="588"/>
      <c r="E203" s="589"/>
      <c r="F203" s="589"/>
    </row>
    <row r="204" spans="1:6">
      <c r="A204" s="595">
        <v>5306283</v>
      </c>
      <c r="B204" s="1786" t="s">
        <v>23200</v>
      </c>
      <c r="C204" s="1786"/>
      <c r="D204" s="1786"/>
      <c r="E204" s="654" t="s">
        <v>1528</v>
      </c>
      <c r="F204" s="594">
        <v>490</v>
      </c>
    </row>
    <row r="205" spans="1:6">
      <c r="A205" s="595">
        <v>5306284</v>
      </c>
      <c r="B205" s="1786" t="s">
        <v>23201</v>
      </c>
      <c r="C205" s="1786"/>
      <c r="D205" s="1786"/>
      <c r="E205" s="654" t="s">
        <v>1528</v>
      </c>
      <c r="F205" s="594">
        <v>870</v>
      </c>
    </row>
    <row r="206" spans="1:6">
      <c r="A206" s="595">
        <v>5306285</v>
      </c>
      <c r="B206" s="1786" t="s">
        <v>23202</v>
      </c>
      <c r="C206" s="1786"/>
      <c r="D206" s="1786"/>
      <c r="E206" s="654" t="s">
        <v>1528</v>
      </c>
      <c r="F206" s="594">
        <v>490</v>
      </c>
    </row>
    <row r="207" spans="1:6">
      <c r="A207" s="612"/>
      <c r="B207" s="612"/>
      <c r="C207" s="577"/>
      <c r="D207" s="577"/>
      <c r="E207" s="578"/>
      <c r="F207" s="577"/>
    </row>
    <row r="208" spans="1:6" ht="15.75">
      <c r="A208" s="582" t="s">
        <v>23139</v>
      </c>
      <c r="B208" s="582"/>
      <c r="C208" s="582"/>
      <c r="D208" s="582"/>
      <c r="E208" s="684"/>
      <c r="F208" s="684"/>
    </row>
    <row r="209" spans="1:6">
      <c r="A209" s="587" t="s">
        <v>9437</v>
      </c>
      <c r="B209" s="587"/>
      <c r="C209" s="588"/>
      <c r="D209" s="588"/>
      <c r="E209" s="589"/>
      <c r="F209" s="589"/>
    </row>
    <row r="210" spans="1:6">
      <c r="A210" s="585">
        <v>765603</v>
      </c>
      <c r="B210" s="664"/>
      <c r="C210" s="1799" t="s">
        <v>23140</v>
      </c>
      <c r="D210" s="1799"/>
      <c r="E210" s="591" t="s">
        <v>1528</v>
      </c>
      <c r="F210" s="594">
        <v>240</v>
      </c>
    </row>
    <row r="211" spans="1:6">
      <c r="A211" s="585">
        <v>765604</v>
      </c>
      <c r="B211" s="664"/>
      <c r="C211" s="1799" t="s">
        <v>23141</v>
      </c>
      <c r="D211" s="1799"/>
      <c r="E211" s="591" t="s">
        <v>1528</v>
      </c>
      <c r="F211" s="594">
        <v>176</v>
      </c>
    </row>
    <row r="212" spans="1:6">
      <c r="A212" s="585">
        <v>765605</v>
      </c>
      <c r="B212" s="664"/>
      <c r="C212" s="1799" t="s">
        <v>23142</v>
      </c>
      <c r="D212" s="1799"/>
      <c r="E212" s="591" t="s">
        <v>1528</v>
      </c>
      <c r="F212" s="594">
        <v>355</v>
      </c>
    </row>
    <row r="213" spans="1:6">
      <c r="A213" s="685" t="s">
        <v>10602</v>
      </c>
      <c r="B213" s="685"/>
      <c r="C213" s="686"/>
      <c r="D213" s="686"/>
      <c r="E213" s="687"/>
      <c r="F213" s="687"/>
    </row>
    <row r="214" spans="1:6">
      <c r="A214" s="585">
        <v>765616</v>
      </c>
      <c r="B214" s="664"/>
      <c r="C214" s="1799" t="s">
        <v>23143</v>
      </c>
      <c r="D214" s="1799"/>
      <c r="E214" s="591" t="s">
        <v>1528</v>
      </c>
      <c r="F214" s="594">
        <v>415</v>
      </c>
    </row>
    <row r="215" spans="1:6" ht="21.75" customHeight="1">
      <c r="A215" s="585">
        <v>807159</v>
      </c>
      <c r="B215" s="664"/>
      <c r="C215" s="1799" t="s">
        <v>23144</v>
      </c>
      <c r="D215" s="1799"/>
      <c r="E215" s="591" t="s">
        <v>1528</v>
      </c>
      <c r="F215" s="594">
        <v>230</v>
      </c>
    </row>
    <row r="216" spans="1:6">
      <c r="A216" s="685" t="s">
        <v>9894</v>
      </c>
      <c r="B216" s="685"/>
      <c r="C216" s="686"/>
      <c r="D216" s="686"/>
      <c r="E216" s="687"/>
      <c r="F216" s="687"/>
    </row>
    <row r="217" spans="1:6">
      <c r="A217" s="585">
        <v>765617</v>
      </c>
      <c r="B217" s="664"/>
      <c r="C217" s="1799" t="s">
        <v>23145</v>
      </c>
      <c r="D217" s="1799"/>
      <c r="E217" s="591" t="s">
        <v>1528</v>
      </c>
      <c r="F217" s="594">
        <v>250</v>
      </c>
    </row>
    <row r="218" spans="1:6">
      <c r="A218" s="585">
        <v>848428</v>
      </c>
      <c r="B218" s="664"/>
      <c r="C218" s="1799" t="s">
        <v>23203</v>
      </c>
      <c r="D218" s="1799"/>
      <c r="E218" s="591" t="s">
        <v>1528</v>
      </c>
      <c r="F218" s="594">
        <v>395</v>
      </c>
    </row>
    <row r="219" spans="1:6">
      <c r="A219" s="685" t="s">
        <v>23146</v>
      </c>
      <c r="B219" s="685"/>
      <c r="C219" s="686"/>
      <c r="D219" s="686"/>
      <c r="E219" s="687"/>
      <c r="F219" s="687"/>
    </row>
    <row r="220" spans="1:6">
      <c r="A220" s="585">
        <v>765618</v>
      </c>
      <c r="B220" s="664"/>
      <c r="C220" s="1799" t="s">
        <v>23147</v>
      </c>
      <c r="D220" s="1799"/>
      <c r="E220" s="591" t="s">
        <v>1528</v>
      </c>
      <c r="F220" s="594">
        <v>193</v>
      </c>
    </row>
    <row r="221" spans="1:6">
      <c r="A221" s="585">
        <v>765606</v>
      </c>
      <c r="B221" s="664"/>
      <c r="C221" s="1799" t="s">
        <v>23148</v>
      </c>
      <c r="D221" s="1799"/>
      <c r="E221" s="591" t="s">
        <v>1528</v>
      </c>
      <c r="F221" s="594">
        <v>640</v>
      </c>
    </row>
    <row r="222" spans="1:6">
      <c r="A222" s="685" t="s">
        <v>17612</v>
      </c>
      <c r="B222" s="685"/>
      <c r="C222" s="686"/>
      <c r="D222" s="686"/>
      <c r="E222" s="687"/>
      <c r="F222" s="687"/>
    </row>
    <row r="223" spans="1:6">
      <c r="A223" s="585">
        <v>765608</v>
      </c>
      <c r="B223" s="664"/>
      <c r="C223" s="1799" t="s">
        <v>23149</v>
      </c>
      <c r="D223" s="1799"/>
      <c r="E223" s="591" t="s">
        <v>1528</v>
      </c>
      <c r="F223" s="594">
        <v>335</v>
      </c>
    </row>
    <row r="224" spans="1:6">
      <c r="A224" s="585">
        <v>765609</v>
      </c>
      <c r="B224" s="664"/>
      <c r="C224" s="1799" t="s">
        <v>23150</v>
      </c>
      <c r="D224" s="1799"/>
      <c r="E224" s="591" t="s">
        <v>1528</v>
      </c>
      <c r="F224" s="594">
        <v>73</v>
      </c>
    </row>
    <row r="225" spans="1:6">
      <c r="A225" s="585">
        <v>765611</v>
      </c>
      <c r="B225" s="664"/>
      <c r="C225" s="1799" t="s">
        <v>23151</v>
      </c>
      <c r="D225" s="1799"/>
      <c r="E225" s="591" t="s">
        <v>1528</v>
      </c>
      <c r="F225" s="594">
        <v>161</v>
      </c>
    </row>
    <row r="226" spans="1:6">
      <c r="A226" s="585">
        <v>842461</v>
      </c>
      <c r="B226" s="664"/>
      <c r="C226" s="1799" t="s">
        <v>23152</v>
      </c>
      <c r="D226" s="1799"/>
      <c r="E226" s="591" t="s">
        <v>1528</v>
      </c>
      <c r="F226" s="594">
        <v>385</v>
      </c>
    </row>
    <row r="227" spans="1:6" ht="29.25" customHeight="1">
      <c r="A227" s="585">
        <v>832679</v>
      </c>
      <c r="B227" s="664"/>
      <c r="C227" s="1799" t="s">
        <v>23153</v>
      </c>
      <c r="D227" s="1799"/>
      <c r="E227" s="591" t="s">
        <v>1528</v>
      </c>
      <c r="F227" s="594">
        <v>130</v>
      </c>
    </row>
    <row r="228" spans="1:6">
      <c r="A228" s="688"/>
      <c r="B228" s="688"/>
      <c r="C228" s="688"/>
      <c r="D228" s="688"/>
      <c r="E228" s="688"/>
      <c r="F228" s="668"/>
    </row>
    <row r="229" spans="1:6">
      <c r="A229" s="688"/>
      <c r="B229" s="688"/>
      <c r="C229" s="688"/>
      <c r="D229" s="688"/>
      <c r="E229" s="643"/>
      <c r="F229" s="639"/>
    </row>
    <row r="230" spans="1:6" ht="15.75">
      <c r="A230" s="582" t="s">
        <v>23204</v>
      </c>
      <c r="B230" s="582"/>
      <c r="C230" s="689"/>
      <c r="D230" s="689"/>
      <c r="E230" s="690"/>
      <c r="F230" s="691"/>
    </row>
    <row r="231" spans="1:6" ht="15.75">
      <c r="A231" s="692"/>
      <c r="B231" s="692"/>
      <c r="C231" s="693"/>
      <c r="D231" s="693"/>
      <c r="E231" s="694"/>
      <c r="F231" s="695"/>
    </row>
    <row r="232" spans="1:6">
      <c r="A232" s="645" t="s">
        <v>23022</v>
      </c>
      <c r="B232" s="1796" t="s">
        <v>0</v>
      </c>
      <c r="C232" s="1796"/>
      <c r="D232" s="1796"/>
      <c r="E232" s="645"/>
      <c r="F232" s="646" t="s">
        <v>23023</v>
      </c>
    </row>
    <row r="233" spans="1:6" ht="15.75">
      <c r="A233" s="692"/>
      <c r="B233" s="692"/>
      <c r="C233" s="693"/>
      <c r="D233" s="693"/>
      <c r="E233" s="694"/>
      <c r="F233" s="695"/>
    </row>
    <row r="234" spans="1:6">
      <c r="A234" s="659" t="s">
        <v>23205</v>
      </c>
      <c r="B234" s="660"/>
      <c r="C234" s="661"/>
      <c r="D234" s="661"/>
      <c r="E234" s="662"/>
      <c r="F234" s="663" t="s">
        <v>1528</v>
      </c>
    </row>
    <row r="235" spans="1:6">
      <c r="A235" s="581">
        <v>6017106</v>
      </c>
      <c r="B235" s="1803" t="s">
        <v>23206</v>
      </c>
      <c r="C235" s="1803"/>
      <c r="D235" s="1803"/>
      <c r="E235" s="581"/>
      <c r="F235" s="696">
        <f>SUM(F236:F243)</f>
        <v>28772</v>
      </c>
    </row>
    <row r="236" spans="1:6" ht="56.25">
      <c r="A236" s="675"/>
      <c r="B236" s="697"/>
      <c r="C236" s="698">
        <v>918659</v>
      </c>
      <c r="D236" s="653" t="s">
        <v>23207</v>
      </c>
      <c r="E236" s="591">
        <v>1</v>
      </c>
      <c r="F236" s="594">
        <v>24500</v>
      </c>
    </row>
    <row r="237" spans="1:6">
      <c r="A237" s="699"/>
      <c r="B237" s="652"/>
      <c r="C237" s="653">
        <v>855818</v>
      </c>
      <c r="D237" s="653" t="s">
        <v>23208</v>
      </c>
      <c r="E237" s="654">
        <v>1</v>
      </c>
      <c r="F237" s="594">
        <v>32</v>
      </c>
    </row>
    <row r="238" spans="1:6">
      <c r="A238" s="699"/>
      <c r="B238" s="652"/>
      <c r="C238" s="653">
        <v>776093</v>
      </c>
      <c r="D238" s="653" t="s">
        <v>23158</v>
      </c>
      <c r="E238" s="654">
        <v>1</v>
      </c>
      <c r="F238" s="594">
        <v>290</v>
      </c>
    </row>
    <row r="239" spans="1:6">
      <c r="A239" s="699"/>
      <c r="B239" s="652"/>
      <c r="C239" s="653">
        <v>766872</v>
      </c>
      <c r="D239" s="653" t="s">
        <v>23159</v>
      </c>
      <c r="E239" s="654">
        <v>1</v>
      </c>
      <c r="F239" s="594">
        <v>225</v>
      </c>
    </row>
    <row r="240" spans="1:6">
      <c r="A240" s="699"/>
      <c r="B240" s="652"/>
      <c r="C240" s="653">
        <v>765617</v>
      </c>
      <c r="D240" s="653" t="s">
        <v>23145</v>
      </c>
      <c r="E240" s="654">
        <v>1</v>
      </c>
      <c r="F240" s="594">
        <v>250</v>
      </c>
    </row>
    <row r="241" spans="1:6" ht="22.5">
      <c r="A241" s="699"/>
      <c r="B241" s="652"/>
      <c r="C241" s="653">
        <v>834473</v>
      </c>
      <c r="D241" s="653" t="s">
        <v>23209</v>
      </c>
      <c r="E241" s="654">
        <v>1</v>
      </c>
      <c r="F241" s="594">
        <v>2150</v>
      </c>
    </row>
    <row r="242" spans="1:6">
      <c r="A242" s="699"/>
      <c r="B242" s="652"/>
      <c r="C242" s="653">
        <v>832680</v>
      </c>
      <c r="D242" s="653" t="s">
        <v>23210</v>
      </c>
      <c r="E242" s="654">
        <v>1</v>
      </c>
      <c r="F242" s="594">
        <v>1300</v>
      </c>
    </row>
    <row r="243" spans="1:6" ht="22.5">
      <c r="A243" s="699"/>
      <c r="B243" s="652"/>
      <c r="C243" s="653">
        <v>794088</v>
      </c>
      <c r="D243" s="653" t="s">
        <v>23211</v>
      </c>
      <c r="E243" s="654">
        <v>1</v>
      </c>
      <c r="F243" s="594">
        <v>25</v>
      </c>
    </row>
    <row r="244" spans="1:6">
      <c r="A244" s="700"/>
      <c r="B244" s="701"/>
      <c r="C244" s="702"/>
      <c r="D244" s="702"/>
      <c r="E244" s="578"/>
      <c r="F244" s="703"/>
    </row>
    <row r="245" spans="1:6">
      <c r="A245" s="581">
        <v>6017130</v>
      </c>
      <c r="B245" s="1803" t="s">
        <v>23212</v>
      </c>
      <c r="C245" s="1803"/>
      <c r="D245" s="1803"/>
      <c r="E245" s="581"/>
      <c r="F245" s="696">
        <f>SUM(F246:F253)</f>
        <v>30472</v>
      </c>
    </row>
    <row r="246" spans="1:6" ht="67.5">
      <c r="A246" s="675"/>
      <c r="B246" s="697"/>
      <c r="C246" s="698">
        <v>950848</v>
      </c>
      <c r="D246" s="653" t="s">
        <v>23213</v>
      </c>
      <c r="E246" s="591">
        <v>1</v>
      </c>
      <c r="F246" s="594">
        <v>26200</v>
      </c>
    </row>
    <row r="247" spans="1:6">
      <c r="A247" s="699"/>
      <c r="B247" s="652"/>
      <c r="C247" s="653">
        <v>855818</v>
      </c>
      <c r="D247" s="653" t="s">
        <v>23208</v>
      </c>
      <c r="E247" s="654">
        <v>1</v>
      </c>
      <c r="F247" s="594">
        <v>32</v>
      </c>
    </row>
    <row r="248" spans="1:6">
      <c r="A248" s="699"/>
      <c r="B248" s="652"/>
      <c r="C248" s="653">
        <v>776093</v>
      </c>
      <c r="D248" s="653" t="s">
        <v>23158</v>
      </c>
      <c r="E248" s="654">
        <v>1</v>
      </c>
      <c r="F248" s="594">
        <v>290</v>
      </c>
    </row>
    <row r="249" spans="1:6">
      <c r="A249" s="699"/>
      <c r="B249" s="652"/>
      <c r="C249" s="653">
        <v>766872</v>
      </c>
      <c r="D249" s="653" t="s">
        <v>23159</v>
      </c>
      <c r="E249" s="654">
        <v>1</v>
      </c>
      <c r="F249" s="594">
        <v>225</v>
      </c>
    </row>
    <row r="250" spans="1:6">
      <c r="A250" s="699"/>
      <c r="B250" s="652"/>
      <c r="C250" s="653">
        <v>765617</v>
      </c>
      <c r="D250" s="653" t="s">
        <v>23145</v>
      </c>
      <c r="E250" s="654">
        <v>1</v>
      </c>
      <c r="F250" s="594">
        <v>250</v>
      </c>
    </row>
    <row r="251" spans="1:6" ht="22.5">
      <c r="A251" s="699"/>
      <c r="B251" s="652"/>
      <c r="C251" s="653">
        <v>834473</v>
      </c>
      <c r="D251" s="653" t="s">
        <v>23209</v>
      </c>
      <c r="E251" s="654">
        <v>1</v>
      </c>
      <c r="F251" s="594">
        <v>2150</v>
      </c>
    </row>
    <row r="252" spans="1:6">
      <c r="A252" s="699"/>
      <c r="B252" s="652"/>
      <c r="C252" s="653">
        <v>832680</v>
      </c>
      <c r="D252" s="653" t="s">
        <v>23210</v>
      </c>
      <c r="E252" s="654">
        <v>1</v>
      </c>
      <c r="F252" s="594">
        <v>1300</v>
      </c>
    </row>
    <row r="253" spans="1:6" ht="22.5">
      <c r="A253" s="699"/>
      <c r="B253" s="652"/>
      <c r="C253" s="653">
        <v>794088</v>
      </c>
      <c r="D253" s="653" t="s">
        <v>23211</v>
      </c>
      <c r="E253" s="654">
        <v>1</v>
      </c>
      <c r="F253" s="594">
        <v>25</v>
      </c>
    </row>
    <row r="254" spans="1:6">
      <c r="A254" s="700"/>
      <c r="B254" s="701"/>
      <c r="C254" s="702"/>
      <c r="D254" s="702"/>
      <c r="E254" s="578"/>
      <c r="F254" s="655"/>
    </row>
    <row r="255" spans="1:6">
      <c r="A255" s="581">
        <v>6017107</v>
      </c>
      <c r="B255" s="1803" t="s">
        <v>23214</v>
      </c>
      <c r="C255" s="1803"/>
      <c r="D255" s="1803"/>
      <c r="E255" s="581"/>
      <c r="F255" s="696">
        <f>SUM(F256:F263)</f>
        <v>32222</v>
      </c>
    </row>
    <row r="256" spans="1:6" ht="67.5">
      <c r="A256" s="675"/>
      <c r="B256" s="697"/>
      <c r="C256" s="698">
        <v>918658</v>
      </c>
      <c r="D256" s="653" t="s">
        <v>23215</v>
      </c>
      <c r="E256" s="591">
        <v>1</v>
      </c>
      <c r="F256" s="594">
        <v>27950</v>
      </c>
    </row>
    <row r="257" spans="1:6">
      <c r="A257" s="699"/>
      <c r="B257" s="652"/>
      <c r="C257" s="653">
        <v>855818</v>
      </c>
      <c r="D257" s="653" t="s">
        <v>23208</v>
      </c>
      <c r="E257" s="654">
        <v>1</v>
      </c>
      <c r="F257" s="594">
        <v>32</v>
      </c>
    </row>
    <row r="258" spans="1:6">
      <c r="A258" s="699"/>
      <c r="B258" s="652"/>
      <c r="C258" s="653">
        <v>776093</v>
      </c>
      <c r="D258" s="653" t="s">
        <v>23158</v>
      </c>
      <c r="E258" s="654">
        <v>1</v>
      </c>
      <c r="F258" s="594">
        <v>290</v>
      </c>
    </row>
    <row r="259" spans="1:6">
      <c r="A259" s="699"/>
      <c r="B259" s="652"/>
      <c r="C259" s="653">
        <v>766872</v>
      </c>
      <c r="D259" s="653" t="s">
        <v>23159</v>
      </c>
      <c r="E259" s="654">
        <v>1</v>
      </c>
      <c r="F259" s="594">
        <v>225</v>
      </c>
    </row>
    <row r="260" spans="1:6">
      <c r="A260" s="699"/>
      <c r="B260" s="652"/>
      <c r="C260" s="653">
        <v>765617</v>
      </c>
      <c r="D260" s="653" t="s">
        <v>23145</v>
      </c>
      <c r="E260" s="654">
        <v>1</v>
      </c>
      <c r="F260" s="594">
        <v>250</v>
      </c>
    </row>
    <row r="261" spans="1:6" ht="22.5">
      <c r="A261" s="699"/>
      <c r="B261" s="652"/>
      <c r="C261" s="653">
        <v>834473</v>
      </c>
      <c r="D261" s="653" t="s">
        <v>23209</v>
      </c>
      <c r="E261" s="654">
        <v>1</v>
      </c>
      <c r="F261" s="594">
        <v>2150</v>
      </c>
    </row>
    <row r="262" spans="1:6">
      <c r="A262" s="699"/>
      <c r="B262" s="652"/>
      <c r="C262" s="653">
        <v>832680</v>
      </c>
      <c r="D262" s="653" t="s">
        <v>23210</v>
      </c>
      <c r="E262" s="654">
        <v>1</v>
      </c>
      <c r="F262" s="594">
        <v>1300</v>
      </c>
    </row>
    <row r="263" spans="1:6" ht="22.5">
      <c r="A263" s="699"/>
      <c r="B263" s="652"/>
      <c r="C263" s="653">
        <v>794088</v>
      </c>
      <c r="D263" s="653" t="s">
        <v>23211</v>
      </c>
      <c r="E263" s="654">
        <v>1</v>
      </c>
      <c r="F263" s="594">
        <v>25</v>
      </c>
    </row>
    <row r="264" spans="1:6">
      <c r="A264" s="578"/>
      <c r="B264" s="702"/>
      <c r="C264" s="704"/>
      <c r="D264" s="653"/>
      <c r="E264" s="654"/>
      <c r="F264" s="655"/>
    </row>
    <row r="265" spans="1:6">
      <c r="A265" s="581">
        <v>6017108</v>
      </c>
      <c r="B265" s="1803" t="s">
        <v>23216</v>
      </c>
      <c r="C265" s="1803"/>
      <c r="D265" s="1803"/>
      <c r="E265" s="581"/>
      <c r="F265" s="696">
        <f>SUM(F266:F273)</f>
        <v>34617</v>
      </c>
    </row>
    <row r="266" spans="1:6" ht="67.5">
      <c r="A266" s="675"/>
      <c r="B266" s="697"/>
      <c r="C266" s="698">
        <v>918657</v>
      </c>
      <c r="D266" s="653" t="s">
        <v>23217</v>
      </c>
      <c r="E266" s="591">
        <v>1</v>
      </c>
      <c r="F266" s="594">
        <v>30200</v>
      </c>
    </row>
    <row r="267" spans="1:6">
      <c r="A267" s="699"/>
      <c r="B267" s="652"/>
      <c r="C267" s="653">
        <v>855818</v>
      </c>
      <c r="D267" s="653" t="s">
        <v>23208</v>
      </c>
      <c r="E267" s="654">
        <v>1</v>
      </c>
      <c r="F267" s="594">
        <v>32</v>
      </c>
    </row>
    <row r="268" spans="1:6">
      <c r="A268" s="699"/>
      <c r="B268" s="652"/>
      <c r="C268" s="653">
        <v>776093</v>
      </c>
      <c r="D268" s="653" t="s">
        <v>23158</v>
      </c>
      <c r="E268" s="654">
        <v>1</v>
      </c>
      <c r="F268" s="594">
        <v>290</v>
      </c>
    </row>
    <row r="269" spans="1:6">
      <c r="A269" s="699"/>
      <c r="B269" s="652"/>
      <c r="C269" s="653">
        <v>766872</v>
      </c>
      <c r="D269" s="653" t="s">
        <v>23159</v>
      </c>
      <c r="E269" s="654">
        <v>1</v>
      </c>
      <c r="F269" s="594">
        <v>225</v>
      </c>
    </row>
    <row r="270" spans="1:6">
      <c r="A270" s="699"/>
      <c r="B270" s="652"/>
      <c r="C270" s="653">
        <v>848428</v>
      </c>
      <c r="D270" s="653" t="s">
        <v>23203</v>
      </c>
      <c r="E270" s="654">
        <v>1</v>
      </c>
      <c r="F270" s="594">
        <v>395</v>
      </c>
    </row>
    <row r="271" spans="1:6" ht="22.5">
      <c r="A271" s="699"/>
      <c r="B271" s="652"/>
      <c r="C271" s="653">
        <v>834473</v>
      </c>
      <c r="D271" s="653" t="s">
        <v>23209</v>
      </c>
      <c r="E271" s="654">
        <v>1</v>
      </c>
      <c r="F271" s="594">
        <v>2150</v>
      </c>
    </row>
    <row r="272" spans="1:6">
      <c r="A272" s="699"/>
      <c r="B272" s="652"/>
      <c r="C272" s="653">
        <v>832680</v>
      </c>
      <c r="D272" s="682" t="s">
        <v>23210</v>
      </c>
      <c r="E272" s="654">
        <v>1</v>
      </c>
      <c r="F272" s="594">
        <v>1300</v>
      </c>
    </row>
    <row r="273" spans="1:6" ht="22.5">
      <c r="A273" s="699"/>
      <c r="B273" s="652"/>
      <c r="C273" s="653">
        <v>794088</v>
      </c>
      <c r="D273" s="653" t="s">
        <v>23211</v>
      </c>
      <c r="E273" s="654">
        <v>1</v>
      </c>
      <c r="F273" s="594">
        <v>25</v>
      </c>
    </row>
    <row r="274" spans="1:6">
      <c r="A274" s="705"/>
      <c r="B274" s="706"/>
      <c r="C274" s="706"/>
      <c r="D274" s="706"/>
      <c r="E274" s="705"/>
      <c r="F274" s="655"/>
    </row>
    <row r="275" spans="1:6">
      <c r="A275" s="581">
        <v>6017103</v>
      </c>
      <c r="B275" s="1803" t="s">
        <v>23218</v>
      </c>
      <c r="C275" s="1803"/>
      <c r="D275" s="1803"/>
      <c r="E275" s="581"/>
      <c r="F275" s="696">
        <f>SUM(F276:F283)</f>
        <v>27322</v>
      </c>
    </row>
    <row r="276" spans="1:6" ht="67.5">
      <c r="A276" s="675"/>
      <c r="B276" s="697"/>
      <c r="C276" s="698">
        <v>918656</v>
      </c>
      <c r="D276" s="653" t="s">
        <v>23219</v>
      </c>
      <c r="E276" s="591">
        <v>1</v>
      </c>
      <c r="F276" s="594">
        <v>23050</v>
      </c>
    </row>
    <row r="277" spans="1:6">
      <c r="A277" s="699"/>
      <c r="B277" s="652"/>
      <c r="C277" s="653">
        <v>855818</v>
      </c>
      <c r="D277" s="653" t="s">
        <v>23208</v>
      </c>
      <c r="E277" s="654">
        <v>1</v>
      </c>
      <c r="F277" s="594">
        <v>32</v>
      </c>
    </row>
    <row r="278" spans="1:6">
      <c r="A278" s="699"/>
      <c r="B278" s="652"/>
      <c r="C278" s="653">
        <v>776093</v>
      </c>
      <c r="D278" s="653" t="s">
        <v>23158</v>
      </c>
      <c r="E278" s="654">
        <v>1</v>
      </c>
      <c r="F278" s="594">
        <v>290</v>
      </c>
    </row>
    <row r="279" spans="1:6">
      <c r="A279" s="699"/>
      <c r="B279" s="652"/>
      <c r="C279" s="653">
        <v>766872</v>
      </c>
      <c r="D279" s="653" t="s">
        <v>23159</v>
      </c>
      <c r="E279" s="654">
        <v>1</v>
      </c>
      <c r="F279" s="594">
        <v>225</v>
      </c>
    </row>
    <row r="280" spans="1:6">
      <c r="A280" s="699"/>
      <c r="B280" s="652"/>
      <c r="C280" s="653">
        <v>765617</v>
      </c>
      <c r="D280" s="653" t="s">
        <v>23145</v>
      </c>
      <c r="E280" s="654">
        <v>1</v>
      </c>
      <c r="F280" s="594">
        <v>250</v>
      </c>
    </row>
    <row r="281" spans="1:6" ht="22.5">
      <c r="A281" s="699"/>
      <c r="B281" s="652"/>
      <c r="C281" s="653">
        <v>834473</v>
      </c>
      <c r="D281" s="653" t="s">
        <v>23209</v>
      </c>
      <c r="E281" s="654">
        <v>1</v>
      </c>
      <c r="F281" s="594">
        <v>2150</v>
      </c>
    </row>
    <row r="282" spans="1:6">
      <c r="A282" s="699"/>
      <c r="B282" s="652"/>
      <c r="C282" s="653">
        <v>832680</v>
      </c>
      <c r="D282" s="653" t="s">
        <v>23210</v>
      </c>
      <c r="E282" s="654">
        <v>1</v>
      </c>
      <c r="F282" s="594">
        <v>1300</v>
      </c>
    </row>
    <row r="283" spans="1:6" ht="22.5">
      <c r="A283" s="699"/>
      <c r="B283" s="652"/>
      <c r="C283" s="653">
        <v>794088</v>
      </c>
      <c r="D283" s="653" t="s">
        <v>23211</v>
      </c>
      <c r="E283" s="654">
        <v>1</v>
      </c>
      <c r="F283" s="594">
        <v>25</v>
      </c>
    </row>
    <row r="284" spans="1:6">
      <c r="A284" s="705"/>
      <c r="B284" s="706"/>
      <c r="C284" s="704"/>
      <c r="D284" s="706"/>
      <c r="E284" s="705"/>
      <c r="F284" s="655"/>
    </row>
    <row r="285" spans="1:6">
      <c r="A285" s="581">
        <v>6017129</v>
      </c>
      <c r="B285" s="1803" t="s">
        <v>23220</v>
      </c>
      <c r="C285" s="1803"/>
      <c r="D285" s="1803"/>
      <c r="E285" s="581"/>
      <c r="F285" s="696">
        <f>SUM(F286:F293)</f>
        <v>29072</v>
      </c>
    </row>
    <row r="286" spans="1:6" ht="56.25">
      <c r="A286" s="675"/>
      <c r="B286" s="674"/>
      <c r="C286" s="698">
        <v>950847</v>
      </c>
      <c r="D286" s="682" t="s">
        <v>23221</v>
      </c>
      <c r="E286" s="591">
        <v>1</v>
      </c>
      <c r="F286" s="594">
        <v>24800</v>
      </c>
    </row>
    <row r="287" spans="1:6">
      <c r="A287" s="699"/>
      <c r="B287" s="651"/>
      <c r="C287" s="653">
        <v>855818</v>
      </c>
      <c r="D287" s="653" t="s">
        <v>23208</v>
      </c>
      <c r="E287" s="654">
        <v>1</v>
      </c>
      <c r="F287" s="594">
        <v>32</v>
      </c>
    </row>
    <row r="288" spans="1:6">
      <c r="A288" s="699"/>
      <c r="B288" s="651"/>
      <c r="C288" s="653">
        <v>776093</v>
      </c>
      <c r="D288" s="682" t="s">
        <v>23158</v>
      </c>
      <c r="E288" s="654">
        <v>1</v>
      </c>
      <c r="F288" s="594">
        <v>290</v>
      </c>
    </row>
    <row r="289" spans="1:6">
      <c r="A289" s="699"/>
      <c r="B289" s="651"/>
      <c r="C289" s="653">
        <v>766872</v>
      </c>
      <c r="D289" s="682" t="s">
        <v>23159</v>
      </c>
      <c r="E289" s="654">
        <v>1</v>
      </c>
      <c r="F289" s="594">
        <v>225</v>
      </c>
    </row>
    <row r="290" spans="1:6">
      <c r="A290" s="699"/>
      <c r="B290" s="651"/>
      <c r="C290" s="653">
        <v>765617</v>
      </c>
      <c r="D290" s="682" t="s">
        <v>23145</v>
      </c>
      <c r="E290" s="654">
        <v>1</v>
      </c>
      <c r="F290" s="594">
        <v>250</v>
      </c>
    </row>
    <row r="291" spans="1:6" ht="22.5">
      <c r="A291" s="699"/>
      <c r="B291" s="651"/>
      <c r="C291" s="653">
        <v>834473</v>
      </c>
      <c r="D291" s="682" t="s">
        <v>23209</v>
      </c>
      <c r="E291" s="654">
        <v>1</v>
      </c>
      <c r="F291" s="594">
        <v>2150</v>
      </c>
    </row>
    <row r="292" spans="1:6">
      <c r="A292" s="699"/>
      <c r="B292" s="651"/>
      <c r="C292" s="653">
        <v>832680</v>
      </c>
      <c r="D292" s="653" t="s">
        <v>23210</v>
      </c>
      <c r="E292" s="654">
        <v>1</v>
      </c>
      <c r="F292" s="594">
        <v>1300</v>
      </c>
    </row>
    <row r="293" spans="1:6" ht="22.5">
      <c r="A293" s="699"/>
      <c r="B293" s="651"/>
      <c r="C293" s="653">
        <v>794088</v>
      </c>
      <c r="D293" s="682" t="s">
        <v>23211</v>
      </c>
      <c r="E293" s="654">
        <v>1</v>
      </c>
      <c r="F293" s="594">
        <v>25</v>
      </c>
    </row>
    <row r="294" spans="1:6">
      <c r="A294" s="699"/>
      <c r="B294" s="651"/>
      <c r="C294" s="682"/>
      <c r="D294" s="682"/>
      <c r="E294" s="654"/>
      <c r="F294" s="655"/>
    </row>
    <row r="295" spans="1:6">
      <c r="A295" s="581">
        <v>6017104</v>
      </c>
      <c r="B295" s="1803" t="s">
        <v>23222</v>
      </c>
      <c r="C295" s="1803"/>
      <c r="D295" s="1803"/>
      <c r="E295" s="581"/>
      <c r="F295" s="696">
        <f>SUM(F296:F303)</f>
        <v>30772</v>
      </c>
    </row>
    <row r="296" spans="1:6" ht="56.25">
      <c r="A296" s="675"/>
      <c r="B296" s="674"/>
      <c r="C296" s="698">
        <v>918655</v>
      </c>
      <c r="D296" s="682" t="s">
        <v>23223</v>
      </c>
      <c r="E296" s="591">
        <v>1</v>
      </c>
      <c r="F296" s="594">
        <v>26500</v>
      </c>
    </row>
    <row r="297" spans="1:6">
      <c r="A297" s="699"/>
      <c r="B297" s="651"/>
      <c r="C297" s="653">
        <v>855818</v>
      </c>
      <c r="D297" s="653" t="s">
        <v>23208</v>
      </c>
      <c r="E297" s="654">
        <v>1</v>
      </c>
      <c r="F297" s="594">
        <v>32</v>
      </c>
    </row>
    <row r="298" spans="1:6">
      <c r="A298" s="699"/>
      <c r="B298" s="651"/>
      <c r="C298" s="653">
        <v>776093</v>
      </c>
      <c r="D298" s="682" t="s">
        <v>23158</v>
      </c>
      <c r="E298" s="654">
        <v>1</v>
      </c>
      <c r="F298" s="594">
        <v>290</v>
      </c>
    </row>
    <row r="299" spans="1:6">
      <c r="A299" s="699"/>
      <c r="B299" s="651"/>
      <c r="C299" s="653">
        <v>766872</v>
      </c>
      <c r="D299" s="682" t="s">
        <v>23159</v>
      </c>
      <c r="E299" s="654">
        <v>1</v>
      </c>
      <c r="F299" s="594">
        <v>225</v>
      </c>
    </row>
    <row r="300" spans="1:6">
      <c r="A300" s="699"/>
      <c r="B300" s="651"/>
      <c r="C300" s="653">
        <v>765617</v>
      </c>
      <c r="D300" s="682" t="s">
        <v>23145</v>
      </c>
      <c r="E300" s="654">
        <v>1</v>
      </c>
      <c r="F300" s="594">
        <v>250</v>
      </c>
    </row>
    <row r="301" spans="1:6" ht="22.5">
      <c r="A301" s="699"/>
      <c r="B301" s="651"/>
      <c r="C301" s="653">
        <v>834473</v>
      </c>
      <c r="D301" s="682" t="s">
        <v>23209</v>
      </c>
      <c r="E301" s="654">
        <v>1</v>
      </c>
      <c r="F301" s="594">
        <v>2150</v>
      </c>
    </row>
    <row r="302" spans="1:6">
      <c r="A302" s="699"/>
      <c r="B302" s="651"/>
      <c r="C302" s="653">
        <v>832680</v>
      </c>
      <c r="D302" s="653" t="s">
        <v>23210</v>
      </c>
      <c r="E302" s="654">
        <v>1</v>
      </c>
      <c r="F302" s="594">
        <v>1300</v>
      </c>
    </row>
    <row r="303" spans="1:6" ht="22.5">
      <c r="A303" s="699"/>
      <c r="B303" s="651"/>
      <c r="C303" s="653">
        <v>794088</v>
      </c>
      <c r="D303" s="682" t="s">
        <v>23211</v>
      </c>
      <c r="E303" s="654">
        <v>1</v>
      </c>
      <c r="F303" s="594">
        <v>25</v>
      </c>
    </row>
    <row r="304" spans="1:6">
      <c r="A304" s="699"/>
      <c r="B304" s="651"/>
      <c r="C304" s="682"/>
      <c r="D304" s="682"/>
      <c r="E304" s="654"/>
      <c r="F304" s="655"/>
    </row>
    <row r="305" spans="1:6">
      <c r="A305" s="581">
        <v>6017105</v>
      </c>
      <c r="B305" s="1803" t="s">
        <v>23224</v>
      </c>
      <c r="C305" s="1803"/>
      <c r="D305" s="1803"/>
      <c r="E305" s="581"/>
      <c r="F305" s="696">
        <f>SUM(F306:F313)</f>
        <v>33267</v>
      </c>
    </row>
    <row r="306" spans="1:6" ht="56.25">
      <c r="A306" s="674"/>
      <c r="B306" s="674"/>
      <c r="C306" s="698">
        <v>918654</v>
      </c>
      <c r="D306" s="682" t="s">
        <v>23225</v>
      </c>
      <c r="E306" s="591">
        <v>1</v>
      </c>
      <c r="F306" s="594">
        <v>28850</v>
      </c>
    </row>
    <row r="307" spans="1:6">
      <c r="A307" s="651"/>
      <c r="B307" s="651"/>
      <c r="C307" s="653">
        <v>855818</v>
      </c>
      <c r="D307" s="653" t="s">
        <v>23208</v>
      </c>
      <c r="E307" s="654">
        <v>1</v>
      </c>
      <c r="F307" s="594">
        <v>32</v>
      </c>
    </row>
    <row r="308" spans="1:6">
      <c r="A308" s="651"/>
      <c r="B308" s="651"/>
      <c r="C308" s="653">
        <v>776093</v>
      </c>
      <c r="D308" s="682" t="s">
        <v>23158</v>
      </c>
      <c r="E308" s="654">
        <v>1</v>
      </c>
      <c r="F308" s="594">
        <v>290</v>
      </c>
    </row>
    <row r="309" spans="1:6">
      <c r="A309" s="651"/>
      <c r="B309" s="651"/>
      <c r="C309" s="653">
        <v>766872</v>
      </c>
      <c r="D309" s="682" t="s">
        <v>23159</v>
      </c>
      <c r="E309" s="654">
        <v>1</v>
      </c>
      <c r="F309" s="594">
        <v>225</v>
      </c>
    </row>
    <row r="310" spans="1:6">
      <c r="A310" s="651"/>
      <c r="B310" s="651"/>
      <c r="C310" s="653">
        <v>848428</v>
      </c>
      <c r="D310" s="682" t="s">
        <v>23203</v>
      </c>
      <c r="E310" s="654">
        <v>1</v>
      </c>
      <c r="F310" s="594">
        <v>395</v>
      </c>
    </row>
    <row r="311" spans="1:6" ht="22.5">
      <c r="A311" s="651"/>
      <c r="B311" s="651"/>
      <c r="C311" s="653">
        <v>834473</v>
      </c>
      <c r="D311" s="682" t="s">
        <v>23209</v>
      </c>
      <c r="E311" s="654">
        <v>1</v>
      </c>
      <c r="F311" s="594">
        <v>2150</v>
      </c>
    </row>
    <row r="312" spans="1:6">
      <c r="A312" s="651"/>
      <c r="B312" s="651"/>
      <c r="C312" s="653">
        <v>832680</v>
      </c>
      <c r="D312" s="682" t="s">
        <v>23210</v>
      </c>
      <c r="E312" s="654">
        <v>1</v>
      </c>
      <c r="F312" s="594">
        <v>1300</v>
      </c>
    </row>
    <row r="313" spans="1:6" ht="22.5">
      <c r="A313" s="651"/>
      <c r="B313" s="651"/>
      <c r="C313" s="653">
        <v>794088</v>
      </c>
      <c r="D313" s="682" t="s">
        <v>23211</v>
      </c>
      <c r="E313" s="654">
        <v>1</v>
      </c>
      <c r="F313" s="594">
        <v>25</v>
      </c>
    </row>
    <row r="314" spans="1:6">
      <c r="A314" s="651"/>
      <c r="B314" s="651"/>
      <c r="C314" s="682"/>
      <c r="D314" s="682"/>
      <c r="E314" s="654"/>
      <c r="F314" s="655"/>
    </row>
    <row r="315" spans="1:6">
      <c r="A315" s="651"/>
      <c r="B315" s="651"/>
      <c r="C315" s="682"/>
      <c r="D315" s="682"/>
      <c r="E315" s="654"/>
      <c r="F315" s="655"/>
    </row>
    <row r="316" spans="1:6">
      <c r="A316" s="651"/>
      <c r="B316" s="651"/>
      <c r="C316" s="682"/>
      <c r="D316" s="682"/>
      <c r="E316" s="654"/>
      <c r="F316" s="658"/>
    </row>
    <row r="317" spans="1:6" ht="15.75">
      <c r="A317" s="582" t="s">
        <v>23226</v>
      </c>
      <c r="B317" s="582"/>
      <c r="C317" s="689"/>
      <c r="D317" s="689"/>
      <c r="E317" s="690"/>
      <c r="F317" s="691"/>
    </row>
    <row r="318" spans="1:6">
      <c r="A318" s="577"/>
      <c r="B318" s="577"/>
      <c r="C318" s="577"/>
      <c r="D318" s="577"/>
      <c r="E318" s="578"/>
      <c r="F318" s="642"/>
    </row>
    <row r="319" spans="1:6">
      <c r="A319" s="659" t="s">
        <v>23227</v>
      </c>
      <c r="B319" s="660"/>
      <c r="C319" s="661"/>
      <c r="D319" s="661"/>
      <c r="E319" s="662"/>
      <c r="F319" s="663"/>
    </row>
    <row r="320" spans="1:6">
      <c r="A320" s="581">
        <v>6017097</v>
      </c>
      <c r="B320" s="1803" t="s">
        <v>23228</v>
      </c>
      <c r="C320" s="1803"/>
      <c r="D320" s="1803"/>
      <c r="E320" s="581"/>
      <c r="F320" s="696">
        <f>SUM(F321:F327)</f>
        <v>21772</v>
      </c>
    </row>
    <row r="321" spans="1:6" ht="56.25">
      <c r="A321" s="675"/>
      <c r="B321" s="697"/>
      <c r="C321" s="591">
        <v>918653</v>
      </c>
      <c r="D321" s="653" t="s">
        <v>23229</v>
      </c>
      <c r="E321" s="591">
        <v>1</v>
      </c>
      <c r="F321" s="707">
        <v>19650</v>
      </c>
    </row>
    <row r="322" spans="1:6">
      <c r="A322" s="699"/>
      <c r="B322" s="652"/>
      <c r="C322" s="653">
        <v>855818</v>
      </c>
      <c r="D322" s="653" t="s">
        <v>23208</v>
      </c>
      <c r="E322" s="654">
        <v>1</v>
      </c>
      <c r="F322" s="707">
        <v>32</v>
      </c>
    </row>
    <row r="323" spans="1:6">
      <c r="A323" s="699"/>
      <c r="B323" s="652"/>
      <c r="C323" s="653">
        <v>776093</v>
      </c>
      <c r="D323" s="653" t="s">
        <v>23158</v>
      </c>
      <c r="E323" s="654">
        <v>1</v>
      </c>
      <c r="F323" s="707">
        <v>290</v>
      </c>
    </row>
    <row r="324" spans="1:6">
      <c r="A324" s="699"/>
      <c r="B324" s="652"/>
      <c r="C324" s="653">
        <v>766872</v>
      </c>
      <c r="D324" s="653" t="s">
        <v>23159</v>
      </c>
      <c r="E324" s="654">
        <v>1</v>
      </c>
      <c r="F324" s="707">
        <v>225</v>
      </c>
    </row>
    <row r="325" spans="1:6">
      <c r="A325" s="699"/>
      <c r="B325" s="652"/>
      <c r="C325" s="653">
        <v>765617</v>
      </c>
      <c r="D325" s="653" t="s">
        <v>23145</v>
      </c>
      <c r="E325" s="654">
        <v>1</v>
      </c>
      <c r="F325" s="707">
        <v>250</v>
      </c>
    </row>
    <row r="326" spans="1:6">
      <c r="A326" s="699"/>
      <c r="B326" s="652"/>
      <c r="C326" s="653">
        <v>832680</v>
      </c>
      <c r="D326" s="682" t="s">
        <v>23210</v>
      </c>
      <c r="E326" s="654">
        <v>1</v>
      </c>
      <c r="F326" s="707">
        <v>1300</v>
      </c>
    </row>
    <row r="327" spans="1:6" ht="22.5">
      <c r="A327" s="699"/>
      <c r="B327" s="652"/>
      <c r="C327" s="653">
        <v>794088</v>
      </c>
      <c r="D327" s="653" t="s">
        <v>23211</v>
      </c>
      <c r="E327" s="654">
        <v>1</v>
      </c>
      <c r="F327" s="707">
        <v>25</v>
      </c>
    </row>
    <row r="328" spans="1:6">
      <c r="A328" s="705"/>
      <c r="B328" s="706"/>
      <c r="C328" s="708"/>
      <c r="D328" s="706"/>
      <c r="E328" s="705"/>
      <c r="F328" s="696"/>
    </row>
    <row r="329" spans="1:6">
      <c r="A329" s="581">
        <v>6017134</v>
      </c>
      <c r="B329" s="1803" t="s">
        <v>23230</v>
      </c>
      <c r="C329" s="1803"/>
      <c r="D329" s="1803"/>
      <c r="E329" s="581"/>
      <c r="F329" s="696">
        <f>SUM(F330:F336)</f>
        <v>23722</v>
      </c>
    </row>
    <row r="330" spans="1:6" ht="56.25">
      <c r="A330" s="675"/>
      <c r="B330" s="697"/>
      <c r="C330" s="698">
        <v>950851</v>
      </c>
      <c r="D330" s="653" t="s">
        <v>23231</v>
      </c>
      <c r="E330" s="591">
        <v>1</v>
      </c>
      <c r="F330" s="707">
        <v>21600</v>
      </c>
    </row>
    <row r="331" spans="1:6">
      <c r="A331" s="699"/>
      <c r="B331" s="652"/>
      <c r="C331" s="653">
        <v>855818</v>
      </c>
      <c r="D331" s="653" t="s">
        <v>23208</v>
      </c>
      <c r="E331" s="654">
        <v>1</v>
      </c>
      <c r="F331" s="707">
        <v>32</v>
      </c>
    </row>
    <row r="332" spans="1:6">
      <c r="A332" s="699"/>
      <c r="B332" s="652"/>
      <c r="C332" s="653">
        <v>776093</v>
      </c>
      <c r="D332" s="653" t="s">
        <v>23158</v>
      </c>
      <c r="E332" s="654">
        <v>1</v>
      </c>
      <c r="F332" s="707">
        <v>290</v>
      </c>
    </row>
    <row r="333" spans="1:6">
      <c r="A333" s="699"/>
      <c r="B333" s="652"/>
      <c r="C333" s="653">
        <v>766872</v>
      </c>
      <c r="D333" s="653" t="s">
        <v>23159</v>
      </c>
      <c r="E333" s="654">
        <v>1</v>
      </c>
      <c r="F333" s="707">
        <v>225</v>
      </c>
    </row>
    <row r="334" spans="1:6">
      <c r="A334" s="699"/>
      <c r="B334" s="652"/>
      <c r="C334" s="653">
        <v>765617</v>
      </c>
      <c r="D334" s="653" t="s">
        <v>23145</v>
      </c>
      <c r="E334" s="654">
        <v>1</v>
      </c>
      <c r="F334" s="707">
        <v>250</v>
      </c>
    </row>
    <row r="335" spans="1:6">
      <c r="A335" s="699"/>
      <c r="B335" s="652"/>
      <c r="C335" s="653">
        <v>832680</v>
      </c>
      <c r="D335" s="682" t="s">
        <v>23210</v>
      </c>
      <c r="E335" s="654">
        <v>1</v>
      </c>
      <c r="F335" s="707">
        <v>1300</v>
      </c>
    </row>
    <row r="336" spans="1:6" ht="22.5">
      <c r="A336" s="699"/>
      <c r="B336" s="652"/>
      <c r="C336" s="653">
        <v>794088</v>
      </c>
      <c r="D336" s="653" t="s">
        <v>23211</v>
      </c>
      <c r="E336" s="654">
        <v>1</v>
      </c>
      <c r="F336" s="707">
        <v>25</v>
      </c>
    </row>
    <row r="337" spans="1:6">
      <c r="A337" s="705"/>
      <c r="B337" s="706"/>
      <c r="C337" s="706"/>
      <c r="D337" s="706"/>
      <c r="E337" s="705"/>
      <c r="F337" s="696"/>
    </row>
    <row r="338" spans="1:6">
      <c r="A338" s="581">
        <v>6017098</v>
      </c>
      <c r="B338" s="1803" t="s">
        <v>23232</v>
      </c>
      <c r="C338" s="1803"/>
      <c r="D338" s="1803"/>
      <c r="E338" s="581"/>
      <c r="F338" s="696">
        <f>SUM(F339:F345)</f>
        <v>25622</v>
      </c>
    </row>
    <row r="339" spans="1:6" ht="56.25">
      <c r="A339" s="675"/>
      <c r="B339" s="697"/>
      <c r="C339" s="698">
        <v>918652</v>
      </c>
      <c r="D339" s="653" t="s">
        <v>23233</v>
      </c>
      <c r="E339" s="591">
        <v>1</v>
      </c>
      <c r="F339" s="707">
        <v>23500</v>
      </c>
    </row>
    <row r="340" spans="1:6">
      <c r="A340" s="699"/>
      <c r="B340" s="652"/>
      <c r="C340" s="653">
        <v>855818</v>
      </c>
      <c r="D340" s="653" t="s">
        <v>23208</v>
      </c>
      <c r="E340" s="654">
        <v>1</v>
      </c>
      <c r="F340" s="707">
        <v>32</v>
      </c>
    </row>
    <row r="341" spans="1:6">
      <c r="A341" s="699"/>
      <c r="B341" s="652"/>
      <c r="C341" s="653">
        <v>776093</v>
      </c>
      <c r="D341" s="653" t="s">
        <v>23158</v>
      </c>
      <c r="E341" s="654">
        <v>1</v>
      </c>
      <c r="F341" s="707">
        <v>290</v>
      </c>
    </row>
    <row r="342" spans="1:6">
      <c r="A342" s="699"/>
      <c r="B342" s="652"/>
      <c r="C342" s="653">
        <v>766872</v>
      </c>
      <c r="D342" s="653" t="s">
        <v>23159</v>
      </c>
      <c r="E342" s="654">
        <v>1</v>
      </c>
      <c r="F342" s="707">
        <v>225</v>
      </c>
    </row>
    <row r="343" spans="1:6">
      <c r="A343" s="699"/>
      <c r="B343" s="652"/>
      <c r="C343" s="653">
        <v>765617</v>
      </c>
      <c r="D343" s="653" t="s">
        <v>23145</v>
      </c>
      <c r="E343" s="654">
        <v>1</v>
      </c>
      <c r="F343" s="707">
        <v>250</v>
      </c>
    </row>
    <row r="344" spans="1:6">
      <c r="A344" s="699"/>
      <c r="B344" s="652"/>
      <c r="C344" s="653">
        <v>832680</v>
      </c>
      <c r="D344" s="682" t="s">
        <v>23210</v>
      </c>
      <c r="E344" s="654">
        <v>1</v>
      </c>
      <c r="F344" s="707">
        <v>1300</v>
      </c>
    </row>
    <row r="345" spans="1:6" ht="22.5">
      <c r="A345" s="699"/>
      <c r="B345" s="652"/>
      <c r="C345" s="653">
        <v>794088</v>
      </c>
      <c r="D345" s="653" t="s">
        <v>23211</v>
      </c>
      <c r="E345" s="654">
        <v>1</v>
      </c>
      <c r="F345" s="707">
        <v>25</v>
      </c>
    </row>
    <row r="346" spans="1:6">
      <c r="A346" s="705"/>
      <c r="B346" s="706"/>
      <c r="C346" s="709"/>
      <c r="D346" s="706"/>
      <c r="E346" s="705"/>
      <c r="F346" s="696"/>
    </row>
    <row r="347" spans="1:6">
      <c r="A347" s="581">
        <v>6017099</v>
      </c>
      <c r="B347" s="1803" t="s">
        <v>23234</v>
      </c>
      <c r="C347" s="1803"/>
      <c r="D347" s="1803"/>
      <c r="E347" s="581"/>
      <c r="F347" s="696">
        <f>SUM(F348:F354)</f>
        <v>27667</v>
      </c>
    </row>
    <row r="348" spans="1:6" ht="56.25">
      <c r="A348" s="675"/>
      <c r="B348" s="697"/>
      <c r="C348" s="698">
        <v>918651</v>
      </c>
      <c r="D348" s="653" t="s">
        <v>23235</v>
      </c>
      <c r="E348" s="591">
        <v>1</v>
      </c>
      <c r="F348" s="707">
        <v>25400</v>
      </c>
    </row>
    <row r="349" spans="1:6">
      <c r="A349" s="699"/>
      <c r="B349" s="652"/>
      <c r="C349" s="653">
        <v>855818</v>
      </c>
      <c r="D349" s="653" t="s">
        <v>23208</v>
      </c>
      <c r="E349" s="654">
        <v>1</v>
      </c>
      <c r="F349" s="707">
        <v>32</v>
      </c>
    </row>
    <row r="350" spans="1:6">
      <c r="A350" s="699"/>
      <c r="B350" s="652"/>
      <c r="C350" s="653">
        <v>776093</v>
      </c>
      <c r="D350" s="653" t="s">
        <v>23158</v>
      </c>
      <c r="E350" s="654">
        <v>1</v>
      </c>
      <c r="F350" s="707">
        <v>290</v>
      </c>
    </row>
    <row r="351" spans="1:6">
      <c r="A351" s="699"/>
      <c r="B351" s="652"/>
      <c r="C351" s="653">
        <v>766872</v>
      </c>
      <c r="D351" s="653" t="s">
        <v>23159</v>
      </c>
      <c r="E351" s="654">
        <v>1</v>
      </c>
      <c r="F351" s="707">
        <v>225</v>
      </c>
    </row>
    <row r="352" spans="1:6">
      <c r="A352" s="699"/>
      <c r="B352" s="652"/>
      <c r="C352" s="653">
        <v>848428</v>
      </c>
      <c r="D352" s="653" t="s">
        <v>23203</v>
      </c>
      <c r="E352" s="654">
        <v>1</v>
      </c>
      <c r="F352" s="707">
        <v>395</v>
      </c>
    </row>
    <row r="353" spans="1:6">
      <c r="A353" s="699"/>
      <c r="B353" s="652"/>
      <c r="C353" s="653">
        <v>832680</v>
      </c>
      <c r="D353" s="682" t="s">
        <v>23210</v>
      </c>
      <c r="E353" s="654">
        <v>1</v>
      </c>
      <c r="F353" s="707">
        <v>1300</v>
      </c>
    </row>
    <row r="354" spans="1:6" ht="22.5">
      <c r="A354" s="699"/>
      <c r="B354" s="652"/>
      <c r="C354" s="653">
        <v>794088</v>
      </c>
      <c r="D354" s="653" t="s">
        <v>23211</v>
      </c>
      <c r="E354" s="654">
        <v>1</v>
      </c>
      <c r="F354" s="707">
        <v>25</v>
      </c>
    </row>
    <row r="355" spans="1:6">
      <c r="A355" s="705"/>
      <c r="B355" s="706"/>
      <c r="C355" s="708"/>
      <c r="D355" s="706"/>
      <c r="E355" s="705"/>
      <c r="F355" s="696"/>
    </row>
    <row r="356" spans="1:6">
      <c r="A356" s="581">
        <v>6017094</v>
      </c>
      <c r="B356" s="1803" t="s">
        <v>23236</v>
      </c>
      <c r="C356" s="1803"/>
      <c r="D356" s="1803"/>
      <c r="E356" s="581"/>
      <c r="F356" s="696">
        <f>SUM(F357:F363)</f>
        <v>20422</v>
      </c>
    </row>
    <row r="357" spans="1:6" ht="56.25">
      <c r="A357" s="675"/>
      <c r="B357" s="697"/>
      <c r="C357" s="698">
        <v>918650</v>
      </c>
      <c r="D357" s="653" t="s">
        <v>23237</v>
      </c>
      <c r="E357" s="591">
        <v>1</v>
      </c>
      <c r="F357" s="707">
        <v>18300</v>
      </c>
    </row>
    <row r="358" spans="1:6">
      <c r="A358" s="699"/>
      <c r="B358" s="652"/>
      <c r="C358" s="653">
        <v>855818</v>
      </c>
      <c r="D358" s="653" t="s">
        <v>23208</v>
      </c>
      <c r="E358" s="654">
        <v>1</v>
      </c>
      <c r="F358" s="707">
        <v>32</v>
      </c>
    </row>
    <row r="359" spans="1:6">
      <c r="A359" s="699"/>
      <c r="B359" s="652"/>
      <c r="C359" s="653">
        <v>776093</v>
      </c>
      <c r="D359" s="653" t="s">
        <v>23158</v>
      </c>
      <c r="E359" s="654">
        <v>1</v>
      </c>
      <c r="F359" s="707">
        <v>290</v>
      </c>
    </row>
    <row r="360" spans="1:6">
      <c r="A360" s="699"/>
      <c r="B360" s="652"/>
      <c r="C360" s="653">
        <v>766872</v>
      </c>
      <c r="D360" s="653" t="s">
        <v>23159</v>
      </c>
      <c r="E360" s="654">
        <v>1</v>
      </c>
      <c r="F360" s="707">
        <v>225</v>
      </c>
    </row>
    <row r="361" spans="1:6">
      <c r="A361" s="699"/>
      <c r="B361" s="652"/>
      <c r="C361" s="653">
        <v>765617</v>
      </c>
      <c r="D361" s="653" t="s">
        <v>23145</v>
      </c>
      <c r="E361" s="654">
        <v>1</v>
      </c>
      <c r="F361" s="707">
        <v>250</v>
      </c>
    </row>
    <row r="362" spans="1:6">
      <c r="A362" s="699"/>
      <c r="B362" s="652"/>
      <c r="C362" s="653">
        <v>832680</v>
      </c>
      <c r="D362" s="682" t="s">
        <v>23210</v>
      </c>
      <c r="E362" s="654">
        <v>1</v>
      </c>
      <c r="F362" s="707">
        <v>1300</v>
      </c>
    </row>
    <row r="363" spans="1:6" ht="22.5">
      <c r="A363" s="699"/>
      <c r="B363" s="652"/>
      <c r="C363" s="653">
        <v>794088</v>
      </c>
      <c r="D363" s="653" t="s">
        <v>23211</v>
      </c>
      <c r="E363" s="654">
        <v>1</v>
      </c>
      <c r="F363" s="707">
        <v>25</v>
      </c>
    </row>
    <row r="364" spans="1:6">
      <c r="A364" s="705"/>
      <c r="B364" s="706"/>
      <c r="C364" s="706"/>
      <c r="D364" s="706"/>
      <c r="E364" s="705"/>
      <c r="F364" s="696"/>
    </row>
    <row r="365" spans="1:6">
      <c r="A365" s="581">
        <v>6017135</v>
      </c>
      <c r="B365" s="1803" t="s">
        <v>23238</v>
      </c>
      <c r="C365" s="1803"/>
      <c r="D365" s="1803"/>
      <c r="E365" s="581"/>
      <c r="F365" s="696">
        <f>SUM(F366:F372)</f>
        <v>22322</v>
      </c>
    </row>
    <row r="366" spans="1:6" ht="56.25">
      <c r="A366" s="675"/>
      <c r="B366" s="697"/>
      <c r="C366" s="698">
        <v>950850</v>
      </c>
      <c r="D366" s="653" t="s">
        <v>23239</v>
      </c>
      <c r="E366" s="591">
        <v>1</v>
      </c>
      <c r="F366" s="707">
        <v>20200</v>
      </c>
    </row>
    <row r="367" spans="1:6">
      <c r="A367" s="699"/>
      <c r="B367" s="651"/>
      <c r="C367" s="653">
        <v>855818</v>
      </c>
      <c r="D367" s="682" t="s">
        <v>23208</v>
      </c>
      <c r="E367" s="654">
        <v>1</v>
      </c>
      <c r="F367" s="707">
        <v>32</v>
      </c>
    </row>
    <row r="368" spans="1:6">
      <c r="A368" s="699"/>
      <c r="B368" s="651"/>
      <c r="C368" s="653">
        <v>776093</v>
      </c>
      <c r="D368" s="682" t="s">
        <v>23158</v>
      </c>
      <c r="E368" s="654">
        <v>1</v>
      </c>
      <c r="F368" s="707">
        <v>290</v>
      </c>
    </row>
    <row r="369" spans="1:6">
      <c r="A369" s="699"/>
      <c r="B369" s="651"/>
      <c r="C369" s="653">
        <v>766872</v>
      </c>
      <c r="D369" s="682" t="s">
        <v>23159</v>
      </c>
      <c r="E369" s="654">
        <v>1</v>
      </c>
      <c r="F369" s="707">
        <v>225</v>
      </c>
    </row>
    <row r="370" spans="1:6">
      <c r="A370" s="699"/>
      <c r="B370" s="651"/>
      <c r="C370" s="653">
        <v>765617</v>
      </c>
      <c r="D370" s="682" t="s">
        <v>23145</v>
      </c>
      <c r="E370" s="654">
        <v>1</v>
      </c>
      <c r="F370" s="707">
        <v>250</v>
      </c>
    </row>
    <row r="371" spans="1:6">
      <c r="A371" s="699"/>
      <c r="B371" s="651"/>
      <c r="C371" s="653">
        <v>832680</v>
      </c>
      <c r="D371" s="682" t="s">
        <v>23210</v>
      </c>
      <c r="E371" s="654">
        <v>1</v>
      </c>
      <c r="F371" s="707">
        <v>1300</v>
      </c>
    </row>
    <row r="372" spans="1:6" ht="22.5">
      <c r="A372" s="699"/>
      <c r="B372" s="651"/>
      <c r="C372" s="653">
        <v>794088</v>
      </c>
      <c r="D372" s="682" t="s">
        <v>23211</v>
      </c>
      <c r="E372" s="654">
        <v>1</v>
      </c>
      <c r="F372" s="707">
        <v>25</v>
      </c>
    </row>
    <row r="373" spans="1:6">
      <c r="A373" s="699"/>
      <c r="B373" s="651"/>
      <c r="C373" s="653"/>
      <c r="D373" s="682"/>
      <c r="E373" s="654"/>
      <c r="F373" s="655"/>
    </row>
    <row r="374" spans="1:6">
      <c r="A374" s="581">
        <v>6017095</v>
      </c>
      <c r="B374" s="1803" t="s">
        <v>23240</v>
      </c>
      <c r="C374" s="1803"/>
      <c r="D374" s="1803"/>
      <c r="E374" s="581"/>
      <c r="F374" s="696">
        <f>SUM(F375:F381)</f>
        <v>24272</v>
      </c>
    </row>
    <row r="375" spans="1:6" ht="56.25">
      <c r="A375" s="675"/>
      <c r="B375" s="697"/>
      <c r="C375" s="698">
        <v>918649</v>
      </c>
      <c r="D375" s="653" t="s">
        <v>23241</v>
      </c>
      <c r="E375" s="591">
        <v>1</v>
      </c>
      <c r="F375" s="707">
        <v>22150</v>
      </c>
    </row>
    <row r="376" spans="1:6">
      <c r="A376" s="699"/>
      <c r="B376" s="651"/>
      <c r="C376" s="653">
        <v>855818</v>
      </c>
      <c r="D376" s="682" t="s">
        <v>23208</v>
      </c>
      <c r="E376" s="654">
        <v>1</v>
      </c>
      <c r="F376" s="707">
        <v>32</v>
      </c>
    </row>
    <row r="377" spans="1:6">
      <c r="A377" s="699"/>
      <c r="B377" s="651"/>
      <c r="C377" s="653">
        <v>776093</v>
      </c>
      <c r="D377" s="682" t="s">
        <v>23158</v>
      </c>
      <c r="E377" s="654">
        <v>1</v>
      </c>
      <c r="F377" s="707">
        <v>290</v>
      </c>
    </row>
    <row r="378" spans="1:6">
      <c r="A378" s="699"/>
      <c r="B378" s="651"/>
      <c r="C378" s="653">
        <v>766872</v>
      </c>
      <c r="D378" s="682" t="s">
        <v>23159</v>
      </c>
      <c r="E378" s="654">
        <v>1</v>
      </c>
      <c r="F378" s="707">
        <v>225</v>
      </c>
    </row>
    <row r="379" spans="1:6">
      <c r="A379" s="699"/>
      <c r="B379" s="651"/>
      <c r="C379" s="653">
        <v>765617</v>
      </c>
      <c r="D379" s="682" t="s">
        <v>23145</v>
      </c>
      <c r="E379" s="654">
        <v>1</v>
      </c>
      <c r="F379" s="707">
        <v>250</v>
      </c>
    </row>
    <row r="380" spans="1:6">
      <c r="A380" s="699"/>
      <c r="B380" s="651"/>
      <c r="C380" s="653">
        <v>832680</v>
      </c>
      <c r="D380" s="682" t="s">
        <v>23210</v>
      </c>
      <c r="E380" s="654">
        <v>1</v>
      </c>
      <c r="F380" s="707">
        <v>1300</v>
      </c>
    </row>
    <row r="381" spans="1:6" ht="22.5">
      <c r="A381" s="699"/>
      <c r="B381" s="651"/>
      <c r="C381" s="653">
        <v>794088</v>
      </c>
      <c r="D381" s="682" t="s">
        <v>23211</v>
      </c>
      <c r="E381" s="654">
        <v>1</v>
      </c>
      <c r="F381" s="707">
        <v>25</v>
      </c>
    </row>
    <row r="382" spans="1:6">
      <c r="A382" s="643"/>
      <c r="B382" s="577"/>
      <c r="C382" s="577"/>
      <c r="D382" s="710"/>
      <c r="E382" s="654"/>
      <c r="F382" s="696"/>
    </row>
    <row r="383" spans="1:6">
      <c r="A383" s="581">
        <v>6017096</v>
      </c>
      <c r="B383" s="1803" t="s">
        <v>23242</v>
      </c>
      <c r="C383" s="1803"/>
      <c r="D383" s="1803"/>
      <c r="E383" s="581"/>
      <c r="F383" s="696">
        <f>SUM(F384:F390)</f>
        <v>26267</v>
      </c>
    </row>
    <row r="384" spans="1:6" ht="56.25">
      <c r="A384" s="674"/>
      <c r="B384" s="697"/>
      <c r="C384" s="711">
        <v>918648</v>
      </c>
      <c r="D384" s="653" t="s">
        <v>23243</v>
      </c>
      <c r="E384" s="591">
        <v>1</v>
      </c>
      <c r="F384" s="707">
        <v>24000</v>
      </c>
    </row>
    <row r="385" spans="1:6">
      <c r="A385" s="651"/>
      <c r="B385" s="651"/>
      <c r="C385" s="653">
        <v>855818</v>
      </c>
      <c r="D385" s="682" t="s">
        <v>23208</v>
      </c>
      <c r="E385" s="654">
        <v>1</v>
      </c>
      <c r="F385" s="707">
        <v>32</v>
      </c>
    </row>
    <row r="386" spans="1:6">
      <c r="A386" s="651"/>
      <c r="B386" s="651"/>
      <c r="C386" s="653">
        <v>776093</v>
      </c>
      <c r="D386" s="682" t="s">
        <v>23158</v>
      </c>
      <c r="E386" s="654">
        <v>1</v>
      </c>
      <c r="F386" s="707">
        <v>290</v>
      </c>
    </row>
    <row r="387" spans="1:6">
      <c r="A387" s="651"/>
      <c r="B387" s="651"/>
      <c r="C387" s="653">
        <v>766872</v>
      </c>
      <c r="D387" s="682" t="s">
        <v>23159</v>
      </c>
      <c r="E387" s="654">
        <v>1</v>
      </c>
      <c r="F387" s="707">
        <v>225</v>
      </c>
    </row>
    <row r="388" spans="1:6">
      <c r="A388" s="651"/>
      <c r="B388" s="651"/>
      <c r="C388" s="653">
        <v>848428</v>
      </c>
      <c r="D388" s="682" t="s">
        <v>23203</v>
      </c>
      <c r="E388" s="654">
        <v>1</v>
      </c>
      <c r="F388" s="707">
        <v>395</v>
      </c>
    </row>
    <row r="389" spans="1:6">
      <c r="A389" s="651"/>
      <c r="B389" s="651"/>
      <c r="C389" s="653">
        <v>832680</v>
      </c>
      <c r="D389" s="682" t="s">
        <v>23210</v>
      </c>
      <c r="E389" s="654">
        <v>1</v>
      </c>
      <c r="F389" s="707">
        <v>1300</v>
      </c>
    </row>
    <row r="390" spans="1:6" ht="22.5">
      <c r="A390" s="651"/>
      <c r="B390" s="651"/>
      <c r="C390" s="653">
        <v>794088</v>
      </c>
      <c r="D390" s="682" t="s">
        <v>23211</v>
      </c>
      <c r="E390" s="654">
        <v>1</v>
      </c>
      <c r="F390" s="707">
        <v>25</v>
      </c>
    </row>
    <row r="391" spans="1:6">
      <c r="A391" s="688"/>
      <c r="B391" s="577"/>
      <c r="C391" s="577"/>
      <c r="D391" s="710"/>
      <c r="E391" s="654"/>
      <c r="F391" s="696"/>
    </row>
    <row r="392" spans="1:6">
      <c r="A392" s="712" t="s">
        <v>23244</v>
      </c>
      <c r="B392" s="577"/>
      <c r="C392" s="577"/>
      <c r="D392" s="710"/>
      <c r="E392" s="654"/>
      <c r="F392" s="696"/>
    </row>
    <row r="393" spans="1:6">
      <c r="A393" s="712"/>
      <c r="B393" s="577"/>
      <c r="C393" s="577"/>
      <c r="D393" s="710"/>
      <c r="E393" s="654"/>
      <c r="F393" s="696"/>
    </row>
    <row r="394" spans="1:6">
      <c r="A394" s="682"/>
      <c r="B394" s="577"/>
      <c r="C394" s="577"/>
      <c r="D394" s="710"/>
      <c r="E394" s="654"/>
      <c r="F394" s="696"/>
    </row>
    <row r="395" spans="1:6" ht="15.75">
      <c r="A395" s="582" t="s">
        <v>23138</v>
      </c>
      <c r="B395" s="582"/>
      <c r="C395" s="583"/>
      <c r="D395" s="583"/>
      <c r="E395" s="584"/>
      <c r="F395" s="641"/>
    </row>
    <row r="396" spans="1:6">
      <c r="A396" s="659" t="s">
        <v>23178</v>
      </c>
      <c r="B396" s="660"/>
      <c r="C396" s="661"/>
      <c r="D396" s="661"/>
      <c r="E396" s="662"/>
      <c r="F396" s="663"/>
    </row>
    <row r="397" spans="1:6" ht="24.75" customHeight="1">
      <c r="A397" s="585">
        <v>834473</v>
      </c>
      <c r="B397" s="664"/>
      <c r="C397" s="1799" t="s">
        <v>23209</v>
      </c>
      <c r="D397" s="1799"/>
      <c r="E397" s="591" t="s">
        <v>1528</v>
      </c>
      <c r="F397" s="657">
        <v>2150</v>
      </c>
    </row>
    <row r="398" spans="1:6">
      <c r="A398" s="585">
        <v>916854</v>
      </c>
      <c r="B398" s="664"/>
      <c r="C398" s="1799" t="s">
        <v>23245</v>
      </c>
      <c r="D398" s="1799"/>
      <c r="E398" s="591" t="s">
        <v>1528</v>
      </c>
      <c r="F398" s="657">
        <v>1175</v>
      </c>
    </row>
    <row r="399" spans="1:6">
      <c r="A399" s="612" t="s">
        <v>23246</v>
      </c>
      <c r="B399" s="593"/>
      <c r="C399" s="593"/>
      <c r="D399" s="593"/>
      <c r="E399" s="654"/>
      <c r="F399" s="657"/>
    </row>
    <row r="400" spans="1:6">
      <c r="A400" s="585">
        <v>947577</v>
      </c>
      <c r="B400" s="664"/>
      <c r="C400" s="1799" t="s">
        <v>23247</v>
      </c>
      <c r="D400" s="1799"/>
      <c r="E400" s="591" t="s">
        <v>1528</v>
      </c>
      <c r="F400" s="657">
        <v>64.5</v>
      </c>
    </row>
    <row r="401" spans="1:6">
      <c r="A401" s="587" t="s">
        <v>23248</v>
      </c>
      <c r="B401" s="587"/>
      <c r="C401" s="588"/>
      <c r="D401" s="588"/>
      <c r="E401" s="589"/>
      <c r="F401" s="713"/>
    </row>
    <row r="402" spans="1:6">
      <c r="A402" s="585">
        <v>776093</v>
      </c>
      <c r="B402" s="664"/>
      <c r="C402" s="1799" t="s">
        <v>23158</v>
      </c>
      <c r="D402" s="1799"/>
      <c r="E402" s="591" t="s">
        <v>1528</v>
      </c>
      <c r="F402" s="657">
        <v>290</v>
      </c>
    </row>
    <row r="403" spans="1:6">
      <c r="A403" s="585">
        <v>766872</v>
      </c>
      <c r="B403" s="664"/>
      <c r="C403" s="1799" t="s">
        <v>23159</v>
      </c>
      <c r="D403" s="1799"/>
      <c r="E403" s="591" t="s">
        <v>1528</v>
      </c>
      <c r="F403" s="657">
        <v>225</v>
      </c>
    </row>
    <row r="404" spans="1:6">
      <c r="A404" s="587" t="s">
        <v>23249</v>
      </c>
      <c r="B404" s="587"/>
      <c r="C404" s="588"/>
      <c r="D404" s="588"/>
      <c r="E404" s="589"/>
      <c r="F404" s="713"/>
    </row>
    <row r="405" spans="1:6" ht="32.25" customHeight="1">
      <c r="A405" s="585">
        <v>794088</v>
      </c>
      <c r="B405" s="664"/>
      <c r="C405" s="1799" t="s">
        <v>23211</v>
      </c>
      <c r="D405" s="1799"/>
      <c r="E405" s="591" t="s">
        <v>1528</v>
      </c>
      <c r="F405" s="657">
        <v>25</v>
      </c>
    </row>
    <row r="406" spans="1:6">
      <c r="A406" s="585">
        <v>918667</v>
      </c>
      <c r="B406" s="664"/>
      <c r="C406" s="1799" t="s">
        <v>23250</v>
      </c>
      <c r="D406" s="1799"/>
      <c r="E406" s="591" t="s">
        <v>1528</v>
      </c>
      <c r="F406" s="657">
        <v>415</v>
      </c>
    </row>
    <row r="407" spans="1:6">
      <c r="A407" s="585">
        <v>793981</v>
      </c>
      <c r="B407" s="664"/>
      <c r="C407" s="1799" t="s">
        <v>23251</v>
      </c>
      <c r="D407" s="1799"/>
      <c r="E407" s="591" t="s">
        <v>1528</v>
      </c>
      <c r="F407" s="657">
        <v>161</v>
      </c>
    </row>
    <row r="408" spans="1:6">
      <c r="A408" s="585">
        <v>855818</v>
      </c>
      <c r="B408" s="664"/>
      <c r="C408" s="1799" t="s">
        <v>23208</v>
      </c>
      <c r="D408" s="1799"/>
      <c r="E408" s="591" t="s">
        <v>1528</v>
      </c>
      <c r="F408" s="657">
        <v>32</v>
      </c>
    </row>
    <row r="409" spans="1:6">
      <c r="A409" s="587" t="s">
        <v>23192</v>
      </c>
      <c r="B409" s="587"/>
      <c r="C409" s="588"/>
      <c r="D409" s="588"/>
      <c r="E409" s="589"/>
      <c r="F409" s="713"/>
    </row>
    <row r="410" spans="1:6">
      <c r="A410" s="585">
        <v>918664</v>
      </c>
      <c r="B410" s="664"/>
      <c r="C410" s="1799" t="s">
        <v>23252</v>
      </c>
      <c r="D410" s="1799"/>
      <c r="E410" s="591" t="s">
        <v>1528</v>
      </c>
      <c r="F410" s="657">
        <v>485</v>
      </c>
    </row>
    <row r="411" spans="1:6">
      <c r="A411" s="585">
        <v>944925</v>
      </c>
      <c r="B411" s="664"/>
      <c r="C411" s="1799" t="s">
        <v>23253</v>
      </c>
      <c r="D411" s="1799"/>
      <c r="E411" s="591" t="s">
        <v>1528</v>
      </c>
      <c r="F411" s="657">
        <v>36.5</v>
      </c>
    </row>
    <row r="412" spans="1:6">
      <c r="A412" s="587" t="s">
        <v>23254</v>
      </c>
      <c r="B412" s="587"/>
      <c r="C412" s="588"/>
      <c r="D412" s="588"/>
      <c r="E412" s="589"/>
      <c r="F412" s="713"/>
    </row>
    <row r="413" spans="1:6">
      <c r="A413" s="595">
        <v>5310607</v>
      </c>
      <c r="B413" s="1786" t="s">
        <v>23255</v>
      </c>
      <c r="C413" s="1786"/>
      <c r="D413" s="1786"/>
      <c r="E413" s="654" t="s">
        <v>1528</v>
      </c>
      <c r="F413" s="657">
        <v>740</v>
      </c>
    </row>
    <row r="414" spans="1:6">
      <c r="A414" s="595">
        <v>5310608</v>
      </c>
      <c r="B414" s="1786" t="s">
        <v>23256</v>
      </c>
      <c r="C414" s="1786"/>
      <c r="D414" s="1786"/>
      <c r="E414" s="654" t="s">
        <v>1528</v>
      </c>
      <c r="F414" s="657">
        <v>1350</v>
      </c>
    </row>
    <row r="415" spans="1:6">
      <c r="A415" s="595">
        <v>5310612</v>
      </c>
      <c r="B415" s="1786" t="s">
        <v>23257</v>
      </c>
      <c r="C415" s="1786"/>
      <c r="D415" s="1786"/>
      <c r="E415" s="654" t="s">
        <v>1528</v>
      </c>
      <c r="F415" s="657">
        <v>740</v>
      </c>
    </row>
    <row r="416" spans="1:6">
      <c r="A416" s="688"/>
      <c r="B416" s="688"/>
      <c r="C416" s="688"/>
      <c r="D416" s="688"/>
      <c r="E416" s="643"/>
      <c r="F416" s="580"/>
    </row>
    <row r="417" spans="1:6">
      <c r="A417" s="688"/>
      <c r="B417" s="688"/>
      <c r="C417" s="688"/>
      <c r="D417" s="688"/>
      <c r="E417" s="643"/>
      <c r="F417" s="580"/>
    </row>
    <row r="418" spans="1:6" ht="15.75">
      <c r="A418" s="582" t="s">
        <v>23258</v>
      </c>
      <c r="B418" s="582"/>
      <c r="C418" s="689"/>
      <c r="D418" s="689"/>
      <c r="E418" s="690"/>
      <c r="F418" s="689"/>
    </row>
    <row r="419" spans="1:6">
      <c r="C419" s="581"/>
      <c r="D419" s="581"/>
      <c r="E419" s="581"/>
    </row>
    <row r="420" spans="1:6">
      <c r="C420" s="581"/>
      <c r="D420" s="581"/>
      <c r="E420" s="581"/>
      <c r="F420" s="581"/>
    </row>
    <row r="421" spans="1:6">
      <c r="A421" s="645" t="s">
        <v>23022</v>
      </c>
      <c r="B421" s="645"/>
      <c r="C421" s="645" t="s">
        <v>23129</v>
      </c>
      <c r="D421" s="645" t="s">
        <v>0</v>
      </c>
      <c r="E421" s="645"/>
      <c r="F421" s="714" t="s">
        <v>23023</v>
      </c>
    </row>
    <row r="422" spans="1:6">
      <c r="A422" s="688"/>
      <c r="B422" s="688"/>
      <c r="C422" s="688"/>
      <c r="D422" s="688"/>
      <c r="E422" s="643"/>
      <c r="F422" s="688"/>
    </row>
    <row r="423" spans="1:6">
      <c r="A423" s="587" t="s">
        <v>23259</v>
      </c>
      <c r="B423" s="587"/>
      <c r="C423" s="588"/>
      <c r="D423" s="588"/>
      <c r="E423" s="589"/>
      <c r="F423" s="589" t="s">
        <v>1528</v>
      </c>
    </row>
    <row r="424" spans="1:6">
      <c r="A424" s="715">
        <v>6017290</v>
      </c>
      <c r="B424" s="1803" t="s">
        <v>23260</v>
      </c>
      <c r="C424" s="1803"/>
      <c r="D424" s="1803"/>
      <c r="E424" s="581"/>
      <c r="F424" s="594">
        <f>SUM(F425)</f>
        <v>11100</v>
      </c>
    </row>
    <row r="425" spans="1:6" ht="56.25">
      <c r="A425" s="675"/>
      <c r="B425" s="697"/>
      <c r="C425" s="591">
        <v>948900</v>
      </c>
      <c r="D425" s="653" t="s">
        <v>23261</v>
      </c>
      <c r="E425" s="654"/>
      <c r="F425" s="594">
        <v>11100</v>
      </c>
    </row>
    <row r="426" spans="1:6">
      <c r="A426" s="675"/>
      <c r="B426" s="697"/>
      <c r="C426" s="653"/>
      <c r="D426" s="653"/>
      <c r="E426" s="654"/>
      <c r="F426" s="594"/>
    </row>
    <row r="427" spans="1:6">
      <c r="A427" s="715">
        <v>6017291</v>
      </c>
      <c r="B427" s="1803" t="s">
        <v>23262</v>
      </c>
      <c r="C427" s="1803"/>
      <c r="D427" s="1803"/>
      <c r="E427" s="581"/>
      <c r="F427" s="594">
        <f>SUM(F428:F429)</f>
        <v>12017</v>
      </c>
    </row>
    <row r="428" spans="1:6" ht="67.5">
      <c r="A428" s="675"/>
      <c r="B428" s="674"/>
      <c r="C428" s="591">
        <v>948899</v>
      </c>
      <c r="D428" s="653" t="s">
        <v>23263</v>
      </c>
      <c r="E428" s="654"/>
      <c r="F428" s="594">
        <v>11900</v>
      </c>
    </row>
    <row r="429" spans="1:6" ht="22.5">
      <c r="A429" s="675"/>
      <c r="B429" s="674"/>
      <c r="C429" s="591">
        <v>760259</v>
      </c>
      <c r="D429" s="653" t="s">
        <v>23264</v>
      </c>
      <c r="E429" s="654"/>
      <c r="F429" s="594">
        <v>117</v>
      </c>
    </row>
    <row r="430" spans="1:6">
      <c r="A430" s="675"/>
      <c r="B430" s="674"/>
      <c r="C430" s="682"/>
      <c r="D430" s="682"/>
      <c r="E430" s="654"/>
      <c r="F430" s="594"/>
    </row>
    <row r="431" spans="1:6">
      <c r="A431" s="715">
        <v>6017292</v>
      </c>
      <c r="B431" s="1803" t="s">
        <v>23265</v>
      </c>
      <c r="C431" s="1803"/>
      <c r="D431" s="1803"/>
      <c r="E431" s="581"/>
      <c r="F431" s="594">
        <f>SUM(F432)</f>
        <v>13100</v>
      </c>
    </row>
    <row r="432" spans="1:6" ht="67.5">
      <c r="A432" s="675"/>
      <c r="B432" s="674"/>
      <c r="C432" s="591">
        <v>948898</v>
      </c>
      <c r="D432" s="653" t="s">
        <v>23266</v>
      </c>
      <c r="E432" s="654"/>
      <c r="F432" s="594">
        <v>13100</v>
      </c>
    </row>
    <row r="433" spans="1:6">
      <c r="A433" s="715">
        <v>6017293</v>
      </c>
      <c r="B433" s="1803" t="s">
        <v>23267</v>
      </c>
      <c r="C433" s="1803"/>
      <c r="D433" s="1803"/>
      <c r="E433" s="581"/>
      <c r="F433" s="594">
        <f>SUM(F434:F435)</f>
        <v>14117</v>
      </c>
    </row>
    <row r="434" spans="1:6" ht="78.75">
      <c r="A434" s="674"/>
      <c r="B434" s="674"/>
      <c r="C434" s="591">
        <v>948901</v>
      </c>
      <c r="D434" s="653" t="s">
        <v>23268</v>
      </c>
      <c r="E434" s="654"/>
      <c r="F434" s="594">
        <v>14000</v>
      </c>
    </row>
    <row r="435" spans="1:6" ht="22.5">
      <c r="A435" s="674"/>
      <c r="B435" s="674"/>
      <c r="C435" s="591">
        <v>760259</v>
      </c>
      <c r="D435" s="653" t="s">
        <v>23264</v>
      </c>
      <c r="E435" s="654"/>
      <c r="F435" s="594">
        <v>117</v>
      </c>
    </row>
    <row r="436" spans="1:6">
      <c r="A436" s="674"/>
      <c r="B436" s="674"/>
      <c r="C436" s="682"/>
      <c r="D436" s="682"/>
      <c r="E436" s="654"/>
      <c r="F436" s="594"/>
    </row>
    <row r="437" spans="1:6">
      <c r="A437" s="715">
        <v>6013619</v>
      </c>
      <c r="B437" s="1803" t="s">
        <v>23269</v>
      </c>
      <c r="C437" s="1803"/>
      <c r="D437" s="1803"/>
      <c r="E437" s="581"/>
      <c r="F437" s="594">
        <f>SUM(F438:F441)</f>
        <v>8370</v>
      </c>
    </row>
    <row r="438" spans="1:6" ht="56.25">
      <c r="A438" s="715"/>
      <c r="B438" s="716"/>
      <c r="C438" s="717">
        <v>996346</v>
      </c>
      <c r="D438" s="653" t="s">
        <v>23270</v>
      </c>
      <c r="E438" s="591">
        <v>1</v>
      </c>
      <c r="F438" s="594">
        <v>7850</v>
      </c>
    </row>
    <row r="439" spans="1:6">
      <c r="A439" s="654"/>
      <c r="B439" s="654"/>
      <c r="C439" s="654">
        <v>819282</v>
      </c>
      <c r="D439" s="653" t="s">
        <v>23271</v>
      </c>
      <c r="E439" s="654">
        <v>1</v>
      </c>
      <c r="F439" s="594">
        <v>295</v>
      </c>
    </row>
    <row r="440" spans="1:6">
      <c r="A440" s="675"/>
      <c r="B440" s="674"/>
      <c r="C440" s="654">
        <v>766872</v>
      </c>
      <c r="D440" s="653" t="s">
        <v>23272</v>
      </c>
      <c r="E440" s="654">
        <v>1</v>
      </c>
      <c r="F440" s="594">
        <v>225</v>
      </c>
    </row>
    <row r="441" spans="1:6">
      <c r="A441" s="675"/>
      <c r="B441" s="674"/>
      <c r="C441" s="654">
        <v>733272</v>
      </c>
      <c r="D441" s="653" t="s">
        <v>23273</v>
      </c>
      <c r="E441" s="654">
        <v>1</v>
      </c>
      <c r="F441" s="594">
        <v>0</v>
      </c>
    </row>
    <row r="442" spans="1:6">
      <c r="A442" s="675"/>
      <c r="B442" s="674"/>
      <c r="C442" s="682"/>
      <c r="D442" s="682"/>
      <c r="E442" s="654"/>
      <c r="F442" s="594"/>
    </row>
    <row r="443" spans="1:6">
      <c r="A443" s="715">
        <v>6013620</v>
      </c>
      <c r="B443" s="1803" t="s">
        <v>23274</v>
      </c>
      <c r="C443" s="1803"/>
      <c r="D443" s="1803"/>
      <c r="E443" s="581"/>
      <c r="F443" s="594">
        <f>SUM(F444:F448)</f>
        <v>9037</v>
      </c>
    </row>
    <row r="444" spans="1:6" ht="67.5">
      <c r="A444" s="674"/>
      <c r="B444" s="716"/>
      <c r="C444" s="717">
        <v>996347</v>
      </c>
      <c r="D444" s="653" t="s">
        <v>23275</v>
      </c>
      <c r="E444" s="591">
        <v>1</v>
      </c>
      <c r="F444" s="594">
        <v>8400</v>
      </c>
    </row>
    <row r="445" spans="1:6">
      <c r="A445" s="674"/>
      <c r="B445" s="674"/>
      <c r="C445" s="718">
        <v>819282</v>
      </c>
      <c r="D445" s="653" t="s">
        <v>23271</v>
      </c>
      <c r="E445" s="654">
        <v>1</v>
      </c>
      <c r="F445" s="594">
        <v>295</v>
      </c>
    </row>
    <row r="446" spans="1:6">
      <c r="A446" s="674"/>
      <c r="B446" s="674"/>
      <c r="C446" s="718">
        <v>766872</v>
      </c>
      <c r="D446" s="653" t="s">
        <v>23272</v>
      </c>
      <c r="E446" s="654">
        <v>1</v>
      </c>
      <c r="F446" s="594">
        <v>225</v>
      </c>
    </row>
    <row r="447" spans="1:6">
      <c r="A447" s="674"/>
      <c r="B447" s="674"/>
      <c r="C447" s="654">
        <v>733272</v>
      </c>
      <c r="D447" s="653" t="s">
        <v>23273</v>
      </c>
      <c r="E447" s="654">
        <v>1</v>
      </c>
      <c r="F447" s="594">
        <v>0</v>
      </c>
    </row>
    <row r="448" spans="1:6">
      <c r="A448" s="674"/>
      <c r="B448" s="674"/>
      <c r="C448" s="718">
        <v>760259</v>
      </c>
      <c r="D448" s="653" t="s">
        <v>23276</v>
      </c>
      <c r="E448" s="654">
        <v>1</v>
      </c>
      <c r="F448" s="594">
        <v>117</v>
      </c>
    </row>
    <row r="449" spans="1:6">
      <c r="A449" s="674"/>
      <c r="B449" s="674"/>
      <c r="C449" s="682"/>
      <c r="D449" s="682"/>
      <c r="E449" s="654"/>
      <c r="F449" s="594"/>
    </row>
    <row r="450" spans="1:6">
      <c r="A450" s="719" t="s">
        <v>23277</v>
      </c>
      <c r="B450" s="719"/>
      <c r="C450" s="682"/>
      <c r="D450" s="682"/>
      <c r="E450" s="654"/>
      <c r="F450" s="682"/>
    </row>
    <row r="451" spans="1:6">
      <c r="A451" s="712" t="s">
        <v>23278</v>
      </c>
      <c r="B451" s="712"/>
      <c r="C451" s="682"/>
      <c r="D451" s="682"/>
      <c r="E451" s="654"/>
      <c r="F451" s="682"/>
    </row>
    <row r="452" spans="1:6">
      <c r="A452" s="712"/>
      <c r="B452" s="712"/>
      <c r="C452" s="682"/>
      <c r="D452" s="682"/>
      <c r="E452" s="654"/>
      <c r="F452" s="682"/>
    </row>
    <row r="453" spans="1:6" ht="15.75">
      <c r="A453" s="582" t="s">
        <v>23279</v>
      </c>
      <c r="B453" s="582"/>
      <c r="C453" s="689"/>
      <c r="D453" s="689"/>
      <c r="E453" s="690"/>
      <c r="F453" s="689"/>
    </row>
    <row r="454" spans="1:6">
      <c r="A454" s="720"/>
      <c r="B454" s="720"/>
      <c r="C454" s="720"/>
      <c r="D454" s="682"/>
      <c r="E454" s="654"/>
      <c r="F454" s="682"/>
    </row>
    <row r="455" spans="1:6">
      <c r="A455" s="587" t="s">
        <v>23279</v>
      </c>
      <c r="B455" s="587"/>
      <c r="C455" s="588"/>
      <c r="D455" s="588"/>
      <c r="E455" s="589"/>
      <c r="F455" s="589"/>
    </row>
    <row r="456" spans="1:6">
      <c r="A456" s="721">
        <v>948914</v>
      </c>
      <c r="B456" s="594"/>
      <c r="C456" s="1811" t="s">
        <v>23280</v>
      </c>
      <c r="D456" s="1811"/>
      <c r="E456" s="722" t="s">
        <v>1528</v>
      </c>
      <c r="F456" s="594">
        <v>6100</v>
      </c>
    </row>
    <row r="457" spans="1:6">
      <c r="A457" s="594"/>
      <c r="B457" s="594"/>
      <c r="C457" s="594"/>
      <c r="D457" s="594"/>
      <c r="E457" s="654"/>
      <c r="F457" s="723"/>
    </row>
    <row r="458" spans="1:6" ht="15.75">
      <c r="A458" s="582" t="s">
        <v>23281</v>
      </c>
      <c r="B458" s="582"/>
      <c r="C458" s="689"/>
      <c r="D458" s="689"/>
      <c r="E458" s="690"/>
      <c r="F458" s="689"/>
    </row>
    <row r="459" spans="1:6">
      <c r="A459" s="587" t="s">
        <v>23024</v>
      </c>
      <c r="B459" s="587"/>
      <c r="C459" s="588"/>
      <c r="D459" s="588"/>
      <c r="E459" s="589"/>
      <c r="F459" s="589"/>
    </row>
    <row r="460" spans="1:6">
      <c r="A460" s="721">
        <v>963978</v>
      </c>
      <c r="B460" s="1812" t="s">
        <v>23027</v>
      </c>
      <c r="C460" s="1812"/>
      <c r="D460" s="1812"/>
      <c r="E460" s="722" t="s">
        <v>1528</v>
      </c>
      <c r="F460" s="594">
        <v>1350</v>
      </c>
    </row>
    <row r="461" spans="1:6">
      <c r="A461" s="721">
        <v>963985</v>
      </c>
      <c r="B461" s="1799" t="s">
        <v>23282</v>
      </c>
      <c r="C461" s="1799"/>
      <c r="D461" s="1799"/>
      <c r="E461" s="722" t="s">
        <v>1528</v>
      </c>
      <c r="F461" s="594">
        <v>2950</v>
      </c>
    </row>
    <row r="462" spans="1:6" ht="25.5" customHeight="1">
      <c r="A462" s="721">
        <v>963977</v>
      </c>
      <c r="B462" s="1799" t="s">
        <v>23030</v>
      </c>
      <c r="C462" s="1799"/>
      <c r="D462" s="1799"/>
      <c r="E462" s="722" t="s">
        <v>1528</v>
      </c>
      <c r="F462" s="594">
        <v>4750</v>
      </c>
    </row>
    <row r="463" spans="1:6">
      <c r="A463" s="1810" t="s">
        <v>23283</v>
      </c>
      <c r="B463" s="1810"/>
      <c r="C463" s="1810"/>
      <c r="D463" s="1810"/>
      <c r="E463" s="1810"/>
      <c r="F463" s="1810"/>
    </row>
    <row r="464" spans="1:6">
      <c r="A464" s="1810"/>
      <c r="B464" s="1810"/>
      <c r="C464" s="1810"/>
      <c r="D464" s="1810"/>
      <c r="E464" s="1810"/>
      <c r="F464" s="1810"/>
    </row>
    <row r="465" spans="1:6">
      <c r="A465" s="587" t="s">
        <v>23284</v>
      </c>
      <c r="B465" s="587"/>
      <c r="C465" s="588"/>
      <c r="D465" s="588"/>
      <c r="E465" s="589"/>
      <c r="F465" s="589"/>
    </row>
    <row r="466" spans="1:6">
      <c r="A466" s="581">
        <v>6013705</v>
      </c>
      <c r="B466" s="1803" t="s">
        <v>23285</v>
      </c>
      <c r="C466" s="1803"/>
      <c r="D466" s="1803"/>
      <c r="E466" s="581"/>
      <c r="F466" s="594">
        <v>1017.5</v>
      </c>
    </row>
    <row r="467" spans="1:6">
      <c r="A467" s="586"/>
      <c r="B467" s="650"/>
      <c r="C467" s="724">
        <v>645616</v>
      </c>
      <c r="D467" s="653" t="s">
        <v>23286</v>
      </c>
      <c r="E467" s="654">
        <v>1</v>
      </c>
      <c r="F467" s="594">
        <v>20.5</v>
      </c>
    </row>
    <row r="468" spans="1:6">
      <c r="A468" s="586"/>
      <c r="B468" s="650"/>
      <c r="C468" s="591">
        <v>760269</v>
      </c>
      <c r="D468" s="653" t="s">
        <v>23287</v>
      </c>
      <c r="E468" s="654">
        <v>1</v>
      </c>
      <c r="F468" s="594">
        <v>210</v>
      </c>
    </row>
    <row r="469" spans="1:6">
      <c r="A469" s="586"/>
      <c r="B469" s="650"/>
      <c r="C469" s="591">
        <v>790770</v>
      </c>
      <c r="D469" s="653" t="s">
        <v>23288</v>
      </c>
      <c r="E469" s="654">
        <v>1</v>
      </c>
      <c r="F469" s="594">
        <v>460</v>
      </c>
    </row>
    <row r="470" spans="1:6" ht="22.5">
      <c r="A470" s="586"/>
      <c r="B470" s="650"/>
      <c r="C470" s="591">
        <v>832513</v>
      </c>
      <c r="D470" s="653" t="s">
        <v>23289</v>
      </c>
      <c r="E470" s="654">
        <v>1</v>
      </c>
      <c r="F470" s="594">
        <v>92</v>
      </c>
    </row>
    <row r="471" spans="1:6" ht="45">
      <c r="A471" s="586"/>
      <c r="B471" s="650"/>
      <c r="C471" s="591">
        <v>867538</v>
      </c>
      <c r="D471" s="653" t="s">
        <v>23290</v>
      </c>
      <c r="E471" s="654">
        <v>1</v>
      </c>
      <c r="F471" s="594">
        <v>235</v>
      </c>
    </row>
    <row r="472" spans="1:6">
      <c r="A472" s="586"/>
      <c r="B472" s="650"/>
      <c r="C472" s="653"/>
      <c r="D472" s="653"/>
      <c r="E472" s="654"/>
      <c r="F472" s="725"/>
    </row>
    <row r="473" spans="1:6">
      <c r="A473" s="603" t="s">
        <v>23291</v>
      </c>
      <c r="B473" s="604"/>
      <c r="C473" s="605"/>
      <c r="D473" s="605"/>
      <c r="E473" s="606"/>
      <c r="F473" s="607"/>
    </row>
    <row r="474" spans="1:6" ht="22.5" customHeight="1">
      <c r="A474" s="721">
        <v>870605</v>
      </c>
      <c r="B474" s="594"/>
      <c r="C474" s="1811" t="s">
        <v>23292</v>
      </c>
      <c r="D474" s="1811"/>
      <c r="E474" s="722" t="s">
        <v>1528</v>
      </c>
      <c r="F474" s="594">
        <v>6620</v>
      </c>
    </row>
    <row r="475" spans="1:6" ht="60.75" customHeight="1">
      <c r="A475" s="721">
        <v>870606</v>
      </c>
      <c r="B475" s="594"/>
      <c r="C475" s="1811" t="s">
        <v>23293</v>
      </c>
      <c r="D475" s="1811"/>
      <c r="E475" s="722" t="s">
        <v>1528</v>
      </c>
      <c r="F475" s="594">
        <v>7170</v>
      </c>
    </row>
    <row r="476" spans="1:6" ht="15.75">
      <c r="A476" s="582" t="s">
        <v>23294</v>
      </c>
      <c r="B476" s="582"/>
      <c r="C476" s="689"/>
      <c r="D476" s="689"/>
      <c r="E476" s="690"/>
      <c r="F476" s="689"/>
    </row>
    <row r="477" spans="1:6">
      <c r="A477" s="587" t="s">
        <v>23295</v>
      </c>
      <c r="B477" s="587"/>
      <c r="C477" s="588"/>
      <c r="D477" s="588"/>
      <c r="E477" s="589"/>
      <c r="F477" s="589"/>
    </row>
    <row r="478" spans="1:6">
      <c r="A478" s="595">
        <v>789355</v>
      </c>
      <c r="B478" s="1786" t="s">
        <v>23296</v>
      </c>
      <c r="C478" s="1786"/>
      <c r="D478" s="1786"/>
      <c r="E478" s="654" t="s">
        <v>1528</v>
      </c>
      <c r="F478" s="594">
        <v>730</v>
      </c>
    </row>
    <row r="479" spans="1:6">
      <c r="A479" s="595">
        <v>789356</v>
      </c>
      <c r="B479" s="1786" t="s">
        <v>23297</v>
      </c>
      <c r="C479" s="1786"/>
      <c r="D479" s="1786"/>
      <c r="E479" s="654" t="s">
        <v>1528</v>
      </c>
      <c r="F479" s="594">
        <v>500</v>
      </c>
    </row>
    <row r="480" spans="1:6">
      <c r="A480" s="595">
        <v>808208</v>
      </c>
      <c r="B480" s="1786" t="s">
        <v>23298</v>
      </c>
      <c r="C480" s="1786"/>
      <c r="D480" s="1786"/>
      <c r="E480" s="654" t="s">
        <v>1528</v>
      </c>
      <c r="F480" s="594">
        <v>730</v>
      </c>
    </row>
    <row r="481" spans="1:6">
      <c r="A481" s="581">
        <v>872455</v>
      </c>
      <c r="B481" s="1786" t="s">
        <v>23299</v>
      </c>
      <c r="C481" s="1786"/>
      <c r="D481" s="1786"/>
      <c r="E481" s="654" t="s">
        <v>1528</v>
      </c>
      <c r="F481" s="594">
        <v>1450</v>
      </c>
    </row>
    <row r="482" spans="1:6">
      <c r="A482" s="587" t="s">
        <v>23300</v>
      </c>
      <c r="B482" s="587"/>
      <c r="C482" s="588"/>
      <c r="D482" s="588"/>
      <c r="E482" s="589"/>
      <c r="F482" s="589"/>
    </row>
    <row r="483" spans="1:6">
      <c r="A483" s="595">
        <v>872995</v>
      </c>
      <c r="B483" s="1786" t="str">
        <f>VLOOKUP(A483,'[2]Price List'!A$1:B$65536,2,FALSE)</f>
        <v>BeiDou option, enables tracking of BeiDou satellites with a Zenith16/40 GNSS receiver</v>
      </c>
      <c r="C483" s="1786"/>
      <c r="D483" s="1786"/>
      <c r="E483" s="654" t="s">
        <v>1528</v>
      </c>
      <c r="F483" s="594">
        <v>720</v>
      </c>
    </row>
    <row r="484" spans="1:6">
      <c r="A484" s="595">
        <v>872996</v>
      </c>
      <c r="B484" s="1786" t="str">
        <f>VLOOKUP(A484,'[2]Price List'!A$1:B$65536,2,FALSE)</f>
        <v>Galileo option, enables tracking of Galileo satellites with a Zenith16/40 GNSS receiver</v>
      </c>
      <c r="C484" s="1786"/>
      <c r="D484" s="1786"/>
      <c r="E484" s="654" t="s">
        <v>1528</v>
      </c>
      <c r="F484" s="594">
        <v>970</v>
      </c>
    </row>
    <row r="485" spans="1:6">
      <c r="A485" s="595">
        <v>879248</v>
      </c>
      <c r="B485" s="1786" t="str">
        <f>VLOOKUP(A485,'[2]Price List'!A$1:B$65536,2,FALSE)</f>
        <v>QZSS option, enables tracking of QZSS satellites with a Zenith16/40 GNSS receiver</v>
      </c>
      <c r="C485" s="1786"/>
      <c r="D485" s="1786"/>
      <c r="E485" s="654" t="s">
        <v>1528</v>
      </c>
      <c r="F485" s="594">
        <v>1320</v>
      </c>
    </row>
    <row r="486" spans="1:6">
      <c r="A486" s="587" t="s">
        <v>23301</v>
      </c>
      <c r="B486" s="587"/>
      <c r="C486" s="588"/>
      <c r="D486" s="588"/>
      <c r="E486" s="589"/>
      <c r="F486" s="589"/>
    </row>
    <row r="487" spans="1:6">
      <c r="A487" s="595">
        <v>797019</v>
      </c>
      <c r="B487" s="1786" t="s">
        <v>23302</v>
      </c>
      <c r="C487" s="1786"/>
      <c r="D487" s="1786"/>
      <c r="E487" s="654" t="s">
        <v>1528</v>
      </c>
      <c r="F487" s="594">
        <v>730</v>
      </c>
    </row>
    <row r="488" spans="1:6">
      <c r="A488" s="595">
        <v>797020</v>
      </c>
      <c r="B488" s="1786" t="s">
        <v>23303</v>
      </c>
      <c r="C488" s="1786"/>
      <c r="D488" s="1786"/>
      <c r="E488" s="654" t="s">
        <v>1528</v>
      </c>
      <c r="F488" s="594">
        <v>500</v>
      </c>
    </row>
    <row r="489" spans="1:6">
      <c r="A489" s="587" t="s">
        <v>23304</v>
      </c>
      <c r="B489" s="588"/>
      <c r="C489" s="588"/>
      <c r="D489" s="726"/>
      <c r="E489" s="589"/>
      <c r="F489" s="589"/>
    </row>
    <row r="490" spans="1:6">
      <c r="A490" s="595">
        <v>810975</v>
      </c>
      <c r="B490" s="1786" t="s">
        <v>23305</v>
      </c>
      <c r="C490" s="1786"/>
      <c r="D490" s="1786"/>
      <c r="E490" s="654" t="s">
        <v>1528</v>
      </c>
      <c r="F490" s="594">
        <v>730</v>
      </c>
    </row>
    <row r="491" spans="1:6">
      <c r="A491" s="595">
        <v>856135</v>
      </c>
      <c r="B491" s="1786" t="s">
        <v>23306</v>
      </c>
      <c r="C491" s="1786"/>
      <c r="D491" s="1786"/>
      <c r="E491" s="654" t="s">
        <v>1528</v>
      </c>
      <c r="F491" s="594">
        <v>990</v>
      </c>
    </row>
    <row r="492" spans="1:6">
      <c r="A492" s="595">
        <v>797020</v>
      </c>
      <c r="B492" s="1786" t="s">
        <v>23303</v>
      </c>
      <c r="C492" s="1786"/>
      <c r="D492" s="1786"/>
      <c r="E492" s="654" t="s">
        <v>1528</v>
      </c>
      <c r="F492" s="594">
        <v>500</v>
      </c>
    </row>
    <row r="493" spans="1:6">
      <c r="A493" s="1809" t="s">
        <v>23307</v>
      </c>
      <c r="B493" s="1809"/>
      <c r="C493" s="1809"/>
      <c r="D493" s="1809"/>
      <c r="E493" s="654"/>
      <c r="F493" s="594"/>
    </row>
    <row r="494" spans="1:6">
      <c r="A494" s="587" t="s">
        <v>23308</v>
      </c>
      <c r="B494" s="587"/>
      <c r="C494" s="588"/>
      <c r="D494" s="588"/>
      <c r="E494" s="589"/>
      <c r="F494" s="589"/>
    </row>
    <row r="495" spans="1:6" ht="25.5" customHeight="1">
      <c r="A495" s="595">
        <v>827970</v>
      </c>
      <c r="B495" s="1786" t="s">
        <v>23309</v>
      </c>
      <c r="C495" s="1786"/>
      <c r="D495" s="1786"/>
      <c r="E495" s="654" t="s">
        <v>1528</v>
      </c>
      <c r="F495" s="594">
        <v>460</v>
      </c>
    </row>
    <row r="496" spans="1:6">
      <c r="A496" s="595">
        <v>827977</v>
      </c>
      <c r="B496" s="1786" t="s">
        <v>23310</v>
      </c>
      <c r="C496" s="1786"/>
      <c r="D496" s="1786"/>
      <c r="E496" s="654" t="s">
        <v>1528</v>
      </c>
      <c r="F496" s="594">
        <v>730</v>
      </c>
    </row>
    <row r="497" spans="1:6">
      <c r="A497" s="595">
        <v>837205</v>
      </c>
      <c r="B497" s="1786" t="s">
        <v>23311</v>
      </c>
      <c r="C497" s="1786"/>
      <c r="D497" s="1786"/>
      <c r="E497" s="654" t="s">
        <v>1528</v>
      </c>
      <c r="F497" s="594">
        <v>460</v>
      </c>
    </row>
    <row r="498" spans="1:6">
      <c r="A498" s="595">
        <v>866316</v>
      </c>
      <c r="B498" s="1786" t="s">
        <v>23312</v>
      </c>
      <c r="C498" s="1786"/>
      <c r="D498" s="1786"/>
      <c r="E498" s="654" t="s">
        <v>1528</v>
      </c>
      <c r="F498" s="594">
        <v>1200</v>
      </c>
    </row>
    <row r="499" spans="1:6">
      <c r="A499" s="587" t="s">
        <v>23313</v>
      </c>
      <c r="B499" s="587"/>
      <c r="C499" s="588"/>
      <c r="D499" s="588"/>
      <c r="E499" s="589"/>
      <c r="F499" s="589"/>
    </row>
    <row r="500" spans="1:6">
      <c r="A500" s="595">
        <v>847647</v>
      </c>
      <c r="B500" s="1786" t="s">
        <v>23314</v>
      </c>
      <c r="C500" s="1786"/>
      <c r="D500" s="1786"/>
      <c r="E500" s="654" t="s">
        <v>1528</v>
      </c>
      <c r="F500" s="594">
        <v>730</v>
      </c>
    </row>
    <row r="501" spans="1:6">
      <c r="A501" s="595">
        <v>847648</v>
      </c>
      <c r="B501" s="1786" t="s">
        <v>23315</v>
      </c>
      <c r="C501" s="1786"/>
      <c r="D501" s="1786"/>
      <c r="E501" s="654" t="s">
        <v>1528</v>
      </c>
      <c r="F501" s="594">
        <v>990</v>
      </c>
    </row>
    <row r="502" spans="1:6">
      <c r="A502" s="712" t="s">
        <v>23316</v>
      </c>
      <c r="B502" s="593"/>
      <c r="C502" s="593"/>
      <c r="D502" s="593"/>
      <c r="E502" s="654"/>
      <c r="F502" s="594"/>
    </row>
    <row r="503" spans="1:6" ht="22.5" customHeight="1">
      <c r="A503" s="585">
        <v>876003</v>
      </c>
      <c r="B503" s="1786" t="s">
        <v>23317</v>
      </c>
      <c r="C503" s="1786"/>
      <c r="D503" s="1786"/>
      <c r="E503" s="654" t="s">
        <v>1528</v>
      </c>
      <c r="F503" s="594">
        <v>2000</v>
      </c>
    </row>
    <row r="504" spans="1:6">
      <c r="A504" s="712" t="s">
        <v>23318</v>
      </c>
      <c r="B504" s="593"/>
      <c r="C504" s="593"/>
      <c r="D504" s="593"/>
      <c r="E504" s="654"/>
      <c r="F504" s="594"/>
    </row>
    <row r="505" spans="1:6">
      <c r="A505" s="587" t="s">
        <v>23319</v>
      </c>
      <c r="B505" s="587"/>
      <c r="C505" s="588"/>
      <c r="D505" s="588"/>
      <c r="E505" s="589"/>
      <c r="F505" s="589"/>
    </row>
    <row r="506" spans="1:6" ht="21" customHeight="1">
      <c r="A506" s="727">
        <v>879248</v>
      </c>
      <c r="B506" s="1786" t="s">
        <v>23320</v>
      </c>
      <c r="C506" s="1786"/>
      <c r="D506" s="1786"/>
      <c r="E506" s="654" t="s">
        <v>1528</v>
      </c>
      <c r="F506" s="594">
        <v>1320</v>
      </c>
    </row>
    <row r="507" spans="1:6" ht="27" customHeight="1">
      <c r="A507" s="585">
        <v>891053</v>
      </c>
      <c r="B507" s="1786" t="s">
        <v>23321</v>
      </c>
      <c r="C507" s="1786"/>
      <c r="D507" s="1786"/>
      <c r="E507" s="654" t="s">
        <v>1528</v>
      </c>
      <c r="F507" s="594">
        <v>2000</v>
      </c>
    </row>
    <row r="508" spans="1:6" ht="33.75" customHeight="1">
      <c r="A508" s="585">
        <v>949052</v>
      </c>
      <c r="B508" s="1786" t="s">
        <v>23322</v>
      </c>
      <c r="C508" s="1786"/>
      <c r="D508" s="1786"/>
      <c r="E508" s="654" t="s">
        <v>1528</v>
      </c>
      <c r="F508" s="594">
        <v>2000</v>
      </c>
    </row>
    <row r="509" spans="1:6">
      <c r="A509" s="586"/>
      <c r="B509" s="586"/>
      <c r="C509" s="682"/>
      <c r="D509" s="682"/>
      <c r="E509" s="654"/>
      <c r="F509" s="594"/>
    </row>
    <row r="510" spans="1:6" ht="15.75">
      <c r="A510" s="582" t="s">
        <v>23138</v>
      </c>
      <c r="B510" s="582"/>
      <c r="C510" s="583"/>
      <c r="D510" s="583"/>
      <c r="E510" s="584"/>
      <c r="F510" s="583"/>
    </row>
    <row r="511" spans="1:6">
      <c r="A511" s="587" t="s">
        <v>23323</v>
      </c>
      <c r="B511" s="587"/>
      <c r="C511" s="588"/>
      <c r="D511" s="588"/>
      <c r="E511" s="589"/>
      <c r="F511" s="589"/>
    </row>
    <row r="512" spans="1:6">
      <c r="A512" s="721">
        <v>948915</v>
      </c>
      <c r="B512" s="594"/>
      <c r="C512" s="1799" t="s">
        <v>23324</v>
      </c>
      <c r="D512" s="1799"/>
      <c r="E512" s="722" t="s">
        <v>1528</v>
      </c>
      <c r="F512" s="594">
        <v>82</v>
      </c>
    </row>
    <row r="513" spans="1:6">
      <c r="A513" s="721">
        <v>948916</v>
      </c>
      <c r="B513" s="594"/>
      <c r="C513" s="1799" t="s">
        <v>23325</v>
      </c>
      <c r="D513" s="1799"/>
      <c r="E513" s="722" t="s">
        <v>1528</v>
      </c>
      <c r="F513" s="594">
        <v>82</v>
      </c>
    </row>
    <row r="514" spans="1:6">
      <c r="A514" s="587" t="s">
        <v>23326</v>
      </c>
      <c r="B514" s="587"/>
      <c r="C514" s="588"/>
      <c r="D514" s="588"/>
      <c r="E514" s="589"/>
      <c r="F514" s="589"/>
    </row>
    <row r="515" spans="1:6">
      <c r="A515" s="585">
        <v>789347</v>
      </c>
      <c r="B515" s="664"/>
      <c r="C515" s="1799" t="s">
        <v>23327</v>
      </c>
      <c r="D515" s="1799"/>
      <c r="E515" s="591" t="s">
        <v>1528</v>
      </c>
      <c r="F515" s="594">
        <v>232</v>
      </c>
    </row>
    <row r="516" spans="1:6">
      <c r="A516" s="603" t="s">
        <v>23328</v>
      </c>
      <c r="B516" s="587"/>
      <c r="C516" s="588"/>
      <c r="D516" s="588"/>
      <c r="E516" s="589"/>
      <c r="F516" s="589"/>
    </row>
    <row r="517" spans="1:6">
      <c r="A517" s="585">
        <v>819282</v>
      </c>
      <c r="B517" s="664"/>
      <c r="C517" s="1799" t="s">
        <v>23184</v>
      </c>
      <c r="D517" s="1799"/>
      <c r="E517" s="591" t="s">
        <v>1528</v>
      </c>
      <c r="F517" s="594">
        <v>295</v>
      </c>
    </row>
    <row r="518" spans="1:6">
      <c r="A518" s="585">
        <v>766872</v>
      </c>
      <c r="B518" s="664"/>
      <c r="C518" s="1799" t="s">
        <v>23159</v>
      </c>
      <c r="D518" s="1799"/>
      <c r="E518" s="591" t="s">
        <v>1528</v>
      </c>
      <c r="F518" s="594">
        <v>225</v>
      </c>
    </row>
    <row r="519" spans="1:6">
      <c r="A519" s="587" t="s">
        <v>23329</v>
      </c>
      <c r="B519" s="587"/>
      <c r="C519" s="588"/>
      <c r="D519" s="588"/>
      <c r="E519" s="589"/>
      <c r="F519" s="589"/>
    </row>
    <row r="520" spans="1:6">
      <c r="A520" s="585">
        <v>827967</v>
      </c>
      <c r="B520" s="664"/>
      <c r="C520" s="1799" t="s">
        <v>23330</v>
      </c>
      <c r="D520" s="1799"/>
      <c r="E520" s="591" t="s">
        <v>1528</v>
      </c>
      <c r="F520" s="594">
        <v>275</v>
      </c>
    </row>
    <row r="521" spans="1:6">
      <c r="A521" s="585">
        <v>827966</v>
      </c>
      <c r="B521" s="664"/>
      <c r="C521" s="1799" t="s">
        <v>23331</v>
      </c>
      <c r="D521" s="1799"/>
      <c r="E521" s="591" t="s">
        <v>1528</v>
      </c>
      <c r="F521" s="594">
        <v>235</v>
      </c>
    </row>
    <row r="522" spans="1:6">
      <c r="A522" s="587" t="s">
        <v>23332</v>
      </c>
      <c r="B522" s="587"/>
      <c r="C522" s="588"/>
      <c r="D522" s="588"/>
      <c r="E522" s="589"/>
      <c r="F522" s="589"/>
    </row>
    <row r="523" spans="1:6" ht="27" customHeight="1">
      <c r="A523" s="585">
        <v>949047</v>
      </c>
      <c r="B523" s="664"/>
      <c r="C523" s="1799" t="s">
        <v>23333</v>
      </c>
      <c r="D523" s="1799"/>
      <c r="E523" s="591" t="s">
        <v>1528</v>
      </c>
      <c r="F523" s="594">
        <v>275</v>
      </c>
    </row>
    <row r="524" spans="1:6" ht="29.25" customHeight="1">
      <c r="A524" s="585">
        <v>852445</v>
      </c>
      <c r="B524" s="664"/>
      <c r="C524" s="1799" t="s">
        <v>23334</v>
      </c>
      <c r="D524" s="1799"/>
      <c r="E524" s="591" t="s">
        <v>1528</v>
      </c>
      <c r="F524" s="594">
        <v>280</v>
      </c>
    </row>
    <row r="525" spans="1:6">
      <c r="A525" s="587" t="s">
        <v>23335</v>
      </c>
      <c r="B525" s="587"/>
      <c r="C525" s="588"/>
      <c r="D525" s="588"/>
      <c r="E525" s="589"/>
      <c r="F525" s="589"/>
    </row>
    <row r="526" spans="1:6" ht="27" customHeight="1">
      <c r="A526" s="585">
        <v>792486</v>
      </c>
      <c r="B526" s="664"/>
      <c r="C526" s="1799" t="s">
        <v>23336</v>
      </c>
      <c r="D526" s="1799"/>
      <c r="E526" s="591" t="s">
        <v>1528</v>
      </c>
      <c r="F526" s="594">
        <v>222</v>
      </c>
    </row>
    <row r="527" spans="1:6" ht="36" customHeight="1">
      <c r="A527" s="585">
        <v>792382</v>
      </c>
      <c r="B527" s="664"/>
      <c r="C527" s="1799" t="s">
        <v>23337</v>
      </c>
      <c r="D527" s="1799"/>
      <c r="E527" s="591" t="s">
        <v>1528</v>
      </c>
      <c r="F527" s="594">
        <v>350</v>
      </c>
    </row>
    <row r="528" spans="1:6">
      <c r="A528" s="682"/>
      <c r="B528" s="682"/>
      <c r="C528" s="728"/>
      <c r="D528" s="710"/>
      <c r="E528" s="654"/>
      <c r="F528" s="729"/>
    </row>
    <row r="529" spans="1:6">
      <c r="A529" s="603" t="s">
        <v>23338</v>
      </c>
      <c r="B529" s="587"/>
      <c r="C529" s="588"/>
      <c r="D529" s="588"/>
      <c r="E529" s="589"/>
      <c r="F529" s="589"/>
    </row>
    <row r="530" spans="1:6">
      <c r="A530" s="585">
        <v>797023</v>
      </c>
      <c r="B530" s="664"/>
      <c r="C530" s="1799" t="s">
        <v>23339</v>
      </c>
      <c r="D530" s="1799"/>
      <c r="E530" s="591" t="s">
        <v>1528</v>
      </c>
      <c r="F530" s="594">
        <v>54</v>
      </c>
    </row>
    <row r="531" spans="1:6">
      <c r="A531" s="585">
        <v>797022</v>
      </c>
      <c r="B531" s="664"/>
      <c r="C531" s="1808" t="s">
        <v>23340</v>
      </c>
      <c r="D531" s="1808"/>
      <c r="E531" s="591" t="s">
        <v>1528</v>
      </c>
      <c r="F531" s="594">
        <v>268</v>
      </c>
    </row>
    <row r="532" spans="1:6" ht="38.25" customHeight="1">
      <c r="A532" s="585">
        <v>797024</v>
      </c>
      <c r="B532" s="664"/>
      <c r="C532" s="1799" t="s">
        <v>23341</v>
      </c>
      <c r="D532" s="1799"/>
      <c r="E532" s="591" t="s">
        <v>1528</v>
      </c>
      <c r="F532" s="594">
        <v>350</v>
      </c>
    </row>
    <row r="533" spans="1:6">
      <c r="A533" s="587" t="s">
        <v>23342</v>
      </c>
      <c r="B533" s="587"/>
      <c r="C533" s="588"/>
      <c r="D533" s="588"/>
      <c r="E533" s="589"/>
      <c r="F533" s="589"/>
    </row>
    <row r="534" spans="1:6">
      <c r="A534" s="585">
        <v>832482</v>
      </c>
      <c r="B534" s="664"/>
      <c r="C534" s="1799" t="s">
        <v>23343</v>
      </c>
      <c r="D534" s="1799"/>
      <c r="E534" s="591" t="s">
        <v>1528</v>
      </c>
      <c r="F534" s="594">
        <v>190</v>
      </c>
    </row>
    <row r="535" spans="1:6" ht="23.25" customHeight="1">
      <c r="A535" s="585">
        <v>792382</v>
      </c>
      <c r="B535" s="664"/>
      <c r="C535" s="1799" t="s">
        <v>23344</v>
      </c>
      <c r="D535" s="1799"/>
      <c r="E535" s="591" t="s">
        <v>1528</v>
      </c>
      <c r="F535" s="594">
        <v>350</v>
      </c>
    </row>
    <row r="536" spans="1:6">
      <c r="A536" s="587" t="s">
        <v>23345</v>
      </c>
      <c r="B536" s="587"/>
      <c r="C536" s="588"/>
      <c r="D536" s="588"/>
      <c r="E536" s="589"/>
      <c r="F536" s="589"/>
    </row>
    <row r="537" spans="1:6">
      <c r="A537" s="585">
        <v>832481</v>
      </c>
      <c r="B537" s="664"/>
      <c r="C537" s="1799" t="s">
        <v>23346</v>
      </c>
      <c r="D537" s="1799"/>
      <c r="E537" s="591" t="s">
        <v>1528</v>
      </c>
      <c r="F537" s="594">
        <v>340</v>
      </c>
    </row>
    <row r="538" spans="1:6">
      <c r="A538" s="587" t="s">
        <v>23347</v>
      </c>
      <c r="B538" s="587"/>
      <c r="C538" s="588"/>
      <c r="D538" s="588"/>
      <c r="E538" s="589"/>
      <c r="F538" s="589"/>
    </row>
    <row r="539" spans="1:6">
      <c r="A539" s="585">
        <v>950673</v>
      </c>
      <c r="B539" s="664"/>
      <c r="C539" s="1799" t="s">
        <v>23348</v>
      </c>
      <c r="D539" s="1799"/>
      <c r="E539" s="591" t="s">
        <v>1528</v>
      </c>
      <c r="F539" s="594">
        <v>51</v>
      </c>
    </row>
    <row r="540" spans="1:6">
      <c r="A540" s="587" t="s">
        <v>23349</v>
      </c>
      <c r="B540" s="587"/>
      <c r="C540" s="588"/>
      <c r="D540" s="588"/>
      <c r="E540" s="589"/>
      <c r="F540" s="589"/>
    </row>
    <row r="541" spans="1:6" ht="42" customHeight="1">
      <c r="A541" s="585">
        <v>797024</v>
      </c>
      <c r="B541" s="664"/>
      <c r="C541" s="1799" t="s">
        <v>23350</v>
      </c>
      <c r="D541" s="1799"/>
      <c r="E541" s="591" t="s">
        <v>1528</v>
      </c>
      <c r="F541" s="594">
        <v>350</v>
      </c>
    </row>
    <row r="542" spans="1:6" ht="36.75" customHeight="1">
      <c r="A542" s="585">
        <v>792382</v>
      </c>
      <c r="B542" s="664"/>
      <c r="C542" s="1799" t="s">
        <v>23337</v>
      </c>
      <c r="D542" s="1799"/>
      <c r="E542" s="591" t="s">
        <v>1528</v>
      </c>
      <c r="F542" s="594">
        <v>350</v>
      </c>
    </row>
    <row r="543" spans="1:6" ht="45.75" customHeight="1">
      <c r="A543" s="585">
        <v>760266</v>
      </c>
      <c r="B543" s="664"/>
      <c r="C543" s="1799" t="s">
        <v>23351</v>
      </c>
      <c r="D543" s="1799"/>
      <c r="E543" s="591" t="s">
        <v>1528</v>
      </c>
      <c r="F543" s="594">
        <v>180</v>
      </c>
    </row>
    <row r="544" spans="1:6">
      <c r="A544" s="587" t="s">
        <v>23352</v>
      </c>
      <c r="B544" s="587"/>
      <c r="C544" s="588"/>
      <c r="D544" s="588"/>
      <c r="E544" s="589"/>
      <c r="F544" s="589"/>
    </row>
    <row r="545" spans="1:6">
      <c r="A545" s="719" t="s">
        <v>23353</v>
      </c>
      <c r="B545" s="719"/>
      <c r="C545" s="730"/>
      <c r="D545" s="730"/>
      <c r="E545" s="643"/>
      <c r="F545" s="723"/>
    </row>
    <row r="546" spans="1:6">
      <c r="A546" s="712" t="s">
        <v>23354</v>
      </c>
      <c r="B546" s="712"/>
      <c r="C546" s="712"/>
      <c r="D546" s="712"/>
      <c r="E546" s="643"/>
      <c r="F546" s="723"/>
    </row>
    <row r="547" spans="1:6" ht="46.5" customHeight="1">
      <c r="A547" s="585">
        <v>867538</v>
      </c>
      <c r="B547" s="664"/>
      <c r="C547" s="1799" t="s">
        <v>23290</v>
      </c>
      <c r="D547" s="1799"/>
      <c r="E547" s="591" t="s">
        <v>1528</v>
      </c>
      <c r="F547" s="594">
        <v>235</v>
      </c>
    </row>
    <row r="548" spans="1:6">
      <c r="A548" s="585">
        <v>760259</v>
      </c>
      <c r="B548" s="664"/>
      <c r="C548" s="1799" t="s">
        <v>23264</v>
      </c>
      <c r="D548" s="1799"/>
      <c r="E548" s="591" t="s">
        <v>1528</v>
      </c>
      <c r="F548" s="594">
        <v>117</v>
      </c>
    </row>
    <row r="549" spans="1:6">
      <c r="A549" s="585">
        <v>766906</v>
      </c>
      <c r="B549" s="664"/>
      <c r="C549" s="1799" t="s">
        <v>23355</v>
      </c>
      <c r="D549" s="1799"/>
      <c r="E549" s="591" t="s">
        <v>1528</v>
      </c>
      <c r="F549" s="594">
        <v>148</v>
      </c>
    </row>
    <row r="550" spans="1:6">
      <c r="A550" s="587" t="s">
        <v>23356</v>
      </c>
      <c r="B550" s="587"/>
      <c r="C550" s="588"/>
      <c r="D550" s="588"/>
      <c r="E550" s="589"/>
      <c r="F550" s="589"/>
    </row>
    <row r="551" spans="1:6">
      <c r="A551" s="585">
        <v>832512</v>
      </c>
      <c r="B551" s="664"/>
      <c r="C551" s="1799" t="s">
        <v>23357</v>
      </c>
      <c r="D551" s="1799"/>
      <c r="E551" s="591" t="s">
        <v>1528</v>
      </c>
      <c r="F551" s="594">
        <v>127</v>
      </c>
    </row>
    <row r="552" spans="1:6">
      <c r="A552" s="587" t="s">
        <v>23192</v>
      </c>
      <c r="B552" s="587"/>
      <c r="C552" s="588"/>
      <c r="D552" s="588"/>
      <c r="E552" s="589"/>
      <c r="F552" s="589"/>
    </row>
    <row r="553" spans="1:6">
      <c r="A553" s="585">
        <v>964833</v>
      </c>
      <c r="B553" s="664"/>
      <c r="C553" s="1799" t="s">
        <v>23358</v>
      </c>
      <c r="D553" s="1799"/>
      <c r="E553" s="591" t="s">
        <v>1528</v>
      </c>
      <c r="F553" s="594">
        <v>245</v>
      </c>
    </row>
    <row r="554" spans="1:6">
      <c r="A554" s="585">
        <v>937442</v>
      </c>
      <c r="B554" s="664"/>
      <c r="C554" s="1799" t="str">
        <f>VLOOKUP(A554,'[2]Price List'!A$1:B$65536,2,FALSE)</f>
        <v>ZCT205 Hard shell container for Zenith15/16/25/40</v>
      </c>
      <c r="D554" s="1799"/>
      <c r="E554" s="591" t="s">
        <v>1528</v>
      </c>
      <c r="F554" s="594">
        <v>250</v>
      </c>
    </row>
    <row r="555" spans="1:6">
      <c r="A555" s="585">
        <v>949046</v>
      </c>
      <c r="B555" s="664"/>
      <c r="C555" s="1799" t="s">
        <v>23359</v>
      </c>
      <c r="D555" s="1799"/>
      <c r="E555" s="591" t="s">
        <v>1528</v>
      </c>
      <c r="F555" s="594">
        <v>245</v>
      </c>
    </row>
    <row r="556" spans="1:6">
      <c r="A556" s="587" t="s">
        <v>23360</v>
      </c>
      <c r="B556" s="587"/>
      <c r="C556" s="588"/>
      <c r="D556" s="588"/>
      <c r="E556" s="589"/>
      <c r="F556" s="589"/>
    </row>
    <row r="557" spans="1:6">
      <c r="A557" s="595">
        <v>5310218</v>
      </c>
      <c r="B557" s="1786" t="s">
        <v>23361</v>
      </c>
      <c r="C557" s="1786"/>
      <c r="D557" s="1786"/>
      <c r="E557" s="654" t="s">
        <v>1528</v>
      </c>
      <c r="F557" s="594">
        <v>465</v>
      </c>
    </row>
    <row r="558" spans="1:6">
      <c r="A558" s="595">
        <v>5310219</v>
      </c>
      <c r="B558" s="1786" t="s">
        <v>23362</v>
      </c>
      <c r="C558" s="1786"/>
      <c r="D558" s="1786"/>
      <c r="E558" s="654" t="s">
        <v>1528</v>
      </c>
      <c r="F558" s="594">
        <v>820</v>
      </c>
    </row>
    <row r="559" spans="1:6">
      <c r="A559" s="595">
        <v>5310980</v>
      </c>
      <c r="B559" s="1786" t="s">
        <v>23363</v>
      </c>
      <c r="C559" s="1786"/>
      <c r="D559" s="1786"/>
      <c r="E559" s="654" t="s">
        <v>1528</v>
      </c>
      <c r="F559" s="594">
        <v>490</v>
      </c>
    </row>
    <row r="560" spans="1:6">
      <c r="A560" s="595">
        <v>5310981</v>
      </c>
      <c r="B560" s="1786" t="s">
        <v>23364</v>
      </c>
      <c r="C560" s="1786"/>
      <c r="D560" s="1786"/>
      <c r="E560" s="654" t="s">
        <v>1528</v>
      </c>
      <c r="F560" s="594">
        <v>880</v>
      </c>
    </row>
    <row r="561" spans="1:6">
      <c r="A561" s="595">
        <v>5310222</v>
      </c>
      <c r="B561" s="1786" t="s">
        <v>23365</v>
      </c>
      <c r="C561" s="1786"/>
      <c r="D561" s="1786"/>
      <c r="E561" s="654" t="s">
        <v>1528</v>
      </c>
      <c r="F561" s="594">
        <v>465</v>
      </c>
    </row>
    <row r="562" spans="1:6">
      <c r="A562" s="595">
        <v>5310982</v>
      </c>
      <c r="B562" s="1786" t="s">
        <v>23366</v>
      </c>
      <c r="C562" s="1786"/>
      <c r="D562" s="1786"/>
      <c r="E562" s="654" t="s">
        <v>1528</v>
      </c>
      <c r="F562" s="594">
        <v>490</v>
      </c>
    </row>
    <row r="563" spans="1:6">
      <c r="A563" s="595">
        <v>5310996</v>
      </c>
      <c r="B563" s="1786" t="s">
        <v>23367</v>
      </c>
      <c r="C563" s="1786"/>
      <c r="D563" s="1786"/>
      <c r="E563" s="654" t="s">
        <v>1528</v>
      </c>
      <c r="F563" s="594">
        <v>355</v>
      </c>
    </row>
    <row r="564" spans="1:6">
      <c r="A564" s="595">
        <v>5310997</v>
      </c>
      <c r="B564" s="1786" t="s">
        <v>23368</v>
      </c>
      <c r="C564" s="1786"/>
      <c r="D564" s="1786"/>
      <c r="E564" s="654" t="s">
        <v>1528</v>
      </c>
      <c r="F564" s="594">
        <v>640</v>
      </c>
    </row>
    <row r="565" spans="1:6">
      <c r="A565" s="595">
        <v>5311000</v>
      </c>
      <c r="B565" s="1786" t="s">
        <v>23369</v>
      </c>
      <c r="C565" s="1786"/>
      <c r="D565" s="1786"/>
      <c r="E565" s="654" t="s">
        <v>1528</v>
      </c>
      <c r="F565" s="594">
        <v>355</v>
      </c>
    </row>
    <row r="566" spans="1:6" ht="15.75">
      <c r="A566" s="582" t="s">
        <v>23139</v>
      </c>
      <c r="B566" s="582"/>
      <c r="C566" s="583"/>
      <c r="D566" s="583"/>
      <c r="E566" s="584"/>
      <c r="F566" s="583"/>
    </row>
    <row r="567" spans="1:6">
      <c r="A567" s="587" t="s">
        <v>9437</v>
      </c>
      <c r="B567" s="587"/>
      <c r="C567" s="588"/>
      <c r="D567" s="588"/>
      <c r="E567" s="589"/>
      <c r="F567" s="589"/>
    </row>
    <row r="568" spans="1:6">
      <c r="A568" s="731">
        <v>765603</v>
      </c>
      <c r="B568" s="732"/>
      <c r="C568" s="1799" t="s">
        <v>23370</v>
      </c>
      <c r="D568" s="1799"/>
      <c r="E568" s="591" t="s">
        <v>1528</v>
      </c>
      <c r="F568" s="594">
        <v>240</v>
      </c>
    </row>
    <row r="569" spans="1:6">
      <c r="A569" s="731">
        <v>765604</v>
      </c>
      <c r="B569" s="732"/>
      <c r="C569" s="1799" t="s">
        <v>23371</v>
      </c>
      <c r="D569" s="1799"/>
      <c r="E569" s="591" t="s">
        <v>1528</v>
      </c>
      <c r="F569" s="594">
        <v>176</v>
      </c>
    </row>
    <row r="570" spans="1:6">
      <c r="A570" s="731">
        <v>765605</v>
      </c>
      <c r="B570" s="732"/>
      <c r="C570" s="1799" t="s">
        <v>23142</v>
      </c>
      <c r="D570" s="1799"/>
      <c r="E570" s="591" t="s">
        <v>1528</v>
      </c>
      <c r="F570" s="594">
        <v>355</v>
      </c>
    </row>
    <row r="571" spans="1:6">
      <c r="A571" s="587" t="s">
        <v>10602</v>
      </c>
      <c r="B571" s="587"/>
      <c r="C571" s="588"/>
      <c r="D571" s="588"/>
      <c r="E571" s="589"/>
      <c r="F571" s="589"/>
    </row>
    <row r="572" spans="1:6">
      <c r="A572" s="731">
        <v>765616</v>
      </c>
      <c r="B572" s="732"/>
      <c r="C572" s="1799" t="s">
        <v>23143</v>
      </c>
      <c r="D572" s="1799"/>
      <c r="E572" s="591" t="s">
        <v>1528</v>
      </c>
      <c r="F572" s="594">
        <v>415</v>
      </c>
    </row>
    <row r="573" spans="1:6">
      <c r="A573" s="731">
        <v>789349</v>
      </c>
      <c r="B573" s="732"/>
      <c r="C573" s="1799" t="s">
        <v>23372</v>
      </c>
      <c r="D573" s="1799"/>
      <c r="E573" s="591" t="s">
        <v>1528</v>
      </c>
      <c r="F573" s="594">
        <v>230</v>
      </c>
    </row>
    <row r="574" spans="1:6">
      <c r="A574" s="731">
        <v>792381</v>
      </c>
      <c r="B574" s="732"/>
      <c r="C574" s="1799" t="s">
        <v>23373</v>
      </c>
      <c r="D574" s="1799"/>
      <c r="E574" s="591" t="s">
        <v>1528</v>
      </c>
      <c r="F574" s="594">
        <v>92</v>
      </c>
    </row>
    <row r="575" spans="1:6">
      <c r="A575" s="731">
        <v>832513</v>
      </c>
      <c r="B575" s="732"/>
      <c r="C575" s="1799" t="s">
        <v>23289</v>
      </c>
      <c r="D575" s="1799"/>
      <c r="E575" s="591" t="s">
        <v>1528</v>
      </c>
      <c r="F575" s="594">
        <v>92</v>
      </c>
    </row>
    <row r="576" spans="1:6">
      <c r="A576" s="587" t="s">
        <v>9894</v>
      </c>
      <c r="B576" s="587"/>
      <c r="C576" s="588"/>
      <c r="D576" s="588"/>
      <c r="E576" s="589"/>
      <c r="F576" s="589"/>
    </row>
    <row r="577" spans="1:6">
      <c r="A577" s="731">
        <v>790770</v>
      </c>
      <c r="B577" s="732"/>
      <c r="C577" s="1799" t="s">
        <v>23288</v>
      </c>
      <c r="D577" s="1799"/>
      <c r="E577" s="591" t="s">
        <v>1528</v>
      </c>
      <c r="F577" s="594">
        <v>460</v>
      </c>
    </row>
    <row r="578" spans="1:6">
      <c r="A578" s="587" t="s">
        <v>23146</v>
      </c>
      <c r="B578" s="587"/>
      <c r="C578" s="588"/>
      <c r="D578" s="588"/>
      <c r="E578" s="589"/>
      <c r="F578" s="713"/>
    </row>
    <row r="579" spans="1:6">
      <c r="A579" s="731">
        <v>760269</v>
      </c>
      <c r="B579" s="732"/>
      <c r="C579" s="1799" t="s">
        <v>23287</v>
      </c>
      <c r="D579" s="1799"/>
      <c r="E579" s="591" t="s">
        <v>1528</v>
      </c>
      <c r="F579" s="594">
        <v>210</v>
      </c>
    </row>
    <row r="580" spans="1:6">
      <c r="A580" s="587" t="s">
        <v>23374</v>
      </c>
      <c r="B580" s="587"/>
      <c r="C580" s="588"/>
      <c r="D580" s="588"/>
      <c r="E580" s="589"/>
      <c r="F580" s="589"/>
    </row>
    <row r="581" spans="1:6" ht="39" customHeight="1">
      <c r="A581" s="585">
        <v>789310</v>
      </c>
      <c r="B581" s="664"/>
      <c r="C581" s="1799" t="s">
        <v>23375</v>
      </c>
      <c r="D581" s="1799"/>
      <c r="E581" s="591" t="s">
        <v>1528</v>
      </c>
      <c r="F581" s="594">
        <v>1870</v>
      </c>
    </row>
    <row r="582" spans="1:6">
      <c r="C582" s="612"/>
      <c r="D582" s="612"/>
      <c r="E582" s="643"/>
      <c r="F582" s="688"/>
    </row>
    <row r="583" spans="1:6" ht="15.75">
      <c r="A583" s="582" t="s">
        <v>23138</v>
      </c>
      <c r="B583" s="582"/>
      <c r="C583" s="583"/>
      <c r="D583" s="583"/>
      <c r="E583" s="584"/>
      <c r="F583" s="583"/>
    </row>
    <row r="584" spans="1:6">
      <c r="A584" s="585">
        <v>789973</v>
      </c>
      <c r="B584" s="664"/>
      <c r="C584" s="1799" t="s">
        <v>23376</v>
      </c>
      <c r="D584" s="1799"/>
      <c r="E584" s="591" t="s">
        <v>1528</v>
      </c>
      <c r="F584" s="594">
        <v>68</v>
      </c>
    </row>
    <row r="585" spans="1:6" ht="27" customHeight="1">
      <c r="A585" s="585">
        <v>789974</v>
      </c>
      <c r="B585" s="664"/>
      <c r="C585" s="1799" t="s">
        <v>23377</v>
      </c>
      <c r="D585" s="1799"/>
      <c r="E585" s="591" t="s">
        <v>1528</v>
      </c>
      <c r="F585" s="594">
        <v>180</v>
      </c>
    </row>
    <row r="586" spans="1:6">
      <c r="A586" s="587" t="s">
        <v>23378</v>
      </c>
      <c r="B586" s="587"/>
      <c r="C586" s="588"/>
      <c r="D586" s="588"/>
      <c r="E586" s="589"/>
      <c r="F586" s="589"/>
    </row>
    <row r="587" spans="1:6" ht="15.75">
      <c r="C587" s="692"/>
      <c r="D587" s="692"/>
      <c r="E587" s="733"/>
      <c r="F587" s="692"/>
    </row>
    <row r="588" spans="1:6" ht="33.75" customHeight="1">
      <c r="A588" s="585">
        <v>840357</v>
      </c>
      <c r="B588" s="664"/>
      <c r="C588" s="1799" t="s">
        <v>23379</v>
      </c>
      <c r="D588" s="1799"/>
      <c r="E588" s="591" t="s">
        <v>1528</v>
      </c>
      <c r="F588" s="594">
        <v>330</v>
      </c>
    </row>
    <row r="589" spans="1:6" ht="29.25" customHeight="1">
      <c r="A589" s="585">
        <v>840358</v>
      </c>
      <c r="B589" s="664"/>
      <c r="C589" s="1799" t="s">
        <v>23380</v>
      </c>
      <c r="D589" s="1799"/>
      <c r="E589" s="591" t="s">
        <v>1528</v>
      </c>
      <c r="F589" s="594">
        <v>360</v>
      </c>
    </row>
    <row r="590" spans="1:6">
      <c r="A590" s="674"/>
      <c r="B590" s="674"/>
      <c r="C590" s="682"/>
      <c r="D590" s="682"/>
      <c r="E590" s="654"/>
      <c r="F590" s="674"/>
    </row>
    <row r="591" spans="1:6">
      <c r="A591" s="587" t="s">
        <v>23381</v>
      </c>
      <c r="B591" s="587"/>
      <c r="C591" s="588"/>
      <c r="D591" s="588"/>
      <c r="E591" s="589"/>
      <c r="F591" s="589"/>
    </row>
    <row r="592" spans="1:6" ht="15.75">
      <c r="C592" s="692"/>
      <c r="D592" s="692"/>
      <c r="E592" s="733"/>
      <c r="F592" s="692"/>
    </row>
    <row r="593" spans="1:6" ht="24" customHeight="1">
      <c r="A593" s="585">
        <v>840359</v>
      </c>
      <c r="B593" s="664"/>
      <c r="C593" s="1799" t="s">
        <v>23382</v>
      </c>
      <c r="D593" s="1799"/>
      <c r="E593" s="591" t="s">
        <v>1528</v>
      </c>
      <c r="F593" s="594">
        <v>340</v>
      </c>
    </row>
    <row r="594" spans="1:6" ht="24.75" customHeight="1">
      <c r="A594" s="585">
        <v>840361</v>
      </c>
      <c r="B594" s="664"/>
      <c r="C594" s="1799" t="s">
        <v>23383</v>
      </c>
      <c r="D594" s="1799"/>
      <c r="E594" s="591" t="s">
        <v>1528</v>
      </c>
      <c r="F594" s="594">
        <v>400</v>
      </c>
    </row>
    <row r="595" spans="1:6" ht="8.25" customHeight="1">
      <c r="A595" s="674"/>
      <c r="B595" s="674"/>
      <c r="C595" s="682"/>
      <c r="D595" s="682"/>
      <c r="E595" s="654"/>
      <c r="F595" s="674"/>
    </row>
    <row r="596" spans="1:6">
      <c r="A596" s="587" t="s">
        <v>23384</v>
      </c>
      <c r="B596" s="587"/>
      <c r="C596" s="588"/>
      <c r="D596" s="588"/>
      <c r="E596" s="589"/>
      <c r="F596" s="589"/>
    </row>
    <row r="597" spans="1:6" ht="15.75">
      <c r="C597" s="692"/>
      <c r="D597" s="692"/>
      <c r="E597" s="733"/>
      <c r="F597" s="692"/>
    </row>
    <row r="598" spans="1:6" ht="29.25" customHeight="1">
      <c r="A598" s="585">
        <v>782818</v>
      </c>
      <c r="B598" s="664"/>
      <c r="C598" s="1799" t="s">
        <v>23385</v>
      </c>
      <c r="D598" s="1799"/>
      <c r="E598" s="591" t="s">
        <v>1528</v>
      </c>
      <c r="F598" s="594">
        <v>615</v>
      </c>
    </row>
    <row r="599" spans="1:6" ht="29.25" customHeight="1">
      <c r="A599" s="585">
        <v>782820</v>
      </c>
      <c r="B599" s="664"/>
      <c r="C599" s="1799" t="s">
        <v>23386</v>
      </c>
      <c r="D599" s="1799"/>
      <c r="E599" s="591" t="s">
        <v>1528</v>
      </c>
      <c r="F599" s="594">
        <v>780</v>
      </c>
    </row>
    <row r="600" spans="1:6">
      <c r="A600" s="674"/>
      <c r="B600" s="674"/>
      <c r="C600" s="682"/>
      <c r="D600" s="682"/>
      <c r="E600" s="654"/>
      <c r="F600" s="674"/>
    </row>
    <row r="601" spans="1:6" ht="15.75">
      <c r="A601" s="582" t="s">
        <v>23139</v>
      </c>
      <c r="B601" s="582"/>
      <c r="C601" s="689"/>
      <c r="D601" s="689"/>
      <c r="E601" s="690"/>
      <c r="F601" s="689"/>
    </row>
    <row r="602" spans="1:6">
      <c r="A602" s="587" t="s">
        <v>10552</v>
      </c>
      <c r="B602" s="587"/>
      <c r="C602" s="588"/>
      <c r="D602" s="588"/>
      <c r="E602" s="589"/>
      <c r="F602" s="589"/>
    </row>
    <row r="603" spans="1:6">
      <c r="A603" s="585">
        <v>815579</v>
      </c>
      <c r="B603" s="664"/>
      <c r="C603" s="1799" t="s">
        <v>23387</v>
      </c>
      <c r="D603" s="1799"/>
      <c r="E603" s="591" t="s">
        <v>1528</v>
      </c>
      <c r="F603" s="594">
        <v>77</v>
      </c>
    </row>
    <row r="604" spans="1:6">
      <c r="A604" s="587" t="s">
        <v>9437</v>
      </c>
      <c r="B604" s="587"/>
      <c r="C604" s="588"/>
      <c r="D604" s="588"/>
      <c r="E604" s="589"/>
      <c r="F604" s="589"/>
    </row>
    <row r="605" spans="1:6">
      <c r="A605" s="585">
        <v>864856</v>
      </c>
      <c r="B605" s="664"/>
      <c r="C605" s="1799" t="s">
        <v>23388</v>
      </c>
      <c r="D605" s="1799"/>
      <c r="E605" s="591" t="s">
        <v>1528</v>
      </c>
      <c r="F605" s="594">
        <v>93.5</v>
      </c>
    </row>
    <row r="606" spans="1:6">
      <c r="A606" s="585">
        <v>767710</v>
      </c>
      <c r="B606" s="664"/>
      <c r="C606" s="1799" t="s">
        <v>23389</v>
      </c>
      <c r="D606" s="1799"/>
      <c r="E606" s="591" t="s">
        <v>1528</v>
      </c>
      <c r="F606" s="594">
        <v>93.5</v>
      </c>
    </row>
    <row r="607" spans="1:6">
      <c r="A607" s="734" t="s">
        <v>23390</v>
      </c>
      <c r="B607" s="734"/>
      <c r="C607" s="734"/>
      <c r="D607" s="734"/>
      <c r="E607" s="735"/>
      <c r="F607" s="734"/>
    </row>
    <row r="608" spans="1:6">
      <c r="A608" s="736"/>
      <c r="B608" s="736"/>
      <c r="C608" s="736"/>
      <c r="D608" s="736"/>
      <c r="E608" s="736"/>
      <c r="F608" s="736"/>
    </row>
    <row r="609" spans="1:6">
      <c r="A609" s="736" t="s">
        <v>23022</v>
      </c>
      <c r="B609" s="736"/>
      <c r="C609" s="736" t="s">
        <v>23129</v>
      </c>
      <c r="D609" s="736" t="s">
        <v>0</v>
      </c>
      <c r="E609" s="736" t="s">
        <v>2</v>
      </c>
      <c r="F609" s="737" t="s">
        <v>23023</v>
      </c>
    </row>
    <row r="610" spans="1:6">
      <c r="A610" s="736"/>
      <c r="B610" s="736"/>
      <c r="C610" s="736"/>
      <c r="D610" s="736"/>
      <c r="E610" s="736"/>
      <c r="F610" s="736"/>
    </row>
    <row r="611" spans="1:6">
      <c r="A611" s="738" t="s">
        <v>23391</v>
      </c>
      <c r="B611" s="738"/>
      <c r="C611" s="739"/>
      <c r="D611" s="739"/>
      <c r="E611" s="740"/>
      <c r="F611" s="740" t="s">
        <v>1528</v>
      </c>
    </row>
    <row r="612" spans="1:6">
      <c r="A612" s="3"/>
      <c r="B612" s="3"/>
      <c r="C612" s="741"/>
      <c r="D612" s="741"/>
      <c r="E612" s="742"/>
      <c r="F612" s="741"/>
    </row>
    <row r="613" spans="1:6">
      <c r="A613" s="736">
        <v>6013520</v>
      </c>
      <c r="B613" s="1807" t="s">
        <v>23392</v>
      </c>
      <c r="C613" s="1807"/>
      <c r="D613" s="1807"/>
      <c r="E613" s="736"/>
      <c r="F613" s="744">
        <f>SUM(F614:F616)</f>
        <v>1018</v>
      </c>
    </row>
    <row r="614" spans="1:6" ht="22.5">
      <c r="A614" s="736"/>
      <c r="B614" s="3"/>
      <c r="C614" s="591">
        <v>835251</v>
      </c>
      <c r="D614" s="710" t="s">
        <v>23393</v>
      </c>
      <c r="E614" s="654">
        <v>1</v>
      </c>
      <c r="F614" s="594">
        <v>745</v>
      </c>
    </row>
    <row r="615" spans="1:6">
      <c r="A615" s="736"/>
      <c r="B615" s="3"/>
      <c r="C615" s="591">
        <v>835250</v>
      </c>
      <c r="D615" s="710" t="s">
        <v>23394</v>
      </c>
      <c r="E615" s="654">
        <v>1</v>
      </c>
      <c r="F615" s="594">
        <v>53</v>
      </c>
    </row>
    <row r="616" spans="1:6">
      <c r="A616" s="736"/>
      <c r="B616" s="3"/>
      <c r="C616" s="591">
        <v>869174</v>
      </c>
      <c r="D616" s="710" t="s">
        <v>23395</v>
      </c>
      <c r="E616" s="654">
        <v>1</v>
      </c>
      <c r="F616" s="594">
        <v>220</v>
      </c>
    </row>
    <row r="617" spans="1:6">
      <c r="A617" s="736"/>
      <c r="B617" s="743"/>
      <c r="C617" s="743"/>
      <c r="D617" s="743"/>
      <c r="E617" s="736"/>
      <c r="F617" s="745"/>
    </row>
    <row r="618" spans="1:6">
      <c r="A618" s="736">
        <v>6010636</v>
      </c>
      <c r="B618" s="1807" t="s">
        <v>23396</v>
      </c>
      <c r="C618" s="1807"/>
      <c r="D618" s="1807"/>
      <c r="E618" s="736"/>
      <c r="F618" s="744">
        <f>SUM(F619:F621)</f>
        <v>1168</v>
      </c>
    </row>
    <row r="619" spans="1:6" ht="22.5">
      <c r="A619" s="654"/>
      <c r="B619" s="710"/>
      <c r="C619" s="591">
        <v>835251</v>
      </c>
      <c r="D619" s="710" t="s">
        <v>23393</v>
      </c>
      <c r="E619" s="654">
        <v>1</v>
      </c>
      <c r="F619" s="594">
        <v>745</v>
      </c>
    </row>
    <row r="620" spans="1:6">
      <c r="A620" s="654"/>
      <c r="B620" s="710"/>
      <c r="C620" s="591">
        <v>835250</v>
      </c>
      <c r="D620" s="710" t="s">
        <v>23394</v>
      </c>
      <c r="E620" s="654">
        <v>1</v>
      </c>
      <c r="F620" s="594">
        <v>53</v>
      </c>
    </row>
    <row r="621" spans="1:6">
      <c r="A621" s="654"/>
      <c r="B621" s="710"/>
      <c r="C621" s="591">
        <v>835247</v>
      </c>
      <c r="D621" s="710" t="s">
        <v>23397</v>
      </c>
      <c r="E621" s="654">
        <v>1</v>
      </c>
      <c r="F621" s="594">
        <v>370</v>
      </c>
    </row>
    <row r="622" spans="1:6">
      <c r="A622" s="654"/>
      <c r="B622" s="710"/>
      <c r="C622" s="746"/>
      <c r="D622" s="710"/>
      <c r="E622" s="654"/>
      <c r="F622" s="745"/>
    </row>
    <row r="623" spans="1:6">
      <c r="A623" s="736">
        <v>6010637</v>
      </c>
      <c r="B623" s="1807" t="s">
        <v>23398</v>
      </c>
      <c r="C623" s="1807"/>
      <c r="D623" s="1807"/>
      <c r="E623" s="736"/>
      <c r="F623" s="744">
        <f>SUM(F624:F626)</f>
        <v>1248</v>
      </c>
    </row>
    <row r="624" spans="1:6" ht="22.5">
      <c r="A624" s="682"/>
      <c r="B624" s="682"/>
      <c r="C624" s="591">
        <v>835251</v>
      </c>
      <c r="D624" s="682" t="s">
        <v>23393</v>
      </c>
      <c r="E624" s="654">
        <v>1</v>
      </c>
      <c r="F624" s="594">
        <v>745</v>
      </c>
    </row>
    <row r="625" spans="1:6">
      <c r="A625" s="682"/>
      <c r="B625" s="682"/>
      <c r="C625" s="591">
        <v>835250</v>
      </c>
      <c r="D625" s="710" t="s">
        <v>23394</v>
      </c>
      <c r="E625" s="654">
        <v>1</v>
      </c>
      <c r="F625" s="594">
        <v>53</v>
      </c>
    </row>
    <row r="626" spans="1:6">
      <c r="A626" s="682"/>
      <c r="B626" s="682"/>
      <c r="C626" s="591">
        <v>835248</v>
      </c>
      <c r="D626" s="682" t="s">
        <v>23399</v>
      </c>
      <c r="E626" s="654">
        <v>1</v>
      </c>
      <c r="F626" s="594">
        <v>450</v>
      </c>
    </row>
    <row r="627" spans="1:6">
      <c r="A627" s="682"/>
      <c r="B627" s="682"/>
      <c r="C627" s="747"/>
      <c r="D627" s="682"/>
      <c r="E627" s="654"/>
      <c r="F627" s="682"/>
    </row>
    <row r="628" spans="1:6">
      <c r="A628" s="738" t="s">
        <v>23400</v>
      </c>
      <c r="B628" s="738"/>
      <c r="C628" s="739"/>
      <c r="D628" s="739"/>
      <c r="E628" s="740"/>
      <c r="F628" s="740" t="s">
        <v>1528</v>
      </c>
    </row>
    <row r="629" spans="1:6">
      <c r="A629" s="3"/>
      <c r="B629" s="3"/>
      <c r="C629" s="741"/>
      <c r="D629" s="741"/>
      <c r="E629" s="742"/>
      <c r="F629" s="741"/>
    </row>
    <row r="630" spans="1:6">
      <c r="A630" s="736">
        <v>6013522</v>
      </c>
      <c r="B630" s="1807" t="s">
        <v>23401</v>
      </c>
      <c r="C630" s="1807"/>
      <c r="D630" s="1807"/>
      <c r="E630" s="736"/>
      <c r="F630" s="744">
        <f>SUM(F631:F633)</f>
        <v>1263</v>
      </c>
    </row>
    <row r="631" spans="1:6" ht="22.5">
      <c r="A631" s="654"/>
      <c r="B631" s="710"/>
      <c r="C631" s="591">
        <v>835252</v>
      </c>
      <c r="D631" s="710" t="s">
        <v>23402</v>
      </c>
      <c r="E631" s="654">
        <v>1</v>
      </c>
      <c r="F631" s="594">
        <v>990</v>
      </c>
    </row>
    <row r="632" spans="1:6">
      <c r="A632" s="654"/>
      <c r="B632" s="710"/>
      <c r="C632" s="591">
        <v>835250</v>
      </c>
      <c r="D632" s="710" t="s">
        <v>23394</v>
      </c>
      <c r="E632" s="654">
        <v>1</v>
      </c>
      <c r="F632" s="594">
        <v>53</v>
      </c>
    </row>
    <row r="633" spans="1:6">
      <c r="A633" s="654"/>
      <c r="B633" s="710"/>
      <c r="C633" s="591">
        <v>869174</v>
      </c>
      <c r="D633" s="710" t="s">
        <v>23395</v>
      </c>
      <c r="E633" s="654">
        <v>1</v>
      </c>
      <c r="F633" s="594">
        <v>220</v>
      </c>
    </row>
    <row r="634" spans="1:6">
      <c r="A634" s="654"/>
      <c r="B634" s="710"/>
      <c r="C634" s="746"/>
      <c r="D634" s="710"/>
      <c r="E634" s="654"/>
      <c r="F634" s="744"/>
    </row>
    <row r="635" spans="1:6">
      <c r="A635" s="736">
        <v>6010642</v>
      </c>
      <c r="B635" s="1807" t="s">
        <v>23403</v>
      </c>
      <c r="C635" s="1807"/>
      <c r="D635" s="1807"/>
      <c r="E635" s="736"/>
      <c r="F635" s="744">
        <f>SUM(F636:F638)</f>
        <v>1413</v>
      </c>
    </row>
    <row r="636" spans="1:6" ht="22.5">
      <c r="A636" s="654"/>
      <c r="B636" s="710"/>
      <c r="C636" s="591">
        <v>835252</v>
      </c>
      <c r="D636" s="710" t="s">
        <v>23402</v>
      </c>
      <c r="E636" s="654">
        <v>1</v>
      </c>
      <c r="F636" s="594">
        <v>990</v>
      </c>
    </row>
    <row r="637" spans="1:6">
      <c r="A637" s="654"/>
      <c r="B637" s="710"/>
      <c r="C637" s="591">
        <v>835250</v>
      </c>
      <c r="D637" s="710" t="s">
        <v>23394</v>
      </c>
      <c r="E637" s="654">
        <v>1</v>
      </c>
      <c r="F637" s="594">
        <v>53</v>
      </c>
    </row>
    <row r="638" spans="1:6">
      <c r="A638" s="654"/>
      <c r="B638" s="710"/>
      <c r="C638" s="591">
        <v>835247</v>
      </c>
      <c r="D638" s="710" t="s">
        <v>23397</v>
      </c>
      <c r="E638" s="654">
        <v>1</v>
      </c>
      <c r="F638" s="594">
        <v>370</v>
      </c>
    </row>
    <row r="639" spans="1:6">
      <c r="A639" s="654"/>
      <c r="B639" s="710"/>
      <c r="C639" s="746"/>
      <c r="D639" s="710"/>
      <c r="E639" s="654"/>
      <c r="F639" s="744"/>
    </row>
    <row r="640" spans="1:6">
      <c r="A640" s="736">
        <v>6010643</v>
      </c>
      <c r="B640" s="1807" t="s">
        <v>23404</v>
      </c>
      <c r="C640" s="1807"/>
      <c r="D640" s="1807"/>
      <c r="E640" s="736"/>
      <c r="F640" s="744">
        <f>SUM(F641:F643)</f>
        <v>1493</v>
      </c>
    </row>
    <row r="641" spans="1:6" ht="22.5">
      <c r="A641" s="682"/>
      <c r="B641" s="682"/>
      <c r="C641" s="591">
        <v>835252</v>
      </c>
      <c r="D641" s="682" t="s">
        <v>23402</v>
      </c>
      <c r="E641" s="654">
        <v>1</v>
      </c>
      <c r="F641" s="594">
        <v>990</v>
      </c>
    </row>
    <row r="642" spans="1:6">
      <c r="A642" s="682"/>
      <c r="B642" s="682"/>
      <c r="C642" s="591">
        <v>835250</v>
      </c>
      <c r="D642" s="710" t="s">
        <v>23394</v>
      </c>
      <c r="E642" s="654">
        <v>1</v>
      </c>
      <c r="F642" s="594">
        <v>53</v>
      </c>
    </row>
    <row r="643" spans="1:6">
      <c r="A643" s="682"/>
      <c r="B643" s="682"/>
      <c r="C643" s="591">
        <v>835248</v>
      </c>
      <c r="D643" s="682" t="s">
        <v>23399</v>
      </c>
      <c r="E643" s="654">
        <v>1</v>
      </c>
      <c r="F643" s="594">
        <v>450</v>
      </c>
    </row>
    <row r="644" spans="1:6">
      <c r="A644" s="682"/>
      <c r="B644" s="682"/>
      <c r="C644" s="591"/>
      <c r="D644" s="682"/>
      <c r="E644" s="654"/>
      <c r="F644" s="748"/>
    </row>
    <row r="645" spans="1:6">
      <c r="A645" s="603" t="s">
        <v>23405</v>
      </c>
      <c r="B645" s="604"/>
      <c r="C645" s="605"/>
      <c r="D645" s="605"/>
      <c r="E645" s="606"/>
      <c r="F645" s="607" t="s">
        <v>1528</v>
      </c>
    </row>
    <row r="646" spans="1:6">
      <c r="A646" s="682"/>
      <c r="B646" s="682"/>
      <c r="C646" s="591"/>
      <c r="D646" s="682"/>
      <c r="E646" s="654"/>
      <c r="F646" s="748"/>
    </row>
    <row r="647" spans="1:6">
      <c r="A647" s="736">
        <v>6018641</v>
      </c>
      <c r="B647" s="1807" t="s">
        <v>23406</v>
      </c>
      <c r="C647" s="1807"/>
      <c r="D647" s="1807"/>
      <c r="E647" s="736"/>
      <c r="F647" s="744">
        <f>SUM(F648:F649)</f>
        <v>1028</v>
      </c>
    </row>
    <row r="648" spans="1:6">
      <c r="A648" s="682"/>
      <c r="B648" s="682"/>
      <c r="C648" s="591">
        <v>987619</v>
      </c>
      <c r="D648" s="682" t="s">
        <v>23407</v>
      </c>
      <c r="E648" s="654">
        <v>1</v>
      </c>
      <c r="F648" s="594">
        <v>975</v>
      </c>
    </row>
    <row r="649" spans="1:6">
      <c r="A649" s="682"/>
      <c r="B649" s="682"/>
      <c r="C649" s="591">
        <v>835250</v>
      </c>
      <c r="D649" s="710" t="s">
        <v>23394</v>
      </c>
      <c r="E649" s="654">
        <v>1</v>
      </c>
      <c r="F649" s="594">
        <v>53</v>
      </c>
    </row>
    <row r="650" spans="1:6">
      <c r="A650" s="682"/>
      <c r="B650" s="682"/>
      <c r="C650" s="591"/>
      <c r="D650" s="682"/>
      <c r="E650" s="654"/>
      <c r="F650" s="748"/>
    </row>
    <row r="651" spans="1:6">
      <c r="A651" s="736">
        <v>6018642</v>
      </c>
      <c r="B651" s="1807" t="s">
        <v>23408</v>
      </c>
      <c r="C651" s="1807"/>
      <c r="D651" s="1807"/>
      <c r="E651" s="736"/>
      <c r="F651" s="744">
        <f>SUM(F652:F654)</f>
        <v>1248</v>
      </c>
    </row>
    <row r="652" spans="1:6">
      <c r="A652" s="682"/>
      <c r="B652" s="682"/>
      <c r="C652" s="591">
        <v>987619</v>
      </c>
      <c r="D652" s="682" t="s">
        <v>23407</v>
      </c>
      <c r="E652" s="654">
        <v>1</v>
      </c>
      <c r="F652" s="594">
        <v>975</v>
      </c>
    </row>
    <row r="653" spans="1:6">
      <c r="A653" s="682"/>
      <c r="B653" s="682"/>
      <c r="C653" s="591">
        <v>869174</v>
      </c>
      <c r="D653" s="682" t="s">
        <v>23395</v>
      </c>
      <c r="E653" s="654">
        <v>1</v>
      </c>
      <c r="F653" s="594">
        <v>220</v>
      </c>
    </row>
    <row r="654" spans="1:6">
      <c r="A654" s="682"/>
      <c r="B654" s="682"/>
      <c r="C654" s="591">
        <v>835250</v>
      </c>
      <c r="D654" s="682" t="s">
        <v>23409</v>
      </c>
      <c r="E654" s="654">
        <v>1</v>
      </c>
      <c r="F654" s="594">
        <v>53</v>
      </c>
    </row>
    <row r="655" spans="1:6">
      <c r="A655" s="682"/>
      <c r="B655" s="682"/>
      <c r="C655" s="591"/>
      <c r="D655" s="682"/>
      <c r="E655" s="654"/>
      <c r="F655" s="748"/>
    </row>
    <row r="656" spans="1:6">
      <c r="A656" s="736">
        <v>6018643</v>
      </c>
      <c r="B656" s="1807" t="s">
        <v>23410</v>
      </c>
      <c r="C656" s="1807"/>
      <c r="D656" s="1807"/>
      <c r="E656" s="736"/>
      <c r="F656" s="744">
        <f>SUM(F657:F659)</f>
        <v>1398</v>
      </c>
    </row>
    <row r="657" spans="1:6">
      <c r="A657" s="682"/>
      <c r="B657" s="682"/>
      <c r="C657" s="591">
        <v>987619</v>
      </c>
      <c r="D657" s="682" t="s">
        <v>23407</v>
      </c>
      <c r="E657" s="654">
        <v>1</v>
      </c>
      <c r="F657" s="594">
        <v>975</v>
      </c>
    </row>
    <row r="658" spans="1:6">
      <c r="A658" s="682"/>
      <c r="B658" s="682"/>
      <c r="C658" s="591">
        <v>835247</v>
      </c>
      <c r="D658" s="682" t="s">
        <v>23397</v>
      </c>
      <c r="E658" s="654">
        <v>1</v>
      </c>
      <c r="F658" s="594">
        <v>370</v>
      </c>
    </row>
    <row r="659" spans="1:6">
      <c r="A659" s="682"/>
      <c r="B659" s="682"/>
      <c r="C659" s="591">
        <v>835250</v>
      </c>
      <c r="D659" s="682" t="s">
        <v>23409</v>
      </c>
      <c r="E659" s="654">
        <v>1</v>
      </c>
      <c r="F659" s="594">
        <v>53</v>
      </c>
    </row>
    <row r="660" spans="1:6">
      <c r="A660" s="682"/>
      <c r="B660" s="682"/>
      <c r="C660" s="591"/>
      <c r="D660" s="682"/>
      <c r="E660" s="654"/>
      <c r="F660" s="748"/>
    </row>
    <row r="661" spans="1:6">
      <c r="A661" s="736">
        <v>6018644</v>
      </c>
      <c r="B661" s="1807" t="s">
        <v>23411</v>
      </c>
      <c r="C661" s="1807"/>
      <c r="D661" s="1807"/>
      <c r="E661" s="736"/>
      <c r="F661" s="744">
        <f>SUM(F662:F664)</f>
        <v>1478</v>
      </c>
    </row>
    <row r="662" spans="1:6">
      <c r="A662" s="682"/>
      <c r="B662" s="682"/>
      <c r="C662" s="591">
        <v>987619</v>
      </c>
      <c r="D662" s="682" t="s">
        <v>23407</v>
      </c>
      <c r="E662" s="654">
        <v>1</v>
      </c>
      <c r="F662" s="594">
        <v>975</v>
      </c>
    </row>
    <row r="663" spans="1:6">
      <c r="A663" s="682"/>
      <c r="B663" s="682"/>
      <c r="C663" s="591">
        <v>835248</v>
      </c>
      <c r="D663" s="682" t="s">
        <v>23399</v>
      </c>
      <c r="E663" s="654">
        <v>1</v>
      </c>
      <c r="F663" s="594">
        <v>450</v>
      </c>
    </row>
    <row r="664" spans="1:6">
      <c r="A664" s="682"/>
      <c r="B664" s="682"/>
      <c r="C664" s="591">
        <v>835250</v>
      </c>
      <c r="D664" s="682" t="s">
        <v>23409</v>
      </c>
      <c r="E664" s="654">
        <v>1</v>
      </c>
      <c r="F664" s="594">
        <v>53</v>
      </c>
    </row>
    <row r="665" spans="1:6">
      <c r="A665" s="682"/>
      <c r="B665" s="682"/>
      <c r="C665" s="591"/>
      <c r="D665" s="682"/>
      <c r="E665" s="654"/>
      <c r="F665" s="748"/>
    </row>
    <row r="666" spans="1:6">
      <c r="A666" s="682"/>
      <c r="B666" s="682"/>
      <c r="C666" s="591"/>
      <c r="D666" s="682"/>
      <c r="E666" s="654"/>
      <c r="F666" s="748"/>
    </row>
    <row r="667" spans="1:6">
      <c r="A667" s="738" t="s">
        <v>23412</v>
      </c>
      <c r="B667" s="738"/>
      <c r="C667" s="739"/>
      <c r="D667" s="739"/>
      <c r="E667" s="740"/>
      <c r="F667" s="740" t="s">
        <v>1528</v>
      </c>
    </row>
    <row r="668" spans="1:6">
      <c r="A668" s="3"/>
      <c r="B668" s="3"/>
      <c r="C668" s="741"/>
      <c r="D668" s="741"/>
      <c r="E668" s="742"/>
      <c r="F668" s="741"/>
    </row>
    <row r="669" spans="1:6">
      <c r="A669" s="736">
        <v>6013526</v>
      </c>
      <c r="B669" s="1807" t="s">
        <v>23413</v>
      </c>
      <c r="C669" s="1807"/>
      <c r="D669" s="1807"/>
      <c r="E669" s="736"/>
      <c r="F669" s="744">
        <f>SUM(F670:F672)</f>
        <v>1623</v>
      </c>
    </row>
    <row r="670" spans="1:6" ht="22.5">
      <c r="A670" s="736"/>
      <c r="B670" s="743"/>
      <c r="C670" s="591">
        <v>835256</v>
      </c>
      <c r="D670" s="710" t="s">
        <v>23414</v>
      </c>
      <c r="E670" s="654">
        <v>1</v>
      </c>
      <c r="F670" s="594">
        <v>1350</v>
      </c>
    </row>
    <row r="671" spans="1:6">
      <c r="A671" s="736"/>
      <c r="B671" s="743"/>
      <c r="C671" s="591">
        <v>835250</v>
      </c>
      <c r="D671" s="710" t="s">
        <v>23394</v>
      </c>
      <c r="E671" s="654">
        <v>1</v>
      </c>
      <c r="F671" s="594">
        <v>53</v>
      </c>
    </row>
    <row r="672" spans="1:6">
      <c r="A672" s="736"/>
      <c r="B672" s="743"/>
      <c r="C672" s="591">
        <v>869174</v>
      </c>
      <c r="D672" s="710" t="s">
        <v>23395</v>
      </c>
      <c r="E672" s="654">
        <v>1</v>
      </c>
      <c r="F672" s="594">
        <v>220</v>
      </c>
    </row>
    <row r="673" spans="1:6">
      <c r="A673" s="736"/>
      <c r="B673" s="743"/>
      <c r="C673" s="743"/>
      <c r="D673" s="743"/>
      <c r="E673" s="736"/>
      <c r="F673" s="745"/>
    </row>
    <row r="674" spans="1:6">
      <c r="A674" s="736">
        <v>6010660</v>
      </c>
      <c r="B674" s="1807" t="s">
        <v>23415</v>
      </c>
      <c r="C674" s="1807"/>
      <c r="D674" s="1807"/>
      <c r="E674" s="736"/>
      <c r="F674" s="744">
        <f>SUM(F675:F677)</f>
        <v>1773</v>
      </c>
    </row>
    <row r="675" spans="1:6" ht="22.5">
      <c r="A675" s="654"/>
      <c r="B675" s="710"/>
      <c r="C675" s="591">
        <v>835256</v>
      </c>
      <c r="D675" s="710" t="s">
        <v>23414</v>
      </c>
      <c r="E675" s="654">
        <v>1</v>
      </c>
      <c r="F675" s="594">
        <v>1350</v>
      </c>
    </row>
    <row r="676" spans="1:6">
      <c r="A676" s="654"/>
      <c r="B676" s="710"/>
      <c r="C676" s="591">
        <v>835250</v>
      </c>
      <c r="D676" s="710" t="s">
        <v>23394</v>
      </c>
      <c r="E676" s="654">
        <v>1</v>
      </c>
      <c r="F676" s="594">
        <v>53</v>
      </c>
    </row>
    <row r="677" spans="1:6">
      <c r="A677" s="654"/>
      <c r="B677" s="710"/>
      <c r="C677" s="591">
        <v>835247</v>
      </c>
      <c r="D677" s="710" t="s">
        <v>23397</v>
      </c>
      <c r="E677" s="654">
        <v>1</v>
      </c>
      <c r="F677" s="594">
        <v>370</v>
      </c>
    </row>
    <row r="678" spans="1:6">
      <c r="A678" s="654"/>
      <c r="B678" s="710"/>
      <c r="C678" s="9"/>
      <c r="D678" s="710"/>
      <c r="E678" s="654"/>
      <c r="F678" s="745"/>
    </row>
    <row r="679" spans="1:6">
      <c r="A679" s="736">
        <v>6010661</v>
      </c>
      <c r="B679" s="1807" t="s">
        <v>23416</v>
      </c>
      <c r="C679" s="1807"/>
      <c r="D679" s="1807"/>
      <c r="E679" s="736"/>
      <c r="F679" s="744">
        <f>SUM(F680:F682)</f>
        <v>1853</v>
      </c>
    </row>
    <row r="680" spans="1:6" ht="22.5">
      <c r="A680" s="682"/>
      <c r="B680" s="682"/>
      <c r="C680" s="591">
        <v>835256</v>
      </c>
      <c r="D680" s="682" t="s">
        <v>23414</v>
      </c>
      <c r="E680" s="654">
        <v>1</v>
      </c>
      <c r="F680" s="594">
        <v>1350</v>
      </c>
    </row>
    <row r="681" spans="1:6">
      <c r="A681" s="682"/>
      <c r="B681" s="682"/>
      <c r="C681" s="591">
        <v>835250</v>
      </c>
      <c r="D681" s="710" t="s">
        <v>23394</v>
      </c>
      <c r="E681" s="654">
        <v>1</v>
      </c>
      <c r="F681" s="594">
        <v>53</v>
      </c>
    </row>
    <row r="682" spans="1:6">
      <c r="A682" s="682"/>
      <c r="B682" s="682"/>
      <c r="C682" s="591">
        <v>835248</v>
      </c>
      <c r="D682" s="682" t="s">
        <v>23399</v>
      </c>
      <c r="E682" s="654">
        <v>1</v>
      </c>
      <c r="F682" s="594">
        <v>450</v>
      </c>
    </row>
    <row r="683" spans="1:6">
      <c r="A683" s="682"/>
      <c r="B683" s="682"/>
      <c r="C683" s="682"/>
      <c r="D683" s="682"/>
      <c r="E683" s="654"/>
      <c r="F683" s="682"/>
    </row>
    <row r="684" spans="1:6">
      <c r="A684" s="738" t="s">
        <v>23417</v>
      </c>
      <c r="B684" s="738"/>
      <c r="C684" s="739"/>
      <c r="D684" s="739"/>
      <c r="E684" s="740"/>
      <c r="F684" s="740" t="s">
        <v>1528</v>
      </c>
    </row>
    <row r="685" spans="1:6">
      <c r="A685" s="3"/>
      <c r="B685" s="3"/>
      <c r="C685" s="741"/>
      <c r="D685" s="741"/>
      <c r="E685" s="742"/>
      <c r="F685" s="741"/>
    </row>
    <row r="686" spans="1:6">
      <c r="A686" s="736">
        <v>6013528</v>
      </c>
      <c r="B686" s="1807" t="s">
        <v>23418</v>
      </c>
      <c r="C686" s="1807"/>
      <c r="D686" s="1807"/>
      <c r="E686" s="736"/>
      <c r="F686" s="744">
        <f>SUM(F687:F690)</f>
        <v>2523</v>
      </c>
    </row>
    <row r="687" spans="1:6" ht="22.5">
      <c r="A687" s="736"/>
      <c r="B687" s="743"/>
      <c r="C687" s="591">
        <v>835240</v>
      </c>
      <c r="D687" s="710" t="s">
        <v>23419</v>
      </c>
      <c r="E687" s="654">
        <v>1</v>
      </c>
      <c r="F687" s="594">
        <v>1930</v>
      </c>
    </row>
    <row r="688" spans="1:6">
      <c r="A688" s="736"/>
      <c r="B688" s="743"/>
      <c r="C688" s="591">
        <v>835250</v>
      </c>
      <c r="D688" s="710" t="s">
        <v>23394</v>
      </c>
      <c r="E688" s="654">
        <v>1</v>
      </c>
      <c r="F688" s="594">
        <v>53</v>
      </c>
    </row>
    <row r="689" spans="1:6">
      <c r="A689" s="736"/>
      <c r="B689" s="743"/>
      <c r="C689" s="591">
        <v>835245</v>
      </c>
      <c r="D689" s="710" t="s">
        <v>23420</v>
      </c>
      <c r="E689" s="654">
        <v>1</v>
      </c>
      <c r="F689" s="594">
        <v>320</v>
      </c>
    </row>
    <row r="690" spans="1:6">
      <c r="A690" s="736"/>
      <c r="B690" s="743"/>
      <c r="C690" s="591">
        <v>869174</v>
      </c>
      <c r="D690" s="710" t="s">
        <v>23395</v>
      </c>
      <c r="E690" s="654">
        <v>1</v>
      </c>
      <c r="F690" s="594">
        <v>220</v>
      </c>
    </row>
    <row r="691" spans="1:6">
      <c r="A691" s="736"/>
      <c r="B691" s="743"/>
      <c r="C691" s="743"/>
      <c r="D691" s="743"/>
      <c r="E691" s="736"/>
      <c r="F691" s="744"/>
    </row>
    <row r="692" spans="1:6">
      <c r="A692" s="736">
        <v>6010666</v>
      </c>
      <c r="B692" s="1807" t="s">
        <v>23421</v>
      </c>
      <c r="C692" s="1807"/>
      <c r="D692" s="1807"/>
      <c r="E692" s="736"/>
      <c r="F692" s="744">
        <f>SUM(F693:F696)</f>
        <v>2673</v>
      </c>
    </row>
    <row r="693" spans="1:6" ht="22.5">
      <c r="A693" s="654"/>
      <c r="B693" s="710"/>
      <c r="C693" s="591">
        <v>835240</v>
      </c>
      <c r="D693" s="710" t="s">
        <v>23419</v>
      </c>
      <c r="E693" s="654">
        <v>1</v>
      </c>
      <c r="F693" s="594">
        <v>1930</v>
      </c>
    </row>
    <row r="694" spans="1:6">
      <c r="A694" s="749"/>
      <c r="B694" s="730"/>
      <c r="C694" s="591">
        <v>835250</v>
      </c>
      <c r="D694" s="710" t="s">
        <v>23394</v>
      </c>
      <c r="E694" s="654">
        <v>1</v>
      </c>
      <c r="F694" s="594">
        <v>53</v>
      </c>
    </row>
    <row r="695" spans="1:6">
      <c r="A695" s="749"/>
      <c r="B695" s="730"/>
      <c r="C695" s="591">
        <v>835245</v>
      </c>
      <c r="D695" s="710" t="s">
        <v>23420</v>
      </c>
      <c r="E695" s="654">
        <v>1</v>
      </c>
      <c r="F695" s="594">
        <v>320</v>
      </c>
    </row>
    <row r="696" spans="1:6">
      <c r="A696" s="749"/>
      <c r="B696" s="730"/>
      <c r="C696" s="591">
        <v>835247</v>
      </c>
      <c r="D696" s="710" t="s">
        <v>23397</v>
      </c>
      <c r="E696" s="654">
        <v>1</v>
      </c>
      <c r="F696" s="594">
        <v>370</v>
      </c>
    </row>
    <row r="697" spans="1:6">
      <c r="A697" s="749"/>
      <c r="B697" s="730"/>
      <c r="C697" s="746"/>
      <c r="D697" s="710"/>
      <c r="E697" s="654"/>
      <c r="F697" s="744"/>
    </row>
    <row r="698" spans="1:6">
      <c r="A698" s="736">
        <v>6010667</v>
      </c>
      <c r="B698" s="1807" t="s">
        <v>23422</v>
      </c>
      <c r="C698" s="1807"/>
      <c r="D698" s="1807"/>
      <c r="E698" s="736"/>
      <c r="F698" s="744">
        <f>SUM(F699:F702)</f>
        <v>2753</v>
      </c>
    </row>
    <row r="699" spans="1:6" ht="22.5">
      <c r="A699" s="654"/>
      <c r="B699" s="710"/>
      <c r="C699" s="591">
        <v>835240</v>
      </c>
      <c r="D699" s="710" t="s">
        <v>23419</v>
      </c>
      <c r="E699" s="654">
        <v>1</v>
      </c>
      <c r="F699" s="594">
        <v>1930</v>
      </c>
    </row>
    <row r="700" spans="1:6">
      <c r="A700" s="749"/>
      <c r="B700" s="730"/>
      <c r="C700" s="591">
        <v>835250</v>
      </c>
      <c r="D700" s="710" t="s">
        <v>23394</v>
      </c>
      <c r="E700" s="654">
        <v>1</v>
      </c>
      <c r="F700" s="594">
        <v>53</v>
      </c>
    </row>
    <row r="701" spans="1:6">
      <c r="A701" s="749"/>
      <c r="B701" s="730"/>
      <c r="C701" s="591">
        <v>835245</v>
      </c>
      <c r="D701" s="710" t="s">
        <v>23420</v>
      </c>
      <c r="E701" s="654">
        <v>1</v>
      </c>
      <c r="F701" s="594">
        <v>320</v>
      </c>
    </row>
    <row r="702" spans="1:6">
      <c r="A702" s="749"/>
      <c r="B702" s="730"/>
      <c r="C702" s="591">
        <v>835248</v>
      </c>
      <c r="D702" s="710" t="s">
        <v>23399</v>
      </c>
      <c r="E702" s="654">
        <v>1</v>
      </c>
      <c r="F702" s="594">
        <v>450</v>
      </c>
    </row>
    <row r="703" spans="1:6">
      <c r="A703" s="749"/>
      <c r="B703" s="730"/>
      <c r="C703" s="746"/>
      <c r="D703" s="710"/>
      <c r="E703" s="654"/>
      <c r="F703" s="750"/>
    </row>
    <row r="704" spans="1:6">
      <c r="A704" s="736">
        <v>6012187</v>
      </c>
      <c r="B704" s="1807" t="s">
        <v>23423</v>
      </c>
      <c r="C704" s="1807"/>
      <c r="D704" s="1807"/>
      <c r="E704" s="736"/>
      <c r="F704" s="744">
        <f>SUM(F705:F708)</f>
        <v>2813</v>
      </c>
    </row>
    <row r="705" spans="1:6" ht="22.5">
      <c r="A705" s="751"/>
      <c r="B705" s="751"/>
      <c r="C705" s="591">
        <v>835240</v>
      </c>
      <c r="D705" s="682" t="s">
        <v>23419</v>
      </c>
      <c r="E705" s="654">
        <v>1</v>
      </c>
      <c r="F705" s="594">
        <v>1930</v>
      </c>
    </row>
    <row r="706" spans="1:6">
      <c r="A706" s="751"/>
      <c r="B706" s="751"/>
      <c r="C706" s="591">
        <v>835250</v>
      </c>
      <c r="D706" s="710" t="s">
        <v>23394</v>
      </c>
      <c r="E706" s="654">
        <v>1</v>
      </c>
      <c r="F706" s="594">
        <v>53</v>
      </c>
    </row>
    <row r="707" spans="1:6">
      <c r="A707" s="751"/>
      <c r="B707" s="751"/>
      <c r="C707" s="591">
        <v>835245</v>
      </c>
      <c r="D707" s="682" t="s">
        <v>23420</v>
      </c>
      <c r="E707" s="654">
        <v>1</v>
      </c>
      <c r="F707" s="594">
        <v>320</v>
      </c>
    </row>
    <row r="708" spans="1:6" ht="22.5">
      <c r="A708" s="751"/>
      <c r="B708" s="751"/>
      <c r="C708" s="591">
        <v>855671</v>
      </c>
      <c r="D708" s="682" t="s">
        <v>23424</v>
      </c>
      <c r="E708" s="654">
        <v>1</v>
      </c>
      <c r="F708" s="594">
        <v>510</v>
      </c>
    </row>
    <row r="709" spans="1:6">
      <c r="A709" s="751"/>
      <c r="B709" s="751"/>
      <c r="C709" s="682"/>
      <c r="D709" s="682"/>
      <c r="E709" s="654"/>
      <c r="F709" s="682"/>
    </row>
    <row r="710" spans="1:6">
      <c r="A710" s="738" t="s">
        <v>23425</v>
      </c>
      <c r="B710" s="738"/>
      <c r="C710" s="739"/>
      <c r="D710" s="739"/>
      <c r="E710" s="740"/>
      <c r="F710" s="740" t="s">
        <v>1528</v>
      </c>
    </row>
    <row r="711" spans="1:6">
      <c r="A711" s="3"/>
      <c r="B711" s="3"/>
      <c r="C711" s="741"/>
      <c r="D711" s="741"/>
      <c r="E711" s="742"/>
      <c r="F711" s="741"/>
    </row>
    <row r="712" spans="1:6">
      <c r="A712" s="736">
        <v>6017595</v>
      </c>
      <c r="B712" s="1807" t="str">
        <f>VLOOKUP(A712,'[3]Price List'!A$1:B$65536,2,FALSE)</f>
        <v>Zone75 DG (no remote, price w/o remote)</v>
      </c>
      <c r="C712" s="1807"/>
      <c r="D712" s="1807"/>
      <c r="E712" s="736"/>
      <c r="F712" s="744">
        <f>SUM(F713:F715)</f>
        <v>3018</v>
      </c>
    </row>
    <row r="713" spans="1:6" ht="22.5">
      <c r="A713" s="752"/>
      <c r="B713" s="752"/>
      <c r="C713" s="682">
        <v>960630</v>
      </c>
      <c r="D713" s="653" t="str">
        <f>VLOOKUP(C713,'[3]Price List'!A$1:B$65536,2,FALSE)</f>
        <v>Zone75 DG
Full-automatic dual slope laser, 15rps</v>
      </c>
      <c r="E713" s="654">
        <v>1</v>
      </c>
      <c r="F713" s="594">
        <v>2600</v>
      </c>
    </row>
    <row r="714" spans="1:6">
      <c r="A714" s="752"/>
      <c r="B714" s="752"/>
      <c r="C714" s="682">
        <v>878394</v>
      </c>
      <c r="D714" s="653" t="str">
        <f>VLOOKUP(C714,'[3]Price List'!A$1:B$65536,2,FALSE)</f>
        <v>Li-Ion Battery Pack for Zone75-80</v>
      </c>
      <c r="E714" s="654">
        <v>1</v>
      </c>
      <c r="F714" s="594">
        <v>365</v>
      </c>
    </row>
    <row r="715" spans="1:6">
      <c r="A715" s="752"/>
      <c r="B715" s="752"/>
      <c r="C715" s="682">
        <v>835242</v>
      </c>
      <c r="D715" s="653" t="str">
        <f>VLOOKUP(C715,'[3]Price List'!A$1:B$65536,2,FALSE)</f>
        <v>Charger for Zone lasers</v>
      </c>
      <c r="E715" s="654">
        <v>1</v>
      </c>
      <c r="F715" s="594">
        <v>53</v>
      </c>
    </row>
    <row r="716" spans="1:6">
      <c r="A716" s="752"/>
      <c r="B716" s="752"/>
      <c r="C716" s="682"/>
      <c r="D716" s="682"/>
      <c r="E716" s="654"/>
      <c r="F716" s="744"/>
    </row>
    <row r="717" spans="1:6">
      <c r="A717" s="736">
        <v>6017618</v>
      </c>
      <c r="B717" s="1807" t="str">
        <f>VLOOKUP(A717,'[3]Price List'!A$1:B$65536,2,FALSE)</f>
        <v>Zone75 DG (remote, price w remote)</v>
      </c>
      <c r="C717" s="1807"/>
      <c r="D717" s="1807"/>
      <c r="E717" s="736"/>
      <c r="F717" s="744">
        <f>SUM(F718:F721)</f>
        <v>3338</v>
      </c>
    </row>
    <row r="718" spans="1:6" ht="22.5">
      <c r="A718" s="752"/>
      <c r="B718" s="752"/>
      <c r="C718" s="682">
        <v>960630</v>
      </c>
      <c r="D718" s="653" t="str">
        <f>VLOOKUP(C718,'[3]Price List'!A$1:B$65536,2,FALSE)</f>
        <v>Zone75 DG
Full-automatic dual slope laser, 15rps</v>
      </c>
      <c r="E718" s="654">
        <v>1</v>
      </c>
      <c r="F718" s="594">
        <v>2600</v>
      </c>
    </row>
    <row r="719" spans="1:6">
      <c r="A719" s="752"/>
      <c r="B719" s="752"/>
      <c r="C719" s="682">
        <v>878394</v>
      </c>
      <c r="D719" s="653" t="str">
        <f>VLOOKUP(C719,'[3]Price List'!A$1:B$65536,2,FALSE)</f>
        <v>Li-Ion Battery Pack for Zone75-80</v>
      </c>
      <c r="E719" s="654">
        <v>1</v>
      </c>
      <c r="F719" s="594">
        <v>365</v>
      </c>
    </row>
    <row r="720" spans="1:6">
      <c r="A720" s="752"/>
      <c r="B720" s="752"/>
      <c r="C720" s="682">
        <v>835242</v>
      </c>
      <c r="D720" s="653" t="str">
        <f>VLOOKUP(C720,'[3]Price List'!A$1:B$65536,2,FALSE)</f>
        <v>Charger for Zone lasers</v>
      </c>
      <c r="E720" s="654">
        <v>1</v>
      </c>
      <c r="F720" s="594">
        <v>53</v>
      </c>
    </row>
    <row r="721" spans="1:6">
      <c r="A721" s="752"/>
      <c r="B721" s="752"/>
      <c r="C721" s="682">
        <v>835245</v>
      </c>
      <c r="D721" s="653" t="str">
        <f>VLOOKUP(C721,'[3]Price List'!A$1:B$65536,2,FALSE)</f>
        <v>ZRC60 Remote for Zone60DG/75DG/80DG</v>
      </c>
      <c r="E721" s="654">
        <v>1</v>
      </c>
      <c r="F721" s="594">
        <v>320</v>
      </c>
    </row>
    <row r="722" spans="1:6">
      <c r="A722" s="752"/>
      <c r="B722" s="752"/>
      <c r="C722" s="682"/>
      <c r="D722" s="682"/>
      <c r="E722" s="654"/>
      <c r="F722" s="744"/>
    </row>
    <row r="723" spans="1:6">
      <c r="A723" s="736">
        <v>6017596</v>
      </c>
      <c r="B723" s="1807" t="str">
        <f>VLOOKUP(A723,'[3]Price List'!A$1:B$65536,2,FALSE)</f>
        <v>Zone75 DG pro rec Li-Ion pack</v>
      </c>
      <c r="C723" s="1807"/>
      <c r="D723" s="1807"/>
      <c r="E723" s="736"/>
      <c r="F723" s="744">
        <f>SUM(F724:F728)</f>
        <v>3708</v>
      </c>
    </row>
    <row r="724" spans="1:6" ht="22.5">
      <c r="A724" s="752"/>
      <c r="B724" s="752"/>
      <c r="C724" s="682">
        <v>960630</v>
      </c>
      <c r="D724" s="653" t="str">
        <f>VLOOKUP(C724,'[3]Price List'!A$1:B$65536,2,FALSE)</f>
        <v>Zone75 DG
Full-automatic dual slope laser, 15rps</v>
      </c>
      <c r="E724" s="654">
        <v>1</v>
      </c>
      <c r="F724" s="594">
        <v>2600</v>
      </c>
    </row>
    <row r="725" spans="1:6">
      <c r="A725" s="752"/>
      <c r="B725" s="752"/>
      <c r="C725" s="682">
        <v>878394</v>
      </c>
      <c r="D725" s="653" t="str">
        <f>VLOOKUP(C725,'[3]Price List'!A$1:B$65536,2,FALSE)</f>
        <v>Li-Ion Battery Pack for Zone75-80</v>
      </c>
      <c r="E725" s="654">
        <v>1</v>
      </c>
      <c r="F725" s="594">
        <v>365</v>
      </c>
    </row>
    <row r="726" spans="1:6">
      <c r="A726" s="752"/>
      <c r="B726" s="752"/>
      <c r="C726" s="682">
        <v>835242</v>
      </c>
      <c r="D726" s="653" t="str">
        <f>VLOOKUP(C726,'[3]Price List'!A$1:B$65536,2,FALSE)</f>
        <v>Charger for Zone lasers</v>
      </c>
      <c r="E726" s="654">
        <v>1</v>
      </c>
      <c r="F726" s="594">
        <v>53</v>
      </c>
    </row>
    <row r="727" spans="1:6">
      <c r="A727" s="752"/>
      <c r="B727" s="752"/>
      <c r="C727" s="682">
        <v>835245</v>
      </c>
      <c r="D727" s="653" t="str">
        <f>VLOOKUP(C727,'[3]Price List'!A$1:B$65536,2,FALSE)</f>
        <v>ZRC60 Remote for Zone60DG/75DG/80DG</v>
      </c>
      <c r="E727" s="654">
        <v>1</v>
      </c>
      <c r="F727" s="594">
        <v>320</v>
      </c>
    </row>
    <row r="728" spans="1:6">
      <c r="A728" s="752"/>
      <c r="B728" s="752"/>
      <c r="C728" s="682">
        <v>835247</v>
      </c>
      <c r="D728" s="653" t="str">
        <f>VLOOKUP(C728,'[3]Price List'!A$1:B$65536,2,FALSE)</f>
        <v>ZRP105 Pro Receiver</v>
      </c>
      <c r="E728" s="654">
        <v>1</v>
      </c>
      <c r="F728" s="594">
        <v>370</v>
      </c>
    </row>
    <row r="729" spans="1:6">
      <c r="A729" s="752"/>
      <c r="B729" s="752"/>
      <c r="C729" s="682"/>
      <c r="D729" s="682"/>
      <c r="E729" s="654"/>
      <c r="F729" s="750"/>
    </row>
    <row r="730" spans="1:6">
      <c r="A730" s="736">
        <v>6017597</v>
      </c>
      <c r="B730" s="1807" t="str">
        <f>VLOOKUP(A730,'[3]Price List'!A$1:B$65536,2,FALSE)</f>
        <v>Zone75 DG digital rec Li-Ion pack</v>
      </c>
      <c r="C730" s="1807"/>
      <c r="D730" s="1807"/>
      <c r="E730" s="736"/>
      <c r="F730" s="744">
        <f>SUM(F731:F735)</f>
        <v>3788</v>
      </c>
    </row>
    <row r="731" spans="1:6" ht="22.5">
      <c r="A731" s="752"/>
      <c r="B731" s="752"/>
      <c r="C731" s="682">
        <v>960630</v>
      </c>
      <c r="D731" s="653" t="str">
        <f>VLOOKUP(C731,'[3]Price List'!A$1:B$65536,2,FALSE)</f>
        <v>Zone75 DG
Full-automatic dual slope laser, 15rps</v>
      </c>
      <c r="E731" s="654">
        <v>1</v>
      </c>
      <c r="F731" s="594">
        <v>2600</v>
      </c>
    </row>
    <row r="732" spans="1:6">
      <c r="A732" s="752"/>
      <c r="B732" s="752"/>
      <c r="C732" s="682">
        <v>878394</v>
      </c>
      <c r="D732" s="653" t="str">
        <f>VLOOKUP(C732,'[3]Price List'!A$1:B$65536,2,FALSE)</f>
        <v>Li-Ion Battery Pack for Zone75-80</v>
      </c>
      <c r="E732" s="654">
        <v>1</v>
      </c>
      <c r="F732" s="594">
        <v>365</v>
      </c>
    </row>
    <row r="733" spans="1:6">
      <c r="A733" s="752"/>
      <c r="B733" s="752"/>
      <c r="C733" s="682">
        <v>835242</v>
      </c>
      <c r="D733" s="653" t="str">
        <f>VLOOKUP(C733,'[3]Price List'!A$1:B$65536,2,FALSE)</f>
        <v>Charger for Zone lasers</v>
      </c>
      <c r="E733" s="654">
        <v>1</v>
      </c>
      <c r="F733" s="594">
        <v>53</v>
      </c>
    </row>
    <row r="734" spans="1:6">
      <c r="A734" s="752"/>
      <c r="B734" s="752"/>
      <c r="C734" s="682">
        <v>835245</v>
      </c>
      <c r="D734" s="653" t="str">
        <f>VLOOKUP(C734,'[3]Price List'!A$1:B$65536,2,FALSE)</f>
        <v>ZRC60 Remote for Zone60DG/75DG/80DG</v>
      </c>
      <c r="E734" s="654">
        <v>1</v>
      </c>
      <c r="F734" s="594">
        <v>320</v>
      </c>
    </row>
    <row r="735" spans="1:6">
      <c r="A735" s="752"/>
      <c r="B735" s="752"/>
      <c r="C735" s="682">
        <v>835248</v>
      </c>
      <c r="D735" s="653" t="str">
        <f>VLOOKUP(C735,'[3]Price List'!A$1:B$65536,2,FALSE)</f>
        <v>ZRD105 Digital Receiver</v>
      </c>
      <c r="E735" s="654">
        <v>1</v>
      </c>
      <c r="F735" s="594">
        <v>450</v>
      </c>
    </row>
    <row r="736" spans="1:6">
      <c r="A736" s="752"/>
      <c r="B736" s="752"/>
      <c r="C736" s="682"/>
      <c r="D736" s="682"/>
      <c r="E736" s="654"/>
      <c r="F736" s="748"/>
    </row>
    <row r="737" spans="1:6">
      <c r="A737" s="736">
        <v>6017598</v>
      </c>
      <c r="B737" s="1807" t="str">
        <f>VLOOKUP(A737,'[3]Price List'!A$1:B$65536,2,FALSE)</f>
        <v>Zone75 DG smart rec Li-Ion pack</v>
      </c>
      <c r="C737" s="1807"/>
      <c r="D737" s="1807"/>
      <c r="E737" s="736"/>
      <c r="F737" s="744">
        <f>SUM(F738:F742)</f>
        <v>3848</v>
      </c>
    </row>
    <row r="738" spans="1:6" ht="22.5">
      <c r="A738" s="752"/>
      <c r="B738" s="752"/>
      <c r="C738" s="682">
        <v>960630</v>
      </c>
      <c r="D738" s="653" t="str">
        <f>VLOOKUP(C738,'[3]Price List'!A$1:B$65536,2,FALSE)</f>
        <v>Zone75 DG
Full-automatic dual slope laser, 15rps</v>
      </c>
      <c r="E738" s="654">
        <v>1</v>
      </c>
      <c r="F738" s="594">
        <v>2600</v>
      </c>
    </row>
    <row r="739" spans="1:6">
      <c r="A739" s="752"/>
      <c r="B739" s="752"/>
      <c r="C739" s="682">
        <v>878394</v>
      </c>
      <c r="D739" s="653" t="str">
        <f>VLOOKUP(C739,'[3]Price List'!A$1:B$65536,2,FALSE)</f>
        <v>Li-Ion Battery Pack for Zone75-80</v>
      </c>
      <c r="E739" s="654">
        <v>1</v>
      </c>
      <c r="F739" s="594">
        <v>365</v>
      </c>
    </row>
    <row r="740" spans="1:6">
      <c r="A740" s="752"/>
      <c r="B740" s="752"/>
      <c r="C740" s="682">
        <v>835242</v>
      </c>
      <c r="D740" s="653" t="str">
        <f>VLOOKUP(C740,'[3]Price List'!A$1:B$65536,2,FALSE)</f>
        <v>Charger for Zone lasers</v>
      </c>
      <c r="E740" s="654">
        <v>1</v>
      </c>
      <c r="F740" s="594">
        <v>53</v>
      </c>
    </row>
    <row r="741" spans="1:6">
      <c r="A741" s="752"/>
      <c r="B741" s="752"/>
      <c r="C741" s="682">
        <v>835245</v>
      </c>
      <c r="D741" s="653" t="str">
        <f>VLOOKUP(C741,'[3]Price List'!A$1:B$65536,2,FALSE)</f>
        <v>ZRC60 Remote for Zone60DG/75DG/80DG</v>
      </c>
      <c r="E741" s="654">
        <v>1</v>
      </c>
      <c r="F741" s="594">
        <v>320</v>
      </c>
    </row>
    <row r="742" spans="1:6" ht="22.5">
      <c r="A742" s="752"/>
      <c r="B742" s="752"/>
      <c r="C742" s="682">
        <v>855671</v>
      </c>
      <c r="D742" s="653" t="str">
        <f>VLOOKUP(C742,'[3]Price List'!A$1:B$65536,2,FALSE)</f>
        <v>ZRD105B Digital Receiver with Beam Catching. Compatible with Zone60DG/Zone75DG</v>
      </c>
      <c r="E742" s="654">
        <v>1</v>
      </c>
      <c r="F742" s="594">
        <v>510</v>
      </c>
    </row>
    <row r="743" spans="1:6">
      <c r="A743" s="751"/>
      <c r="B743" s="751"/>
      <c r="C743" s="682"/>
      <c r="D743" s="682"/>
      <c r="E743" s="654"/>
      <c r="F743" s="682"/>
    </row>
    <row r="744" spans="1:6">
      <c r="A744" s="734" t="s">
        <v>23426</v>
      </c>
      <c r="B744" s="734"/>
      <c r="C744" s="734"/>
      <c r="D744" s="734"/>
      <c r="E744" s="735"/>
      <c r="F744" s="734"/>
    </row>
    <row r="745" spans="1:6">
      <c r="A745" s="738" t="s">
        <v>23427</v>
      </c>
      <c r="B745" s="738"/>
      <c r="C745" s="739"/>
      <c r="D745" s="739"/>
      <c r="E745" s="740"/>
      <c r="F745" s="740" t="s">
        <v>1528</v>
      </c>
    </row>
    <row r="746" spans="1:6">
      <c r="A746" s="585">
        <v>869174</v>
      </c>
      <c r="B746" s="753"/>
      <c r="C746" s="1804" t="s">
        <v>23395</v>
      </c>
      <c r="D746" s="1804"/>
      <c r="E746" s="654" t="s">
        <v>1528</v>
      </c>
      <c r="F746" s="594">
        <v>220</v>
      </c>
    </row>
    <row r="747" spans="1:6">
      <c r="A747" s="585">
        <v>835247</v>
      </c>
      <c r="B747" s="753"/>
      <c r="C747" s="1804" t="s">
        <v>23397</v>
      </c>
      <c r="D747" s="1804"/>
      <c r="E747" s="654" t="s">
        <v>1528</v>
      </c>
      <c r="F747" s="594">
        <v>370</v>
      </c>
    </row>
    <row r="748" spans="1:6">
      <c r="A748" s="585">
        <v>835248</v>
      </c>
      <c r="B748" s="753"/>
      <c r="C748" s="1804" t="s">
        <v>23399</v>
      </c>
      <c r="D748" s="1804"/>
      <c r="E748" s="654" t="s">
        <v>1528</v>
      </c>
      <c r="F748" s="594">
        <v>450</v>
      </c>
    </row>
    <row r="749" spans="1:6">
      <c r="A749" s="585">
        <v>855671</v>
      </c>
      <c r="B749" s="753"/>
      <c r="C749" s="1804" t="s">
        <v>23424</v>
      </c>
      <c r="D749" s="1804"/>
      <c r="E749" s="654" t="s">
        <v>1528</v>
      </c>
      <c r="F749" s="594">
        <v>510</v>
      </c>
    </row>
    <row r="750" spans="1:6">
      <c r="A750" s="585">
        <v>835249</v>
      </c>
      <c r="B750" s="753"/>
      <c r="C750" s="1804" t="s">
        <v>23428</v>
      </c>
      <c r="D750" s="1804"/>
      <c r="E750" s="654" t="s">
        <v>1528</v>
      </c>
      <c r="F750" s="594">
        <v>71</v>
      </c>
    </row>
    <row r="751" spans="1:6">
      <c r="A751" s="585">
        <v>870452</v>
      </c>
      <c r="B751" s="753"/>
      <c r="C751" s="1806" t="s">
        <v>23429</v>
      </c>
      <c r="D751" s="1806"/>
      <c r="E751" s="654" t="s">
        <v>1528</v>
      </c>
      <c r="F751" s="754">
        <v>29</v>
      </c>
    </row>
    <row r="752" spans="1:6">
      <c r="A752" s="585">
        <v>855975</v>
      </c>
      <c r="B752" s="753"/>
      <c r="C752" s="1804" t="s">
        <v>23430</v>
      </c>
      <c r="D752" s="1804"/>
      <c r="E752" s="654" t="s">
        <v>1528</v>
      </c>
      <c r="F752" s="594">
        <v>102</v>
      </c>
    </row>
    <row r="753" spans="1:6">
      <c r="A753" s="738" t="s">
        <v>17613</v>
      </c>
      <c r="B753" s="738"/>
      <c r="C753" s="739"/>
      <c r="D753" s="739"/>
      <c r="E753" s="740"/>
      <c r="F753" s="740"/>
    </row>
    <row r="754" spans="1:6">
      <c r="A754" s="585">
        <v>835244</v>
      </c>
      <c r="B754" s="753"/>
      <c r="C754" s="1804" t="s">
        <v>23431</v>
      </c>
      <c r="D754" s="1804"/>
      <c r="E754" s="654" t="s">
        <v>1528</v>
      </c>
      <c r="F754" s="594">
        <v>175</v>
      </c>
    </row>
    <row r="755" spans="1:6">
      <c r="A755" s="585">
        <v>835245</v>
      </c>
      <c r="B755" s="753"/>
      <c r="C755" s="1804" t="s">
        <v>23432</v>
      </c>
      <c r="D755" s="1804"/>
      <c r="E755" s="654" t="s">
        <v>1528</v>
      </c>
      <c r="F755" s="594">
        <v>320</v>
      </c>
    </row>
    <row r="756" spans="1:6">
      <c r="A756" s="738" t="s">
        <v>9799</v>
      </c>
      <c r="B756" s="738"/>
      <c r="C756" s="739"/>
      <c r="D756" s="739"/>
      <c r="E756" s="740"/>
      <c r="F756" s="740"/>
    </row>
    <row r="757" spans="1:6">
      <c r="A757" s="585">
        <v>835242</v>
      </c>
      <c r="B757" s="753"/>
      <c r="C757" s="1804" t="s">
        <v>23433</v>
      </c>
      <c r="D757" s="1804"/>
      <c r="E757" s="654" t="s">
        <v>1528</v>
      </c>
      <c r="F757" s="594">
        <v>53</v>
      </c>
    </row>
    <row r="758" spans="1:6">
      <c r="A758" s="585">
        <v>835243</v>
      </c>
      <c r="B758" s="753"/>
      <c r="C758" s="1804" t="s">
        <v>23434</v>
      </c>
      <c r="D758" s="1804"/>
      <c r="E758" s="654" t="s">
        <v>1528</v>
      </c>
      <c r="F758" s="594">
        <v>345</v>
      </c>
    </row>
    <row r="759" spans="1:6">
      <c r="A759" s="585">
        <v>878394</v>
      </c>
      <c r="B759" s="753"/>
      <c r="C759" s="1804" t="s">
        <v>23435</v>
      </c>
      <c r="D759" s="1804"/>
      <c r="E759" s="654" t="s">
        <v>1528</v>
      </c>
      <c r="F759" s="594">
        <v>365</v>
      </c>
    </row>
    <row r="760" spans="1:6">
      <c r="A760" s="585">
        <v>835250</v>
      </c>
      <c r="B760" s="753"/>
      <c r="C760" s="1804" t="s">
        <v>23409</v>
      </c>
      <c r="D760" s="1804"/>
      <c r="E760" s="654" t="s">
        <v>1528</v>
      </c>
      <c r="F760" s="594">
        <v>53</v>
      </c>
    </row>
    <row r="761" spans="1:6">
      <c r="A761" s="585">
        <v>790418</v>
      </c>
      <c r="B761" s="753"/>
      <c r="C761" s="1804" t="s">
        <v>23436</v>
      </c>
      <c r="D761" s="1804"/>
      <c r="E761" s="654" t="s">
        <v>1528</v>
      </c>
      <c r="F761" s="594">
        <v>79</v>
      </c>
    </row>
    <row r="762" spans="1:6">
      <c r="A762" s="738" t="s">
        <v>23437</v>
      </c>
      <c r="B762" s="738"/>
      <c r="C762" s="739"/>
      <c r="D762" s="739"/>
      <c r="E762" s="740"/>
      <c r="F762" s="755"/>
    </row>
    <row r="763" spans="1:6">
      <c r="A763" s="585">
        <v>739870</v>
      </c>
      <c r="B763" s="753"/>
      <c r="C763" s="1804" t="s">
        <v>23438</v>
      </c>
      <c r="D763" s="1804"/>
      <c r="E763" s="654" t="s">
        <v>1528</v>
      </c>
      <c r="F763" s="594">
        <v>175</v>
      </c>
    </row>
    <row r="764" spans="1:6">
      <c r="A764" s="585">
        <v>790421</v>
      </c>
      <c r="B764" s="753"/>
      <c r="C764" s="1804" t="s">
        <v>23439</v>
      </c>
      <c r="D764" s="1804"/>
      <c r="E764" s="654" t="s">
        <v>1528</v>
      </c>
      <c r="F764" s="594">
        <v>106</v>
      </c>
    </row>
    <row r="765" spans="1:6">
      <c r="A765" s="585">
        <v>790432</v>
      </c>
      <c r="B765" s="753"/>
      <c r="C765" s="1804" t="s">
        <v>23440</v>
      </c>
      <c r="D765" s="1804"/>
      <c r="E765" s="654" t="s">
        <v>1528</v>
      </c>
      <c r="F765" s="594">
        <v>78</v>
      </c>
    </row>
    <row r="766" spans="1:6">
      <c r="A766" s="585">
        <v>838123</v>
      </c>
      <c r="B766" s="753"/>
      <c r="C766" s="1804" t="s">
        <v>23441</v>
      </c>
      <c r="D766" s="1804"/>
      <c r="E766" s="654" t="s">
        <v>1528</v>
      </c>
      <c r="F766" s="754">
        <v>75</v>
      </c>
    </row>
    <row r="767" spans="1:6">
      <c r="A767" s="738" t="s">
        <v>23442</v>
      </c>
      <c r="B767" s="738"/>
      <c r="C767" s="739"/>
      <c r="D767" s="739"/>
      <c r="E767" s="740"/>
      <c r="F767" s="740"/>
    </row>
    <row r="768" spans="1:6">
      <c r="A768" s="585">
        <v>5307059</v>
      </c>
      <c r="B768" s="1805" t="s">
        <v>23443</v>
      </c>
      <c r="C768" s="1805"/>
      <c r="D768" s="1805"/>
      <c r="E768" s="654" t="s">
        <v>1528</v>
      </c>
      <c r="F768" s="594">
        <v>420</v>
      </c>
    </row>
    <row r="769" spans="1:6">
      <c r="A769" s="756"/>
      <c r="B769" s="756"/>
      <c r="C769" s="747"/>
      <c r="D769" s="747"/>
      <c r="E769" s="757"/>
      <c r="F769" s="747"/>
    </row>
    <row r="770" spans="1:6">
      <c r="A770" s="734" t="s">
        <v>23139</v>
      </c>
      <c r="B770" s="734"/>
      <c r="C770" s="758"/>
      <c r="D770" s="758"/>
      <c r="E770" s="759"/>
      <c r="F770" s="758"/>
    </row>
    <row r="771" spans="1:6">
      <c r="A771" s="738" t="s">
        <v>10552</v>
      </c>
      <c r="B771" s="738"/>
      <c r="C771" s="739"/>
      <c r="D771" s="739"/>
      <c r="E771" s="740"/>
      <c r="F771" s="740"/>
    </row>
    <row r="772" spans="1:6">
      <c r="A772" s="585">
        <v>815579</v>
      </c>
      <c r="B772" s="753"/>
      <c r="C772" s="1804" t="s">
        <v>23387</v>
      </c>
      <c r="D772" s="1804"/>
      <c r="E772" s="654" t="s">
        <v>1528</v>
      </c>
      <c r="F772" s="594">
        <v>77</v>
      </c>
    </row>
    <row r="773" spans="1:6">
      <c r="A773" s="585">
        <v>834730</v>
      </c>
      <c r="B773" s="753"/>
      <c r="C773" s="1804" t="s">
        <v>23444</v>
      </c>
      <c r="D773" s="1804"/>
      <c r="E773" s="654" t="s">
        <v>1528</v>
      </c>
      <c r="F773" s="594">
        <v>184</v>
      </c>
    </row>
    <row r="774" spans="1:6">
      <c r="A774" s="585">
        <v>825488</v>
      </c>
      <c r="B774" s="753"/>
      <c r="C774" s="1804" t="s">
        <v>23445</v>
      </c>
      <c r="D774" s="1804"/>
      <c r="E774" s="654" t="s">
        <v>1528</v>
      </c>
      <c r="F774" s="594">
        <v>285</v>
      </c>
    </row>
    <row r="775" spans="1:6">
      <c r="A775" s="585">
        <v>825487</v>
      </c>
      <c r="B775" s="753"/>
      <c r="C775" s="1804" t="s">
        <v>23446</v>
      </c>
      <c r="D775" s="1804"/>
      <c r="E775" s="654" t="s">
        <v>1528</v>
      </c>
      <c r="F775" s="594">
        <v>285</v>
      </c>
    </row>
    <row r="776" spans="1:6">
      <c r="A776" s="585">
        <v>825486</v>
      </c>
      <c r="B776" s="753"/>
      <c r="C776" s="1804" t="s">
        <v>23447</v>
      </c>
      <c r="D776" s="1804"/>
      <c r="E776" s="654" t="s">
        <v>1528</v>
      </c>
      <c r="F776" s="594">
        <v>285</v>
      </c>
    </row>
    <row r="777" spans="1:6">
      <c r="A777" s="585">
        <v>845724</v>
      </c>
      <c r="B777" s="753"/>
      <c r="C777" s="1804" t="s">
        <v>23448</v>
      </c>
      <c r="D777" s="1804"/>
      <c r="E777" s="654" t="s">
        <v>1528</v>
      </c>
      <c r="F777" s="594">
        <v>137</v>
      </c>
    </row>
    <row r="778" spans="1:6">
      <c r="A778" s="585">
        <v>8246886</v>
      </c>
      <c r="B778" s="753"/>
      <c r="C778" s="1804" t="s">
        <v>23449</v>
      </c>
      <c r="D778" s="1804"/>
      <c r="E778" s="654" t="s">
        <v>1528</v>
      </c>
      <c r="F778" s="594">
        <v>105</v>
      </c>
    </row>
    <row r="779" spans="1:6">
      <c r="A779" s="585">
        <v>8247112</v>
      </c>
      <c r="B779" s="753"/>
      <c r="C779" s="1804" t="s">
        <v>23450</v>
      </c>
      <c r="D779" s="1804"/>
      <c r="E779" s="654" t="s">
        <v>1528</v>
      </c>
      <c r="F779" s="594">
        <v>105</v>
      </c>
    </row>
    <row r="780" spans="1:6">
      <c r="A780" s="585">
        <v>825489</v>
      </c>
      <c r="B780" s="753"/>
      <c r="C780" s="1804" t="s">
        <v>23451</v>
      </c>
      <c r="D780" s="1804"/>
      <c r="E780" s="654" t="s">
        <v>1528</v>
      </c>
      <c r="F780" s="594">
        <v>105</v>
      </c>
    </row>
    <row r="781" spans="1:6" ht="15.75">
      <c r="A781" s="582" t="s">
        <v>23452</v>
      </c>
      <c r="B781" s="582"/>
      <c r="C781" s="582"/>
      <c r="D781" s="582"/>
      <c r="E781" s="684"/>
      <c r="F781" s="582"/>
    </row>
    <row r="782" spans="1:6" ht="15.75">
      <c r="C782" s="692"/>
      <c r="D782" s="692"/>
      <c r="E782" s="733"/>
      <c r="F782" s="692"/>
    </row>
    <row r="783" spans="1:6">
      <c r="A783" s="581"/>
      <c r="B783" s="581"/>
      <c r="C783" s="581"/>
      <c r="D783" s="581"/>
      <c r="E783" s="581"/>
      <c r="F783" s="581"/>
    </row>
    <row r="784" spans="1:6">
      <c r="A784" s="645" t="s">
        <v>23022</v>
      </c>
      <c r="B784" s="645"/>
      <c r="C784" s="645" t="s">
        <v>23129</v>
      </c>
      <c r="D784" s="645" t="s">
        <v>0</v>
      </c>
      <c r="E784" s="645"/>
      <c r="F784" s="714" t="s">
        <v>23023</v>
      </c>
    </row>
    <row r="785" spans="1:6">
      <c r="A785" s="581"/>
      <c r="B785" s="581"/>
      <c r="C785" s="581"/>
      <c r="D785" s="581"/>
      <c r="E785" s="581"/>
      <c r="F785" s="581"/>
    </row>
    <row r="786" spans="1:6">
      <c r="A786" s="685" t="s">
        <v>23453</v>
      </c>
      <c r="B786" s="685"/>
      <c r="C786" s="686"/>
      <c r="D786" s="686"/>
      <c r="E786" s="687"/>
      <c r="F786" s="687" t="s">
        <v>1528</v>
      </c>
    </row>
    <row r="787" spans="1:6">
      <c r="A787" s="581">
        <v>6013226</v>
      </c>
      <c r="B787" s="1803" t="s">
        <v>23454</v>
      </c>
      <c r="C787" s="1803"/>
      <c r="D787" s="1803"/>
      <c r="E787" s="581"/>
      <c r="F787" s="760">
        <f>SUM(F788:F789)</f>
        <v>4366</v>
      </c>
    </row>
    <row r="788" spans="1:6" ht="33.75">
      <c r="A788" s="675"/>
      <c r="B788" s="697"/>
      <c r="C788" s="591">
        <v>868875</v>
      </c>
      <c r="D788" s="653" t="s">
        <v>23455</v>
      </c>
      <c r="E788" s="591">
        <v>1</v>
      </c>
      <c r="F788" s="761">
        <v>4200</v>
      </c>
    </row>
    <row r="789" spans="1:6">
      <c r="A789" s="675"/>
      <c r="B789" s="697"/>
      <c r="C789" s="591">
        <v>821877</v>
      </c>
      <c r="D789" s="653" t="s">
        <v>23456</v>
      </c>
      <c r="E789" s="654">
        <v>1</v>
      </c>
      <c r="F789" s="761">
        <v>166</v>
      </c>
    </row>
    <row r="790" spans="1:6">
      <c r="A790" s="762"/>
      <c r="B790" s="763"/>
      <c r="C790" s="764"/>
      <c r="D790" s="764"/>
      <c r="E790" s="765"/>
      <c r="F790" s="765"/>
    </row>
    <row r="791" spans="1:6">
      <c r="A791" s="581">
        <v>6017155</v>
      </c>
      <c r="B791" s="1803" t="s">
        <v>23457</v>
      </c>
      <c r="C791" s="1803"/>
      <c r="D791" s="1803"/>
      <c r="E791" s="581"/>
      <c r="F791" s="760">
        <f>SUM(F792:F794)</f>
        <v>4861</v>
      </c>
    </row>
    <row r="792" spans="1:6" ht="33.75">
      <c r="A792" s="675"/>
      <c r="B792" s="697"/>
      <c r="C792" s="591">
        <v>868875</v>
      </c>
      <c r="D792" s="653" t="s">
        <v>23455</v>
      </c>
      <c r="E792" s="591">
        <v>1</v>
      </c>
      <c r="F792" s="761">
        <v>4200</v>
      </c>
    </row>
    <row r="793" spans="1:6">
      <c r="A793" s="675"/>
      <c r="B793" s="697"/>
      <c r="C793" s="591">
        <v>853865</v>
      </c>
      <c r="D793" s="653" t="s">
        <v>23458</v>
      </c>
      <c r="E793" s="654">
        <v>1</v>
      </c>
      <c r="F793" s="761">
        <v>495</v>
      </c>
    </row>
    <row r="794" spans="1:6">
      <c r="A794" s="675"/>
      <c r="B794" s="697"/>
      <c r="C794" s="591">
        <v>821877</v>
      </c>
      <c r="D794" s="653" t="s">
        <v>23456</v>
      </c>
      <c r="E794" s="654">
        <v>1</v>
      </c>
      <c r="F794" s="761">
        <v>166</v>
      </c>
    </row>
    <row r="795" spans="1:6">
      <c r="A795" s="762"/>
      <c r="B795" s="763"/>
      <c r="C795" s="764"/>
      <c r="D795" s="764"/>
      <c r="E795" s="765"/>
      <c r="F795" s="765"/>
    </row>
    <row r="796" spans="1:6">
      <c r="A796" s="581">
        <v>6010625</v>
      </c>
      <c r="B796" s="1803" t="s">
        <v>23459</v>
      </c>
      <c r="C796" s="1803"/>
      <c r="D796" s="1803"/>
      <c r="E796" s="581"/>
      <c r="F796" s="760">
        <f>SUM(F797:F798)</f>
        <v>5366</v>
      </c>
    </row>
    <row r="797" spans="1:6" ht="33.75">
      <c r="A797" s="675"/>
      <c r="B797" s="697"/>
      <c r="C797" s="591">
        <v>829479</v>
      </c>
      <c r="D797" s="653" t="s">
        <v>23460</v>
      </c>
      <c r="E797" s="591">
        <v>1</v>
      </c>
      <c r="F797" s="761">
        <v>5200</v>
      </c>
    </row>
    <row r="798" spans="1:6">
      <c r="A798" s="675"/>
      <c r="B798" s="697"/>
      <c r="C798" s="591">
        <v>821877</v>
      </c>
      <c r="D798" s="653" t="s">
        <v>23456</v>
      </c>
      <c r="E798" s="654">
        <v>1</v>
      </c>
      <c r="F798" s="761">
        <v>166</v>
      </c>
    </row>
    <row r="799" spans="1:6">
      <c r="A799" s="675"/>
      <c r="B799" s="697"/>
      <c r="C799" s="591"/>
      <c r="D799" s="653"/>
      <c r="E799" s="654"/>
      <c r="F799" s="766"/>
    </row>
    <row r="800" spans="1:6">
      <c r="A800" s="581">
        <v>6017156</v>
      </c>
      <c r="B800" s="1803" t="s">
        <v>23461</v>
      </c>
      <c r="C800" s="1803"/>
      <c r="D800" s="1803"/>
      <c r="E800" s="581"/>
      <c r="F800" s="760">
        <f>SUM(F801:F803)</f>
        <v>5861</v>
      </c>
    </row>
    <row r="801" spans="1:6" ht="33.75">
      <c r="A801" s="675"/>
      <c r="B801" s="697"/>
      <c r="C801" s="591">
        <v>829479</v>
      </c>
      <c r="D801" s="653" t="s">
        <v>23462</v>
      </c>
      <c r="E801" s="591">
        <v>1</v>
      </c>
      <c r="F801" s="761">
        <v>5200</v>
      </c>
    </row>
    <row r="802" spans="1:6">
      <c r="A802" s="675"/>
      <c r="B802" s="697"/>
      <c r="C802" s="591">
        <v>853865</v>
      </c>
      <c r="D802" s="653" t="s">
        <v>23458</v>
      </c>
      <c r="E802" s="654">
        <v>1</v>
      </c>
      <c r="F802" s="761">
        <v>495</v>
      </c>
    </row>
    <row r="803" spans="1:6">
      <c r="A803" s="675"/>
      <c r="B803" s="697"/>
      <c r="C803" s="591">
        <v>821877</v>
      </c>
      <c r="D803" s="653" t="s">
        <v>23456</v>
      </c>
      <c r="E803" s="654">
        <v>1</v>
      </c>
      <c r="F803" s="761">
        <v>166</v>
      </c>
    </row>
    <row r="804" spans="1:6">
      <c r="A804" s="675"/>
      <c r="B804" s="697"/>
      <c r="C804" s="591"/>
      <c r="D804" s="653"/>
      <c r="E804" s="654"/>
      <c r="F804" s="767"/>
    </row>
    <row r="805" spans="1:6">
      <c r="A805" s="674"/>
      <c r="B805" s="697"/>
      <c r="C805" s="591"/>
      <c r="D805" s="653"/>
      <c r="E805" s="654"/>
      <c r="F805" s="767"/>
    </row>
    <row r="806" spans="1:6">
      <c r="A806" s="603" t="s">
        <v>23463</v>
      </c>
      <c r="B806" s="604"/>
      <c r="C806" s="605"/>
      <c r="D806" s="605"/>
      <c r="E806" s="606"/>
      <c r="F806" s="607" t="s">
        <v>1528</v>
      </c>
    </row>
    <row r="807" spans="1:6">
      <c r="A807" s="586">
        <v>6016932</v>
      </c>
      <c r="B807" s="1803" t="s">
        <v>23464</v>
      </c>
      <c r="C807" s="1803"/>
      <c r="D807" s="1803"/>
      <c r="E807" s="581"/>
      <c r="F807" s="760">
        <f>SUM(F808:F809)</f>
        <v>5687</v>
      </c>
    </row>
    <row r="808" spans="1:6" ht="33.75">
      <c r="A808" s="674"/>
      <c r="B808" s="697"/>
      <c r="C808" s="591">
        <v>938338</v>
      </c>
      <c r="D808" s="653" t="s">
        <v>23465</v>
      </c>
      <c r="E808" s="591">
        <v>1</v>
      </c>
      <c r="F808" s="761">
        <v>5500</v>
      </c>
    </row>
    <row r="809" spans="1:6" ht="22.5">
      <c r="A809" s="674"/>
      <c r="B809" s="697"/>
      <c r="C809" s="591">
        <v>938339</v>
      </c>
      <c r="D809" s="653" t="s">
        <v>23466</v>
      </c>
      <c r="E809" s="654">
        <v>1</v>
      </c>
      <c r="F809" s="761">
        <v>187</v>
      </c>
    </row>
    <row r="810" spans="1:6">
      <c r="A810" s="752"/>
      <c r="B810" s="763"/>
      <c r="C810" s="764"/>
      <c r="D810" s="764"/>
      <c r="E810" s="765"/>
      <c r="F810" s="765"/>
    </row>
    <row r="811" spans="1:6">
      <c r="A811" s="586">
        <v>6017157</v>
      </c>
      <c r="B811" s="1803" t="s">
        <v>23467</v>
      </c>
      <c r="C811" s="1803"/>
      <c r="D811" s="1803"/>
      <c r="E811" s="581"/>
      <c r="F811" s="760">
        <f>SUM(F812:F814)</f>
        <v>6182</v>
      </c>
    </row>
    <row r="812" spans="1:6" ht="33.75">
      <c r="A812" s="674"/>
      <c r="B812" s="697"/>
      <c r="C812" s="591">
        <v>938338</v>
      </c>
      <c r="D812" s="653" t="s">
        <v>23465</v>
      </c>
      <c r="E812" s="591">
        <v>1</v>
      </c>
      <c r="F812" s="761">
        <v>5500</v>
      </c>
    </row>
    <row r="813" spans="1:6">
      <c r="A813" s="674"/>
      <c r="B813" s="697"/>
      <c r="C813" s="591">
        <v>853865</v>
      </c>
      <c r="D813" s="653" t="s">
        <v>23458</v>
      </c>
      <c r="E813" s="654">
        <v>1</v>
      </c>
      <c r="F813" s="761">
        <v>495</v>
      </c>
    </row>
    <row r="814" spans="1:6" ht="22.5">
      <c r="A814" s="674"/>
      <c r="B814" s="697"/>
      <c r="C814" s="591">
        <v>938339</v>
      </c>
      <c r="D814" s="653" t="s">
        <v>23466</v>
      </c>
      <c r="E814" s="654">
        <v>1</v>
      </c>
      <c r="F814" s="761">
        <v>187</v>
      </c>
    </row>
    <row r="815" spans="1:6">
      <c r="A815" s="752"/>
      <c r="B815" s="763"/>
      <c r="C815" s="764"/>
      <c r="D815" s="764"/>
      <c r="E815" s="765"/>
      <c r="F815" s="765"/>
    </row>
    <row r="816" spans="1:6">
      <c r="A816" s="586">
        <v>6016934</v>
      </c>
      <c r="B816" s="1803" t="s">
        <v>23468</v>
      </c>
      <c r="C816" s="1803"/>
      <c r="D816" s="1803"/>
      <c r="E816" s="581"/>
      <c r="F816" s="760">
        <f>SUM(F817:F819)</f>
        <v>6637</v>
      </c>
    </row>
    <row r="817" spans="1:6" ht="33.75">
      <c r="A817" s="674"/>
      <c r="B817" s="697"/>
      <c r="C817" s="591">
        <v>938340</v>
      </c>
      <c r="D817" s="653" t="s">
        <v>23469</v>
      </c>
      <c r="E817" s="591">
        <v>1</v>
      </c>
      <c r="F817" s="761">
        <v>6450</v>
      </c>
    </row>
    <row r="818" spans="1:6" ht="22.5">
      <c r="A818" s="674"/>
      <c r="B818" s="697"/>
      <c r="C818" s="591">
        <v>938339</v>
      </c>
      <c r="D818" s="653" t="s">
        <v>23466</v>
      </c>
      <c r="E818" s="654">
        <v>1</v>
      </c>
      <c r="F818" s="761">
        <v>187</v>
      </c>
    </row>
    <row r="819" spans="1:6">
      <c r="A819" s="752"/>
      <c r="B819" s="763"/>
      <c r="C819" s="764"/>
      <c r="D819" s="764"/>
      <c r="E819" s="765"/>
      <c r="F819" s="765"/>
    </row>
    <row r="820" spans="1:6">
      <c r="A820" s="586">
        <v>6017158</v>
      </c>
      <c r="B820" s="1803" t="s">
        <v>23470</v>
      </c>
      <c r="C820" s="1803"/>
      <c r="D820" s="1803"/>
      <c r="E820" s="581"/>
      <c r="F820" s="760">
        <f>SUM(F821:F823)</f>
        <v>7132</v>
      </c>
    </row>
    <row r="821" spans="1:6" ht="33.75">
      <c r="A821" s="674"/>
      <c r="B821" s="697"/>
      <c r="C821" s="591">
        <v>938340</v>
      </c>
      <c r="D821" s="653" t="s">
        <v>23469</v>
      </c>
      <c r="E821" s="591">
        <v>1</v>
      </c>
      <c r="F821" s="761">
        <v>6450</v>
      </c>
    </row>
    <row r="822" spans="1:6">
      <c r="A822" s="674"/>
      <c r="B822" s="697"/>
      <c r="C822" s="591">
        <v>853865</v>
      </c>
      <c r="D822" s="653" t="s">
        <v>23458</v>
      </c>
      <c r="E822" s="654">
        <v>1</v>
      </c>
      <c r="F822" s="761">
        <v>495</v>
      </c>
    </row>
    <row r="823" spans="1:6" ht="22.5">
      <c r="A823" s="674"/>
      <c r="B823" s="697"/>
      <c r="C823" s="591">
        <v>938339</v>
      </c>
      <c r="D823" s="653" t="s">
        <v>23466</v>
      </c>
      <c r="E823" s="654">
        <v>1</v>
      </c>
      <c r="F823" s="761">
        <v>187</v>
      </c>
    </row>
    <row r="824" spans="1:6">
      <c r="A824" s="752"/>
      <c r="B824" s="763"/>
      <c r="C824" s="764"/>
      <c r="D824" s="764"/>
      <c r="E824" s="765"/>
      <c r="F824" s="765"/>
    </row>
    <row r="825" spans="1:6">
      <c r="A825" s="674"/>
      <c r="B825" s="697"/>
      <c r="C825" s="591"/>
      <c r="D825" s="653"/>
      <c r="E825" s="654"/>
      <c r="F825" s="767"/>
    </row>
    <row r="826" spans="1:6" ht="15.75">
      <c r="A826" s="582" t="s">
        <v>23471</v>
      </c>
      <c r="B826" s="582"/>
      <c r="C826" s="582"/>
      <c r="D826" s="582"/>
      <c r="E826" s="684"/>
      <c r="F826" s="582"/>
    </row>
    <row r="827" spans="1:6">
      <c r="A827" s="685" t="s">
        <v>23472</v>
      </c>
      <c r="B827" s="685"/>
      <c r="C827" s="686"/>
      <c r="D827" s="686"/>
      <c r="E827" s="687"/>
      <c r="F827" s="687"/>
    </row>
    <row r="828" spans="1:6">
      <c r="A828" s="585">
        <v>821886</v>
      </c>
      <c r="B828" s="664"/>
      <c r="C828" s="1799" t="s">
        <v>23473</v>
      </c>
      <c r="D828" s="1799"/>
      <c r="E828" s="591" t="s">
        <v>1528</v>
      </c>
      <c r="F828" s="594">
        <v>315</v>
      </c>
    </row>
    <row r="829" spans="1:6">
      <c r="A829" s="685" t="s">
        <v>23474</v>
      </c>
      <c r="B829" s="685"/>
      <c r="C829" s="686"/>
      <c r="D829" s="686"/>
      <c r="E829" s="687"/>
      <c r="F829" s="768"/>
    </row>
    <row r="830" spans="1:6">
      <c r="A830" s="585">
        <v>821888</v>
      </c>
      <c r="B830" s="664"/>
      <c r="C830" s="1799" t="s">
        <v>23475</v>
      </c>
      <c r="D830" s="1799"/>
      <c r="E830" s="591" t="s">
        <v>1528</v>
      </c>
      <c r="F830" s="594">
        <v>210</v>
      </c>
    </row>
    <row r="831" spans="1:6">
      <c r="A831" s="685" t="s">
        <v>23476</v>
      </c>
      <c r="B831" s="685"/>
      <c r="C831" s="686"/>
      <c r="D831" s="686"/>
      <c r="E831" s="687"/>
      <c r="F831" s="768"/>
    </row>
    <row r="832" spans="1:6" ht="33" customHeight="1">
      <c r="A832" s="585">
        <v>821876</v>
      </c>
      <c r="B832" s="664"/>
      <c r="C832" s="1799" t="s">
        <v>23477</v>
      </c>
      <c r="D832" s="1799"/>
      <c r="E832" s="591" t="s">
        <v>1528</v>
      </c>
      <c r="F832" s="594">
        <v>125</v>
      </c>
    </row>
    <row r="833" spans="1:6">
      <c r="A833" s="685" t="s">
        <v>7290</v>
      </c>
      <c r="B833" s="685"/>
      <c r="C833" s="686"/>
      <c r="D833" s="686"/>
      <c r="E833" s="687"/>
      <c r="F833" s="687"/>
    </row>
    <row r="834" spans="1:6">
      <c r="A834" s="585">
        <v>821878</v>
      </c>
      <c r="B834" s="664"/>
      <c r="C834" s="1799" t="s">
        <v>23478</v>
      </c>
      <c r="D834" s="1799"/>
      <c r="E834" s="591" t="s">
        <v>1528</v>
      </c>
      <c r="F834" s="594">
        <v>166</v>
      </c>
    </row>
    <row r="835" spans="1:6">
      <c r="A835" s="585">
        <v>821877</v>
      </c>
      <c r="B835" s="664"/>
      <c r="C835" s="1799" t="s">
        <v>23479</v>
      </c>
      <c r="D835" s="1799"/>
      <c r="E835" s="591" t="s">
        <v>1528</v>
      </c>
      <c r="F835" s="594">
        <v>166</v>
      </c>
    </row>
    <row r="836" spans="1:6">
      <c r="A836" s="585">
        <v>938339</v>
      </c>
      <c r="B836" s="664"/>
      <c r="C836" s="1799" t="s">
        <v>23480</v>
      </c>
      <c r="D836" s="1799"/>
      <c r="E836" s="591" t="s">
        <v>1528</v>
      </c>
      <c r="F836" s="594">
        <v>187</v>
      </c>
    </row>
    <row r="837" spans="1:6">
      <c r="A837" s="585">
        <v>938342</v>
      </c>
      <c r="B837" s="664"/>
      <c r="C837" s="1799" t="s">
        <v>23481</v>
      </c>
      <c r="D837" s="1799"/>
      <c r="E837" s="591" t="s">
        <v>1528</v>
      </c>
      <c r="F837" s="594">
        <v>187</v>
      </c>
    </row>
    <row r="838" spans="1:6">
      <c r="A838" s="585">
        <v>824747</v>
      </c>
      <c r="B838" s="664"/>
      <c r="C838" s="1799" t="s">
        <v>23482</v>
      </c>
      <c r="D838" s="1799"/>
      <c r="E838" s="591" t="s">
        <v>1528</v>
      </c>
      <c r="F838" s="594">
        <v>21</v>
      </c>
    </row>
    <row r="839" spans="1:6">
      <c r="A839" s="585">
        <v>824748</v>
      </c>
      <c r="B839" s="664"/>
      <c r="C839" s="1799" t="s">
        <v>23483</v>
      </c>
      <c r="D839" s="1799"/>
      <c r="E839" s="591" t="s">
        <v>1528</v>
      </c>
      <c r="F839" s="594">
        <v>31</v>
      </c>
    </row>
    <row r="840" spans="1:6">
      <c r="A840" s="585">
        <v>938619</v>
      </c>
      <c r="B840" s="664"/>
      <c r="C840" s="1799" t="s">
        <v>23484</v>
      </c>
      <c r="D840" s="1799"/>
      <c r="E840" s="591" t="s">
        <v>1528</v>
      </c>
      <c r="F840" s="594">
        <v>21</v>
      </c>
    </row>
    <row r="841" spans="1:6">
      <c r="A841" s="585">
        <v>944842</v>
      </c>
      <c r="B841" s="664"/>
      <c r="C841" s="1799" t="s">
        <v>23485</v>
      </c>
      <c r="D841" s="1799"/>
      <c r="E841" s="591" t="s">
        <v>1528</v>
      </c>
      <c r="F841" s="594">
        <v>31.5</v>
      </c>
    </row>
    <row r="842" spans="1:6">
      <c r="A842" s="685" t="s">
        <v>23486</v>
      </c>
      <c r="B842" s="685"/>
      <c r="C842" s="686"/>
      <c r="D842" s="686"/>
      <c r="E842" s="687"/>
      <c r="F842" s="687"/>
    </row>
    <row r="843" spans="1:6">
      <c r="A843" s="585">
        <v>821883</v>
      </c>
      <c r="B843" s="664"/>
      <c r="C843" s="1799" t="s">
        <v>23487</v>
      </c>
      <c r="D843" s="1799"/>
      <c r="E843" s="591" t="s">
        <v>1528</v>
      </c>
      <c r="F843" s="594">
        <v>21</v>
      </c>
    </row>
    <row r="844" spans="1:6">
      <c r="A844" s="585">
        <v>821884</v>
      </c>
      <c r="B844" s="664"/>
      <c r="C844" s="1799" t="s">
        <v>23488</v>
      </c>
      <c r="D844" s="1799"/>
      <c r="E844" s="591" t="s">
        <v>1528</v>
      </c>
      <c r="F844" s="594">
        <v>31</v>
      </c>
    </row>
    <row r="845" spans="1:6">
      <c r="A845" s="585">
        <v>821885</v>
      </c>
      <c r="B845" s="664"/>
      <c r="C845" s="1799" t="s">
        <v>23489</v>
      </c>
      <c r="D845" s="1799"/>
      <c r="E845" s="591" t="s">
        <v>1528</v>
      </c>
      <c r="F845" s="594">
        <v>31</v>
      </c>
    </row>
    <row r="846" spans="1:6">
      <c r="A846" s="585">
        <v>948798</v>
      </c>
      <c r="B846" s="664"/>
      <c r="C846" s="1799" t="s">
        <v>23490</v>
      </c>
      <c r="D846" s="1799"/>
      <c r="E846" s="591" t="s">
        <v>1528</v>
      </c>
      <c r="F846" s="594">
        <v>52</v>
      </c>
    </row>
    <row r="847" spans="1:6">
      <c r="A847" s="585">
        <v>948797</v>
      </c>
      <c r="B847" s="664"/>
      <c r="C847" s="1799" t="s">
        <v>23491</v>
      </c>
      <c r="D847" s="1799"/>
      <c r="E847" s="591" t="s">
        <v>1528</v>
      </c>
      <c r="F847" s="594">
        <v>114</v>
      </c>
    </row>
    <row r="848" spans="1:6">
      <c r="A848" s="685" t="s">
        <v>23492</v>
      </c>
      <c r="B848" s="685"/>
      <c r="C848" s="686"/>
      <c r="D848" s="686"/>
      <c r="E848" s="687"/>
      <c r="F848" s="687"/>
    </row>
    <row r="849" spans="1:6">
      <c r="A849" s="585">
        <v>829482</v>
      </c>
      <c r="B849" s="664"/>
      <c r="C849" s="1799" t="s">
        <v>23493</v>
      </c>
      <c r="D849" s="1799"/>
      <c r="E849" s="591" t="s">
        <v>1528</v>
      </c>
      <c r="F849" s="594">
        <v>280</v>
      </c>
    </row>
    <row r="850" spans="1:6">
      <c r="A850" s="585">
        <v>824624</v>
      </c>
      <c r="C850" s="1799" t="s">
        <v>23494</v>
      </c>
      <c r="D850" s="1799"/>
      <c r="E850" s="591" t="s">
        <v>1528</v>
      </c>
      <c r="F850" s="594">
        <v>630</v>
      </c>
    </row>
    <row r="851" spans="1:6">
      <c r="A851" s="685" t="s">
        <v>23495</v>
      </c>
      <c r="B851" s="685"/>
      <c r="C851" s="686"/>
      <c r="D851" s="686"/>
      <c r="E851" s="687"/>
      <c r="F851" s="768"/>
    </row>
    <row r="852" spans="1:6">
      <c r="A852" s="585">
        <v>821887</v>
      </c>
      <c r="B852" s="664"/>
      <c r="C852" s="1799" t="s">
        <v>23496</v>
      </c>
      <c r="D852" s="1799"/>
      <c r="E852" s="591" t="s">
        <v>1528</v>
      </c>
      <c r="F852" s="594">
        <v>83</v>
      </c>
    </row>
    <row r="853" spans="1:6">
      <c r="A853" s="585">
        <v>853865</v>
      </c>
      <c r="B853" s="664"/>
      <c r="C853" s="769" t="s">
        <v>23497</v>
      </c>
      <c r="D853" s="665"/>
      <c r="E853" s="591" t="s">
        <v>1528</v>
      </c>
      <c r="F853" s="594">
        <v>495</v>
      </c>
    </row>
    <row r="854" spans="1:6">
      <c r="A854" s="585">
        <v>950226</v>
      </c>
      <c r="B854" s="664"/>
      <c r="C854" s="1799" t="s">
        <v>23498</v>
      </c>
      <c r="D854" s="1799"/>
      <c r="E854" s="591" t="s">
        <v>1528</v>
      </c>
      <c r="F854" s="594">
        <v>125</v>
      </c>
    </row>
    <row r="855" spans="1:6" ht="15.75">
      <c r="A855" s="582" t="s">
        <v>4994</v>
      </c>
      <c r="B855" s="582"/>
      <c r="C855" s="758"/>
      <c r="D855" s="758"/>
      <c r="E855" s="690"/>
      <c r="F855" s="689"/>
    </row>
    <row r="856" spans="1:6" ht="15.75">
      <c r="C856" s="692"/>
      <c r="D856" s="692"/>
      <c r="E856" s="733"/>
      <c r="F856" s="692"/>
    </row>
    <row r="857" spans="1:6">
      <c r="A857" s="581"/>
      <c r="B857" s="581"/>
      <c r="C857" s="581"/>
      <c r="D857" s="581"/>
      <c r="E857" s="581"/>
      <c r="F857" s="581"/>
    </row>
    <row r="858" spans="1:6">
      <c r="A858" s="1796" t="s">
        <v>23022</v>
      </c>
      <c r="B858" s="1796"/>
      <c r="C858" s="1796" t="s">
        <v>0</v>
      </c>
      <c r="D858" s="1796"/>
      <c r="E858" s="645"/>
      <c r="F858" s="714" t="s">
        <v>23023</v>
      </c>
    </row>
    <row r="859" spans="1:6">
      <c r="A859" s="682"/>
      <c r="B859" s="682"/>
      <c r="C859" s="710"/>
      <c r="D859" s="710"/>
      <c r="E859" s="654"/>
      <c r="F859" s="770"/>
    </row>
    <row r="860" spans="1:6">
      <c r="A860" s="587" t="s">
        <v>23499</v>
      </c>
      <c r="B860" s="587"/>
      <c r="C860" s="588"/>
      <c r="D860" s="588"/>
      <c r="E860" s="589"/>
      <c r="F860" s="589"/>
    </row>
    <row r="861" spans="1:6" ht="44.25" customHeight="1">
      <c r="A861" s="585">
        <v>834887</v>
      </c>
      <c r="B861" s="664"/>
      <c r="C861" s="1799" t="s">
        <v>23500</v>
      </c>
      <c r="D861" s="1799"/>
      <c r="E861" s="591" t="s">
        <v>1528</v>
      </c>
      <c r="F861" s="594">
        <v>1300</v>
      </c>
    </row>
    <row r="862" spans="1:6">
      <c r="A862" s="587" t="s">
        <v>23501</v>
      </c>
      <c r="B862" s="587"/>
      <c r="C862" s="588"/>
      <c r="D862" s="588"/>
      <c r="E862" s="589"/>
      <c r="F862" s="589"/>
    </row>
    <row r="863" spans="1:6" ht="72.75" customHeight="1">
      <c r="A863" s="585">
        <v>834891</v>
      </c>
      <c r="B863" s="664"/>
      <c r="C863" s="1799" t="s">
        <v>23502</v>
      </c>
      <c r="D863" s="1799"/>
      <c r="E863" s="591" t="s">
        <v>1528</v>
      </c>
      <c r="F863" s="594">
        <v>2300</v>
      </c>
    </row>
    <row r="864" spans="1:6">
      <c r="A864" s="587" t="s">
        <v>23503</v>
      </c>
      <c r="B864" s="587"/>
      <c r="C864" s="588"/>
      <c r="D864" s="588"/>
      <c r="E864" s="589"/>
      <c r="F864" s="589"/>
    </row>
    <row r="865" spans="1:6" ht="39" customHeight="1">
      <c r="A865" s="585">
        <v>818082</v>
      </c>
      <c r="B865" s="664"/>
      <c r="C865" s="1799" t="s">
        <v>23504</v>
      </c>
      <c r="D865" s="1799"/>
      <c r="E865" s="591" t="s">
        <v>1528</v>
      </c>
      <c r="F865" s="594">
        <v>1250</v>
      </c>
    </row>
    <row r="866" spans="1:6" ht="42.75" customHeight="1">
      <c r="A866" s="585">
        <v>813361</v>
      </c>
      <c r="B866" s="664"/>
      <c r="C866" s="1799" t="s">
        <v>23505</v>
      </c>
      <c r="D866" s="1799"/>
      <c r="E866" s="591" t="s">
        <v>1528</v>
      </c>
      <c r="F866" s="594">
        <v>1480</v>
      </c>
    </row>
    <row r="867" spans="1:6" ht="46.5" customHeight="1">
      <c r="A867" s="585">
        <v>850279</v>
      </c>
      <c r="B867" s="664"/>
      <c r="C867" s="1799" t="s">
        <v>23506</v>
      </c>
      <c r="D867" s="1799"/>
      <c r="E867" s="591" t="s">
        <v>1528</v>
      </c>
      <c r="F867" s="594">
        <v>1200</v>
      </c>
    </row>
    <row r="868" spans="1:6" ht="48" customHeight="1">
      <c r="A868" s="585">
        <v>850278</v>
      </c>
      <c r="B868" s="664"/>
      <c r="C868" s="1799" t="s">
        <v>23507</v>
      </c>
      <c r="D868" s="1799"/>
      <c r="E868" s="591" t="s">
        <v>1528</v>
      </c>
      <c r="F868" s="594">
        <v>1150</v>
      </c>
    </row>
    <row r="869" spans="1:6" ht="41.25" customHeight="1">
      <c r="A869" s="585">
        <v>850289</v>
      </c>
      <c r="B869" s="664"/>
      <c r="C869" s="1799" t="s">
        <v>23508</v>
      </c>
      <c r="D869" s="1799"/>
      <c r="E869" s="591" t="s">
        <v>1528</v>
      </c>
      <c r="F869" s="594">
        <v>540</v>
      </c>
    </row>
    <row r="870" spans="1:6" ht="51.75" customHeight="1">
      <c r="A870" s="585">
        <v>850290</v>
      </c>
      <c r="B870" s="664"/>
      <c r="C870" s="1799" t="s">
        <v>23509</v>
      </c>
      <c r="D870" s="1799"/>
      <c r="E870" s="591" t="s">
        <v>1528</v>
      </c>
      <c r="F870" s="594">
        <v>900</v>
      </c>
    </row>
    <row r="871" spans="1:6" ht="52.5" customHeight="1">
      <c r="A871" s="585">
        <v>850280</v>
      </c>
      <c r="B871" s="664"/>
      <c r="C871" s="1799" t="s">
        <v>23510</v>
      </c>
      <c r="D871" s="1799"/>
      <c r="E871" s="591" t="s">
        <v>1528</v>
      </c>
      <c r="F871" s="594">
        <v>540</v>
      </c>
    </row>
    <row r="872" spans="1:6" ht="56.25" customHeight="1">
      <c r="A872" s="585">
        <v>850281</v>
      </c>
      <c r="B872" s="664"/>
      <c r="C872" s="1799" t="s">
        <v>23511</v>
      </c>
      <c r="D872" s="1799"/>
      <c r="E872" s="591" t="s">
        <v>1528</v>
      </c>
      <c r="F872" s="594">
        <v>1050</v>
      </c>
    </row>
    <row r="873" spans="1:6" ht="54" customHeight="1">
      <c r="A873" s="585">
        <v>850284</v>
      </c>
      <c r="B873" s="664"/>
      <c r="C873" s="1799" t="s">
        <v>23512</v>
      </c>
      <c r="D873" s="1799"/>
      <c r="E873" s="591" t="s">
        <v>1528</v>
      </c>
      <c r="F873" s="594">
        <v>230</v>
      </c>
    </row>
    <row r="874" spans="1:6">
      <c r="A874" s="585">
        <v>850276</v>
      </c>
      <c r="B874" s="664"/>
      <c r="C874" s="1799" t="s">
        <v>23513</v>
      </c>
      <c r="D874" s="1799"/>
      <c r="E874" s="591" t="s">
        <v>1528</v>
      </c>
      <c r="F874" s="594">
        <v>135</v>
      </c>
    </row>
    <row r="875" spans="1:6">
      <c r="A875" s="585">
        <v>829757</v>
      </c>
      <c r="B875" s="664"/>
      <c r="C875" s="1799" t="s">
        <v>23514</v>
      </c>
      <c r="D875" s="1799"/>
      <c r="E875" s="591" t="s">
        <v>1528</v>
      </c>
      <c r="F875" s="594">
        <v>62</v>
      </c>
    </row>
    <row r="876" spans="1:6" ht="15.75">
      <c r="A876" s="582" t="s">
        <v>23515</v>
      </c>
      <c r="B876" s="582"/>
      <c r="C876" s="583"/>
      <c r="D876" s="583"/>
      <c r="E876" s="584"/>
      <c r="F876" s="583"/>
    </row>
    <row r="877" spans="1:6">
      <c r="A877" s="581" t="s">
        <v>23022</v>
      </c>
      <c r="B877" s="1794" t="s">
        <v>0</v>
      </c>
      <c r="C877" s="1794"/>
      <c r="D877" s="1794"/>
      <c r="E877" s="581"/>
      <c r="F877" s="581" t="s">
        <v>23023</v>
      </c>
    </row>
    <row r="878" spans="1:6">
      <c r="A878" s="581"/>
      <c r="B878" s="581"/>
      <c r="C878" s="581"/>
      <c r="D878" s="581"/>
      <c r="E878" s="581"/>
      <c r="F878" s="581"/>
    </row>
    <row r="879" spans="1:6">
      <c r="A879" s="603" t="s">
        <v>23516</v>
      </c>
      <c r="B879" s="604"/>
      <c r="C879" s="605"/>
      <c r="D879" s="605"/>
      <c r="E879" s="606"/>
      <c r="F879" s="607"/>
    </row>
    <row r="880" spans="1:6" ht="65.25" customHeight="1">
      <c r="A880" s="585">
        <v>973762</v>
      </c>
      <c r="B880" s="664"/>
      <c r="C880" s="1799" t="s">
        <v>23517</v>
      </c>
      <c r="D880" s="1799"/>
      <c r="E880" s="591" t="s">
        <v>1528</v>
      </c>
      <c r="F880" s="594">
        <v>3010</v>
      </c>
    </row>
    <row r="881" spans="1:6">
      <c r="A881" s="585">
        <v>6017817</v>
      </c>
      <c r="B881" s="664"/>
      <c r="C881" s="1799" t="s">
        <v>23518</v>
      </c>
      <c r="D881" s="1799"/>
      <c r="E881" s="591" t="s">
        <v>1528</v>
      </c>
      <c r="F881" s="594">
        <v>224</v>
      </c>
    </row>
    <row r="882" spans="1:6">
      <c r="A882" s="585">
        <v>971103</v>
      </c>
      <c r="B882" s="664"/>
      <c r="C882" s="1799" t="s">
        <v>23519</v>
      </c>
      <c r="D882" s="1799"/>
      <c r="E882" s="591" t="s">
        <v>1528</v>
      </c>
      <c r="F882" s="594">
        <v>130</v>
      </c>
    </row>
    <row r="883" spans="1:6">
      <c r="A883" s="585">
        <v>891195</v>
      </c>
      <c r="B883" s="664"/>
      <c r="C883" s="1799" t="s">
        <v>23520</v>
      </c>
      <c r="D883" s="1799"/>
      <c r="E883" s="591" t="s">
        <v>1528</v>
      </c>
      <c r="F883" s="594">
        <v>94</v>
      </c>
    </row>
    <row r="884" spans="1:6">
      <c r="A884" s="585">
        <v>971106</v>
      </c>
      <c r="B884" s="664"/>
      <c r="C884" s="1799" t="s">
        <v>23521</v>
      </c>
      <c r="D884" s="1799"/>
      <c r="E884" s="591" t="s">
        <v>1528</v>
      </c>
      <c r="F884" s="594">
        <v>245</v>
      </c>
    </row>
    <row r="885" spans="1:6">
      <c r="A885" s="585">
        <v>971105</v>
      </c>
      <c r="B885" s="664"/>
      <c r="C885" s="1799" t="s">
        <v>23522</v>
      </c>
      <c r="D885" s="1799"/>
      <c r="E885" s="591" t="s">
        <v>1528</v>
      </c>
      <c r="F885" s="594">
        <v>154</v>
      </c>
    </row>
    <row r="886" spans="1:6">
      <c r="A886" s="585">
        <v>971979</v>
      </c>
      <c r="B886" s="664"/>
      <c r="C886" s="1799" t="s">
        <v>23523</v>
      </c>
      <c r="D886" s="1799"/>
      <c r="E886" s="591" t="s">
        <v>1528</v>
      </c>
      <c r="F886" s="594">
        <v>140</v>
      </c>
    </row>
    <row r="887" spans="1:6" ht="15.75">
      <c r="A887" s="582" t="s">
        <v>23524</v>
      </c>
      <c r="B887" s="582"/>
      <c r="C887" s="582"/>
      <c r="D887" s="582"/>
      <c r="E887" s="684"/>
      <c r="F887" s="582"/>
    </row>
    <row r="888" spans="1:6" ht="15.75">
      <c r="C888" s="692"/>
      <c r="D888" s="692"/>
      <c r="E888" s="733"/>
      <c r="F888" s="692"/>
    </row>
    <row r="889" spans="1:6">
      <c r="A889" s="581"/>
      <c r="B889" s="581"/>
      <c r="C889" s="581"/>
      <c r="D889" s="581"/>
      <c r="E889" s="581"/>
      <c r="F889" s="581"/>
    </row>
    <row r="890" spans="1:6">
      <c r="A890" s="1796" t="s">
        <v>23022</v>
      </c>
      <c r="B890" s="1796"/>
      <c r="C890" s="1796" t="s">
        <v>0</v>
      </c>
      <c r="D890" s="1796"/>
      <c r="E890" s="645"/>
      <c r="F890" s="714" t="s">
        <v>23023</v>
      </c>
    </row>
    <row r="891" spans="1:6">
      <c r="A891" s="581"/>
      <c r="B891" s="581"/>
      <c r="C891" s="581"/>
      <c r="D891" s="581"/>
      <c r="E891" s="581"/>
      <c r="F891" s="581"/>
    </row>
    <row r="892" spans="1:6">
      <c r="A892" s="587" t="s">
        <v>23525</v>
      </c>
      <c r="B892" s="587"/>
      <c r="C892" s="588"/>
      <c r="D892" s="588"/>
      <c r="E892" s="589"/>
      <c r="F892" s="589"/>
    </row>
    <row r="893" spans="1:6" ht="31.5" customHeight="1">
      <c r="A893" s="585">
        <v>5309252</v>
      </c>
      <c r="B893" s="664"/>
      <c r="C893" s="1799" t="s">
        <v>23526</v>
      </c>
      <c r="D893" s="1799"/>
      <c r="E893" s="591" t="s">
        <v>1528</v>
      </c>
      <c r="F893" s="594">
        <v>1050</v>
      </c>
    </row>
    <row r="894" spans="1:6" ht="31.5" customHeight="1">
      <c r="A894" s="585">
        <v>5309253</v>
      </c>
      <c r="B894" s="664"/>
      <c r="C894" s="1799" t="s">
        <v>23527</v>
      </c>
      <c r="D894" s="1799"/>
      <c r="E894" s="591" t="s">
        <v>1528</v>
      </c>
      <c r="F894" s="594">
        <v>530</v>
      </c>
    </row>
    <row r="895" spans="1:6">
      <c r="A895" s="612" t="s">
        <v>23528</v>
      </c>
      <c r="B895" s="682"/>
      <c r="C895" s="728"/>
      <c r="D895" s="710"/>
      <c r="E895" s="654"/>
      <c r="F895" s="729"/>
    </row>
    <row r="896" spans="1:6">
      <c r="A896" s="587" t="s">
        <v>22834</v>
      </c>
      <c r="B896" s="587"/>
      <c r="C896" s="588"/>
      <c r="D896" s="588"/>
      <c r="E896" s="589"/>
      <c r="F896" s="589"/>
    </row>
    <row r="897" spans="1:6" ht="32.25" customHeight="1">
      <c r="A897" s="585">
        <v>876788</v>
      </c>
      <c r="B897" s="664"/>
      <c r="C897" s="1799" t="s">
        <v>23529</v>
      </c>
      <c r="D897" s="1799"/>
      <c r="E897" s="591" t="s">
        <v>1528</v>
      </c>
      <c r="F897" s="594">
        <v>1700</v>
      </c>
    </row>
    <row r="898" spans="1:6">
      <c r="A898" s="612" t="s">
        <v>23528</v>
      </c>
      <c r="B898" s="682"/>
      <c r="C898" s="728"/>
      <c r="D898" s="710"/>
      <c r="E898" s="654"/>
      <c r="F898" s="729"/>
    </row>
    <row r="899" spans="1:6">
      <c r="A899" s="587" t="s">
        <v>7670</v>
      </c>
      <c r="B899" s="587"/>
      <c r="C899" s="588"/>
      <c r="D899" s="588"/>
      <c r="E899" s="589"/>
      <c r="F899" s="589"/>
    </row>
    <row r="900" spans="1:6">
      <c r="A900" s="585">
        <v>6010746</v>
      </c>
      <c r="B900" s="664"/>
      <c r="C900" s="1799" t="s">
        <v>23530</v>
      </c>
      <c r="D900" s="1799"/>
      <c r="E900" s="591" t="s">
        <v>1528</v>
      </c>
      <c r="F900" s="594">
        <v>520</v>
      </c>
    </row>
    <row r="901" spans="1:6" ht="93" customHeight="1">
      <c r="A901" s="664"/>
      <c r="B901" s="664"/>
      <c r="C901" s="1799" t="s">
        <v>23531</v>
      </c>
      <c r="D901" s="1799"/>
      <c r="E901" s="591"/>
      <c r="F901" s="592"/>
    </row>
    <row r="902" spans="1:6">
      <c r="A902" s="612" t="s">
        <v>23532</v>
      </c>
      <c r="B902" s="682"/>
      <c r="C902" s="728"/>
      <c r="D902" s="710"/>
      <c r="E902" s="654"/>
      <c r="F902" s="729"/>
    </row>
    <row r="903" spans="1:6">
      <c r="A903" s="612" t="s">
        <v>23533</v>
      </c>
      <c r="B903" s="682"/>
      <c r="C903" s="728"/>
      <c r="D903" s="710"/>
      <c r="E903" s="654"/>
      <c r="F903" s="729"/>
    </row>
    <row r="904" spans="1:6" ht="25.5" customHeight="1">
      <c r="A904" s="585">
        <v>874279</v>
      </c>
      <c r="B904" s="664"/>
      <c r="C904" s="1799" t="s">
        <v>23534</v>
      </c>
      <c r="D904" s="1799"/>
      <c r="E904" s="591" t="s">
        <v>1528</v>
      </c>
      <c r="F904" s="594">
        <v>560</v>
      </c>
    </row>
    <row r="905" spans="1:6">
      <c r="A905" s="585">
        <v>866196</v>
      </c>
      <c r="B905" s="664"/>
      <c r="C905" s="1799" t="s">
        <v>23535</v>
      </c>
      <c r="D905" s="1799"/>
      <c r="E905" s="591" t="s">
        <v>1528</v>
      </c>
      <c r="F905" s="594">
        <v>495</v>
      </c>
    </row>
    <row r="906" spans="1:6">
      <c r="A906" s="585">
        <v>734067</v>
      </c>
      <c r="B906" s="664"/>
      <c r="C906" s="1799" t="s">
        <v>23536</v>
      </c>
      <c r="D906" s="1799"/>
      <c r="E906" s="591" t="s">
        <v>1528</v>
      </c>
      <c r="F906" s="594">
        <v>153</v>
      </c>
    </row>
    <row r="907" spans="1:6">
      <c r="A907" s="612" t="s">
        <v>23528</v>
      </c>
      <c r="B907" s="682"/>
      <c r="C907" s="728"/>
      <c r="D907" s="710"/>
      <c r="E907" s="654"/>
      <c r="F907" s="729"/>
    </row>
    <row r="908" spans="1:6" ht="15.75">
      <c r="A908" s="582" t="s">
        <v>23537</v>
      </c>
      <c r="B908" s="582"/>
      <c r="C908" s="758"/>
      <c r="D908" s="758"/>
      <c r="E908" s="690"/>
      <c r="F908" s="689"/>
    </row>
    <row r="909" spans="1:6">
      <c r="A909" s="771" t="s">
        <v>23538</v>
      </c>
      <c r="B909" s="771"/>
      <c r="C909" s="772"/>
      <c r="D909" s="772"/>
      <c r="E909" s="772"/>
      <c r="F909" s="772"/>
    </row>
    <row r="910" spans="1:6">
      <c r="A910" s="752"/>
      <c r="B910" s="752"/>
      <c r="C910" s="586"/>
      <c r="D910" s="586"/>
      <c r="E910" s="586"/>
      <c r="F910" s="586"/>
    </row>
    <row r="911" spans="1:6">
      <c r="A911" s="645">
        <v>998224</v>
      </c>
      <c r="B911" s="1791" t="s">
        <v>23539</v>
      </c>
      <c r="C911" s="1791"/>
      <c r="D911" s="1791"/>
      <c r="E911" s="591" t="s">
        <v>1528</v>
      </c>
      <c r="F911" s="754">
        <v>4000</v>
      </c>
    </row>
    <row r="912" spans="1:6">
      <c r="A912" s="774"/>
      <c r="B912" s="1801" t="s">
        <v>23540</v>
      </c>
      <c r="C912" s="1802"/>
      <c r="D912" s="1802"/>
      <c r="E912" s="591"/>
      <c r="F912" s="775"/>
    </row>
    <row r="913" spans="1:6">
      <c r="A913" s="645">
        <v>6018671</v>
      </c>
      <c r="B913" s="1791" t="s">
        <v>23541</v>
      </c>
      <c r="C913" s="1791"/>
      <c r="D913" s="1791"/>
      <c r="E913" s="643" t="s">
        <v>1528</v>
      </c>
      <c r="F913" s="646">
        <v>6000</v>
      </c>
    </row>
    <row r="914" spans="1:6">
      <c r="A914" s="752"/>
      <c r="B914" s="724">
        <v>998224</v>
      </c>
      <c r="C914" s="774" t="s">
        <v>23542</v>
      </c>
      <c r="D914" s="774"/>
      <c r="E914" s="643" t="s">
        <v>1528</v>
      </c>
      <c r="F914" s="775">
        <v>4000</v>
      </c>
    </row>
    <row r="915" spans="1:6">
      <c r="A915" s="645"/>
      <c r="B915" s="724">
        <v>998225</v>
      </c>
      <c r="C915" s="774" t="s">
        <v>23543</v>
      </c>
      <c r="D915" s="774"/>
      <c r="E915" s="643" t="s">
        <v>1528</v>
      </c>
      <c r="F915" s="775">
        <v>2000</v>
      </c>
    </row>
    <row r="916" spans="1:6">
      <c r="A916" s="645"/>
      <c r="B916" s="724"/>
      <c r="C916" s="774"/>
      <c r="D916" s="774"/>
      <c r="E916" s="591"/>
      <c r="F916" s="775"/>
    </row>
    <row r="917" spans="1:6">
      <c r="A917" s="645">
        <v>6018672</v>
      </c>
      <c r="B917" s="1791" t="s">
        <v>23544</v>
      </c>
      <c r="C917" s="1791"/>
      <c r="D917" s="1791"/>
      <c r="E917" s="643" t="s">
        <v>1528</v>
      </c>
      <c r="F917" s="776">
        <v>8750</v>
      </c>
    </row>
    <row r="918" spans="1:6">
      <c r="A918" s="645"/>
      <c r="B918" s="724">
        <v>998224</v>
      </c>
      <c r="C918" s="774" t="s">
        <v>23542</v>
      </c>
      <c r="D918" s="774"/>
      <c r="E918" s="643" t="s">
        <v>1528</v>
      </c>
      <c r="F918" s="775">
        <v>4000</v>
      </c>
    </row>
    <row r="919" spans="1:6">
      <c r="A919" s="664"/>
      <c r="B919" s="724">
        <v>998225</v>
      </c>
      <c r="C919" s="774" t="s">
        <v>23543</v>
      </c>
      <c r="D919" s="665"/>
      <c r="E919" s="643" t="s">
        <v>1528</v>
      </c>
      <c r="F919" s="775">
        <v>2000</v>
      </c>
    </row>
    <row r="920" spans="1:6">
      <c r="A920" s="752"/>
      <c r="B920" s="724">
        <v>998226</v>
      </c>
      <c r="C920" s="774" t="s">
        <v>23545</v>
      </c>
      <c r="D920" s="581"/>
      <c r="E920" s="643" t="s">
        <v>1528</v>
      </c>
      <c r="F920" s="775">
        <v>2750</v>
      </c>
    </row>
    <row r="921" spans="1:6">
      <c r="A921" s="645"/>
      <c r="B921" s="1791"/>
      <c r="C921" s="1791"/>
      <c r="D921" s="1791"/>
      <c r="E921" s="591"/>
      <c r="F921" s="754"/>
    </row>
    <row r="922" spans="1:6">
      <c r="A922" s="645">
        <v>6018673</v>
      </c>
      <c r="B922" s="1791" t="s">
        <v>23546</v>
      </c>
      <c r="C922" s="1791"/>
      <c r="D922" s="1791"/>
      <c r="E922" s="591" t="s">
        <v>1528</v>
      </c>
      <c r="F922" s="707">
        <v>9500</v>
      </c>
    </row>
    <row r="923" spans="1:6">
      <c r="A923" s="774"/>
      <c r="B923" s="724">
        <v>998534</v>
      </c>
      <c r="C923" s="774" t="s">
        <v>23547</v>
      </c>
      <c r="D923" s="774"/>
      <c r="E923" s="591" t="s">
        <v>1528</v>
      </c>
      <c r="F923" s="777">
        <v>7500</v>
      </c>
    </row>
    <row r="924" spans="1:6">
      <c r="A924" s="774"/>
      <c r="B924" s="724">
        <v>998225</v>
      </c>
      <c r="C924" s="774" t="s">
        <v>23543</v>
      </c>
      <c r="D924" s="774"/>
      <c r="E924" s="591" t="s">
        <v>1528</v>
      </c>
      <c r="F924" s="778">
        <v>2000</v>
      </c>
    </row>
    <row r="925" spans="1:6">
      <c r="A925" s="774"/>
      <c r="B925" s="724"/>
      <c r="C925" s="774"/>
      <c r="D925" s="774"/>
      <c r="E925" s="591"/>
      <c r="F925" s="775"/>
    </row>
    <row r="926" spans="1:6">
      <c r="A926" s="774"/>
      <c r="B926" s="724"/>
      <c r="C926" s="774"/>
      <c r="D926" s="774"/>
      <c r="E926" s="591"/>
      <c r="F926" s="775"/>
    </row>
    <row r="927" spans="1:6">
      <c r="A927" s="771" t="s">
        <v>23548</v>
      </c>
      <c r="B927" s="771"/>
      <c r="C927" s="779"/>
      <c r="D927" s="779"/>
      <c r="E927" s="780"/>
      <c r="F927" s="780"/>
    </row>
    <row r="928" spans="1:6">
      <c r="A928" s="645">
        <v>998225</v>
      </c>
      <c r="C928" s="773" t="s">
        <v>23549</v>
      </c>
      <c r="D928" s="773"/>
      <c r="E928" s="591" t="s">
        <v>1528</v>
      </c>
      <c r="F928" s="754">
        <v>2000</v>
      </c>
    </row>
    <row r="929" spans="1:6">
      <c r="A929" s="645">
        <v>998226</v>
      </c>
      <c r="C929" s="773" t="s">
        <v>23545</v>
      </c>
      <c r="D929" s="773"/>
      <c r="E929" s="591" t="s">
        <v>1528</v>
      </c>
      <c r="F929" s="754">
        <v>2750</v>
      </c>
    </row>
    <row r="930" spans="1:6">
      <c r="A930" s="645">
        <v>998535</v>
      </c>
      <c r="B930" s="724"/>
      <c r="C930" s="773" t="s">
        <v>23550</v>
      </c>
      <c r="D930" s="774"/>
      <c r="E930" s="591" t="s">
        <v>1528</v>
      </c>
      <c r="F930" s="754">
        <v>1750</v>
      </c>
    </row>
    <row r="931" spans="1:6">
      <c r="A931" s="645">
        <v>998536</v>
      </c>
      <c r="B931" s="724"/>
      <c r="C931" s="773" t="s">
        <v>23551</v>
      </c>
      <c r="D931" s="774"/>
      <c r="E931" s="591" t="s">
        <v>1528</v>
      </c>
      <c r="F931" s="754">
        <v>2000</v>
      </c>
    </row>
    <row r="932" spans="1:6">
      <c r="A932" s="645">
        <v>998537</v>
      </c>
      <c r="B932" s="724"/>
      <c r="C932" s="773" t="s">
        <v>23552</v>
      </c>
      <c r="D932" s="774"/>
      <c r="E932" s="591" t="s">
        <v>1528</v>
      </c>
      <c r="F932" s="754">
        <v>2000</v>
      </c>
    </row>
    <row r="933" spans="1:6">
      <c r="A933" s="645"/>
      <c r="B933" s="774"/>
      <c r="C933" s="774"/>
      <c r="D933" s="774"/>
      <c r="E933" s="591"/>
      <c r="F933" s="754"/>
    </row>
    <row r="934" spans="1:6">
      <c r="A934" s="645"/>
      <c r="B934" s="774"/>
      <c r="C934" s="774"/>
      <c r="D934" s="774"/>
      <c r="E934" s="591"/>
      <c r="F934" s="754"/>
    </row>
    <row r="935" spans="1:6" ht="15.75">
      <c r="A935" s="582" t="s">
        <v>23553</v>
      </c>
      <c r="B935" s="582"/>
      <c r="C935" s="758"/>
      <c r="D935" s="758"/>
      <c r="E935" s="690"/>
      <c r="F935" s="689"/>
    </row>
    <row r="936" spans="1:6" ht="15.75">
      <c r="C936" s="692"/>
      <c r="D936" s="692"/>
      <c r="E936" s="733"/>
      <c r="F936" s="692"/>
    </row>
    <row r="937" spans="1:6">
      <c r="A937" s="581"/>
      <c r="B937" s="581"/>
      <c r="C937" s="581"/>
      <c r="D937" s="581"/>
      <c r="E937" s="581"/>
      <c r="F937" s="581"/>
    </row>
    <row r="938" spans="1:6">
      <c r="A938" s="645" t="s">
        <v>23022</v>
      </c>
      <c r="B938" s="645"/>
      <c r="C938" s="1796" t="s">
        <v>0</v>
      </c>
      <c r="D938" s="1796"/>
      <c r="E938" s="645"/>
      <c r="F938" s="714" t="s">
        <v>23023</v>
      </c>
    </row>
    <row r="939" spans="1:6">
      <c r="A939" s="1797" t="s">
        <v>23554</v>
      </c>
      <c r="B939" s="1797"/>
      <c r="C939" s="781"/>
      <c r="D939" s="781"/>
      <c r="E939" s="781"/>
      <c r="F939" s="781"/>
    </row>
    <row r="940" spans="1:6">
      <c r="A940" s="645">
        <v>775123</v>
      </c>
      <c r="B940" s="664"/>
      <c r="C940" s="1798" t="s">
        <v>23555</v>
      </c>
      <c r="D940" s="1799"/>
      <c r="E940" s="591" t="s">
        <v>1528</v>
      </c>
      <c r="F940" s="594">
        <v>910</v>
      </c>
    </row>
    <row r="941" spans="1:6">
      <c r="A941" s="645">
        <v>6009255</v>
      </c>
      <c r="B941" s="773"/>
      <c r="C941" s="773" t="s">
        <v>23556</v>
      </c>
      <c r="D941" s="581"/>
      <c r="E941" s="591" t="s">
        <v>1528</v>
      </c>
      <c r="F941" s="594">
        <v>2425</v>
      </c>
    </row>
    <row r="942" spans="1:6">
      <c r="A942" s="581"/>
      <c r="B942" s="643">
        <v>793989</v>
      </c>
      <c r="C942" s="782" t="s">
        <v>23557</v>
      </c>
      <c r="D942" s="581"/>
      <c r="E942" s="591"/>
      <c r="F942" s="594">
        <v>235</v>
      </c>
    </row>
    <row r="943" spans="1:6">
      <c r="A943" s="581"/>
      <c r="B943" s="643">
        <v>784151</v>
      </c>
      <c r="C943" s="782" t="s">
        <v>23558</v>
      </c>
      <c r="D943" s="581"/>
      <c r="E943" s="591"/>
      <c r="F943" s="594">
        <v>2190</v>
      </c>
    </row>
    <row r="944" spans="1:6">
      <c r="A944" s="581"/>
      <c r="B944" s="591"/>
      <c r="C944" s="1800"/>
      <c r="D944" s="1800"/>
      <c r="E944" s="591"/>
      <c r="F944" s="594"/>
    </row>
    <row r="945" spans="1:6">
      <c r="A945" s="771" t="s">
        <v>23559</v>
      </c>
      <c r="B945" s="771"/>
      <c r="C945" s="779"/>
      <c r="D945" s="779"/>
      <c r="E945" s="780"/>
      <c r="F945" s="780"/>
    </row>
    <row r="946" spans="1:6">
      <c r="A946" s="585">
        <v>775129</v>
      </c>
      <c r="B946" s="664"/>
      <c r="C946" s="1799" t="s">
        <v>23560</v>
      </c>
      <c r="D946" s="1799"/>
      <c r="E946" s="591" t="s">
        <v>1528</v>
      </c>
      <c r="F946" s="594">
        <v>815</v>
      </c>
    </row>
    <row r="947" spans="1:6">
      <c r="A947" s="585">
        <v>784151</v>
      </c>
      <c r="B947" s="664"/>
      <c r="C947" s="1799" t="s">
        <v>23561</v>
      </c>
      <c r="D947" s="1799"/>
      <c r="E947" s="591" t="s">
        <v>1528</v>
      </c>
      <c r="F947" s="594">
        <v>2190</v>
      </c>
    </row>
    <row r="948" spans="1:6">
      <c r="A948" s="585">
        <v>775006</v>
      </c>
      <c r="B948" s="591"/>
      <c r="C948" s="1795" t="s">
        <v>23562</v>
      </c>
      <c r="D948" s="1795"/>
      <c r="E948" s="591" t="s">
        <v>1528</v>
      </c>
      <c r="F948" s="594">
        <v>88</v>
      </c>
    </row>
    <row r="949" spans="1:6">
      <c r="A949" s="585">
        <v>8235492</v>
      </c>
      <c r="B949" s="591"/>
      <c r="C949" s="1795" t="s">
        <v>23563</v>
      </c>
      <c r="D949" s="1795"/>
      <c r="E949" s="591" t="s">
        <v>1528</v>
      </c>
      <c r="F949" s="594">
        <v>130</v>
      </c>
    </row>
    <row r="950" spans="1:6">
      <c r="A950" s="585">
        <v>793988</v>
      </c>
      <c r="B950" s="591"/>
      <c r="C950" s="1795" t="s">
        <v>23564</v>
      </c>
      <c r="D950" s="1795"/>
      <c r="E950" s="591" t="s">
        <v>1528</v>
      </c>
      <c r="F950" s="594">
        <v>265</v>
      </c>
    </row>
    <row r="951" spans="1:6">
      <c r="A951" s="585">
        <v>793989</v>
      </c>
      <c r="B951" s="591"/>
      <c r="C951" s="1795" t="s">
        <v>23565</v>
      </c>
      <c r="D951" s="1795"/>
      <c r="E951" s="591" t="s">
        <v>1528</v>
      </c>
      <c r="F951" s="594">
        <v>245</v>
      </c>
    </row>
    <row r="952" spans="1:6">
      <c r="A952" s="585">
        <v>826485</v>
      </c>
      <c r="B952" s="591"/>
      <c r="C952" s="1795" t="s">
        <v>23566</v>
      </c>
      <c r="D952" s="1795"/>
      <c r="E952" s="591" t="s">
        <v>1528</v>
      </c>
      <c r="F952" s="594">
        <v>295</v>
      </c>
    </row>
    <row r="953" spans="1:6">
      <c r="A953" s="645"/>
      <c r="B953" s="774"/>
      <c r="C953" s="774"/>
      <c r="D953" s="774"/>
      <c r="E953" s="591"/>
      <c r="F953" s="754"/>
    </row>
    <row r="954" spans="1:6" ht="15.75">
      <c r="A954" s="582" t="s">
        <v>23567</v>
      </c>
      <c r="B954" s="582"/>
      <c r="C954" s="758"/>
      <c r="D954" s="758"/>
      <c r="E954" s="690"/>
      <c r="F954" s="689"/>
    </row>
    <row r="955" spans="1:6">
      <c r="A955" s="645" t="s">
        <v>23022</v>
      </c>
      <c r="B955" s="645"/>
      <c r="C955" s="1796" t="s">
        <v>0</v>
      </c>
      <c r="D955" s="1796"/>
      <c r="E955" s="645"/>
      <c r="F955" s="714" t="s">
        <v>23023</v>
      </c>
    </row>
    <row r="956" spans="1:6">
      <c r="A956" s="771" t="s">
        <v>23568</v>
      </c>
      <c r="B956" s="771"/>
      <c r="C956" s="781"/>
      <c r="D956" s="781"/>
      <c r="E956" s="781"/>
      <c r="F956" s="781"/>
    </row>
    <row r="957" spans="1:6">
      <c r="A957" s="645">
        <v>6015001</v>
      </c>
      <c r="B957" s="1791" t="s">
        <v>23569</v>
      </c>
      <c r="C957" s="1791"/>
      <c r="D957" s="1791"/>
      <c r="E957" s="591" t="s">
        <v>1528</v>
      </c>
      <c r="F957" s="646">
        <v>3360</v>
      </c>
    </row>
    <row r="958" spans="1:6">
      <c r="A958" s="774"/>
      <c r="B958" s="724">
        <v>878856</v>
      </c>
      <c r="C958" s="774" t="s">
        <v>23570</v>
      </c>
      <c r="D958" s="774"/>
      <c r="E958" s="591" t="s">
        <v>1528</v>
      </c>
      <c r="F958" s="775">
        <v>725</v>
      </c>
    </row>
    <row r="959" spans="1:6">
      <c r="A959" s="774"/>
      <c r="B959" s="724">
        <v>878857</v>
      </c>
      <c r="C959" s="774" t="s">
        <v>23571</v>
      </c>
      <c r="D959" s="774"/>
      <c r="E959" s="591" t="s">
        <v>1528</v>
      </c>
      <c r="F959" s="775">
        <v>1232</v>
      </c>
    </row>
    <row r="960" spans="1:6">
      <c r="A960" s="774"/>
      <c r="B960" s="724">
        <v>878859</v>
      </c>
      <c r="C960" s="774" t="s">
        <v>23572</v>
      </c>
      <c r="D960" s="774"/>
      <c r="E960" s="591" t="s">
        <v>1528</v>
      </c>
      <c r="F960" s="775">
        <v>125</v>
      </c>
    </row>
    <row r="961" spans="1:6">
      <c r="A961" s="774"/>
      <c r="B961" s="724">
        <v>878860</v>
      </c>
      <c r="C961" s="774" t="s">
        <v>23573</v>
      </c>
      <c r="D961" s="774"/>
      <c r="E961" s="591" t="s">
        <v>1528</v>
      </c>
      <c r="F961" s="775">
        <v>591</v>
      </c>
    </row>
    <row r="962" spans="1:6">
      <c r="A962" s="774"/>
      <c r="B962" s="724">
        <v>878861</v>
      </c>
      <c r="C962" s="774" t="s">
        <v>23574</v>
      </c>
      <c r="D962" s="774"/>
      <c r="E962" s="591" t="s">
        <v>1528</v>
      </c>
      <c r="F962" s="775">
        <v>321</v>
      </c>
    </row>
    <row r="963" spans="1:6">
      <c r="A963" s="774"/>
      <c r="B963" s="724">
        <v>878862</v>
      </c>
      <c r="C963" s="774" t="s">
        <v>23575</v>
      </c>
      <c r="D963" s="774"/>
      <c r="E963" s="591" t="s">
        <v>1528</v>
      </c>
      <c r="F963" s="775">
        <v>71</v>
      </c>
    </row>
    <row r="964" spans="1:6">
      <c r="A964" s="774"/>
      <c r="B964" s="724">
        <v>878863</v>
      </c>
      <c r="C964" s="774" t="s">
        <v>23576</v>
      </c>
      <c r="D964" s="774"/>
      <c r="E964" s="591" t="s">
        <v>1528</v>
      </c>
      <c r="F964" s="775">
        <v>197</v>
      </c>
    </row>
    <row r="965" spans="1:6">
      <c r="A965" s="774"/>
      <c r="B965" s="724">
        <v>878864</v>
      </c>
      <c r="C965" s="774" t="s">
        <v>23577</v>
      </c>
      <c r="D965" s="774"/>
      <c r="E965" s="591" t="s">
        <v>1528</v>
      </c>
      <c r="F965" s="775">
        <v>6</v>
      </c>
    </row>
    <row r="966" spans="1:6">
      <c r="A966" s="774"/>
      <c r="B966" s="724">
        <v>878865</v>
      </c>
      <c r="C966" s="774" t="s">
        <v>23578</v>
      </c>
      <c r="D966" s="774"/>
      <c r="E966" s="591" t="s">
        <v>1528</v>
      </c>
      <c r="F966" s="775">
        <v>25</v>
      </c>
    </row>
    <row r="967" spans="1:6">
      <c r="A967" s="774"/>
      <c r="B967" s="724">
        <v>878866</v>
      </c>
      <c r="C967" s="774" t="s">
        <v>23579</v>
      </c>
      <c r="D967" s="774"/>
      <c r="E967" s="591" t="s">
        <v>1528</v>
      </c>
      <c r="F967" s="775">
        <v>67</v>
      </c>
    </row>
    <row r="968" spans="1:6">
      <c r="B968" s="688"/>
      <c r="C968" s="688"/>
      <c r="D968" s="688"/>
      <c r="E968" s="643"/>
      <c r="F968" s="703"/>
    </row>
    <row r="969" spans="1:6">
      <c r="A969" s="771" t="s">
        <v>23580</v>
      </c>
      <c r="B969" s="771"/>
      <c r="C969" s="781"/>
      <c r="D969" s="781"/>
      <c r="E969" s="781"/>
      <c r="F969" s="783"/>
    </row>
    <row r="970" spans="1:6">
      <c r="A970" s="645">
        <v>878867</v>
      </c>
      <c r="B970" s="774"/>
      <c r="C970" s="774" t="s">
        <v>23581</v>
      </c>
      <c r="D970" s="774"/>
      <c r="E970" s="591" t="s">
        <v>1528</v>
      </c>
      <c r="F970" s="646">
        <v>288</v>
      </c>
    </row>
    <row r="971" spans="1:6">
      <c r="A971" s="645">
        <v>878868</v>
      </c>
      <c r="B971" s="774"/>
      <c r="C971" s="774" t="s">
        <v>23582</v>
      </c>
      <c r="D971" s="774"/>
      <c r="E971" s="591" t="s">
        <v>1528</v>
      </c>
      <c r="F971" s="646">
        <v>1362</v>
      </c>
    </row>
    <row r="972" spans="1:6">
      <c r="A972" s="645">
        <v>878870</v>
      </c>
      <c r="B972" s="774"/>
      <c r="C972" s="774" t="s">
        <v>23583</v>
      </c>
      <c r="D972" s="774"/>
      <c r="E972" s="591" t="s">
        <v>1528</v>
      </c>
      <c r="F972" s="646">
        <v>35</v>
      </c>
    </row>
    <row r="973" spans="1:6">
      <c r="A973" s="645">
        <v>879718</v>
      </c>
      <c r="B973" s="774"/>
      <c r="C973" s="774" t="s">
        <v>23584</v>
      </c>
      <c r="D973" s="774"/>
      <c r="E973" s="591" t="s">
        <v>1528</v>
      </c>
      <c r="F973" s="646">
        <v>2192</v>
      </c>
    </row>
    <row r="975" spans="1:6">
      <c r="A975" s="1792" t="s">
        <v>23585</v>
      </c>
      <c r="B975" s="1792"/>
      <c r="C975" s="1792"/>
      <c r="D975" s="1792"/>
      <c r="E975" s="1792"/>
      <c r="F975" s="1792"/>
    </row>
    <row r="976" spans="1:6" ht="15.75">
      <c r="A976" s="784" t="s">
        <v>23586</v>
      </c>
      <c r="B976" s="784"/>
      <c r="C976" s="784"/>
      <c r="D976" s="784"/>
      <c r="E976" s="785"/>
      <c r="F976" s="786"/>
    </row>
    <row r="977" spans="1:6">
      <c r="A977" s="577"/>
      <c r="B977" s="577"/>
      <c r="C977" s="673"/>
      <c r="D977" s="673"/>
      <c r="E977" s="787"/>
      <c r="F977" s="673"/>
    </row>
    <row r="978" spans="1:6">
      <c r="A978" s="788" t="s">
        <v>23587</v>
      </c>
      <c r="B978" s="789"/>
      <c r="C978" s="789"/>
      <c r="D978" s="790"/>
      <c r="E978" s="791"/>
      <c r="F978" s="792"/>
    </row>
    <row r="979" spans="1:6">
      <c r="A979" s="793" t="s">
        <v>23588</v>
      </c>
      <c r="B979" s="790"/>
      <c r="C979" s="790"/>
      <c r="D979" s="790"/>
      <c r="E979" s="791"/>
      <c r="F979" s="792"/>
    </row>
    <row r="980" spans="1:6">
      <c r="A980" s="794" t="s">
        <v>23589</v>
      </c>
      <c r="B980" s="795"/>
      <c r="C980" s="795"/>
      <c r="D980" s="796"/>
      <c r="E980" s="698"/>
      <c r="F980" s="797"/>
    </row>
    <row r="981" spans="1:6">
      <c r="A981" s="1793" t="s">
        <v>23590</v>
      </c>
      <c r="B981" s="1793"/>
      <c r="C981" s="1793"/>
      <c r="D981" s="1793"/>
      <c r="E981" s="1793"/>
      <c r="F981" s="1793"/>
    </row>
    <row r="982" spans="1:6">
      <c r="A982" s="794" t="s">
        <v>23591</v>
      </c>
      <c r="B982" s="796"/>
      <c r="C982" s="795"/>
      <c r="D982" s="796"/>
      <c r="E982" s="698"/>
      <c r="F982" s="797"/>
    </row>
    <row r="983" spans="1:6">
      <c r="A983" s="798" t="s">
        <v>23592</v>
      </c>
      <c r="B983" s="799"/>
      <c r="C983" s="800"/>
      <c r="D983" s="799"/>
      <c r="E983" s="591"/>
      <c r="F983" s="592"/>
    </row>
    <row r="984" spans="1:6">
      <c r="A984" s="577"/>
      <c r="B984" s="577"/>
      <c r="C984" s="577"/>
      <c r="D984" s="577"/>
      <c r="E984" s="578"/>
      <c r="F984" s="579"/>
    </row>
    <row r="985" spans="1:6">
      <c r="A985" s="581" t="s">
        <v>23022</v>
      </c>
      <c r="B985" s="1794" t="s">
        <v>0</v>
      </c>
      <c r="C985" s="1794"/>
      <c r="D985" s="1794"/>
      <c r="E985" s="581"/>
      <c r="F985" s="645" t="s">
        <v>23023</v>
      </c>
    </row>
    <row r="986" spans="1:6">
      <c r="A986" s="659" t="s">
        <v>23593</v>
      </c>
      <c r="B986" s="587"/>
      <c r="C986" s="588"/>
      <c r="D986" s="588"/>
      <c r="E986" s="589"/>
      <c r="F986" s="801"/>
    </row>
    <row r="987" spans="1:6">
      <c r="A987" s="585">
        <v>889924</v>
      </c>
      <c r="B987" s="1790" t="s">
        <v>23594</v>
      </c>
      <c r="C987" s="1790"/>
      <c r="D987" s="1790"/>
      <c r="E987" s="591" t="s">
        <v>1528</v>
      </c>
      <c r="F987" s="594">
        <v>2250</v>
      </c>
    </row>
    <row r="988" spans="1:6">
      <c r="A988" s="585">
        <v>981782</v>
      </c>
      <c r="B988" s="1790" t="s">
        <v>23595</v>
      </c>
      <c r="C988" s="1790"/>
      <c r="D988" s="1790"/>
      <c r="E988" s="591" t="s">
        <v>1528</v>
      </c>
      <c r="F988" s="594">
        <v>9550</v>
      </c>
    </row>
    <row r="989" spans="1:6" ht="27.75" customHeight="1">
      <c r="A989" s="585">
        <v>913145</v>
      </c>
      <c r="B989" s="1790" t="s">
        <v>23596</v>
      </c>
      <c r="C989" s="1790"/>
      <c r="D989" s="1790"/>
      <c r="E989" s="591" t="s">
        <v>1528</v>
      </c>
      <c r="F989" s="594">
        <v>3800</v>
      </c>
    </row>
    <row r="990" spans="1:6">
      <c r="A990" s="585">
        <v>913144</v>
      </c>
      <c r="B990" s="1786" t="s">
        <v>23597</v>
      </c>
      <c r="C990" s="1786"/>
      <c r="D990" s="1786"/>
      <c r="E990" s="591" t="s">
        <v>1528</v>
      </c>
      <c r="F990" s="594">
        <v>1100</v>
      </c>
    </row>
    <row r="991" spans="1:6">
      <c r="A991" s="585">
        <v>913141</v>
      </c>
      <c r="B991" s="1790" t="s">
        <v>23598</v>
      </c>
      <c r="C991" s="1790"/>
      <c r="D991" s="1790"/>
      <c r="E991" s="591" t="s">
        <v>1528</v>
      </c>
      <c r="F991" s="594">
        <v>2150</v>
      </c>
    </row>
    <row r="992" spans="1:6" ht="21" customHeight="1">
      <c r="A992" s="585">
        <v>952316</v>
      </c>
      <c r="B992" s="1790" t="s">
        <v>23599</v>
      </c>
      <c r="C992" s="1790"/>
      <c r="D992" s="1790"/>
      <c r="E992" s="591" t="s">
        <v>1528</v>
      </c>
      <c r="F992" s="594">
        <v>660</v>
      </c>
    </row>
    <row r="993" spans="1:6">
      <c r="A993" s="585">
        <v>889928</v>
      </c>
      <c r="B993" s="1790" t="s">
        <v>23600</v>
      </c>
      <c r="C993" s="1790"/>
      <c r="D993" s="1790"/>
      <c r="E993" s="591" t="s">
        <v>1528</v>
      </c>
      <c r="F993" s="594">
        <v>1150</v>
      </c>
    </row>
    <row r="994" spans="1:6">
      <c r="A994" s="659" t="s">
        <v>23601</v>
      </c>
      <c r="B994" s="660"/>
      <c r="C994" s="661"/>
      <c r="D994" s="661"/>
      <c r="E994" s="662"/>
      <c r="F994" s="802"/>
    </row>
    <row r="995" spans="1:6">
      <c r="A995" s="595">
        <v>5310513</v>
      </c>
      <c r="B995" s="1786" t="s">
        <v>23602</v>
      </c>
      <c r="C995" s="1786"/>
      <c r="D995" s="1786"/>
      <c r="E995" s="591" t="s">
        <v>1528</v>
      </c>
      <c r="F995" s="594">
        <v>990</v>
      </c>
    </row>
    <row r="996" spans="1:6">
      <c r="A996" s="595">
        <v>5311886</v>
      </c>
      <c r="B996" s="1786" t="s">
        <v>23603</v>
      </c>
      <c r="C996" s="1786"/>
      <c r="D996" s="1786"/>
      <c r="E996" s="591" t="s">
        <v>1528</v>
      </c>
      <c r="F996" s="594">
        <v>3850</v>
      </c>
    </row>
    <row r="997" spans="1:6">
      <c r="A997" s="595">
        <v>5310516</v>
      </c>
      <c r="B997" s="1786" t="s">
        <v>23604</v>
      </c>
      <c r="C997" s="1786"/>
      <c r="D997" s="1786"/>
      <c r="E997" s="591" t="s">
        <v>1528</v>
      </c>
      <c r="F997" s="594">
        <v>395</v>
      </c>
    </row>
    <row r="998" spans="1:6">
      <c r="A998" s="595">
        <v>5310517</v>
      </c>
      <c r="B998" s="1786" t="s">
        <v>23605</v>
      </c>
      <c r="C998" s="1786"/>
      <c r="D998" s="1786"/>
      <c r="E998" s="591" t="s">
        <v>1528</v>
      </c>
      <c r="F998" s="594">
        <v>1450</v>
      </c>
    </row>
    <row r="999" spans="1:6">
      <c r="A999" s="595">
        <v>5311001</v>
      </c>
      <c r="B999" s="1786" t="s">
        <v>23606</v>
      </c>
      <c r="C999" s="1786"/>
      <c r="D999" s="1786"/>
      <c r="E999" s="591" t="s">
        <v>1528</v>
      </c>
      <c r="F999" s="594">
        <v>590</v>
      </c>
    </row>
    <row r="1000" spans="1:6">
      <c r="A1000" s="595">
        <v>5311030</v>
      </c>
      <c r="B1000" s="1786" t="s">
        <v>23607</v>
      </c>
      <c r="C1000" s="1786"/>
      <c r="D1000" s="1786"/>
      <c r="E1000" s="591" t="s">
        <v>1528</v>
      </c>
      <c r="F1000" s="594">
        <v>178</v>
      </c>
    </row>
    <row r="1001" spans="1:6">
      <c r="A1001" s="659" t="s">
        <v>23608</v>
      </c>
      <c r="B1001" s="660"/>
      <c r="C1001" s="661"/>
      <c r="D1001" s="661"/>
      <c r="E1001" s="662"/>
      <c r="F1001" s="802"/>
    </row>
    <row r="1002" spans="1:6">
      <c r="A1002" s="595">
        <v>993047</v>
      </c>
      <c r="B1002" s="1786" t="s">
        <v>23609</v>
      </c>
      <c r="C1002" s="1786"/>
      <c r="D1002" s="1786"/>
      <c r="E1002" s="591" t="s">
        <v>1528</v>
      </c>
      <c r="F1002" s="594">
        <v>0</v>
      </c>
    </row>
    <row r="1003" spans="1:6">
      <c r="A1003" s="659" t="s">
        <v>23610</v>
      </c>
      <c r="B1003" s="660"/>
      <c r="C1003" s="661"/>
      <c r="D1003" s="661"/>
      <c r="E1003" s="662"/>
      <c r="F1003" s="802"/>
    </row>
    <row r="1004" spans="1:6" ht="27" customHeight="1">
      <c r="A1004" s="585">
        <v>926102</v>
      </c>
      <c r="B1004" s="1786" t="s">
        <v>23611</v>
      </c>
      <c r="C1004" s="1786"/>
      <c r="D1004" s="1786"/>
      <c r="E1004" s="591" t="s">
        <v>1528</v>
      </c>
      <c r="F1004" s="594">
        <v>285</v>
      </c>
    </row>
    <row r="1005" spans="1:6" ht="30.75" customHeight="1">
      <c r="A1005" s="585">
        <v>924465</v>
      </c>
      <c r="B1005" s="1786" t="s">
        <v>23612</v>
      </c>
      <c r="C1005" s="1786"/>
      <c r="D1005" s="1786"/>
      <c r="E1005" s="591" t="s">
        <v>1528</v>
      </c>
      <c r="F1005" s="594">
        <v>710</v>
      </c>
    </row>
    <row r="1006" spans="1:6">
      <c r="A1006" s="595">
        <v>924466</v>
      </c>
      <c r="B1006" s="1786" t="s">
        <v>23613</v>
      </c>
      <c r="C1006" s="1786"/>
      <c r="D1006" s="1786"/>
      <c r="E1006" s="591" t="s">
        <v>1528</v>
      </c>
      <c r="F1006" s="594">
        <v>410</v>
      </c>
    </row>
    <row r="1007" spans="1:6">
      <c r="A1007" s="595">
        <v>924467</v>
      </c>
      <c r="B1007" s="1786" t="s">
        <v>23614</v>
      </c>
      <c r="C1007" s="1786"/>
      <c r="D1007" s="1786"/>
      <c r="E1007" s="591" t="s">
        <v>1528</v>
      </c>
      <c r="F1007" s="594">
        <v>1020</v>
      </c>
    </row>
    <row r="1008" spans="1:6">
      <c r="A1008" s="595">
        <v>981785</v>
      </c>
      <c r="B1008" s="1786" t="s">
        <v>23615</v>
      </c>
      <c r="C1008" s="1786"/>
      <c r="D1008" s="1786"/>
      <c r="E1008" s="591" t="s">
        <v>1528</v>
      </c>
      <c r="F1008" s="594">
        <v>2550</v>
      </c>
    </row>
    <row r="1009" spans="1:6">
      <c r="A1009" s="595">
        <v>981784</v>
      </c>
      <c r="B1009" s="1786" t="s">
        <v>23616</v>
      </c>
      <c r="C1009" s="1786"/>
      <c r="D1009" s="1786"/>
      <c r="E1009" s="591" t="s">
        <v>1528</v>
      </c>
      <c r="F1009" s="594">
        <v>1050</v>
      </c>
    </row>
    <row r="1010" spans="1:6">
      <c r="A1010" s="659" t="s">
        <v>23617</v>
      </c>
      <c r="B1010" s="660"/>
      <c r="C1010" s="661"/>
      <c r="D1010" s="661"/>
      <c r="E1010" s="662"/>
      <c r="F1010" s="802"/>
    </row>
    <row r="1011" spans="1:6" ht="26.25" customHeight="1">
      <c r="A1011" s="585">
        <v>891614</v>
      </c>
      <c r="B1011" s="1786" t="s">
        <v>23618</v>
      </c>
      <c r="C1011" s="1786"/>
      <c r="D1011" s="1786"/>
      <c r="E1011" s="591" t="s">
        <v>1528</v>
      </c>
      <c r="F1011" s="594">
        <v>0</v>
      </c>
    </row>
    <row r="1012" spans="1:6" ht="28.5" customHeight="1">
      <c r="A1012" s="585">
        <v>891615</v>
      </c>
      <c r="B1012" s="1786" t="s">
        <v>23619</v>
      </c>
      <c r="C1012" s="1786"/>
      <c r="D1012" s="1786"/>
      <c r="E1012" s="591" t="s">
        <v>1528</v>
      </c>
      <c r="F1012" s="594">
        <v>0</v>
      </c>
    </row>
    <row r="1013" spans="1:6" ht="15.75">
      <c r="A1013" s="582" t="s">
        <v>23620</v>
      </c>
      <c r="B1013" s="582"/>
      <c r="C1013" s="583"/>
      <c r="D1013" s="583"/>
      <c r="E1013" s="584"/>
      <c r="F1013" s="583"/>
    </row>
    <row r="1014" spans="1:6" ht="15.75">
      <c r="C1014" s="692"/>
      <c r="D1014" s="692"/>
      <c r="E1014" s="733"/>
      <c r="F1014" s="692"/>
    </row>
    <row r="1015" spans="1:6">
      <c r="A1015" s="587" t="s">
        <v>23621</v>
      </c>
      <c r="B1015" s="587"/>
      <c r="C1015" s="588"/>
      <c r="D1015" s="588"/>
      <c r="E1015" s="589"/>
      <c r="F1015" s="589"/>
    </row>
    <row r="1016" spans="1:6">
      <c r="A1016" s="1789" t="s">
        <v>23622</v>
      </c>
      <c r="B1016" s="1789"/>
      <c r="C1016" s="1789"/>
      <c r="D1016" s="1789"/>
      <c r="E1016" s="1789"/>
      <c r="F1016" s="1789"/>
    </row>
    <row r="1017" spans="1:6">
      <c r="A1017" s="682">
        <v>5310912</v>
      </c>
      <c r="B1017" s="1786" t="s">
        <v>23623</v>
      </c>
      <c r="C1017" s="1786"/>
      <c r="D1017" s="1786"/>
      <c r="E1017" s="591" t="s">
        <v>1528</v>
      </c>
      <c r="F1017" s="594">
        <v>139</v>
      </c>
    </row>
    <row r="1018" spans="1:6">
      <c r="A1018" s="682">
        <v>5310913</v>
      </c>
      <c r="B1018" s="1786" t="s">
        <v>23624</v>
      </c>
      <c r="C1018" s="1786"/>
      <c r="D1018" s="1786"/>
      <c r="E1018" s="591" t="s">
        <v>1528</v>
      </c>
      <c r="F1018" s="594">
        <v>350</v>
      </c>
    </row>
    <row r="1019" spans="1:6">
      <c r="A1019" s="1789" t="s">
        <v>23625</v>
      </c>
      <c r="B1019" s="1789"/>
      <c r="C1019" s="1789"/>
      <c r="D1019" s="1789"/>
      <c r="E1019" s="591"/>
      <c r="F1019" s="803"/>
    </row>
    <row r="1020" spans="1:6">
      <c r="A1020" s="682">
        <v>5310916</v>
      </c>
      <c r="B1020" s="1786" t="s">
        <v>23626</v>
      </c>
      <c r="C1020" s="1786"/>
      <c r="D1020" s="1786"/>
      <c r="E1020" s="591" t="s">
        <v>1528</v>
      </c>
      <c r="F1020" s="594">
        <v>102</v>
      </c>
    </row>
    <row r="1021" spans="1:6">
      <c r="A1021" s="682">
        <v>5310917</v>
      </c>
      <c r="B1021" s="1786" t="s">
        <v>23627</v>
      </c>
      <c r="C1021" s="1786"/>
      <c r="D1021" s="1786"/>
      <c r="E1021" s="591" t="s">
        <v>1528</v>
      </c>
      <c r="F1021" s="594">
        <v>151</v>
      </c>
    </row>
    <row r="1022" spans="1:6">
      <c r="A1022" s="1789" t="s">
        <v>23628</v>
      </c>
      <c r="B1022" s="1789"/>
      <c r="C1022" s="1789"/>
      <c r="D1022" s="1789"/>
      <c r="E1022" s="591"/>
      <c r="F1022" s="803"/>
    </row>
    <row r="1023" spans="1:6">
      <c r="A1023" s="682">
        <v>5310918</v>
      </c>
      <c r="B1023" s="1786" t="s">
        <v>23629</v>
      </c>
      <c r="C1023" s="1786"/>
      <c r="D1023" s="1786"/>
      <c r="E1023" s="591" t="s">
        <v>1528</v>
      </c>
      <c r="F1023" s="594">
        <v>161</v>
      </c>
    </row>
    <row r="1024" spans="1:6">
      <c r="A1024" s="682">
        <v>5310920</v>
      </c>
      <c r="B1024" s="1786" t="s">
        <v>23630</v>
      </c>
      <c r="C1024" s="1786"/>
      <c r="D1024" s="1786"/>
      <c r="E1024" s="591" t="s">
        <v>1528</v>
      </c>
      <c r="F1024" s="594">
        <v>59</v>
      </c>
    </row>
    <row r="1025" spans="1:6">
      <c r="A1025" s="682">
        <v>5310919</v>
      </c>
      <c r="B1025" s="1786" t="s">
        <v>23631</v>
      </c>
      <c r="C1025" s="1786"/>
      <c r="D1025" s="1786"/>
      <c r="E1025" s="591" t="s">
        <v>1528</v>
      </c>
      <c r="F1025" s="594">
        <v>183</v>
      </c>
    </row>
    <row r="1026" spans="1:6">
      <c r="A1026" s="577"/>
      <c r="B1026" s="577"/>
      <c r="C1026" s="577"/>
      <c r="D1026" s="577"/>
      <c r="E1026" s="577"/>
      <c r="F1026" s="577"/>
    </row>
    <row r="1027" spans="1:6">
      <c r="A1027" s="577"/>
      <c r="B1027" s="577"/>
      <c r="C1027" s="577"/>
      <c r="D1027" s="577"/>
      <c r="E1027" s="577"/>
      <c r="F1027" s="577"/>
    </row>
    <row r="1028" spans="1:6">
      <c r="A1028" s="603" t="s">
        <v>23632</v>
      </c>
      <c r="B1028" s="604"/>
      <c r="C1028" s="605"/>
      <c r="D1028" s="605"/>
      <c r="E1028" s="606"/>
      <c r="F1028" s="607"/>
    </row>
    <row r="1029" spans="1:6">
      <c r="A1029" s="1789" t="s">
        <v>23622</v>
      </c>
      <c r="B1029" s="1789"/>
      <c r="C1029" s="1789"/>
      <c r="D1029" s="1789"/>
      <c r="E1029" s="590"/>
      <c r="F1029" s="590"/>
    </row>
    <row r="1030" spans="1:6" ht="28.5" customHeight="1">
      <c r="A1030" s="682">
        <v>5310914</v>
      </c>
      <c r="B1030" s="1786" t="s">
        <v>23633</v>
      </c>
      <c r="C1030" s="1786"/>
      <c r="D1030" s="1786"/>
      <c r="E1030" s="591" t="s">
        <v>1528</v>
      </c>
      <c r="F1030" s="594">
        <v>315</v>
      </c>
    </row>
    <row r="1031" spans="1:6">
      <c r="A1031" s="1789" t="s">
        <v>23634</v>
      </c>
      <c r="B1031" s="1789"/>
      <c r="C1031" s="1789"/>
      <c r="D1031" s="1789"/>
      <c r="E1031" s="578"/>
      <c r="F1031" s="594"/>
    </row>
    <row r="1032" spans="1:6">
      <c r="A1032" s="682">
        <v>5310921</v>
      </c>
      <c r="B1032" s="1786" t="s">
        <v>23635</v>
      </c>
      <c r="C1032" s="1786"/>
      <c r="D1032" s="1786"/>
      <c r="E1032" s="591" t="s">
        <v>1528</v>
      </c>
      <c r="F1032" s="594">
        <v>145</v>
      </c>
    </row>
    <row r="1033" spans="1:6">
      <c r="A1033" s="682">
        <v>5310923</v>
      </c>
      <c r="B1033" s="1786" t="s">
        <v>23636</v>
      </c>
      <c r="C1033" s="1786"/>
      <c r="D1033" s="1786"/>
      <c r="E1033" s="591" t="s">
        <v>1528</v>
      </c>
      <c r="F1033" s="594">
        <v>49</v>
      </c>
    </row>
    <row r="1034" spans="1:6">
      <c r="A1034" s="682">
        <v>5310922</v>
      </c>
      <c r="B1034" s="1786" t="s">
        <v>23637</v>
      </c>
      <c r="C1034" s="1786"/>
      <c r="D1034" s="1786"/>
      <c r="E1034" s="591" t="s">
        <v>1528</v>
      </c>
      <c r="F1034" s="594">
        <v>166</v>
      </c>
    </row>
    <row r="1035" spans="1:6">
      <c r="A1035" s="577"/>
      <c r="B1035" s="577"/>
      <c r="C1035" s="577"/>
      <c r="D1035" s="577"/>
      <c r="E1035" s="578"/>
      <c r="F1035" s="577"/>
    </row>
    <row r="1036" spans="1:6">
      <c r="A1036" s="1787" t="s">
        <v>23638</v>
      </c>
      <c r="B1036" s="1787"/>
      <c r="C1036" s="1787"/>
      <c r="D1036" s="1787"/>
      <c r="E1036" s="1787"/>
      <c r="F1036" s="1787"/>
    </row>
    <row r="1037" spans="1:6">
      <c r="A1037" s="1788"/>
      <c r="B1037" s="1788"/>
      <c r="C1037" s="1788"/>
      <c r="D1037" s="1788"/>
      <c r="E1037" s="1788"/>
      <c r="F1037" s="1788"/>
    </row>
    <row r="1038" spans="1:6">
      <c r="A1038" s="577"/>
      <c r="B1038" s="577"/>
      <c r="C1038" s="577"/>
      <c r="D1038" s="577"/>
      <c r="E1038" s="578"/>
      <c r="F1038" s="577"/>
    </row>
  </sheetData>
  <mergeCells count="417">
    <mergeCell ref="B12:D12"/>
    <mergeCell ref="B13:D13"/>
    <mergeCell ref="B14:D14"/>
    <mergeCell ref="A15:F15"/>
    <mergeCell ref="A16:D16"/>
    <mergeCell ref="E16:F16"/>
    <mergeCell ref="A4:F5"/>
    <mergeCell ref="C6:E6"/>
    <mergeCell ref="A7:F7"/>
    <mergeCell ref="A9:F9"/>
    <mergeCell ref="A10:D10"/>
    <mergeCell ref="B11:D11"/>
    <mergeCell ref="B23:D23"/>
    <mergeCell ref="B24:D24"/>
    <mergeCell ref="B25:D25"/>
    <mergeCell ref="A28:F28"/>
    <mergeCell ref="A29:D29"/>
    <mergeCell ref="B30:D30"/>
    <mergeCell ref="B17:D17"/>
    <mergeCell ref="B18:D18"/>
    <mergeCell ref="B19:D19"/>
    <mergeCell ref="B20:D20"/>
    <mergeCell ref="B21:D21"/>
    <mergeCell ref="B22:D22"/>
    <mergeCell ref="B38:D38"/>
    <mergeCell ref="A40:F40"/>
    <mergeCell ref="A42:F42"/>
    <mergeCell ref="B43:D43"/>
    <mergeCell ref="G43:N43"/>
    <mergeCell ref="A44:F44"/>
    <mergeCell ref="B31:D31"/>
    <mergeCell ref="B32:D32"/>
    <mergeCell ref="A34:D34"/>
    <mergeCell ref="B35:D35"/>
    <mergeCell ref="B36:D36"/>
    <mergeCell ref="B37:D37"/>
    <mergeCell ref="B52:D52"/>
    <mergeCell ref="B53:D53"/>
    <mergeCell ref="B54:D54"/>
    <mergeCell ref="B55:D55"/>
    <mergeCell ref="B57:D57"/>
    <mergeCell ref="B58:D58"/>
    <mergeCell ref="B45:D45"/>
    <mergeCell ref="B46:D46"/>
    <mergeCell ref="B47:D47"/>
    <mergeCell ref="A48:F48"/>
    <mergeCell ref="B49:D49"/>
    <mergeCell ref="B51:D51"/>
    <mergeCell ref="B66:D66"/>
    <mergeCell ref="B67:D67"/>
    <mergeCell ref="B78:D78"/>
    <mergeCell ref="C90:D90"/>
    <mergeCell ref="C91:D91"/>
    <mergeCell ref="C92:D92"/>
    <mergeCell ref="A61:F61"/>
    <mergeCell ref="A63:D63"/>
    <mergeCell ref="E63:F63"/>
    <mergeCell ref="B64:D64"/>
    <mergeCell ref="A65:D65"/>
    <mergeCell ref="E65:F65"/>
    <mergeCell ref="C104:D104"/>
    <mergeCell ref="C106:D106"/>
    <mergeCell ref="C107:D107"/>
    <mergeCell ref="C109:D109"/>
    <mergeCell ref="C110:D110"/>
    <mergeCell ref="C111:D111"/>
    <mergeCell ref="C93:D93"/>
    <mergeCell ref="C97:D97"/>
    <mergeCell ref="C98:D98"/>
    <mergeCell ref="C99:D99"/>
    <mergeCell ref="C101:D101"/>
    <mergeCell ref="C102:D102"/>
    <mergeCell ref="B149:D149"/>
    <mergeCell ref="B155:D155"/>
    <mergeCell ref="B169:D169"/>
    <mergeCell ref="B172:D172"/>
    <mergeCell ref="B177:D177"/>
    <mergeCell ref="C181:D181"/>
    <mergeCell ref="C112:D112"/>
    <mergeCell ref="C113:D113"/>
    <mergeCell ref="B124:D124"/>
    <mergeCell ref="B130:D130"/>
    <mergeCell ref="B136:D136"/>
    <mergeCell ref="B143:D143"/>
    <mergeCell ref="C190:D190"/>
    <mergeCell ref="C191:D191"/>
    <mergeCell ref="C193:D193"/>
    <mergeCell ref="C194:D194"/>
    <mergeCell ref="C195:D195"/>
    <mergeCell ref="C197:D197"/>
    <mergeCell ref="C182:D182"/>
    <mergeCell ref="C183:D183"/>
    <mergeCell ref="C184:D184"/>
    <mergeCell ref="C186:D186"/>
    <mergeCell ref="C187:D187"/>
    <mergeCell ref="C188:D188"/>
    <mergeCell ref="B206:D206"/>
    <mergeCell ref="C210:D210"/>
    <mergeCell ref="C211:D211"/>
    <mergeCell ref="C212:D212"/>
    <mergeCell ref="C214:D214"/>
    <mergeCell ref="C215:D215"/>
    <mergeCell ref="C198:D198"/>
    <mergeCell ref="B200:D200"/>
    <mergeCell ref="B201:D201"/>
    <mergeCell ref="B202:D202"/>
    <mergeCell ref="B204:D204"/>
    <mergeCell ref="B205:D205"/>
    <mergeCell ref="C225:D225"/>
    <mergeCell ref="C226:D226"/>
    <mergeCell ref="C227:D227"/>
    <mergeCell ref="B232:D232"/>
    <mergeCell ref="B235:D235"/>
    <mergeCell ref="B245:D245"/>
    <mergeCell ref="C217:D217"/>
    <mergeCell ref="C218:D218"/>
    <mergeCell ref="C220:D220"/>
    <mergeCell ref="C221:D221"/>
    <mergeCell ref="C223:D223"/>
    <mergeCell ref="C224:D224"/>
    <mergeCell ref="B320:D320"/>
    <mergeCell ref="B329:D329"/>
    <mergeCell ref="B338:D338"/>
    <mergeCell ref="B347:D347"/>
    <mergeCell ref="B356:D356"/>
    <mergeCell ref="B365:D365"/>
    <mergeCell ref="B255:D255"/>
    <mergeCell ref="B265:D265"/>
    <mergeCell ref="B275:D275"/>
    <mergeCell ref="B285:D285"/>
    <mergeCell ref="B295:D295"/>
    <mergeCell ref="B305:D305"/>
    <mergeCell ref="C403:D403"/>
    <mergeCell ref="C405:D405"/>
    <mergeCell ref="C406:D406"/>
    <mergeCell ref="C407:D407"/>
    <mergeCell ref="C408:D408"/>
    <mergeCell ref="C410:D410"/>
    <mergeCell ref="B374:D374"/>
    <mergeCell ref="B383:D383"/>
    <mergeCell ref="C397:D397"/>
    <mergeCell ref="C398:D398"/>
    <mergeCell ref="C400:D400"/>
    <mergeCell ref="C402:D402"/>
    <mergeCell ref="B431:D431"/>
    <mergeCell ref="B433:D433"/>
    <mergeCell ref="B437:D437"/>
    <mergeCell ref="B443:D443"/>
    <mergeCell ref="C456:D456"/>
    <mergeCell ref="B460:D460"/>
    <mergeCell ref="C411:D411"/>
    <mergeCell ref="B413:D413"/>
    <mergeCell ref="B414:D414"/>
    <mergeCell ref="B415:D415"/>
    <mergeCell ref="B424:D424"/>
    <mergeCell ref="B427:D427"/>
    <mergeCell ref="B478:D478"/>
    <mergeCell ref="B479:D479"/>
    <mergeCell ref="B480:D480"/>
    <mergeCell ref="B481:D481"/>
    <mergeCell ref="B483:D483"/>
    <mergeCell ref="B484:D484"/>
    <mergeCell ref="B461:D461"/>
    <mergeCell ref="B462:D462"/>
    <mergeCell ref="A463:F464"/>
    <mergeCell ref="B466:D466"/>
    <mergeCell ref="C474:D474"/>
    <mergeCell ref="C475:D475"/>
    <mergeCell ref="A493:D493"/>
    <mergeCell ref="B495:D495"/>
    <mergeCell ref="B496:D496"/>
    <mergeCell ref="B497:D497"/>
    <mergeCell ref="B498:D498"/>
    <mergeCell ref="B500:D500"/>
    <mergeCell ref="B485:D485"/>
    <mergeCell ref="B487:D487"/>
    <mergeCell ref="B488:D488"/>
    <mergeCell ref="B490:D490"/>
    <mergeCell ref="B491:D491"/>
    <mergeCell ref="B492:D492"/>
    <mergeCell ref="C513:D513"/>
    <mergeCell ref="C515:D515"/>
    <mergeCell ref="C517:D517"/>
    <mergeCell ref="C518:D518"/>
    <mergeCell ref="C520:D520"/>
    <mergeCell ref="C521:D521"/>
    <mergeCell ref="B501:D501"/>
    <mergeCell ref="B503:D503"/>
    <mergeCell ref="B506:D506"/>
    <mergeCell ref="B507:D507"/>
    <mergeCell ref="B508:D508"/>
    <mergeCell ref="C512:D512"/>
    <mergeCell ref="C532:D532"/>
    <mergeCell ref="C534:D534"/>
    <mergeCell ref="C535:D535"/>
    <mergeCell ref="C537:D537"/>
    <mergeCell ref="C539:D539"/>
    <mergeCell ref="C541:D541"/>
    <mergeCell ref="C523:D523"/>
    <mergeCell ref="C524:D524"/>
    <mergeCell ref="C526:D526"/>
    <mergeCell ref="C527:D527"/>
    <mergeCell ref="C530:D530"/>
    <mergeCell ref="C531:D531"/>
    <mergeCell ref="C553:D553"/>
    <mergeCell ref="C554:D554"/>
    <mergeCell ref="C555:D555"/>
    <mergeCell ref="B557:D557"/>
    <mergeCell ref="B558:D558"/>
    <mergeCell ref="B559:D559"/>
    <mergeCell ref="C542:D542"/>
    <mergeCell ref="C543:D543"/>
    <mergeCell ref="C547:D547"/>
    <mergeCell ref="C548:D548"/>
    <mergeCell ref="C549:D549"/>
    <mergeCell ref="C551:D551"/>
    <mergeCell ref="C568:D568"/>
    <mergeCell ref="C569:D569"/>
    <mergeCell ref="C570:D570"/>
    <mergeCell ref="C572:D572"/>
    <mergeCell ref="C573:D573"/>
    <mergeCell ref="C574:D574"/>
    <mergeCell ref="B560:D560"/>
    <mergeCell ref="B561:D561"/>
    <mergeCell ref="B562:D562"/>
    <mergeCell ref="B563:D563"/>
    <mergeCell ref="B564:D564"/>
    <mergeCell ref="B565:D565"/>
    <mergeCell ref="C588:D588"/>
    <mergeCell ref="C589:D589"/>
    <mergeCell ref="C593:D593"/>
    <mergeCell ref="C594:D594"/>
    <mergeCell ref="C598:D598"/>
    <mergeCell ref="C599:D599"/>
    <mergeCell ref="C575:D575"/>
    <mergeCell ref="C577:D577"/>
    <mergeCell ref="C579:D579"/>
    <mergeCell ref="C581:D581"/>
    <mergeCell ref="C584:D584"/>
    <mergeCell ref="C585:D585"/>
    <mergeCell ref="B630:D630"/>
    <mergeCell ref="B635:D635"/>
    <mergeCell ref="B640:D640"/>
    <mergeCell ref="B647:D647"/>
    <mergeCell ref="B651:D651"/>
    <mergeCell ref="B656:D656"/>
    <mergeCell ref="C603:D603"/>
    <mergeCell ref="C605:D605"/>
    <mergeCell ref="C606:D606"/>
    <mergeCell ref="B613:D613"/>
    <mergeCell ref="B618:D618"/>
    <mergeCell ref="B623:D623"/>
    <mergeCell ref="B698:D698"/>
    <mergeCell ref="B704:D704"/>
    <mergeCell ref="B712:D712"/>
    <mergeCell ref="B717:D717"/>
    <mergeCell ref="B723:D723"/>
    <mergeCell ref="B730:D730"/>
    <mergeCell ref="B661:D661"/>
    <mergeCell ref="B669:D669"/>
    <mergeCell ref="B674:D674"/>
    <mergeCell ref="B679:D679"/>
    <mergeCell ref="B686:D686"/>
    <mergeCell ref="B692:D692"/>
    <mergeCell ref="C751:D751"/>
    <mergeCell ref="C752:D752"/>
    <mergeCell ref="C754:D754"/>
    <mergeCell ref="C755:D755"/>
    <mergeCell ref="C757:D757"/>
    <mergeCell ref="C758:D758"/>
    <mergeCell ref="B737:D737"/>
    <mergeCell ref="C746:D746"/>
    <mergeCell ref="C747:D747"/>
    <mergeCell ref="C748:D748"/>
    <mergeCell ref="C749:D749"/>
    <mergeCell ref="C750:D750"/>
    <mergeCell ref="C766:D766"/>
    <mergeCell ref="B768:D768"/>
    <mergeCell ref="C772:D772"/>
    <mergeCell ref="C773:D773"/>
    <mergeCell ref="C774:D774"/>
    <mergeCell ref="C775:D775"/>
    <mergeCell ref="C759:D759"/>
    <mergeCell ref="C760:D760"/>
    <mergeCell ref="C761:D761"/>
    <mergeCell ref="C763:D763"/>
    <mergeCell ref="C764:D764"/>
    <mergeCell ref="C765:D765"/>
    <mergeCell ref="B791:D791"/>
    <mergeCell ref="B796:D796"/>
    <mergeCell ref="B800:D800"/>
    <mergeCell ref="B807:D807"/>
    <mergeCell ref="B811:D811"/>
    <mergeCell ref="B816:D816"/>
    <mergeCell ref="C776:D776"/>
    <mergeCell ref="C777:D777"/>
    <mergeCell ref="C778:D778"/>
    <mergeCell ref="C779:D779"/>
    <mergeCell ref="C780:D780"/>
    <mergeCell ref="B787:D787"/>
    <mergeCell ref="C836:D836"/>
    <mergeCell ref="C837:D837"/>
    <mergeCell ref="C838:D838"/>
    <mergeCell ref="C839:D839"/>
    <mergeCell ref="C840:D840"/>
    <mergeCell ref="C841:D841"/>
    <mergeCell ref="B820:D820"/>
    <mergeCell ref="C828:D828"/>
    <mergeCell ref="C830:D830"/>
    <mergeCell ref="C832:D832"/>
    <mergeCell ref="C834:D834"/>
    <mergeCell ref="C835:D835"/>
    <mergeCell ref="A858:B858"/>
    <mergeCell ref="C858:D858"/>
    <mergeCell ref="C861:D861"/>
    <mergeCell ref="C843:D843"/>
    <mergeCell ref="C844:D844"/>
    <mergeCell ref="C845:D845"/>
    <mergeCell ref="C846:D846"/>
    <mergeCell ref="C847:D847"/>
    <mergeCell ref="C849:D849"/>
    <mergeCell ref="C863:D863"/>
    <mergeCell ref="C865:D865"/>
    <mergeCell ref="C866:D866"/>
    <mergeCell ref="C867:D867"/>
    <mergeCell ref="C868:D868"/>
    <mergeCell ref="C869:D869"/>
    <mergeCell ref="C850:D850"/>
    <mergeCell ref="C852:D852"/>
    <mergeCell ref="C854:D854"/>
    <mergeCell ref="B877:D877"/>
    <mergeCell ref="C880:D880"/>
    <mergeCell ref="C881:D881"/>
    <mergeCell ref="C882:D882"/>
    <mergeCell ref="C883:D883"/>
    <mergeCell ref="C884:D884"/>
    <mergeCell ref="C870:D870"/>
    <mergeCell ref="C871:D871"/>
    <mergeCell ref="C872:D872"/>
    <mergeCell ref="C873:D873"/>
    <mergeCell ref="C874:D874"/>
    <mergeCell ref="C875:D875"/>
    <mergeCell ref="C897:D897"/>
    <mergeCell ref="C900:D900"/>
    <mergeCell ref="C901:D901"/>
    <mergeCell ref="C904:D904"/>
    <mergeCell ref="C905:D905"/>
    <mergeCell ref="C906:D906"/>
    <mergeCell ref="C885:D885"/>
    <mergeCell ref="C886:D886"/>
    <mergeCell ref="A890:B890"/>
    <mergeCell ref="C890:D890"/>
    <mergeCell ref="C893:D893"/>
    <mergeCell ref="C894:D894"/>
    <mergeCell ref="C938:D938"/>
    <mergeCell ref="A939:B939"/>
    <mergeCell ref="C940:D940"/>
    <mergeCell ref="C944:D944"/>
    <mergeCell ref="C946:D946"/>
    <mergeCell ref="C947:D947"/>
    <mergeCell ref="B911:D911"/>
    <mergeCell ref="B912:D912"/>
    <mergeCell ref="B913:D913"/>
    <mergeCell ref="B917:D917"/>
    <mergeCell ref="B921:D921"/>
    <mergeCell ref="B922:D922"/>
    <mergeCell ref="B957:D957"/>
    <mergeCell ref="A975:F975"/>
    <mergeCell ref="A981:F981"/>
    <mergeCell ref="B985:D985"/>
    <mergeCell ref="B987:D987"/>
    <mergeCell ref="B988:D988"/>
    <mergeCell ref="C948:D948"/>
    <mergeCell ref="C949:D949"/>
    <mergeCell ref="C950:D950"/>
    <mergeCell ref="C951:D951"/>
    <mergeCell ref="C952:D952"/>
    <mergeCell ref="C955:D955"/>
    <mergeCell ref="B996:D996"/>
    <mergeCell ref="B997:D997"/>
    <mergeCell ref="B998:D998"/>
    <mergeCell ref="B999:D999"/>
    <mergeCell ref="B1000:D1000"/>
    <mergeCell ref="B1002:D1002"/>
    <mergeCell ref="B989:D989"/>
    <mergeCell ref="B990:D990"/>
    <mergeCell ref="B991:D991"/>
    <mergeCell ref="B992:D992"/>
    <mergeCell ref="B993:D993"/>
    <mergeCell ref="B995:D995"/>
    <mergeCell ref="E1016:F1016"/>
    <mergeCell ref="B1017:D1017"/>
    <mergeCell ref="B1018:D1018"/>
    <mergeCell ref="B1004:D1004"/>
    <mergeCell ref="B1005:D1005"/>
    <mergeCell ref="B1006:D1006"/>
    <mergeCell ref="B1007:D1007"/>
    <mergeCell ref="B1008:D1008"/>
    <mergeCell ref="B1009:D1009"/>
    <mergeCell ref="A1019:D1019"/>
    <mergeCell ref="B1020:D1020"/>
    <mergeCell ref="B1021:D1021"/>
    <mergeCell ref="A1022:D1022"/>
    <mergeCell ref="B1023:D1023"/>
    <mergeCell ref="B1024:D1024"/>
    <mergeCell ref="B1011:D1011"/>
    <mergeCell ref="B1012:D1012"/>
    <mergeCell ref="A1016:D1016"/>
    <mergeCell ref="B1034:D1034"/>
    <mergeCell ref="A1036:F1036"/>
    <mergeCell ref="A1037:F1037"/>
    <mergeCell ref="B1025:D1025"/>
    <mergeCell ref="A1029:D1029"/>
    <mergeCell ref="B1030:D1030"/>
    <mergeCell ref="A1031:D1031"/>
    <mergeCell ref="B1032:D1032"/>
    <mergeCell ref="B1033:D1033"/>
  </mergeCells>
  <hyperlinks>
    <hyperlink ref="F68" r:id="rId1" xr:uid="{BDF32D3C-9E8F-40F8-9004-655486B52385}"/>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34BCD7-A010-4CE3-A073-1431C5A731F9}">
  <dimension ref="A1:G570"/>
  <sheetViews>
    <sheetView workbookViewId="0">
      <pane ySplit="1" topLeftCell="A2" activePane="bottomLeft" state="frozen"/>
      <selection pane="bottomLeft" sqref="A1:XFD1"/>
    </sheetView>
  </sheetViews>
  <sheetFormatPr defaultColWidth="8.85546875" defaultRowHeight="15"/>
  <cols>
    <col min="1" max="1" width="19.42578125" style="5" customWidth="1"/>
    <col min="2" max="2" width="20.42578125" style="8" customWidth="1"/>
    <col min="3" max="3" width="75.42578125" style="23" customWidth="1"/>
    <col min="4" max="4" width="14.140625" style="26" bestFit="1" customWidth="1"/>
    <col min="5" max="5" width="8.28515625" style="32" customWidth="1"/>
    <col min="6" max="6" width="9.28515625" style="7" customWidth="1"/>
    <col min="7" max="7" width="10" style="5" customWidth="1"/>
    <col min="8" max="16384" width="8.85546875" style="5"/>
  </cols>
  <sheetData>
    <row r="1" spans="1:7" ht="78">
      <c r="A1" s="20" t="s">
        <v>26531</v>
      </c>
      <c r="B1" s="28" t="s">
        <v>2640</v>
      </c>
      <c r="C1" s="21" t="s">
        <v>26530</v>
      </c>
      <c r="D1" s="409" t="s">
        <v>2641</v>
      </c>
      <c r="E1" s="407" t="s">
        <v>4986</v>
      </c>
      <c r="F1" s="22" t="s">
        <v>21303</v>
      </c>
      <c r="G1" s="180"/>
    </row>
    <row r="2" spans="1:7">
      <c r="A2" s="5" t="s">
        <v>2642</v>
      </c>
      <c r="B2" s="8" t="s">
        <v>2643</v>
      </c>
      <c r="C2" s="23" t="s">
        <v>2644</v>
      </c>
      <c r="D2" s="410" t="s">
        <v>21304</v>
      </c>
      <c r="E2" s="30">
        <v>23.55</v>
      </c>
      <c r="F2" s="7" t="s">
        <v>2646</v>
      </c>
      <c r="G2"/>
    </row>
    <row r="3" spans="1:7">
      <c r="A3" s="5" t="s">
        <v>2642</v>
      </c>
      <c r="B3" s="8" t="s">
        <v>2648</v>
      </c>
      <c r="C3" s="23" t="s">
        <v>2649</v>
      </c>
      <c r="D3" s="411">
        <v>841749048508</v>
      </c>
      <c r="E3" s="30">
        <v>22.88</v>
      </c>
      <c r="F3" s="7" t="s">
        <v>2646</v>
      </c>
      <c r="G3"/>
    </row>
    <row r="4" spans="1:7">
      <c r="A4" s="5" t="s">
        <v>2642</v>
      </c>
      <c r="B4" s="8" t="s">
        <v>2650</v>
      </c>
      <c r="C4" s="23" t="s">
        <v>2651</v>
      </c>
      <c r="D4" s="411">
        <v>841749025028</v>
      </c>
      <c r="E4" s="30">
        <v>22.88</v>
      </c>
      <c r="F4" s="7" t="s">
        <v>2646</v>
      </c>
      <c r="G4"/>
    </row>
    <row r="5" spans="1:7">
      <c r="A5" s="5" t="s">
        <v>2642</v>
      </c>
      <c r="B5" s="8" t="s">
        <v>2652</v>
      </c>
      <c r="C5" s="23" t="s">
        <v>2653</v>
      </c>
      <c r="D5" s="411">
        <v>841749052833</v>
      </c>
      <c r="E5" s="30">
        <v>11.26</v>
      </c>
      <c r="F5" s="7" t="s">
        <v>2654</v>
      </c>
      <c r="G5"/>
    </row>
    <row r="6" spans="1:7">
      <c r="A6" s="5" t="s">
        <v>2642</v>
      </c>
      <c r="B6" s="8" t="s">
        <v>2656</v>
      </c>
      <c r="C6" s="23" t="s">
        <v>2657</v>
      </c>
      <c r="D6" s="411">
        <v>841749047921</v>
      </c>
      <c r="E6" s="30">
        <v>44.2</v>
      </c>
      <c r="F6" s="7" t="s">
        <v>2646</v>
      </c>
      <c r="G6"/>
    </row>
    <row r="7" spans="1:7">
      <c r="A7" s="5" t="s">
        <v>2642</v>
      </c>
      <c r="B7" s="8" t="s">
        <v>2658</v>
      </c>
      <c r="C7" s="23" t="s">
        <v>2659</v>
      </c>
      <c r="D7" s="411">
        <v>841749025134</v>
      </c>
      <c r="E7" s="30">
        <v>44.2</v>
      </c>
      <c r="F7" s="7" t="s">
        <v>2646</v>
      </c>
      <c r="G7"/>
    </row>
    <row r="8" spans="1:7">
      <c r="A8" s="5" t="s">
        <v>2642</v>
      </c>
      <c r="B8" s="8" t="s">
        <v>2660</v>
      </c>
      <c r="C8" s="23" t="s">
        <v>2661</v>
      </c>
      <c r="D8" s="410" t="s">
        <v>21305</v>
      </c>
      <c r="E8" s="30">
        <v>58.82</v>
      </c>
      <c r="F8" s="7" t="s">
        <v>2662</v>
      </c>
      <c r="G8"/>
    </row>
    <row r="9" spans="1:7">
      <c r="A9" s="5" t="s">
        <v>2642</v>
      </c>
      <c r="B9" s="8" t="s">
        <v>2664</v>
      </c>
      <c r="C9" s="23" t="s">
        <v>2665</v>
      </c>
      <c r="D9" s="410" t="s">
        <v>21306</v>
      </c>
      <c r="E9" s="30">
        <v>58.82</v>
      </c>
      <c r="F9" s="7" t="s">
        <v>2662</v>
      </c>
      <c r="G9"/>
    </row>
    <row r="10" spans="1:7">
      <c r="A10" s="5" t="s">
        <v>2642</v>
      </c>
      <c r="B10" s="8" t="s">
        <v>2666</v>
      </c>
      <c r="C10" s="23" t="s">
        <v>2667</v>
      </c>
      <c r="D10" s="410" t="s">
        <v>21307</v>
      </c>
      <c r="E10" s="30">
        <v>58.82</v>
      </c>
      <c r="F10" s="7" t="s">
        <v>2662</v>
      </c>
      <c r="G10"/>
    </row>
    <row r="11" spans="1:7">
      <c r="A11" s="5" t="s">
        <v>2642</v>
      </c>
      <c r="B11" s="8" t="s">
        <v>2668</v>
      </c>
      <c r="C11" s="23" t="s">
        <v>2669</v>
      </c>
      <c r="D11" s="410" t="s">
        <v>21308</v>
      </c>
      <c r="E11" s="30">
        <v>58.82</v>
      </c>
      <c r="F11" s="7" t="s">
        <v>2662</v>
      </c>
      <c r="G11"/>
    </row>
    <row r="12" spans="1:7">
      <c r="A12" s="5" t="s">
        <v>2642</v>
      </c>
      <c r="B12" s="8" t="s">
        <v>2670</v>
      </c>
      <c r="C12" s="23" t="s">
        <v>2671</v>
      </c>
      <c r="D12" s="410" t="s">
        <v>21309</v>
      </c>
      <c r="E12" s="30">
        <v>58.82</v>
      </c>
      <c r="F12" s="7" t="s">
        <v>2662</v>
      </c>
    </row>
    <row r="13" spans="1:7">
      <c r="A13" s="5" t="s">
        <v>2642</v>
      </c>
      <c r="B13" s="8" t="s">
        <v>2672</v>
      </c>
      <c r="C13" s="23" t="s">
        <v>2673</v>
      </c>
      <c r="D13" s="408">
        <v>52837022946</v>
      </c>
      <c r="E13" s="30">
        <v>85.72</v>
      </c>
      <c r="F13" s="7" t="s">
        <v>2662</v>
      </c>
    </row>
    <row r="14" spans="1:7">
      <c r="A14" s="5" t="s">
        <v>2642</v>
      </c>
      <c r="B14" s="8" t="s">
        <v>2674</v>
      </c>
      <c r="C14" s="23" t="s">
        <v>2675</v>
      </c>
      <c r="D14" s="408">
        <v>52837028467</v>
      </c>
      <c r="E14" s="30">
        <v>85.72</v>
      </c>
      <c r="F14" s="7" t="s">
        <v>2662</v>
      </c>
    </row>
    <row r="15" spans="1:7">
      <c r="A15" s="5" t="s">
        <v>2642</v>
      </c>
      <c r="B15" s="8" t="s">
        <v>2676</v>
      </c>
      <c r="C15" s="23" t="s">
        <v>2677</v>
      </c>
      <c r="D15" s="408">
        <v>52837023004</v>
      </c>
      <c r="E15" s="30">
        <v>85.72</v>
      </c>
      <c r="F15" s="7" t="s">
        <v>2662</v>
      </c>
    </row>
    <row r="16" spans="1:7">
      <c r="A16" s="5" t="s">
        <v>2642</v>
      </c>
      <c r="B16" s="8" t="s">
        <v>2678</v>
      </c>
      <c r="C16" s="23" t="s">
        <v>2679</v>
      </c>
      <c r="D16" s="408">
        <v>52837023127</v>
      </c>
      <c r="E16" s="30">
        <v>85.72</v>
      </c>
      <c r="F16" s="7" t="s">
        <v>2662</v>
      </c>
    </row>
    <row r="17" spans="1:6">
      <c r="A17" s="5" t="s">
        <v>2642</v>
      </c>
      <c r="B17" s="8" t="s">
        <v>2680</v>
      </c>
      <c r="C17" s="23" t="s">
        <v>2681</v>
      </c>
      <c r="D17" s="408">
        <v>52837023066</v>
      </c>
      <c r="E17" s="30">
        <v>85.72</v>
      </c>
      <c r="F17" s="7" t="s">
        <v>2662</v>
      </c>
    </row>
    <row r="18" spans="1:6">
      <c r="A18" s="5" t="s">
        <v>2642</v>
      </c>
      <c r="B18" s="8" t="s">
        <v>2682</v>
      </c>
      <c r="C18" s="23" t="s">
        <v>2683</v>
      </c>
      <c r="D18" s="408">
        <v>52837022953</v>
      </c>
      <c r="E18" s="30">
        <v>184.32</v>
      </c>
      <c r="F18" s="7" t="s">
        <v>2662</v>
      </c>
    </row>
    <row r="19" spans="1:6">
      <c r="A19" s="5" t="s">
        <v>2685</v>
      </c>
      <c r="B19" s="8" t="s">
        <v>2686</v>
      </c>
      <c r="C19" s="23" t="s">
        <v>2687</v>
      </c>
      <c r="D19" s="408">
        <v>52837020584</v>
      </c>
      <c r="E19" s="30">
        <v>9.64</v>
      </c>
      <c r="F19" s="7" t="s">
        <v>2688</v>
      </c>
    </row>
    <row r="20" spans="1:6">
      <c r="A20" s="5" t="s">
        <v>2685</v>
      </c>
      <c r="B20" s="8" t="s">
        <v>2689</v>
      </c>
      <c r="C20" s="23" t="s">
        <v>2690</v>
      </c>
      <c r="D20" s="408">
        <v>52837026036</v>
      </c>
      <c r="E20" s="30">
        <v>40.369999999999997</v>
      </c>
      <c r="F20" s="7" t="s">
        <v>2684</v>
      </c>
    </row>
    <row r="21" spans="1:6">
      <c r="A21" s="5" t="s">
        <v>2685</v>
      </c>
      <c r="B21" s="8" t="s">
        <v>2691</v>
      </c>
      <c r="C21" s="23" t="s">
        <v>2692</v>
      </c>
      <c r="D21" s="408">
        <v>52837026203</v>
      </c>
      <c r="E21" s="30">
        <v>8.49</v>
      </c>
      <c r="F21" s="7" t="s">
        <v>2688</v>
      </c>
    </row>
    <row r="22" spans="1:6">
      <c r="A22" s="5" t="s">
        <v>2685</v>
      </c>
      <c r="B22" s="8" t="s">
        <v>2693</v>
      </c>
      <c r="C22" s="23" t="s">
        <v>2694</v>
      </c>
      <c r="D22" s="408">
        <v>52837029143</v>
      </c>
      <c r="E22" s="30">
        <v>23.16</v>
      </c>
      <c r="F22" s="7" t="s">
        <v>2684</v>
      </c>
    </row>
    <row r="23" spans="1:6">
      <c r="A23" s="5" t="s">
        <v>2685</v>
      </c>
      <c r="B23" s="8" t="s">
        <v>2695</v>
      </c>
      <c r="C23" s="23" t="s">
        <v>2696</v>
      </c>
      <c r="D23" s="408">
        <v>52837020591</v>
      </c>
      <c r="E23" s="30">
        <v>12.82</v>
      </c>
      <c r="F23" s="7" t="s">
        <v>2688</v>
      </c>
    </row>
    <row r="24" spans="1:6">
      <c r="A24" s="5" t="s">
        <v>2685</v>
      </c>
      <c r="B24" s="8" t="s">
        <v>2697</v>
      </c>
      <c r="C24" s="23" t="s">
        <v>2698</v>
      </c>
      <c r="D24" s="408">
        <v>52837020577</v>
      </c>
      <c r="E24" s="30">
        <v>8.49</v>
      </c>
      <c r="F24" s="7" t="s">
        <v>2688</v>
      </c>
    </row>
    <row r="25" spans="1:6">
      <c r="A25" s="5" t="s">
        <v>2685</v>
      </c>
      <c r="B25" s="8" t="s">
        <v>2699</v>
      </c>
      <c r="C25" s="23" t="s">
        <v>2700</v>
      </c>
      <c r="D25" s="408">
        <v>52837026856</v>
      </c>
      <c r="E25" s="30">
        <v>32.630000000000003</v>
      </c>
      <c r="F25" s="7" t="s">
        <v>2684</v>
      </c>
    </row>
    <row r="26" spans="1:6">
      <c r="A26" s="5" t="s">
        <v>2685</v>
      </c>
      <c r="B26" s="8" t="s">
        <v>2701</v>
      </c>
      <c r="C26" s="23" t="s">
        <v>2702</v>
      </c>
      <c r="D26" s="408">
        <v>52837006328</v>
      </c>
      <c r="E26" s="30">
        <v>15.12</v>
      </c>
      <c r="F26" s="7" t="s">
        <v>2684</v>
      </c>
    </row>
    <row r="27" spans="1:6">
      <c r="A27" s="5" t="s">
        <v>2685</v>
      </c>
      <c r="B27" s="8" t="s">
        <v>2703</v>
      </c>
      <c r="C27" s="23" t="s">
        <v>2704</v>
      </c>
      <c r="D27" s="408">
        <v>52837026210</v>
      </c>
      <c r="E27" s="30">
        <v>12.74</v>
      </c>
      <c r="F27" s="7" t="s">
        <v>2684</v>
      </c>
    </row>
    <row r="28" spans="1:6">
      <c r="A28" s="5" t="s">
        <v>2685</v>
      </c>
      <c r="B28" s="8" t="s">
        <v>2705</v>
      </c>
      <c r="C28" s="23" t="s">
        <v>2706</v>
      </c>
      <c r="D28" s="408">
        <v>52837020188</v>
      </c>
      <c r="E28" s="30">
        <v>21.61</v>
      </c>
      <c r="F28" s="7" t="s">
        <v>2684</v>
      </c>
    </row>
    <row r="29" spans="1:6">
      <c r="A29" s="5" t="s">
        <v>2685</v>
      </c>
      <c r="B29" s="8" t="s">
        <v>2707</v>
      </c>
      <c r="C29" s="23" t="s">
        <v>2708</v>
      </c>
      <c r="D29" s="408">
        <v>52837006410</v>
      </c>
      <c r="E29" s="30">
        <v>21.61</v>
      </c>
      <c r="F29" s="7" t="s">
        <v>2684</v>
      </c>
    </row>
    <row r="30" spans="1:6">
      <c r="A30" s="5" t="s">
        <v>2685</v>
      </c>
      <c r="B30" s="8" t="s">
        <v>2709</v>
      </c>
      <c r="C30" s="23" t="s">
        <v>2710</v>
      </c>
      <c r="D30" s="408">
        <v>52837006304</v>
      </c>
      <c r="E30" s="30">
        <v>12.74</v>
      </c>
      <c r="F30" s="7" t="s">
        <v>2684</v>
      </c>
    </row>
    <row r="31" spans="1:6">
      <c r="A31" s="5" t="s">
        <v>2685</v>
      </c>
      <c r="B31" s="8" t="s">
        <v>2711</v>
      </c>
      <c r="C31" s="23" t="s">
        <v>2712</v>
      </c>
      <c r="D31" s="408">
        <v>52837006311</v>
      </c>
      <c r="E31" s="30">
        <v>12.74</v>
      </c>
      <c r="F31" s="7" t="s">
        <v>2684</v>
      </c>
    </row>
    <row r="32" spans="1:6">
      <c r="A32" s="5" t="s">
        <v>2685</v>
      </c>
      <c r="B32" s="8" t="s">
        <v>2713</v>
      </c>
      <c r="C32" s="23" t="s">
        <v>2714</v>
      </c>
      <c r="D32" s="408">
        <v>52837006335</v>
      </c>
      <c r="E32" s="30">
        <v>12.74</v>
      </c>
      <c r="F32" s="7" t="s">
        <v>2684</v>
      </c>
    </row>
    <row r="33" spans="1:6">
      <c r="A33" s="5" t="s">
        <v>2685</v>
      </c>
      <c r="B33" s="8" t="s">
        <v>2715</v>
      </c>
      <c r="C33" s="23" t="s">
        <v>2716</v>
      </c>
      <c r="D33" s="408">
        <v>52837006526</v>
      </c>
      <c r="E33" s="30">
        <v>77.430000000000007</v>
      </c>
      <c r="F33" s="7" t="s">
        <v>2662</v>
      </c>
    </row>
    <row r="34" spans="1:6">
      <c r="A34" s="5" t="s">
        <v>2685</v>
      </c>
      <c r="B34" s="8" t="s">
        <v>2717</v>
      </c>
      <c r="C34" s="23" t="s">
        <v>2718</v>
      </c>
      <c r="D34" s="408">
        <v>52837006540</v>
      </c>
      <c r="E34" s="30">
        <v>112.62</v>
      </c>
      <c r="F34" s="7" t="s">
        <v>2662</v>
      </c>
    </row>
    <row r="35" spans="1:6">
      <c r="A35" s="5" t="s">
        <v>2685</v>
      </c>
      <c r="B35" s="8" t="s">
        <v>2719</v>
      </c>
      <c r="C35" s="23" t="s">
        <v>2720</v>
      </c>
      <c r="D35" s="408">
        <v>52837006502</v>
      </c>
      <c r="E35" s="30">
        <v>64.72</v>
      </c>
      <c r="F35" s="7" t="s">
        <v>2662</v>
      </c>
    </row>
    <row r="36" spans="1:6">
      <c r="A36" s="5" t="s">
        <v>2685</v>
      </c>
      <c r="B36" s="8" t="s">
        <v>2721</v>
      </c>
      <c r="C36" s="23" t="s">
        <v>2722</v>
      </c>
      <c r="D36" s="408">
        <v>52837006519</v>
      </c>
      <c r="E36" s="30">
        <v>48.56</v>
      </c>
      <c r="F36" s="7" t="s">
        <v>2662</v>
      </c>
    </row>
    <row r="37" spans="1:6">
      <c r="A37" s="5" t="s">
        <v>2685</v>
      </c>
      <c r="B37" s="8" t="s">
        <v>2723</v>
      </c>
      <c r="C37" s="23" t="s">
        <v>2724</v>
      </c>
      <c r="D37" s="408">
        <v>52837006533</v>
      </c>
      <c r="E37" s="30">
        <v>64.72</v>
      </c>
      <c r="F37" s="7" t="s">
        <v>2662</v>
      </c>
    </row>
    <row r="38" spans="1:6">
      <c r="A38" s="5" t="s">
        <v>2685</v>
      </c>
      <c r="B38" s="8" t="s">
        <v>2725</v>
      </c>
      <c r="C38" s="23" t="s">
        <v>2726</v>
      </c>
      <c r="D38" s="408">
        <v>52837006625</v>
      </c>
      <c r="E38" s="30">
        <v>135.38999999999999</v>
      </c>
      <c r="F38" s="7" t="s">
        <v>2662</v>
      </c>
    </row>
    <row r="39" spans="1:6">
      <c r="A39" s="5" t="s">
        <v>2685</v>
      </c>
      <c r="B39" s="8" t="s">
        <v>2727</v>
      </c>
      <c r="C39" s="23" t="s">
        <v>2728</v>
      </c>
      <c r="D39" s="408">
        <v>52837006649</v>
      </c>
      <c r="E39" s="30">
        <v>195.36</v>
      </c>
      <c r="F39" s="7" t="s">
        <v>2662</v>
      </c>
    </row>
    <row r="40" spans="1:6">
      <c r="A40" s="5" t="s">
        <v>2685</v>
      </c>
      <c r="B40" s="8" t="s">
        <v>2729</v>
      </c>
      <c r="C40" s="23" t="s">
        <v>2730</v>
      </c>
      <c r="D40" s="408">
        <v>52837006601</v>
      </c>
      <c r="E40" s="30">
        <v>113.34</v>
      </c>
      <c r="F40" s="7" t="s">
        <v>2662</v>
      </c>
    </row>
    <row r="41" spans="1:6">
      <c r="A41" s="5" t="s">
        <v>2685</v>
      </c>
      <c r="B41" s="8" t="s">
        <v>2731</v>
      </c>
      <c r="C41" s="23" t="s">
        <v>2732</v>
      </c>
      <c r="D41" s="408">
        <v>52837006618</v>
      </c>
      <c r="E41" s="30">
        <v>89.08</v>
      </c>
      <c r="F41" s="7" t="s">
        <v>2662</v>
      </c>
    </row>
    <row r="42" spans="1:6">
      <c r="A42" s="5" t="s">
        <v>2685</v>
      </c>
      <c r="B42" s="8" t="s">
        <v>2733</v>
      </c>
      <c r="C42" s="23" t="s">
        <v>2734</v>
      </c>
      <c r="D42" s="408">
        <v>52837006632</v>
      </c>
      <c r="E42" s="30">
        <v>113.34</v>
      </c>
      <c r="F42" s="7" t="s">
        <v>2662</v>
      </c>
    </row>
    <row r="43" spans="1:6">
      <c r="A43" s="5" t="s">
        <v>2685</v>
      </c>
      <c r="B43" s="8" t="s">
        <v>2735</v>
      </c>
      <c r="C43" s="23" t="s">
        <v>2736</v>
      </c>
      <c r="D43" s="408">
        <v>52837025916</v>
      </c>
      <c r="E43" s="30">
        <v>6.55</v>
      </c>
      <c r="F43" s="7" t="s">
        <v>2663</v>
      </c>
    </row>
    <row r="44" spans="1:6">
      <c r="A44" s="5" t="s">
        <v>2685</v>
      </c>
      <c r="B44" s="8" t="s">
        <v>2738</v>
      </c>
      <c r="C44" s="23" t="s">
        <v>2739</v>
      </c>
      <c r="D44" s="408">
        <v>52837029136</v>
      </c>
      <c r="E44" s="30">
        <v>4.1900000000000004</v>
      </c>
      <c r="F44" s="7" t="s">
        <v>2663</v>
      </c>
    </row>
    <row r="45" spans="1:6">
      <c r="A45" s="5" t="s">
        <v>2685</v>
      </c>
      <c r="B45" s="8" t="s">
        <v>2740</v>
      </c>
      <c r="C45" s="23" t="s">
        <v>2741</v>
      </c>
      <c r="D45" s="408">
        <v>52837026838</v>
      </c>
      <c r="E45" s="30">
        <v>5.73</v>
      </c>
      <c r="F45" s="7" t="s">
        <v>2663</v>
      </c>
    </row>
    <row r="46" spans="1:6">
      <c r="A46" s="5" t="s">
        <v>2685</v>
      </c>
      <c r="B46" s="8" t="s">
        <v>2742</v>
      </c>
      <c r="C46" s="23" t="s">
        <v>2743</v>
      </c>
      <c r="D46" s="408">
        <v>52837006120</v>
      </c>
      <c r="E46" s="30">
        <v>2.58</v>
      </c>
      <c r="F46" s="7" t="s">
        <v>2663</v>
      </c>
    </row>
    <row r="47" spans="1:6">
      <c r="A47" s="5" t="s">
        <v>2685</v>
      </c>
      <c r="B47" s="8" t="s">
        <v>2744</v>
      </c>
      <c r="C47" s="23" t="s">
        <v>2745</v>
      </c>
      <c r="D47" s="408">
        <v>52837025954</v>
      </c>
      <c r="E47" s="30">
        <v>2.15</v>
      </c>
      <c r="F47" s="7" t="s">
        <v>2663</v>
      </c>
    </row>
    <row r="48" spans="1:6">
      <c r="A48" s="5" t="s">
        <v>2685</v>
      </c>
      <c r="B48" s="8" t="s">
        <v>2746</v>
      </c>
      <c r="C48" s="23" t="s">
        <v>2747</v>
      </c>
      <c r="D48" s="408">
        <v>52837006427</v>
      </c>
      <c r="E48" s="30">
        <v>4.17</v>
      </c>
      <c r="F48" s="7" t="s">
        <v>2663</v>
      </c>
    </row>
    <row r="49" spans="1:6">
      <c r="A49" s="5" t="s">
        <v>2685</v>
      </c>
      <c r="B49" s="8" t="s">
        <v>2748</v>
      </c>
      <c r="C49" s="23" t="s">
        <v>2749</v>
      </c>
      <c r="D49" s="408">
        <v>52837006403</v>
      </c>
      <c r="E49" s="30">
        <v>4.17</v>
      </c>
      <c r="F49" s="7" t="s">
        <v>2663</v>
      </c>
    </row>
    <row r="50" spans="1:6">
      <c r="A50" s="5" t="s">
        <v>2685</v>
      </c>
      <c r="B50" s="8" t="s">
        <v>2750</v>
      </c>
      <c r="C50" s="23" t="s">
        <v>2751</v>
      </c>
      <c r="D50" s="408">
        <v>52837006106</v>
      </c>
      <c r="E50" s="30">
        <v>2.15</v>
      </c>
      <c r="F50" s="7" t="s">
        <v>2663</v>
      </c>
    </row>
    <row r="51" spans="1:6">
      <c r="A51" s="5" t="s">
        <v>2685</v>
      </c>
      <c r="B51" s="8" t="s">
        <v>2752</v>
      </c>
      <c r="C51" s="23" t="s">
        <v>2753</v>
      </c>
      <c r="D51" s="408">
        <v>52837006113</v>
      </c>
      <c r="E51" s="30">
        <v>2.15</v>
      </c>
      <c r="F51" s="7" t="s">
        <v>2663</v>
      </c>
    </row>
    <row r="52" spans="1:6">
      <c r="A52" s="5" t="s">
        <v>2685</v>
      </c>
      <c r="B52" s="8" t="s">
        <v>2754</v>
      </c>
      <c r="C52" s="23" t="s">
        <v>2755</v>
      </c>
      <c r="D52" s="408">
        <v>52837006137</v>
      </c>
      <c r="E52" s="30">
        <v>2.15</v>
      </c>
      <c r="F52" s="7" t="s">
        <v>2663</v>
      </c>
    </row>
    <row r="53" spans="1:6">
      <c r="A53" s="5" t="s">
        <v>2685</v>
      </c>
      <c r="B53" s="8" t="s">
        <v>2756</v>
      </c>
      <c r="C53" s="23" t="s">
        <v>2757</v>
      </c>
      <c r="D53" s="408">
        <v>52837021499</v>
      </c>
      <c r="E53" s="30">
        <v>23.59</v>
      </c>
      <c r="F53" s="7" t="s">
        <v>2688</v>
      </c>
    </row>
    <row r="54" spans="1:6">
      <c r="A54" s="5" t="s">
        <v>2685</v>
      </c>
      <c r="B54" s="8" t="s">
        <v>2758</v>
      </c>
      <c r="C54" s="23" t="s">
        <v>2759</v>
      </c>
      <c r="D54" s="408">
        <v>52837021512</v>
      </c>
      <c r="E54" s="30">
        <v>27.73</v>
      </c>
      <c r="F54" s="7" t="s">
        <v>2688</v>
      </c>
    </row>
    <row r="55" spans="1:6">
      <c r="A55" s="5" t="s">
        <v>2685</v>
      </c>
      <c r="B55" s="8" t="s">
        <v>2760</v>
      </c>
      <c r="C55" s="23" t="s">
        <v>2761</v>
      </c>
      <c r="D55" s="408">
        <v>52837021536</v>
      </c>
      <c r="E55" s="30">
        <v>23.59</v>
      </c>
      <c r="F55" s="7" t="s">
        <v>2688</v>
      </c>
    </row>
    <row r="56" spans="1:6">
      <c r="A56" s="5" t="s">
        <v>2685</v>
      </c>
      <c r="B56" s="8" t="s">
        <v>2762</v>
      </c>
      <c r="C56" s="23" t="s">
        <v>2763</v>
      </c>
      <c r="D56" s="408">
        <v>52837025299</v>
      </c>
      <c r="E56" s="30">
        <v>31.26</v>
      </c>
      <c r="F56" s="7" t="s">
        <v>2684</v>
      </c>
    </row>
    <row r="57" spans="1:6">
      <c r="A57" s="5" t="s">
        <v>2685</v>
      </c>
      <c r="B57" s="8" t="s">
        <v>2764</v>
      </c>
      <c r="C57" s="23" t="s">
        <v>2765</v>
      </c>
      <c r="D57" s="408">
        <v>52837025688</v>
      </c>
      <c r="E57" s="30">
        <v>36.99</v>
      </c>
      <c r="F57" s="7" t="s">
        <v>2684</v>
      </c>
    </row>
    <row r="58" spans="1:6">
      <c r="A58" s="5" t="s">
        <v>2685</v>
      </c>
      <c r="B58" s="8" t="s">
        <v>2766</v>
      </c>
      <c r="C58" s="23" t="s">
        <v>2767</v>
      </c>
      <c r="D58" s="408">
        <v>52837025695</v>
      </c>
      <c r="E58" s="30">
        <v>31.26</v>
      </c>
      <c r="F58" s="7" t="s">
        <v>2684</v>
      </c>
    </row>
    <row r="59" spans="1:6">
      <c r="A59" s="5" t="s">
        <v>2685</v>
      </c>
      <c r="B59" s="8" t="s">
        <v>2768</v>
      </c>
      <c r="C59" s="23" t="s">
        <v>2769</v>
      </c>
      <c r="D59" s="408">
        <v>52837021482</v>
      </c>
      <c r="E59" s="30">
        <v>5.19</v>
      </c>
      <c r="F59" s="7" t="s">
        <v>2663</v>
      </c>
    </row>
    <row r="60" spans="1:6">
      <c r="A60" s="5" t="s">
        <v>2685</v>
      </c>
      <c r="B60" s="8" t="s">
        <v>2770</v>
      </c>
      <c r="C60" s="23" t="s">
        <v>2771</v>
      </c>
      <c r="D60" s="408">
        <v>52837021505</v>
      </c>
      <c r="E60" s="30">
        <v>5.19</v>
      </c>
      <c r="F60" s="7" t="s">
        <v>2663</v>
      </c>
    </row>
    <row r="61" spans="1:6">
      <c r="A61" s="5" t="s">
        <v>2685</v>
      </c>
      <c r="B61" s="8" t="s">
        <v>2772</v>
      </c>
      <c r="C61" s="23" t="s">
        <v>2773</v>
      </c>
      <c r="D61" s="408">
        <v>52837021529</v>
      </c>
      <c r="E61" s="30">
        <v>5.19</v>
      </c>
      <c r="F61" s="7" t="s">
        <v>2663</v>
      </c>
    </row>
    <row r="62" spans="1:6">
      <c r="A62" s="5" t="s">
        <v>2774</v>
      </c>
      <c r="B62" s="8" t="s">
        <v>2775</v>
      </c>
      <c r="C62" s="23" t="s">
        <v>2776</v>
      </c>
      <c r="D62" s="408">
        <v>52837020089</v>
      </c>
      <c r="E62" s="30">
        <v>39.42</v>
      </c>
      <c r="F62" s="7" t="s">
        <v>2684</v>
      </c>
    </row>
    <row r="63" spans="1:6">
      <c r="A63" s="5" t="s">
        <v>2774</v>
      </c>
      <c r="B63" s="8" t="s">
        <v>2777</v>
      </c>
      <c r="C63" s="23" t="s">
        <v>2778</v>
      </c>
      <c r="D63" s="408">
        <v>52837020508</v>
      </c>
      <c r="E63" s="30">
        <v>45.42</v>
      </c>
      <c r="F63" s="7" t="s">
        <v>2684</v>
      </c>
    </row>
    <row r="64" spans="1:6">
      <c r="A64" s="5" t="s">
        <v>2774</v>
      </c>
      <c r="B64" s="8" t="s">
        <v>2779</v>
      </c>
      <c r="C64" s="23" t="s">
        <v>2780</v>
      </c>
      <c r="D64" s="408">
        <v>52837026418</v>
      </c>
      <c r="E64" s="30">
        <v>39.42</v>
      </c>
      <c r="F64" s="7" t="s">
        <v>2684</v>
      </c>
    </row>
    <row r="65" spans="1:6">
      <c r="A65" s="5" t="s">
        <v>2774</v>
      </c>
      <c r="B65" s="8" t="s">
        <v>2781</v>
      </c>
      <c r="C65" s="23" t="s">
        <v>2782</v>
      </c>
      <c r="D65" s="408">
        <v>52837021895</v>
      </c>
      <c r="E65" s="30">
        <v>41.8</v>
      </c>
      <c r="F65" s="7" t="s">
        <v>2684</v>
      </c>
    </row>
    <row r="66" spans="1:6">
      <c r="A66" s="5" t="s">
        <v>2774</v>
      </c>
      <c r="B66" s="8" t="s">
        <v>2783</v>
      </c>
      <c r="C66" s="23" t="s">
        <v>2784</v>
      </c>
      <c r="D66" s="408">
        <v>52837023882</v>
      </c>
      <c r="E66" s="30">
        <v>62.13</v>
      </c>
      <c r="F66" s="7" t="s">
        <v>2785</v>
      </c>
    </row>
    <row r="67" spans="1:6">
      <c r="A67" s="5" t="s">
        <v>2774</v>
      </c>
      <c r="B67" s="8" t="s">
        <v>2786</v>
      </c>
      <c r="C67" s="23" t="s">
        <v>2787</v>
      </c>
      <c r="D67" s="408">
        <v>52837005864</v>
      </c>
      <c r="E67" s="30">
        <v>52.56</v>
      </c>
      <c r="F67" s="7" t="s">
        <v>2684</v>
      </c>
    </row>
    <row r="68" spans="1:6">
      <c r="A68" s="5" t="s">
        <v>2774</v>
      </c>
      <c r="B68" s="8" t="s">
        <v>2788</v>
      </c>
      <c r="C68" s="23" t="s">
        <v>2789</v>
      </c>
      <c r="D68" s="408">
        <v>52837010080</v>
      </c>
      <c r="E68" s="30">
        <v>59.7</v>
      </c>
      <c r="F68" s="7" t="s">
        <v>2684</v>
      </c>
    </row>
    <row r="69" spans="1:6">
      <c r="A69" s="5" t="s">
        <v>2774</v>
      </c>
      <c r="B69" s="8" t="s">
        <v>2790</v>
      </c>
      <c r="C69" s="23" t="s">
        <v>2791</v>
      </c>
      <c r="D69" s="408">
        <v>52837021901</v>
      </c>
      <c r="E69" s="30">
        <v>54.94</v>
      </c>
      <c r="F69" s="7" t="s">
        <v>2684</v>
      </c>
    </row>
    <row r="70" spans="1:6">
      <c r="A70" s="5" t="s">
        <v>2774</v>
      </c>
      <c r="B70" s="8" t="s">
        <v>2792</v>
      </c>
      <c r="C70" s="23" t="s">
        <v>2793</v>
      </c>
      <c r="D70" s="408">
        <v>52837026647</v>
      </c>
      <c r="E70" s="30">
        <v>39.42</v>
      </c>
      <c r="F70" s="7" t="s">
        <v>2684</v>
      </c>
    </row>
    <row r="71" spans="1:6">
      <c r="A71" s="5" t="s">
        <v>2774</v>
      </c>
      <c r="B71" s="8" t="s">
        <v>2794</v>
      </c>
      <c r="C71" s="23" t="s">
        <v>2795</v>
      </c>
      <c r="D71" s="408">
        <v>52837026777</v>
      </c>
      <c r="E71" s="30">
        <v>54.94</v>
      </c>
      <c r="F71" s="7" t="s">
        <v>2684</v>
      </c>
    </row>
    <row r="72" spans="1:6">
      <c r="A72" s="5" t="s">
        <v>2774</v>
      </c>
      <c r="B72" s="8" t="s">
        <v>2796</v>
      </c>
      <c r="C72" s="23" t="s">
        <v>2797</v>
      </c>
      <c r="D72" s="408">
        <v>52837028498</v>
      </c>
      <c r="E72" s="30">
        <v>45.42</v>
      </c>
      <c r="F72" s="7" t="s">
        <v>2684</v>
      </c>
    </row>
    <row r="73" spans="1:6">
      <c r="A73" s="5" t="s">
        <v>2774</v>
      </c>
      <c r="B73" s="8" t="s">
        <v>2798</v>
      </c>
      <c r="C73" s="23" t="s">
        <v>2799</v>
      </c>
      <c r="D73" s="408">
        <v>52837026432</v>
      </c>
      <c r="E73" s="30">
        <v>68.03</v>
      </c>
      <c r="F73" s="7" t="s">
        <v>2684</v>
      </c>
    </row>
    <row r="74" spans="1:6">
      <c r="A74" s="5" t="s">
        <v>2774</v>
      </c>
      <c r="B74" s="8" t="s">
        <v>2800</v>
      </c>
      <c r="C74" s="23" t="s">
        <v>2801</v>
      </c>
      <c r="D74" s="408">
        <v>52837028672</v>
      </c>
      <c r="E74" s="30">
        <v>48.89</v>
      </c>
      <c r="F74" s="7" t="s">
        <v>2684</v>
      </c>
    </row>
    <row r="75" spans="1:6">
      <c r="A75" s="5" t="s">
        <v>2774</v>
      </c>
      <c r="B75" s="8" t="s">
        <v>2802</v>
      </c>
      <c r="C75" s="23" t="s">
        <v>2803</v>
      </c>
      <c r="D75" s="408">
        <v>52837022656</v>
      </c>
      <c r="E75" s="30">
        <v>8.5500000000000007</v>
      </c>
      <c r="F75" s="7" t="s">
        <v>2663</v>
      </c>
    </row>
    <row r="76" spans="1:6">
      <c r="A76" s="5" t="s">
        <v>2774</v>
      </c>
      <c r="B76" s="8" t="s">
        <v>2804</v>
      </c>
      <c r="C76" s="23" t="s">
        <v>2805</v>
      </c>
      <c r="D76" s="408">
        <v>52837022908</v>
      </c>
      <c r="E76" s="30">
        <v>9.82</v>
      </c>
      <c r="F76" s="7" t="s">
        <v>2806</v>
      </c>
    </row>
    <row r="77" spans="1:6">
      <c r="A77" s="5" t="s">
        <v>2774</v>
      </c>
      <c r="B77" s="8" t="s">
        <v>2808</v>
      </c>
      <c r="C77" s="23" t="s">
        <v>2809</v>
      </c>
      <c r="D77" s="408">
        <v>52837022915</v>
      </c>
      <c r="E77" s="30">
        <v>9.82</v>
      </c>
      <c r="F77" s="7" t="s">
        <v>2806</v>
      </c>
    </row>
    <row r="78" spans="1:6">
      <c r="A78" s="5" t="s">
        <v>2774</v>
      </c>
      <c r="B78" s="8" t="s">
        <v>2810</v>
      </c>
      <c r="C78" s="23" t="s">
        <v>2811</v>
      </c>
      <c r="D78" s="408">
        <v>52837028597</v>
      </c>
      <c r="E78" s="30">
        <v>15.88</v>
      </c>
      <c r="F78" s="7" t="s">
        <v>2806</v>
      </c>
    </row>
    <row r="79" spans="1:6">
      <c r="A79" s="5" t="s">
        <v>2774</v>
      </c>
      <c r="B79" s="8" t="s">
        <v>2813</v>
      </c>
      <c r="C79" s="23" t="s">
        <v>2814</v>
      </c>
      <c r="D79" s="408">
        <v>52837028603</v>
      </c>
      <c r="E79" s="30">
        <v>18.3</v>
      </c>
      <c r="F79" s="7" t="s">
        <v>2806</v>
      </c>
    </row>
    <row r="80" spans="1:6">
      <c r="A80" s="5" t="s">
        <v>2774</v>
      </c>
      <c r="B80" s="8" t="s">
        <v>2815</v>
      </c>
      <c r="C80" s="23" t="s">
        <v>2816</v>
      </c>
      <c r="D80" s="408">
        <v>52837028610</v>
      </c>
      <c r="E80" s="30">
        <v>18.3</v>
      </c>
      <c r="F80" s="7" t="s">
        <v>2806</v>
      </c>
    </row>
    <row r="81" spans="1:6">
      <c r="A81" s="5" t="s">
        <v>2774</v>
      </c>
      <c r="B81" s="8" t="s">
        <v>2817</v>
      </c>
      <c r="C81" s="23" t="s">
        <v>2818</v>
      </c>
      <c r="D81" s="408">
        <v>52837028634</v>
      </c>
      <c r="E81" s="30">
        <v>18.3</v>
      </c>
      <c r="F81" s="7" t="s">
        <v>2819</v>
      </c>
    </row>
    <row r="82" spans="1:6">
      <c r="A82" s="5" t="s">
        <v>2774</v>
      </c>
      <c r="B82" s="8" t="s">
        <v>2820</v>
      </c>
      <c r="C82" s="23" t="s">
        <v>2821</v>
      </c>
      <c r="D82" s="408">
        <v>52837028641</v>
      </c>
      <c r="E82" s="30">
        <v>26.85</v>
      </c>
      <c r="F82" s="7" t="s">
        <v>2806</v>
      </c>
    </row>
    <row r="83" spans="1:6">
      <c r="A83" s="5" t="s">
        <v>2774</v>
      </c>
      <c r="B83" s="8" t="s">
        <v>2822</v>
      </c>
      <c r="C83" s="23" t="s">
        <v>2823</v>
      </c>
      <c r="D83" s="408">
        <v>52837023486</v>
      </c>
      <c r="E83" s="30">
        <v>17.91</v>
      </c>
      <c r="F83" s="7" t="s">
        <v>2806</v>
      </c>
    </row>
    <row r="84" spans="1:6">
      <c r="A84" s="5" t="s">
        <v>2774</v>
      </c>
      <c r="B84" s="8" t="s">
        <v>2824</v>
      </c>
      <c r="C84" s="23" t="s">
        <v>2825</v>
      </c>
      <c r="D84" s="408">
        <v>52837028696</v>
      </c>
      <c r="E84" s="30">
        <v>17.91</v>
      </c>
      <c r="F84" s="7" t="s">
        <v>2819</v>
      </c>
    </row>
    <row r="85" spans="1:6">
      <c r="A85" s="5" t="s">
        <v>2774</v>
      </c>
      <c r="B85" s="8" t="s">
        <v>2826</v>
      </c>
      <c r="C85" s="23" t="s">
        <v>2827</v>
      </c>
      <c r="D85" s="408">
        <v>52837028764</v>
      </c>
      <c r="E85" s="30">
        <v>9.6</v>
      </c>
      <c r="F85" s="7" t="s">
        <v>2806</v>
      </c>
    </row>
    <row r="86" spans="1:6">
      <c r="A86" s="5" t="s">
        <v>2774</v>
      </c>
      <c r="B86" s="8" t="s">
        <v>2828</v>
      </c>
      <c r="C86" s="23" t="s">
        <v>2829</v>
      </c>
      <c r="D86" s="408">
        <v>52837028757</v>
      </c>
      <c r="E86" s="30">
        <v>3.26</v>
      </c>
      <c r="F86" s="7" t="s">
        <v>2806</v>
      </c>
    </row>
    <row r="87" spans="1:6">
      <c r="A87" s="5" t="s">
        <v>2774</v>
      </c>
      <c r="B87" s="8" t="s">
        <v>2830</v>
      </c>
      <c r="C87" s="23" t="s">
        <v>2831</v>
      </c>
      <c r="D87" s="408">
        <v>52837028771</v>
      </c>
      <c r="E87" s="30">
        <v>9.6</v>
      </c>
      <c r="F87" s="7" t="s">
        <v>2806</v>
      </c>
    </row>
    <row r="88" spans="1:6">
      <c r="A88" s="5" t="s">
        <v>2774</v>
      </c>
      <c r="B88" s="8" t="s">
        <v>2832</v>
      </c>
      <c r="C88" s="23" t="s">
        <v>2833</v>
      </c>
      <c r="D88" s="408">
        <v>52837028788</v>
      </c>
      <c r="E88" s="30">
        <v>11.58</v>
      </c>
      <c r="F88" s="7" t="s">
        <v>2806</v>
      </c>
    </row>
    <row r="89" spans="1:6">
      <c r="A89" s="5" t="s">
        <v>2774</v>
      </c>
      <c r="B89" s="8" t="s">
        <v>2834</v>
      </c>
      <c r="C89" s="23" t="s">
        <v>2835</v>
      </c>
      <c r="D89" s="408">
        <v>52837028795</v>
      </c>
      <c r="E89" s="30">
        <v>11.58</v>
      </c>
      <c r="F89" s="7" t="s">
        <v>2806</v>
      </c>
    </row>
    <row r="90" spans="1:6">
      <c r="A90" s="5" t="s">
        <v>2836</v>
      </c>
      <c r="B90" s="8" t="s">
        <v>2837</v>
      </c>
      <c r="C90" s="23" t="s">
        <v>2838</v>
      </c>
      <c r="D90" s="408">
        <v>52837023790</v>
      </c>
      <c r="E90" s="30">
        <v>0.6</v>
      </c>
      <c r="F90" s="7" t="s">
        <v>2645</v>
      </c>
    </row>
    <row r="91" spans="1:6">
      <c r="A91" s="5" t="s">
        <v>2836</v>
      </c>
      <c r="B91" s="8" t="s">
        <v>2840</v>
      </c>
      <c r="C91" s="23" t="s">
        <v>2841</v>
      </c>
      <c r="D91" s="408">
        <v>52837023806</v>
      </c>
      <c r="E91" s="30">
        <v>0.6</v>
      </c>
      <c r="F91" s="7" t="s">
        <v>2645</v>
      </c>
    </row>
    <row r="92" spans="1:6">
      <c r="A92" s="5" t="s">
        <v>2836</v>
      </c>
      <c r="B92" s="8" t="s">
        <v>2842</v>
      </c>
      <c r="C92" s="23" t="s">
        <v>2843</v>
      </c>
      <c r="D92" s="408">
        <v>52837009237</v>
      </c>
      <c r="E92" s="30">
        <v>1.79</v>
      </c>
      <c r="F92" s="7" t="s">
        <v>2663</v>
      </c>
    </row>
    <row r="93" spans="1:6">
      <c r="A93" s="5" t="s">
        <v>2836</v>
      </c>
      <c r="B93" s="8" t="s">
        <v>2844</v>
      </c>
      <c r="C93" s="23" t="s">
        <v>2845</v>
      </c>
      <c r="D93" s="408">
        <v>52837009220</v>
      </c>
      <c r="E93" s="30">
        <v>1.79</v>
      </c>
      <c r="F93" s="7" t="s">
        <v>2663</v>
      </c>
    </row>
    <row r="94" spans="1:6">
      <c r="A94" s="5" t="s">
        <v>2836</v>
      </c>
      <c r="B94" s="8" t="s">
        <v>2846</v>
      </c>
      <c r="C94" s="23" t="s">
        <v>2847</v>
      </c>
      <c r="D94" s="408">
        <v>52837021314</v>
      </c>
      <c r="E94" s="30">
        <v>1.98</v>
      </c>
      <c r="F94" s="7" t="s">
        <v>2663</v>
      </c>
    </row>
    <row r="95" spans="1:6">
      <c r="A95" s="5" t="s">
        <v>2836</v>
      </c>
      <c r="B95" s="8" t="s">
        <v>2848</v>
      </c>
      <c r="C95" s="23" t="s">
        <v>2849</v>
      </c>
      <c r="D95" s="408">
        <v>52837009206</v>
      </c>
      <c r="E95" s="30">
        <v>1.79</v>
      </c>
      <c r="F95" s="7" t="s">
        <v>2663</v>
      </c>
    </row>
    <row r="96" spans="1:6">
      <c r="A96" s="5" t="s">
        <v>2836</v>
      </c>
      <c r="B96" s="8" t="s">
        <v>2850</v>
      </c>
      <c r="C96" s="23" t="s">
        <v>2851</v>
      </c>
      <c r="D96" s="408">
        <v>52837009213</v>
      </c>
      <c r="E96" s="30">
        <v>1.79</v>
      </c>
      <c r="F96" s="7" t="s">
        <v>2663</v>
      </c>
    </row>
    <row r="97" spans="1:6">
      <c r="A97" s="5" t="s">
        <v>2836</v>
      </c>
      <c r="B97" s="8" t="s">
        <v>2852</v>
      </c>
      <c r="C97" s="23" t="s">
        <v>2853</v>
      </c>
      <c r="D97" s="408">
        <v>52837009251</v>
      </c>
      <c r="E97" s="30">
        <v>1.79</v>
      </c>
      <c r="F97" s="7" t="s">
        <v>2663</v>
      </c>
    </row>
    <row r="98" spans="1:6">
      <c r="A98" s="5" t="s">
        <v>2836</v>
      </c>
      <c r="B98" s="8" t="s">
        <v>2854</v>
      </c>
      <c r="C98" s="23" t="s">
        <v>2855</v>
      </c>
      <c r="D98" s="408">
        <v>52837008124</v>
      </c>
      <c r="E98" s="30">
        <v>25.47</v>
      </c>
      <c r="F98" s="7" t="s">
        <v>2663</v>
      </c>
    </row>
    <row r="99" spans="1:6">
      <c r="A99" s="5" t="s">
        <v>2856</v>
      </c>
      <c r="B99" s="8" t="s">
        <v>2857</v>
      </c>
      <c r="C99" s="23" t="s">
        <v>2858</v>
      </c>
      <c r="D99" s="411">
        <v>841749052635</v>
      </c>
      <c r="E99" s="30">
        <v>4.46</v>
      </c>
      <c r="F99" s="7" t="s">
        <v>2839</v>
      </c>
    </row>
    <row r="100" spans="1:6">
      <c r="A100" s="5" t="s">
        <v>2856</v>
      </c>
      <c r="B100" s="8" t="s">
        <v>2860</v>
      </c>
      <c r="C100" s="23" t="s">
        <v>2861</v>
      </c>
      <c r="D100" s="411">
        <v>841749052642</v>
      </c>
      <c r="E100" s="30">
        <v>4.46</v>
      </c>
      <c r="F100" s="7" t="s">
        <v>2839</v>
      </c>
    </row>
    <row r="101" spans="1:6">
      <c r="A101" s="5" t="s">
        <v>2856</v>
      </c>
      <c r="B101" s="8" t="s">
        <v>2862</v>
      </c>
      <c r="C101" s="23" t="s">
        <v>2863</v>
      </c>
      <c r="D101" s="411">
        <v>841749052659</v>
      </c>
      <c r="E101" s="30">
        <v>4.46</v>
      </c>
      <c r="F101" s="7" t="s">
        <v>2839</v>
      </c>
    </row>
    <row r="102" spans="1:6">
      <c r="A102" s="5" t="s">
        <v>2856</v>
      </c>
      <c r="B102" s="8" t="s">
        <v>2864</v>
      </c>
      <c r="C102" s="23" t="s">
        <v>2865</v>
      </c>
      <c r="D102" s="411">
        <v>841749052666</v>
      </c>
      <c r="E102" s="30">
        <v>4.46</v>
      </c>
      <c r="F102" s="7" t="s">
        <v>2839</v>
      </c>
    </row>
    <row r="103" spans="1:6">
      <c r="A103" s="5" t="s">
        <v>2856</v>
      </c>
      <c r="B103" s="8" t="s">
        <v>2866</v>
      </c>
      <c r="C103" s="23" t="s">
        <v>2867</v>
      </c>
      <c r="D103" s="411">
        <v>841749052673</v>
      </c>
      <c r="E103" s="30">
        <v>4.46</v>
      </c>
      <c r="F103" s="7" t="s">
        <v>2839</v>
      </c>
    </row>
    <row r="104" spans="1:6">
      <c r="A104" s="5" t="s">
        <v>2856</v>
      </c>
      <c r="B104" s="8" t="s">
        <v>2868</v>
      </c>
      <c r="C104" s="23" t="s">
        <v>2869</v>
      </c>
      <c r="D104" s="411">
        <v>841749052734</v>
      </c>
      <c r="E104" s="30">
        <v>4.46</v>
      </c>
      <c r="F104" s="7" t="s">
        <v>2839</v>
      </c>
    </row>
    <row r="105" spans="1:6">
      <c r="A105" s="5" t="s">
        <v>2856</v>
      </c>
      <c r="B105" s="8" t="s">
        <v>2870</v>
      </c>
      <c r="C105" s="23" t="s">
        <v>2871</v>
      </c>
      <c r="D105" s="411">
        <v>841749052680</v>
      </c>
      <c r="E105" s="30">
        <v>4.46</v>
      </c>
      <c r="F105" s="7" t="s">
        <v>2839</v>
      </c>
    </row>
    <row r="106" spans="1:6">
      <c r="A106" s="5" t="s">
        <v>2856</v>
      </c>
      <c r="B106" s="8" t="s">
        <v>2872</v>
      </c>
      <c r="C106" s="23" t="s">
        <v>2873</v>
      </c>
      <c r="D106" s="411">
        <v>841749052727</v>
      </c>
      <c r="E106" s="30">
        <v>4.46</v>
      </c>
      <c r="F106" s="7" t="s">
        <v>2839</v>
      </c>
    </row>
    <row r="107" spans="1:6">
      <c r="A107" s="5" t="s">
        <v>2856</v>
      </c>
      <c r="B107" s="8" t="s">
        <v>2874</v>
      </c>
      <c r="C107" s="23" t="s">
        <v>2875</v>
      </c>
      <c r="D107" s="411">
        <v>841749052697</v>
      </c>
      <c r="E107" s="30">
        <v>4.46</v>
      </c>
      <c r="F107" s="7" t="s">
        <v>2839</v>
      </c>
    </row>
    <row r="108" spans="1:6">
      <c r="A108" s="5" t="s">
        <v>2856</v>
      </c>
      <c r="B108" s="8" t="s">
        <v>2876</v>
      </c>
      <c r="C108" s="23" t="s">
        <v>2877</v>
      </c>
      <c r="D108" s="411">
        <v>841749052703</v>
      </c>
      <c r="E108" s="30">
        <v>4.46</v>
      </c>
      <c r="F108" s="7" t="s">
        <v>2839</v>
      </c>
    </row>
    <row r="109" spans="1:6">
      <c r="A109" s="5" t="s">
        <v>2856</v>
      </c>
      <c r="B109" s="8" t="s">
        <v>2878</v>
      </c>
      <c r="C109" s="23" t="s">
        <v>2879</v>
      </c>
      <c r="D109" s="411">
        <v>841749052710</v>
      </c>
      <c r="E109" s="30">
        <v>4.46</v>
      </c>
      <c r="F109" s="7" t="s">
        <v>2839</v>
      </c>
    </row>
    <row r="110" spans="1:6">
      <c r="A110" s="5" t="s">
        <v>2880</v>
      </c>
      <c r="B110" s="8" t="s">
        <v>2881</v>
      </c>
      <c r="C110" s="23" t="s">
        <v>2882</v>
      </c>
      <c r="D110" s="408">
        <v>52837028818</v>
      </c>
      <c r="E110" s="405" t="s">
        <v>2645</v>
      </c>
      <c r="F110" s="7" t="s">
        <v>2645</v>
      </c>
    </row>
    <row r="111" spans="1:6">
      <c r="A111" s="5" t="s">
        <v>2880</v>
      </c>
      <c r="B111" s="8" t="s">
        <v>2884</v>
      </c>
      <c r="C111" s="23" t="s">
        <v>2885</v>
      </c>
      <c r="D111" s="408">
        <v>52837028917</v>
      </c>
      <c r="E111" s="405" t="s">
        <v>2645</v>
      </c>
      <c r="F111" s="7" t="s">
        <v>2645</v>
      </c>
    </row>
    <row r="112" spans="1:6">
      <c r="A112" s="5" t="s">
        <v>2880</v>
      </c>
      <c r="B112" s="8" t="s">
        <v>2886</v>
      </c>
      <c r="C112" s="23" t="s">
        <v>12871</v>
      </c>
      <c r="D112" s="408">
        <v>52837028962</v>
      </c>
      <c r="E112" s="405" t="s">
        <v>2645</v>
      </c>
      <c r="F112" s="7" t="s">
        <v>2645</v>
      </c>
    </row>
    <row r="113" spans="1:6">
      <c r="A113" s="5" t="s">
        <v>2880</v>
      </c>
      <c r="B113" s="8" t="s">
        <v>2887</v>
      </c>
      <c r="C113" s="23" t="s">
        <v>2888</v>
      </c>
      <c r="D113" s="408">
        <v>52837028825</v>
      </c>
      <c r="E113" s="405" t="s">
        <v>2645</v>
      </c>
      <c r="F113" s="7" t="s">
        <v>2645</v>
      </c>
    </row>
    <row r="114" spans="1:6">
      <c r="A114" s="5" t="s">
        <v>2880</v>
      </c>
      <c r="B114" s="8" t="s">
        <v>2889</v>
      </c>
      <c r="C114" s="23" t="s">
        <v>12872</v>
      </c>
      <c r="D114" s="408">
        <v>52837028979</v>
      </c>
      <c r="E114" s="405" t="s">
        <v>2645</v>
      </c>
      <c r="F114" s="7" t="s">
        <v>2645</v>
      </c>
    </row>
    <row r="115" spans="1:6">
      <c r="A115" s="5" t="s">
        <v>2880</v>
      </c>
      <c r="B115" s="8" t="s">
        <v>2890</v>
      </c>
      <c r="C115" s="23" t="s">
        <v>2891</v>
      </c>
      <c r="D115" s="408">
        <v>52837028832</v>
      </c>
      <c r="E115" s="405" t="s">
        <v>2645</v>
      </c>
      <c r="F115" s="7" t="s">
        <v>2645</v>
      </c>
    </row>
    <row r="116" spans="1:6">
      <c r="A116" s="5" t="s">
        <v>2880</v>
      </c>
      <c r="B116" s="8" t="s">
        <v>2892</v>
      </c>
      <c r="C116" s="23" t="s">
        <v>2893</v>
      </c>
      <c r="D116" s="408">
        <v>52837028924</v>
      </c>
      <c r="E116" s="405" t="s">
        <v>2645</v>
      </c>
      <c r="F116" s="7" t="s">
        <v>2645</v>
      </c>
    </row>
    <row r="117" spans="1:6">
      <c r="A117" s="5" t="s">
        <v>2880</v>
      </c>
      <c r="B117" s="8" t="s">
        <v>2894</v>
      </c>
      <c r="C117" s="23" t="s">
        <v>12873</v>
      </c>
      <c r="D117" s="408">
        <v>52837028986</v>
      </c>
      <c r="E117" s="405" t="s">
        <v>2645</v>
      </c>
      <c r="F117" s="7" t="s">
        <v>2645</v>
      </c>
    </row>
    <row r="118" spans="1:6">
      <c r="A118" s="5" t="s">
        <v>2880</v>
      </c>
      <c r="B118" s="8" t="s">
        <v>2895</v>
      </c>
      <c r="C118" s="23" t="s">
        <v>2896</v>
      </c>
      <c r="D118" s="408">
        <v>52837028849</v>
      </c>
      <c r="E118" s="405" t="s">
        <v>2645</v>
      </c>
      <c r="F118" s="7" t="s">
        <v>2645</v>
      </c>
    </row>
    <row r="119" spans="1:6">
      <c r="A119" s="5" t="s">
        <v>2880</v>
      </c>
      <c r="B119" s="8" t="s">
        <v>2897</v>
      </c>
      <c r="C119" s="23" t="s">
        <v>12874</v>
      </c>
      <c r="D119" s="408">
        <v>52837028993</v>
      </c>
      <c r="E119" s="405" t="s">
        <v>2645</v>
      </c>
      <c r="F119" s="7" t="s">
        <v>2645</v>
      </c>
    </row>
    <row r="120" spans="1:6">
      <c r="A120" s="5" t="s">
        <v>2880</v>
      </c>
      <c r="B120" s="8" t="s">
        <v>2898</v>
      </c>
      <c r="C120" s="23" t="s">
        <v>2899</v>
      </c>
      <c r="D120" s="408">
        <v>52837028856</v>
      </c>
      <c r="E120" s="405" t="s">
        <v>2645</v>
      </c>
      <c r="F120" s="7" t="s">
        <v>2645</v>
      </c>
    </row>
    <row r="121" spans="1:6">
      <c r="A121" s="5" t="s">
        <v>2880</v>
      </c>
      <c r="B121" s="8" t="s">
        <v>2900</v>
      </c>
      <c r="C121" s="23" t="s">
        <v>2901</v>
      </c>
      <c r="D121" s="408">
        <v>52837028870</v>
      </c>
      <c r="E121" s="405" t="s">
        <v>2645</v>
      </c>
      <c r="F121" s="7" t="s">
        <v>2645</v>
      </c>
    </row>
    <row r="122" spans="1:6">
      <c r="A122" s="5" t="s">
        <v>2880</v>
      </c>
      <c r="B122" s="8" t="s">
        <v>2902</v>
      </c>
      <c r="C122" s="23" t="s">
        <v>12875</v>
      </c>
      <c r="D122" s="408">
        <v>52837029013</v>
      </c>
      <c r="E122" s="405" t="s">
        <v>2645</v>
      </c>
      <c r="F122" s="7" t="s">
        <v>2645</v>
      </c>
    </row>
    <row r="123" spans="1:6">
      <c r="A123" s="5" t="s">
        <v>2880</v>
      </c>
      <c r="B123" s="8" t="s">
        <v>2903</v>
      </c>
      <c r="C123" s="23" t="s">
        <v>12876</v>
      </c>
      <c r="D123" s="408">
        <v>52837029006</v>
      </c>
      <c r="E123" s="405" t="s">
        <v>2645</v>
      </c>
      <c r="F123" s="7" t="s">
        <v>2645</v>
      </c>
    </row>
    <row r="124" spans="1:6">
      <c r="A124" s="5" t="s">
        <v>2880</v>
      </c>
      <c r="B124" s="8" t="s">
        <v>2904</v>
      </c>
      <c r="C124" s="23" t="s">
        <v>2905</v>
      </c>
      <c r="D124" s="408">
        <v>52837028863</v>
      </c>
      <c r="E124" s="405" t="s">
        <v>2645</v>
      </c>
      <c r="F124" s="7" t="s">
        <v>2645</v>
      </c>
    </row>
    <row r="125" spans="1:6">
      <c r="A125" s="5" t="s">
        <v>2880</v>
      </c>
      <c r="B125" s="8" t="s">
        <v>2906</v>
      </c>
      <c r="C125" s="23" t="s">
        <v>2907</v>
      </c>
      <c r="D125" s="408">
        <v>52837029044</v>
      </c>
      <c r="E125" s="405" t="s">
        <v>2645</v>
      </c>
      <c r="F125" s="7" t="s">
        <v>2645</v>
      </c>
    </row>
    <row r="126" spans="1:6">
      <c r="A126" s="5" t="s">
        <v>2880</v>
      </c>
      <c r="B126" s="8" t="s">
        <v>2909</v>
      </c>
      <c r="C126" s="23" t="s">
        <v>2910</v>
      </c>
      <c r="D126" s="408">
        <v>52837028887</v>
      </c>
      <c r="E126" s="405" t="s">
        <v>2645</v>
      </c>
      <c r="F126" s="7" t="s">
        <v>2645</v>
      </c>
    </row>
    <row r="127" spans="1:6">
      <c r="A127" s="5" t="s">
        <v>2880</v>
      </c>
      <c r="B127" s="8" t="s">
        <v>2911</v>
      </c>
      <c r="C127" s="23" t="s">
        <v>2912</v>
      </c>
      <c r="D127" s="408">
        <v>52837028894</v>
      </c>
      <c r="E127" s="405" t="s">
        <v>2645</v>
      </c>
      <c r="F127" s="7" t="s">
        <v>2645</v>
      </c>
    </row>
    <row r="128" spans="1:6">
      <c r="A128" s="5" t="s">
        <v>2880</v>
      </c>
      <c r="B128" s="8" t="s">
        <v>2913</v>
      </c>
      <c r="C128" s="23" t="s">
        <v>2914</v>
      </c>
      <c r="D128" s="408">
        <v>52837028900</v>
      </c>
      <c r="E128" s="405" t="s">
        <v>2645</v>
      </c>
      <c r="F128" s="7" t="s">
        <v>2645</v>
      </c>
    </row>
    <row r="129" spans="1:6">
      <c r="A129" s="5" t="s">
        <v>2880</v>
      </c>
      <c r="B129" s="8" t="s">
        <v>2915</v>
      </c>
      <c r="C129" s="23" t="s">
        <v>2916</v>
      </c>
      <c r="D129" s="408">
        <v>52837028955</v>
      </c>
      <c r="E129" s="405" t="s">
        <v>2645</v>
      </c>
      <c r="F129" s="7" t="s">
        <v>2645</v>
      </c>
    </row>
    <row r="130" spans="1:6">
      <c r="A130" s="5" t="s">
        <v>2880</v>
      </c>
      <c r="B130" s="8" t="s">
        <v>2917</v>
      </c>
      <c r="C130" s="23" t="s">
        <v>2918</v>
      </c>
      <c r="D130" s="408">
        <v>52837029112</v>
      </c>
      <c r="E130" s="405" t="s">
        <v>2645</v>
      </c>
      <c r="F130" s="7" t="s">
        <v>2645</v>
      </c>
    </row>
    <row r="131" spans="1:6">
      <c r="A131" s="5" t="s">
        <v>2880</v>
      </c>
      <c r="B131" s="8" t="s">
        <v>2919</v>
      </c>
      <c r="C131" s="23" t="s">
        <v>2920</v>
      </c>
      <c r="D131" s="408">
        <v>52837029075</v>
      </c>
      <c r="E131" s="405" t="s">
        <v>2645</v>
      </c>
      <c r="F131" s="7" t="s">
        <v>2645</v>
      </c>
    </row>
    <row r="132" spans="1:6">
      <c r="A132" s="5" t="s">
        <v>2880</v>
      </c>
      <c r="B132" s="8" t="s">
        <v>2921</v>
      </c>
      <c r="C132" s="23" t="s">
        <v>2922</v>
      </c>
      <c r="D132" s="408">
        <v>52837029082</v>
      </c>
      <c r="E132" s="405" t="s">
        <v>2645</v>
      </c>
      <c r="F132" s="7" t="s">
        <v>2645</v>
      </c>
    </row>
    <row r="133" spans="1:6">
      <c r="A133" s="5" t="s">
        <v>2880</v>
      </c>
      <c r="B133" s="8" t="s">
        <v>2923</v>
      </c>
      <c r="C133" s="23" t="s">
        <v>2924</v>
      </c>
      <c r="D133" s="408">
        <v>52837029099</v>
      </c>
      <c r="E133" s="405" t="s">
        <v>2645</v>
      </c>
      <c r="F133" s="7" t="s">
        <v>2645</v>
      </c>
    </row>
    <row r="134" spans="1:6">
      <c r="A134" s="5" t="s">
        <v>2880</v>
      </c>
      <c r="B134" s="8" t="s">
        <v>2925</v>
      </c>
      <c r="C134" s="23" t="s">
        <v>2926</v>
      </c>
      <c r="D134" s="408">
        <v>52837029129</v>
      </c>
      <c r="E134" s="405" t="s">
        <v>2645</v>
      </c>
      <c r="F134" s="7" t="s">
        <v>2645</v>
      </c>
    </row>
    <row r="135" spans="1:6">
      <c r="A135" s="5" t="s">
        <v>2880</v>
      </c>
      <c r="B135" s="8" t="s">
        <v>2927</v>
      </c>
      <c r="C135" s="23" t="s">
        <v>2928</v>
      </c>
      <c r="D135" s="408">
        <v>52837029167</v>
      </c>
      <c r="E135" s="405" t="s">
        <v>2645</v>
      </c>
      <c r="F135" s="7" t="s">
        <v>2645</v>
      </c>
    </row>
    <row r="136" spans="1:6">
      <c r="A136" s="5" t="s">
        <v>2880</v>
      </c>
      <c r="B136" s="8" t="s">
        <v>2929</v>
      </c>
      <c r="C136" s="23" t="s">
        <v>2930</v>
      </c>
      <c r="D136" s="408">
        <v>52837029105</v>
      </c>
      <c r="E136" s="405" t="s">
        <v>2645</v>
      </c>
      <c r="F136" s="7" t="s">
        <v>2645</v>
      </c>
    </row>
    <row r="137" spans="1:6">
      <c r="A137" s="5" t="s">
        <v>2880</v>
      </c>
      <c r="B137" s="8" t="s">
        <v>2931</v>
      </c>
      <c r="C137" s="23" t="s">
        <v>2932</v>
      </c>
      <c r="D137" s="408">
        <v>52837029273</v>
      </c>
      <c r="E137" s="405" t="s">
        <v>2645</v>
      </c>
      <c r="F137" s="7" t="s">
        <v>2645</v>
      </c>
    </row>
    <row r="138" spans="1:6">
      <c r="A138" s="5" t="s">
        <v>2880</v>
      </c>
      <c r="B138" s="8" t="s">
        <v>2933</v>
      </c>
      <c r="C138" s="23" t="s">
        <v>2934</v>
      </c>
      <c r="D138" s="408">
        <v>52837029273</v>
      </c>
      <c r="E138" s="405" t="s">
        <v>2645</v>
      </c>
      <c r="F138" s="7" t="s">
        <v>2645</v>
      </c>
    </row>
    <row r="139" spans="1:6">
      <c r="A139" s="5" t="s">
        <v>2880</v>
      </c>
      <c r="B139" s="8" t="s">
        <v>2935</v>
      </c>
      <c r="C139" s="23" t="s">
        <v>2936</v>
      </c>
      <c r="D139" s="408">
        <v>52837029037</v>
      </c>
      <c r="E139" s="405" t="s">
        <v>2645</v>
      </c>
      <c r="F139" s="7" t="s">
        <v>2645</v>
      </c>
    </row>
    <row r="140" spans="1:6">
      <c r="A140" s="5" t="s">
        <v>2880</v>
      </c>
      <c r="B140" s="8" t="s">
        <v>2937</v>
      </c>
      <c r="C140" s="23" t="s">
        <v>2938</v>
      </c>
      <c r="D140" s="408">
        <v>52837029051</v>
      </c>
      <c r="E140" s="405" t="s">
        <v>2645</v>
      </c>
      <c r="F140" s="7" t="s">
        <v>2645</v>
      </c>
    </row>
    <row r="141" spans="1:6">
      <c r="A141" s="5" t="s">
        <v>2880</v>
      </c>
      <c r="B141" s="8" t="s">
        <v>2939</v>
      </c>
      <c r="C141" s="23" t="s">
        <v>2940</v>
      </c>
      <c r="D141" s="408">
        <v>52837028931</v>
      </c>
      <c r="E141" s="405" t="s">
        <v>2645</v>
      </c>
      <c r="F141" s="7" t="s">
        <v>2645</v>
      </c>
    </row>
    <row r="142" spans="1:6">
      <c r="A142" s="5" t="s">
        <v>2880</v>
      </c>
      <c r="B142" s="8" t="s">
        <v>2941</v>
      </c>
      <c r="C142" s="23" t="s">
        <v>2942</v>
      </c>
      <c r="D142" s="408">
        <v>52837028948</v>
      </c>
      <c r="E142" s="405" t="s">
        <v>2645</v>
      </c>
      <c r="F142" s="7" t="s">
        <v>2645</v>
      </c>
    </row>
    <row r="143" spans="1:6">
      <c r="A143" s="5" t="s">
        <v>2943</v>
      </c>
      <c r="B143" s="8" t="s">
        <v>2944</v>
      </c>
      <c r="C143" s="23" t="s">
        <v>2945</v>
      </c>
      <c r="D143" s="412" t="s">
        <v>2949</v>
      </c>
      <c r="E143" s="405" t="s">
        <v>2645</v>
      </c>
      <c r="F143" s="7" t="s">
        <v>2645</v>
      </c>
    </row>
    <row r="144" spans="1:6">
      <c r="A144" s="5" t="s">
        <v>2943</v>
      </c>
      <c r="B144" s="8" t="s">
        <v>2947</v>
      </c>
      <c r="C144" s="23" t="s">
        <v>2948</v>
      </c>
      <c r="D144" s="412" t="s">
        <v>2946</v>
      </c>
      <c r="E144" s="405" t="s">
        <v>2645</v>
      </c>
      <c r="F144" s="7" t="s">
        <v>2645</v>
      </c>
    </row>
    <row r="145" spans="1:6">
      <c r="A145" s="5" t="s">
        <v>2943</v>
      </c>
      <c r="B145" s="8" t="s">
        <v>2950</v>
      </c>
      <c r="C145" s="23" t="s">
        <v>2951</v>
      </c>
      <c r="D145" s="411">
        <v>885829001991</v>
      </c>
      <c r="E145" s="405" t="s">
        <v>2645</v>
      </c>
      <c r="F145" s="7" t="s">
        <v>2645</v>
      </c>
    </row>
    <row r="146" spans="1:6">
      <c r="A146" s="5" t="s">
        <v>2943</v>
      </c>
      <c r="B146" s="8" t="s">
        <v>2952</v>
      </c>
      <c r="C146" s="23" t="s">
        <v>2953</v>
      </c>
      <c r="D146" s="411">
        <v>885829001090</v>
      </c>
      <c r="E146" s="405" t="s">
        <v>2645</v>
      </c>
      <c r="F146" s="7" t="s">
        <v>2645</v>
      </c>
    </row>
    <row r="147" spans="1:6">
      <c r="A147" s="5" t="s">
        <v>2943</v>
      </c>
      <c r="B147" s="8" t="s">
        <v>2954</v>
      </c>
      <c r="C147" s="23" t="s">
        <v>2955</v>
      </c>
      <c r="D147" s="411">
        <v>885829001106</v>
      </c>
      <c r="E147" s="405" t="s">
        <v>2645</v>
      </c>
      <c r="F147" s="7" t="s">
        <v>2645</v>
      </c>
    </row>
    <row r="148" spans="1:6">
      <c r="A148" s="5" t="s">
        <v>2943</v>
      </c>
      <c r="B148" s="8" t="s">
        <v>2956</v>
      </c>
      <c r="C148" s="23" t="s">
        <v>2957</v>
      </c>
      <c r="D148" s="411">
        <v>885829001717</v>
      </c>
      <c r="E148" s="405" t="s">
        <v>2645</v>
      </c>
      <c r="F148" s="7" t="s">
        <v>2645</v>
      </c>
    </row>
    <row r="149" spans="1:6">
      <c r="A149" s="5" t="s">
        <v>2943</v>
      </c>
      <c r="B149" s="8" t="s">
        <v>2958</v>
      </c>
      <c r="C149" s="23" t="s">
        <v>2959</v>
      </c>
      <c r="D149" s="411">
        <v>885829001946</v>
      </c>
      <c r="E149" s="405" t="s">
        <v>2645</v>
      </c>
      <c r="F149" s="7" t="s">
        <v>2645</v>
      </c>
    </row>
    <row r="150" spans="1:6">
      <c r="A150" s="5" t="s">
        <v>2943</v>
      </c>
      <c r="B150" s="8" t="s">
        <v>2960</v>
      </c>
      <c r="C150" s="23" t="s">
        <v>2961</v>
      </c>
      <c r="D150" s="411">
        <v>885829001960</v>
      </c>
      <c r="E150" s="405" t="s">
        <v>2645</v>
      </c>
      <c r="F150" s="7" t="s">
        <v>2645</v>
      </c>
    </row>
    <row r="151" spans="1:6">
      <c r="A151" s="5" t="s">
        <v>2943</v>
      </c>
      <c r="B151" s="8" t="s">
        <v>2962</v>
      </c>
      <c r="C151" s="23" t="s">
        <v>2963</v>
      </c>
      <c r="D151" s="411">
        <v>885829001922</v>
      </c>
      <c r="E151" s="405" t="s">
        <v>2645</v>
      </c>
      <c r="F151" s="7" t="s">
        <v>2645</v>
      </c>
    </row>
    <row r="152" spans="1:6">
      <c r="A152" s="5" t="s">
        <v>2943</v>
      </c>
      <c r="B152" s="8" t="s">
        <v>2964</v>
      </c>
      <c r="C152" s="23" t="s">
        <v>2965</v>
      </c>
      <c r="D152" s="408">
        <v>52837029259</v>
      </c>
      <c r="E152" s="405" t="s">
        <v>2645</v>
      </c>
      <c r="F152" s="7" t="s">
        <v>2645</v>
      </c>
    </row>
    <row r="153" spans="1:6">
      <c r="A153" s="5" t="s">
        <v>2943</v>
      </c>
      <c r="B153" s="8" t="s">
        <v>2966</v>
      </c>
      <c r="C153" s="23" t="s">
        <v>2967</v>
      </c>
      <c r="D153" s="411">
        <v>885829001113</v>
      </c>
      <c r="E153" s="405" t="s">
        <v>2645</v>
      </c>
      <c r="F153" s="7" t="s">
        <v>2645</v>
      </c>
    </row>
    <row r="154" spans="1:6">
      <c r="A154" s="5" t="s">
        <v>2943</v>
      </c>
      <c r="B154" s="8" t="s">
        <v>2968</v>
      </c>
      <c r="C154" s="23" t="s">
        <v>2969</v>
      </c>
      <c r="D154" s="411">
        <v>885829001861</v>
      </c>
      <c r="E154" s="405" t="s">
        <v>2645</v>
      </c>
      <c r="F154" s="7" t="s">
        <v>2645</v>
      </c>
    </row>
    <row r="155" spans="1:6">
      <c r="A155" s="5" t="s">
        <v>2943</v>
      </c>
      <c r="B155" s="8" t="s">
        <v>2970</v>
      </c>
      <c r="C155" s="23" t="s">
        <v>2971</v>
      </c>
      <c r="D155" s="411">
        <v>885829001120</v>
      </c>
      <c r="E155" s="405" t="s">
        <v>2645</v>
      </c>
      <c r="F155" s="7" t="s">
        <v>2645</v>
      </c>
    </row>
    <row r="156" spans="1:6">
      <c r="A156" s="5" t="s">
        <v>2943</v>
      </c>
      <c r="B156" s="8" t="s">
        <v>2972</v>
      </c>
      <c r="C156" s="23" t="s">
        <v>2973</v>
      </c>
      <c r="D156" s="411">
        <v>885829001243</v>
      </c>
      <c r="E156" s="405" t="s">
        <v>2645</v>
      </c>
      <c r="F156" s="7" t="s">
        <v>2645</v>
      </c>
    </row>
    <row r="157" spans="1:6">
      <c r="A157" s="5" t="s">
        <v>2943</v>
      </c>
      <c r="B157" s="8" t="s">
        <v>2974</v>
      </c>
      <c r="C157" s="23" t="s">
        <v>2975</v>
      </c>
      <c r="D157" s="411">
        <v>885829001083</v>
      </c>
      <c r="E157" s="405" t="s">
        <v>2645</v>
      </c>
      <c r="F157" s="7" t="s">
        <v>2645</v>
      </c>
    </row>
    <row r="158" spans="1:6">
      <c r="A158" s="5" t="s">
        <v>2943</v>
      </c>
      <c r="B158" s="8" t="s">
        <v>2976</v>
      </c>
      <c r="C158" s="23" t="s">
        <v>2977</v>
      </c>
      <c r="D158" s="411">
        <v>885829001854</v>
      </c>
      <c r="E158" s="405" t="s">
        <v>2645</v>
      </c>
      <c r="F158" s="7" t="s">
        <v>2645</v>
      </c>
    </row>
    <row r="159" spans="1:6">
      <c r="A159" s="5" t="s">
        <v>2943</v>
      </c>
      <c r="B159" s="8" t="s">
        <v>2978</v>
      </c>
      <c r="C159" s="23" t="s">
        <v>2979</v>
      </c>
      <c r="D159" s="411">
        <v>885829001953</v>
      </c>
      <c r="E159" s="405" t="s">
        <v>2645</v>
      </c>
      <c r="F159" s="7" t="s">
        <v>2645</v>
      </c>
    </row>
    <row r="160" spans="1:6">
      <c r="A160" s="5" t="s">
        <v>2943</v>
      </c>
      <c r="B160" s="8" t="s">
        <v>2980</v>
      </c>
      <c r="C160" s="23" t="s">
        <v>2981</v>
      </c>
      <c r="D160" s="411">
        <v>885829001885</v>
      </c>
      <c r="E160" s="405" t="s">
        <v>2645</v>
      </c>
      <c r="F160" s="7" t="s">
        <v>2645</v>
      </c>
    </row>
    <row r="161" spans="1:6">
      <c r="A161" s="5" t="s">
        <v>2943</v>
      </c>
      <c r="B161" s="8" t="s">
        <v>2982</v>
      </c>
      <c r="C161" s="23" t="s">
        <v>2983</v>
      </c>
      <c r="D161" s="411">
        <v>885829001281</v>
      </c>
      <c r="E161" s="405" t="s">
        <v>2645</v>
      </c>
      <c r="F161" s="7" t="s">
        <v>2645</v>
      </c>
    </row>
    <row r="162" spans="1:6">
      <c r="A162" s="5" t="s">
        <v>2943</v>
      </c>
      <c r="B162" s="8" t="s">
        <v>2984</v>
      </c>
      <c r="C162" s="23" t="s">
        <v>2985</v>
      </c>
      <c r="D162" s="408">
        <v>52837029440</v>
      </c>
      <c r="E162" s="405" t="s">
        <v>2645</v>
      </c>
      <c r="F162" s="7" t="s">
        <v>2645</v>
      </c>
    </row>
    <row r="163" spans="1:6">
      <c r="A163" s="5" t="s">
        <v>2943</v>
      </c>
      <c r="B163" s="8" t="s">
        <v>2986</v>
      </c>
      <c r="C163" s="23" t="s">
        <v>2987</v>
      </c>
      <c r="D163" s="411">
        <v>885829001137</v>
      </c>
      <c r="E163" s="405" t="s">
        <v>2645</v>
      </c>
      <c r="F163" s="7" t="s">
        <v>2645</v>
      </c>
    </row>
    <row r="164" spans="1:6">
      <c r="A164" s="5" t="s">
        <v>2943</v>
      </c>
      <c r="B164" s="8" t="s">
        <v>2988</v>
      </c>
      <c r="C164" s="23" t="s">
        <v>2989</v>
      </c>
      <c r="D164" s="411">
        <v>885829001892</v>
      </c>
      <c r="E164" s="405" t="s">
        <v>2645</v>
      </c>
      <c r="F164" s="7" t="s">
        <v>2645</v>
      </c>
    </row>
    <row r="165" spans="1:6">
      <c r="A165" s="5" t="s">
        <v>2943</v>
      </c>
      <c r="B165" s="8" t="s">
        <v>2990</v>
      </c>
      <c r="C165" s="23" t="s">
        <v>2991</v>
      </c>
      <c r="D165" s="411">
        <v>885829001144</v>
      </c>
      <c r="E165" s="405" t="s">
        <v>2645</v>
      </c>
      <c r="F165" s="7" t="s">
        <v>2645</v>
      </c>
    </row>
    <row r="166" spans="1:6">
      <c r="A166" s="5" t="s">
        <v>2943</v>
      </c>
      <c r="B166" s="8" t="s">
        <v>2992</v>
      </c>
      <c r="C166" s="23" t="s">
        <v>2993</v>
      </c>
      <c r="D166" s="411">
        <v>885829001984</v>
      </c>
      <c r="E166" s="405" t="s">
        <v>2645</v>
      </c>
      <c r="F166" s="7" t="s">
        <v>2645</v>
      </c>
    </row>
    <row r="167" spans="1:6">
      <c r="A167" s="5" t="s">
        <v>2943</v>
      </c>
      <c r="B167" s="8" t="s">
        <v>2994</v>
      </c>
      <c r="C167" s="23" t="s">
        <v>2995</v>
      </c>
      <c r="D167" s="411">
        <v>885829001267</v>
      </c>
      <c r="E167" s="405" t="s">
        <v>2645</v>
      </c>
      <c r="F167" s="7" t="s">
        <v>2645</v>
      </c>
    </row>
    <row r="168" spans="1:6">
      <c r="A168" s="5" t="s">
        <v>2943</v>
      </c>
      <c r="B168" s="8" t="s">
        <v>2996</v>
      </c>
      <c r="C168" s="23" t="s">
        <v>2997</v>
      </c>
      <c r="D168" s="411">
        <v>885829001151</v>
      </c>
      <c r="E168" s="405" t="s">
        <v>2645</v>
      </c>
      <c r="F168" s="7" t="s">
        <v>2645</v>
      </c>
    </row>
    <row r="169" spans="1:6">
      <c r="A169" s="5" t="s">
        <v>2943</v>
      </c>
      <c r="B169" s="8" t="s">
        <v>2998</v>
      </c>
      <c r="C169" s="23" t="s">
        <v>2999</v>
      </c>
      <c r="D169" s="411">
        <v>885829001342</v>
      </c>
      <c r="E169" s="405" t="s">
        <v>2645</v>
      </c>
      <c r="F169" s="7" t="s">
        <v>2645</v>
      </c>
    </row>
    <row r="170" spans="1:6">
      <c r="A170" s="5" t="s">
        <v>2943</v>
      </c>
      <c r="B170" s="8" t="s">
        <v>3000</v>
      </c>
      <c r="C170" s="23" t="s">
        <v>3001</v>
      </c>
      <c r="D170" s="411">
        <v>885829001939</v>
      </c>
      <c r="E170" s="405" t="s">
        <v>2645</v>
      </c>
      <c r="F170" s="7" t="s">
        <v>2645</v>
      </c>
    </row>
    <row r="171" spans="1:6">
      <c r="A171" s="5" t="s">
        <v>2943</v>
      </c>
      <c r="B171" s="8" t="s">
        <v>12877</v>
      </c>
      <c r="C171" s="23" t="s">
        <v>12878</v>
      </c>
      <c r="D171" s="411">
        <v>885829001274</v>
      </c>
      <c r="E171" s="405" t="s">
        <v>2645</v>
      </c>
      <c r="F171" s="7" t="s">
        <v>2645</v>
      </c>
    </row>
    <row r="172" spans="1:6">
      <c r="A172" s="5" t="s">
        <v>2943</v>
      </c>
      <c r="B172" s="8" t="s">
        <v>3002</v>
      </c>
      <c r="C172" s="23" t="s">
        <v>3003</v>
      </c>
      <c r="D172" s="411">
        <v>885829001168</v>
      </c>
      <c r="E172" s="405" t="s">
        <v>2645</v>
      </c>
      <c r="F172" s="7" t="s">
        <v>2645</v>
      </c>
    </row>
    <row r="173" spans="1:6">
      <c r="A173" s="5" t="s">
        <v>2943</v>
      </c>
      <c r="B173" s="8" t="s">
        <v>7919</v>
      </c>
      <c r="C173" s="23" t="s">
        <v>3004</v>
      </c>
      <c r="D173" s="408">
        <v>52837029204</v>
      </c>
      <c r="E173" s="405" t="s">
        <v>2645</v>
      </c>
      <c r="F173" s="7" t="s">
        <v>2645</v>
      </c>
    </row>
    <row r="174" spans="1:6">
      <c r="A174" s="5" t="s">
        <v>2943</v>
      </c>
      <c r="B174" s="8" t="s">
        <v>12879</v>
      </c>
      <c r="C174" s="23" t="s">
        <v>12880</v>
      </c>
      <c r="D174" s="408">
        <v>52837029464</v>
      </c>
      <c r="E174" s="405" t="s">
        <v>2645</v>
      </c>
      <c r="F174" s="7" t="s">
        <v>2645</v>
      </c>
    </row>
    <row r="175" spans="1:6">
      <c r="A175" s="5" t="s">
        <v>2943</v>
      </c>
      <c r="B175" s="8" t="s">
        <v>7920</v>
      </c>
      <c r="C175" s="23" t="s">
        <v>3005</v>
      </c>
      <c r="D175" s="408">
        <v>52837029211</v>
      </c>
      <c r="E175" s="405" t="s">
        <v>2645</v>
      </c>
      <c r="F175" s="7" t="s">
        <v>2645</v>
      </c>
    </row>
    <row r="176" spans="1:6">
      <c r="A176" s="5" t="s">
        <v>2943</v>
      </c>
      <c r="B176" s="8" t="s">
        <v>7921</v>
      </c>
      <c r="C176" s="23" t="s">
        <v>7922</v>
      </c>
      <c r="D176" s="408">
        <v>52837029457</v>
      </c>
      <c r="E176" s="405" t="s">
        <v>2645</v>
      </c>
      <c r="F176" s="7" t="s">
        <v>2645</v>
      </c>
    </row>
    <row r="177" spans="1:6">
      <c r="A177" s="5" t="s">
        <v>2943</v>
      </c>
      <c r="B177" s="8" t="s">
        <v>3006</v>
      </c>
      <c r="C177" s="23" t="s">
        <v>3007</v>
      </c>
      <c r="D177" s="408">
        <v>52837029228</v>
      </c>
      <c r="E177" s="405" t="s">
        <v>2645</v>
      </c>
      <c r="F177" s="7" t="s">
        <v>2908</v>
      </c>
    </row>
    <row r="178" spans="1:6">
      <c r="A178" s="5" t="s">
        <v>2943</v>
      </c>
      <c r="B178" s="8" t="s">
        <v>3008</v>
      </c>
      <c r="C178" s="23" t="s">
        <v>3009</v>
      </c>
      <c r="D178" s="408">
        <v>52837029242</v>
      </c>
      <c r="E178" s="405" t="s">
        <v>2645</v>
      </c>
      <c r="F178" s="7" t="s">
        <v>2908</v>
      </c>
    </row>
    <row r="179" spans="1:6">
      <c r="A179" s="5" t="s">
        <v>2943</v>
      </c>
      <c r="B179" s="8" t="s">
        <v>3010</v>
      </c>
      <c r="C179" s="23" t="s">
        <v>3011</v>
      </c>
      <c r="D179" s="408">
        <v>52837029235</v>
      </c>
      <c r="E179" s="405" t="s">
        <v>2645</v>
      </c>
      <c r="F179" s="7" t="s">
        <v>2908</v>
      </c>
    </row>
    <row r="180" spans="1:6">
      <c r="A180" s="5" t="s">
        <v>2943</v>
      </c>
      <c r="B180" s="8" t="s">
        <v>3012</v>
      </c>
      <c r="C180" s="23" t="s">
        <v>3013</v>
      </c>
      <c r="D180" s="411">
        <v>885829001304</v>
      </c>
      <c r="E180" s="405" t="s">
        <v>2645</v>
      </c>
      <c r="F180" s="7" t="s">
        <v>2645</v>
      </c>
    </row>
    <row r="181" spans="1:6">
      <c r="A181" s="5" t="s">
        <v>2943</v>
      </c>
      <c r="B181" s="8" t="s">
        <v>3014</v>
      </c>
      <c r="C181" s="23" t="s">
        <v>3015</v>
      </c>
      <c r="D181" s="411">
        <v>9002719039549</v>
      </c>
      <c r="E181" s="405" t="s">
        <v>2645</v>
      </c>
      <c r="F181" s="7" t="s">
        <v>2645</v>
      </c>
    </row>
    <row r="182" spans="1:6">
      <c r="A182" s="5" t="s">
        <v>2943</v>
      </c>
      <c r="B182" s="8" t="s">
        <v>3016</v>
      </c>
      <c r="C182" s="23" t="s">
        <v>3017</v>
      </c>
      <c r="D182" s="411">
        <v>9002719039549</v>
      </c>
      <c r="E182" s="405" t="s">
        <v>2645</v>
      </c>
      <c r="F182" s="7" t="s">
        <v>2645</v>
      </c>
    </row>
    <row r="183" spans="1:6">
      <c r="A183" s="5" t="s">
        <v>2943</v>
      </c>
      <c r="B183" s="8" t="s">
        <v>3018</v>
      </c>
      <c r="C183" s="23" t="s">
        <v>3019</v>
      </c>
      <c r="D183" s="411">
        <v>885829001311</v>
      </c>
      <c r="E183" s="405" t="s">
        <v>2645</v>
      </c>
      <c r="F183" s="7" t="s">
        <v>2645</v>
      </c>
    </row>
    <row r="184" spans="1:6">
      <c r="A184" s="5" t="s">
        <v>2943</v>
      </c>
      <c r="B184" s="8" t="s">
        <v>3020</v>
      </c>
      <c r="C184" s="23" t="s">
        <v>3021</v>
      </c>
      <c r="D184" s="411">
        <v>885829001212</v>
      </c>
      <c r="E184" s="405" t="s">
        <v>2645</v>
      </c>
      <c r="F184" s="7" t="s">
        <v>2645</v>
      </c>
    </row>
    <row r="185" spans="1:6">
      <c r="A185" s="5" t="s">
        <v>2943</v>
      </c>
      <c r="B185" s="8" t="s">
        <v>3022</v>
      </c>
      <c r="C185" s="23" t="s">
        <v>3023</v>
      </c>
      <c r="D185" s="411">
        <v>885829001175</v>
      </c>
      <c r="E185" s="405" t="s">
        <v>2645</v>
      </c>
      <c r="F185" s="7" t="s">
        <v>2645</v>
      </c>
    </row>
    <row r="186" spans="1:6">
      <c r="A186" s="5" t="s">
        <v>2943</v>
      </c>
      <c r="B186" s="8" t="s">
        <v>3024</v>
      </c>
      <c r="C186" s="23" t="s">
        <v>3025</v>
      </c>
      <c r="D186" s="411">
        <v>885829001182</v>
      </c>
      <c r="E186" s="405" t="s">
        <v>2645</v>
      </c>
      <c r="F186" s="7" t="s">
        <v>2645</v>
      </c>
    </row>
    <row r="187" spans="1:6">
      <c r="A187" s="5" t="s">
        <v>2943</v>
      </c>
      <c r="B187" s="8" t="s">
        <v>3026</v>
      </c>
      <c r="C187" s="23" t="s">
        <v>3027</v>
      </c>
      <c r="D187" s="411">
        <v>885829001816</v>
      </c>
      <c r="E187" s="405" t="s">
        <v>2645</v>
      </c>
      <c r="F187" s="7" t="s">
        <v>2645</v>
      </c>
    </row>
    <row r="188" spans="1:6">
      <c r="A188" s="5" t="s">
        <v>2943</v>
      </c>
      <c r="B188" s="8" t="s">
        <v>3028</v>
      </c>
      <c r="C188" s="23" t="s">
        <v>3029</v>
      </c>
      <c r="D188" s="411">
        <v>885829001199</v>
      </c>
      <c r="E188" s="405" t="s">
        <v>2645</v>
      </c>
      <c r="F188" s="7" t="s">
        <v>2645</v>
      </c>
    </row>
    <row r="189" spans="1:6">
      <c r="A189" s="5" t="s">
        <v>2943</v>
      </c>
      <c r="B189" s="8" t="s">
        <v>3030</v>
      </c>
      <c r="C189" s="23" t="s">
        <v>3031</v>
      </c>
      <c r="D189" s="411">
        <v>885829001298</v>
      </c>
      <c r="E189" s="405" t="s">
        <v>2645</v>
      </c>
      <c r="F189" s="7" t="s">
        <v>2645</v>
      </c>
    </row>
    <row r="190" spans="1:6">
      <c r="A190" s="5" t="s">
        <v>2943</v>
      </c>
      <c r="B190" s="8" t="s">
        <v>3032</v>
      </c>
      <c r="C190" s="23" t="s">
        <v>3033</v>
      </c>
      <c r="D190" s="411">
        <v>885829001830</v>
      </c>
      <c r="E190" s="405" t="s">
        <v>2645</v>
      </c>
      <c r="F190" s="7" t="s">
        <v>2645</v>
      </c>
    </row>
    <row r="191" spans="1:6">
      <c r="A191" s="5" t="s">
        <v>2943</v>
      </c>
      <c r="B191" s="8" t="s">
        <v>3034</v>
      </c>
      <c r="C191" s="23" t="s">
        <v>3035</v>
      </c>
      <c r="D191" s="411">
        <v>885829001847</v>
      </c>
      <c r="E191" s="405" t="s">
        <v>2645</v>
      </c>
      <c r="F191" s="7" t="s">
        <v>2645</v>
      </c>
    </row>
    <row r="192" spans="1:6">
      <c r="A192" s="5" t="s">
        <v>2943</v>
      </c>
      <c r="B192" s="8" t="s">
        <v>3036</v>
      </c>
      <c r="C192" s="23" t="s">
        <v>3037</v>
      </c>
      <c r="D192" s="411">
        <v>885829001205</v>
      </c>
      <c r="E192" s="405" t="s">
        <v>2645</v>
      </c>
      <c r="F192" s="7" t="s">
        <v>2645</v>
      </c>
    </row>
    <row r="193" spans="1:6">
      <c r="A193" s="5" t="s">
        <v>2943</v>
      </c>
      <c r="B193" s="8" t="s">
        <v>3038</v>
      </c>
      <c r="C193" s="23" t="s">
        <v>3039</v>
      </c>
      <c r="D193" s="411">
        <v>9002719025757</v>
      </c>
      <c r="E193" s="30">
        <v>3.57</v>
      </c>
      <c r="F193" s="7" t="s">
        <v>2645</v>
      </c>
    </row>
    <row r="194" spans="1:6">
      <c r="A194" s="5" t="s">
        <v>2943</v>
      </c>
      <c r="B194" s="8" t="s">
        <v>7923</v>
      </c>
      <c r="C194" s="23" t="s">
        <v>7924</v>
      </c>
      <c r="D194" s="411">
        <v>9002719043539</v>
      </c>
      <c r="E194" s="405" t="s">
        <v>2645</v>
      </c>
      <c r="F194" s="7" t="s">
        <v>2645</v>
      </c>
    </row>
    <row r="195" spans="1:6">
      <c r="A195" s="5" t="s">
        <v>2943</v>
      </c>
      <c r="B195" s="8" t="s">
        <v>3041</v>
      </c>
      <c r="C195" s="23" t="s">
        <v>3042</v>
      </c>
      <c r="D195" s="411">
        <v>885829001793</v>
      </c>
      <c r="E195" s="405" t="s">
        <v>2645</v>
      </c>
      <c r="F195" s="7" t="s">
        <v>2645</v>
      </c>
    </row>
    <row r="196" spans="1:6">
      <c r="A196" s="5" t="s">
        <v>2943</v>
      </c>
      <c r="B196" s="8" t="s">
        <v>3043</v>
      </c>
      <c r="C196" s="23" t="s">
        <v>3044</v>
      </c>
      <c r="D196" s="411">
        <v>885829001809</v>
      </c>
      <c r="E196" s="405" t="s">
        <v>2645</v>
      </c>
      <c r="F196" s="7" t="s">
        <v>2645</v>
      </c>
    </row>
    <row r="197" spans="1:6">
      <c r="A197" s="5" t="s">
        <v>2943</v>
      </c>
      <c r="B197" s="8" t="s">
        <v>3045</v>
      </c>
      <c r="C197" s="23" t="s">
        <v>3046</v>
      </c>
      <c r="D197" s="411">
        <v>885829001786</v>
      </c>
      <c r="E197" s="405" t="s">
        <v>2645</v>
      </c>
      <c r="F197" s="7" t="s">
        <v>2645</v>
      </c>
    </row>
    <row r="198" spans="1:6">
      <c r="A198" s="5" t="s">
        <v>2943</v>
      </c>
      <c r="B198" s="8" t="s">
        <v>3047</v>
      </c>
      <c r="C198" s="23" t="s">
        <v>3048</v>
      </c>
      <c r="D198" s="411">
        <v>885829001779</v>
      </c>
      <c r="E198" s="405" t="s">
        <v>2645</v>
      </c>
      <c r="F198" s="7" t="s">
        <v>2645</v>
      </c>
    </row>
    <row r="199" spans="1:6">
      <c r="A199" s="5" t="s">
        <v>2943</v>
      </c>
      <c r="B199" s="8" t="s">
        <v>3049</v>
      </c>
      <c r="C199" s="23" t="s">
        <v>21310</v>
      </c>
      <c r="D199" s="411">
        <v>9002719042556</v>
      </c>
      <c r="E199" s="405" t="s">
        <v>2645</v>
      </c>
      <c r="F199" s="7" t="s">
        <v>2645</v>
      </c>
    </row>
    <row r="200" spans="1:6">
      <c r="A200" s="5" t="s">
        <v>2943</v>
      </c>
      <c r="B200" s="8" t="s">
        <v>3050</v>
      </c>
      <c r="C200" s="23" t="s">
        <v>21311</v>
      </c>
      <c r="D200" s="411">
        <v>9002719042563</v>
      </c>
      <c r="E200" s="405" t="s">
        <v>2645</v>
      </c>
      <c r="F200" s="7" t="s">
        <v>2645</v>
      </c>
    </row>
    <row r="201" spans="1:6">
      <c r="A201" s="5" t="s">
        <v>2943</v>
      </c>
      <c r="B201" s="8" t="s">
        <v>3051</v>
      </c>
      <c r="C201" s="23" t="s">
        <v>3052</v>
      </c>
      <c r="D201" s="411">
        <v>9002719041573</v>
      </c>
      <c r="E201" s="405" t="s">
        <v>2645</v>
      </c>
      <c r="F201" s="7" t="s">
        <v>2645</v>
      </c>
    </row>
    <row r="202" spans="1:6">
      <c r="A202" s="5" t="s">
        <v>2943</v>
      </c>
      <c r="B202" s="8" t="s">
        <v>3053</v>
      </c>
      <c r="C202" s="23" t="s">
        <v>3054</v>
      </c>
      <c r="D202" s="411">
        <v>9002719041573</v>
      </c>
      <c r="E202" s="405" t="s">
        <v>2645</v>
      </c>
      <c r="F202" s="7" t="s">
        <v>2645</v>
      </c>
    </row>
    <row r="203" spans="1:6">
      <c r="A203" s="5" t="s">
        <v>3055</v>
      </c>
      <c r="B203" s="8" t="s">
        <v>3056</v>
      </c>
      <c r="C203" s="23" t="s">
        <v>3057</v>
      </c>
      <c r="D203" s="408">
        <v>52837023660</v>
      </c>
      <c r="E203" s="30">
        <v>4.97</v>
      </c>
      <c r="F203" s="7" t="s">
        <v>2663</v>
      </c>
    </row>
    <row r="204" spans="1:6">
      <c r="A204" s="5" t="s">
        <v>3055</v>
      </c>
      <c r="B204" s="8" t="s">
        <v>3058</v>
      </c>
      <c r="C204" s="23" t="s">
        <v>3059</v>
      </c>
      <c r="D204" s="408">
        <v>52837026586</v>
      </c>
      <c r="E204" s="30">
        <v>4.97</v>
      </c>
      <c r="F204" s="7" t="s">
        <v>2663</v>
      </c>
    </row>
    <row r="205" spans="1:6">
      <c r="A205" s="5" t="s">
        <v>3055</v>
      </c>
      <c r="B205" s="8" t="s">
        <v>3061</v>
      </c>
      <c r="C205" s="23" t="s">
        <v>3062</v>
      </c>
      <c r="D205" s="408">
        <v>52837023677</v>
      </c>
      <c r="E205" s="30">
        <v>4.97</v>
      </c>
      <c r="F205" s="7" t="s">
        <v>2663</v>
      </c>
    </row>
    <row r="206" spans="1:6">
      <c r="A206" s="5" t="s">
        <v>3055</v>
      </c>
      <c r="B206" s="8" t="s">
        <v>3063</v>
      </c>
      <c r="C206" s="23" t="s">
        <v>3064</v>
      </c>
      <c r="D206" s="408">
        <v>52837026593</v>
      </c>
      <c r="E206" s="30">
        <v>4.97</v>
      </c>
      <c r="F206" s="7" t="s">
        <v>2663</v>
      </c>
    </row>
    <row r="207" spans="1:6">
      <c r="A207" s="5" t="s">
        <v>3055</v>
      </c>
      <c r="B207" s="8" t="s">
        <v>3065</v>
      </c>
      <c r="C207" s="23" t="s">
        <v>3066</v>
      </c>
      <c r="D207" s="408">
        <v>52837023684</v>
      </c>
      <c r="E207" s="30">
        <v>4.97</v>
      </c>
      <c r="F207" s="7" t="s">
        <v>2663</v>
      </c>
    </row>
    <row r="208" spans="1:6">
      <c r="A208" s="5" t="s">
        <v>3055</v>
      </c>
      <c r="B208" s="8" t="s">
        <v>3067</v>
      </c>
      <c r="C208" s="23" t="s">
        <v>3068</v>
      </c>
      <c r="D208" s="408">
        <v>52837028481</v>
      </c>
      <c r="E208" s="30">
        <v>4.97</v>
      </c>
      <c r="F208" s="7" t="s">
        <v>2663</v>
      </c>
    </row>
    <row r="209" spans="1:6">
      <c r="A209" s="5" t="s">
        <v>3055</v>
      </c>
      <c r="B209" s="8" t="s">
        <v>3069</v>
      </c>
      <c r="C209" s="23" t="s">
        <v>3070</v>
      </c>
      <c r="D209" s="408">
        <v>52837023653</v>
      </c>
      <c r="E209" s="30">
        <v>4.97</v>
      </c>
      <c r="F209" s="7" t="s">
        <v>2663</v>
      </c>
    </row>
    <row r="210" spans="1:6">
      <c r="A210" s="5" t="s">
        <v>3055</v>
      </c>
      <c r="B210" s="8" t="s">
        <v>3071</v>
      </c>
      <c r="C210" s="23" t="s">
        <v>3072</v>
      </c>
      <c r="D210" s="408">
        <v>52837026609</v>
      </c>
      <c r="E210" s="30">
        <v>4.97</v>
      </c>
      <c r="F210" s="7" t="s">
        <v>2663</v>
      </c>
    </row>
    <row r="211" spans="1:6">
      <c r="A211" s="5" t="s">
        <v>3055</v>
      </c>
      <c r="B211" s="8" t="s">
        <v>3073</v>
      </c>
      <c r="C211" s="23" t="s">
        <v>3074</v>
      </c>
      <c r="D211" s="408">
        <v>52837023646</v>
      </c>
      <c r="E211" s="30">
        <v>4.97</v>
      </c>
      <c r="F211" s="7" t="s">
        <v>2663</v>
      </c>
    </row>
    <row r="212" spans="1:6">
      <c r="A212" s="5" t="s">
        <v>3055</v>
      </c>
      <c r="B212" s="8" t="s">
        <v>3075</v>
      </c>
      <c r="C212" s="23" t="s">
        <v>3076</v>
      </c>
      <c r="D212" s="408">
        <v>52837026616</v>
      </c>
      <c r="E212" s="30">
        <v>4.97</v>
      </c>
      <c r="F212" s="7" t="s">
        <v>2663</v>
      </c>
    </row>
    <row r="213" spans="1:6">
      <c r="A213" s="5" t="s">
        <v>3077</v>
      </c>
      <c r="B213" s="8" t="s">
        <v>3078</v>
      </c>
      <c r="C213" s="23" t="s">
        <v>3079</v>
      </c>
      <c r="D213" s="408">
        <v>52837020492</v>
      </c>
      <c r="E213" s="30">
        <v>23.98</v>
      </c>
      <c r="F213" s="7" t="s">
        <v>2663</v>
      </c>
    </row>
    <row r="214" spans="1:6">
      <c r="A214" s="5" t="s">
        <v>3077</v>
      </c>
      <c r="B214" s="8" t="s">
        <v>3080</v>
      </c>
      <c r="C214" s="23" t="s">
        <v>3081</v>
      </c>
      <c r="D214" s="408">
        <v>52867020478</v>
      </c>
      <c r="E214" s="30">
        <v>6.52</v>
      </c>
      <c r="F214" s="7" t="s">
        <v>2663</v>
      </c>
    </row>
    <row r="215" spans="1:6">
      <c r="A215" s="5" t="s">
        <v>3077</v>
      </c>
      <c r="B215" s="8" t="s">
        <v>3082</v>
      </c>
      <c r="C215" s="23" t="s">
        <v>3083</v>
      </c>
      <c r="D215" s="408">
        <v>52837020485</v>
      </c>
      <c r="E215" s="30">
        <v>11.62</v>
      </c>
      <c r="F215" s="7" t="s">
        <v>2663</v>
      </c>
    </row>
    <row r="216" spans="1:6">
      <c r="A216" s="5" t="s">
        <v>3077</v>
      </c>
      <c r="B216" s="8" t="s">
        <v>3084</v>
      </c>
      <c r="C216" s="23" t="s">
        <v>3085</v>
      </c>
      <c r="D216" s="408">
        <v>52837008292</v>
      </c>
      <c r="E216" s="30">
        <v>23.98</v>
      </c>
      <c r="F216" s="7" t="s">
        <v>2663</v>
      </c>
    </row>
    <row r="217" spans="1:6">
      <c r="A217" s="5" t="s">
        <v>3077</v>
      </c>
      <c r="B217" s="8" t="s">
        <v>3086</v>
      </c>
      <c r="C217" s="23" t="s">
        <v>3087</v>
      </c>
      <c r="D217" s="408">
        <v>52837008278</v>
      </c>
      <c r="E217" s="30">
        <v>6.52</v>
      </c>
      <c r="F217" s="7" t="s">
        <v>2663</v>
      </c>
    </row>
    <row r="218" spans="1:6">
      <c r="A218" s="5" t="s">
        <v>3077</v>
      </c>
      <c r="B218" s="8" t="s">
        <v>3088</v>
      </c>
      <c r="C218" s="23" t="s">
        <v>3089</v>
      </c>
      <c r="D218" s="408">
        <v>52837008285</v>
      </c>
      <c r="E218" s="30">
        <v>11.62</v>
      </c>
      <c r="F218" s="7" t="s">
        <v>2663</v>
      </c>
    </row>
    <row r="219" spans="1:6">
      <c r="A219" s="5" t="s">
        <v>3077</v>
      </c>
      <c r="B219" s="8" t="s">
        <v>3090</v>
      </c>
      <c r="C219" s="23" t="s">
        <v>3091</v>
      </c>
      <c r="D219" s="408">
        <v>52837108145</v>
      </c>
      <c r="E219" s="30">
        <v>14.9</v>
      </c>
      <c r="F219" s="7" t="s">
        <v>2663</v>
      </c>
    </row>
    <row r="220" spans="1:6">
      <c r="A220" s="5" t="s">
        <v>3077</v>
      </c>
      <c r="B220" s="8" t="s">
        <v>3092</v>
      </c>
      <c r="C220" s="23" t="s">
        <v>3093</v>
      </c>
      <c r="D220" s="408">
        <v>52837108121</v>
      </c>
      <c r="E220" s="30">
        <v>4.6100000000000003</v>
      </c>
      <c r="F220" s="7" t="s">
        <v>2663</v>
      </c>
    </row>
    <row r="221" spans="1:6">
      <c r="A221" s="5" t="s">
        <v>3077</v>
      </c>
      <c r="B221" s="8" t="s">
        <v>3094</v>
      </c>
      <c r="C221" s="23" t="s">
        <v>3095</v>
      </c>
      <c r="D221" s="408">
        <v>52837008131</v>
      </c>
      <c r="E221" s="30">
        <v>8.33</v>
      </c>
      <c r="F221" s="7" t="s">
        <v>2663</v>
      </c>
    </row>
    <row r="222" spans="1:6">
      <c r="A222" s="5" t="s">
        <v>3077</v>
      </c>
      <c r="B222" s="8" t="s">
        <v>3096</v>
      </c>
      <c r="C222" s="23" t="s">
        <v>3097</v>
      </c>
      <c r="D222" s="408">
        <v>52837008230</v>
      </c>
      <c r="E222" s="30">
        <v>23.98</v>
      </c>
      <c r="F222" s="7" t="s">
        <v>2663</v>
      </c>
    </row>
    <row r="223" spans="1:6">
      <c r="A223" s="5" t="s">
        <v>3077</v>
      </c>
      <c r="B223" s="8" t="s">
        <v>3098</v>
      </c>
      <c r="C223" s="23" t="s">
        <v>3099</v>
      </c>
      <c r="D223" s="408">
        <v>52837008216</v>
      </c>
      <c r="E223" s="30">
        <v>6.52</v>
      </c>
      <c r="F223" s="7" t="s">
        <v>2663</v>
      </c>
    </row>
    <row r="224" spans="1:6">
      <c r="A224" s="5" t="s">
        <v>3077</v>
      </c>
      <c r="B224" s="8" t="s">
        <v>3100</v>
      </c>
      <c r="C224" s="23" t="s">
        <v>3101</v>
      </c>
      <c r="D224" s="408">
        <v>52837008223</v>
      </c>
      <c r="E224" s="30">
        <v>11.62</v>
      </c>
      <c r="F224" s="7" t="s">
        <v>2663</v>
      </c>
    </row>
    <row r="225" spans="1:6">
      <c r="A225" s="5" t="s">
        <v>3077</v>
      </c>
      <c r="B225" s="8" t="s">
        <v>3102</v>
      </c>
      <c r="C225" s="23" t="s">
        <v>3103</v>
      </c>
      <c r="D225" s="408">
        <v>52837008087</v>
      </c>
      <c r="E225" s="30">
        <v>14.9</v>
      </c>
      <c r="F225" s="7" t="s">
        <v>2663</v>
      </c>
    </row>
    <row r="226" spans="1:6">
      <c r="A226" s="5" t="s">
        <v>3077</v>
      </c>
      <c r="B226" s="8" t="s">
        <v>3104</v>
      </c>
      <c r="C226" s="23" t="s">
        <v>3105</v>
      </c>
      <c r="D226" s="408">
        <v>52837008063</v>
      </c>
      <c r="E226" s="30">
        <v>4.5599999999999996</v>
      </c>
      <c r="F226" s="7" t="s">
        <v>2663</v>
      </c>
    </row>
    <row r="227" spans="1:6">
      <c r="A227" s="5" t="s">
        <v>3077</v>
      </c>
      <c r="B227" s="8" t="s">
        <v>3106</v>
      </c>
      <c r="C227" s="23" t="s">
        <v>3107</v>
      </c>
      <c r="D227" s="408">
        <v>52837008070</v>
      </c>
      <c r="E227" s="30">
        <v>8.33</v>
      </c>
      <c r="F227" s="7" t="s">
        <v>2663</v>
      </c>
    </row>
    <row r="228" spans="1:6">
      <c r="A228" s="5" t="s">
        <v>3077</v>
      </c>
      <c r="B228" s="8" t="s">
        <v>3108</v>
      </c>
      <c r="C228" s="23" t="s">
        <v>3109</v>
      </c>
      <c r="D228" s="408">
        <v>52837008261</v>
      </c>
      <c r="E228" s="30">
        <v>23.98</v>
      </c>
      <c r="F228" s="7" t="s">
        <v>2663</v>
      </c>
    </row>
    <row r="229" spans="1:6">
      <c r="A229" s="5" t="s">
        <v>3077</v>
      </c>
      <c r="B229" s="8" t="s">
        <v>3110</v>
      </c>
      <c r="C229" s="23" t="s">
        <v>3111</v>
      </c>
      <c r="D229" s="408">
        <v>52837008247</v>
      </c>
      <c r="E229" s="30">
        <v>6.52</v>
      </c>
      <c r="F229" s="7" t="s">
        <v>2663</v>
      </c>
    </row>
    <row r="230" spans="1:6">
      <c r="A230" s="5" t="s">
        <v>3077</v>
      </c>
      <c r="B230" s="8" t="s">
        <v>3112</v>
      </c>
      <c r="C230" s="23" t="s">
        <v>3113</v>
      </c>
      <c r="D230" s="408">
        <v>52837008254</v>
      </c>
      <c r="E230" s="30">
        <v>11.62</v>
      </c>
      <c r="F230" s="7" t="s">
        <v>2663</v>
      </c>
    </row>
    <row r="231" spans="1:6">
      <c r="A231" s="5" t="s">
        <v>3077</v>
      </c>
      <c r="B231" s="8" t="s">
        <v>3114</v>
      </c>
      <c r="C231" s="23" t="s">
        <v>3115</v>
      </c>
      <c r="D231" s="408">
        <v>52837008117</v>
      </c>
      <c r="E231" s="30">
        <v>14.9</v>
      </c>
      <c r="F231" s="7" t="s">
        <v>2663</v>
      </c>
    </row>
    <row r="232" spans="1:6">
      <c r="A232" s="5" t="s">
        <v>3077</v>
      </c>
      <c r="B232" s="8" t="s">
        <v>3116</v>
      </c>
      <c r="C232" s="23" t="s">
        <v>3117</v>
      </c>
      <c r="D232" s="408">
        <v>52837008094</v>
      </c>
      <c r="E232" s="30">
        <v>4.6100000000000003</v>
      </c>
      <c r="F232" s="7" t="s">
        <v>2663</v>
      </c>
    </row>
    <row r="233" spans="1:6">
      <c r="A233" s="5" t="s">
        <v>3077</v>
      </c>
      <c r="B233" s="8" t="s">
        <v>3118</v>
      </c>
      <c r="C233" s="23" t="s">
        <v>3119</v>
      </c>
      <c r="D233" s="408">
        <v>52837108107</v>
      </c>
      <c r="E233" s="30">
        <v>8.33</v>
      </c>
      <c r="F233" s="7" t="s">
        <v>2663</v>
      </c>
    </row>
    <row r="234" spans="1:6">
      <c r="A234" s="5" t="s">
        <v>3077</v>
      </c>
      <c r="B234" s="8" t="s">
        <v>3120</v>
      </c>
      <c r="C234" s="23" t="s">
        <v>3121</v>
      </c>
      <c r="D234" s="408">
        <v>52837108176</v>
      </c>
      <c r="E234" s="30">
        <v>19.73</v>
      </c>
      <c r="F234" s="7" t="s">
        <v>2663</v>
      </c>
    </row>
    <row r="235" spans="1:6">
      <c r="A235" s="5" t="s">
        <v>3077</v>
      </c>
      <c r="B235" s="8" t="s">
        <v>3122</v>
      </c>
      <c r="C235" s="23" t="s">
        <v>3123</v>
      </c>
      <c r="D235" s="408">
        <v>52837108152</v>
      </c>
      <c r="E235" s="30">
        <v>5.68</v>
      </c>
      <c r="F235" s="7" t="s">
        <v>2663</v>
      </c>
    </row>
    <row r="236" spans="1:6">
      <c r="A236" s="5" t="s">
        <v>3077</v>
      </c>
      <c r="B236" s="8" t="s">
        <v>3124</v>
      </c>
      <c r="C236" s="23" t="s">
        <v>3125</v>
      </c>
      <c r="D236" s="408">
        <v>52837108169</v>
      </c>
      <c r="E236" s="30">
        <v>9.8699999999999992</v>
      </c>
      <c r="F236" s="7" t="s">
        <v>2663</v>
      </c>
    </row>
    <row r="237" spans="1:6">
      <c r="A237" s="5" t="s">
        <v>3077</v>
      </c>
      <c r="B237" s="8" t="s">
        <v>3126</v>
      </c>
      <c r="C237" s="23" t="s">
        <v>3127</v>
      </c>
      <c r="D237" s="408">
        <v>52837008025</v>
      </c>
      <c r="E237" s="30">
        <v>11.82</v>
      </c>
      <c r="F237" s="7" t="s">
        <v>2663</v>
      </c>
    </row>
    <row r="238" spans="1:6">
      <c r="A238" s="5" t="s">
        <v>3077</v>
      </c>
      <c r="B238" s="8" t="s">
        <v>3128</v>
      </c>
      <c r="C238" s="23" t="s">
        <v>3129</v>
      </c>
      <c r="D238" s="408">
        <v>52837008001</v>
      </c>
      <c r="E238" s="30">
        <v>3.4</v>
      </c>
      <c r="F238" s="7" t="s">
        <v>2663</v>
      </c>
    </row>
    <row r="239" spans="1:6">
      <c r="A239" s="5" t="s">
        <v>3077</v>
      </c>
      <c r="B239" s="8" t="s">
        <v>3130</v>
      </c>
      <c r="C239" s="23" t="s">
        <v>3131</v>
      </c>
      <c r="D239" s="408">
        <v>52837008018</v>
      </c>
      <c r="E239" s="30">
        <v>6.05</v>
      </c>
      <c r="F239" s="7" t="s">
        <v>2663</v>
      </c>
    </row>
    <row r="240" spans="1:6">
      <c r="A240" s="5" t="s">
        <v>3077</v>
      </c>
      <c r="B240" s="8" t="s">
        <v>3132</v>
      </c>
      <c r="C240" s="23" t="s">
        <v>3133</v>
      </c>
      <c r="D240" s="408">
        <v>52837008209</v>
      </c>
      <c r="E240" s="30">
        <v>23.98</v>
      </c>
      <c r="F240" s="7" t="s">
        <v>2663</v>
      </c>
    </row>
    <row r="241" spans="1:6">
      <c r="A241" s="5" t="s">
        <v>3077</v>
      </c>
      <c r="B241" s="8" t="s">
        <v>3134</v>
      </c>
      <c r="C241" s="23" t="s">
        <v>3135</v>
      </c>
      <c r="D241" s="408">
        <v>52837108183</v>
      </c>
      <c r="E241" s="30">
        <v>6.52</v>
      </c>
      <c r="F241" s="7" t="s">
        <v>2663</v>
      </c>
    </row>
    <row r="242" spans="1:6">
      <c r="A242" s="5" t="s">
        <v>3077</v>
      </c>
      <c r="B242" s="8" t="s">
        <v>3136</v>
      </c>
      <c r="C242" s="23" t="s">
        <v>3137</v>
      </c>
      <c r="D242" s="408">
        <v>52837008193</v>
      </c>
      <c r="E242" s="30">
        <v>11.62</v>
      </c>
      <c r="F242" s="7" t="s">
        <v>2663</v>
      </c>
    </row>
    <row r="243" spans="1:6">
      <c r="A243" s="5" t="s">
        <v>3077</v>
      </c>
      <c r="B243" s="8" t="s">
        <v>3138</v>
      </c>
      <c r="C243" s="23" t="s">
        <v>3139</v>
      </c>
      <c r="D243" s="408">
        <v>52837008056</v>
      </c>
      <c r="E243" s="30">
        <v>14.9</v>
      </c>
      <c r="F243" s="7" t="s">
        <v>2663</v>
      </c>
    </row>
    <row r="244" spans="1:6">
      <c r="A244" s="5" t="s">
        <v>3077</v>
      </c>
      <c r="B244" s="8" t="s">
        <v>3140</v>
      </c>
      <c r="C244" s="23" t="s">
        <v>3141</v>
      </c>
      <c r="D244" s="408">
        <v>52837008032</v>
      </c>
      <c r="E244" s="30">
        <v>4.6100000000000003</v>
      </c>
      <c r="F244" s="7" t="s">
        <v>2663</v>
      </c>
    </row>
    <row r="245" spans="1:6">
      <c r="A245" s="5" t="s">
        <v>3077</v>
      </c>
      <c r="B245" s="8" t="s">
        <v>3142</v>
      </c>
      <c r="C245" s="23" t="s">
        <v>3143</v>
      </c>
      <c r="D245" s="408">
        <v>52837008049</v>
      </c>
      <c r="E245" s="30">
        <v>8.33</v>
      </c>
      <c r="F245" s="7" t="s">
        <v>2663</v>
      </c>
    </row>
    <row r="246" spans="1:6">
      <c r="A246" s="5" t="s">
        <v>3144</v>
      </c>
      <c r="B246" s="8" t="s">
        <v>3145</v>
      </c>
      <c r="C246" s="23" t="s">
        <v>3146</v>
      </c>
      <c r="D246" s="408">
        <v>52837028535</v>
      </c>
      <c r="E246" s="30">
        <v>27.7</v>
      </c>
      <c r="F246" s="7" t="s">
        <v>2806</v>
      </c>
    </row>
    <row r="247" spans="1:6">
      <c r="A247" s="5" t="s">
        <v>3144</v>
      </c>
      <c r="B247" s="8" t="s">
        <v>3147</v>
      </c>
      <c r="C247" s="23" t="s">
        <v>3148</v>
      </c>
      <c r="D247" s="408">
        <v>52837028528</v>
      </c>
      <c r="E247" s="30">
        <v>27.7</v>
      </c>
      <c r="F247" s="7" t="s">
        <v>2806</v>
      </c>
    </row>
    <row r="248" spans="1:6">
      <c r="A248" s="5" t="s">
        <v>3144</v>
      </c>
      <c r="B248" s="8" t="s">
        <v>3149</v>
      </c>
      <c r="C248" s="23" t="s">
        <v>3150</v>
      </c>
      <c r="D248" s="408">
        <v>52837028511</v>
      </c>
      <c r="E248" s="30">
        <v>27.7</v>
      </c>
      <c r="F248" s="7" t="s">
        <v>2806</v>
      </c>
    </row>
    <row r="249" spans="1:6">
      <c r="A249" s="5" t="s">
        <v>3144</v>
      </c>
      <c r="B249" s="8" t="s">
        <v>3151</v>
      </c>
      <c r="C249" s="23" t="s">
        <v>3152</v>
      </c>
      <c r="D249" s="408">
        <v>52837028542</v>
      </c>
      <c r="E249" s="30">
        <v>27.7</v>
      </c>
      <c r="F249" s="7" t="s">
        <v>2806</v>
      </c>
    </row>
    <row r="250" spans="1:6">
      <c r="A250" s="5" t="s">
        <v>3144</v>
      </c>
      <c r="B250" s="8" t="s">
        <v>3153</v>
      </c>
      <c r="C250" s="23" t="s">
        <v>3154</v>
      </c>
      <c r="D250" s="408">
        <v>52837028559</v>
      </c>
      <c r="E250" s="30">
        <v>27.7</v>
      </c>
      <c r="F250" s="7" t="s">
        <v>2806</v>
      </c>
    </row>
    <row r="251" spans="1:6">
      <c r="A251" s="5" t="s">
        <v>3155</v>
      </c>
      <c r="B251" s="8" t="s">
        <v>3156</v>
      </c>
      <c r="C251" s="23" t="s">
        <v>3157</v>
      </c>
      <c r="D251" s="408">
        <v>52837005413</v>
      </c>
      <c r="E251" s="30">
        <v>26.95</v>
      </c>
      <c r="F251" s="7" t="s">
        <v>2806</v>
      </c>
    </row>
    <row r="252" spans="1:6">
      <c r="A252" s="5" t="s">
        <v>3155</v>
      </c>
      <c r="B252" s="8" t="s">
        <v>3158</v>
      </c>
      <c r="C252" s="23" t="s">
        <v>3159</v>
      </c>
      <c r="D252" s="408">
        <v>52837026081</v>
      </c>
      <c r="E252" s="30">
        <v>24.45</v>
      </c>
      <c r="F252" s="7" t="s">
        <v>2806</v>
      </c>
    </row>
    <row r="253" spans="1:6">
      <c r="A253" s="5" t="s">
        <v>3155</v>
      </c>
      <c r="B253" s="8" t="s">
        <v>3160</v>
      </c>
      <c r="C253" s="23" t="s">
        <v>3161</v>
      </c>
      <c r="D253" s="408">
        <v>52837005420</v>
      </c>
      <c r="E253" s="30">
        <v>54.3</v>
      </c>
      <c r="F253" s="7" t="s">
        <v>2806</v>
      </c>
    </row>
    <row r="254" spans="1:6">
      <c r="A254" s="5" t="s">
        <v>3155</v>
      </c>
      <c r="B254" s="8" t="s">
        <v>3162</v>
      </c>
      <c r="C254" s="23" t="s">
        <v>3163</v>
      </c>
      <c r="D254" s="408">
        <v>52837025931</v>
      </c>
      <c r="E254" s="30">
        <v>16.350000000000001</v>
      </c>
      <c r="F254" s="7" t="s">
        <v>2806</v>
      </c>
    </row>
    <row r="255" spans="1:6">
      <c r="A255" s="5" t="s">
        <v>3155</v>
      </c>
      <c r="B255" s="8" t="s">
        <v>3164</v>
      </c>
      <c r="C255" s="23" t="s">
        <v>3165</v>
      </c>
      <c r="D255" s="408">
        <v>52837028184</v>
      </c>
      <c r="E255" s="30">
        <v>61.95</v>
      </c>
      <c r="F255" s="7" t="s">
        <v>2806</v>
      </c>
    </row>
    <row r="256" spans="1:6">
      <c r="A256" s="5" t="s">
        <v>3155</v>
      </c>
      <c r="B256" s="8" t="s">
        <v>3166</v>
      </c>
      <c r="C256" s="23" t="s">
        <v>3167</v>
      </c>
      <c r="D256" s="408">
        <v>52837026098</v>
      </c>
      <c r="E256" s="30">
        <v>36.450000000000003</v>
      </c>
      <c r="F256" s="7" t="s">
        <v>2806</v>
      </c>
    </row>
    <row r="257" spans="1:7">
      <c r="A257" s="5" t="s">
        <v>3155</v>
      </c>
      <c r="B257" s="8" t="s">
        <v>3168</v>
      </c>
      <c r="C257" s="23" t="s">
        <v>3169</v>
      </c>
      <c r="D257" s="408">
        <v>52837005406</v>
      </c>
      <c r="E257" s="30">
        <v>24.45</v>
      </c>
      <c r="F257" s="7" t="s">
        <v>2806</v>
      </c>
    </row>
    <row r="258" spans="1:7">
      <c r="A258" s="5" t="s">
        <v>3155</v>
      </c>
      <c r="B258" s="8" t="s">
        <v>3170</v>
      </c>
      <c r="C258" s="23" t="s">
        <v>3171</v>
      </c>
      <c r="D258" s="408">
        <v>52837026104</v>
      </c>
      <c r="E258" s="30">
        <v>54.3</v>
      </c>
      <c r="F258" s="7" t="s">
        <v>2806</v>
      </c>
    </row>
    <row r="259" spans="1:7">
      <c r="A259" s="5" t="s">
        <v>3155</v>
      </c>
      <c r="B259" s="8" t="s">
        <v>3172</v>
      </c>
      <c r="C259" s="23" t="s">
        <v>3173</v>
      </c>
      <c r="D259" s="408">
        <v>52837021802</v>
      </c>
      <c r="E259" s="30">
        <v>65.760000000000005</v>
      </c>
      <c r="F259" s="7" t="s">
        <v>2806</v>
      </c>
    </row>
    <row r="260" spans="1:7">
      <c r="A260" s="5" t="s">
        <v>3155</v>
      </c>
      <c r="B260" s="8" t="s">
        <v>3174</v>
      </c>
      <c r="C260" s="23" t="s">
        <v>3175</v>
      </c>
      <c r="D260" s="408">
        <v>52837005604</v>
      </c>
      <c r="E260" s="30">
        <v>31.57</v>
      </c>
      <c r="F260" s="7" t="s">
        <v>2806</v>
      </c>
    </row>
    <row r="261" spans="1:7">
      <c r="A261" s="5" t="s">
        <v>3155</v>
      </c>
      <c r="B261" s="8" t="s">
        <v>3176</v>
      </c>
      <c r="C261" s="23" t="s">
        <v>3177</v>
      </c>
      <c r="D261" s="408">
        <v>52837005611</v>
      </c>
      <c r="E261" s="30">
        <v>46.52</v>
      </c>
      <c r="F261" s="7" t="s">
        <v>2806</v>
      </c>
    </row>
    <row r="262" spans="1:7">
      <c r="A262" s="5" t="s">
        <v>3155</v>
      </c>
      <c r="B262" s="8" t="s">
        <v>3178</v>
      </c>
      <c r="C262" s="23" t="s">
        <v>3179</v>
      </c>
      <c r="D262" s="408">
        <v>52837005628</v>
      </c>
      <c r="E262" s="30">
        <v>65.760000000000005</v>
      </c>
      <c r="F262" s="7" t="s">
        <v>2806</v>
      </c>
    </row>
    <row r="263" spans="1:7">
      <c r="A263" s="5" t="s">
        <v>3155</v>
      </c>
      <c r="B263" s="8" t="s">
        <v>3180</v>
      </c>
      <c r="C263" s="23" t="s">
        <v>3181</v>
      </c>
      <c r="D263" s="408">
        <v>52837005505</v>
      </c>
      <c r="E263" s="30">
        <v>31.57</v>
      </c>
      <c r="F263" s="7" t="s">
        <v>2806</v>
      </c>
    </row>
    <row r="264" spans="1:7">
      <c r="A264" s="5" t="s">
        <v>3155</v>
      </c>
      <c r="B264" s="8" t="s">
        <v>3182</v>
      </c>
      <c r="C264" s="23" t="s">
        <v>3183</v>
      </c>
      <c r="D264" s="408">
        <v>52837005512</v>
      </c>
      <c r="E264" s="30">
        <v>46.58</v>
      </c>
      <c r="F264" s="7" t="s">
        <v>2806</v>
      </c>
    </row>
    <row r="265" spans="1:7">
      <c r="A265" s="5" t="s">
        <v>3155</v>
      </c>
      <c r="B265" s="8" t="s">
        <v>3184</v>
      </c>
      <c r="C265" s="23" t="s">
        <v>3185</v>
      </c>
      <c r="D265" s="408">
        <v>52837005529</v>
      </c>
      <c r="E265" s="30">
        <v>65.760000000000005</v>
      </c>
      <c r="F265" s="7" t="s">
        <v>2806</v>
      </c>
    </row>
    <row r="266" spans="1:7">
      <c r="A266" s="5" t="s">
        <v>3155</v>
      </c>
      <c r="B266" s="8" t="s">
        <v>3186</v>
      </c>
      <c r="C266" s="23" t="s">
        <v>3187</v>
      </c>
      <c r="D266" s="408">
        <v>52837021772</v>
      </c>
      <c r="E266" s="30">
        <v>31.29</v>
      </c>
      <c r="F266" s="7" t="s">
        <v>2806</v>
      </c>
    </row>
    <row r="267" spans="1:7">
      <c r="A267" s="5" t="s">
        <v>3155</v>
      </c>
      <c r="B267" s="8" t="s">
        <v>3188</v>
      </c>
      <c r="C267" s="23" t="s">
        <v>3189</v>
      </c>
      <c r="D267" s="408">
        <v>52837021789</v>
      </c>
      <c r="E267" s="30">
        <v>41.36</v>
      </c>
      <c r="F267" s="7" t="s">
        <v>2806</v>
      </c>
    </row>
    <row r="268" spans="1:7">
      <c r="A268" s="5" t="s">
        <v>3190</v>
      </c>
      <c r="B268" s="8" t="s">
        <v>3191</v>
      </c>
      <c r="C268" s="23" t="s">
        <v>3192</v>
      </c>
      <c r="D268" s="408">
        <v>52837001316</v>
      </c>
      <c r="E268" s="30">
        <v>27.9</v>
      </c>
      <c r="F268" s="7" t="s">
        <v>2908</v>
      </c>
      <c r="G268"/>
    </row>
    <row r="269" spans="1:7">
      <c r="A269" s="5" t="s">
        <v>3190</v>
      </c>
      <c r="B269" s="8" t="s">
        <v>3193</v>
      </c>
      <c r="C269" s="23" t="s">
        <v>3194</v>
      </c>
      <c r="D269" s="408">
        <v>52837001309</v>
      </c>
      <c r="E269" s="30">
        <v>21.2</v>
      </c>
      <c r="F269" s="7" t="s">
        <v>2908</v>
      </c>
      <c r="G269"/>
    </row>
    <row r="270" spans="1:7">
      <c r="A270" s="5" t="s">
        <v>3190</v>
      </c>
      <c r="B270" s="8" t="s">
        <v>3195</v>
      </c>
      <c r="C270" s="23" t="s">
        <v>3196</v>
      </c>
      <c r="D270" s="408">
        <v>52837001019</v>
      </c>
      <c r="E270" s="30">
        <v>29.45</v>
      </c>
      <c r="F270" s="7" t="s">
        <v>2908</v>
      </c>
      <c r="G270"/>
    </row>
    <row r="271" spans="1:7">
      <c r="A271" s="5" t="s">
        <v>3190</v>
      </c>
      <c r="B271" s="8" t="s">
        <v>3197</v>
      </c>
      <c r="C271" s="23" t="s">
        <v>3198</v>
      </c>
      <c r="D271" s="408">
        <v>52837001002</v>
      </c>
      <c r="E271" s="30">
        <v>22.55</v>
      </c>
      <c r="F271" s="7" t="s">
        <v>2908</v>
      </c>
      <c r="G271"/>
    </row>
    <row r="272" spans="1:7">
      <c r="A272" s="5" t="s">
        <v>3190</v>
      </c>
      <c r="B272" s="8" t="s">
        <v>3199</v>
      </c>
      <c r="C272" s="23" t="s">
        <v>3200</v>
      </c>
      <c r="D272" s="408">
        <v>52837000111</v>
      </c>
      <c r="E272" s="30">
        <v>27.9</v>
      </c>
      <c r="F272" s="7" t="s">
        <v>2908</v>
      </c>
      <c r="G272"/>
    </row>
    <row r="273" spans="1:7">
      <c r="A273" s="5" t="s">
        <v>3190</v>
      </c>
      <c r="B273" s="8" t="s">
        <v>3201</v>
      </c>
      <c r="C273" s="23" t="s">
        <v>3202</v>
      </c>
      <c r="D273" s="408">
        <v>52837000715</v>
      </c>
      <c r="E273" s="30">
        <v>29.45</v>
      </c>
      <c r="F273" s="7" t="s">
        <v>2908</v>
      </c>
      <c r="G273"/>
    </row>
    <row r="274" spans="1:7">
      <c r="A274" s="5" t="s">
        <v>3190</v>
      </c>
      <c r="B274" s="8" t="s">
        <v>3203</v>
      </c>
      <c r="C274" s="23" t="s">
        <v>3204</v>
      </c>
      <c r="D274" s="408">
        <v>52837000708</v>
      </c>
      <c r="E274" s="30">
        <v>22.55</v>
      </c>
      <c r="F274" s="7" t="s">
        <v>2908</v>
      </c>
      <c r="G274"/>
    </row>
    <row r="275" spans="1:7">
      <c r="A275" s="5" t="s">
        <v>3190</v>
      </c>
      <c r="B275" s="8" t="s">
        <v>3205</v>
      </c>
      <c r="C275" s="23" t="s">
        <v>3206</v>
      </c>
      <c r="D275" s="408">
        <v>52837000104</v>
      </c>
      <c r="E275" s="30">
        <v>21.2</v>
      </c>
      <c r="F275" s="7" t="s">
        <v>2908</v>
      </c>
      <c r="G275"/>
    </row>
    <row r="276" spans="1:7">
      <c r="A276" s="5" t="s">
        <v>3190</v>
      </c>
      <c r="B276" s="8" t="s">
        <v>3207</v>
      </c>
      <c r="C276" s="23" t="s">
        <v>3208</v>
      </c>
      <c r="D276" s="408">
        <v>52837000418</v>
      </c>
      <c r="E276" s="30">
        <v>29.45</v>
      </c>
      <c r="F276" s="7" t="s">
        <v>2908</v>
      </c>
      <c r="G276"/>
    </row>
    <row r="277" spans="1:7">
      <c r="A277" s="5" t="s">
        <v>3190</v>
      </c>
      <c r="B277" s="8" t="s">
        <v>3209</v>
      </c>
      <c r="C277" s="23" t="s">
        <v>3210</v>
      </c>
      <c r="D277" s="408">
        <v>52837000401</v>
      </c>
      <c r="E277" s="30">
        <v>22.55</v>
      </c>
      <c r="F277" s="7" t="s">
        <v>2908</v>
      </c>
      <c r="G277"/>
    </row>
    <row r="278" spans="1:7">
      <c r="A278" s="5" t="s">
        <v>3190</v>
      </c>
      <c r="B278" s="8" t="s">
        <v>3211</v>
      </c>
      <c r="C278" s="23" t="s">
        <v>3212</v>
      </c>
      <c r="D278" s="408">
        <v>52837010431</v>
      </c>
      <c r="E278" s="30">
        <v>87.85</v>
      </c>
      <c r="F278" s="7" t="s">
        <v>2908</v>
      </c>
      <c r="G278" s="413"/>
    </row>
    <row r="279" spans="1:7">
      <c r="A279" s="5" t="s">
        <v>3190</v>
      </c>
      <c r="B279" s="8" t="s">
        <v>3213</v>
      </c>
      <c r="C279" s="23" t="s">
        <v>3214</v>
      </c>
      <c r="D279" s="408">
        <v>52837020027</v>
      </c>
      <c r="E279" s="30">
        <v>91.6</v>
      </c>
      <c r="F279" s="7" t="s">
        <v>2908</v>
      </c>
      <c r="G279" s="413"/>
    </row>
    <row r="280" spans="1:7">
      <c r="A280" s="5" t="s">
        <v>3190</v>
      </c>
      <c r="B280" s="8" t="s">
        <v>3215</v>
      </c>
      <c r="C280" s="23" t="s">
        <v>3216</v>
      </c>
      <c r="D280" s="408">
        <v>52837001415</v>
      </c>
      <c r="E280" s="30">
        <v>30.95</v>
      </c>
      <c r="F280" s="7" t="s">
        <v>2908</v>
      </c>
      <c r="G280"/>
    </row>
    <row r="281" spans="1:7">
      <c r="A281" s="5" t="s">
        <v>3190</v>
      </c>
      <c r="B281" s="8" t="s">
        <v>3217</v>
      </c>
      <c r="C281" s="23" t="s">
        <v>3218</v>
      </c>
      <c r="D281" s="408">
        <v>52837001422</v>
      </c>
      <c r="E281" s="30">
        <v>55.7</v>
      </c>
      <c r="F281" s="7" t="s">
        <v>2908</v>
      </c>
      <c r="G281"/>
    </row>
    <row r="282" spans="1:7">
      <c r="A282" s="5" t="s">
        <v>3190</v>
      </c>
      <c r="B282" s="8" t="s">
        <v>3219</v>
      </c>
      <c r="C282" s="23" t="s">
        <v>3220</v>
      </c>
      <c r="D282" s="408">
        <v>52837001439</v>
      </c>
      <c r="E282" s="30">
        <v>66.2</v>
      </c>
      <c r="F282" s="7" t="s">
        <v>2908</v>
      </c>
      <c r="G282" s="413"/>
    </row>
    <row r="283" spans="1:7">
      <c r="A283" s="5" t="s">
        <v>3190</v>
      </c>
      <c r="B283" s="8" t="s">
        <v>3221</v>
      </c>
      <c r="C283" s="23" t="s">
        <v>3222</v>
      </c>
      <c r="D283" s="408">
        <v>52837001446</v>
      </c>
      <c r="E283" s="30">
        <v>85.05</v>
      </c>
      <c r="F283" s="7" t="s">
        <v>2908</v>
      </c>
      <c r="G283" s="413"/>
    </row>
    <row r="284" spans="1:7">
      <c r="A284" s="5" t="s">
        <v>3190</v>
      </c>
      <c r="B284" s="8" t="s">
        <v>3223</v>
      </c>
      <c r="C284" s="23" t="s">
        <v>3224</v>
      </c>
      <c r="D284" s="408">
        <v>52837001408</v>
      </c>
      <c r="E284" s="30">
        <v>22.7</v>
      </c>
      <c r="F284" s="7" t="s">
        <v>2908</v>
      </c>
      <c r="G284"/>
    </row>
    <row r="285" spans="1:7">
      <c r="A285" s="5" t="s">
        <v>3190</v>
      </c>
      <c r="B285" s="8" t="s">
        <v>3225</v>
      </c>
      <c r="C285" s="23" t="s">
        <v>3226</v>
      </c>
      <c r="D285" s="408">
        <v>52837001118</v>
      </c>
      <c r="E285" s="30">
        <v>32.200000000000003</v>
      </c>
      <c r="F285" s="7" t="s">
        <v>2908</v>
      </c>
      <c r="G285"/>
    </row>
    <row r="286" spans="1:7">
      <c r="A286" s="5" t="s">
        <v>3190</v>
      </c>
      <c r="B286" s="8" t="s">
        <v>3227</v>
      </c>
      <c r="C286" s="23" t="s">
        <v>3228</v>
      </c>
      <c r="D286" s="408">
        <v>52837001125</v>
      </c>
      <c r="E286" s="30">
        <v>57.6</v>
      </c>
      <c r="F286" s="7" t="s">
        <v>2908</v>
      </c>
      <c r="G286"/>
    </row>
    <row r="287" spans="1:7">
      <c r="A287" s="5" t="s">
        <v>3190</v>
      </c>
      <c r="B287" s="8" t="s">
        <v>3229</v>
      </c>
      <c r="C287" s="23" t="s">
        <v>3230</v>
      </c>
      <c r="D287" s="408">
        <v>52837001132</v>
      </c>
      <c r="E287" s="30">
        <v>69.3</v>
      </c>
      <c r="F287" s="7" t="s">
        <v>2908</v>
      </c>
      <c r="G287" s="413"/>
    </row>
    <row r="288" spans="1:7">
      <c r="A288" s="5" t="s">
        <v>3190</v>
      </c>
      <c r="B288" s="8" t="s">
        <v>3231</v>
      </c>
      <c r="C288" s="23" t="s">
        <v>3232</v>
      </c>
      <c r="D288" s="408">
        <v>52837001149</v>
      </c>
      <c r="E288" s="30">
        <v>91.1</v>
      </c>
      <c r="F288" s="7" t="s">
        <v>2908</v>
      </c>
      <c r="G288" s="413"/>
    </row>
    <row r="289" spans="1:7">
      <c r="A289" s="5" t="s">
        <v>3190</v>
      </c>
      <c r="B289" s="8" t="s">
        <v>3233</v>
      </c>
      <c r="C289" s="23" t="s">
        <v>3234</v>
      </c>
      <c r="D289" s="408">
        <v>52837001101</v>
      </c>
      <c r="E289" s="30">
        <v>23.4</v>
      </c>
      <c r="F289" s="7" t="s">
        <v>2908</v>
      </c>
      <c r="G289"/>
    </row>
    <row r="290" spans="1:7">
      <c r="A290" s="5" t="s">
        <v>3190</v>
      </c>
      <c r="B290" s="8" t="s">
        <v>3235</v>
      </c>
      <c r="C290" s="23" t="s">
        <v>3236</v>
      </c>
      <c r="D290" s="408">
        <v>52837010400</v>
      </c>
      <c r="E290" s="30">
        <v>22.7</v>
      </c>
      <c r="F290" s="7" t="s">
        <v>2908</v>
      </c>
      <c r="G290"/>
    </row>
    <row r="291" spans="1:7">
      <c r="A291" s="5" t="s">
        <v>3190</v>
      </c>
      <c r="B291" s="8" t="s">
        <v>3237</v>
      </c>
      <c r="C291" s="23" t="s">
        <v>3238</v>
      </c>
      <c r="D291" s="408">
        <v>52837000210</v>
      </c>
      <c r="E291" s="30">
        <v>30.9</v>
      </c>
      <c r="F291" s="7" t="s">
        <v>2908</v>
      </c>
      <c r="G291"/>
    </row>
    <row r="292" spans="1:7">
      <c r="A292" s="5" t="s">
        <v>3190</v>
      </c>
      <c r="B292" s="8" t="s">
        <v>3239</v>
      </c>
      <c r="C292" s="23" t="s">
        <v>3240</v>
      </c>
      <c r="D292" s="408">
        <v>52837000814</v>
      </c>
      <c r="E292" s="30">
        <v>32.200000000000003</v>
      </c>
      <c r="F292" s="7" t="s">
        <v>2908</v>
      </c>
      <c r="G292"/>
    </row>
    <row r="293" spans="1:7">
      <c r="A293" s="5" t="s">
        <v>3190</v>
      </c>
      <c r="B293" s="8" t="s">
        <v>3241</v>
      </c>
      <c r="C293" s="23" t="s">
        <v>3242</v>
      </c>
      <c r="D293" s="408">
        <v>52837000838</v>
      </c>
      <c r="E293" s="30">
        <v>69.3</v>
      </c>
      <c r="F293" s="7" t="s">
        <v>2908</v>
      </c>
      <c r="G293" s="413"/>
    </row>
    <row r="294" spans="1:7">
      <c r="A294" s="5" t="s">
        <v>3190</v>
      </c>
      <c r="B294" s="8" t="s">
        <v>3243</v>
      </c>
      <c r="C294" s="23" t="s">
        <v>3244</v>
      </c>
      <c r="D294" s="408">
        <v>52837000845</v>
      </c>
      <c r="E294" s="30">
        <v>90.35</v>
      </c>
      <c r="F294" s="7" t="s">
        <v>2908</v>
      </c>
      <c r="G294" s="413"/>
    </row>
    <row r="295" spans="1:7">
      <c r="A295" s="5" t="s">
        <v>3190</v>
      </c>
      <c r="B295" s="8" t="s">
        <v>3245</v>
      </c>
      <c r="C295" s="23" t="s">
        <v>3246</v>
      </c>
      <c r="D295" s="408">
        <v>52837000807</v>
      </c>
      <c r="E295" s="30">
        <v>23.4</v>
      </c>
      <c r="F295" s="7" t="s">
        <v>2908</v>
      </c>
      <c r="G295"/>
    </row>
    <row r="296" spans="1:7">
      <c r="A296" s="5" t="s">
        <v>3190</v>
      </c>
      <c r="B296" s="8" t="s">
        <v>3247</v>
      </c>
      <c r="C296" s="23" t="s">
        <v>3248</v>
      </c>
      <c r="D296" s="408">
        <v>52837000227</v>
      </c>
      <c r="E296" s="30">
        <v>55.7</v>
      </c>
      <c r="F296" s="7" t="s">
        <v>2908</v>
      </c>
      <c r="G296"/>
    </row>
    <row r="297" spans="1:7">
      <c r="A297" s="5" t="s">
        <v>3190</v>
      </c>
      <c r="B297" s="8" t="s">
        <v>3249</v>
      </c>
      <c r="C297" s="23" t="s">
        <v>3250</v>
      </c>
      <c r="D297" s="408">
        <v>52837000234</v>
      </c>
      <c r="E297" s="30">
        <v>66.849999999999994</v>
      </c>
      <c r="F297" s="7" t="s">
        <v>2908</v>
      </c>
      <c r="G297" s="413"/>
    </row>
    <row r="298" spans="1:7">
      <c r="A298" s="5" t="s">
        <v>3190</v>
      </c>
      <c r="B298" s="8" t="s">
        <v>3251</v>
      </c>
      <c r="C298" s="23" t="s">
        <v>3252</v>
      </c>
      <c r="D298" s="408">
        <v>52837000241</v>
      </c>
      <c r="E298" s="30">
        <v>85.05</v>
      </c>
      <c r="F298" s="7" t="s">
        <v>2908</v>
      </c>
      <c r="G298" s="413"/>
    </row>
    <row r="299" spans="1:7">
      <c r="A299" s="5" t="s">
        <v>3190</v>
      </c>
      <c r="B299" s="8" t="s">
        <v>3253</v>
      </c>
      <c r="C299" s="23" t="s">
        <v>3254</v>
      </c>
      <c r="D299" s="408">
        <v>52837000203</v>
      </c>
      <c r="E299" s="30">
        <v>22.7</v>
      </c>
      <c r="F299" s="7" t="s">
        <v>2908</v>
      </c>
      <c r="G299"/>
    </row>
    <row r="300" spans="1:7">
      <c r="A300" s="5" t="s">
        <v>3190</v>
      </c>
      <c r="B300" s="8" t="s">
        <v>3255</v>
      </c>
      <c r="C300" s="23" t="s">
        <v>3256</v>
      </c>
      <c r="D300" s="408">
        <v>52837000517</v>
      </c>
      <c r="E300" s="30">
        <v>32.200000000000003</v>
      </c>
      <c r="F300" s="7" t="s">
        <v>2908</v>
      </c>
      <c r="G300"/>
    </row>
    <row r="301" spans="1:7">
      <c r="A301" s="5" t="s">
        <v>3190</v>
      </c>
      <c r="B301" s="8" t="s">
        <v>3257</v>
      </c>
      <c r="C301" s="23" t="s">
        <v>3258</v>
      </c>
      <c r="D301" s="408">
        <v>52837000524</v>
      </c>
      <c r="E301" s="30">
        <v>57.6</v>
      </c>
      <c r="F301" s="7" t="s">
        <v>2908</v>
      </c>
      <c r="G301"/>
    </row>
    <row r="302" spans="1:7">
      <c r="A302" s="5" t="s">
        <v>3190</v>
      </c>
      <c r="B302" s="8" t="s">
        <v>3259</v>
      </c>
      <c r="C302" s="23" t="s">
        <v>3260</v>
      </c>
      <c r="D302" s="408">
        <v>52837000531</v>
      </c>
      <c r="E302" s="30">
        <v>69.3</v>
      </c>
      <c r="F302" s="7" t="s">
        <v>2908</v>
      </c>
      <c r="G302" s="413"/>
    </row>
    <row r="303" spans="1:7">
      <c r="A303" s="5" t="s">
        <v>3190</v>
      </c>
      <c r="B303" s="8" t="s">
        <v>3261</v>
      </c>
      <c r="C303" s="23" t="s">
        <v>3262</v>
      </c>
      <c r="D303" s="408">
        <v>52837000548</v>
      </c>
      <c r="E303" s="30">
        <v>91.1</v>
      </c>
      <c r="F303" s="7" t="s">
        <v>2908</v>
      </c>
      <c r="G303" s="413"/>
    </row>
    <row r="304" spans="1:7">
      <c r="A304" s="5" t="s">
        <v>3190</v>
      </c>
      <c r="B304" s="8" t="s">
        <v>3263</v>
      </c>
      <c r="C304" s="23" t="s">
        <v>3264</v>
      </c>
      <c r="D304" s="408">
        <v>52837000500</v>
      </c>
      <c r="E304" s="30">
        <v>23.4</v>
      </c>
      <c r="F304" s="7" t="s">
        <v>2908</v>
      </c>
      <c r="G304"/>
    </row>
    <row r="305" spans="1:7">
      <c r="A305" s="5" t="s">
        <v>3190</v>
      </c>
      <c r="B305" s="8" t="s">
        <v>3265</v>
      </c>
      <c r="C305" s="23" t="s">
        <v>3266</v>
      </c>
      <c r="D305" s="408">
        <v>52837010417</v>
      </c>
      <c r="E305" s="30">
        <v>30.9</v>
      </c>
      <c r="F305" s="7" t="s">
        <v>2908</v>
      </c>
      <c r="G305"/>
    </row>
    <row r="306" spans="1:7">
      <c r="A306" s="5" t="s">
        <v>3190</v>
      </c>
      <c r="B306" s="8" t="s">
        <v>3267</v>
      </c>
      <c r="C306" s="23" t="s">
        <v>3268</v>
      </c>
      <c r="D306" s="408">
        <v>52837010455</v>
      </c>
      <c r="E306" s="30">
        <v>32.200000000000003</v>
      </c>
      <c r="F306" s="7" t="s">
        <v>2908</v>
      </c>
      <c r="G306"/>
    </row>
    <row r="307" spans="1:7">
      <c r="A307" s="5" t="s">
        <v>3190</v>
      </c>
      <c r="B307" s="8" t="s">
        <v>3269</v>
      </c>
      <c r="C307" s="23" t="s">
        <v>3270</v>
      </c>
      <c r="D307" s="408">
        <v>52837010424</v>
      </c>
      <c r="E307" s="30">
        <v>55.7</v>
      </c>
      <c r="F307" s="7" t="s">
        <v>2908</v>
      </c>
      <c r="G307"/>
    </row>
    <row r="308" spans="1:7">
      <c r="A308" s="5" t="s">
        <v>3190</v>
      </c>
      <c r="B308" s="8" t="s">
        <v>3271</v>
      </c>
      <c r="C308" s="23" t="s">
        <v>3272</v>
      </c>
      <c r="D308" s="408">
        <v>52837010462</v>
      </c>
      <c r="E308" s="30">
        <v>56.95</v>
      </c>
      <c r="F308" s="7" t="s">
        <v>2908</v>
      </c>
      <c r="G308"/>
    </row>
    <row r="309" spans="1:7">
      <c r="A309" s="5" t="s">
        <v>3190</v>
      </c>
      <c r="B309" s="8" t="s">
        <v>3273</v>
      </c>
      <c r="C309" s="23" t="s">
        <v>3274</v>
      </c>
      <c r="D309" s="408">
        <v>52837026746</v>
      </c>
      <c r="E309" s="30">
        <v>39.200000000000003</v>
      </c>
      <c r="F309" s="7" t="s">
        <v>2908</v>
      </c>
      <c r="G309"/>
    </row>
    <row r="310" spans="1:7">
      <c r="A310" s="5" t="s">
        <v>3190</v>
      </c>
      <c r="B310" s="8" t="s">
        <v>3275</v>
      </c>
      <c r="C310" s="23" t="s">
        <v>3276</v>
      </c>
      <c r="D310" s="408">
        <v>52837026753</v>
      </c>
      <c r="E310" s="30">
        <v>52.8</v>
      </c>
      <c r="F310" s="7" t="s">
        <v>2908</v>
      </c>
      <c r="G310"/>
    </row>
    <row r="311" spans="1:7">
      <c r="A311" s="5" t="s">
        <v>3190</v>
      </c>
      <c r="B311" s="8" t="s">
        <v>3277</v>
      </c>
      <c r="C311" s="23" t="s">
        <v>3278</v>
      </c>
      <c r="D311" s="408">
        <v>52837026760</v>
      </c>
      <c r="E311" s="30">
        <v>66.5</v>
      </c>
      <c r="F311" s="7" t="s">
        <v>2908</v>
      </c>
      <c r="G311"/>
    </row>
    <row r="312" spans="1:7">
      <c r="A312" s="5" t="s">
        <v>3190</v>
      </c>
      <c r="B312" s="8" t="s">
        <v>3279</v>
      </c>
      <c r="C312" s="23" t="s">
        <v>3280</v>
      </c>
      <c r="D312" s="408">
        <v>52837027217</v>
      </c>
      <c r="E312" s="30">
        <v>39.200000000000003</v>
      </c>
      <c r="F312" s="7" t="s">
        <v>2908</v>
      </c>
      <c r="G312"/>
    </row>
    <row r="313" spans="1:7">
      <c r="A313" s="5" t="s">
        <v>3190</v>
      </c>
      <c r="B313" s="8" t="s">
        <v>3281</v>
      </c>
      <c r="C313" s="23" t="s">
        <v>3282</v>
      </c>
      <c r="D313" s="408">
        <v>52837028085</v>
      </c>
      <c r="E313" s="30">
        <v>39.200000000000003</v>
      </c>
      <c r="F313" s="7" t="s">
        <v>2908</v>
      </c>
      <c r="G313"/>
    </row>
    <row r="314" spans="1:7">
      <c r="A314" s="5" t="s">
        <v>3190</v>
      </c>
      <c r="B314" s="8" t="s">
        <v>3283</v>
      </c>
      <c r="C314" s="23" t="s">
        <v>3284</v>
      </c>
      <c r="D314" s="408">
        <v>52837027675</v>
      </c>
      <c r="E314" s="30">
        <v>39.200000000000003</v>
      </c>
      <c r="F314" s="7" t="s">
        <v>2908</v>
      </c>
      <c r="G314"/>
    </row>
    <row r="315" spans="1:7">
      <c r="A315" s="5" t="s">
        <v>3190</v>
      </c>
      <c r="B315" s="8" t="s">
        <v>3285</v>
      </c>
      <c r="C315" s="23" t="s">
        <v>3286</v>
      </c>
      <c r="D315" s="408">
        <v>52837028160</v>
      </c>
      <c r="E315" s="30">
        <v>52.8</v>
      </c>
      <c r="F315" s="7" t="s">
        <v>2908</v>
      </c>
      <c r="G315"/>
    </row>
    <row r="316" spans="1:7">
      <c r="A316" s="5" t="s">
        <v>3190</v>
      </c>
      <c r="B316" s="8" t="s">
        <v>3287</v>
      </c>
      <c r="C316" s="23" t="s">
        <v>3288</v>
      </c>
      <c r="D316" s="408">
        <v>52837026005</v>
      </c>
      <c r="E316" s="30">
        <v>52.8</v>
      </c>
      <c r="F316" s="7" t="s">
        <v>2908</v>
      </c>
    </row>
    <row r="317" spans="1:7">
      <c r="A317" s="5" t="s">
        <v>3190</v>
      </c>
      <c r="B317" s="8" t="s">
        <v>3289</v>
      </c>
      <c r="C317" s="23" t="s">
        <v>3290</v>
      </c>
      <c r="D317" s="408">
        <v>52837026012</v>
      </c>
      <c r="E317" s="30">
        <v>66.5</v>
      </c>
      <c r="F317" s="7" t="s">
        <v>2908</v>
      </c>
    </row>
    <row r="318" spans="1:7">
      <c r="A318" s="5" t="s">
        <v>3190</v>
      </c>
      <c r="B318" s="8" t="s">
        <v>3291</v>
      </c>
      <c r="C318" s="23" t="s">
        <v>3292</v>
      </c>
      <c r="D318" s="408">
        <v>52837028092</v>
      </c>
      <c r="E318" s="30">
        <v>67.25</v>
      </c>
      <c r="F318" s="7" t="s">
        <v>2908</v>
      </c>
    </row>
    <row r="319" spans="1:7">
      <c r="A319" s="5" t="s">
        <v>3190</v>
      </c>
      <c r="B319" s="8" t="s">
        <v>3293</v>
      </c>
      <c r="C319" s="23" t="s">
        <v>3294</v>
      </c>
      <c r="D319" s="408">
        <v>52837027224</v>
      </c>
      <c r="E319" s="30">
        <v>52.8</v>
      </c>
      <c r="F319" s="7" t="s">
        <v>2908</v>
      </c>
    </row>
    <row r="320" spans="1:7">
      <c r="A320" s="5" t="s">
        <v>3190</v>
      </c>
      <c r="B320" s="8" t="s">
        <v>3295</v>
      </c>
      <c r="C320" s="23" t="s">
        <v>3296</v>
      </c>
      <c r="D320" s="408">
        <v>52837027231</v>
      </c>
      <c r="E320" s="30">
        <v>66.5</v>
      </c>
      <c r="F320" s="7" t="s">
        <v>2908</v>
      </c>
    </row>
    <row r="321" spans="1:6">
      <c r="A321" s="5" t="s">
        <v>3190</v>
      </c>
      <c r="B321" s="8" t="s">
        <v>3297</v>
      </c>
      <c r="C321" s="23" t="s">
        <v>3298</v>
      </c>
      <c r="D321" s="408">
        <v>52837028108</v>
      </c>
      <c r="E321" s="30">
        <v>39.200000000000003</v>
      </c>
      <c r="F321" s="7" t="s">
        <v>2908</v>
      </c>
    </row>
    <row r="322" spans="1:6">
      <c r="A322" s="5" t="s">
        <v>3190</v>
      </c>
      <c r="B322" s="8" t="s">
        <v>3299</v>
      </c>
      <c r="C322" s="23" t="s">
        <v>3300</v>
      </c>
      <c r="D322" s="408">
        <v>52837028177</v>
      </c>
      <c r="E322" s="30">
        <v>52.8</v>
      </c>
      <c r="F322" s="7" t="s">
        <v>2908</v>
      </c>
    </row>
    <row r="323" spans="1:6">
      <c r="A323" s="5" t="s">
        <v>3190</v>
      </c>
      <c r="B323" s="8" t="s">
        <v>3301</v>
      </c>
      <c r="C323" s="23" t="s">
        <v>3302</v>
      </c>
      <c r="D323" s="408">
        <v>52837010516</v>
      </c>
      <c r="E323" s="30">
        <v>59.3</v>
      </c>
      <c r="F323" s="7" t="s">
        <v>2908</v>
      </c>
    </row>
    <row r="324" spans="1:6">
      <c r="A324" s="5" t="s">
        <v>3190</v>
      </c>
      <c r="B324" s="8" t="s">
        <v>3303</v>
      </c>
      <c r="C324" s="23" t="s">
        <v>3304</v>
      </c>
      <c r="D324" s="408">
        <v>52837007011</v>
      </c>
      <c r="E324" s="30">
        <v>63.2</v>
      </c>
      <c r="F324" s="7" t="s">
        <v>2908</v>
      </c>
    </row>
    <row r="325" spans="1:6">
      <c r="A325" s="5" t="s">
        <v>3190</v>
      </c>
      <c r="B325" s="8" t="s">
        <v>3305</v>
      </c>
      <c r="C325" s="23" t="s">
        <v>3306</v>
      </c>
      <c r="D325" s="408">
        <v>52837001514</v>
      </c>
      <c r="E325" s="30">
        <v>20.6</v>
      </c>
      <c r="F325" s="7" t="s">
        <v>2908</v>
      </c>
    </row>
    <row r="326" spans="1:6">
      <c r="A326" s="5" t="s">
        <v>3190</v>
      </c>
      <c r="B326" s="8" t="s">
        <v>3307</v>
      </c>
      <c r="C326" s="23" t="s">
        <v>3308</v>
      </c>
      <c r="D326" s="408">
        <v>52837001521</v>
      </c>
      <c r="E326" s="30">
        <v>36.1</v>
      </c>
      <c r="F326" s="7" t="s">
        <v>2908</v>
      </c>
    </row>
    <row r="327" spans="1:6">
      <c r="A327" s="5" t="s">
        <v>3190</v>
      </c>
      <c r="B327" s="8" t="s">
        <v>3309</v>
      </c>
      <c r="C327" s="23" t="s">
        <v>3310</v>
      </c>
      <c r="D327" s="408">
        <v>52837001538</v>
      </c>
      <c r="E327" s="30">
        <v>41.25</v>
      </c>
      <c r="F327" s="7" t="s">
        <v>2908</v>
      </c>
    </row>
    <row r="328" spans="1:6">
      <c r="A328" s="5" t="s">
        <v>3190</v>
      </c>
      <c r="B328" s="8" t="s">
        <v>3311</v>
      </c>
      <c r="C328" s="23" t="s">
        <v>3312</v>
      </c>
      <c r="D328" s="408">
        <v>52837001545</v>
      </c>
      <c r="E328" s="30">
        <v>59.3</v>
      </c>
      <c r="F328" s="7" t="s">
        <v>2908</v>
      </c>
    </row>
    <row r="329" spans="1:6">
      <c r="A329" s="5" t="s">
        <v>3190</v>
      </c>
      <c r="B329" s="8" t="s">
        <v>3313</v>
      </c>
      <c r="C329" s="23" t="s">
        <v>3314</v>
      </c>
      <c r="D329" s="408">
        <v>52837001507</v>
      </c>
      <c r="E329" s="30">
        <v>16.649999999999999</v>
      </c>
      <c r="F329" s="7" t="s">
        <v>2908</v>
      </c>
    </row>
    <row r="330" spans="1:6">
      <c r="A330" s="5" t="s">
        <v>3190</v>
      </c>
      <c r="B330" s="8" t="s">
        <v>3315</v>
      </c>
      <c r="C330" s="23" t="s">
        <v>3316</v>
      </c>
      <c r="D330" s="408">
        <v>52837001217</v>
      </c>
      <c r="E330" s="30">
        <v>21.9</v>
      </c>
      <c r="F330" s="7" t="s">
        <v>2908</v>
      </c>
    </row>
    <row r="331" spans="1:6">
      <c r="A331" s="5" t="s">
        <v>3190</v>
      </c>
      <c r="B331" s="8" t="s">
        <v>3317</v>
      </c>
      <c r="C331" s="23" t="s">
        <v>3318</v>
      </c>
      <c r="D331" s="408">
        <v>52837001231</v>
      </c>
      <c r="E331" s="30">
        <v>43.85</v>
      </c>
      <c r="F331" s="7" t="s">
        <v>2908</v>
      </c>
    </row>
    <row r="332" spans="1:6">
      <c r="A332" s="5" t="s">
        <v>3190</v>
      </c>
      <c r="B332" s="8" t="s">
        <v>3319</v>
      </c>
      <c r="C332" s="23" t="s">
        <v>3320</v>
      </c>
      <c r="D332" s="408">
        <v>52837001200</v>
      </c>
      <c r="E332" s="30">
        <v>17.3</v>
      </c>
      <c r="F332" s="7" t="s">
        <v>2908</v>
      </c>
    </row>
    <row r="333" spans="1:6">
      <c r="A333" s="5" t="s">
        <v>3190</v>
      </c>
      <c r="B333" s="8" t="s">
        <v>3321</v>
      </c>
      <c r="C333" s="23" t="s">
        <v>3322</v>
      </c>
      <c r="D333" s="408">
        <v>52837010486</v>
      </c>
      <c r="E333" s="30">
        <v>16.75</v>
      </c>
      <c r="F333" s="7" t="s">
        <v>2908</v>
      </c>
    </row>
    <row r="334" spans="1:6">
      <c r="A334" s="5" t="s">
        <v>3190</v>
      </c>
      <c r="B334" s="8" t="s">
        <v>3323</v>
      </c>
      <c r="C334" s="23" t="s">
        <v>3324</v>
      </c>
      <c r="D334" s="408">
        <v>52837000326</v>
      </c>
      <c r="E334" s="30">
        <v>20.6</v>
      </c>
      <c r="F334" s="7" t="s">
        <v>2908</v>
      </c>
    </row>
    <row r="335" spans="1:6">
      <c r="A335" s="5" t="s">
        <v>3190</v>
      </c>
      <c r="B335" s="8" t="s">
        <v>3325</v>
      </c>
      <c r="C335" s="23" t="s">
        <v>3326</v>
      </c>
      <c r="D335" s="408">
        <v>52837000913</v>
      </c>
      <c r="E335" s="30">
        <v>21.9</v>
      </c>
      <c r="F335" s="7" t="s">
        <v>2908</v>
      </c>
    </row>
    <row r="336" spans="1:6">
      <c r="A336" s="5" t="s">
        <v>3190</v>
      </c>
      <c r="B336" s="8" t="s">
        <v>3327</v>
      </c>
      <c r="C336" s="23" t="s">
        <v>3328</v>
      </c>
      <c r="D336" s="408">
        <v>52837000937</v>
      </c>
      <c r="E336" s="30">
        <v>43.85</v>
      </c>
      <c r="F336" s="7" t="s">
        <v>2908</v>
      </c>
    </row>
    <row r="337" spans="1:6">
      <c r="A337" s="5" t="s">
        <v>3190</v>
      </c>
      <c r="B337" s="8" t="s">
        <v>3329</v>
      </c>
      <c r="C337" s="23" t="s">
        <v>3330</v>
      </c>
      <c r="D337" s="408">
        <v>52837000944</v>
      </c>
      <c r="E337" s="30">
        <v>63.2</v>
      </c>
      <c r="F337" s="7" t="s">
        <v>2908</v>
      </c>
    </row>
    <row r="338" spans="1:6">
      <c r="A338" s="5" t="s">
        <v>3190</v>
      </c>
      <c r="B338" s="8" t="s">
        <v>3331</v>
      </c>
      <c r="C338" s="23" t="s">
        <v>3332</v>
      </c>
      <c r="D338" s="408">
        <v>52837000906</v>
      </c>
      <c r="E338" s="30">
        <v>17.3</v>
      </c>
      <c r="F338" s="7" t="s">
        <v>2908</v>
      </c>
    </row>
    <row r="339" spans="1:6">
      <c r="A339" s="5" t="s">
        <v>3190</v>
      </c>
      <c r="B339" s="8" t="s">
        <v>3333</v>
      </c>
      <c r="C339" s="23" t="s">
        <v>3334</v>
      </c>
      <c r="D339" s="408">
        <v>52837000333</v>
      </c>
      <c r="E339" s="30">
        <v>36.1</v>
      </c>
      <c r="F339" s="7" t="s">
        <v>2908</v>
      </c>
    </row>
    <row r="340" spans="1:6">
      <c r="A340" s="5" t="s">
        <v>3190</v>
      </c>
      <c r="B340" s="8" t="s">
        <v>3335</v>
      </c>
      <c r="C340" s="23" t="s">
        <v>3336</v>
      </c>
      <c r="D340" s="408">
        <v>52837000340</v>
      </c>
      <c r="E340" s="30">
        <v>41.25</v>
      </c>
      <c r="F340" s="7" t="s">
        <v>2908</v>
      </c>
    </row>
    <row r="341" spans="1:6">
      <c r="A341" s="5" t="s">
        <v>3190</v>
      </c>
      <c r="B341" s="8" t="s">
        <v>3337</v>
      </c>
      <c r="C341" s="23" t="s">
        <v>3338</v>
      </c>
      <c r="D341" s="408">
        <v>52837000357</v>
      </c>
      <c r="E341" s="30">
        <v>59.3</v>
      </c>
      <c r="F341" s="7" t="s">
        <v>2908</v>
      </c>
    </row>
    <row r="342" spans="1:6">
      <c r="A342" s="5" t="s">
        <v>3190</v>
      </c>
      <c r="B342" s="8" t="s">
        <v>3339</v>
      </c>
      <c r="C342" s="23" t="s">
        <v>3340</v>
      </c>
      <c r="D342" s="408">
        <v>52837000319</v>
      </c>
      <c r="E342" s="30">
        <v>16.649999999999999</v>
      </c>
      <c r="F342" s="7" t="s">
        <v>2908</v>
      </c>
    </row>
    <row r="343" spans="1:6">
      <c r="A343" s="5" t="s">
        <v>3190</v>
      </c>
      <c r="B343" s="8" t="s">
        <v>3341</v>
      </c>
      <c r="C343" s="23" t="s">
        <v>3342</v>
      </c>
      <c r="D343" s="408">
        <v>52837000616</v>
      </c>
      <c r="E343" s="30">
        <v>21.9</v>
      </c>
      <c r="F343" s="7" t="s">
        <v>2908</v>
      </c>
    </row>
    <row r="344" spans="1:6">
      <c r="A344" s="5" t="s">
        <v>3190</v>
      </c>
      <c r="B344" s="8" t="s">
        <v>3343</v>
      </c>
      <c r="C344" s="23" t="s">
        <v>3344</v>
      </c>
      <c r="D344" s="408">
        <v>52837000623</v>
      </c>
      <c r="E344" s="30">
        <v>38.049999999999997</v>
      </c>
      <c r="F344" s="7" t="s">
        <v>2908</v>
      </c>
    </row>
    <row r="345" spans="1:6">
      <c r="A345" s="5" t="s">
        <v>3190</v>
      </c>
      <c r="B345" s="8" t="s">
        <v>3345</v>
      </c>
      <c r="C345" s="23" t="s">
        <v>3346</v>
      </c>
      <c r="D345" s="408">
        <v>52837000630</v>
      </c>
      <c r="E345" s="30">
        <v>43.85</v>
      </c>
      <c r="F345" s="7" t="s">
        <v>2908</v>
      </c>
    </row>
    <row r="346" spans="1:6">
      <c r="A346" s="5" t="s">
        <v>3190</v>
      </c>
      <c r="B346" s="8" t="s">
        <v>3347</v>
      </c>
      <c r="C346" s="23" t="s">
        <v>3348</v>
      </c>
      <c r="D346" s="408">
        <v>52837000647</v>
      </c>
      <c r="E346" s="30">
        <v>63.75</v>
      </c>
      <c r="F346" s="7" t="s">
        <v>2908</v>
      </c>
    </row>
    <row r="347" spans="1:6">
      <c r="A347" s="5" t="s">
        <v>3190</v>
      </c>
      <c r="B347" s="8" t="s">
        <v>3349</v>
      </c>
      <c r="C347" s="23" t="s">
        <v>3350</v>
      </c>
      <c r="D347" s="408">
        <v>52837000609</v>
      </c>
      <c r="E347" s="30">
        <v>17.3</v>
      </c>
      <c r="F347" s="7" t="s">
        <v>2908</v>
      </c>
    </row>
    <row r="348" spans="1:6">
      <c r="A348" s="5" t="s">
        <v>3190</v>
      </c>
      <c r="B348" s="8" t="s">
        <v>3351</v>
      </c>
      <c r="C348" s="23" t="s">
        <v>3352</v>
      </c>
      <c r="D348" s="408">
        <v>52837010493</v>
      </c>
      <c r="E348" s="30">
        <v>20.6</v>
      </c>
      <c r="F348" s="7" t="s">
        <v>2908</v>
      </c>
    </row>
    <row r="349" spans="1:6">
      <c r="A349" s="5" t="s">
        <v>3190</v>
      </c>
      <c r="B349" s="8" t="s">
        <v>3353</v>
      </c>
      <c r="C349" s="23" t="s">
        <v>3354</v>
      </c>
      <c r="D349" s="408">
        <v>52837010530</v>
      </c>
      <c r="E349" s="30">
        <v>21.35</v>
      </c>
      <c r="F349" s="7" t="s">
        <v>2908</v>
      </c>
    </row>
    <row r="350" spans="1:6">
      <c r="A350" s="5" t="s">
        <v>3190</v>
      </c>
      <c r="B350" s="8" t="s">
        <v>3355</v>
      </c>
      <c r="C350" s="23" t="s">
        <v>3356</v>
      </c>
      <c r="D350" s="408">
        <v>52837010509</v>
      </c>
      <c r="E350" s="30">
        <v>41.25</v>
      </c>
      <c r="F350" s="7" t="s">
        <v>2908</v>
      </c>
    </row>
    <row r="351" spans="1:6">
      <c r="A351" s="5" t="s">
        <v>3190</v>
      </c>
      <c r="B351" s="8" t="s">
        <v>3357</v>
      </c>
      <c r="C351" s="23" t="s">
        <v>3358</v>
      </c>
      <c r="D351" s="408">
        <v>52837010561</v>
      </c>
      <c r="E351" s="30">
        <v>50.95</v>
      </c>
      <c r="F351" s="7" t="s">
        <v>2908</v>
      </c>
    </row>
    <row r="352" spans="1:6">
      <c r="A352" s="5" t="s">
        <v>3359</v>
      </c>
      <c r="B352" s="8" t="s">
        <v>3360</v>
      </c>
      <c r="C352" s="23" t="s">
        <v>3361</v>
      </c>
      <c r="D352" s="408">
        <v>52837027187</v>
      </c>
      <c r="E352" s="30">
        <v>53.03</v>
      </c>
      <c r="F352" s="7" t="s">
        <v>2684</v>
      </c>
    </row>
    <row r="353" spans="1:6">
      <c r="A353" s="5" t="s">
        <v>3359</v>
      </c>
      <c r="B353" s="8" t="s">
        <v>3362</v>
      </c>
      <c r="C353" s="23" t="s">
        <v>3363</v>
      </c>
      <c r="D353" s="408">
        <v>52837027132</v>
      </c>
      <c r="E353" s="30">
        <v>58.17</v>
      </c>
      <c r="F353" s="7" t="s">
        <v>2684</v>
      </c>
    </row>
    <row r="354" spans="1:6">
      <c r="A354" s="5" t="s">
        <v>3359</v>
      </c>
      <c r="B354" s="8" t="s">
        <v>3364</v>
      </c>
      <c r="C354" s="23" t="s">
        <v>3365</v>
      </c>
      <c r="D354" s="408">
        <v>52837027316</v>
      </c>
      <c r="E354" s="30">
        <v>58.17</v>
      </c>
      <c r="F354" s="7" t="s">
        <v>2684</v>
      </c>
    </row>
    <row r="355" spans="1:6">
      <c r="A355" s="5" t="s">
        <v>3359</v>
      </c>
      <c r="B355" s="8" t="s">
        <v>3366</v>
      </c>
      <c r="C355" s="23" t="s">
        <v>3367</v>
      </c>
      <c r="D355" s="408">
        <v>52837027170</v>
      </c>
      <c r="E355" s="30">
        <v>53.03</v>
      </c>
      <c r="F355" s="7" t="s">
        <v>2684</v>
      </c>
    </row>
    <row r="356" spans="1:6">
      <c r="A356" s="5" t="s">
        <v>3359</v>
      </c>
      <c r="B356" s="8" t="s">
        <v>3368</v>
      </c>
      <c r="C356" s="23" t="s">
        <v>3369</v>
      </c>
      <c r="D356" s="408">
        <v>52837027156</v>
      </c>
      <c r="E356" s="30">
        <v>58.17</v>
      </c>
      <c r="F356" s="7" t="s">
        <v>2684</v>
      </c>
    </row>
    <row r="357" spans="1:6">
      <c r="A357" s="5" t="s">
        <v>3359</v>
      </c>
      <c r="B357" s="8" t="s">
        <v>3370</v>
      </c>
      <c r="C357" s="23" t="s">
        <v>3371</v>
      </c>
      <c r="D357" s="408">
        <v>52837027163</v>
      </c>
      <c r="E357" s="30">
        <v>53.03</v>
      </c>
      <c r="F357" s="7" t="s">
        <v>2684</v>
      </c>
    </row>
    <row r="358" spans="1:6">
      <c r="A358" s="5" t="s">
        <v>3359</v>
      </c>
      <c r="B358" s="8" t="s">
        <v>3372</v>
      </c>
      <c r="C358" s="23" t="s">
        <v>3373</v>
      </c>
      <c r="D358" s="408">
        <v>52837027149</v>
      </c>
      <c r="E358" s="30">
        <v>58.17</v>
      </c>
      <c r="F358" s="7" t="s">
        <v>2684</v>
      </c>
    </row>
    <row r="359" spans="1:6">
      <c r="A359" s="5" t="s">
        <v>3359</v>
      </c>
      <c r="B359" s="8" t="s">
        <v>3374</v>
      </c>
      <c r="C359" s="23" t="s">
        <v>3375</v>
      </c>
      <c r="D359" s="408">
        <v>52837027194</v>
      </c>
      <c r="E359" s="30">
        <v>53.03</v>
      </c>
      <c r="F359" s="7" t="s">
        <v>2684</v>
      </c>
    </row>
    <row r="360" spans="1:6">
      <c r="A360" s="5" t="s">
        <v>3376</v>
      </c>
      <c r="B360" s="8" t="s">
        <v>3377</v>
      </c>
      <c r="C360" s="23" t="s">
        <v>3378</v>
      </c>
      <c r="D360" s="408">
        <v>52837005703</v>
      </c>
      <c r="E360" s="30">
        <v>14.6</v>
      </c>
      <c r="F360" s="7" t="s">
        <v>2663</v>
      </c>
    </row>
    <row r="361" spans="1:6">
      <c r="A361" s="5" t="s">
        <v>3376</v>
      </c>
      <c r="B361" s="8" t="s">
        <v>3379</v>
      </c>
      <c r="C361" s="23" t="s">
        <v>3380</v>
      </c>
      <c r="D361" s="408">
        <v>52837027750</v>
      </c>
      <c r="E361" s="30">
        <v>25.2</v>
      </c>
      <c r="F361" s="7" t="s">
        <v>2688</v>
      </c>
    </row>
    <row r="362" spans="1:6">
      <c r="A362" s="5" t="s">
        <v>3376</v>
      </c>
      <c r="B362" s="8" t="s">
        <v>3381</v>
      </c>
      <c r="C362" s="23" t="s">
        <v>3382</v>
      </c>
      <c r="D362" s="408">
        <v>52837020416</v>
      </c>
      <c r="E362" s="30">
        <v>27.6</v>
      </c>
      <c r="F362" s="7" t="s">
        <v>2688</v>
      </c>
    </row>
    <row r="363" spans="1:6">
      <c r="A363" s="5" t="s">
        <v>3376</v>
      </c>
      <c r="B363" s="8" t="s">
        <v>3383</v>
      </c>
      <c r="C363" s="23" t="s">
        <v>3384</v>
      </c>
      <c r="D363" s="408">
        <v>52837005208</v>
      </c>
      <c r="E363" s="30">
        <v>27.6</v>
      </c>
      <c r="F363" s="7" t="s">
        <v>2806</v>
      </c>
    </row>
    <row r="364" spans="1:6">
      <c r="A364" s="5" t="s">
        <v>3376</v>
      </c>
      <c r="B364" s="8" t="s">
        <v>3385</v>
      </c>
      <c r="C364" s="23" t="s">
        <v>3386</v>
      </c>
      <c r="D364" s="408">
        <v>52837005307</v>
      </c>
      <c r="E364" s="30">
        <v>27.6</v>
      </c>
      <c r="F364" s="7" t="s">
        <v>2806</v>
      </c>
    </row>
    <row r="365" spans="1:6">
      <c r="A365" s="5" t="s">
        <v>3376</v>
      </c>
      <c r="B365" s="8" t="s">
        <v>3387</v>
      </c>
      <c r="C365" s="23" t="s">
        <v>3388</v>
      </c>
      <c r="D365" s="408">
        <v>52837010738</v>
      </c>
      <c r="E365" s="30">
        <v>29.55</v>
      </c>
      <c r="F365" s="7" t="s">
        <v>2688</v>
      </c>
    </row>
    <row r="366" spans="1:6">
      <c r="A366" s="5" t="s">
        <v>3376</v>
      </c>
      <c r="B366" s="8" t="s">
        <v>3390</v>
      </c>
      <c r="C366" s="23" t="s">
        <v>3391</v>
      </c>
      <c r="D366" s="408">
        <v>52837010387</v>
      </c>
      <c r="E366" s="30">
        <v>29.55</v>
      </c>
      <c r="F366" s="7" t="s">
        <v>2688</v>
      </c>
    </row>
    <row r="367" spans="1:6">
      <c r="A367" s="5" t="s">
        <v>3376</v>
      </c>
      <c r="B367" s="8" t="s">
        <v>3392</v>
      </c>
      <c r="C367" s="23" t="s">
        <v>3393</v>
      </c>
      <c r="D367" s="408">
        <v>52837027651</v>
      </c>
      <c r="E367" s="30">
        <v>30.45</v>
      </c>
      <c r="F367" s="7" t="s">
        <v>2688</v>
      </c>
    </row>
    <row r="368" spans="1:6">
      <c r="A368" s="5" t="s">
        <v>3376</v>
      </c>
      <c r="B368" s="8" t="s">
        <v>3394</v>
      </c>
      <c r="C368" s="23" t="s">
        <v>3395</v>
      </c>
      <c r="D368" s="408">
        <v>52837027118</v>
      </c>
      <c r="E368" s="30">
        <v>29.55</v>
      </c>
      <c r="F368" s="7" t="s">
        <v>2688</v>
      </c>
    </row>
    <row r="369" spans="1:6">
      <c r="A369" s="5" t="s">
        <v>3376</v>
      </c>
      <c r="B369" s="8" t="s">
        <v>3397</v>
      </c>
      <c r="C369" s="23" t="s">
        <v>3398</v>
      </c>
      <c r="D369" s="408">
        <v>52837027385</v>
      </c>
      <c r="E369" s="30">
        <v>23.85</v>
      </c>
      <c r="F369" s="7" t="s">
        <v>2688</v>
      </c>
    </row>
    <row r="370" spans="1:6">
      <c r="A370" s="5" t="s">
        <v>3376</v>
      </c>
      <c r="B370" s="8" t="s">
        <v>3399</v>
      </c>
      <c r="C370" s="23" t="s">
        <v>3400</v>
      </c>
      <c r="D370" s="408">
        <v>52837026531</v>
      </c>
      <c r="E370" s="30">
        <v>29.55</v>
      </c>
      <c r="F370" s="7" t="s">
        <v>2688</v>
      </c>
    </row>
    <row r="371" spans="1:6">
      <c r="A371" s="5" t="s">
        <v>3376</v>
      </c>
      <c r="B371" s="8" t="s">
        <v>3401</v>
      </c>
      <c r="C371" s="23" t="s">
        <v>3402</v>
      </c>
      <c r="D371" s="408">
        <v>52837023516</v>
      </c>
      <c r="E371" s="30">
        <v>24.9</v>
      </c>
      <c r="F371" s="7" t="s">
        <v>2688</v>
      </c>
    </row>
    <row r="372" spans="1:6">
      <c r="A372" s="5" t="s">
        <v>3376</v>
      </c>
      <c r="B372" s="8" t="s">
        <v>3403</v>
      </c>
      <c r="C372" s="23" t="s">
        <v>3404</v>
      </c>
      <c r="D372" s="408">
        <v>52837027248</v>
      </c>
      <c r="E372" s="30">
        <v>23.85</v>
      </c>
      <c r="F372" s="7" t="s">
        <v>2688</v>
      </c>
    </row>
    <row r="373" spans="1:6">
      <c r="A373" s="5" t="s">
        <v>3376</v>
      </c>
      <c r="B373" s="8" t="s">
        <v>3405</v>
      </c>
      <c r="C373" s="23" t="s">
        <v>3406</v>
      </c>
      <c r="D373" s="408">
        <v>52837023509</v>
      </c>
      <c r="E373" s="30">
        <v>19.399999999999999</v>
      </c>
      <c r="F373" s="7" t="s">
        <v>2688</v>
      </c>
    </row>
    <row r="374" spans="1:6">
      <c r="A374" s="5" t="s">
        <v>3376</v>
      </c>
      <c r="B374" s="8" t="s">
        <v>3407</v>
      </c>
      <c r="C374" s="23" t="s">
        <v>3408</v>
      </c>
      <c r="D374" s="408">
        <v>52837027620</v>
      </c>
      <c r="E374" s="30">
        <v>31.05</v>
      </c>
      <c r="F374" s="7" t="s">
        <v>2688</v>
      </c>
    </row>
    <row r="375" spans="1:6">
      <c r="A375" s="5" t="s">
        <v>3376</v>
      </c>
      <c r="B375" s="8" t="s">
        <v>3409</v>
      </c>
      <c r="C375" s="23" t="s">
        <v>3410</v>
      </c>
      <c r="D375" s="408">
        <v>52837027637</v>
      </c>
      <c r="E375" s="30">
        <v>26.85</v>
      </c>
      <c r="F375" s="7" t="s">
        <v>2688</v>
      </c>
    </row>
    <row r="376" spans="1:6">
      <c r="A376" s="5" t="s">
        <v>3376</v>
      </c>
      <c r="B376" s="8" t="s">
        <v>3411</v>
      </c>
      <c r="C376" s="23" t="s">
        <v>3412</v>
      </c>
      <c r="D376" s="408">
        <v>52837027644</v>
      </c>
      <c r="E376" s="30">
        <v>24.35</v>
      </c>
      <c r="F376" s="7" t="s">
        <v>2688</v>
      </c>
    </row>
    <row r="377" spans="1:6">
      <c r="A377" s="5" t="s">
        <v>3376</v>
      </c>
      <c r="B377" s="8" t="s">
        <v>3413</v>
      </c>
      <c r="C377" s="23" t="s">
        <v>3414</v>
      </c>
      <c r="D377" s="408">
        <v>52837010394</v>
      </c>
      <c r="E377" s="30">
        <v>23.6</v>
      </c>
      <c r="F377" s="7" t="s">
        <v>2688</v>
      </c>
    </row>
    <row r="378" spans="1:6">
      <c r="A378" s="5" t="s">
        <v>3415</v>
      </c>
      <c r="B378" s="8" t="s">
        <v>3416</v>
      </c>
      <c r="C378" s="23" t="s">
        <v>3417</v>
      </c>
      <c r="D378" s="408">
        <v>52837002207</v>
      </c>
      <c r="E378" s="30">
        <v>86.95</v>
      </c>
      <c r="F378" s="7" t="s">
        <v>2908</v>
      </c>
    </row>
    <row r="379" spans="1:6">
      <c r="A379" s="5" t="s">
        <v>3415</v>
      </c>
      <c r="B379" s="8" t="s">
        <v>3418</v>
      </c>
      <c r="C379" s="23" t="s">
        <v>3419</v>
      </c>
      <c r="D379" s="408">
        <v>52837002504</v>
      </c>
      <c r="E379" s="30">
        <v>86.95</v>
      </c>
      <c r="F379" s="7" t="s">
        <v>2908</v>
      </c>
    </row>
    <row r="380" spans="1:6">
      <c r="A380" s="5" t="s">
        <v>3415</v>
      </c>
      <c r="B380" s="8" t="s">
        <v>3420</v>
      </c>
      <c r="C380" s="23" t="s">
        <v>3421</v>
      </c>
      <c r="D380" s="408">
        <v>52837002221</v>
      </c>
      <c r="E380" s="30">
        <v>130.4</v>
      </c>
      <c r="F380" s="7" t="s">
        <v>2908</v>
      </c>
    </row>
    <row r="381" spans="1:6">
      <c r="A381" s="5" t="s">
        <v>3415</v>
      </c>
      <c r="B381" s="8" t="s">
        <v>3422</v>
      </c>
      <c r="C381" s="23" t="s">
        <v>3423</v>
      </c>
      <c r="D381" s="408">
        <v>52837002528</v>
      </c>
      <c r="E381" s="30">
        <v>130.4</v>
      </c>
      <c r="F381" s="7" t="s">
        <v>2908</v>
      </c>
    </row>
    <row r="382" spans="1:6">
      <c r="A382" s="5" t="s">
        <v>3415</v>
      </c>
      <c r="B382" s="8" t="s">
        <v>3424</v>
      </c>
      <c r="C382" s="23" t="s">
        <v>3425</v>
      </c>
      <c r="D382" s="408">
        <v>52837001903</v>
      </c>
      <c r="E382" s="30">
        <v>86.95</v>
      </c>
      <c r="F382" s="7" t="s">
        <v>2908</v>
      </c>
    </row>
    <row r="383" spans="1:6">
      <c r="A383" s="5" t="s">
        <v>3415</v>
      </c>
      <c r="B383" s="8" t="s">
        <v>3426</v>
      </c>
      <c r="C383" s="23" t="s">
        <v>3427</v>
      </c>
      <c r="D383" s="408">
        <v>52837009916</v>
      </c>
      <c r="E383" s="30">
        <v>116.95</v>
      </c>
      <c r="F383" s="7" t="s">
        <v>2908</v>
      </c>
    </row>
    <row r="384" spans="1:6">
      <c r="A384" s="5" t="s">
        <v>3415</v>
      </c>
      <c r="B384" s="8" t="s">
        <v>3428</v>
      </c>
      <c r="C384" s="23" t="s">
        <v>3429</v>
      </c>
      <c r="D384" s="408">
        <v>52837001927</v>
      </c>
      <c r="E384" s="30">
        <v>130.4</v>
      </c>
      <c r="F384" s="7" t="s">
        <v>2908</v>
      </c>
    </row>
    <row r="385" spans="1:7">
      <c r="A385" s="5" t="s">
        <v>3415</v>
      </c>
      <c r="B385" s="8" t="s">
        <v>3430</v>
      </c>
      <c r="C385" s="23" t="s">
        <v>3431</v>
      </c>
      <c r="D385" s="408">
        <v>52837002801</v>
      </c>
      <c r="E385" s="30">
        <v>86.95</v>
      </c>
      <c r="F385" s="7" t="s">
        <v>2908</v>
      </c>
    </row>
    <row r="386" spans="1:7">
      <c r="A386" s="5" t="s">
        <v>3415</v>
      </c>
      <c r="B386" s="8" t="s">
        <v>3432</v>
      </c>
      <c r="C386" s="23" t="s">
        <v>3433</v>
      </c>
      <c r="D386" s="408">
        <v>52837022748</v>
      </c>
      <c r="E386" s="30">
        <v>86.95</v>
      </c>
      <c r="F386" s="7" t="s">
        <v>2908</v>
      </c>
    </row>
    <row r="387" spans="1:7">
      <c r="A387" s="5" t="s">
        <v>3415</v>
      </c>
      <c r="B387" s="8" t="s">
        <v>3434</v>
      </c>
      <c r="C387" s="23" t="s">
        <v>3435</v>
      </c>
      <c r="D387" s="408">
        <v>52837002757</v>
      </c>
      <c r="E387" s="30">
        <v>116.95</v>
      </c>
      <c r="F387" s="7" t="s">
        <v>2908</v>
      </c>
    </row>
    <row r="388" spans="1:7">
      <c r="A388" s="5" t="s">
        <v>3415</v>
      </c>
      <c r="B388" s="8" t="s">
        <v>3436</v>
      </c>
      <c r="C388" s="23" t="s">
        <v>3437</v>
      </c>
      <c r="D388" s="408">
        <v>52837002818</v>
      </c>
      <c r="E388" s="30">
        <v>130.4</v>
      </c>
      <c r="F388" s="7" t="s">
        <v>2908</v>
      </c>
    </row>
    <row r="389" spans="1:7">
      <c r="A389" s="5" t="s">
        <v>3415</v>
      </c>
      <c r="B389" s="8" t="s">
        <v>3438</v>
      </c>
      <c r="C389" s="23" t="s">
        <v>3439</v>
      </c>
      <c r="D389" s="408">
        <v>52837002313</v>
      </c>
      <c r="E389" s="30">
        <v>73.05</v>
      </c>
      <c r="F389" s="7" t="s">
        <v>2908</v>
      </c>
    </row>
    <row r="390" spans="1:7">
      <c r="A390" s="5" t="s">
        <v>3415</v>
      </c>
      <c r="B390" s="8" t="s">
        <v>3440</v>
      </c>
      <c r="C390" s="23" t="s">
        <v>3441</v>
      </c>
      <c r="D390" s="408">
        <v>52837002337</v>
      </c>
      <c r="E390" s="30">
        <v>97.1</v>
      </c>
      <c r="F390" s="7" t="s">
        <v>2908</v>
      </c>
    </row>
    <row r="391" spans="1:7">
      <c r="A391" s="5" t="s">
        <v>3415</v>
      </c>
      <c r="B391" s="8" t="s">
        <v>3442</v>
      </c>
      <c r="C391" s="23" t="s">
        <v>3443</v>
      </c>
      <c r="D391" s="408">
        <v>52837003617</v>
      </c>
      <c r="E391" s="30">
        <v>173.75</v>
      </c>
      <c r="F391" s="7" t="s">
        <v>2908</v>
      </c>
    </row>
    <row r="392" spans="1:7">
      <c r="A392" s="5" t="s">
        <v>3415</v>
      </c>
      <c r="B392" s="8" t="s">
        <v>3444</v>
      </c>
      <c r="C392" s="23" t="s">
        <v>3445</v>
      </c>
      <c r="D392" s="408">
        <v>52837002016</v>
      </c>
      <c r="E392" s="30">
        <v>73.05</v>
      </c>
      <c r="F392" s="7" t="s">
        <v>2908</v>
      </c>
    </row>
    <row r="393" spans="1:7">
      <c r="A393" s="5" t="s">
        <v>3415</v>
      </c>
      <c r="B393" s="8" t="s">
        <v>3446</v>
      </c>
      <c r="C393" s="23" t="s">
        <v>3447</v>
      </c>
      <c r="D393" s="408">
        <v>52837002030</v>
      </c>
      <c r="E393" s="30">
        <v>97.1</v>
      </c>
      <c r="F393" s="7" t="s">
        <v>2908</v>
      </c>
    </row>
    <row r="394" spans="1:7">
      <c r="A394" s="5" t="s">
        <v>3415</v>
      </c>
      <c r="B394" s="8" t="s">
        <v>3448</v>
      </c>
      <c r="C394" s="23" t="s">
        <v>3449</v>
      </c>
      <c r="D394" s="408">
        <v>52837003518</v>
      </c>
      <c r="E394" s="30">
        <v>173.75</v>
      </c>
      <c r="F394" s="7" t="s">
        <v>2908</v>
      </c>
    </row>
    <row r="395" spans="1:7">
      <c r="A395" s="5" t="s">
        <v>3415</v>
      </c>
      <c r="B395" s="8" t="s">
        <v>3450</v>
      </c>
      <c r="C395" s="23" t="s">
        <v>3451</v>
      </c>
      <c r="D395" s="408">
        <v>52837022687</v>
      </c>
      <c r="E395" s="30">
        <v>103.3</v>
      </c>
      <c r="F395" s="7" t="s">
        <v>2908</v>
      </c>
    </row>
    <row r="396" spans="1:7">
      <c r="A396" s="5" t="s">
        <v>3415</v>
      </c>
      <c r="B396" s="8" t="s">
        <v>3452</v>
      </c>
      <c r="C396" s="23" t="s">
        <v>3453</v>
      </c>
      <c r="D396" s="408">
        <v>52837022694</v>
      </c>
      <c r="E396" s="30">
        <v>146.15</v>
      </c>
      <c r="F396" s="7" t="s">
        <v>2908</v>
      </c>
      <c r="G396"/>
    </row>
    <row r="397" spans="1:7">
      <c r="A397" s="5" t="s">
        <v>3415</v>
      </c>
      <c r="B397" s="8" t="s">
        <v>3454</v>
      </c>
      <c r="C397" s="23" t="s">
        <v>3455</v>
      </c>
      <c r="D397" s="408">
        <v>52837022700</v>
      </c>
      <c r="E397" s="30">
        <v>221.25</v>
      </c>
      <c r="F397" s="7" t="s">
        <v>2908</v>
      </c>
      <c r="G397"/>
    </row>
    <row r="398" spans="1:7">
      <c r="A398" s="5" t="s">
        <v>3415</v>
      </c>
      <c r="B398" s="8" t="s">
        <v>3456</v>
      </c>
      <c r="C398" s="23" t="s">
        <v>3457</v>
      </c>
      <c r="D398" s="408">
        <v>52837020980</v>
      </c>
      <c r="E398" s="30">
        <v>103.3</v>
      </c>
      <c r="F398" s="7" t="s">
        <v>2908</v>
      </c>
      <c r="G398"/>
    </row>
    <row r="399" spans="1:7">
      <c r="A399" s="5" t="s">
        <v>3415</v>
      </c>
      <c r="B399" s="8" t="s">
        <v>3458</v>
      </c>
      <c r="C399" s="23" t="s">
        <v>3459</v>
      </c>
      <c r="D399" s="408">
        <v>52837021000</v>
      </c>
      <c r="E399" s="30">
        <v>146.15</v>
      </c>
      <c r="F399" s="7" t="s">
        <v>2908</v>
      </c>
      <c r="G399"/>
    </row>
    <row r="400" spans="1:7">
      <c r="A400" s="5" t="s">
        <v>3415</v>
      </c>
      <c r="B400" s="8" t="s">
        <v>3460</v>
      </c>
      <c r="C400" s="23" t="s">
        <v>3461</v>
      </c>
      <c r="D400" s="408">
        <v>52837021017</v>
      </c>
      <c r="E400" s="30">
        <v>221.25</v>
      </c>
      <c r="F400" s="7" t="s">
        <v>2908</v>
      </c>
      <c r="G400"/>
    </row>
    <row r="401" spans="1:7">
      <c r="A401" s="5" t="s">
        <v>3415</v>
      </c>
      <c r="B401" s="8" t="s">
        <v>3462</v>
      </c>
      <c r="C401" s="23" t="s">
        <v>3463</v>
      </c>
      <c r="D401" s="408">
        <v>52837028061</v>
      </c>
      <c r="E401" s="30">
        <v>111.7</v>
      </c>
      <c r="F401" s="7" t="s">
        <v>2908</v>
      </c>
      <c r="G401"/>
    </row>
    <row r="402" spans="1:7">
      <c r="A402" s="5" t="s">
        <v>3415</v>
      </c>
      <c r="B402" s="8" t="s">
        <v>3464</v>
      </c>
      <c r="C402" s="23" t="s">
        <v>3465</v>
      </c>
      <c r="D402" s="408">
        <v>52837028078</v>
      </c>
      <c r="E402" s="30">
        <v>156.15</v>
      </c>
      <c r="F402" s="7" t="s">
        <v>2908</v>
      </c>
      <c r="G402"/>
    </row>
    <row r="403" spans="1:7">
      <c r="A403" s="5" t="s">
        <v>3415</v>
      </c>
      <c r="B403" s="8" t="s">
        <v>3466</v>
      </c>
      <c r="C403" s="23" t="s">
        <v>3467</v>
      </c>
      <c r="D403" s="408">
        <v>52837028368</v>
      </c>
      <c r="E403" s="30">
        <v>223.2</v>
      </c>
      <c r="F403" s="7" t="s">
        <v>2908</v>
      </c>
      <c r="G403"/>
    </row>
    <row r="404" spans="1:7">
      <c r="A404" s="5" t="s">
        <v>3415</v>
      </c>
      <c r="B404" s="8" t="s">
        <v>3468</v>
      </c>
      <c r="C404" s="23" t="s">
        <v>3469</v>
      </c>
      <c r="D404" s="408">
        <v>52837003808</v>
      </c>
      <c r="E404" s="30">
        <v>264.3</v>
      </c>
      <c r="F404" s="7" t="s">
        <v>2785</v>
      </c>
      <c r="G404" s="413"/>
    </row>
    <row r="405" spans="1:7">
      <c r="A405" s="5" t="s">
        <v>3415</v>
      </c>
      <c r="B405" s="8" t="s">
        <v>3470</v>
      </c>
      <c r="C405" s="23" t="s">
        <v>3471</v>
      </c>
      <c r="D405" s="408">
        <v>52837003907</v>
      </c>
      <c r="E405" s="30">
        <v>264.3</v>
      </c>
      <c r="F405" s="7" t="s">
        <v>2785</v>
      </c>
      <c r="G405" s="413"/>
    </row>
    <row r="406" spans="1:7">
      <c r="A406" s="5" t="s">
        <v>3415</v>
      </c>
      <c r="B406" s="8" t="s">
        <v>3472</v>
      </c>
      <c r="C406" s="23" t="s">
        <v>3473</v>
      </c>
      <c r="D406" s="408">
        <v>52837026050</v>
      </c>
      <c r="E406" s="30">
        <v>119.7</v>
      </c>
      <c r="F406" s="7" t="s">
        <v>2908</v>
      </c>
      <c r="G406"/>
    </row>
    <row r="407" spans="1:7">
      <c r="A407" s="5" t="s">
        <v>3415</v>
      </c>
      <c r="B407" s="8" t="s">
        <v>3474</v>
      </c>
      <c r="C407" s="23" t="s">
        <v>3475</v>
      </c>
      <c r="D407" s="408">
        <v>52837026197</v>
      </c>
      <c r="E407" s="30">
        <v>119.7</v>
      </c>
      <c r="F407" s="7" t="s">
        <v>2908</v>
      </c>
      <c r="G407"/>
    </row>
    <row r="408" spans="1:7">
      <c r="A408" s="5" t="s">
        <v>3415</v>
      </c>
      <c r="B408" s="8" t="s">
        <v>3476</v>
      </c>
      <c r="C408" s="23" t="s">
        <v>3477</v>
      </c>
      <c r="D408" s="408">
        <v>52837026067</v>
      </c>
      <c r="E408" s="30">
        <v>148.19999999999999</v>
      </c>
      <c r="F408" s="7" t="s">
        <v>2908</v>
      </c>
      <c r="G408"/>
    </row>
    <row r="409" spans="1:7">
      <c r="A409" s="5" t="s">
        <v>3415</v>
      </c>
      <c r="B409" s="8" t="s">
        <v>3478</v>
      </c>
      <c r="C409" s="23" t="s">
        <v>3423</v>
      </c>
      <c r="D409" s="408">
        <v>52837026258</v>
      </c>
      <c r="E409" s="30">
        <v>148.19999999999999</v>
      </c>
      <c r="F409" s="7" t="s">
        <v>2908</v>
      </c>
      <c r="G409"/>
    </row>
    <row r="410" spans="1:7">
      <c r="A410" s="5" t="s">
        <v>3415</v>
      </c>
      <c r="B410" s="8" t="s">
        <v>3479</v>
      </c>
      <c r="C410" s="23" t="s">
        <v>3480</v>
      </c>
      <c r="D410" s="408">
        <v>52837003600</v>
      </c>
      <c r="E410" s="30">
        <v>264.3</v>
      </c>
      <c r="F410" s="7" t="s">
        <v>2785</v>
      </c>
      <c r="G410" s="413"/>
    </row>
    <row r="411" spans="1:7">
      <c r="A411" s="5" t="s">
        <v>3415</v>
      </c>
      <c r="B411" s="8" t="s">
        <v>3481</v>
      </c>
      <c r="C411" s="23" t="s">
        <v>3482</v>
      </c>
      <c r="D411" s="408">
        <v>52837022854</v>
      </c>
      <c r="E411" s="30">
        <v>264.3</v>
      </c>
      <c r="F411" s="7" t="s">
        <v>2785</v>
      </c>
      <c r="G411" s="413"/>
    </row>
    <row r="412" spans="1:7">
      <c r="A412" s="5" t="s">
        <v>3415</v>
      </c>
      <c r="B412" s="8" t="s">
        <v>3483</v>
      </c>
      <c r="C412" s="23" t="s">
        <v>3484</v>
      </c>
      <c r="D412" s="408">
        <v>52837003624</v>
      </c>
      <c r="E412" s="30">
        <v>264.3</v>
      </c>
      <c r="F412" s="7" t="s">
        <v>2785</v>
      </c>
      <c r="G412" s="413"/>
    </row>
    <row r="413" spans="1:7">
      <c r="A413" s="5" t="s">
        <v>3415</v>
      </c>
      <c r="B413" s="8" t="s">
        <v>3485</v>
      </c>
      <c r="C413" s="23" t="s">
        <v>3486</v>
      </c>
      <c r="D413" s="408">
        <v>52837025985</v>
      </c>
      <c r="E413" s="30">
        <v>121.8</v>
      </c>
      <c r="F413" s="7" t="s">
        <v>2908</v>
      </c>
      <c r="G413"/>
    </row>
    <row r="414" spans="1:7">
      <c r="A414" s="5" t="s">
        <v>3415</v>
      </c>
      <c r="B414" s="8" t="s">
        <v>3487</v>
      </c>
      <c r="C414" s="23" t="s">
        <v>3488</v>
      </c>
      <c r="D414" s="408">
        <v>52837025992</v>
      </c>
      <c r="E414" s="30">
        <v>148.19999999999999</v>
      </c>
      <c r="F414" s="7" t="s">
        <v>2908</v>
      </c>
      <c r="G414"/>
    </row>
    <row r="415" spans="1:7">
      <c r="A415" s="5" t="s">
        <v>3415</v>
      </c>
      <c r="B415" s="8" t="s">
        <v>3489</v>
      </c>
      <c r="C415" s="23" t="s">
        <v>3490</v>
      </c>
      <c r="D415" s="408">
        <v>52837003501</v>
      </c>
      <c r="E415" s="30">
        <v>264.3</v>
      </c>
      <c r="F415" s="7" t="s">
        <v>2785</v>
      </c>
      <c r="G415"/>
    </row>
    <row r="416" spans="1:7">
      <c r="A416" s="5" t="s">
        <v>3491</v>
      </c>
      <c r="B416" s="8" t="s">
        <v>3492</v>
      </c>
      <c r="C416" s="23" t="s">
        <v>3493</v>
      </c>
      <c r="D416" s="408">
        <v>52837027596</v>
      </c>
      <c r="E416" s="30">
        <v>3.05</v>
      </c>
      <c r="F416" s="7" t="s">
        <v>2737</v>
      </c>
      <c r="G416"/>
    </row>
    <row r="417" spans="1:7">
      <c r="A417" s="5" t="s">
        <v>3491</v>
      </c>
      <c r="B417" s="8" t="s">
        <v>3494</v>
      </c>
      <c r="C417" s="23" t="s">
        <v>3495</v>
      </c>
      <c r="D417" s="408">
        <v>52837004300</v>
      </c>
      <c r="E417" s="30">
        <v>16.25</v>
      </c>
      <c r="F417" s="7" t="s">
        <v>2688</v>
      </c>
      <c r="G417"/>
    </row>
    <row r="418" spans="1:7">
      <c r="A418" s="5" t="s">
        <v>3491</v>
      </c>
      <c r="B418" s="8" t="s">
        <v>3496</v>
      </c>
      <c r="C418" s="23" t="s">
        <v>3497</v>
      </c>
      <c r="D418" s="408">
        <v>52837029433</v>
      </c>
      <c r="E418" s="30">
        <v>24.35</v>
      </c>
      <c r="F418" s="7" t="s">
        <v>2688</v>
      </c>
      <c r="G418"/>
    </row>
    <row r="419" spans="1:7">
      <c r="A419" s="5" t="s">
        <v>3491</v>
      </c>
      <c r="B419" s="8" t="s">
        <v>3498</v>
      </c>
      <c r="C419" s="23" t="s">
        <v>3499</v>
      </c>
      <c r="D419" s="408">
        <v>52837028337</v>
      </c>
      <c r="E419" s="30">
        <v>18.95</v>
      </c>
      <c r="F419" s="7" t="s">
        <v>2688</v>
      </c>
      <c r="G419"/>
    </row>
    <row r="420" spans="1:7">
      <c r="A420" s="5" t="s">
        <v>3491</v>
      </c>
      <c r="B420" s="8" t="s">
        <v>3500</v>
      </c>
      <c r="C420" s="23" t="s">
        <v>3501</v>
      </c>
      <c r="D420" s="408">
        <v>52837027781</v>
      </c>
      <c r="E420" s="30">
        <v>24.65</v>
      </c>
      <c r="F420" s="7" t="s">
        <v>2688</v>
      </c>
      <c r="G420"/>
    </row>
    <row r="421" spans="1:7">
      <c r="A421" s="5" t="s">
        <v>3491</v>
      </c>
      <c r="B421" s="8" t="s">
        <v>3502</v>
      </c>
      <c r="C421" s="23" t="s">
        <v>3503</v>
      </c>
      <c r="D421" s="408">
        <v>52837028351</v>
      </c>
      <c r="E421" s="30">
        <v>22.2</v>
      </c>
      <c r="F421" s="7" t="s">
        <v>2688</v>
      </c>
      <c r="G421"/>
    </row>
    <row r="422" spans="1:7">
      <c r="A422" s="5" t="s">
        <v>3491</v>
      </c>
      <c r="B422" s="8" t="s">
        <v>3504</v>
      </c>
      <c r="C422" s="23" t="s">
        <v>3505</v>
      </c>
      <c r="D422" s="408">
        <v>52837028443</v>
      </c>
      <c r="E422" s="30">
        <v>28.4</v>
      </c>
      <c r="F422" s="7" t="s">
        <v>2688</v>
      </c>
      <c r="G422"/>
    </row>
    <row r="423" spans="1:7">
      <c r="A423" s="5" t="s">
        <v>3491</v>
      </c>
      <c r="B423" s="8" t="s">
        <v>3506</v>
      </c>
      <c r="C423" s="23" t="s">
        <v>3507</v>
      </c>
      <c r="D423" s="408">
        <v>52837027798</v>
      </c>
      <c r="E423" s="30">
        <v>28.4</v>
      </c>
      <c r="F423" s="7" t="s">
        <v>2688</v>
      </c>
      <c r="G423"/>
    </row>
    <row r="424" spans="1:7">
      <c r="A424" s="5" t="s">
        <v>3491</v>
      </c>
      <c r="B424" s="8" t="s">
        <v>3508</v>
      </c>
      <c r="C424" s="23" t="s">
        <v>3509</v>
      </c>
      <c r="D424" s="408">
        <v>52837004102</v>
      </c>
      <c r="E424" s="30">
        <v>16.25</v>
      </c>
      <c r="F424" s="7" t="s">
        <v>2688</v>
      </c>
      <c r="G424"/>
    </row>
    <row r="425" spans="1:7">
      <c r="A425" s="5" t="s">
        <v>3491</v>
      </c>
      <c r="B425" s="8" t="s">
        <v>3510</v>
      </c>
      <c r="C425" s="23" t="s">
        <v>3511</v>
      </c>
      <c r="D425" s="408">
        <v>52837028702</v>
      </c>
      <c r="E425" s="30">
        <v>15.75</v>
      </c>
      <c r="F425" s="7" t="s">
        <v>2688</v>
      </c>
      <c r="G425"/>
    </row>
    <row r="426" spans="1:7">
      <c r="A426" s="5" t="s">
        <v>3491</v>
      </c>
      <c r="B426" s="8" t="s">
        <v>3512</v>
      </c>
      <c r="C426" s="23" t="s">
        <v>3513</v>
      </c>
      <c r="D426" s="408">
        <v>52837028306</v>
      </c>
      <c r="E426" s="30">
        <v>14.6</v>
      </c>
      <c r="F426" s="7" t="s">
        <v>2688</v>
      </c>
      <c r="G426"/>
    </row>
    <row r="427" spans="1:7">
      <c r="A427" s="5" t="s">
        <v>3491</v>
      </c>
      <c r="B427" s="8" t="s">
        <v>3514</v>
      </c>
      <c r="C427" s="23" t="s">
        <v>3515</v>
      </c>
      <c r="D427" s="408">
        <v>52837027804</v>
      </c>
      <c r="E427" s="30">
        <v>24.35</v>
      </c>
      <c r="F427" s="7" t="s">
        <v>2688</v>
      </c>
      <c r="G427"/>
    </row>
    <row r="428" spans="1:7">
      <c r="A428" s="5" t="s">
        <v>3491</v>
      </c>
      <c r="B428" s="8" t="s">
        <v>3516</v>
      </c>
      <c r="C428" s="23" t="s">
        <v>3517</v>
      </c>
      <c r="D428" s="408">
        <v>52837028313</v>
      </c>
      <c r="E428" s="30">
        <v>18.899999999999999</v>
      </c>
      <c r="F428" s="7" t="s">
        <v>2688</v>
      </c>
    </row>
    <row r="429" spans="1:7">
      <c r="A429" s="5" t="s">
        <v>3491</v>
      </c>
      <c r="B429" s="8" t="s">
        <v>3518</v>
      </c>
      <c r="C429" s="23" t="s">
        <v>3519</v>
      </c>
      <c r="D429" s="408">
        <v>52837027828</v>
      </c>
      <c r="E429" s="30">
        <v>26.3</v>
      </c>
      <c r="F429" s="7" t="s">
        <v>2688</v>
      </c>
    </row>
    <row r="430" spans="1:7">
      <c r="A430" s="5" t="s">
        <v>3491</v>
      </c>
      <c r="B430" s="8" t="s">
        <v>3520</v>
      </c>
      <c r="C430" s="23" t="s">
        <v>3521</v>
      </c>
      <c r="D430" s="408">
        <v>52837027835</v>
      </c>
      <c r="E430" s="30">
        <v>24.55</v>
      </c>
      <c r="F430" s="7" t="s">
        <v>2688</v>
      </c>
    </row>
    <row r="431" spans="1:7">
      <c r="A431" s="5" t="s">
        <v>3491</v>
      </c>
      <c r="B431" s="8" t="s">
        <v>3522</v>
      </c>
      <c r="C431" s="23" t="s">
        <v>3523</v>
      </c>
      <c r="D431" s="408">
        <v>52837028344</v>
      </c>
      <c r="E431" s="30">
        <v>21.6</v>
      </c>
      <c r="F431" s="7" t="s">
        <v>2688</v>
      </c>
    </row>
    <row r="432" spans="1:7">
      <c r="A432" s="5" t="s">
        <v>3491</v>
      </c>
      <c r="B432" s="8" t="s">
        <v>3524</v>
      </c>
      <c r="C432" s="23" t="s">
        <v>3525</v>
      </c>
      <c r="D432" s="408">
        <v>52837028399</v>
      </c>
      <c r="E432" s="30">
        <v>25.5</v>
      </c>
      <c r="F432" s="7" t="s">
        <v>2688</v>
      </c>
    </row>
    <row r="433" spans="1:6">
      <c r="A433" s="5" t="s">
        <v>3491</v>
      </c>
      <c r="B433" s="8" t="s">
        <v>3526</v>
      </c>
      <c r="C433" s="23" t="s">
        <v>3527</v>
      </c>
      <c r="D433" s="408">
        <v>52837028405</v>
      </c>
      <c r="E433" s="30">
        <v>28.15</v>
      </c>
      <c r="F433" s="7" t="s">
        <v>2688</v>
      </c>
    </row>
    <row r="434" spans="1:6">
      <c r="A434" s="5" t="s">
        <v>3491</v>
      </c>
      <c r="B434" s="8" t="s">
        <v>3528</v>
      </c>
      <c r="C434" s="23" t="s">
        <v>3529</v>
      </c>
      <c r="D434" s="408">
        <v>52837028719</v>
      </c>
      <c r="E434" s="30">
        <v>2.85</v>
      </c>
      <c r="F434" s="7" t="s">
        <v>2647</v>
      </c>
    </row>
    <row r="435" spans="1:6">
      <c r="A435" s="5" t="s">
        <v>3491</v>
      </c>
      <c r="B435" s="8" t="s">
        <v>3530</v>
      </c>
      <c r="C435" s="23" t="s">
        <v>3531</v>
      </c>
      <c r="D435" s="408">
        <v>52837027859</v>
      </c>
      <c r="E435" s="30">
        <v>16.350000000000001</v>
      </c>
      <c r="F435" s="7" t="s">
        <v>2688</v>
      </c>
    </row>
    <row r="436" spans="1:6">
      <c r="A436" s="5" t="s">
        <v>3491</v>
      </c>
      <c r="B436" s="8" t="s">
        <v>3532</v>
      </c>
      <c r="C436" s="23" t="s">
        <v>3533</v>
      </c>
      <c r="D436" s="408">
        <v>52837029419</v>
      </c>
      <c r="E436" s="30">
        <v>24.35</v>
      </c>
      <c r="F436" s="7" t="s">
        <v>2688</v>
      </c>
    </row>
    <row r="437" spans="1:6">
      <c r="A437" s="5" t="s">
        <v>3491</v>
      </c>
      <c r="B437" s="8" t="s">
        <v>3534</v>
      </c>
      <c r="C437" s="23" t="s">
        <v>3535</v>
      </c>
      <c r="D437" s="408">
        <v>52837028320</v>
      </c>
      <c r="E437" s="30">
        <v>18.95</v>
      </c>
      <c r="F437" s="7" t="s">
        <v>2688</v>
      </c>
    </row>
    <row r="438" spans="1:6">
      <c r="A438" s="5" t="s">
        <v>3491</v>
      </c>
      <c r="B438" s="8" t="s">
        <v>3536</v>
      </c>
      <c r="C438" s="23" t="s">
        <v>3537</v>
      </c>
      <c r="D438" s="408">
        <v>52837028436</v>
      </c>
      <c r="E438" s="30">
        <v>22.9</v>
      </c>
      <c r="F438" s="7" t="s">
        <v>2688</v>
      </c>
    </row>
    <row r="439" spans="1:6">
      <c r="A439" s="5" t="s">
        <v>3491</v>
      </c>
      <c r="B439" s="8" t="s">
        <v>3538</v>
      </c>
      <c r="C439" s="23" t="s">
        <v>3539</v>
      </c>
      <c r="D439" s="408">
        <v>52837028726</v>
      </c>
      <c r="E439" s="30">
        <v>26.3</v>
      </c>
      <c r="F439" s="7" t="s">
        <v>2688</v>
      </c>
    </row>
    <row r="440" spans="1:6">
      <c r="A440" s="5" t="s">
        <v>3491</v>
      </c>
      <c r="B440" s="8" t="s">
        <v>3540</v>
      </c>
      <c r="C440" s="23" t="s">
        <v>3541</v>
      </c>
      <c r="D440" s="408">
        <v>52837028740</v>
      </c>
      <c r="E440" s="30">
        <v>2.85</v>
      </c>
      <c r="F440" s="7" t="s">
        <v>2647</v>
      </c>
    </row>
    <row r="441" spans="1:6">
      <c r="A441" s="5" t="s">
        <v>3491</v>
      </c>
      <c r="B441" s="8" t="s">
        <v>3542</v>
      </c>
      <c r="C441" s="23" t="s">
        <v>3543</v>
      </c>
      <c r="D441" s="408">
        <v>52837022076</v>
      </c>
      <c r="E441" s="30">
        <v>13.1</v>
      </c>
      <c r="F441" s="7" t="s">
        <v>2647</v>
      </c>
    </row>
    <row r="442" spans="1:6">
      <c r="A442" s="5" t="s">
        <v>3491</v>
      </c>
      <c r="B442" s="8" t="s">
        <v>3544</v>
      </c>
      <c r="C442" s="23" t="s">
        <v>3545</v>
      </c>
      <c r="D442" s="408">
        <v>52837026371</v>
      </c>
      <c r="E442" s="30">
        <v>13.1</v>
      </c>
      <c r="F442" s="7" t="s">
        <v>2647</v>
      </c>
    </row>
    <row r="443" spans="1:6">
      <c r="A443" s="5" t="s">
        <v>3491</v>
      </c>
      <c r="B443" s="8" t="s">
        <v>3546</v>
      </c>
      <c r="C443" s="23" t="s">
        <v>3547</v>
      </c>
      <c r="D443" s="408">
        <v>52837028245</v>
      </c>
      <c r="E443" s="30">
        <v>16.25</v>
      </c>
      <c r="F443" s="7" t="s">
        <v>2688</v>
      </c>
    </row>
    <row r="444" spans="1:6">
      <c r="A444" s="5" t="s">
        <v>3491</v>
      </c>
      <c r="B444" s="8" t="s">
        <v>3548</v>
      </c>
      <c r="C444" s="23" t="s">
        <v>3549</v>
      </c>
      <c r="D444" s="408">
        <v>52837028252</v>
      </c>
      <c r="E444" s="30">
        <v>20.55</v>
      </c>
      <c r="F444" s="7" t="s">
        <v>2688</v>
      </c>
    </row>
    <row r="445" spans="1:6">
      <c r="A445" s="5" t="s">
        <v>3491</v>
      </c>
      <c r="B445" s="8" t="s">
        <v>3550</v>
      </c>
      <c r="C445" s="23" t="s">
        <v>3551</v>
      </c>
      <c r="D445" s="408">
        <v>52837029297</v>
      </c>
      <c r="E445" s="30">
        <v>20.45</v>
      </c>
      <c r="F445" s="7" t="s">
        <v>2688</v>
      </c>
    </row>
    <row r="446" spans="1:6">
      <c r="A446" s="5" t="s">
        <v>3491</v>
      </c>
      <c r="B446" s="8" t="s">
        <v>3552</v>
      </c>
      <c r="C446" s="23" t="s">
        <v>3553</v>
      </c>
      <c r="D446" s="408">
        <v>52837029341</v>
      </c>
      <c r="E446" s="30">
        <v>20.7</v>
      </c>
      <c r="F446" s="7" t="s">
        <v>2688</v>
      </c>
    </row>
    <row r="447" spans="1:6">
      <c r="A447" s="5" t="s">
        <v>3491</v>
      </c>
      <c r="B447" s="8" t="s">
        <v>3554</v>
      </c>
      <c r="C447" s="23" t="s">
        <v>3555</v>
      </c>
      <c r="D447" s="408">
        <v>52837029334</v>
      </c>
      <c r="E447" s="30">
        <v>10.5</v>
      </c>
      <c r="F447" s="7" t="s">
        <v>2688</v>
      </c>
    </row>
    <row r="448" spans="1:6">
      <c r="A448" s="5" t="s">
        <v>3491</v>
      </c>
      <c r="B448" s="8" t="s">
        <v>3556</v>
      </c>
      <c r="C448" s="23" t="s">
        <v>3557</v>
      </c>
      <c r="D448" s="408">
        <v>52837029310</v>
      </c>
      <c r="E448" s="30">
        <v>20.7</v>
      </c>
      <c r="F448" s="7" t="s">
        <v>2688</v>
      </c>
    </row>
    <row r="449" spans="1:6">
      <c r="A449" s="5" t="s">
        <v>3491</v>
      </c>
      <c r="B449" s="8" t="s">
        <v>3558</v>
      </c>
      <c r="C449" s="23" t="s">
        <v>3559</v>
      </c>
      <c r="D449" s="408">
        <v>52837029402</v>
      </c>
      <c r="E449" s="30">
        <v>25</v>
      </c>
      <c r="F449" s="7" t="s">
        <v>2688</v>
      </c>
    </row>
    <row r="450" spans="1:6">
      <c r="A450" s="5" t="s">
        <v>3491</v>
      </c>
      <c r="B450" s="8" t="s">
        <v>3560</v>
      </c>
      <c r="C450" s="23" t="s">
        <v>3561</v>
      </c>
      <c r="D450" s="408">
        <v>52837029327</v>
      </c>
      <c r="E450" s="30">
        <v>9.85</v>
      </c>
      <c r="F450" s="7" t="s">
        <v>2688</v>
      </c>
    </row>
    <row r="451" spans="1:6">
      <c r="A451" s="5" t="s">
        <v>3491</v>
      </c>
      <c r="B451" s="8" t="s">
        <v>3562</v>
      </c>
      <c r="C451" s="23" t="s">
        <v>3563</v>
      </c>
      <c r="D451" s="408">
        <v>52837027873</v>
      </c>
      <c r="E451" s="30">
        <v>10.4</v>
      </c>
      <c r="F451" s="7" t="s">
        <v>2688</v>
      </c>
    </row>
    <row r="452" spans="1:6">
      <c r="A452" s="5" t="s">
        <v>3491</v>
      </c>
      <c r="B452" s="8" t="s">
        <v>3564</v>
      </c>
      <c r="C452" s="23" t="s">
        <v>3565</v>
      </c>
      <c r="D452" s="408">
        <v>52837027880</v>
      </c>
      <c r="E452" s="30">
        <v>16.25</v>
      </c>
      <c r="F452" s="7" t="s">
        <v>2688</v>
      </c>
    </row>
    <row r="453" spans="1:6">
      <c r="A453" s="5" t="s">
        <v>3491</v>
      </c>
      <c r="B453" s="8" t="s">
        <v>3566</v>
      </c>
      <c r="C453" s="23" t="s">
        <v>3567</v>
      </c>
      <c r="D453" s="408">
        <v>52837027897</v>
      </c>
      <c r="E453" s="30">
        <v>20.45</v>
      </c>
      <c r="F453" s="7" t="s">
        <v>2688</v>
      </c>
    </row>
    <row r="454" spans="1:6">
      <c r="A454" s="5" t="s">
        <v>3491</v>
      </c>
      <c r="B454" s="8" t="s">
        <v>3568</v>
      </c>
      <c r="C454" s="23" t="s">
        <v>3569</v>
      </c>
      <c r="D454" s="408">
        <v>52837029426</v>
      </c>
      <c r="E454" s="30">
        <v>24.15</v>
      </c>
      <c r="F454" s="7" t="s">
        <v>2688</v>
      </c>
    </row>
    <row r="455" spans="1:6">
      <c r="A455" s="5" t="s">
        <v>3491</v>
      </c>
      <c r="B455" s="8" t="s">
        <v>3570</v>
      </c>
      <c r="C455" s="23" t="s">
        <v>3571</v>
      </c>
      <c r="D455" s="408">
        <v>52837027903</v>
      </c>
      <c r="E455" s="30">
        <v>25.95</v>
      </c>
      <c r="F455" s="7" t="s">
        <v>2688</v>
      </c>
    </row>
    <row r="456" spans="1:6">
      <c r="A456" s="5" t="s">
        <v>3491</v>
      </c>
      <c r="B456" s="8" t="s">
        <v>3572</v>
      </c>
      <c r="C456" s="23" t="s">
        <v>3573</v>
      </c>
      <c r="D456" s="408">
        <v>52837029303</v>
      </c>
      <c r="E456" s="30">
        <v>10.5</v>
      </c>
      <c r="F456" s="7" t="s">
        <v>2688</v>
      </c>
    </row>
    <row r="457" spans="1:6">
      <c r="A457" s="5" t="s">
        <v>3491</v>
      </c>
      <c r="B457" s="8" t="s">
        <v>3574</v>
      </c>
      <c r="C457" s="23" t="s">
        <v>3575</v>
      </c>
      <c r="D457" s="408">
        <v>52837029358</v>
      </c>
      <c r="E457" s="30">
        <v>16.350000000000001</v>
      </c>
      <c r="F457" s="7" t="s">
        <v>2688</v>
      </c>
    </row>
    <row r="458" spans="1:6">
      <c r="A458" s="5" t="s">
        <v>3491</v>
      </c>
      <c r="B458" s="8" t="s">
        <v>3576</v>
      </c>
      <c r="C458" s="23" t="s">
        <v>3577</v>
      </c>
      <c r="D458" s="408">
        <v>52837029365</v>
      </c>
      <c r="E458" s="30">
        <v>20.7</v>
      </c>
      <c r="F458" s="7" t="s">
        <v>2688</v>
      </c>
    </row>
    <row r="459" spans="1:6">
      <c r="A459" s="5" t="s">
        <v>3491</v>
      </c>
      <c r="B459" s="8" t="s">
        <v>3578</v>
      </c>
      <c r="C459" s="23" t="s">
        <v>3579</v>
      </c>
      <c r="D459" s="408">
        <v>52837029372</v>
      </c>
      <c r="E459" s="30">
        <v>10.3</v>
      </c>
      <c r="F459" s="7" t="s">
        <v>2688</v>
      </c>
    </row>
    <row r="460" spans="1:6">
      <c r="A460" s="5" t="s">
        <v>3491</v>
      </c>
      <c r="B460" s="8" t="s">
        <v>3580</v>
      </c>
      <c r="C460" s="23" t="s">
        <v>3581</v>
      </c>
      <c r="D460" s="408">
        <v>52837029389</v>
      </c>
      <c r="E460" s="30">
        <v>16.25</v>
      </c>
      <c r="F460" s="7" t="s">
        <v>2688</v>
      </c>
    </row>
    <row r="461" spans="1:6">
      <c r="A461" s="5" t="s">
        <v>3491</v>
      </c>
      <c r="B461" s="8" t="s">
        <v>3582</v>
      </c>
      <c r="C461" s="23" t="s">
        <v>3583</v>
      </c>
      <c r="D461" s="408">
        <v>52837029396</v>
      </c>
      <c r="E461" s="30">
        <v>20.55</v>
      </c>
      <c r="F461" s="7" t="s">
        <v>2688</v>
      </c>
    </row>
    <row r="462" spans="1:6">
      <c r="A462" s="5" t="s">
        <v>3491</v>
      </c>
      <c r="B462" s="8" t="s">
        <v>3584</v>
      </c>
      <c r="C462" s="23" t="s">
        <v>3585</v>
      </c>
      <c r="D462" s="408">
        <v>52837028375</v>
      </c>
      <c r="E462" s="30">
        <v>25.4</v>
      </c>
      <c r="F462" s="7" t="s">
        <v>2688</v>
      </c>
    </row>
    <row r="463" spans="1:6">
      <c r="A463" s="5" t="s">
        <v>3491</v>
      </c>
      <c r="B463" s="8" t="s">
        <v>3586</v>
      </c>
      <c r="C463" s="23" t="s">
        <v>3587</v>
      </c>
      <c r="D463" s="408">
        <v>52837027910</v>
      </c>
      <c r="E463" s="30">
        <v>9.5</v>
      </c>
      <c r="F463" s="7" t="s">
        <v>2688</v>
      </c>
    </row>
    <row r="464" spans="1:6">
      <c r="A464" s="5" t="s">
        <v>3491</v>
      </c>
      <c r="B464" s="8" t="s">
        <v>3588</v>
      </c>
      <c r="C464" s="23" t="s">
        <v>3589</v>
      </c>
      <c r="D464" s="408">
        <v>52837027927</v>
      </c>
      <c r="E464" s="30">
        <v>18.899999999999999</v>
      </c>
      <c r="F464" s="7" t="s">
        <v>2688</v>
      </c>
    </row>
    <row r="465" spans="1:6">
      <c r="A465" s="5" t="s">
        <v>3491</v>
      </c>
      <c r="B465" s="8" t="s">
        <v>3590</v>
      </c>
      <c r="C465" s="23" t="s">
        <v>3591</v>
      </c>
      <c r="D465" s="408">
        <v>52837027934</v>
      </c>
      <c r="E465" s="30">
        <v>25.95</v>
      </c>
      <c r="F465" s="7" t="s">
        <v>2688</v>
      </c>
    </row>
    <row r="466" spans="1:6">
      <c r="A466" s="5" t="s">
        <v>3491</v>
      </c>
      <c r="B466" s="8" t="s">
        <v>3592</v>
      </c>
      <c r="C466" s="23" t="s">
        <v>3593</v>
      </c>
      <c r="D466" s="408">
        <v>52837027941</v>
      </c>
      <c r="E466" s="30">
        <v>8.9</v>
      </c>
      <c r="F466" s="7" t="s">
        <v>2688</v>
      </c>
    </row>
    <row r="467" spans="1:6">
      <c r="A467" s="5" t="s">
        <v>3491</v>
      </c>
      <c r="B467" s="8" t="s">
        <v>3594</v>
      </c>
      <c r="C467" s="23" t="s">
        <v>3595</v>
      </c>
      <c r="D467" s="408">
        <v>52837027958</v>
      </c>
      <c r="E467" s="30">
        <v>9.4499999999999993</v>
      </c>
      <c r="F467" s="7" t="s">
        <v>2688</v>
      </c>
    </row>
    <row r="468" spans="1:6">
      <c r="A468" s="5" t="s">
        <v>3491</v>
      </c>
      <c r="B468" s="8" t="s">
        <v>3596</v>
      </c>
      <c r="C468" s="23" t="s">
        <v>3597</v>
      </c>
      <c r="D468" s="408">
        <v>52837027965</v>
      </c>
      <c r="E468" s="30">
        <v>14.7</v>
      </c>
      <c r="F468" s="7" t="s">
        <v>2688</v>
      </c>
    </row>
    <row r="469" spans="1:6">
      <c r="A469" s="5" t="s">
        <v>3491</v>
      </c>
      <c r="B469" s="8" t="s">
        <v>3598</v>
      </c>
      <c r="C469" s="23" t="s">
        <v>3599</v>
      </c>
      <c r="D469" s="408">
        <v>52837027972</v>
      </c>
      <c r="E469" s="30">
        <v>18.899999999999999</v>
      </c>
      <c r="F469" s="7" t="s">
        <v>2688</v>
      </c>
    </row>
    <row r="470" spans="1:6">
      <c r="A470" s="5" t="s">
        <v>3491</v>
      </c>
      <c r="B470" s="8" t="s">
        <v>3600</v>
      </c>
      <c r="C470" s="23" t="s">
        <v>3601</v>
      </c>
      <c r="D470" s="408">
        <v>52837027989</v>
      </c>
      <c r="E470" s="30">
        <v>23.5</v>
      </c>
      <c r="F470" s="7" t="s">
        <v>2688</v>
      </c>
    </row>
    <row r="471" spans="1:6">
      <c r="A471" s="5" t="s">
        <v>3491</v>
      </c>
      <c r="B471" s="8" t="s">
        <v>3602</v>
      </c>
      <c r="C471" s="23" t="s">
        <v>3603</v>
      </c>
      <c r="D471" s="408">
        <v>52837027996</v>
      </c>
      <c r="E471" s="30">
        <v>25.4</v>
      </c>
      <c r="F471" s="7" t="s">
        <v>2688</v>
      </c>
    </row>
    <row r="472" spans="1:6">
      <c r="A472" s="5" t="s">
        <v>3491</v>
      </c>
      <c r="B472" s="8" t="s">
        <v>3604</v>
      </c>
      <c r="C472" s="23" t="s">
        <v>3605</v>
      </c>
      <c r="D472" s="408">
        <v>52837028009</v>
      </c>
      <c r="E472" s="30">
        <v>9.15</v>
      </c>
      <c r="F472" s="7" t="s">
        <v>2688</v>
      </c>
    </row>
    <row r="473" spans="1:6">
      <c r="A473" s="5" t="s">
        <v>3491</v>
      </c>
      <c r="B473" s="8" t="s">
        <v>3606</v>
      </c>
      <c r="C473" s="23" t="s">
        <v>3607</v>
      </c>
      <c r="D473" s="408">
        <v>52837028016</v>
      </c>
      <c r="E473" s="30">
        <v>15.1</v>
      </c>
      <c r="F473" s="7" t="s">
        <v>2688</v>
      </c>
    </row>
    <row r="474" spans="1:6">
      <c r="A474" s="5" t="s">
        <v>3491</v>
      </c>
      <c r="B474" s="8" t="s">
        <v>3608</v>
      </c>
      <c r="C474" s="23" t="s">
        <v>3599</v>
      </c>
      <c r="D474" s="408">
        <v>52837028023</v>
      </c>
      <c r="E474" s="30">
        <v>19.3</v>
      </c>
      <c r="F474" s="7" t="s">
        <v>2688</v>
      </c>
    </row>
    <row r="475" spans="1:6">
      <c r="A475" s="5" t="s">
        <v>3491</v>
      </c>
      <c r="B475" s="8" t="s">
        <v>3609</v>
      </c>
      <c r="C475" s="23" t="s">
        <v>3610</v>
      </c>
      <c r="D475" s="408">
        <v>52837028269</v>
      </c>
      <c r="E475" s="30">
        <v>9.4499999999999993</v>
      </c>
      <c r="F475" s="7" t="s">
        <v>2688</v>
      </c>
    </row>
    <row r="476" spans="1:6">
      <c r="A476" s="5" t="s">
        <v>3491</v>
      </c>
      <c r="B476" s="8" t="s">
        <v>3611</v>
      </c>
      <c r="C476" s="23" t="s">
        <v>3612</v>
      </c>
      <c r="D476" s="408">
        <v>52837028276</v>
      </c>
      <c r="E476" s="30">
        <v>14.6</v>
      </c>
      <c r="F476" s="7" t="s">
        <v>2688</v>
      </c>
    </row>
    <row r="477" spans="1:6">
      <c r="A477" s="5" t="s">
        <v>3491</v>
      </c>
      <c r="B477" s="8" t="s">
        <v>3613</v>
      </c>
      <c r="C477" s="23" t="s">
        <v>3614</v>
      </c>
      <c r="D477" s="408">
        <v>52837028283</v>
      </c>
      <c r="E477" s="30">
        <v>18.899999999999999</v>
      </c>
      <c r="F477" s="7" t="s">
        <v>2688</v>
      </c>
    </row>
    <row r="478" spans="1:6">
      <c r="A478" s="5" t="s">
        <v>3491</v>
      </c>
      <c r="B478" s="8" t="s">
        <v>3615</v>
      </c>
      <c r="C478" s="23" t="s">
        <v>3616</v>
      </c>
      <c r="D478" s="408">
        <v>52837028030</v>
      </c>
      <c r="E478" s="30">
        <v>12.15</v>
      </c>
      <c r="F478" s="7" t="s">
        <v>2688</v>
      </c>
    </row>
    <row r="479" spans="1:6">
      <c r="A479" s="5" t="s">
        <v>3491</v>
      </c>
      <c r="B479" s="8" t="s">
        <v>3617</v>
      </c>
      <c r="C479" s="23" t="s">
        <v>3618</v>
      </c>
      <c r="D479" s="408">
        <v>52837028047</v>
      </c>
      <c r="E479" s="30">
        <v>15.95</v>
      </c>
      <c r="F479" s="7" t="s">
        <v>2688</v>
      </c>
    </row>
    <row r="480" spans="1:6">
      <c r="A480" s="5" t="s">
        <v>3491</v>
      </c>
      <c r="B480" s="8" t="s">
        <v>3619</v>
      </c>
      <c r="C480" s="23" t="s">
        <v>3620</v>
      </c>
      <c r="D480" s="408">
        <v>52837028054</v>
      </c>
      <c r="E480" s="30">
        <v>20.149999999999999</v>
      </c>
      <c r="F480" s="7" t="s">
        <v>2688</v>
      </c>
    </row>
    <row r="481" spans="1:6">
      <c r="A481" s="5" t="s">
        <v>3621</v>
      </c>
      <c r="B481" s="8" t="s">
        <v>3622</v>
      </c>
      <c r="C481" s="23" t="s">
        <v>3623</v>
      </c>
      <c r="D481" s="408">
        <v>52837025503</v>
      </c>
      <c r="E481" s="30">
        <v>9.59</v>
      </c>
      <c r="F481" s="7" t="s">
        <v>2663</v>
      </c>
    </row>
    <row r="482" spans="1:6">
      <c r="A482" s="5" t="s">
        <v>3621</v>
      </c>
      <c r="B482" s="8" t="s">
        <v>3624</v>
      </c>
      <c r="C482" s="23" t="s">
        <v>3625</v>
      </c>
      <c r="D482" s="408">
        <v>52837009077</v>
      </c>
      <c r="E482" s="30">
        <v>10.11</v>
      </c>
      <c r="F482" s="7" t="s">
        <v>2663</v>
      </c>
    </row>
    <row r="483" spans="1:6">
      <c r="A483" s="5" t="s">
        <v>3621</v>
      </c>
      <c r="B483" s="8" t="s">
        <v>3626</v>
      </c>
      <c r="C483" s="23" t="s">
        <v>3627</v>
      </c>
      <c r="D483" s="408">
        <v>52837009015</v>
      </c>
      <c r="E483" s="30">
        <v>8.8000000000000007</v>
      </c>
      <c r="F483" s="7" t="s">
        <v>2663</v>
      </c>
    </row>
    <row r="484" spans="1:6">
      <c r="A484" s="5" t="s">
        <v>3621</v>
      </c>
      <c r="B484" s="8" t="s">
        <v>3628</v>
      </c>
      <c r="C484" s="23" t="s">
        <v>3629</v>
      </c>
      <c r="D484" s="408">
        <v>52837009176</v>
      </c>
      <c r="E484" s="30">
        <v>8.8000000000000007</v>
      </c>
      <c r="F484" s="7" t="s">
        <v>2663</v>
      </c>
    </row>
    <row r="485" spans="1:6">
      <c r="A485" s="5" t="s">
        <v>3621</v>
      </c>
      <c r="B485" s="8" t="s">
        <v>3630</v>
      </c>
      <c r="C485" s="23" t="s">
        <v>3631</v>
      </c>
      <c r="D485" s="408">
        <v>52837009145</v>
      </c>
      <c r="E485" s="30">
        <v>10.96</v>
      </c>
      <c r="F485" s="7" t="s">
        <v>2663</v>
      </c>
    </row>
    <row r="486" spans="1:6">
      <c r="A486" s="5" t="s">
        <v>3621</v>
      </c>
      <c r="B486" s="8" t="s">
        <v>3632</v>
      </c>
      <c r="C486" s="23" t="s">
        <v>3633</v>
      </c>
      <c r="D486" s="408">
        <v>52837021970</v>
      </c>
      <c r="E486" s="30">
        <v>10.96</v>
      </c>
      <c r="F486" s="7" t="s">
        <v>2663</v>
      </c>
    </row>
    <row r="487" spans="1:6">
      <c r="A487" s="5" t="s">
        <v>3621</v>
      </c>
      <c r="B487" s="8" t="s">
        <v>3634</v>
      </c>
      <c r="C487" s="23" t="s">
        <v>3635</v>
      </c>
      <c r="D487" s="408">
        <v>52837009169</v>
      </c>
      <c r="E487" s="30">
        <v>10.96</v>
      </c>
      <c r="F487" s="7" t="s">
        <v>2663</v>
      </c>
    </row>
    <row r="488" spans="1:6">
      <c r="A488" s="5" t="s">
        <v>3621</v>
      </c>
      <c r="B488" s="8" t="s">
        <v>3636</v>
      </c>
      <c r="C488" s="23" t="s">
        <v>3637</v>
      </c>
      <c r="D488" s="408">
        <v>52837021963</v>
      </c>
      <c r="E488" s="30">
        <v>10.96</v>
      </c>
      <c r="F488" s="7" t="s">
        <v>2663</v>
      </c>
    </row>
    <row r="489" spans="1:6">
      <c r="A489" s="5" t="s">
        <v>3621</v>
      </c>
      <c r="B489" s="8" t="s">
        <v>3638</v>
      </c>
      <c r="C489" s="23" t="s">
        <v>3639</v>
      </c>
      <c r="D489" s="408">
        <v>52837009121</v>
      </c>
      <c r="E489" s="30">
        <v>10.96</v>
      </c>
      <c r="F489" s="7" t="s">
        <v>2663</v>
      </c>
    </row>
    <row r="490" spans="1:6">
      <c r="A490" s="5" t="s">
        <v>3621</v>
      </c>
      <c r="B490" s="8" t="s">
        <v>3640</v>
      </c>
      <c r="C490" s="23" t="s">
        <v>3641</v>
      </c>
      <c r="D490" s="408">
        <v>52837009138</v>
      </c>
      <c r="E490" s="30">
        <v>10.96</v>
      </c>
      <c r="F490" s="7" t="s">
        <v>2663</v>
      </c>
    </row>
    <row r="491" spans="1:6">
      <c r="A491" s="5" t="s">
        <v>3621</v>
      </c>
      <c r="B491" s="8" t="s">
        <v>3642</v>
      </c>
      <c r="C491" s="23" t="s">
        <v>3643</v>
      </c>
      <c r="D491" s="408">
        <v>52837009114</v>
      </c>
      <c r="E491" s="30">
        <v>10.96</v>
      </c>
      <c r="F491" s="7" t="s">
        <v>2663</v>
      </c>
    </row>
    <row r="492" spans="1:6">
      <c r="A492" s="5" t="s">
        <v>3621</v>
      </c>
      <c r="B492" s="8" t="s">
        <v>3644</v>
      </c>
      <c r="C492" s="23" t="s">
        <v>3645</v>
      </c>
      <c r="D492" s="408">
        <v>52837021956</v>
      </c>
      <c r="E492" s="30">
        <v>10.96</v>
      </c>
      <c r="F492" s="7" t="s">
        <v>2663</v>
      </c>
    </row>
    <row r="493" spans="1:6">
      <c r="A493" s="5" t="s">
        <v>3621</v>
      </c>
      <c r="B493" s="8" t="s">
        <v>3646</v>
      </c>
      <c r="C493" s="23" t="s">
        <v>3647</v>
      </c>
      <c r="D493" s="408">
        <v>52837009152</v>
      </c>
      <c r="E493" s="30">
        <v>10.96</v>
      </c>
      <c r="F493" s="7" t="s">
        <v>2663</v>
      </c>
    </row>
    <row r="494" spans="1:6">
      <c r="A494" s="5" t="s">
        <v>3648</v>
      </c>
      <c r="B494" s="8" t="s">
        <v>3649</v>
      </c>
      <c r="C494" s="23" t="s">
        <v>3650</v>
      </c>
      <c r="D494" s="408">
        <v>52837010066</v>
      </c>
      <c r="E494" s="30">
        <v>32.92</v>
      </c>
      <c r="F494" s="7" t="s">
        <v>2908</v>
      </c>
    </row>
    <row r="495" spans="1:6">
      <c r="A495" s="5" t="s">
        <v>3648</v>
      </c>
      <c r="B495" s="8" t="s">
        <v>3651</v>
      </c>
      <c r="C495" s="23" t="s">
        <v>3652</v>
      </c>
      <c r="D495" s="408">
        <v>52837010059</v>
      </c>
      <c r="E495" s="30">
        <v>53.31</v>
      </c>
      <c r="F495" s="7" t="s">
        <v>2908</v>
      </c>
    </row>
    <row r="496" spans="1:6">
      <c r="A496" s="5" t="s">
        <v>3648</v>
      </c>
      <c r="B496" s="8" t="s">
        <v>3653</v>
      </c>
      <c r="C496" s="23" t="s">
        <v>3654</v>
      </c>
      <c r="D496" s="408">
        <v>52837022298</v>
      </c>
      <c r="E496" s="30">
        <v>79.16</v>
      </c>
      <c r="F496" s="7" t="s">
        <v>2908</v>
      </c>
    </row>
    <row r="497" spans="1:6">
      <c r="A497" s="5" t="s">
        <v>3648</v>
      </c>
      <c r="B497" s="8" t="s">
        <v>3655</v>
      </c>
      <c r="C497" s="23" t="s">
        <v>3656</v>
      </c>
      <c r="D497" s="408">
        <v>52837020768</v>
      </c>
      <c r="E497" s="30">
        <v>108.2</v>
      </c>
      <c r="F497" s="7" t="s">
        <v>2908</v>
      </c>
    </row>
    <row r="498" spans="1:6">
      <c r="A498" s="5" t="s">
        <v>3657</v>
      </c>
      <c r="B498" s="8" t="s">
        <v>3658</v>
      </c>
      <c r="C498" s="23" t="s">
        <v>3659</v>
      </c>
      <c r="D498" s="408">
        <v>52837007929</v>
      </c>
      <c r="E498" s="30">
        <v>0.83</v>
      </c>
      <c r="F498" s="7" t="s">
        <v>2663</v>
      </c>
    </row>
    <row r="499" spans="1:6">
      <c r="A499" s="5" t="s">
        <v>3657</v>
      </c>
      <c r="B499" s="8" t="s">
        <v>3660</v>
      </c>
      <c r="C499" s="23" t="s">
        <v>3661</v>
      </c>
      <c r="D499" s="408">
        <v>52837007905</v>
      </c>
      <c r="E499" s="30">
        <v>0.67</v>
      </c>
      <c r="F499" s="7" t="s">
        <v>3060</v>
      </c>
    </row>
    <row r="500" spans="1:6">
      <c r="A500" s="5" t="s">
        <v>3657</v>
      </c>
      <c r="B500" s="8" t="s">
        <v>3662</v>
      </c>
      <c r="C500" s="23" t="s">
        <v>3663</v>
      </c>
      <c r="D500" s="408">
        <v>52837020560</v>
      </c>
      <c r="E500" s="30">
        <v>0.67</v>
      </c>
      <c r="F500" s="7" t="s">
        <v>3060</v>
      </c>
    </row>
    <row r="501" spans="1:6">
      <c r="A501" s="5" t="s">
        <v>3657</v>
      </c>
      <c r="B501" s="8" t="s">
        <v>3664</v>
      </c>
      <c r="C501" s="23" t="s">
        <v>3665</v>
      </c>
      <c r="D501" s="408">
        <v>52837027736</v>
      </c>
      <c r="E501" s="30">
        <v>0.67</v>
      </c>
      <c r="F501" s="7" t="s">
        <v>3060</v>
      </c>
    </row>
    <row r="502" spans="1:6">
      <c r="A502" s="5" t="s">
        <v>3677</v>
      </c>
      <c r="B502" s="8" t="s">
        <v>3678</v>
      </c>
      <c r="C502" s="23" t="s">
        <v>3679</v>
      </c>
      <c r="D502" s="408">
        <v>52837024247</v>
      </c>
      <c r="E502" s="30">
        <v>6.18</v>
      </c>
      <c r="F502" s="7" t="s">
        <v>2645</v>
      </c>
    </row>
    <row r="503" spans="1:6">
      <c r="A503" s="5" t="s">
        <v>3677</v>
      </c>
      <c r="B503" s="8" t="s">
        <v>3680</v>
      </c>
      <c r="C503" s="23" t="s">
        <v>3681</v>
      </c>
      <c r="D503" s="408">
        <v>52837024230</v>
      </c>
      <c r="E503" s="30">
        <v>0.36</v>
      </c>
      <c r="F503" s="7" t="s">
        <v>2645</v>
      </c>
    </row>
    <row r="504" spans="1:6">
      <c r="A504" s="5" t="s">
        <v>12881</v>
      </c>
      <c r="B504" s="8" t="s">
        <v>7925</v>
      </c>
      <c r="C504" s="23" t="s">
        <v>3666</v>
      </c>
      <c r="D504" s="411">
        <v>885829001496</v>
      </c>
      <c r="E504" s="30">
        <v>1.65</v>
      </c>
      <c r="F504" s="7" t="s">
        <v>3667</v>
      </c>
    </row>
    <row r="505" spans="1:6">
      <c r="A505" s="5" t="s">
        <v>12881</v>
      </c>
      <c r="B505" s="8" t="s">
        <v>7926</v>
      </c>
      <c r="C505" s="23" t="s">
        <v>3668</v>
      </c>
      <c r="D505" s="411">
        <v>885829001519</v>
      </c>
      <c r="E505" s="30">
        <v>1.3</v>
      </c>
      <c r="F505" s="7" t="s">
        <v>3667</v>
      </c>
    </row>
    <row r="506" spans="1:6">
      <c r="A506" s="5" t="s">
        <v>12881</v>
      </c>
      <c r="B506" s="8" t="s">
        <v>7927</v>
      </c>
      <c r="C506" s="23" t="s">
        <v>3669</v>
      </c>
      <c r="D506" s="411">
        <v>885829001557</v>
      </c>
      <c r="E506" s="30">
        <v>1.68</v>
      </c>
      <c r="F506" s="7" t="s">
        <v>3667</v>
      </c>
    </row>
    <row r="507" spans="1:6">
      <c r="A507" s="5" t="s">
        <v>12881</v>
      </c>
      <c r="B507" s="8" t="s">
        <v>7928</v>
      </c>
      <c r="C507" s="23" t="s">
        <v>3670</v>
      </c>
      <c r="D507" s="411">
        <v>885829001571</v>
      </c>
      <c r="E507" s="30">
        <v>2.4300000000000002</v>
      </c>
      <c r="F507" s="7" t="s">
        <v>3671</v>
      </c>
    </row>
    <row r="508" spans="1:6">
      <c r="A508" s="5" t="s">
        <v>12881</v>
      </c>
      <c r="B508" s="8" t="s">
        <v>7929</v>
      </c>
      <c r="C508" s="23" t="s">
        <v>3672</v>
      </c>
      <c r="D508" s="411">
        <v>885829001618</v>
      </c>
      <c r="E508" s="30">
        <v>2.06</v>
      </c>
      <c r="F508" s="7" t="s">
        <v>3671</v>
      </c>
    </row>
    <row r="509" spans="1:6">
      <c r="A509" s="5" t="s">
        <v>12881</v>
      </c>
      <c r="B509" s="8" t="s">
        <v>21312</v>
      </c>
      <c r="C509" s="23" t="s">
        <v>12882</v>
      </c>
      <c r="D509" s="411">
        <v>885829001656</v>
      </c>
      <c r="E509" s="30">
        <v>1.46</v>
      </c>
      <c r="F509" s="7" t="s">
        <v>3667</v>
      </c>
    </row>
    <row r="510" spans="1:6">
      <c r="A510" s="5" t="s">
        <v>12881</v>
      </c>
      <c r="B510" s="406">
        <v>66026120</v>
      </c>
      <c r="C510" s="23" t="s">
        <v>21313</v>
      </c>
      <c r="D510" s="414">
        <v>9002719044239</v>
      </c>
      <c r="E510" s="29">
        <v>21.61</v>
      </c>
      <c r="F510" s="7" t="s">
        <v>2806</v>
      </c>
    </row>
    <row r="511" spans="1:6">
      <c r="A511" s="5" t="s">
        <v>12881</v>
      </c>
      <c r="B511" s="406">
        <v>66026142</v>
      </c>
      <c r="C511" s="23" t="s">
        <v>21314</v>
      </c>
      <c r="D511" s="414">
        <v>9002719044253</v>
      </c>
      <c r="E511" s="405" t="s">
        <v>2645</v>
      </c>
      <c r="F511" s="7" t="s">
        <v>2645</v>
      </c>
    </row>
    <row r="512" spans="1:6">
      <c r="A512" s="5" t="s">
        <v>12881</v>
      </c>
      <c r="B512" s="406">
        <v>66027120</v>
      </c>
      <c r="C512" s="23" t="s">
        <v>21315</v>
      </c>
      <c r="D512" s="414">
        <v>9002719044260</v>
      </c>
      <c r="E512" s="29">
        <v>12.99</v>
      </c>
      <c r="F512" s="7" t="s">
        <v>2806</v>
      </c>
    </row>
    <row r="513" spans="1:6">
      <c r="A513" s="5" t="s">
        <v>12881</v>
      </c>
      <c r="B513" s="406">
        <v>66028120</v>
      </c>
      <c r="C513" s="23" t="s">
        <v>21316</v>
      </c>
      <c r="D513" s="414">
        <v>9002719044284</v>
      </c>
      <c r="E513" s="29">
        <v>12.99</v>
      </c>
      <c r="F513" s="7" t="s">
        <v>2806</v>
      </c>
    </row>
    <row r="514" spans="1:6">
      <c r="A514" s="5" t="s">
        <v>12881</v>
      </c>
      <c r="B514" s="8" t="s">
        <v>7930</v>
      </c>
      <c r="C514" s="23" t="s">
        <v>3673</v>
      </c>
      <c r="D514" s="411">
        <v>9002719041177</v>
      </c>
      <c r="E514" s="30">
        <v>20.329999999999998</v>
      </c>
      <c r="F514" s="7" t="s">
        <v>2806</v>
      </c>
    </row>
    <row r="515" spans="1:6">
      <c r="A515" s="5" t="s">
        <v>12881</v>
      </c>
      <c r="B515" s="8" t="s">
        <v>7931</v>
      </c>
      <c r="C515" s="23" t="s">
        <v>3674</v>
      </c>
      <c r="D515"/>
      <c r="E515" s="405" t="s">
        <v>2645</v>
      </c>
      <c r="F515" s="7" t="s">
        <v>2645</v>
      </c>
    </row>
    <row r="516" spans="1:6">
      <c r="A516" s="5" t="s">
        <v>12881</v>
      </c>
      <c r="B516" s="8" t="s">
        <v>7932</v>
      </c>
      <c r="C516" s="23" t="s">
        <v>3675</v>
      </c>
      <c r="D516" s="411">
        <v>9002719041214</v>
      </c>
      <c r="E516" s="30">
        <v>9.6300000000000008</v>
      </c>
      <c r="F516" s="7" t="s">
        <v>2806</v>
      </c>
    </row>
    <row r="517" spans="1:6">
      <c r="A517" s="5" t="s">
        <v>12881</v>
      </c>
      <c r="B517" s="8" t="s">
        <v>7933</v>
      </c>
      <c r="C517" s="23" t="s">
        <v>3676</v>
      </c>
      <c r="D517" s="411">
        <v>9002719041191</v>
      </c>
      <c r="E517" s="30">
        <v>9.6300000000000008</v>
      </c>
      <c r="F517" s="7" t="s">
        <v>2806</v>
      </c>
    </row>
    <row r="518" spans="1:6">
      <c r="A518" s="5" t="s">
        <v>12881</v>
      </c>
      <c r="B518" s="8" t="s">
        <v>21317</v>
      </c>
      <c r="C518" s="23" t="s">
        <v>12883</v>
      </c>
      <c r="D518" s="411">
        <v>9002719041306</v>
      </c>
      <c r="E518" s="30" t="s">
        <v>2645</v>
      </c>
      <c r="F518" s="7" t="s">
        <v>2645</v>
      </c>
    </row>
    <row r="519" spans="1:6">
      <c r="A519" s="5" t="s">
        <v>12881</v>
      </c>
      <c r="B519" s="8" t="s">
        <v>7936</v>
      </c>
      <c r="C519" s="23" t="s">
        <v>7937</v>
      </c>
      <c r="D519" s="411">
        <v>9002719043591</v>
      </c>
      <c r="E519" s="30">
        <v>32</v>
      </c>
      <c r="F519" s="7" t="s">
        <v>2646</v>
      </c>
    </row>
    <row r="520" spans="1:6">
      <c r="A520" s="5" t="s">
        <v>12881</v>
      </c>
      <c r="B520" s="8" t="s">
        <v>7934</v>
      </c>
      <c r="C520" s="23" t="s">
        <v>7935</v>
      </c>
      <c r="D520" s="411">
        <v>9002719043584</v>
      </c>
      <c r="E520" s="30">
        <v>19.95</v>
      </c>
      <c r="F520" s="7" t="s">
        <v>2806</v>
      </c>
    </row>
    <row r="521" spans="1:6">
      <c r="A521" s="5" t="s">
        <v>3682</v>
      </c>
      <c r="B521" s="8" t="s">
        <v>3683</v>
      </c>
      <c r="C521" s="23" t="s">
        <v>3684</v>
      </c>
      <c r="D521" s="411">
        <v>841749052758</v>
      </c>
      <c r="E521" s="30">
        <v>20.329999999999998</v>
      </c>
      <c r="F521" s="7" t="s">
        <v>2662</v>
      </c>
    </row>
    <row r="522" spans="1:6">
      <c r="A522" s="5" t="s">
        <v>3682</v>
      </c>
      <c r="B522" s="8" t="s">
        <v>3685</v>
      </c>
      <c r="C522" s="23" t="s">
        <v>3686</v>
      </c>
      <c r="D522" s="411">
        <v>841749052819</v>
      </c>
      <c r="E522" s="30">
        <v>20.329999999999998</v>
      </c>
      <c r="F522" s="7" t="s">
        <v>2662</v>
      </c>
    </row>
    <row r="523" spans="1:6">
      <c r="A523" s="5" t="s">
        <v>3682</v>
      </c>
      <c r="B523" s="8" t="s">
        <v>3687</v>
      </c>
      <c r="C523" s="23" t="s">
        <v>3688</v>
      </c>
      <c r="D523" s="411">
        <v>841749052789</v>
      </c>
      <c r="E523" s="30">
        <v>20.329999999999998</v>
      </c>
      <c r="F523" s="7" t="s">
        <v>2662</v>
      </c>
    </row>
    <row r="524" spans="1:6">
      <c r="A524" s="5" t="s">
        <v>3682</v>
      </c>
      <c r="B524" s="8" t="s">
        <v>3689</v>
      </c>
      <c r="C524" s="23" t="s">
        <v>3690</v>
      </c>
      <c r="D524" s="411">
        <v>841749052741</v>
      </c>
      <c r="E524" s="30">
        <v>20.329999999999998</v>
      </c>
      <c r="F524" s="7" t="s">
        <v>2662</v>
      </c>
    </row>
    <row r="525" spans="1:6">
      <c r="A525" s="5" t="s">
        <v>3682</v>
      </c>
      <c r="B525" s="8" t="s">
        <v>3691</v>
      </c>
      <c r="C525" s="23" t="s">
        <v>3692</v>
      </c>
      <c r="D525" s="411">
        <v>841749052772</v>
      </c>
      <c r="E525" s="30">
        <v>20.329999999999998</v>
      </c>
      <c r="F525" s="7" t="s">
        <v>2662</v>
      </c>
    </row>
    <row r="526" spans="1:6">
      <c r="A526" s="5" t="s">
        <v>3682</v>
      </c>
      <c r="B526" s="8" t="s">
        <v>3693</v>
      </c>
      <c r="C526" s="23" t="s">
        <v>3694</v>
      </c>
      <c r="D526" s="411">
        <v>841749052802</v>
      </c>
      <c r="E526" s="30">
        <v>20.329999999999998</v>
      </c>
      <c r="F526" s="7" t="s">
        <v>2662</v>
      </c>
    </row>
    <row r="527" spans="1:6">
      <c r="A527" s="5" t="s">
        <v>3682</v>
      </c>
      <c r="B527" s="8" t="s">
        <v>3695</v>
      </c>
      <c r="C527" s="23" t="s">
        <v>3696</v>
      </c>
      <c r="D527" s="411">
        <v>841749052765</v>
      </c>
      <c r="E527" s="30">
        <v>20.329999999999998</v>
      </c>
      <c r="F527" s="7" t="s">
        <v>2662</v>
      </c>
    </row>
    <row r="528" spans="1:6">
      <c r="A528" s="5" t="s">
        <v>3682</v>
      </c>
      <c r="B528" s="8" t="s">
        <v>3697</v>
      </c>
      <c r="C528" s="23" t="s">
        <v>3698</v>
      </c>
      <c r="D528" s="411">
        <v>841749052796</v>
      </c>
      <c r="E528" s="30">
        <v>20.329999999999998</v>
      </c>
      <c r="F528" s="7" t="s">
        <v>2662</v>
      </c>
    </row>
    <row r="529" spans="1:6">
      <c r="A529" s="5" t="s">
        <v>3699</v>
      </c>
      <c r="B529" s="8" t="s">
        <v>3700</v>
      </c>
      <c r="C529" s="23" t="s">
        <v>3701</v>
      </c>
      <c r="D529" s="408">
        <v>52837008315</v>
      </c>
      <c r="E529" s="30">
        <v>125.87</v>
      </c>
      <c r="F529" s="7" t="s">
        <v>2785</v>
      </c>
    </row>
    <row r="530" spans="1:6">
      <c r="A530" s="5" t="s">
        <v>3699</v>
      </c>
      <c r="B530" s="8" t="s">
        <v>3702</v>
      </c>
      <c r="C530" s="23" t="s">
        <v>3703</v>
      </c>
      <c r="D530" s="408">
        <v>52837026128</v>
      </c>
      <c r="E530" s="30">
        <v>182.9</v>
      </c>
      <c r="F530" s="7" t="s">
        <v>2785</v>
      </c>
    </row>
    <row r="531" spans="1:6">
      <c r="A531" s="5" t="s">
        <v>3699</v>
      </c>
      <c r="B531" s="8" t="s">
        <v>3704</v>
      </c>
      <c r="C531" s="23" t="s">
        <v>3705</v>
      </c>
      <c r="D531" s="408">
        <v>52837026265</v>
      </c>
      <c r="E531" s="30">
        <v>182.9</v>
      </c>
      <c r="F531" s="7" t="s">
        <v>2785</v>
      </c>
    </row>
    <row r="532" spans="1:6">
      <c r="A532" s="5" t="s">
        <v>3699</v>
      </c>
      <c r="B532" s="8" t="s">
        <v>3706</v>
      </c>
      <c r="C532" s="23" t="s">
        <v>3707</v>
      </c>
      <c r="D532" s="408">
        <v>52837025763</v>
      </c>
      <c r="E532" s="30">
        <v>182.9</v>
      </c>
      <c r="F532" s="7" t="s">
        <v>2785</v>
      </c>
    </row>
    <row r="533" spans="1:6">
      <c r="A533" s="5" t="s">
        <v>3699</v>
      </c>
      <c r="B533" s="8" t="s">
        <v>3708</v>
      </c>
      <c r="C533" s="23" t="s">
        <v>3709</v>
      </c>
      <c r="D533" s="408">
        <v>52837027040</v>
      </c>
      <c r="E533" s="30">
        <v>209.2</v>
      </c>
      <c r="F533" s="7" t="s">
        <v>2785</v>
      </c>
    </row>
    <row r="534" spans="1:6">
      <c r="A534" s="5" t="s">
        <v>3699</v>
      </c>
      <c r="B534" s="8" t="s">
        <v>3710</v>
      </c>
      <c r="C534" s="23" t="s">
        <v>3711</v>
      </c>
      <c r="D534" s="408">
        <v>52837025756</v>
      </c>
      <c r="E534" s="30">
        <v>222.95</v>
      </c>
      <c r="F534" s="7" t="s">
        <v>2785</v>
      </c>
    </row>
    <row r="535" spans="1:6">
      <c r="A535" s="5" t="s">
        <v>3699</v>
      </c>
      <c r="B535" s="8" t="s">
        <v>3712</v>
      </c>
      <c r="C535" s="23" t="s">
        <v>3713</v>
      </c>
      <c r="D535" s="408">
        <v>52837026715</v>
      </c>
      <c r="E535" s="30">
        <v>314.76</v>
      </c>
      <c r="F535" s="7" t="s">
        <v>2785</v>
      </c>
    </row>
    <row r="536" spans="1:6">
      <c r="A536" s="5" t="s">
        <v>3699</v>
      </c>
      <c r="B536" s="8" t="s">
        <v>3714</v>
      </c>
      <c r="C536" s="23" t="s">
        <v>3715</v>
      </c>
      <c r="D536" s="408">
        <v>52837026111</v>
      </c>
      <c r="E536" s="30">
        <v>188.85</v>
      </c>
      <c r="F536" s="7" t="s">
        <v>2785</v>
      </c>
    </row>
    <row r="537" spans="1:6">
      <c r="A537" s="5" t="s">
        <v>3699</v>
      </c>
      <c r="B537" s="8" t="s">
        <v>3716</v>
      </c>
      <c r="C537" s="23" t="s">
        <v>3717</v>
      </c>
      <c r="D537" s="408">
        <v>52837026234</v>
      </c>
      <c r="E537" s="30">
        <v>45.84</v>
      </c>
      <c r="F537" s="7" t="s">
        <v>2645</v>
      </c>
    </row>
    <row r="538" spans="1:6">
      <c r="A538" s="5" t="s">
        <v>3699</v>
      </c>
      <c r="B538" s="8" t="s">
        <v>3718</v>
      </c>
      <c r="C538" s="23" t="s">
        <v>3719</v>
      </c>
      <c r="D538" s="408">
        <v>52837026449</v>
      </c>
      <c r="E538" s="30">
        <v>232.7</v>
      </c>
      <c r="F538" s="7" t="s">
        <v>2785</v>
      </c>
    </row>
    <row r="539" spans="1:6">
      <c r="A539" s="5" t="s">
        <v>3699</v>
      </c>
      <c r="B539" s="8" t="s">
        <v>3720</v>
      </c>
      <c r="C539" s="23" t="s">
        <v>3721</v>
      </c>
      <c r="D539" s="408">
        <v>52837026876</v>
      </c>
      <c r="E539" s="30">
        <v>34.799999999999997</v>
      </c>
      <c r="F539" s="7" t="s">
        <v>2662</v>
      </c>
    </row>
    <row r="540" spans="1:6">
      <c r="A540" s="5" t="s">
        <v>3699</v>
      </c>
      <c r="B540" s="8" t="s">
        <v>3722</v>
      </c>
      <c r="C540" s="23" t="s">
        <v>3723</v>
      </c>
      <c r="D540" s="408">
        <v>52837027683</v>
      </c>
      <c r="E540" s="30">
        <v>40.1</v>
      </c>
      <c r="F540" s="7" t="s">
        <v>2645</v>
      </c>
    </row>
    <row r="541" spans="1:6">
      <c r="A541" s="5" t="s">
        <v>3699</v>
      </c>
      <c r="B541" s="8" t="s">
        <v>3724</v>
      </c>
      <c r="C541" s="23" t="s">
        <v>3725</v>
      </c>
      <c r="D541" s="408">
        <v>52837026883</v>
      </c>
      <c r="E541" s="30">
        <v>22.95</v>
      </c>
      <c r="F541" s="7" t="s">
        <v>2662</v>
      </c>
    </row>
    <row r="542" spans="1:6">
      <c r="A542" s="5" t="s">
        <v>3699</v>
      </c>
      <c r="B542" s="8" t="s">
        <v>3726</v>
      </c>
      <c r="C542" s="23" t="s">
        <v>3727</v>
      </c>
      <c r="D542" s="408">
        <v>52837010608</v>
      </c>
      <c r="E542" s="30">
        <v>72.7</v>
      </c>
      <c r="F542" s="7" t="s">
        <v>2688</v>
      </c>
    </row>
    <row r="543" spans="1:6">
      <c r="A543" s="5" t="s">
        <v>3699</v>
      </c>
      <c r="B543" s="8" t="s">
        <v>3728</v>
      </c>
      <c r="C543" s="23" t="s">
        <v>3729</v>
      </c>
      <c r="D543" s="408">
        <v>52837020072</v>
      </c>
      <c r="E543" s="30">
        <v>50.15</v>
      </c>
      <c r="F543" s="7" t="s">
        <v>2688</v>
      </c>
    </row>
    <row r="544" spans="1:6">
      <c r="A544" s="5" t="s">
        <v>3699</v>
      </c>
      <c r="B544" s="8" t="s">
        <v>3730</v>
      </c>
      <c r="C544" s="23" t="s">
        <v>3731</v>
      </c>
      <c r="D544" s="408">
        <v>52837020065</v>
      </c>
      <c r="E544" s="30">
        <v>50.15</v>
      </c>
      <c r="F544" s="7" t="s">
        <v>2688</v>
      </c>
    </row>
    <row r="545" spans="1:6">
      <c r="A545" s="5" t="s">
        <v>3699</v>
      </c>
      <c r="B545" s="8" t="s">
        <v>3732</v>
      </c>
      <c r="C545" s="23" t="s">
        <v>3733</v>
      </c>
      <c r="D545" s="408">
        <v>52837020058</v>
      </c>
      <c r="E545" s="30">
        <v>50.15</v>
      </c>
      <c r="F545" s="7" t="s">
        <v>2688</v>
      </c>
    </row>
    <row r="546" spans="1:6">
      <c r="A546" s="5" t="s">
        <v>3699</v>
      </c>
      <c r="B546" s="8" t="s">
        <v>3734</v>
      </c>
      <c r="C546" s="23" t="s">
        <v>3735</v>
      </c>
      <c r="D546" s="408">
        <v>52837020058</v>
      </c>
      <c r="E546" s="30">
        <v>50.15</v>
      </c>
      <c r="F546" s="7" t="s">
        <v>2688</v>
      </c>
    </row>
    <row r="547" spans="1:6">
      <c r="A547" s="5" t="s">
        <v>3699</v>
      </c>
      <c r="B547" s="8" t="s">
        <v>3736</v>
      </c>
      <c r="C547" s="23" t="s">
        <v>3737</v>
      </c>
      <c r="D547" s="408">
        <v>52837010592</v>
      </c>
      <c r="E547" s="30">
        <v>72.7</v>
      </c>
      <c r="F547" s="7" t="s">
        <v>2688</v>
      </c>
    </row>
    <row r="548" spans="1:6">
      <c r="A548" s="5" t="s">
        <v>3699</v>
      </c>
      <c r="B548" s="8" t="s">
        <v>3738</v>
      </c>
      <c r="C548" s="23" t="s">
        <v>3739</v>
      </c>
      <c r="D548" s="408">
        <v>52837026425</v>
      </c>
      <c r="E548" s="30">
        <v>141.5</v>
      </c>
      <c r="F548" s="7" t="s">
        <v>2883</v>
      </c>
    </row>
    <row r="549" spans="1:6">
      <c r="A549" s="5" t="s">
        <v>3699</v>
      </c>
      <c r="B549" s="8" t="s">
        <v>3741</v>
      </c>
      <c r="C549" s="23" t="s">
        <v>3742</v>
      </c>
      <c r="D549" s="408">
        <v>52837026524</v>
      </c>
      <c r="E549" s="30">
        <v>141.5</v>
      </c>
      <c r="F549" s="7" t="s">
        <v>2883</v>
      </c>
    </row>
    <row r="550" spans="1:6">
      <c r="A550" s="5" t="s">
        <v>3699</v>
      </c>
      <c r="B550" s="8" t="s">
        <v>3743</v>
      </c>
      <c r="C550" s="23" t="s">
        <v>3744</v>
      </c>
      <c r="D550" s="408">
        <v>52837026500</v>
      </c>
      <c r="E550" s="30">
        <v>141.5</v>
      </c>
      <c r="F550" s="7" t="s">
        <v>2883</v>
      </c>
    </row>
    <row r="551" spans="1:6">
      <c r="A551" s="5" t="s">
        <v>3699</v>
      </c>
      <c r="B551" s="8" t="s">
        <v>3745</v>
      </c>
      <c r="C551" s="23" t="s">
        <v>3746</v>
      </c>
      <c r="D551" s="408">
        <v>52837010172</v>
      </c>
      <c r="E551" s="30">
        <v>105.8</v>
      </c>
      <c r="F551" s="7" t="s">
        <v>2883</v>
      </c>
    </row>
    <row r="552" spans="1:6">
      <c r="A552" s="5" t="s">
        <v>3699</v>
      </c>
      <c r="B552" s="8" t="s">
        <v>3747</v>
      </c>
      <c r="C552" s="23" t="s">
        <v>3748</v>
      </c>
      <c r="D552" s="408">
        <v>52837008506</v>
      </c>
      <c r="E552" s="30">
        <v>105.8</v>
      </c>
      <c r="F552" s="7" t="s">
        <v>2883</v>
      </c>
    </row>
    <row r="553" spans="1:6">
      <c r="A553" s="5" t="s">
        <v>3699</v>
      </c>
      <c r="B553" s="8" t="s">
        <v>3749</v>
      </c>
      <c r="C553" s="23" t="s">
        <v>3750</v>
      </c>
      <c r="D553" s="408">
        <v>52837008506</v>
      </c>
      <c r="E553" s="30">
        <v>105.8</v>
      </c>
      <c r="F553" s="7" t="s">
        <v>2684</v>
      </c>
    </row>
    <row r="554" spans="1:6">
      <c r="A554" s="5" t="s">
        <v>3699</v>
      </c>
      <c r="B554" s="8" t="s">
        <v>3751</v>
      </c>
      <c r="C554" s="23" t="s">
        <v>3752</v>
      </c>
      <c r="D554" s="408">
        <v>52837010189</v>
      </c>
      <c r="E554" s="30">
        <v>105.8</v>
      </c>
      <c r="F554" s="7" t="s">
        <v>2883</v>
      </c>
    </row>
    <row r="555" spans="1:6">
      <c r="A555" s="5" t="s">
        <v>3699</v>
      </c>
      <c r="B555" s="8" t="s">
        <v>3753</v>
      </c>
      <c r="C555" s="23" t="s">
        <v>3754</v>
      </c>
      <c r="D555" s="408">
        <v>52837026463</v>
      </c>
      <c r="E555" s="30">
        <v>152.15</v>
      </c>
      <c r="F555" s="7" t="s">
        <v>2883</v>
      </c>
    </row>
    <row r="556" spans="1:6">
      <c r="A556" s="5" t="s">
        <v>3699</v>
      </c>
      <c r="B556" s="8" t="s">
        <v>3755</v>
      </c>
      <c r="C556" s="23" t="s">
        <v>3756</v>
      </c>
      <c r="D556" s="408">
        <v>52837010202</v>
      </c>
      <c r="E556" s="30">
        <v>125.65</v>
      </c>
      <c r="F556" s="7" t="s">
        <v>2883</v>
      </c>
    </row>
    <row r="557" spans="1:6">
      <c r="A557" s="5" t="s">
        <v>3699</v>
      </c>
      <c r="B557" s="8" t="s">
        <v>3757</v>
      </c>
      <c r="C557" s="23" t="s">
        <v>3758</v>
      </c>
      <c r="D557" s="408">
        <v>52837010196</v>
      </c>
      <c r="E557" s="30">
        <v>125.65</v>
      </c>
      <c r="F557" s="7" t="s">
        <v>2883</v>
      </c>
    </row>
    <row r="558" spans="1:6">
      <c r="A558" s="5" t="s">
        <v>3699</v>
      </c>
      <c r="B558" s="8" t="s">
        <v>3759</v>
      </c>
      <c r="C558" s="23" t="s">
        <v>3760</v>
      </c>
      <c r="D558" s="408">
        <v>52837027415</v>
      </c>
      <c r="E558" s="30">
        <v>141.5</v>
      </c>
      <c r="F558" s="7" t="s">
        <v>2785</v>
      </c>
    </row>
    <row r="559" spans="1:6">
      <c r="A559" s="5" t="s">
        <v>3699</v>
      </c>
      <c r="B559" s="8" t="s">
        <v>3761</v>
      </c>
      <c r="C559" s="23" t="s">
        <v>3762</v>
      </c>
      <c r="D559" s="408">
        <v>52837027460</v>
      </c>
      <c r="E559" s="30">
        <v>141.5</v>
      </c>
      <c r="F559" s="7" t="s">
        <v>2785</v>
      </c>
    </row>
    <row r="560" spans="1:6">
      <c r="A560" s="5" t="s">
        <v>3699</v>
      </c>
      <c r="B560" s="8" t="s">
        <v>3763</v>
      </c>
      <c r="C560" s="23" t="s">
        <v>3764</v>
      </c>
      <c r="D560" s="408">
        <v>52837028207</v>
      </c>
      <c r="E560" s="30">
        <v>27.05</v>
      </c>
      <c r="F560" s="7" t="s">
        <v>2662</v>
      </c>
    </row>
    <row r="561" spans="1:6">
      <c r="A561" s="5" t="s">
        <v>3699</v>
      </c>
      <c r="B561" s="8" t="s">
        <v>3765</v>
      </c>
      <c r="C561" s="23" t="s">
        <v>3766</v>
      </c>
      <c r="D561" s="408">
        <v>52837027477</v>
      </c>
      <c r="E561" s="30">
        <v>141.5</v>
      </c>
      <c r="F561" s="7" t="s">
        <v>2785</v>
      </c>
    </row>
    <row r="562" spans="1:6">
      <c r="A562" s="5" t="s">
        <v>3699</v>
      </c>
      <c r="B562" s="8" t="s">
        <v>3767</v>
      </c>
      <c r="C562" s="23" t="s">
        <v>3768</v>
      </c>
      <c r="D562" s="408">
        <v>52837027422</v>
      </c>
      <c r="E562" s="30">
        <v>112.05</v>
      </c>
      <c r="F562" s="7" t="s">
        <v>2785</v>
      </c>
    </row>
    <row r="563" spans="1:6">
      <c r="A563" s="5" t="s">
        <v>3699</v>
      </c>
      <c r="B563" s="8" t="s">
        <v>3769</v>
      </c>
      <c r="C563" s="23" t="s">
        <v>3770</v>
      </c>
      <c r="D563" s="408">
        <v>52837027576</v>
      </c>
      <c r="E563" s="30">
        <v>112.05</v>
      </c>
      <c r="F563" s="7" t="s">
        <v>2785</v>
      </c>
    </row>
    <row r="564" spans="1:6">
      <c r="A564" s="5" t="s">
        <v>3699</v>
      </c>
      <c r="B564" s="8" t="s">
        <v>3771</v>
      </c>
      <c r="C564" s="23" t="s">
        <v>3772</v>
      </c>
      <c r="D564" s="408">
        <v>52837028214</v>
      </c>
      <c r="E564" s="30">
        <v>20.9</v>
      </c>
      <c r="F564" s="7" t="s">
        <v>2662</v>
      </c>
    </row>
    <row r="565" spans="1:6">
      <c r="A565" s="5" t="s">
        <v>3699</v>
      </c>
      <c r="B565" s="8" t="s">
        <v>3773</v>
      </c>
      <c r="C565" s="23" t="s">
        <v>3774</v>
      </c>
      <c r="D565" s="410" t="s">
        <v>21318</v>
      </c>
      <c r="E565" s="30">
        <v>112.05</v>
      </c>
      <c r="F565" s="7" t="s">
        <v>2785</v>
      </c>
    </row>
    <row r="566" spans="1:6">
      <c r="A566" s="5" t="s">
        <v>3699</v>
      </c>
      <c r="B566" s="8" t="s">
        <v>3767</v>
      </c>
      <c r="C566" s="23" t="s">
        <v>3768</v>
      </c>
      <c r="D566" s="24">
        <v>52837027422</v>
      </c>
      <c r="E566" s="30">
        <v>112.05</v>
      </c>
      <c r="F566" s="25" t="s">
        <v>2785</v>
      </c>
    </row>
    <row r="567" spans="1:6">
      <c r="A567" s="5" t="s">
        <v>3699</v>
      </c>
      <c r="B567" s="8" t="s">
        <v>3769</v>
      </c>
      <c r="C567" s="23" t="s">
        <v>3770</v>
      </c>
      <c r="D567" s="24">
        <v>52837027576</v>
      </c>
      <c r="E567" s="30">
        <v>112.05</v>
      </c>
      <c r="F567" s="25" t="s">
        <v>2785</v>
      </c>
    </row>
    <row r="568" spans="1:6">
      <c r="A568" s="5" t="s">
        <v>3699</v>
      </c>
      <c r="B568" s="8" t="s">
        <v>3771</v>
      </c>
      <c r="C568" s="23" t="s">
        <v>3772</v>
      </c>
      <c r="D568" s="24">
        <v>52837028214</v>
      </c>
      <c r="E568" s="30">
        <v>20.9</v>
      </c>
      <c r="F568" s="25" t="s">
        <v>2662</v>
      </c>
    </row>
    <row r="569" spans="1:6">
      <c r="A569" s="5" t="s">
        <v>3699</v>
      </c>
      <c r="B569" s="8" t="s">
        <v>3773</v>
      </c>
      <c r="C569" s="23" t="s">
        <v>3774</v>
      </c>
      <c r="D569" s="24">
        <v>52837027569</v>
      </c>
      <c r="E569" s="30">
        <v>112.05</v>
      </c>
      <c r="F569" s="25" t="s">
        <v>2785</v>
      </c>
    </row>
    <row r="570" spans="1:6">
      <c r="E570" s="31"/>
      <c r="F570" s="19"/>
    </row>
  </sheetData>
  <conditionalFormatting sqref="B1:B1048576">
    <cfRule type="duplicateValues" dxfId="1" priority="5"/>
  </conditionalFormatting>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8372C9-8E08-4C88-8CCD-CA3911C1E84B}">
  <dimension ref="A1:AY531"/>
  <sheetViews>
    <sheetView workbookViewId="0">
      <pane ySplit="1" topLeftCell="A2" activePane="bottomLeft" state="frozen"/>
      <selection pane="bottomLeft" sqref="A1:XFD1"/>
    </sheetView>
  </sheetViews>
  <sheetFormatPr defaultRowHeight="15"/>
  <cols>
    <col min="1" max="2" width="1" style="9" customWidth="1"/>
    <col min="3" max="3" width="1.85546875" style="9" customWidth="1"/>
    <col min="4" max="4" width="1" style="9" customWidth="1"/>
    <col min="5" max="5" width="4.42578125" style="9" bestFit="1" customWidth="1"/>
    <col min="6" max="6" width="1" style="9" customWidth="1"/>
    <col min="7" max="7" width="2.85546875" style="9" customWidth="1"/>
    <col min="8" max="9" width="1" style="9" customWidth="1"/>
    <col min="10" max="11" width="1.85546875" style="9" customWidth="1"/>
    <col min="12" max="12" width="2.85546875" style="9" customWidth="1"/>
    <col min="13" max="13" width="1.85546875" style="9" customWidth="1"/>
    <col min="14" max="14" width="2.85546875" style="9" customWidth="1"/>
    <col min="15" max="15" width="1" style="9" customWidth="1"/>
    <col min="16" max="16" width="1.85546875" style="9" customWidth="1"/>
    <col min="17" max="17" width="1" style="9" customWidth="1"/>
    <col min="18" max="18" width="1.85546875" style="9" customWidth="1"/>
    <col min="19" max="19" width="2.85546875" style="9" customWidth="1"/>
    <col min="20" max="22" width="1.85546875" style="9" customWidth="1"/>
    <col min="23" max="23" width="2.85546875" style="9" customWidth="1"/>
    <col min="24" max="24" width="1.85546875" style="9" customWidth="1"/>
    <col min="25" max="25" width="2.85546875" style="9" customWidth="1"/>
    <col min="26" max="26" width="1.85546875" style="9" customWidth="1"/>
    <col min="27" max="27" width="2.85546875" style="9" customWidth="1"/>
    <col min="28" max="29" width="1.85546875" style="9" customWidth="1"/>
    <col min="30" max="30" width="4" style="9" bestFit="1" customWidth="1"/>
    <col min="31" max="31" width="1" style="9" customWidth="1"/>
    <col min="32" max="32" width="1.85546875" style="9" customWidth="1"/>
    <col min="33" max="33" width="1" style="9" customWidth="1"/>
    <col min="34" max="34" width="2.85546875" style="9" customWidth="1"/>
    <col min="35" max="35" width="1.85546875" style="9" customWidth="1"/>
    <col min="36" max="36" width="1" style="9" customWidth="1"/>
    <col min="37" max="37" width="4" style="9" customWidth="1"/>
    <col min="38" max="38" width="1.85546875" style="9" customWidth="1"/>
    <col min="39" max="40" width="1" style="9" customWidth="1"/>
    <col min="41" max="41" width="2.85546875" style="9" bestFit="1" customWidth="1"/>
    <col min="42" max="42" width="31.28515625" style="9" customWidth="1"/>
    <col min="43" max="43" width="3.85546875" style="9" bestFit="1" customWidth="1"/>
    <col min="44" max="45" width="1" style="9" customWidth="1"/>
    <col min="46" max="47" width="1.85546875" style="9" customWidth="1"/>
    <col min="48" max="48" width="2.85546875" style="9" customWidth="1"/>
    <col min="49" max="50" width="1" style="9" customWidth="1"/>
    <col min="51" max="52" width="6.85546875" style="9" customWidth="1"/>
    <col min="53" max="16384" width="9.140625" style="9"/>
  </cols>
  <sheetData>
    <row r="1" spans="1:49" ht="116.25" customHeight="1">
      <c r="A1" s="1540" t="s">
        <v>26529</v>
      </c>
      <c r="B1" s="1540"/>
      <c r="C1" s="1540"/>
      <c r="D1" s="1540"/>
      <c r="E1" s="1540"/>
      <c r="F1" s="1540"/>
      <c r="G1" s="1540"/>
      <c r="H1" s="1540"/>
      <c r="I1" s="1540"/>
      <c r="J1" s="1540"/>
      <c r="K1" s="1540"/>
      <c r="L1" s="1540"/>
      <c r="M1" s="1540"/>
      <c r="N1" s="1540"/>
      <c r="O1" s="1540"/>
      <c r="P1" s="1540"/>
      <c r="Q1" s="1540"/>
      <c r="R1" s="1540"/>
      <c r="S1" s="1540"/>
      <c r="T1" s="1540"/>
      <c r="U1" s="1540"/>
      <c r="V1" s="1540"/>
      <c r="W1" s="1540"/>
      <c r="X1" s="1540"/>
      <c r="Y1" s="1540"/>
      <c r="Z1" s="1540"/>
      <c r="AA1" s="1540"/>
      <c r="AB1" s="1540"/>
      <c r="AC1" s="1540"/>
      <c r="AD1" s="1540"/>
      <c r="AE1" s="1540"/>
      <c r="AF1" s="1540"/>
      <c r="AG1" s="1540"/>
      <c r="AH1" s="1540"/>
      <c r="AI1" s="1540"/>
      <c r="AJ1" s="1540"/>
      <c r="AK1" s="1540"/>
      <c r="AL1" s="1540"/>
      <c r="AM1" s="1540" t="s">
        <v>26528</v>
      </c>
      <c r="AN1" s="1540"/>
      <c r="AO1" s="1540"/>
      <c r="AP1" s="1540"/>
      <c r="AQ1" s="1540" t="s">
        <v>1</v>
      </c>
      <c r="AR1" s="1540"/>
      <c r="AS1" s="1540"/>
      <c r="AT1" s="1540"/>
      <c r="AU1" s="1540"/>
      <c r="AV1" s="1540"/>
      <c r="AW1" s="12"/>
    </row>
    <row r="2" spans="1:49" ht="64.7" customHeight="1">
      <c r="A2" s="1539" t="s">
        <v>21320</v>
      </c>
      <c r="B2" s="1539"/>
      <c r="C2" s="1539"/>
      <c r="D2" s="1539"/>
      <c r="E2" s="1539"/>
      <c r="F2" s="1539"/>
      <c r="G2" s="1539"/>
      <c r="H2" s="1539"/>
      <c r="I2" s="1539"/>
      <c r="J2" s="1539"/>
      <c r="K2" s="1539"/>
      <c r="L2" s="1539"/>
      <c r="M2" s="1539"/>
      <c r="N2" s="1539"/>
      <c r="O2" s="1539"/>
      <c r="P2" s="1539"/>
      <c r="Q2" s="1539"/>
      <c r="R2" s="1539"/>
      <c r="S2" s="1539"/>
      <c r="T2" s="1539"/>
      <c r="U2" s="1539"/>
      <c r="V2" s="1539"/>
      <c r="W2" s="1539"/>
      <c r="X2" s="1539"/>
      <c r="Y2" s="1539"/>
      <c r="Z2" s="1539"/>
      <c r="AA2" s="1539"/>
      <c r="AB2" s="1539"/>
      <c r="AC2" s="1539"/>
      <c r="AD2" s="1539"/>
      <c r="AE2" s="1539"/>
      <c r="AF2" s="1539"/>
      <c r="AG2" s="1539"/>
      <c r="AH2" s="1539"/>
      <c r="AI2" s="1539"/>
      <c r="AJ2" s="1539"/>
      <c r="AK2" s="1539"/>
      <c r="AL2" s="1539"/>
      <c r="AM2" s="2099"/>
      <c r="AN2" s="2099"/>
      <c r="AO2" s="2099"/>
      <c r="AP2" s="2099"/>
      <c r="AQ2" s="2092">
        <v>16.2</v>
      </c>
      <c r="AR2" s="2092"/>
      <c r="AS2" s="2092"/>
      <c r="AT2" s="2092"/>
      <c r="AU2" s="2092"/>
      <c r="AV2" s="2092"/>
      <c r="AW2" s="11"/>
    </row>
    <row r="3" spans="1:49" ht="22.5" customHeight="1">
      <c r="A3" s="2091" t="s">
        <v>21321</v>
      </c>
      <c r="B3" s="2091"/>
      <c r="C3" s="2091"/>
      <c r="D3" s="2091"/>
      <c r="E3" s="2091"/>
      <c r="F3" s="2091"/>
      <c r="G3" s="2091"/>
      <c r="H3" s="2091"/>
      <c r="I3" s="2091"/>
      <c r="J3" s="2091"/>
      <c r="K3" s="2091"/>
      <c r="L3" s="2091"/>
      <c r="M3" s="2091"/>
      <c r="N3" s="2091"/>
      <c r="O3" s="2091"/>
      <c r="P3" s="2091"/>
      <c r="Q3" s="2091"/>
      <c r="R3" s="2091"/>
      <c r="S3" s="2091"/>
      <c r="T3" s="2091"/>
      <c r="U3" s="2091"/>
      <c r="V3" s="2091"/>
      <c r="W3" s="2091"/>
      <c r="X3" s="2091"/>
      <c r="Y3" s="2091"/>
      <c r="Z3" s="2091"/>
      <c r="AA3" s="2091"/>
      <c r="AB3" s="2091"/>
      <c r="AC3" s="2091"/>
      <c r="AD3" s="2091"/>
      <c r="AE3" s="2091"/>
      <c r="AF3" s="2091"/>
      <c r="AG3" s="2091"/>
      <c r="AH3" s="2091"/>
      <c r="AI3" s="2091"/>
      <c r="AJ3" s="2091"/>
      <c r="AK3" s="2091"/>
      <c r="AL3" s="2091"/>
      <c r="AM3" s="2100"/>
      <c r="AN3" s="2100"/>
      <c r="AO3" s="2100"/>
      <c r="AP3" s="2100"/>
      <c r="AQ3" s="2089">
        <v>16.2</v>
      </c>
      <c r="AR3" s="2089"/>
      <c r="AS3" s="2089"/>
      <c r="AT3" s="2089"/>
      <c r="AU3" s="2089"/>
      <c r="AV3" s="2089"/>
      <c r="AW3" s="12"/>
    </row>
    <row r="4" spans="1:49" ht="21.6" customHeight="1">
      <c r="A4" s="2091" t="s">
        <v>21322</v>
      </c>
      <c r="B4" s="2091"/>
      <c r="C4" s="2091"/>
      <c r="D4" s="2091"/>
      <c r="E4" s="2091"/>
      <c r="F4" s="2091"/>
      <c r="G4" s="2091"/>
      <c r="H4" s="2091"/>
      <c r="I4" s="2091"/>
      <c r="J4" s="2091"/>
      <c r="K4" s="2091"/>
      <c r="L4" s="2091"/>
      <c r="M4" s="2091"/>
      <c r="N4" s="2091"/>
      <c r="O4" s="2091"/>
      <c r="P4" s="2091"/>
      <c r="Q4" s="2091"/>
      <c r="R4" s="2091"/>
      <c r="S4" s="2091"/>
      <c r="T4" s="2091"/>
      <c r="U4" s="2091"/>
      <c r="V4" s="2091"/>
      <c r="W4" s="2091"/>
      <c r="X4" s="2091"/>
      <c r="Y4" s="2091"/>
      <c r="Z4" s="2091"/>
      <c r="AA4" s="2091"/>
      <c r="AB4" s="2091"/>
      <c r="AC4" s="2091"/>
      <c r="AD4" s="2091"/>
      <c r="AE4" s="2091"/>
      <c r="AF4" s="2091"/>
      <c r="AG4" s="2091"/>
      <c r="AH4" s="2091"/>
      <c r="AI4" s="2091"/>
      <c r="AJ4" s="2091"/>
      <c r="AK4" s="2091"/>
      <c r="AL4" s="2091"/>
      <c r="AM4" s="2099"/>
      <c r="AN4" s="2099"/>
      <c r="AO4" s="2099"/>
      <c r="AP4" s="2099"/>
      <c r="AQ4" s="2092">
        <v>29.2</v>
      </c>
      <c r="AR4" s="2092"/>
      <c r="AS4" s="2092"/>
      <c r="AT4" s="2092"/>
      <c r="AU4" s="2092"/>
      <c r="AV4" s="2092"/>
      <c r="AW4" s="11"/>
    </row>
    <row r="5" spans="1:49" ht="34.5" customHeight="1">
      <c r="A5" s="2091" t="s">
        <v>21323</v>
      </c>
      <c r="B5" s="2091"/>
      <c r="C5" s="2091"/>
      <c r="D5" s="2091"/>
      <c r="E5" s="2091"/>
      <c r="F5" s="2091"/>
      <c r="G5" s="2091"/>
      <c r="H5" s="2091"/>
      <c r="I5" s="2091"/>
      <c r="J5" s="2091"/>
      <c r="K5" s="2091"/>
      <c r="L5" s="2091"/>
      <c r="M5" s="2091"/>
      <c r="N5" s="2091"/>
      <c r="O5" s="2091"/>
      <c r="P5" s="2091"/>
      <c r="Q5" s="2091"/>
      <c r="R5" s="2091"/>
      <c r="S5" s="2091"/>
      <c r="T5" s="2091"/>
      <c r="U5" s="2091"/>
      <c r="V5" s="2091"/>
      <c r="W5" s="2091"/>
      <c r="X5" s="2091"/>
      <c r="Y5" s="2091"/>
      <c r="Z5" s="2091"/>
      <c r="AA5" s="2091"/>
      <c r="AB5" s="2091"/>
      <c r="AC5" s="2091"/>
      <c r="AD5" s="2091"/>
      <c r="AE5" s="2091"/>
      <c r="AF5" s="2091"/>
      <c r="AG5" s="2091"/>
      <c r="AH5" s="2091"/>
      <c r="AI5" s="2091"/>
      <c r="AJ5" s="2091"/>
      <c r="AK5" s="2091"/>
      <c r="AL5" s="2091"/>
      <c r="AM5" s="2100"/>
      <c r="AN5" s="2100"/>
      <c r="AO5" s="2100"/>
      <c r="AP5" s="2100"/>
      <c r="AQ5" s="2089">
        <v>29.2</v>
      </c>
      <c r="AR5" s="2089"/>
      <c r="AS5" s="2089"/>
      <c r="AT5" s="2089"/>
      <c r="AU5" s="2089"/>
      <c r="AV5" s="2089"/>
      <c r="AW5" s="12"/>
    </row>
    <row r="6" spans="1:49" ht="24" customHeight="1">
      <c r="A6" s="2091" t="s">
        <v>21324</v>
      </c>
      <c r="B6" s="2091"/>
      <c r="C6" s="2091"/>
      <c r="D6" s="2091"/>
      <c r="E6" s="2091"/>
      <c r="F6" s="2091"/>
      <c r="G6" s="2091"/>
      <c r="H6" s="2091"/>
      <c r="I6" s="2091"/>
      <c r="J6" s="2091"/>
      <c r="K6" s="2091"/>
      <c r="L6" s="2091"/>
      <c r="M6" s="2091"/>
      <c r="N6" s="2091"/>
      <c r="O6" s="2091"/>
      <c r="P6" s="2091"/>
      <c r="Q6" s="2091"/>
      <c r="R6" s="2091"/>
      <c r="S6" s="2091"/>
      <c r="T6" s="2091"/>
      <c r="U6" s="2091"/>
      <c r="V6" s="2091"/>
      <c r="W6" s="2091"/>
      <c r="X6" s="2091"/>
      <c r="Y6" s="2091"/>
      <c r="Z6" s="2091"/>
      <c r="AA6" s="2091"/>
      <c r="AB6" s="2091"/>
      <c r="AC6" s="2091"/>
      <c r="AD6" s="2091"/>
      <c r="AE6" s="2091"/>
      <c r="AF6" s="2091"/>
      <c r="AG6" s="2091"/>
      <c r="AH6" s="2091"/>
      <c r="AI6" s="2091"/>
      <c r="AJ6" s="2091"/>
      <c r="AK6" s="2091"/>
      <c r="AL6" s="2091"/>
      <c r="AM6" s="2099"/>
      <c r="AN6" s="2099"/>
      <c r="AO6" s="2099"/>
      <c r="AP6" s="2099"/>
      <c r="AQ6" s="2092">
        <v>12.8</v>
      </c>
      <c r="AR6" s="2092"/>
      <c r="AS6" s="2092"/>
      <c r="AT6" s="2092"/>
      <c r="AU6" s="2092"/>
      <c r="AV6" s="2092"/>
      <c r="AW6" s="11"/>
    </row>
    <row r="7" spans="1:49" ht="42" customHeight="1">
      <c r="A7" s="2091" t="s">
        <v>21325</v>
      </c>
      <c r="B7" s="2091"/>
      <c r="C7" s="2091"/>
      <c r="D7" s="2091"/>
      <c r="E7" s="2091"/>
      <c r="F7" s="2091"/>
      <c r="G7" s="2091"/>
      <c r="H7" s="2091"/>
      <c r="I7" s="2091"/>
      <c r="J7" s="2091"/>
      <c r="K7" s="2091"/>
      <c r="L7" s="2091"/>
      <c r="M7" s="2091"/>
      <c r="N7" s="2091"/>
      <c r="O7" s="2091"/>
      <c r="P7" s="2091"/>
      <c r="Q7" s="2091"/>
      <c r="R7" s="2091"/>
      <c r="S7" s="2091"/>
      <c r="T7" s="2091"/>
      <c r="U7" s="2091"/>
      <c r="V7" s="2091"/>
      <c r="W7" s="2091"/>
      <c r="X7" s="2091"/>
      <c r="Y7" s="2091"/>
      <c r="Z7" s="2091"/>
      <c r="AA7" s="2091"/>
      <c r="AB7" s="2091"/>
      <c r="AC7" s="2091"/>
      <c r="AD7" s="2091"/>
      <c r="AE7" s="2091"/>
      <c r="AF7" s="2091"/>
      <c r="AG7" s="2091"/>
      <c r="AH7" s="2091"/>
      <c r="AI7" s="2091"/>
      <c r="AJ7" s="2091"/>
      <c r="AK7" s="2091"/>
      <c r="AL7" s="2091"/>
      <c r="AM7" s="2100"/>
      <c r="AN7" s="2100"/>
      <c r="AO7" s="2100"/>
      <c r="AP7" s="2100"/>
      <c r="AQ7" s="2089">
        <v>12.8</v>
      </c>
      <c r="AR7" s="2089"/>
      <c r="AS7" s="2089"/>
      <c r="AT7" s="2089"/>
      <c r="AU7" s="2089"/>
      <c r="AV7" s="2089"/>
      <c r="AW7" s="12"/>
    </row>
    <row r="8" spans="1:49" ht="24" customHeight="1">
      <c r="A8" s="2091" t="s">
        <v>21326</v>
      </c>
      <c r="B8" s="2091"/>
      <c r="C8" s="2091"/>
      <c r="D8" s="2091"/>
      <c r="E8" s="2091"/>
      <c r="F8" s="2091"/>
      <c r="G8" s="2091"/>
      <c r="H8" s="2091"/>
      <c r="I8" s="2091"/>
      <c r="J8" s="2091"/>
      <c r="K8" s="2091"/>
      <c r="L8" s="2091"/>
      <c r="M8" s="2091"/>
      <c r="N8" s="2091"/>
      <c r="O8" s="2091"/>
      <c r="P8" s="2091"/>
      <c r="Q8" s="2091"/>
      <c r="R8" s="2091"/>
      <c r="S8" s="2091"/>
      <c r="T8" s="2091"/>
      <c r="U8" s="2091"/>
      <c r="V8" s="2091"/>
      <c r="W8" s="2091"/>
      <c r="X8" s="2091"/>
      <c r="Y8" s="2091"/>
      <c r="Z8" s="2091"/>
      <c r="AA8" s="2091"/>
      <c r="AB8" s="2091"/>
      <c r="AC8" s="2091"/>
      <c r="AD8" s="2091"/>
      <c r="AE8" s="2091"/>
      <c r="AF8" s="2091"/>
      <c r="AG8" s="2091"/>
      <c r="AH8" s="2091"/>
      <c r="AI8" s="2091"/>
      <c r="AJ8" s="2091"/>
      <c r="AK8" s="2091"/>
      <c r="AL8" s="2091"/>
      <c r="AM8" s="2099"/>
      <c r="AN8" s="2099"/>
      <c r="AO8" s="2099"/>
      <c r="AP8" s="2099"/>
      <c r="AQ8" s="2092">
        <v>13.6</v>
      </c>
      <c r="AR8" s="2092"/>
      <c r="AS8" s="2092"/>
      <c r="AT8" s="2092"/>
      <c r="AU8" s="2092"/>
      <c r="AV8" s="2092"/>
      <c r="AW8" s="11"/>
    </row>
    <row r="9" spans="1:49" ht="42" customHeight="1">
      <c r="A9" s="2091" t="s">
        <v>21327</v>
      </c>
      <c r="B9" s="2091"/>
      <c r="C9" s="2091"/>
      <c r="D9" s="2091"/>
      <c r="E9" s="2091"/>
      <c r="F9" s="2091"/>
      <c r="G9" s="2091"/>
      <c r="H9" s="2091"/>
      <c r="I9" s="2091"/>
      <c r="J9" s="2091"/>
      <c r="K9" s="2091"/>
      <c r="L9" s="2091"/>
      <c r="M9" s="2091"/>
      <c r="N9" s="2091"/>
      <c r="O9" s="2091"/>
      <c r="P9" s="2091"/>
      <c r="Q9" s="2091"/>
      <c r="R9" s="2091"/>
      <c r="S9" s="2091"/>
      <c r="T9" s="2091"/>
      <c r="U9" s="2091"/>
      <c r="V9" s="2091"/>
      <c r="W9" s="2091"/>
      <c r="X9" s="2091"/>
      <c r="Y9" s="2091"/>
      <c r="Z9" s="2091"/>
      <c r="AA9" s="2091"/>
      <c r="AB9" s="2091"/>
      <c r="AC9" s="2091"/>
      <c r="AD9" s="2091"/>
      <c r="AE9" s="2091"/>
      <c r="AF9" s="2091"/>
      <c r="AG9" s="2091"/>
      <c r="AH9" s="2091"/>
      <c r="AI9" s="2091"/>
      <c r="AJ9" s="2091"/>
      <c r="AK9" s="2091"/>
      <c r="AL9" s="2091"/>
      <c r="AM9" s="2100"/>
      <c r="AN9" s="2100"/>
      <c r="AO9" s="2100"/>
      <c r="AP9" s="2100"/>
      <c r="AQ9" s="2089">
        <v>13.6</v>
      </c>
      <c r="AR9" s="2089"/>
      <c r="AS9" s="2089"/>
      <c r="AT9" s="2089"/>
      <c r="AU9" s="2089"/>
      <c r="AV9" s="2089"/>
      <c r="AW9" s="12"/>
    </row>
    <row r="10" spans="1:49" ht="24" customHeight="1">
      <c r="A10" s="2091" t="s">
        <v>21328</v>
      </c>
      <c r="B10" s="2091"/>
      <c r="C10" s="2091"/>
      <c r="D10" s="2091"/>
      <c r="E10" s="2091"/>
      <c r="F10" s="2091"/>
      <c r="G10" s="2091"/>
      <c r="H10" s="2091"/>
      <c r="I10" s="2091"/>
      <c r="J10" s="2091"/>
      <c r="K10" s="2091"/>
      <c r="L10" s="2091"/>
      <c r="M10" s="2091"/>
      <c r="N10" s="2091"/>
      <c r="O10" s="2091"/>
      <c r="P10" s="2091"/>
      <c r="Q10" s="2091"/>
      <c r="R10" s="2091"/>
      <c r="S10" s="2091"/>
      <c r="T10" s="2091"/>
      <c r="U10" s="2091"/>
      <c r="V10" s="2091"/>
      <c r="W10" s="2091"/>
      <c r="X10" s="2091"/>
      <c r="Y10" s="2091"/>
      <c r="Z10" s="2091"/>
      <c r="AA10" s="2091"/>
      <c r="AB10" s="2091"/>
      <c r="AC10" s="2091"/>
      <c r="AD10" s="2091"/>
      <c r="AE10" s="2091"/>
      <c r="AF10" s="2091"/>
      <c r="AG10" s="2091"/>
      <c r="AH10" s="2091"/>
      <c r="AI10" s="2091"/>
      <c r="AJ10" s="2091"/>
      <c r="AK10" s="2091"/>
      <c r="AL10" s="2091"/>
      <c r="AM10" s="2099"/>
      <c r="AN10" s="2099"/>
      <c r="AO10" s="2099"/>
      <c r="AP10" s="2099"/>
      <c r="AQ10" s="2092">
        <v>13.2</v>
      </c>
      <c r="AR10" s="2092"/>
      <c r="AS10" s="2092"/>
      <c r="AT10" s="2092"/>
      <c r="AU10" s="2092"/>
      <c r="AV10" s="2092"/>
      <c r="AW10" s="11"/>
    </row>
    <row r="11" spans="1:49" ht="41.1" customHeight="1">
      <c r="A11" s="2091" t="s">
        <v>21329</v>
      </c>
      <c r="B11" s="2091"/>
      <c r="C11" s="2091"/>
      <c r="D11" s="2091"/>
      <c r="E11" s="2091"/>
      <c r="F11" s="2091"/>
      <c r="G11" s="2091"/>
      <c r="H11" s="2091"/>
      <c r="I11" s="2091"/>
      <c r="J11" s="2091"/>
      <c r="K11" s="2091"/>
      <c r="L11" s="2091"/>
      <c r="M11" s="2091"/>
      <c r="N11" s="2091"/>
      <c r="O11" s="2091"/>
      <c r="P11" s="2091"/>
      <c r="Q11" s="2091"/>
      <c r="R11" s="2091"/>
      <c r="S11" s="2091"/>
      <c r="T11" s="2091"/>
      <c r="U11" s="2091"/>
      <c r="V11" s="2091"/>
      <c r="W11" s="2091"/>
      <c r="X11" s="2091"/>
      <c r="Y11" s="2091"/>
      <c r="Z11" s="2091"/>
      <c r="AA11" s="2091"/>
      <c r="AB11" s="2091"/>
      <c r="AC11" s="2091"/>
      <c r="AD11" s="2091"/>
      <c r="AE11" s="2091"/>
      <c r="AF11" s="2091"/>
      <c r="AG11" s="2091"/>
      <c r="AH11" s="2091"/>
      <c r="AI11" s="2091"/>
      <c r="AJ11" s="2091"/>
      <c r="AK11" s="2091"/>
      <c r="AL11" s="2091"/>
      <c r="AM11" s="2100"/>
      <c r="AN11" s="2100"/>
      <c r="AO11" s="2100"/>
      <c r="AP11" s="2100"/>
      <c r="AQ11" s="2089">
        <v>13.2</v>
      </c>
      <c r="AR11" s="2089"/>
      <c r="AS11" s="2089"/>
      <c r="AT11" s="2089"/>
      <c r="AU11" s="2089"/>
      <c r="AV11" s="2089"/>
      <c r="AW11" s="12"/>
    </row>
    <row r="12" spans="1:49" ht="24.95" customHeight="1">
      <c r="A12" s="2091" t="s">
        <v>21330</v>
      </c>
      <c r="B12" s="2091"/>
      <c r="C12" s="2091"/>
      <c r="D12" s="2091"/>
      <c r="E12" s="2091"/>
      <c r="F12" s="2091"/>
      <c r="G12" s="2091"/>
      <c r="H12" s="2091"/>
      <c r="I12" s="2091"/>
      <c r="J12" s="2091"/>
      <c r="K12" s="2091"/>
      <c r="L12" s="2091"/>
      <c r="M12" s="2091"/>
      <c r="N12" s="2091"/>
      <c r="O12" s="2091"/>
      <c r="P12" s="2091"/>
      <c r="Q12" s="2091"/>
      <c r="R12" s="2091"/>
      <c r="S12" s="2091"/>
      <c r="T12" s="2091"/>
      <c r="U12" s="2091"/>
      <c r="V12" s="2091"/>
      <c r="W12" s="2091"/>
      <c r="X12" s="2091"/>
      <c r="Y12" s="2091"/>
      <c r="Z12" s="2091"/>
      <c r="AA12" s="2091"/>
      <c r="AB12" s="2091"/>
      <c r="AC12" s="2091"/>
      <c r="AD12" s="2091"/>
      <c r="AE12" s="2091"/>
      <c r="AF12" s="2091"/>
      <c r="AG12" s="2091"/>
      <c r="AH12" s="2091"/>
      <c r="AI12" s="2091"/>
      <c r="AJ12" s="2091"/>
      <c r="AK12" s="2091"/>
      <c r="AL12" s="2091"/>
      <c r="AM12" s="2099"/>
      <c r="AN12" s="2099"/>
      <c r="AO12" s="2099"/>
      <c r="AP12" s="2099"/>
      <c r="AQ12" s="2092">
        <v>18.5</v>
      </c>
      <c r="AR12" s="2092"/>
      <c r="AS12" s="2092"/>
      <c r="AT12" s="2092"/>
      <c r="AU12" s="2092"/>
      <c r="AV12" s="2092"/>
      <c r="AW12" s="11"/>
    </row>
    <row r="13" spans="1:49" ht="41.1" customHeight="1">
      <c r="A13" s="2091" t="s">
        <v>21331</v>
      </c>
      <c r="B13" s="2091"/>
      <c r="C13" s="2091"/>
      <c r="D13" s="2091"/>
      <c r="E13" s="2091"/>
      <c r="F13" s="2091"/>
      <c r="G13" s="2091"/>
      <c r="H13" s="2091"/>
      <c r="I13" s="2091"/>
      <c r="J13" s="2091"/>
      <c r="K13" s="2091"/>
      <c r="L13" s="2091"/>
      <c r="M13" s="2091"/>
      <c r="N13" s="2091"/>
      <c r="O13" s="2091"/>
      <c r="P13" s="2091"/>
      <c r="Q13" s="2091"/>
      <c r="R13" s="2091"/>
      <c r="S13" s="2091"/>
      <c r="T13" s="2091"/>
      <c r="U13" s="2091"/>
      <c r="V13" s="2091"/>
      <c r="W13" s="2091"/>
      <c r="X13" s="2091"/>
      <c r="Y13" s="2091"/>
      <c r="Z13" s="2091"/>
      <c r="AA13" s="2091"/>
      <c r="AB13" s="2091"/>
      <c r="AC13" s="2091"/>
      <c r="AD13" s="2091"/>
      <c r="AE13" s="2091"/>
      <c r="AF13" s="2091"/>
      <c r="AG13" s="2091"/>
      <c r="AH13" s="2091"/>
      <c r="AI13" s="2091"/>
      <c r="AJ13" s="2091"/>
      <c r="AK13" s="2091"/>
      <c r="AL13" s="2091"/>
      <c r="AM13" s="2100"/>
      <c r="AN13" s="2100"/>
      <c r="AO13" s="2100"/>
      <c r="AP13" s="2100"/>
      <c r="AQ13" s="2089">
        <v>18.5</v>
      </c>
      <c r="AR13" s="2089"/>
      <c r="AS13" s="2089"/>
      <c r="AT13" s="2089"/>
      <c r="AU13" s="2089"/>
      <c r="AV13" s="2089"/>
      <c r="AW13" s="12"/>
    </row>
    <row r="14" spans="1:49" ht="24.95" customHeight="1">
      <c r="A14" s="2091" t="s">
        <v>21332</v>
      </c>
      <c r="B14" s="2091"/>
      <c r="C14" s="2091"/>
      <c r="D14" s="2091"/>
      <c r="E14" s="2091"/>
      <c r="F14" s="2091"/>
      <c r="G14" s="2091"/>
      <c r="H14" s="2091"/>
      <c r="I14" s="2091"/>
      <c r="J14" s="2091"/>
      <c r="K14" s="2091"/>
      <c r="L14" s="2091"/>
      <c r="M14" s="2091"/>
      <c r="N14" s="2091"/>
      <c r="O14" s="2091"/>
      <c r="P14" s="2091"/>
      <c r="Q14" s="2091"/>
      <c r="R14" s="2091"/>
      <c r="S14" s="2091"/>
      <c r="T14" s="2091"/>
      <c r="U14" s="2091"/>
      <c r="V14" s="2091"/>
      <c r="W14" s="2091"/>
      <c r="X14" s="2091"/>
      <c r="Y14" s="2091"/>
      <c r="Z14" s="2091"/>
      <c r="AA14" s="2091"/>
      <c r="AB14" s="2091"/>
      <c r="AC14" s="2091"/>
      <c r="AD14" s="2091"/>
      <c r="AE14" s="2091"/>
      <c r="AF14" s="2091"/>
      <c r="AG14" s="2091"/>
      <c r="AH14" s="2091"/>
      <c r="AI14" s="2091"/>
      <c r="AJ14" s="2091"/>
      <c r="AK14" s="2091"/>
      <c r="AL14" s="2091"/>
      <c r="AM14" s="2099"/>
      <c r="AN14" s="2099"/>
      <c r="AO14" s="2099"/>
      <c r="AP14" s="2099"/>
      <c r="AQ14" s="2092">
        <v>32</v>
      </c>
      <c r="AR14" s="2092"/>
      <c r="AS14" s="2092"/>
      <c r="AT14" s="2092"/>
      <c r="AU14" s="2092"/>
      <c r="AV14" s="2092"/>
      <c r="AW14" s="11"/>
    </row>
    <row r="15" spans="1:49" ht="41.1" customHeight="1">
      <c r="A15" s="2091" t="s">
        <v>21333</v>
      </c>
      <c r="B15" s="2091"/>
      <c r="C15" s="2091"/>
      <c r="D15" s="2091"/>
      <c r="E15" s="2091"/>
      <c r="F15" s="2091"/>
      <c r="G15" s="2091"/>
      <c r="H15" s="2091"/>
      <c r="I15" s="2091"/>
      <c r="J15" s="2091"/>
      <c r="K15" s="2091"/>
      <c r="L15" s="2091"/>
      <c r="M15" s="2091"/>
      <c r="N15" s="2091"/>
      <c r="O15" s="2091"/>
      <c r="P15" s="2091"/>
      <c r="Q15" s="2091"/>
      <c r="R15" s="2091"/>
      <c r="S15" s="2091"/>
      <c r="T15" s="2091"/>
      <c r="U15" s="2091"/>
      <c r="V15" s="2091"/>
      <c r="W15" s="2091"/>
      <c r="X15" s="2091"/>
      <c r="Y15" s="2091"/>
      <c r="Z15" s="2091"/>
      <c r="AA15" s="2091"/>
      <c r="AB15" s="2091"/>
      <c r="AC15" s="2091"/>
      <c r="AD15" s="2091"/>
      <c r="AE15" s="2091"/>
      <c r="AF15" s="2091"/>
      <c r="AG15" s="2091"/>
      <c r="AH15" s="2091"/>
      <c r="AI15" s="2091"/>
      <c r="AJ15" s="2091"/>
      <c r="AK15" s="2091"/>
      <c r="AL15" s="2091"/>
      <c r="AM15" s="2100"/>
      <c r="AN15" s="2100"/>
      <c r="AO15" s="2100"/>
      <c r="AP15" s="2100"/>
      <c r="AQ15" s="2089">
        <v>36</v>
      </c>
      <c r="AR15" s="2089"/>
      <c r="AS15" s="2089"/>
      <c r="AT15" s="2089"/>
      <c r="AU15" s="2089"/>
      <c r="AV15" s="2089"/>
      <c r="AW15" s="12"/>
    </row>
    <row r="16" spans="1:49" ht="24.95" customHeight="1">
      <c r="A16" s="2091" t="s">
        <v>21334</v>
      </c>
      <c r="B16" s="2091"/>
      <c r="C16" s="2091"/>
      <c r="D16" s="2091"/>
      <c r="E16" s="2091"/>
      <c r="F16" s="2091"/>
      <c r="G16" s="2091"/>
      <c r="H16" s="2091"/>
      <c r="I16" s="2091"/>
      <c r="J16" s="2091"/>
      <c r="K16" s="2091"/>
      <c r="L16" s="2091"/>
      <c r="M16" s="2091"/>
      <c r="N16" s="2091"/>
      <c r="O16" s="2091"/>
      <c r="P16" s="2091"/>
      <c r="Q16" s="2091"/>
      <c r="R16" s="2091"/>
      <c r="S16" s="2091"/>
      <c r="T16" s="2091"/>
      <c r="U16" s="2091"/>
      <c r="V16" s="2091"/>
      <c r="W16" s="2091"/>
      <c r="X16" s="2091"/>
      <c r="Y16" s="2091"/>
      <c r="Z16" s="2091"/>
      <c r="AA16" s="2091"/>
      <c r="AB16" s="2091"/>
      <c r="AC16" s="2091"/>
      <c r="AD16" s="2091"/>
      <c r="AE16" s="2091"/>
      <c r="AF16" s="2091"/>
      <c r="AG16" s="2091"/>
      <c r="AH16" s="2091"/>
      <c r="AI16" s="2091"/>
      <c r="AJ16" s="2091"/>
      <c r="AK16" s="2091"/>
      <c r="AL16" s="2091"/>
      <c r="AM16" s="2099"/>
      <c r="AN16" s="2099"/>
      <c r="AO16" s="2099"/>
      <c r="AP16" s="2099"/>
      <c r="AQ16" s="2092">
        <v>28.4</v>
      </c>
      <c r="AR16" s="2092"/>
      <c r="AS16" s="2092"/>
      <c r="AT16" s="2092"/>
      <c r="AU16" s="2092"/>
      <c r="AV16" s="2092"/>
      <c r="AW16" s="11"/>
    </row>
    <row r="17" spans="1:50" ht="41.1" customHeight="1">
      <c r="A17" s="2091" t="s">
        <v>21335</v>
      </c>
      <c r="B17" s="2091"/>
      <c r="C17" s="2091"/>
      <c r="D17" s="2091"/>
      <c r="E17" s="2091"/>
      <c r="F17" s="2091"/>
      <c r="G17" s="2091"/>
      <c r="H17" s="2091"/>
      <c r="I17" s="2091"/>
      <c r="J17" s="2091"/>
      <c r="K17" s="2091"/>
      <c r="L17" s="2091"/>
      <c r="M17" s="2091"/>
      <c r="N17" s="2091"/>
      <c r="O17" s="2091"/>
      <c r="P17" s="2091"/>
      <c r="Q17" s="2091"/>
      <c r="R17" s="2091"/>
      <c r="S17" s="2091"/>
      <c r="T17" s="2091"/>
      <c r="U17" s="2091"/>
      <c r="V17" s="2091"/>
      <c r="W17" s="2091"/>
      <c r="X17" s="2091"/>
      <c r="Y17" s="2091"/>
      <c r="Z17" s="2091"/>
      <c r="AA17" s="2091"/>
      <c r="AB17" s="2091"/>
      <c r="AC17" s="2091"/>
      <c r="AD17" s="2091"/>
      <c r="AE17" s="2091"/>
      <c r="AF17" s="2091"/>
      <c r="AG17" s="2091"/>
      <c r="AH17" s="2091"/>
      <c r="AI17" s="2091"/>
      <c r="AJ17" s="2091"/>
      <c r="AK17" s="2091"/>
      <c r="AL17" s="2091"/>
      <c r="AM17" s="2100"/>
      <c r="AN17" s="2100"/>
      <c r="AO17" s="2100"/>
      <c r="AP17" s="2100"/>
      <c r="AQ17" s="2089">
        <v>28.4</v>
      </c>
      <c r="AR17" s="2089"/>
      <c r="AS17" s="2089"/>
      <c r="AT17" s="2089"/>
      <c r="AU17" s="2089"/>
      <c r="AV17" s="2089"/>
      <c r="AW17" s="12"/>
    </row>
    <row r="18" spans="1:50" ht="24" customHeight="1">
      <c r="A18" s="1539" t="s">
        <v>21336</v>
      </c>
      <c r="B18" s="1539"/>
      <c r="C18" s="1539"/>
      <c r="D18" s="1539"/>
      <c r="E18" s="1539"/>
      <c r="F18" s="1539"/>
      <c r="G18" s="1539"/>
      <c r="H18" s="1539"/>
      <c r="I18" s="1539"/>
      <c r="J18" s="1539"/>
      <c r="K18" s="1539"/>
      <c r="L18" s="1539"/>
      <c r="M18" s="1539"/>
      <c r="N18" s="1539"/>
      <c r="O18" s="1539"/>
      <c r="P18" s="1539"/>
      <c r="Q18" s="1539"/>
      <c r="R18" s="1539"/>
      <c r="S18" s="1539"/>
      <c r="T18" s="1539"/>
      <c r="U18" s="1539"/>
      <c r="V18" s="1539"/>
      <c r="W18" s="1539"/>
      <c r="X18" s="1539"/>
      <c r="Y18" s="1539"/>
      <c r="Z18" s="1539"/>
      <c r="AA18" s="1539"/>
      <c r="AB18" s="1539"/>
      <c r="AC18" s="1539"/>
      <c r="AD18" s="1539"/>
      <c r="AE18" s="1539"/>
      <c r="AF18" s="1539"/>
      <c r="AG18" s="1539"/>
      <c r="AH18" s="1539"/>
      <c r="AI18" s="1539"/>
      <c r="AJ18" s="1539"/>
      <c r="AK18" s="1539"/>
      <c r="AL18" s="1539"/>
      <c r="AM18" s="2099"/>
      <c r="AN18" s="2099"/>
      <c r="AO18" s="2099"/>
      <c r="AP18" s="2099"/>
      <c r="AQ18" s="2092">
        <v>17.3</v>
      </c>
      <c r="AR18" s="2092"/>
      <c r="AS18" s="2092"/>
      <c r="AT18" s="2092"/>
      <c r="AU18" s="2092"/>
      <c r="AV18" s="2092"/>
      <c r="AW18" s="11"/>
    </row>
    <row r="19" spans="1:50" ht="41.1" customHeight="1">
      <c r="A19" s="2091" t="s">
        <v>21337</v>
      </c>
      <c r="B19" s="2091"/>
      <c r="C19" s="2091"/>
      <c r="D19" s="2091"/>
      <c r="E19" s="2091"/>
      <c r="F19" s="2091"/>
      <c r="G19" s="2091"/>
      <c r="H19" s="2091"/>
      <c r="I19" s="2091"/>
      <c r="J19" s="2091"/>
      <c r="K19" s="2091"/>
      <c r="L19" s="2091"/>
      <c r="M19" s="2091"/>
      <c r="N19" s="2091"/>
      <c r="O19" s="2091"/>
      <c r="P19" s="2091"/>
      <c r="Q19" s="2091"/>
      <c r="R19" s="2091"/>
      <c r="S19" s="2091"/>
      <c r="T19" s="2091"/>
      <c r="U19" s="2091"/>
      <c r="V19" s="2091"/>
      <c r="W19" s="2091"/>
      <c r="X19" s="2091"/>
      <c r="Y19" s="2091"/>
      <c r="Z19" s="2091"/>
      <c r="AA19" s="2091"/>
      <c r="AB19" s="2091"/>
      <c r="AC19" s="2091"/>
      <c r="AD19" s="2091"/>
      <c r="AE19" s="2091"/>
      <c r="AF19" s="2091"/>
      <c r="AG19" s="2091"/>
      <c r="AH19" s="2091"/>
      <c r="AI19" s="2091"/>
      <c r="AJ19" s="2091"/>
      <c r="AK19" s="2091"/>
      <c r="AL19" s="2091"/>
      <c r="AM19" s="2100"/>
      <c r="AN19" s="2100"/>
      <c r="AO19" s="2100"/>
      <c r="AP19" s="2100"/>
      <c r="AQ19" s="2089">
        <v>17.3</v>
      </c>
      <c r="AR19" s="2089"/>
      <c r="AS19" s="2089"/>
      <c r="AT19" s="2089"/>
      <c r="AU19" s="2089"/>
      <c r="AV19" s="2089"/>
      <c r="AW19" s="12"/>
    </row>
    <row r="20" spans="1:50" ht="24" customHeight="1">
      <c r="A20" s="1540"/>
      <c r="B20" s="1540"/>
      <c r="C20" s="2094" t="s">
        <v>21319</v>
      </c>
      <c r="D20" s="2095"/>
      <c r="E20" s="2095"/>
      <c r="F20" s="2095"/>
      <c r="G20" s="2095"/>
      <c r="H20" s="2095"/>
      <c r="I20" s="2095"/>
      <c r="J20" s="2095"/>
      <c r="K20" s="2095"/>
      <c r="L20" s="2095"/>
      <c r="M20" s="2095"/>
      <c r="N20" s="2095"/>
      <c r="O20" s="2095"/>
      <c r="P20" s="2095"/>
      <c r="Q20" s="2095"/>
      <c r="R20" s="2095"/>
      <c r="S20" s="2095"/>
      <c r="T20" s="2095"/>
      <c r="U20" s="2095"/>
      <c r="V20" s="2095"/>
      <c r="W20" s="2095"/>
      <c r="X20" s="2095"/>
      <c r="Y20" s="2095"/>
      <c r="Z20" s="2095"/>
      <c r="AA20" s="2095"/>
      <c r="AB20" s="2095"/>
      <c r="AC20" s="2095"/>
      <c r="AD20" s="2095"/>
      <c r="AE20" s="2095"/>
      <c r="AF20" s="2095"/>
      <c r="AG20" s="2095"/>
      <c r="AH20" s="2095"/>
      <c r="AI20" s="2095"/>
      <c r="AJ20" s="2095"/>
      <c r="AK20" s="2095"/>
      <c r="AL20" s="2095"/>
      <c r="AM20" s="2095"/>
      <c r="AN20" s="2095"/>
      <c r="AO20" s="2095"/>
      <c r="AP20" s="2095"/>
      <c r="AQ20" s="2095"/>
      <c r="AR20" s="2095"/>
      <c r="AS20" s="2095"/>
      <c r="AT20" s="2095"/>
      <c r="AU20" s="2095"/>
      <c r="AV20" s="2095"/>
      <c r="AW20" s="2095"/>
      <c r="AX20" s="2096"/>
    </row>
    <row r="21" spans="1:50" ht="41.1" customHeight="1">
      <c r="A21" s="1540"/>
      <c r="B21" s="1540"/>
      <c r="C21" s="1540"/>
      <c r="D21" s="1540"/>
      <c r="E21" s="1540"/>
      <c r="F21" s="1540"/>
      <c r="G21" s="1540"/>
      <c r="H21" s="1540"/>
      <c r="I21" s="1540"/>
      <c r="J21" s="1540"/>
      <c r="K21" s="1540"/>
      <c r="L21" s="1540"/>
      <c r="M21" s="1540"/>
      <c r="N21" s="1540"/>
      <c r="O21" s="1540"/>
      <c r="P21" s="1540"/>
      <c r="Q21" s="1540"/>
      <c r="R21" s="1540"/>
      <c r="S21" s="1540"/>
      <c r="T21" s="1540"/>
      <c r="U21" s="1540"/>
      <c r="V21" s="1540"/>
      <c r="W21" s="1540"/>
      <c r="X21" s="1540"/>
      <c r="Y21" s="1540"/>
      <c r="Z21" s="1540"/>
      <c r="AA21" s="1540"/>
      <c r="AB21" s="1540"/>
      <c r="AC21" s="1540"/>
      <c r="AD21" s="1540"/>
      <c r="AE21" s="1540"/>
      <c r="AF21" s="1540"/>
      <c r="AG21" s="1540"/>
      <c r="AH21" s="1540"/>
      <c r="AI21" s="1540"/>
      <c r="AJ21" s="1540"/>
      <c r="AK21" s="1540"/>
      <c r="AL21" s="1540"/>
      <c r="AM21" s="1540"/>
      <c r="AN21" s="1540"/>
      <c r="AO21" s="1540"/>
      <c r="AP21" s="1540"/>
      <c r="AQ21" s="1540"/>
      <c r="AR21" s="1540"/>
      <c r="AS21" s="1540"/>
      <c r="AT21" s="1540"/>
      <c r="AU21" s="1540"/>
      <c r="AV21" s="1540"/>
      <c r="AW21" s="1540"/>
      <c r="AX21" s="1540"/>
    </row>
    <row r="22" spans="1:50" ht="17.25" customHeight="1">
      <c r="A22" s="2083" t="s">
        <v>21338</v>
      </c>
      <c r="B22" s="2083"/>
      <c r="C22" s="2083"/>
      <c r="D22" s="2083"/>
      <c r="E22" s="2083"/>
      <c r="F22" s="2083"/>
      <c r="G22" s="2083"/>
      <c r="H22" s="2083"/>
      <c r="I22" s="2083"/>
      <c r="J22" s="2083"/>
      <c r="K22" s="2083"/>
      <c r="L22" s="2083"/>
      <c r="M22" s="2083"/>
      <c r="N22" s="2083"/>
      <c r="O22" s="2083"/>
      <c r="P22" s="2083"/>
      <c r="Q22" s="2083"/>
      <c r="R22" s="2083"/>
      <c r="S22" s="2083"/>
      <c r="T22" s="2083"/>
      <c r="U22" s="2083"/>
      <c r="V22" s="2083"/>
      <c r="W22" s="2083"/>
      <c r="X22" s="2083"/>
      <c r="Y22" s="2083"/>
      <c r="Z22" s="2083"/>
      <c r="AA22" s="2083"/>
      <c r="AB22" s="2083"/>
      <c r="AC22" s="2083"/>
      <c r="AD22" s="2083"/>
      <c r="AE22" s="2083"/>
      <c r="AF22" s="2083"/>
      <c r="AG22" s="2083"/>
      <c r="AH22" s="2083"/>
      <c r="AI22" s="2083"/>
      <c r="AJ22" s="2083"/>
      <c r="AK22" s="2083"/>
      <c r="AL22" s="2083"/>
      <c r="AM22" s="2093"/>
      <c r="AN22" s="2093"/>
      <c r="AO22" s="2093"/>
      <c r="AP22" s="2093"/>
      <c r="AQ22" s="2085">
        <v>10</v>
      </c>
      <c r="AR22" s="2085"/>
      <c r="AS22" s="2085"/>
      <c r="AT22" s="2085"/>
      <c r="AU22" s="2085"/>
      <c r="AV22" s="2085"/>
      <c r="AW22" s="1546"/>
      <c r="AX22" s="1546"/>
    </row>
    <row r="23" spans="1:50" ht="22.5" customHeight="1">
      <c r="A23" s="2088" t="s">
        <v>21339</v>
      </c>
      <c r="B23" s="2088"/>
      <c r="C23" s="2088"/>
      <c r="D23" s="2088"/>
      <c r="E23" s="2088"/>
      <c r="F23" s="2088"/>
      <c r="G23" s="2088"/>
      <c r="H23" s="2088"/>
      <c r="I23" s="2088"/>
      <c r="J23" s="2088"/>
      <c r="K23" s="2088"/>
      <c r="L23" s="2088"/>
      <c r="M23" s="2088"/>
      <c r="N23" s="2088"/>
      <c r="O23" s="2088"/>
      <c r="P23" s="2088"/>
      <c r="Q23" s="2088"/>
      <c r="R23" s="2088"/>
      <c r="S23" s="2088"/>
      <c r="T23" s="2088"/>
      <c r="U23" s="2088"/>
      <c r="V23" s="2088"/>
      <c r="W23" s="2088"/>
      <c r="X23" s="2088"/>
      <c r="Y23" s="2088"/>
      <c r="Z23" s="2088"/>
      <c r="AA23" s="2088"/>
      <c r="AB23" s="2088"/>
      <c r="AC23" s="2088"/>
      <c r="AD23" s="2088"/>
      <c r="AE23" s="2088"/>
      <c r="AF23" s="2088"/>
      <c r="AG23" s="2088"/>
      <c r="AH23" s="2088"/>
      <c r="AI23" s="2088"/>
      <c r="AJ23" s="2088"/>
      <c r="AK23" s="2088"/>
      <c r="AL23" s="2088"/>
      <c r="AM23" s="2090"/>
      <c r="AN23" s="2090"/>
      <c r="AO23" s="2090"/>
      <c r="AP23" s="2090"/>
      <c r="AQ23" s="2087">
        <v>10</v>
      </c>
      <c r="AR23" s="2087"/>
      <c r="AS23" s="2087"/>
      <c r="AT23" s="2087"/>
      <c r="AU23" s="2087"/>
      <c r="AV23" s="2087"/>
      <c r="AW23" s="1540"/>
      <c r="AX23" s="1540"/>
    </row>
    <row r="24" spans="1:50" ht="21.6" customHeight="1">
      <c r="A24" s="2088" t="s">
        <v>21340</v>
      </c>
      <c r="B24" s="2088"/>
      <c r="C24" s="2088"/>
      <c r="D24" s="2088"/>
      <c r="E24" s="2088"/>
      <c r="F24" s="2088"/>
      <c r="G24" s="2088"/>
      <c r="H24" s="2088"/>
      <c r="I24" s="2088"/>
      <c r="J24" s="2088"/>
      <c r="K24" s="2088"/>
      <c r="L24" s="2088"/>
      <c r="M24" s="2088"/>
      <c r="N24" s="2088"/>
      <c r="O24" s="2088"/>
      <c r="P24" s="2088"/>
      <c r="Q24" s="2088"/>
      <c r="R24" s="2088"/>
      <c r="S24" s="2088"/>
      <c r="T24" s="2088"/>
      <c r="U24" s="2088"/>
      <c r="V24" s="2088"/>
      <c r="W24" s="2088"/>
      <c r="X24" s="2088"/>
      <c r="Y24" s="2088"/>
      <c r="Z24" s="2088"/>
      <c r="AA24" s="2088"/>
      <c r="AB24" s="2088"/>
      <c r="AC24" s="2088"/>
      <c r="AD24" s="2088"/>
      <c r="AE24" s="2088"/>
      <c r="AF24" s="2088"/>
      <c r="AG24" s="2088"/>
      <c r="AH24" s="2088"/>
      <c r="AI24" s="2088"/>
      <c r="AJ24" s="2088"/>
      <c r="AK24" s="2088"/>
      <c r="AL24" s="2088"/>
      <c r="AM24" s="2093"/>
      <c r="AN24" s="2093"/>
      <c r="AO24" s="2093"/>
      <c r="AP24" s="2093"/>
      <c r="AQ24" s="2085">
        <v>18.5</v>
      </c>
      <c r="AR24" s="2085"/>
      <c r="AS24" s="2085"/>
      <c r="AT24" s="2085"/>
      <c r="AU24" s="2085"/>
      <c r="AV24" s="2085"/>
      <c r="AW24" s="1546"/>
      <c r="AX24" s="1546"/>
    </row>
    <row r="25" spans="1:50" ht="34.5" customHeight="1">
      <c r="A25" s="2088" t="s">
        <v>21341</v>
      </c>
      <c r="B25" s="2088"/>
      <c r="C25" s="2088"/>
      <c r="D25" s="2088"/>
      <c r="E25" s="2088"/>
      <c r="F25" s="2088"/>
      <c r="G25" s="2088"/>
      <c r="H25" s="2088"/>
      <c r="I25" s="2088"/>
      <c r="J25" s="2088"/>
      <c r="K25" s="2088"/>
      <c r="L25" s="2088"/>
      <c r="M25" s="2088"/>
      <c r="N25" s="2088"/>
      <c r="O25" s="2088"/>
      <c r="P25" s="2088"/>
      <c r="Q25" s="2088"/>
      <c r="R25" s="2088"/>
      <c r="S25" s="2088"/>
      <c r="T25" s="2088"/>
      <c r="U25" s="2088"/>
      <c r="V25" s="2088"/>
      <c r="W25" s="2088"/>
      <c r="X25" s="2088"/>
      <c r="Y25" s="2088"/>
      <c r="Z25" s="2088"/>
      <c r="AA25" s="2088"/>
      <c r="AB25" s="2088"/>
      <c r="AC25" s="2088"/>
      <c r="AD25" s="2088"/>
      <c r="AE25" s="2088"/>
      <c r="AF25" s="2088"/>
      <c r="AG25" s="2088"/>
      <c r="AH25" s="2088"/>
      <c r="AI25" s="2088"/>
      <c r="AJ25" s="2088"/>
      <c r="AK25" s="2088"/>
      <c r="AL25" s="2088"/>
      <c r="AM25" s="2090"/>
      <c r="AN25" s="2090"/>
      <c r="AO25" s="2090"/>
      <c r="AP25" s="2090"/>
      <c r="AQ25" s="2087">
        <v>18.5</v>
      </c>
      <c r="AR25" s="2087"/>
      <c r="AS25" s="2087"/>
      <c r="AT25" s="2087"/>
      <c r="AU25" s="2087"/>
      <c r="AV25" s="2087"/>
      <c r="AW25" s="1540"/>
      <c r="AX25" s="1540"/>
    </row>
    <row r="26" spans="1:50" ht="24" customHeight="1">
      <c r="A26" s="2088" t="s">
        <v>21342</v>
      </c>
      <c r="B26" s="2088"/>
      <c r="C26" s="2088"/>
      <c r="D26" s="2088"/>
      <c r="E26" s="2088"/>
      <c r="F26" s="2088"/>
      <c r="G26" s="2088"/>
      <c r="H26" s="2088"/>
      <c r="I26" s="2088"/>
      <c r="J26" s="2088"/>
      <c r="K26" s="2088"/>
      <c r="L26" s="2088"/>
      <c r="M26" s="2088"/>
      <c r="N26" s="2088"/>
      <c r="O26" s="2088"/>
      <c r="P26" s="2088"/>
      <c r="Q26" s="2088"/>
      <c r="R26" s="2088"/>
      <c r="S26" s="2088"/>
      <c r="T26" s="2088"/>
      <c r="U26" s="2088"/>
      <c r="V26" s="2088"/>
      <c r="W26" s="2088"/>
      <c r="X26" s="2088"/>
      <c r="Y26" s="2088"/>
      <c r="Z26" s="2088"/>
      <c r="AA26" s="2088"/>
      <c r="AB26" s="2088"/>
      <c r="AC26" s="2088"/>
      <c r="AD26" s="2088"/>
      <c r="AE26" s="2088"/>
      <c r="AF26" s="2088"/>
      <c r="AG26" s="2088"/>
      <c r="AH26" s="2088"/>
      <c r="AI26" s="2088"/>
      <c r="AJ26" s="2088"/>
      <c r="AK26" s="2088"/>
      <c r="AL26" s="2088"/>
      <c r="AM26" s="2093"/>
      <c r="AN26" s="2093"/>
      <c r="AO26" s="2093"/>
      <c r="AP26" s="2093"/>
      <c r="AQ26" s="2085">
        <v>37.1</v>
      </c>
      <c r="AR26" s="2085"/>
      <c r="AS26" s="2085"/>
      <c r="AT26" s="2085"/>
      <c r="AU26" s="2085"/>
      <c r="AV26" s="2085"/>
      <c r="AW26" s="1546"/>
      <c r="AX26" s="1546"/>
    </row>
    <row r="27" spans="1:50" ht="41.1" customHeight="1">
      <c r="A27" s="2088" t="s">
        <v>21343</v>
      </c>
      <c r="B27" s="2088"/>
      <c r="C27" s="2088"/>
      <c r="D27" s="2088"/>
      <c r="E27" s="2088"/>
      <c r="F27" s="2088"/>
      <c r="G27" s="2088"/>
      <c r="H27" s="2088"/>
      <c r="I27" s="2088"/>
      <c r="J27" s="2088"/>
      <c r="K27" s="2088"/>
      <c r="L27" s="2088"/>
      <c r="M27" s="2088"/>
      <c r="N27" s="2088"/>
      <c r="O27" s="2088"/>
      <c r="P27" s="2088"/>
      <c r="Q27" s="2088"/>
      <c r="R27" s="2088"/>
      <c r="S27" s="2088"/>
      <c r="T27" s="2088"/>
      <c r="U27" s="2088"/>
      <c r="V27" s="2088"/>
      <c r="W27" s="2088"/>
      <c r="X27" s="2088"/>
      <c r="Y27" s="2088"/>
      <c r="Z27" s="2088"/>
      <c r="AA27" s="2088"/>
      <c r="AB27" s="2088"/>
      <c r="AC27" s="2088"/>
      <c r="AD27" s="2088"/>
      <c r="AE27" s="2088"/>
      <c r="AF27" s="2088"/>
      <c r="AG27" s="2088"/>
      <c r="AH27" s="2088"/>
      <c r="AI27" s="2088"/>
      <c r="AJ27" s="2088"/>
      <c r="AK27" s="2088"/>
      <c r="AL27" s="2088"/>
      <c r="AM27" s="2090"/>
      <c r="AN27" s="2090"/>
      <c r="AO27" s="2090"/>
      <c r="AP27" s="2090"/>
      <c r="AQ27" s="2087">
        <v>37.1</v>
      </c>
      <c r="AR27" s="2087"/>
      <c r="AS27" s="2087"/>
      <c r="AT27" s="2087"/>
      <c r="AU27" s="2087"/>
      <c r="AV27" s="2087"/>
      <c r="AW27" s="1540"/>
      <c r="AX27" s="1540"/>
    </row>
    <row r="28" spans="1:50" ht="24" customHeight="1">
      <c r="A28" s="2088" t="s">
        <v>21344</v>
      </c>
      <c r="B28" s="2088"/>
      <c r="C28" s="2088"/>
      <c r="D28" s="2088"/>
      <c r="E28" s="2088"/>
      <c r="F28" s="2088"/>
      <c r="G28" s="2088"/>
      <c r="H28" s="2088"/>
      <c r="I28" s="2088"/>
      <c r="J28" s="2088"/>
      <c r="K28" s="2088"/>
      <c r="L28" s="2088"/>
      <c r="M28" s="2088"/>
      <c r="N28" s="2088"/>
      <c r="O28" s="2088"/>
      <c r="P28" s="2088"/>
      <c r="Q28" s="2088"/>
      <c r="R28" s="2088"/>
      <c r="S28" s="2088"/>
      <c r="T28" s="2088"/>
      <c r="U28" s="2088"/>
      <c r="V28" s="2088"/>
      <c r="W28" s="2088"/>
      <c r="X28" s="2088"/>
      <c r="Y28" s="2088"/>
      <c r="Z28" s="2088"/>
      <c r="AA28" s="2088"/>
      <c r="AB28" s="2088"/>
      <c r="AC28" s="2088"/>
      <c r="AD28" s="2088"/>
      <c r="AE28" s="2088"/>
      <c r="AF28" s="2088"/>
      <c r="AG28" s="2088"/>
      <c r="AH28" s="2088"/>
      <c r="AI28" s="2088"/>
      <c r="AJ28" s="2088"/>
      <c r="AK28" s="2088"/>
      <c r="AL28" s="2088"/>
      <c r="AM28" s="2093"/>
      <c r="AN28" s="2093"/>
      <c r="AO28" s="2093"/>
      <c r="AP28" s="2093"/>
      <c r="AQ28" s="2085">
        <v>24.5</v>
      </c>
      <c r="AR28" s="2085"/>
      <c r="AS28" s="2085"/>
      <c r="AT28" s="2085"/>
      <c r="AU28" s="2085"/>
      <c r="AV28" s="2085"/>
      <c r="AW28" s="1546"/>
      <c r="AX28" s="1546"/>
    </row>
    <row r="29" spans="1:50" ht="41.1" customHeight="1">
      <c r="A29" s="2088" t="s">
        <v>21345</v>
      </c>
      <c r="B29" s="2088"/>
      <c r="C29" s="2088"/>
      <c r="D29" s="2088"/>
      <c r="E29" s="2088"/>
      <c r="F29" s="2088"/>
      <c r="G29" s="2088"/>
      <c r="H29" s="2088"/>
      <c r="I29" s="2088"/>
      <c r="J29" s="2088"/>
      <c r="K29" s="2088"/>
      <c r="L29" s="2088"/>
      <c r="M29" s="2088"/>
      <c r="N29" s="2088"/>
      <c r="O29" s="2088"/>
      <c r="P29" s="2088"/>
      <c r="Q29" s="2088"/>
      <c r="R29" s="2088"/>
      <c r="S29" s="2088"/>
      <c r="T29" s="2088"/>
      <c r="U29" s="2088"/>
      <c r="V29" s="2088"/>
      <c r="W29" s="2088"/>
      <c r="X29" s="2088"/>
      <c r="Y29" s="2088"/>
      <c r="Z29" s="2088"/>
      <c r="AA29" s="2088"/>
      <c r="AB29" s="2088"/>
      <c r="AC29" s="2088"/>
      <c r="AD29" s="2088"/>
      <c r="AE29" s="2088"/>
      <c r="AF29" s="2088"/>
      <c r="AG29" s="2088"/>
      <c r="AH29" s="2088"/>
      <c r="AI29" s="2088"/>
      <c r="AJ29" s="2088"/>
      <c r="AK29" s="2088"/>
      <c r="AL29" s="2088"/>
      <c r="AM29" s="2090"/>
      <c r="AN29" s="2090"/>
      <c r="AO29" s="2090"/>
      <c r="AP29" s="2090"/>
      <c r="AQ29" s="2087">
        <v>24.5</v>
      </c>
      <c r="AR29" s="2087"/>
      <c r="AS29" s="2087"/>
      <c r="AT29" s="2087"/>
      <c r="AU29" s="2087"/>
      <c r="AV29" s="2087"/>
      <c r="AW29" s="1540"/>
      <c r="AX29" s="1540"/>
    </row>
    <row r="30" spans="1:50" ht="24" customHeight="1">
      <c r="A30" s="2088" t="s">
        <v>21346</v>
      </c>
      <c r="B30" s="2088"/>
      <c r="C30" s="2088"/>
      <c r="D30" s="2088"/>
      <c r="E30" s="2088"/>
      <c r="F30" s="2088"/>
      <c r="G30" s="2088"/>
      <c r="H30" s="2088"/>
      <c r="I30" s="2088"/>
      <c r="J30" s="2088"/>
      <c r="K30" s="2088"/>
      <c r="L30" s="2088"/>
      <c r="M30" s="2088"/>
      <c r="N30" s="2088"/>
      <c r="O30" s="2088"/>
      <c r="P30" s="2088"/>
      <c r="Q30" s="2088"/>
      <c r="R30" s="2088"/>
      <c r="S30" s="2088"/>
      <c r="T30" s="2088"/>
      <c r="U30" s="2088"/>
      <c r="V30" s="2088"/>
      <c r="W30" s="2088"/>
      <c r="X30" s="2088"/>
      <c r="Y30" s="2088"/>
      <c r="Z30" s="2088"/>
      <c r="AA30" s="2088"/>
      <c r="AB30" s="2088"/>
      <c r="AC30" s="2088"/>
      <c r="AD30" s="2088"/>
      <c r="AE30" s="2088"/>
      <c r="AF30" s="2088"/>
      <c r="AG30" s="2088"/>
      <c r="AH30" s="2088"/>
      <c r="AI30" s="2088"/>
      <c r="AJ30" s="2088"/>
      <c r="AK30" s="2088"/>
      <c r="AL30" s="2088"/>
      <c r="AM30" s="2093"/>
      <c r="AN30" s="2093"/>
      <c r="AO30" s="2093"/>
      <c r="AP30" s="2093"/>
      <c r="AQ30" s="2085">
        <v>22.6</v>
      </c>
      <c r="AR30" s="2085"/>
      <c r="AS30" s="2085"/>
      <c r="AT30" s="2085"/>
      <c r="AU30" s="2085"/>
      <c r="AV30" s="2085"/>
      <c r="AW30" s="1546"/>
      <c r="AX30" s="1546"/>
    </row>
    <row r="31" spans="1:50" ht="41.1" customHeight="1">
      <c r="A31" s="2088" t="s">
        <v>21347</v>
      </c>
      <c r="B31" s="2088"/>
      <c r="C31" s="2088"/>
      <c r="D31" s="2088"/>
      <c r="E31" s="2088"/>
      <c r="F31" s="2088"/>
      <c r="G31" s="2088"/>
      <c r="H31" s="2088"/>
      <c r="I31" s="2088"/>
      <c r="J31" s="2088"/>
      <c r="K31" s="2088"/>
      <c r="L31" s="2088"/>
      <c r="M31" s="2088"/>
      <c r="N31" s="2088"/>
      <c r="O31" s="2088"/>
      <c r="P31" s="2088"/>
      <c r="Q31" s="2088"/>
      <c r="R31" s="2088"/>
      <c r="S31" s="2088"/>
      <c r="T31" s="2088"/>
      <c r="U31" s="2088"/>
      <c r="V31" s="2088"/>
      <c r="W31" s="2088"/>
      <c r="X31" s="2088"/>
      <c r="Y31" s="2088"/>
      <c r="Z31" s="2088"/>
      <c r="AA31" s="2088"/>
      <c r="AB31" s="2088"/>
      <c r="AC31" s="2088"/>
      <c r="AD31" s="2088"/>
      <c r="AE31" s="2088"/>
      <c r="AF31" s="2088"/>
      <c r="AG31" s="2088"/>
      <c r="AH31" s="2088"/>
      <c r="AI31" s="2088"/>
      <c r="AJ31" s="2088"/>
      <c r="AK31" s="2088"/>
      <c r="AL31" s="2088"/>
      <c r="AM31" s="2090"/>
      <c r="AN31" s="2090"/>
      <c r="AO31" s="2090"/>
      <c r="AP31" s="2090"/>
      <c r="AQ31" s="2087">
        <v>22.6</v>
      </c>
      <c r="AR31" s="2087"/>
      <c r="AS31" s="2087"/>
      <c r="AT31" s="2087"/>
      <c r="AU31" s="2087"/>
      <c r="AV31" s="2087"/>
      <c r="AW31" s="1540"/>
      <c r="AX31" s="1540"/>
    </row>
    <row r="32" spans="1:50" ht="24" customHeight="1">
      <c r="A32" s="2088" t="s">
        <v>21348</v>
      </c>
      <c r="B32" s="2088"/>
      <c r="C32" s="2088"/>
      <c r="D32" s="2088"/>
      <c r="E32" s="2088"/>
      <c r="F32" s="2088"/>
      <c r="G32" s="2088"/>
      <c r="H32" s="2088"/>
      <c r="I32" s="2088"/>
      <c r="J32" s="2088"/>
      <c r="K32" s="2088"/>
      <c r="L32" s="2088"/>
      <c r="M32" s="2088"/>
      <c r="N32" s="2088"/>
      <c r="O32" s="2088"/>
      <c r="P32" s="2088"/>
      <c r="Q32" s="2088"/>
      <c r="R32" s="2088"/>
      <c r="S32" s="2088"/>
      <c r="T32" s="2088"/>
      <c r="U32" s="2088"/>
      <c r="V32" s="2088"/>
      <c r="W32" s="2088"/>
      <c r="X32" s="2088"/>
      <c r="Y32" s="2088"/>
      <c r="Z32" s="2088"/>
      <c r="AA32" s="2088"/>
      <c r="AB32" s="2088"/>
      <c r="AC32" s="2088"/>
      <c r="AD32" s="2088"/>
      <c r="AE32" s="2088"/>
      <c r="AF32" s="2088"/>
      <c r="AG32" s="2088"/>
      <c r="AH32" s="2088"/>
      <c r="AI32" s="2088"/>
      <c r="AJ32" s="2088"/>
      <c r="AK32" s="2088"/>
      <c r="AL32" s="2088"/>
      <c r="AM32" s="2093"/>
      <c r="AN32" s="2093"/>
      <c r="AO32" s="2093"/>
      <c r="AP32" s="2093"/>
      <c r="AQ32" s="2085">
        <v>21.2</v>
      </c>
      <c r="AR32" s="2085"/>
      <c r="AS32" s="2085"/>
      <c r="AT32" s="2085"/>
      <c r="AU32" s="2085"/>
      <c r="AV32" s="2085"/>
      <c r="AW32" s="1546"/>
      <c r="AX32" s="1546"/>
    </row>
    <row r="33" spans="1:50" ht="41.1" customHeight="1">
      <c r="A33" s="2083" t="s">
        <v>21349</v>
      </c>
      <c r="B33" s="2083"/>
      <c r="C33" s="2083"/>
      <c r="D33" s="2083"/>
      <c r="E33" s="2083"/>
      <c r="F33" s="2083"/>
      <c r="G33" s="2083"/>
      <c r="H33" s="2083"/>
      <c r="I33" s="2083"/>
      <c r="J33" s="2083"/>
      <c r="K33" s="2083"/>
      <c r="L33" s="2083"/>
      <c r="M33" s="2083"/>
      <c r="N33" s="2083"/>
      <c r="O33" s="2083"/>
      <c r="P33" s="2083"/>
      <c r="Q33" s="2083"/>
      <c r="R33" s="2083"/>
      <c r="S33" s="2083"/>
      <c r="T33" s="2083"/>
      <c r="U33" s="2083"/>
      <c r="V33" s="2083"/>
      <c r="W33" s="2083"/>
      <c r="X33" s="2083"/>
      <c r="Y33" s="2083"/>
      <c r="Z33" s="2083"/>
      <c r="AA33" s="2083"/>
      <c r="AB33" s="2083"/>
      <c r="AC33" s="2083"/>
      <c r="AD33" s="2083"/>
      <c r="AE33" s="2083"/>
      <c r="AF33" s="2083"/>
      <c r="AG33" s="2083"/>
      <c r="AH33" s="2083"/>
      <c r="AI33" s="2083"/>
      <c r="AJ33" s="2083"/>
      <c r="AK33" s="2083"/>
      <c r="AL33" s="2083"/>
      <c r="AM33" s="2093"/>
      <c r="AN33" s="2093"/>
      <c r="AO33" s="2093"/>
      <c r="AP33" s="2093"/>
      <c r="AQ33" s="2085">
        <v>23.8</v>
      </c>
      <c r="AR33" s="2085"/>
      <c r="AS33" s="2085"/>
      <c r="AT33" s="2085"/>
      <c r="AU33" s="2085"/>
      <c r="AV33" s="2085"/>
      <c r="AW33" s="1546"/>
      <c r="AX33" s="1546"/>
    </row>
    <row r="34" spans="1:50" ht="24.95" customHeight="1">
      <c r="A34" s="2088" t="s">
        <v>21350</v>
      </c>
      <c r="B34" s="2088"/>
      <c r="C34" s="2088"/>
      <c r="D34" s="2088"/>
      <c r="E34" s="2088"/>
      <c r="F34" s="2088"/>
      <c r="G34" s="2088"/>
      <c r="H34" s="2088"/>
      <c r="I34" s="2088"/>
      <c r="J34" s="2088"/>
      <c r="K34" s="2088"/>
      <c r="L34" s="2088"/>
      <c r="M34" s="2088"/>
      <c r="N34" s="2088"/>
      <c r="O34" s="2088"/>
      <c r="P34" s="2088"/>
      <c r="Q34" s="2088"/>
      <c r="R34" s="2088"/>
      <c r="S34" s="2088"/>
      <c r="T34" s="2088"/>
      <c r="U34" s="2088"/>
      <c r="V34" s="2088"/>
      <c r="W34" s="2088"/>
      <c r="X34" s="2088"/>
      <c r="Y34" s="2088"/>
      <c r="Z34" s="2088"/>
      <c r="AA34" s="2088"/>
      <c r="AB34" s="2088"/>
      <c r="AC34" s="2088"/>
      <c r="AD34" s="2088"/>
      <c r="AE34" s="2088"/>
      <c r="AF34" s="2088"/>
      <c r="AG34" s="2088"/>
      <c r="AH34" s="2088"/>
      <c r="AI34" s="2088"/>
      <c r="AJ34" s="2088"/>
      <c r="AK34" s="2088"/>
      <c r="AL34" s="2088"/>
      <c r="AM34" s="2090"/>
      <c r="AN34" s="2090"/>
      <c r="AO34" s="2090"/>
      <c r="AP34" s="2090"/>
      <c r="AQ34" s="2087">
        <v>23.8</v>
      </c>
      <c r="AR34" s="2087"/>
      <c r="AS34" s="2087"/>
      <c r="AT34" s="2087"/>
      <c r="AU34" s="2087"/>
      <c r="AV34" s="2087"/>
      <c r="AW34" s="1540"/>
      <c r="AX34" s="1540"/>
    </row>
    <row r="35" spans="1:50" ht="48" customHeight="1">
      <c r="A35" s="2083" t="s">
        <v>21351</v>
      </c>
      <c r="B35" s="2083"/>
      <c r="C35" s="2083"/>
      <c r="D35" s="2083"/>
      <c r="E35" s="2083"/>
      <c r="F35" s="2083"/>
      <c r="G35" s="2083"/>
      <c r="H35" s="2083"/>
      <c r="I35" s="2083"/>
      <c r="J35" s="2083"/>
      <c r="K35" s="2083"/>
      <c r="L35" s="2083"/>
      <c r="M35" s="2083"/>
      <c r="N35" s="2083"/>
      <c r="O35" s="2083"/>
      <c r="P35" s="2083"/>
      <c r="Q35" s="2083"/>
      <c r="R35" s="2083"/>
      <c r="S35" s="2083"/>
      <c r="T35" s="2083"/>
      <c r="U35" s="2083"/>
      <c r="V35" s="2083"/>
      <c r="W35" s="2083"/>
      <c r="X35" s="2083"/>
      <c r="Y35" s="2083"/>
      <c r="Z35" s="2083"/>
      <c r="AA35" s="2083"/>
      <c r="AB35" s="2083"/>
      <c r="AC35" s="2083"/>
      <c r="AD35" s="2083"/>
      <c r="AE35" s="2083"/>
      <c r="AF35" s="2083"/>
      <c r="AG35" s="2083"/>
      <c r="AH35" s="2083"/>
      <c r="AI35" s="2083"/>
      <c r="AJ35" s="2083"/>
      <c r="AK35" s="2083"/>
      <c r="AL35" s="2083"/>
      <c r="AM35" s="2093"/>
      <c r="AN35" s="2093"/>
      <c r="AO35" s="2093"/>
      <c r="AP35" s="2093"/>
      <c r="AQ35" s="2085">
        <v>34.4</v>
      </c>
      <c r="AR35" s="2085"/>
      <c r="AS35" s="2085"/>
      <c r="AT35" s="2085"/>
      <c r="AU35" s="2085"/>
      <c r="AV35" s="2085"/>
      <c r="AW35" s="1546"/>
      <c r="AX35" s="1546"/>
    </row>
    <row r="36" spans="1:50" ht="41.1" customHeight="1">
      <c r="A36" s="2088" t="s">
        <v>21352</v>
      </c>
      <c r="B36" s="2088"/>
      <c r="C36" s="2088"/>
      <c r="D36" s="2088"/>
      <c r="E36" s="2088"/>
      <c r="F36" s="2088"/>
      <c r="G36" s="2088"/>
      <c r="H36" s="2088"/>
      <c r="I36" s="2088"/>
      <c r="J36" s="2088"/>
      <c r="K36" s="2088"/>
      <c r="L36" s="2088"/>
      <c r="M36" s="2088"/>
      <c r="N36" s="2088"/>
      <c r="O36" s="2088"/>
      <c r="P36" s="2088"/>
      <c r="Q36" s="2088"/>
      <c r="R36" s="2088"/>
      <c r="S36" s="2088"/>
      <c r="T36" s="2088"/>
      <c r="U36" s="2088"/>
      <c r="V36" s="2088"/>
      <c r="W36" s="2088"/>
      <c r="X36" s="2088"/>
      <c r="Y36" s="2088"/>
      <c r="Z36" s="2088"/>
      <c r="AA36" s="2088"/>
      <c r="AB36" s="2088"/>
      <c r="AC36" s="2088"/>
      <c r="AD36" s="2088"/>
      <c r="AE36" s="2088"/>
      <c r="AF36" s="2088"/>
      <c r="AG36" s="2088"/>
      <c r="AH36" s="2088"/>
      <c r="AI36" s="2088"/>
      <c r="AJ36" s="2088"/>
      <c r="AK36" s="2088"/>
      <c r="AL36" s="2088"/>
      <c r="AM36" s="2090"/>
      <c r="AN36" s="2090"/>
      <c r="AO36" s="2090"/>
      <c r="AP36" s="2090"/>
      <c r="AQ36" s="2087">
        <v>34.4</v>
      </c>
      <c r="AR36" s="2087"/>
      <c r="AS36" s="2087"/>
      <c r="AT36" s="2087"/>
      <c r="AU36" s="2087"/>
      <c r="AV36" s="2087"/>
      <c r="AW36" s="1540"/>
      <c r="AX36" s="1540"/>
    </row>
    <row r="37" spans="1:50" ht="24" customHeight="1">
      <c r="A37" s="2083" t="s">
        <v>21353</v>
      </c>
      <c r="B37" s="2083"/>
      <c r="C37" s="2083"/>
      <c r="D37" s="2083"/>
      <c r="E37" s="2083"/>
      <c r="F37" s="2083"/>
      <c r="G37" s="2083"/>
      <c r="H37" s="2083"/>
      <c r="I37" s="2083"/>
      <c r="J37" s="2083"/>
      <c r="K37" s="2083"/>
      <c r="L37" s="2083"/>
      <c r="M37" s="2083"/>
      <c r="N37" s="2083"/>
      <c r="O37" s="2083"/>
      <c r="P37" s="2083"/>
      <c r="Q37" s="2083"/>
      <c r="R37" s="2083"/>
      <c r="S37" s="2083"/>
      <c r="T37" s="2083"/>
      <c r="U37" s="2083"/>
      <c r="V37" s="2083"/>
      <c r="W37" s="2083"/>
      <c r="X37" s="2083"/>
      <c r="Y37" s="2083"/>
      <c r="Z37" s="2083"/>
      <c r="AA37" s="2083"/>
      <c r="AB37" s="2083"/>
      <c r="AC37" s="2083"/>
      <c r="AD37" s="2083"/>
      <c r="AE37" s="2083"/>
      <c r="AF37" s="2083"/>
      <c r="AG37" s="2083"/>
      <c r="AH37" s="2083"/>
      <c r="AI37" s="2083"/>
      <c r="AJ37" s="2083"/>
      <c r="AK37" s="2083"/>
      <c r="AL37" s="2083"/>
      <c r="AM37" s="2093"/>
      <c r="AN37" s="2093"/>
      <c r="AO37" s="2093"/>
      <c r="AP37" s="2093"/>
      <c r="AQ37" s="2085">
        <v>39.799999999999997</v>
      </c>
      <c r="AR37" s="2085"/>
      <c r="AS37" s="2085"/>
      <c r="AT37" s="2085"/>
      <c r="AU37" s="2085"/>
      <c r="AV37" s="2085"/>
      <c r="AW37" s="1546"/>
      <c r="AX37" s="1546"/>
    </row>
    <row r="38" spans="1:50" ht="41.1" customHeight="1">
      <c r="A38" s="2088" t="s">
        <v>21354</v>
      </c>
      <c r="B38" s="2088"/>
      <c r="C38" s="2088"/>
      <c r="D38" s="2088"/>
      <c r="E38" s="2088"/>
      <c r="F38" s="2088"/>
      <c r="G38" s="2088"/>
      <c r="H38" s="2088"/>
      <c r="I38" s="2088"/>
      <c r="J38" s="2088"/>
      <c r="K38" s="2088"/>
      <c r="L38" s="2088"/>
      <c r="M38" s="2088"/>
      <c r="N38" s="2088"/>
      <c r="O38" s="2088"/>
      <c r="P38" s="2088"/>
      <c r="Q38" s="2088"/>
      <c r="R38" s="2088"/>
      <c r="S38" s="2088"/>
      <c r="T38" s="2088"/>
      <c r="U38" s="2088"/>
      <c r="V38" s="2088"/>
      <c r="W38" s="2088"/>
      <c r="X38" s="2088"/>
      <c r="Y38" s="2088"/>
      <c r="Z38" s="2088"/>
      <c r="AA38" s="2088"/>
      <c r="AB38" s="2088"/>
      <c r="AC38" s="2088"/>
      <c r="AD38" s="2088"/>
      <c r="AE38" s="2088"/>
      <c r="AF38" s="2088"/>
      <c r="AG38" s="2088"/>
      <c r="AH38" s="2088"/>
      <c r="AI38" s="2088"/>
      <c r="AJ38" s="2088"/>
      <c r="AK38" s="2088"/>
      <c r="AL38" s="2088"/>
      <c r="AM38" s="2090"/>
      <c r="AN38" s="2090"/>
      <c r="AO38" s="2090"/>
      <c r="AP38" s="2090"/>
      <c r="AQ38" s="2087">
        <v>39.799999999999997</v>
      </c>
      <c r="AR38" s="2087"/>
      <c r="AS38" s="2087"/>
      <c r="AT38" s="2087"/>
      <c r="AU38" s="2087"/>
      <c r="AV38" s="2087"/>
      <c r="AW38" s="1540"/>
      <c r="AX38" s="1540"/>
    </row>
    <row r="39" spans="1:50" ht="24.95" customHeight="1">
      <c r="A39" s="2088" t="s">
        <v>21355</v>
      </c>
      <c r="B39" s="2088"/>
      <c r="C39" s="2088"/>
      <c r="D39" s="2088"/>
      <c r="E39" s="2088"/>
      <c r="F39" s="2088"/>
      <c r="G39" s="2088"/>
      <c r="H39" s="2088"/>
      <c r="I39" s="2088"/>
      <c r="J39" s="2088"/>
      <c r="K39" s="2088"/>
      <c r="L39" s="2088"/>
      <c r="M39" s="2088"/>
      <c r="N39" s="2088"/>
      <c r="O39" s="2088"/>
      <c r="P39" s="2088"/>
      <c r="Q39" s="2088"/>
      <c r="R39" s="2088"/>
      <c r="S39" s="2088"/>
      <c r="T39" s="2088"/>
      <c r="U39" s="2088"/>
      <c r="V39" s="2088"/>
      <c r="W39" s="2088"/>
      <c r="X39" s="2088"/>
      <c r="Y39" s="2088"/>
      <c r="Z39" s="2088"/>
      <c r="AA39" s="2088"/>
      <c r="AB39" s="2088"/>
      <c r="AC39" s="2088"/>
      <c r="AD39" s="2088"/>
      <c r="AE39" s="2088"/>
      <c r="AF39" s="2088"/>
      <c r="AG39" s="2088"/>
      <c r="AH39" s="2088"/>
      <c r="AI39" s="2088"/>
      <c r="AJ39" s="2088"/>
      <c r="AK39" s="2088"/>
      <c r="AL39" s="2088"/>
      <c r="AM39" s="2093"/>
      <c r="AN39" s="2093"/>
      <c r="AO39" s="2093"/>
      <c r="AP39" s="2093"/>
      <c r="AQ39" s="2085">
        <v>10</v>
      </c>
      <c r="AR39" s="2085"/>
      <c r="AS39" s="2085"/>
      <c r="AT39" s="2085"/>
      <c r="AU39" s="2085"/>
      <c r="AV39" s="2085"/>
      <c r="AW39" s="1546"/>
      <c r="AX39" s="1546"/>
    </row>
    <row r="40" spans="1:50" ht="41.1" customHeight="1">
      <c r="A40" s="2088" t="s">
        <v>21356</v>
      </c>
      <c r="B40" s="2088"/>
      <c r="C40" s="2088"/>
      <c r="D40" s="2088"/>
      <c r="E40" s="2088"/>
      <c r="F40" s="2088"/>
      <c r="G40" s="2088"/>
      <c r="H40" s="2088"/>
      <c r="I40" s="2088"/>
      <c r="J40" s="2088"/>
      <c r="K40" s="2088"/>
      <c r="L40" s="2088"/>
      <c r="M40" s="2088"/>
      <c r="N40" s="2088"/>
      <c r="O40" s="2088"/>
      <c r="P40" s="2088"/>
      <c r="Q40" s="2088"/>
      <c r="R40" s="2088"/>
      <c r="S40" s="2088"/>
      <c r="T40" s="2088"/>
      <c r="U40" s="2088"/>
      <c r="V40" s="2088"/>
      <c r="W40" s="2088"/>
      <c r="X40" s="2088"/>
      <c r="Y40" s="2088"/>
      <c r="Z40" s="2088"/>
      <c r="AA40" s="2088"/>
      <c r="AB40" s="2088"/>
      <c r="AC40" s="2088"/>
      <c r="AD40" s="2088"/>
      <c r="AE40" s="2088"/>
      <c r="AF40" s="2088"/>
      <c r="AG40" s="2088"/>
      <c r="AH40" s="2088"/>
      <c r="AI40" s="2088"/>
      <c r="AJ40" s="2088"/>
      <c r="AK40" s="2088"/>
      <c r="AL40" s="2088"/>
      <c r="AM40" s="2090"/>
      <c r="AN40" s="2090"/>
      <c r="AO40" s="2090"/>
      <c r="AP40" s="2090"/>
      <c r="AQ40" s="2087">
        <v>10</v>
      </c>
      <c r="AR40" s="2087"/>
      <c r="AS40" s="2087"/>
      <c r="AT40" s="2087"/>
      <c r="AU40" s="2087"/>
      <c r="AV40" s="2087"/>
      <c r="AW40" s="1540"/>
      <c r="AX40" s="1540"/>
    </row>
    <row r="41" spans="1:50" ht="24" customHeight="1">
      <c r="A41" s="2094" t="s">
        <v>21319</v>
      </c>
      <c r="B41" s="2095"/>
      <c r="C41" s="2095"/>
      <c r="D41" s="2095"/>
      <c r="E41" s="2095"/>
      <c r="F41" s="2095"/>
      <c r="G41" s="2095"/>
      <c r="H41" s="2095"/>
      <c r="I41" s="2095"/>
      <c r="J41" s="2095"/>
      <c r="K41" s="2095"/>
      <c r="L41" s="2095"/>
      <c r="M41" s="2095"/>
      <c r="N41" s="2095"/>
      <c r="O41" s="2095"/>
      <c r="P41" s="2095"/>
      <c r="Q41" s="2095"/>
      <c r="R41" s="2095"/>
      <c r="S41" s="2095"/>
      <c r="T41" s="2095"/>
      <c r="U41" s="2095"/>
      <c r="V41" s="2095"/>
      <c r="W41" s="2095"/>
      <c r="X41" s="2095"/>
      <c r="Y41" s="2095"/>
      <c r="Z41" s="2095"/>
      <c r="AA41" s="2095"/>
      <c r="AB41" s="2095"/>
      <c r="AC41" s="2095"/>
      <c r="AD41" s="2095"/>
      <c r="AE41" s="2095"/>
      <c r="AF41" s="2095"/>
      <c r="AG41" s="2095"/>
      <c r="AH41" s="2095"/>
      <c r="AI41" s="2095"/>
      <c r="AJ41" s="2095"/>
      <c r="AK41" s="2095"/>
      <c r="AL41" s="2095"/>
      <c r="AM41" s="2095"/>
      <c r="AN41" s="2095"/>
      <c r="AO41" s="2095"/>
      <c r="AP41" s="2095"/>
      <c r="AQ41" s="2095"/>
      <c r="AR41" s="2095"/>
      <c r="AS41" s="2095"/>
      <c r="AT41" s="2095"/>
      <c r="AU41" s="2095"/>
      <c r="AV41" s="2096"/>
    </row>
    <row r="42" spans="1:50" ht="41.1" customHeight="1">
      <c r="A42" s="1546"/>
      <c r="B42" s="1546"/>
      <c r="C42" s="1546"/>
      <c r="D42" s="1546"/>
      <c r="E42" s="1546"/>
      <c r="F42" s="1546"/>
      <c r="G42" s="1546"/>
      <c r="H42" s="1546"/>
      <c r="I42" s="1546"/>
      <c r="J42" s="1546"/>
      <c r="K42" s="1546"/>
      <c r="L42" s="1546"/>
      <c r="M42" s="1546"/>
      <c r="N42" s="1546"/>
      <c r="O42" s="1546"/>
      <c r="P42" s="1546"/>
      <c r="Q42" s="1546"/>
      <c r="R42" s="1546"/>
      <c r="S42" s="1546"/>
      <c r="T42" s="1546"/>
      <c r="U42" s="1546"/>
      <c r="V42" s="1546"/>
      <c r="W42" s="1546"/>
      <c r="X42" s="1546"/>
      <c r="Y42" s="1546"/>
      <c r="Z42" s="1546"/>
      <c r="AA42" s="1546"/>
      <c r="AB42" s="1546"/>
      <c r="AC42" s="1546"/>
      <c r="AD42" s="1546"/>
      <c r="AE42" s="1546"/>
      <c r="AF42" s="1546"/>
      <c r="AG42" s="1546"/>
      <c r="AH42" s="1546"/>
      <c r="AI42" s="1546"/>
      <c r="AJ42" s="1546"/>
      <c r="AK42" s="1546"/>
      <c r="AL42" s="1546"/>
      <c r="AM42" s="1546"/>
      <c r="AN42" s="1546"/>
      <c r="AO42" s="1546"/>
      <c r="AP42" s="1546"/>
      <c r="AQ42" s="1546"/>
      <c r="AR42" s="1546"/>
      <c r="AS42" s="1546"/>
      <c r="AT42" s="1546"/>
      <c r="AU42" s="1546"/>
      <c r="AV42" s="1546"/>
      <c r="AW42" s="11"/>
    </row>
    <row r="43" spans="1:50" ht="21.75" customHeight="1">
      <c r="A43" s="1539" t="s">
        <v>21357</v>
      </c>
      <c r="B43" s="1539"/>
      <c r="C43" s="1539"/>
      <c r="D43" s="1539"/>
      <c r="E43" s="1539"/>
      <c r="F43" s="1539"/>
      <c r="G43" s="1539"/>
      <c r="H43" s="1539"/>
      <c r="I43" s="1539"/>
      <c r="J43" s="1539"/>
      <c r="K43" s="1539"/>
      <c r="L43" s="1539"/>
      <c r="M43" s="1539"/>
      <c r="N43" s="1539"/>
      <c r="O43" s="1539"/>
      <c r="P43" s="1539"/>
      <c r="Q43" s="1539"/>
      <c r="R43" s="1539"/>
      <c r="S43" s="1539"/>
      <c r="T43" s="1539"/>
      <c r="U43" s="1539"/>
      <c r="V43" s="1539"/>
      <c r="W43" s="1539"/>
      <c r="X43" s="1539"/>
      <c r="Y43" s="1539"/>
      <c r="Z43" s="1539"/>
      <c r="AA43" s="1539"/>
      <c r="AB43" s="1539"/>
      <c r="AC43" s="1539"/>
      <c r="AD43" s="1539"/>
      <c r="AE43" s="1539"/>
      <c r="AF43" s="1539"/>
      <c r="AG43" s="1539"/>
      <c r="AH43" s="1539"/>
      <c r="AI43" s="1539"/>
      <c r="AJ43" s="1539"/>
      <c r="AK43" s="1539"/>
      <c r="AL43" s="1539"/>
      <c r="AM43" s="2099"/>
      <c r="AN43" s="2099"/>
      <c r="AO43" s="2099"/>
      <c r="AP43" s="2099"/>
      <c r="AQ43" s="2092">
        <v>51.8</v>
      </c>
      <c r="AR43" s="2092"/>
      <c r="AS43" s="2092"/>
      <c r="AT43" s="2092"/>
      <c r="AU43" s="2092"/>
      <c r="AV43" s="2092"/>
      <c r="AW43" s="11"/>
    </row>
    <row r="44" spans="1:50" ht="33.75" customHeight="1">
      <c r="A44" s="2091" t="s">
        <v>24604</v>
      </c>
      <c r="B44" s="2091"/>
      <c r="C44" s="2091"/>
      <c r="D44" s="2091"/>
      <c r="E44" s="2091"/>
      <c r="F44" s="2091"/>
      <c r="G44" s="2091"/>
      <c r="H44" s="2091"/>
      <c r="I44" s="2091"/>
      <c r="J44" s="2091"/>
      <c r="K44" s="2091"/>
      <c r="L44" s="2091"/>
      <c r="M44" s="2091"/>
      <c r="N44" s="2091"/>
      <c r="O44" s="2091"/>
      <c r="P44" s="2091"/>
      <c r="Q44" s="2091"/>
      <c r="R44" s="2091"/>
      <c r="S44" s="2091"/>
      <c r="T44" s="2091"/>
      <c r="U44" s="2091"/>
      <c r="V44" s="2091"/>
      <c r="W44" s="2091"/>
      <c r="X44" s="2091"/>
      <c r="Y44" s="2091"/>
      <c r="Z44" s="2091"/>
      <c r="AA44" s="2091"/>
      <c r="AB44" s="2091"/>
      <c r="AC44" s="2091"/>
      <c r="AD44" s="2091"/>
      <c r="AE44" s="2091"/>
      <c r="AF44" s="2091"/>
      <c r="AG44" s="2091"/>
      <c r="AH44" s="2091"/>
      <c r="AI44" s="2091"/>
      <c r="AJ44" s="2091"/>
      <c r="AK44" s="2091"/>
      <c r="AL44" s="2091"/>
      <c r="AM44" s="2099"/>
      <c r="AN44" s="2099"/>
      <c r="AO44" s="2099"/>
      <c r="AP44" s="2099"/>
      <c r="AQ44" s="2092">
        <v>13.3</v>
      </c>
      <c r="AR44" s="2092"/>
      <c r="AS44" s="2092"/>
      <c r="AT44" s="2092"/>
      <c r="AU44" s="2092"/>
      <c r="AV44" s="2092"/>
      <c r="AW44" s="11"/>
    </row>
    <row r="45" spans="1:50" ht="36.6" customHeight="1">
      <c r="A45" s="2091" t="s">
        <v>21358</v>
      </c>
      <c r="B45" s="2091"/>
      <c r="C45" s="2091"/>
      <c r="D45" s="2091"/>
      <c r="E45" s="2091"/>
      <c r="F45" s="2091"/>
      <c r="G45" s="2091"/>
      <c r="H45" s="2091"/>
      <c r="I45" s="2091"/>
      <c r="J45" s="2091"/>
      <c r="K45" s="2091"/>
      <c r="L45" s="2091"/>
      <c r="M45" s="2091"/>
      <c r="N45" s="2091"/>
      <c r="O45" s="2091"/>
      <c r="P45" s="2091"/>
      <c r="Q45" s="2091"/>
      <c r="R45" s="2091"/>
      <c r="S45" s="2091"/>
      <c r="T45" s="2091"/>
      <c r="U45" s="2091"/>
      <c r="V45" s="2091"/>
      <c r="W45" s="2091"/>
      <c r="X45" s="2091"/>
      <c r="Y45" s="2091"/>
      <c r="Z45" s="2091"/>
      <c r="AA45" s="2091"/>
      <c r="AB45" s="2091"/>
      <c r="AC45" s="2091"/>
      <c r="AD45" s="2091"/>
      <c r="AE45" s="2091"/>
      <c r="AF45" s="2091"/>
      <c r="AG45" s="2091"/>
      <c r="AH45" s="2091"/>
      <c r="AI45" s="2091"/>
      <c r="AJ45" s="2091"/>
      <c r="AK45" s="2091"/>
      <c r="AL45" s="2091"/>
      <c r="AM45" s="2100"/>
      <c r="AN45" s="2100"/>
      <c r="AO45" s="2100"/>
      <c r="AP45" s="2100"/>
      <c r="AQ45" s="2089">
        <v>13.3</v>
      </c>
      <c r="AR45" s="2089"/>
      <c r="AS45" s="2089"/>
      <c r="AT45" s="2089"/>
      <c r="AU45" s="2089"/>
      <c r="AV45" s="2089"/>
      <c r="AW45" s="12"/>
    </row>
    <row r="46" spans="1:50" ht="38.450000000000003" customHeight="1">
      <c r="A46" s="1539" t="s">
        <v>21359</v>
      </c>
      <c r="B46" s="1539"/>
      <c r="C46" s="1539"/>
      <c r="D46" s="1539"/>
      <c r="E46" s="1539"/>
      <c r="F46" s="1539"/>
      <c r="G46" s="1539"/>
      <c r="H46" s="1539"/>
      <c r="I46" s="1539"/>
      <c r="J46" s="1539"/>
      <c r="K46" s="1539"/>
      <c r="L46" s="1539"/>
      <c r="M46" s="1539"/>
      <c r="N46" s="1539"/>
      <c r="O46" s="1539"/>
      <c r="P46" s="1539"/>
      <c r="Q46" s="1539"/>
      <c r="R46" s="1539"/>
      <c r="S46" s="1539"/>
      <c r="T46" s="1539"/>
      <c r="U46" s="1539"/>
      <c r="V46" s="1539"/>
      <c r="W46" s="1539"/>
      <c r="X46" s="1539"/>
      <c r="Y46" s="1539"/>
      <c r="Z46" s="1539"/>
      <c r="AA46" s="1539"/>
      <c r="AB46" s="1539"/>
      <c r="AC46" s="1539"/>
      <c r="AD46" s="1539"/>
      <c r="AE46" s="1539"/>
      <c r="AF46" s="1539"/>
      <c r="AG46" s="1539"/>
      <c r="AH46" s="1539"/>
      <c r="AI46" s="1539"/>
      <c r="AJ46" s="1539"/>
      <c r="AK46" s="1539"/>
      <c r="AL46" s="1539"/>
      <c r="AM46" s="2099"/>
      <c r="AN46" s="2099"/>
      <c r="AO46" s="2099"/>
      <c r="AP46" s="2099"/>
      <c r="AQ46" s="2092">
        <v>21.2</v>
      </c>
      <c r="AR46" s="2092"/>
      <c r="AS46" s="2092"/>
      <c r="AT46" s="2092"/>
      <c r="AU46" s="2092"/>
      <c r="AV46" s="2092"/>
      <c r="AW46" s="11"/>
    </row>
    <row r="47" spans="1:50" ht="42" customHeight="1">
      <c r="A47" s="1539" t="s">
        <v>21360</v>
      </c>
      <c r="B47" s="1539"/>
      <c r="C47" s="1539"/>
      <c r="D47" s="1539"/>
      <c r="E47" s="1539"/>
      <c r="F47" s="1539"/>
      <c r="G47" s="1539"/>
      <c r="H47" s="1539"/>
      <c r="I47" s="1539"/>
      <c r="J47" s="1539"/>
      <c r="K47" s="1539"/>
      <c r="L47" s="1539"/>
      <c r="M47" s="1539"/>
      <c r="N47" s="1539"/>
      <c r="O47" s="1539"/>
      <c r="P47" s="1539"/>
      <c r="Q47" s="1539"/>
      <c r="R47" s="1539"/>
      <c r="S47" s="1539"/>
      <c r="T47" s="1539"/>
      <c r="U47" s="1539"/>
      <c r="V47" s="1539"/>
      <c r="W47" s="1539"/>
      <c r="X47" s="1539"/>
      <c r="Y47" s="1539"/>
      <c r="Z47" s="1539"/>
      <c r="AA47" s="1539"/>
      <c r="AB47" s="1539"/>
      <c r="AC47" s="1539"/>
      <c r="AD47" s="1539"/>
      <c r="AE47" s="1539"/>
      <c r="AF47" s="1539"/>
      <c r="AG47" s="1539"/>
      <c r="AH47" s="1539"/>
      <c r="AI47" s="1539"/>
      <c r="AJ47" s="1539"/>
      <c r="AK47" s="1539"/>
      <c r="AL47" s="1539"/>
      <c r="AM47" s="2099"/>
      <c r="AN47" s="2099"/>
      <c r="AO47" s="2099"/>
      <c r="AP47" s="2099"/>
      <c r="AQ47" s="2092">
        <v>18.3</v>
      </c>
      <c r="AR47" s="2092"/>
      <c r="AS47" s="2092"/>
      <c r="AT47" s="2092"/>
      <c r="AU47" s="2092"/>
      <c r="AV47" s="2092"/>
      <c r="AW47" s="11"/>
    </row>
    <row r="48" spans="1:50" ht="24" customHeight="1">
      <c r="A48" s="2091" t="s">
        <v>21361</v>
      </c>
      <c r="B48" s="2091"/>
      <c r="C48" s="2091"/>
      <c r="D48" s="2091"/>
      <c r="E48" s="2091"/>
      <c r="F48" s="2091"/>
      <c r="G48" s="2091"/>
      <c r="H48" s="2091"/>
      <c r="I48" s="2091"/>
      <c r="J48" s="2091"/>
      <c r="K48" s="2091"/>
      <c r="L48" s="2091"/>
      <c r="M48" s="2091"/>
      <c r="N48" s="2091"/>
      <c r="O48" s="2091"/>
      <c r="P48" s="2091"/>
      <c r="Q48" s="2091"/>
      <c r="R48" s="2091"/>
      <c r="S48" s="2091"/>
      <c r="T48" s="2091"/>
      <c r="U48" s="2091"/>
      <c r="V48" s="2091"/>
      <c r="W48" s="2091"/>
      <c r="X48" s="2091"/>
      <c r="Y48" s="2091"/>
      <c r="Z48" s="2091"/>
      <c r="AA48" s="2091"/>
      <c r="AB48" s="2091"/>
      <c r="AC48" s="2091"/>
      <c r="AD48" s="2091"/>
      <c r="AE48" s="2091"/>
      <c r="AF48" s="2091"/>
      <c r="AG48" s="2091"/>
      <c r="AH48" s="2091"/>
      <c r="AI48" s="2091"/>
      <c r="AJ48" s="2091"/>
      <c r="AK48" s="2091"/>
      <c r="AL48" s="2091"/>
      <c r="AM48" s="2099"/>
      <c r="AN48" s="2099"/>
      <c r="AO48" s="2099"/>
      <c r="AP48" s="2099"/>
      <c r="AQ48" s="2092">
        <v>14.9</v>
      </c>
      <c r="AR48" s="2092"/>
      <c r="AS48" s="2092"/>
      <c r="AT48" s="2092"/>
      <c r="AU48" s="2092"/>
      <c r="AV48" s="2092"/>
      <c r="AW48" s="11"/>
    </row>
    <row r="49" spans="1:50" ht="48.95" customHeight="1">
      <c r="A49" s="2091" t="s">
        <v>21362</v>
      </c>
      <c r="B49" s="2091"/>
      <c r="C49" s="2091"/>
      <c r="D49" s="2091"/>
      <c r="E49" s="2091"/>
      <c r="F49" s="2091"/>
      <c r="G49" s="2091"/>
      <c r="H49" s="2091"/>
      <c r="I49" s="2091"/>
      <c r="J49" s="2091"/>
      <c r="K49" s="2091"/>
      <c r="L49" s="2091"/>
      <c r="M49" s="2091"/>
      <c r="N49" s="2091"/>
      <c r="O49" s="2091"/>
      <c r="P49" s="2091"/>
      <c r="Q49" s="2091"/>
      <c r="R49" s="2091"/>
      <c r="S49" s="2091"/>
      <c r="T49" s="2091"/>
      <c r="U49" s="2091"/>
      <c r="V49" s="2091"/>
      <c r="W49" s="2091"/>
      <c r="X49" s="2091"/>
      <c r="Y49" s="2091"/>
      <c r="Z49" s="2091"/>
      <c r="AA49" s="2091"/>
      <c r="AB49" s="2091"/>
      <c r="AC49" s="2091"/>
      <c r="AD49" s="2091"/>
      <c r="AE49" s="2091"/>
      <c r="AF49" s="2091"/>
      <c r="AG49" s="2091"/>
      <c r="AH49" s="2091"/>
      <c r="AI49" s="2091"/>
      <c r="AJ49" s="2091"/>
      <c r="AK49" s="2091"/>
      <c r="AL49" s="2091"/>
      <c r="AM49" s="2099"/>
      <c r="AN49" s="2099"/>
      <c r="AO49" s="2099"/>
      <c r="AP49" s="2099"/>
      <c r="AQ49" s="2092">
        <v>12.7</v>
      </c>
      <c r="AR49" s="2092"/>
      <c r="AS49" s="2092"/>
      <c r="AT49" s="2092"/>
      <c r="AU49" s="2092"/>
      <c r="AV49" s="2092"/>
      <c r="AW49" s="11"/>
    </row>
    <row r="50" spans="1:50" ht="48" customHeight="1">
      <c r="A50" s="1539" t="s">
        <v>21363</v>
      </c>
      <c r="B50" s="1539"/>
      <c r="C50" s="1539"/>
      <c r="D50" s="1539"/>
      <c r="E50" s="1539"/>
      <c r="F50" s="1539"/>
      <c r="G50" s="1539"/>
      <c r="H50" s="1539"/>
      <c r="I50" s="1539"/>
      <c r="J50" s="1539"/>
      <c r="K50" s="1539"/>
      <c r="L50" s="1539"/>
      <c r="M50" s="1539"/>
      <c r="N50" s="1539"/>
      <c r="O50" s="1539"/>
      <c r="P50" s="1539"/>
      <c r="Q50" s="1539"/>
      <c r="R50" s="1539"/>
      <c r="S50" s="1539"/>
      <c r="T50" s="1539"/>
      <c r="U50" s="1539"/>
      <c r="V50" s="1539"/>
      <c r="W50" s="1539"/>
      <c r="X50" s="1539"/>
      <c r="Y50" s="1539"/>
      <c r="Z50" s="1539"/>
      <c r="AA50" s="1539"/>
      <c r="AB50" s="1539"/>
      <c r="AC50" s="1539"/>
      <c r="AD50" s="1539"/>
      <c r="AE50" s="1539"/>
      <c r="AF50" s="1539"/>
      <c r="AG50" s="1539"/>
      <c r="AH50" s="1539"/>
      <c r="AI50" s="1539"/>
      <c r="AJ50" s="1539"/>
      <c r="AK50" s="1539"/>
      <c r="AL50" s="1539"/>
      <c r="AM50" s="2099"/>
      <c r="AN50" s="2099"/>
      <c r="AO50" s="2099"/>
      <c r="AP50" s="2099"/>
      <c r="AQ50" s="2092">
        <v>39.799999999999997</v>
      </c>
      <c r="AR50" s="2092"/>
      <c r="AS50" s="2092"/>
      <c r="AT50" s="2092"/>
      <c r="AU50" s="2092"/>
      <c r="AV50" s="2092"/>
      <c r="AW50" s="11"/>
    </row>
    <row r="51" spans="1:50" ht="48" customHeight="1">
      <c r="A51" s="2091" t="s">
        <v>21364</v>
      </c>
      <c r="B51" s="2091"/>
      <c r="C51" s="2091"/>
      <c r="D51" s="2091"/>
      <c r="E51" s="2091"/>
      <c r="F51" s="2091"/>
      <c r="G51" s="2091"/>
      <c r="H51" s="2091"/>
      <c r="I51" s="2091"/>
      <c r="J51" s="2091"/>
      <c r="K51" s="2091"/>
      <c r="L51" s="2091"/>
      <c r="M51" s="2091"/>
      <c r="N51" s="2091"/>
      <c r="O51" s="2091"/>
      <c r="P51" s="2091"/>
      <c r="Q51" s="2091"/>
      <c r="R51" s="2091"/>
      <c r="S51" s="2091"/>
      <c r="T51" s="2091"/>
      <c r="U51" s="2091"/>
      <c r="V51" s="2091"/>
      <c r="W51" s="2091"/>
      <c r="X51" s="2091"/>
      <c r="Y51" s="2091"/>
      <c r="Z51" s="2091"/>
      <c r="AA51" s="2091"/>
      <c r="AB51" s="2091"/>
      <c r="AC51" s="2091"/>
      <c r="AD51" s="2091"/>
      <c r="AE51" s="2091"/>
      <c r="AF51" s="2091"/>
      <c r="AG51" s="2091"/>
      <c r="AH51" s="2091"/>
      <c r="AI51" s="2091"/>
      <c r="AJ51" s="2091"/>
      <c r="AK51" s="2091"/>
      <c r="AL51" s="2091"/>
      <c r="AM51" s="2100"/>
      <c r="AN51" s="2100"/>
      <c r="AO51" s="2100"/>
      <c r="AP51" s="2100"/>
      <c r="AQ51" s="2089">
        <v>39.799999999999997</v>
      </c>
      <c r="AR51" s="2089"/>
      <c r="AS51" s="2089"/>
      <c r="AT51" s="2089"/>
      <c r="AU51" s="2089"/>
      <c r="AV51" s="2089"/>
      <c r="AW51" s="12"/>
    </row>
    <row r="52" spans="1:50" ht="48.95" customHeight="1">
      <c r="A52" s="1539" t="s">
        <v>21365</v>
      </c>
      <c r="B52" s="1539"/>
      <c r="C52" s="1539"/>
      <c r="D52" s="1539"/>
      <c r="E52" s="1539"/>
      <c r="F52" s="1539"/>
      <c r="G52" s="1539"/>
      <c r="H52" s="1539"/>
      <c r="I52" s="1539"/>
      <c r="J52" s="1539"/>
      <c r="K52" s="1539"/>
      <c r="L52" s="1539"/>
      <c r="M52" s="1539"/>
      <c r="N52" s="1539"/>
      <c r="O52" s="1539"/>
      <c r="P52" s="1539"/>
      <c r="Q52" s="1539"/>
      <c r="R52" s="1539"/>
      <c r="S52" s="1539"/>
      <c r="T52" s="1539"/>
      <c r="U52" s="1539"/>
      <c r="V52" s="1539"/>
      <c r="W52" s="1539"/>
      <c r="X52" s="1539"/>
      <c r="Y52" s="1539"/>
      <c r="Z52" s="1539"/>
      <c r="AA52" s="1539"/>
      <c r="AB52" s="1539"/>
      <c r="AC52" s="1539"/>
      <c r="AD52" s="1539"/>
      <c r="AE52" s="1539"/>
      <c r="AF52" s="1539"/>
      <c r="AG52" s="1539"/>
      <c r="AH52" s="1539"/>
      <c r="AI52" s="1539"/>
      <c r="AJ52" s="1539"/>
      <c r="AK52" s="1539"/>
      <c r="AL52" s="1539"/>
      <c r="AM52" s="2099"/>
      <c r="AN52" s="2099"/>
      <c r="AO52" s="2099"/>
      <c r="AP52" s="2099"/>
      <c r="AQ52" s="2097">
        <v>9.8000000000000007</v>
      </c>
      <c r="AR52" s="2097"/>
      <c r="AS52" s="2097"/>
      <c r="AT52" s="2097"/>
      <c r="AU52" s="2097"/>
      <c r="AV52" s="2097"/>
      <c r="AW52" s="11"/>
    </row>
    <row r="53" spans="1:50" ht="41.1" customHeight="1">
      <c r="A53" s="1539" t="s">
        <v>21366</v>
      </c>
      <c r="B53" s="1539"/>
      <c r="C53" s="1539"/>
      <c r="D53" s="1539"/>
      <c r="E53" s="1539"/>
      <c r="F53" s="1539"/>
      <c r="G53" s="1539"/>
      <c r="H53" s="1539"/>
      <c r="I53" s="1539"/>
      <c r="J53" s="1539"/>
      <c r="K53" s="1539"/>
      <c r="L53" s="1539"/>
      <c r="M53" s="1539"/>
      <c r="N53" s="1539"/>
      <c r="O53" s="1539"/>
      <c r="P53" s="1539"/>
      <c r="Q53" s="1539"/>
      <c r="R53" s="1539"/>
      <c r="S53" s="1539"/>
      <c r="T53" s="1539"/>
      <c r="U53" s="1539"/>
      <c r="V53" s="1539"/>
      <c r="W53" s="1539"/>
      <c r="X53" s="1539"/>
      <c r="Y53" s="1539"/>
      <c r="Z53" s="1539"/>
      <c r="AA53" s="1539"/>
      <c r="AB53" s="1539"/>
      <c r="AC53" s="1539"/>
      <c r="AD53" s="1539"/>
      <c r="AE53" s="1539"/>
      <c r="AF53" s="1539"/>
      <c r="AG53" s="1539"/>
      <c r="AH53" s="1539"/>
      <c r="AI53" s="1539"/>
      <c r="AJ53" s="1539"/>
      <c r="AK53" s="1539"/>
      <c r="AL53" s="1539"/>
      <c r="AM53" s="2099"/>
      <c r="AN53" s="2099"/>
      <c r="AO53" s="2099"/>
      <c r="AP53" s="2099"/>
      <c r="AQ53" s="2092">
        <v>31.1</v>
      </c>
      <c r="AR53" s="2092"/>
      <c r="AS53" s="2092"/>
      <c r="AT53" s="2092"/>
      <c r="AU53" s="2092"/>
      <c r="AV53" s="2092"/>
      <c r="AW53" s="11"/>
    </row>
    <row r="54" spans="1:50" ht="24" customHeight="1">
      <c r="A54" s="2091" t="s">
        <v>21367</v>
      </c>
      <c r="B54" s="2091"/>
      <c r="C54" s="2091"/>
      <c r="D54" s="2091"/>
      <c r="E54" s="2091"/>
      <c r="F54" s="2091"/>
      <c r="G54" s="2091"/>
      <c r="H54" s="2091"/>
      <c r="I54" s="2091"/>
      <c r="J54" s="2091"/>
      <c r="K54" s="2091"/>
      <c r="L54" s="2091"/>
      <c r="M54" s="2091"/>
      <c r="N54" s="2091"/>
      <c r="O54" s="2091"/>
      <c r="P54" s="2091"/>
      <c r="Q54" s="2091"/>
      <c r="R54" s="2091"/>
      <c r="S54" s="2091"/>
      <c r="T54" s="2091"/>
      <c r="U54" s="2091"/>
      <c r="V54" s="2091"/>
      <c r="W54" s="2091"/>
      <c r="X54" s="2091"/>
      <c r="Y54" s="2091"/>
      <c r="Z54" s="2091"/>
      <c r="AA54" s="2091"/>
      <c r="AB54" s="2091"/>
      <c r="AC54" s="2091"/>
      <c r="AD54" s="2091"/>
      <c r="AE54" s="2091"/>
      <c r="AF54" s="2091"/>
      <c r="AG54" s="2091"/>
      <c r="AH54" s="2091"/>
      <c r="AI54" s="2091"/>
      <c r="AJ54" s="2091"/>
      <c r="AK54" s="2091"/>
      <c r="AL54" s="2091"/>
      <c r="AM54" s="2100"/>
      <c r="AN54" s="2100"/>
      <c r="AO54" s="2100"/>
      <c r="AP54" s="2100"/>
      <c r="AQ54" s="2089">
        <v>31.1</v>
      </c>
      <c r="AR54" s="2089"/>
      <c r="AS54" s="2089"/>
      <c r="AT54" s="2089"/>
      <c r="AU54" s="2089"/>
      <c r="AV54" s="2089"/>
      <c r="AW54" s="12"/>
    </row>
    <row r="55" spans="1:50" ht="48.95" customHeight="1">
      <c r="A55" s="1539" t="s">
        <v>21368</v>
      </c>
      <c r="B55" s="1539"/>
      <c r="C55" s="1539"/>
      <c r="D55" s="1539"/>
      <c r="E55" s="1539"/>
      <c r="F55" s="1539"/>
      <c r="G55" s="1539"/>
      <c r="H55" s="1539"/>
      <c r="I55" s="1539"/>
      <c r="J55" s="1539"/>
      <c r="K55" s="1539"/>
      <c r="L55" s="1539"/>
      <c r="M55" s="1539"/>
      <c r="N55" s="1539"/>
      <c r="O55" s="1539"/>
      <c r="P55" s="1539"/>
      <c r="Q55" s="1539"/>
      <c r="R55" s="1539"/>
      <c r="S55" s="1539"/>
      <c r="T55" s="1539"/>
      <c r="U55" s="1539"/>
      <c r="V55" s="1539"/>
      <c r="W55" s="1539"/>
      <c r="X55" s="1539"/>
      <c r="Y55" s="1539"/>
      <c r="Z55" s="1539"/>
      <c r="AA55" s="1539"/>
      <c r="AB55" s="1539"/>
      <c r="AC55" s="1539"/>
      <c r="AD55" s="1539"/>
      <c r="AE55" s="1539"/>
      <c r="AF55" s="1539"/>
      <c r="AG55" s="1539"/>
      <c r="AH55" s="1539"/>
      <c r="AI55" s="1539"/>
      <c r="AJ55" s="1539"/>
      <c r="AK55" s="1539"/>
      <c r="AL55" s="1539"/>
      <c r="AM55" s="2099"/>
      <c r="AN55" s="2099"/>
      <c r="AO55" s="2099"/>
      <c r="AP55" s="2099"/>
      <c r="AQ55" s="2092">
        <v>39.799999999999997</v>
      </c>
      <c r="AR55" s="2092"/>
      <c r="AS55" s="2092"/>
      <c r="AT55" s="2092"/>
      <c r="AU55" s="2092"/>
      <c r="AV55" s="2092"/>
      <c r="AW55" s="11"/>
    </row>
    <row r="56" spans="1:50" ht="41.1" customHeight="1">
      <c r="A56" s="2091" t="s">
        <v>21369</v>
      </c>
      <c r="B56" s="2091"/>
      <c r="C56" s="2091"/>
      <c r="D56" s="2091"/>
      <c r="E56" s="2091"/>
      <c r="F56" s="2091"/>
      <c r="G56" s="2091"/>
      <c r="H56" s="2091"/>
      <c r="I56" s="2091"/>
      <c r="J56" s="2091"/>
      <c r="K56" s="2091"/>
      <c r="L56" s="2091"/>
      <c r="M56" s="2091"/>
      <c r="N56" s="2091"/>
      <c r="O56" s="2091"/>
      <c r="P56" s="2091"/>
      <c r="Q56" s="2091"/>
      <c r="R56" s="2091"/>
      <c r="S56" s="2091"/>
      <c r="T56" s="2091"/>
      <c r="U56" s="2091"/>
      <c r="V56" s="2091"/>
      <c r="W56" s="2091"/>
      <c r="X56" s="2091"/>
      <c r="Y56" s="2091"/>
      <c r="Z56" s="2091"/>
      <c r="AA56" s="2091"/>
      <c r="AB56" s="2091"/>
      <c r="AC56" s="2091"/>
      <c r="AD56" s="2091"/>
      <c r="AE56" s="2091"/>
      <c r="AF56" s="2091"/>
      <c r="AG56" s="2091"/>
      <c r="AH56" s="2091"/>
      <c r="AI56" s="2091"/>
      <c r="AJ56" s="2091"/>
      <c r="AK56" s="2091"/>
      <c r="AL56" s="2091"/>
      <c r="AM56" s="2100"/>
      <c r="AN56" s="2100"/>
      <c r="AO56" s="2100"/>
      <c r="AP56" s="2100"/>
      <c r="AQ56" s="2089">
        <v>39.799999999999997</v>
      </c>
      <c r="AR56" s="2089"/>
      <c r="AS56" s="2089"/>
      <c r="AT56" s="2089"/>
      <c r="AU56" s="2089"/>
      <c r="AV56" s="2089"/>
      <c r="AW56" s="12"/>
    </row>
    <row r="57" spans="1:50" ht="24" customHeight="1">
      <c r="A57" s="2091" t="s">
        <v>21370</v>
      </c>
      <c r="B57" s="2091"/>
      <c r="C57" s="2091"/>
      <c r="D57" s="2091"/>
      <c r="E57" s="2091"/>
      <c r="F57" s="2091"/>
      <c r="G57" s="2091"/>
      <c r="H57" s="2091"/>
      <c r="I57" s="2091"/>
      <c r="J57" s="2091"/>
      <c r="K57" s="2091"/>
      <c r="L57" s="2091"/>
      <c r="M57" s="2091"/>
      <c r="N57" s="2091"/>
      <c r="O57" s="2091"/>
      <c r="P57" s="2091"/>
      <c r="Q57" s="2091"/>
      <c r="R57" s="2091"/>
      <c r="S57" s="2091"/>
      <c r="T57" s="2091"/>
      <c r="U57" s="2091"/>
      <c r="V57" s="2091"/>
      <c r="W57" s="2091"/>
      <c r="X57" s="2091"/>
      <c r="Y57" s="2091"/>
      <c r="Z57" s="2091"/>
      <c r="AA57" s="2091"/>
      <c r="AB57" s="2091"/>
      <c r="AC57" s="2091"/>
      <c r="AD57" s="2091"/>
      <c r="AE57" s="2091"/>
      <c r="AF57" s="2091"/>
      <c r="AG57" s="2091"/>
      <c r="AH57" s="2091"/>
      <c r="AI57" s="2091"/>
      <c r="AJ57" s="2091"/>
      <c r="AK57" s="2091"/>
      <c r="AL57" s="2091"/>
      <c r="AM57" s="2099"/>
      <c r="AN57" s="2099"/>
      <c r="AO57" s="2099"/>
      <c r="AP57" s="2099"/>
      <c r="AQ57" s="2092">
        <v>21.2</v>
      </c>
      <c r="AR57" s="2092"/>
      <c r="AS57" s="2092"/>
      <c r="AT57" s="2092"/>
      <c r="AU57" s="2092"/>
      <c r="AV57" s="2092"/>
      <c r="AW57" s="11"/>
    </row>
    <row r="58" spans="1:50" ht="41.1" customHeight="1">
      <c r="A58" s="2091" t="s">
        <v>21371</v>
      </c>
      <c r="B58" s="2091"/>
      <c r="C58" s="2091"/>
      <c r="D58" s="2091"/>
      <c r="E58" s="2091"/>
      <c r="F58" s="2091"/>
      <c r="G58" s="2091"/>
      <c r="H58" s="2091"/>
      <c r="I58" s="2091"/>
      <c r="J58" s="2091"/>
      <c r="K58" s="2091"/>
      <c r="L58" s="2091"/>
      <c r="M58" s="2091"/>
      <c r="N58" s="2091"/>
      <c r="O58" s="2091"/>
      <c r="P58" s="2091"/>
      <c r="Q58" s="2091"/>
      <c r="R58" s="2091"/>
      <c r="S58" s="2091"/>
      <c r="T58" s="2091"/>
      <c r="U58" s="2091"/>
      <c r="V58" s="2091"/>
      <c r="W58" s="2091"/>
      <c r="X58" s="2091"/>
      <c r="Y58" s="2091"/>
      <c r="Z58" s="2091"/>
      <c r="AA58" s="2091"/>
      <c r="AB58" s="2091"/>
      <c r="AC58" s="2091"/>
      <c r="AD58" s="2091"/>
      <c r="AE58" s="2091"/>
      <c r="AF58" s="2091"/>
      <c r="AG58" s="2091"/>
      <c r="AH58" s="2091"/>
      <c r="AI58" s="2091"/>
      <c r="AJ58" s="2091"/>
      <c r="AK58" s="2091"/>
      <c r="AL58" s="2091"/>
      <c r="AM58" s="2100"/>
      <c r="AN58" s="2100"/>
      <c r="AO58" s="2100"/>
      <c r="AP58" s="2100"/>
      <c r="AQ58" s="2089">
        <v>21.2</v>
      </c>
      <c r="AR58" s="2089"/>
      <c r="AS58" s="2089"/>
      <c r="AT58" s="2089"/>
      <c r="AU58" s="2089"/>
      <c r="AV58" s="2089"/>
      <c r="AW58" s="12"/>
    </row>
    <row r="59" spans="1:50" ht="24" customHeight="1">
      <c r="A59" s="1540"/>
      <c r="B59" s="1540"/>
      <c r="C59" s="2094" t="s">
        <v>21319</v>
      </c>
      <c r="D59" s="2095"/>
      <c r="E59" s="2095"/>
      <c r="F59" s="2095"/>
      <c r="G59" s="2095"/>
      <c r="H59" s="2095"/>
      <c r="I59" s="2095"/>
      <c r="J59" s="2095"/>
      <c r="K59" s="2095"/>
      <c r="L59" s="2095"/>
      <c r="M59" s="2095"/>
      <c r="N59" s="2095"/>
      <c r="O59" s="2095"/>
      <c r="P59" s="2095"/>
      <c r="Q59" s="2095"/>
      <c r="R59" s="2095"/>
      <c r="S59" s="2095"/>
      <c r="T59" s="2095"/>
      <c r="U59" s="2095"/>
      <c r="V59" s="2095"/>
      <c r="W59" s="2095"/>
      <c r="X59" s="2095"/>
      <c r="Y59" s="2095"/>
      <c r="Z59" s="2095"/>
      <c r="AA59" s="2095"/>
      <c r="AB59" s="2095"/>
      <c r="AC59" s="2095"/>
      <c r="AD59" s="2095"/>
      <c r="AE59" s="2095"/>
      <c r="AF59" s="2095"/>
      <c r="AG59" s="2095"/>
      <c r="AH59" s="2095"/>
      <c r="AI59" s="2095"/>
      <c r="AJ59" s="2095"/>
      <c r="AK59" s="2095"/>
      <c r="AL59" s="2095"/>
      <c r="AM59" s="2095"/>
      <c r="AN59" s="2095"/>
      <c r="AO59" s="2095"/>
      <c r="AP59" s="2095"/>
      <c r="AQ59" s="2095"/>
      <c r="AR59" s="2095"/>
      <c r="AS59" s="2095"/>
      <c r="AT59" s="2095"/>
      <c r="AU59" s="2095"/>
      <c r="AV59" s="2095"/>
      <c r="AW59" s="2095"/>
      <c r="AX59" s="2096"/>
    </row>
    <row r="60" spans="1:50" ht="41.1" customHeight="1">
      <c r="A60" s="1546"/>
      <c r="B60" s="1546"/>
      <c r="C60" s="1546"/>
      <c r="D60" s="1546"/>
      <c r="E60" s="1546"/>
      <c r="F60" s="1546"/>
      <c r="G60" s="1546"/>
      <c r="H60" s="1546"/>
      <c r="I60" s="1546"/>
      <c r="J60" s="1546"/>
      <c r="K60" s="1546"/>
      <c r="L60" s="1546"/>
      <c r="M60" s="1546"/>
      <c r="N60" s="1546"/>
      <c r="O60" s="1546"/>
      <c r="P60" s="1546"/>
      <c r="Q60" s="1546"/>
      <c r="R60" s="1546"/>
      <c r="S60" s="1546"/>
      <c r="T60" s="1546"/>
      <c r="U60" s="1546"/>
      <c r="V60" s="1546"/>
      <c r="W60" s="1546"/>
      <c r="X60" s="1546"/>
      <c r="Y60" s="1546"/>
      <c r="Z60" s="1546"/>
      <c r="AA60" s="1546"/>
      <c r="AB60" s="1546"/>
      <c r="AC60" s="1546"/>
      <c r="AD60" s="1546"/>
      <c r="AE60" s="1546"/>
      <c r="AF60" s="1546"/>
      <c r="AG60" s="1546"/>
      <c r="AH60" s="1546"/>
      <c r="AI60" s="1546"/>
      <c r="AJ60" s="1546"/>
      <c r="AK60" s="1546"/>
      <c r="AL60" s="1546"/>
      <c r="AM60" s="1546"/>
      <c r="AN60" s="1546"/>
      <c r="AO60" s="1546"/>
      <c r="AP60" s="1546"/>
      <c r="AQ60" s="1546"/>
      <c r="AR60" s="1546"/>
      <c r="AS60" s="1546"/>
      <c r="AT60" s="1546"/>
      <c r="AU60" s="1546"/>
      <c r="AV60" s="1546"/>
      <c r="AW60" s="1546"/>
      <c r="AX60" s="1546"/>
    </row>
    <row r="61" spans="1:50" ht="17.25" customHeight="1">
      <c r="A61" s="2083" t="s">
        <v>21372</v>
      </c>
      <c r="B61" s="2083"/>
      <c r="C61" s="2083"/>
      <c r="D61" s="2083"/>
      <c r="E61" s="2083"/>
      <c r="F61" s="2083"/>
      <c r="G61" s="2083"/>
      <c r="H61" s="2083"/>
      <c r="I61" s="2083"/>
      <c r="J61" s="2083"/>
      <c r="K61" s="2083"/>
      <c r="L61" s="2083"/>
      <c r="M61" s="2083"/>
      <c r="N61" s="2083"/>
      <c r="O61" s="2083"/>
      <c r="P61" s="2083"/>
      <c r="Q61" s="2083"/>
      <c r="R61" s="2083"/>
      <c r="S61" s="2083"/>
      <c r="T61" s="2083"/>
      <c r="U61" s="2083"/>
      <c r="V61" s="2083"/>
      <c r="W61" s="2083"/>
      <c r="X61" s="2083"/>
      <c r="Y61" s="2083"/>
      <c r="Z61" s="2083"/>
      <c r="AA61" s="2083"/>
      <c r="AB61" s="2083"/>
      <c r="AC61" s="2083"/>
      <c r="AD61" s="2083"/>
      <c r="AE61" s="2083"/>
      <c r="AF61" s="2083"/>
      <c r="AG61" s="2083"/>
      <c r="AH61" s="2083"/>
      <c r="AI61" s="2083"/>
      <c r="AJ61" s="2083"/>
      <c r="AK61" s="2083"/>
      <c r="AL61" s="2083"/>
      <c r="AM61" s="2097"/>
      <c r="AN61" s="2097"/>
      <c r="AO61" s="2097"/>
      <c r="AP61" s="2097"/>
      <c r="AQ61" s="2093">
        <v>18.600000000000001</v>
      </c>
      <c r="AR61" s="2093"/>
      <c r="AS61" s="2093"/>
      <c r="AT61" s="2093"/>
      <c r="AU61" s="2093"/>
      <c r="AV61" s="2093"/>
      <c r="AW61" s="1546"/>
      <c r="AX61" s="1546"/>
    </row>
    <row r="62" spans="1:50" ht="22.5" customHeight="1">
      <c r="A62" s="2088" t="s">
        <v>21373</v>
      </c>
      <c r="B62" s="2088"/>
      <c r="C62" s="2088"/>
      <c r="D62" s="2088"/>
      <c r="E62" s="2088"/>
      <c r="F62" s="2088"/>
      <c r="G62" s="2088"/>
      <c r="H62" s="2088"/>
      <c r="I62" s="2088"/>
      <c r="J62" s="2088"/>
      <c r="K62" s="2088"/>
      <c r="L62" s="2088"/>
      <c r="M62" s="2088"/>
      <c r="N62" s="2088"/>
      <c r="O62" s="2088"/>
      <c r="P62" s="2088"/>
      <c r="Q62" s="2088"/>
      <c r="R62" s="2088"/>
      <c r="S62" s="2088"/>
      <c r="T62" s="2088"/>
      <c r="U62" s="2088"/>
      <c r="V62" s="2088"/>
      <c r="W62" s="2088"/>
      <c r="X62" s="2088"/>
      <c r="Y62" s="2088"/>
      <c r="Z62" s="2088"/>
      <c r="AA62" s="2088"/>
      <c r="AB62" s="2088"/>
      <c r="AC62" s="2088"/>
      <c r="AD62" s="2088"/>
      <c r="AE62" s="2088"/>
      <c r="AF62" s="2088"/>
      <c r="AG62" s="2088"/>
      <c r="AH62" s="2088"/>
      <c r="AI62" s="2088"/>
      <c r="AJ62" s="2088"/>
      <c r="AK62" s="2088"/>
      <c r="AL62" s="2088"/>
      <c r="AM62" s="2097"/>
      <c r="AN62" s="2097"/>
      <c r="AO62" s="2097"/>
      <c r="AP62" s="2097"/>
      <c r="AQ62" s="2093">
        <v>8.1</v>
      </c>
      <c r="AR62" s="2093"/>
      <c r="AS62" s="2093"/>
      <c r="AT62" s="2093"/>
      <c r="AU62" s="2093"/>
      <c r="AV62" s="2093"/>
      <c r="AW62" s="1546"/>
      <c r="AX62" s="1546"/>
    </row>
    <row r="63" spans="1:50" ht="37.5" customHeight="1">
      <c r="A63" s="2088" t="s">
        <v>21374</v>
      </c>
      <c r="B63" s="2088"/>
      <c r="C63" s="2088"/>
      <c r="D63" s="2088"/>
      <c r="E63" s="2088"/>
      <c r="F63" s="2088"/>
      <c r="G63" s="2088"/>
      <c r="H63" s="2088"/>
      <c r="I63" s="2088"/>
      <c r="J63" s="2088"/>
      <c r="K63" s="2088"/>
      <c r="L63" s="2088"/>
      <c r="M63" s="2088"/>
      <c r="N63" s="2088"/>
      <c r="O63" s="2088"/>
      <c r="P63" s="2088"/>
      <c r="Q63" s="2088"/>
      <c r="R63" s="2088"/>
      <c r="S63" s="2088"/>
      <c r="T63" s="2088"/>
      <c r="U63" s="2088"/>
      <c r="V63" s="2088"/>
      <c r="W63" s="2088"/>
      <c r="X63" s="2088"/>
      <c r="Y63" s="2088"/>
      <c r="Z63" s="2088"/>
      <c r="AA63" s="2088"/>
      <c r="AB63" s="2088"/>
      <c r="AC63" s="2088"/>
      <c r="AD63" s="2088"/>
      <c r="AE63" s="2088"/>
      <c r="AF63" s="2088"/>
      <c r="AG63" s="2088"/>
      <c r="AH63" s="2088"/>
      <c r="AI63" s="2088"/>
      <c r="AJ63" s="2088"/>
      <c r="AK63" s="2088"/>
      <c r="AL63" s="2088"/>
      <c r="AM63" s="2098"/>
      <c r="AN63" s="2098"/>
      <c r="AO63" s="2098"/>
      <c r="AP63" s="2098"/>
      <c r="AQ63" s="2090">
        <v>8.1</v>
      </c>
      <c r="AR63" s="2090"/>
      <c r="AS63" s="2090"/>
      <c r="AT63" s="2090"/>
      <c r="AU63" s="2090"/>
      <c r="AV63" s="2090"/>
      <c r="AW63" s="1546"/>
      <c r="AX63" s="1546"/>
    </row>
    <row r="64" spans="1:50" ht="38.450000000000003" customHeight="1">
      <c r="A64" s="2083" t="s">
        <v>21375</v>
      </c>
      <c r="B64" s="2083"/>
      <c r="C64" s="2083"/>
      <c r="D64" s="2083"/>
      <c r="E64" s="2083"/>
      <c r="F64" s="2083"/>
      <c r="G64" s="2083"/>
      <c r="H64" s="2083"/>
      <c r="I64" s="2083"/>
      <c r="J64" s="2083"/>
      <c r="K64" s="2083"/>
      <c r="L64" s="2083"/>
      <c r="M64" s="2083"/>
      <c r="N64" s="2083"/>
      <c r="O64" s="2083"/>
      <c r="P64" s="2083"/>
      <c r="Q64" s="2083"/>
      <c r="R64" s="2083"/>
      <c r="S64" s="2083"/>
      <c r="T64" s="2083"/>
      <c r="U64" s="2083"/>
      <c r="V64" s="2083"/>
      <c r="W64" s="2083"/>
      <c r="X64" s="2083"/>
      <c r="Y64" s="2083"/>
      <c r="Z64" s="2083"/>
      <c r="AA64" s="2083"/>
      <c r="AB64" s="2083"/>
      <c r="AC64" s="2083"/>
      <c r="AD64" s="2083"/>
      <c r="AE64" s="2083"/>
      <c r="AF64" s="2083"/>
      <c r="AG64" s="2083"/>
      <c r="AH64" s="2083"/>
      <c r="AI64" s="2083"/>
      <c r="AJ64" s="2083"/>
      <c r="AK64" s="2083"/>
      <c r="AL64" s="2083"/>
      <c r="AM64" s="2097"/>
      <c r="AN64" s="2097"/>
      <c r="AO64" s="2097"/>
      <c r="AP64" s="2097"/>
      <c r="AQ64" s="2093">
        <v>51.6</v>
      </c>
      <c r="AR64" s="2093"/>
      <c r="AS64" s="2093"/>
      <c r="AT64" s="2093"/>
      <c r="AU64" s="2093"/>
      <c r="AV64" s="2093"/>
      <c r="AW64" s="1546"/>
      <c r="AX64" s="1546"/>
    </row>
    <row r="65" spans="1:50" ht="41.1" customHeight="1">
      <c r="A65" s="2088" t="s">
        <v>21376</v>
      </c>
      <c r="B65" s="2088"/>
      <c r="C65" s="2088"/>
      <c r="D65" s="2088"/>
      <c r="E65" s="2088"/>
      <c r="F65" s="2088"/>
      <c r="G65" s="2088"/>
      <c r="H65" s="2088"/>
      <c r="I65" s="2088"/>
      <c r="J65" s="2088"/>
      <c r="K65" s="2088"/>
      <c r="L65" s="2088"/>
      <c r="M65" s="2088"/>
      <c r="N65" s="2088"/>
      <c r="O65" s="2088"/>
      <c r="P65" s="2088"/>
      <c r="Q65" s="2088"/>
      <c r="R65" s="2088"/>
      <c r="S65" s="2088"/>
      <c r="T65" s="2088"/>
      <c r="U65" s="2088"/>
      <c r="V65" s="2088"/>
      <c r="W65" s="2088"/>
      <c r="X65" s="2088"/>
      <c r="Y65" s="2088"/>
      <c r="Z65" s="2088"/>
      <c r="AA65" s="2088"/>
      <c r="AB65" s="2088"/>
      <c r="AC65" s="2088"/>
      <c r="AD65" s="2088"/>
      <c r="AE65" s="2088"/>
      <c r="AF65" s="2088"/>
      <c r="AG65" s="2088"/>
      <c r="AH65" s="2088"/>
      <c r="AI65" s="2088"/>
      <c r="AJ65" s="2088"/>
      <c r="AK65" s="2088"/>
      <c r="AL65" s="2088"/>
      <c r="AM65" s="2098"/>
      <c r="AN65" s="2098"/>
      <c r="AO65" s="2098"/>
      <c r="AP65" s="2098"/>
      <c r="AQ65" s="2090">
        <v>51.6</v>
      </c>
      <c r="AR65" s="2090"/>
      <c r="AS65" s="2090"/>
      <c r="AT65" s="2090"/>
      <c r="AU65" s="2090"/>
      <c r="AV65" s="2090"/>
      <c r="AW65" s="1546"/>
      <c r="AX65" s="1546"/>
    </row>
    <row r="66" spans="1:50" ht="24" customHeight="1">
      <c r="A66" s="2083" t="s">
        <v>21377</v>
      </c>
      <c r="B66" s="2083"/>
      <c r="C66" s="2083"/>
      <c r="D66" s="2083"/>
      <c r="E66" s="2083"/>
      <c r="F66" s="2083"/>
      <c r="G66" s="2083"/>
      <c r="H66" s="2083"/>
      <c r="I66" s="2083"/>
      <c r="J66" s="2083"/>
      <c r="K66" s="2083"/>
      <c r="L66" s="2083"/>
      <c r="M66" s="2083"/>
      <c r="N66" s="2083"/>
      <c r="O66" s="2083"/>
      <c r="P66" s="2083"/>
      <c r="Q66" s="2083"/>
      <c r="R66" s="2083"/>
      <c r="S66" s="2083"/>
      <c r="T66" s="2083"/>
      <c r="U66" s="2083"/>
      <c r="V66" s="2083"/>
      <c r="W66" s="2083"/>
      <c r="X66" s="2083"/>
      <c r="Y66" s="2083"/>
      <c r="Z66" s="2083"/>
      <c r="AA66" s="2083"/>
      <c r="AB66" s="2083"/>
      <c r="AC66" s="2083"/>
      <c r="AD66" s="2083"/>
      <c r="AE66" s="2083"/>
      <c r="AF66" s="2083"/>
      <c r="AG66" s="2083"/>
      <c r="AH66" s="2083"/>
      <c r="AI66" s="2083"/>
      <c r="AJ66" s="2083"/>
      <c r="AK66" s="2083"/>
      <c r="AL66" s="2083"/>
      <c r="AM66" s="2097"/>
      <c r="AN66" s="2097"/>
      <c r="AO66" s="2097"/>
      <c r="AP66" s="2097"/>
      <c r="AQ66" s="2093">
        <v>21.2</v>
      </c>
      <c r="AR66" s="2093"/>
      <c r="AS66" s="2093"/>
      <c r="AT66" s="2093"/>
      <c r="AU66" s="2093"/>
      <c r="AV66" s="2093"/>
      <c r="AW66" s="1546"/>
      <c r="AX66" s="1546"/>
    </row>
    <row r="67" spans="1:50" ht="41.1" customHeight="1">
      <c r="A67" s="2088" t="s">
        <v>21378</v>
      </c>
      <c r="B67" s="2088"/>
      <c r="C67" s="2088"/>
      <c r="D67" s="2088"/>
      <c r="E67" s="2088"/>
      <c r="F67" s="2088"/>
      <c r="G67" s="2088"/>
      <c r="H67" s="2088"/>
      <c r="I67" s="2088"/>
      <c r="J67" s="2088"/>
      <c r="K67" s="2088"/>
      <c r="L67" s="2088"/>
      <c r="M67" s="2088"/>
      <c r="N67" s="2088"/>
      <c r="O67" s="2088"/>
      <c r="P67" s="2088"/>
      <c r="Q67" s="2088"/>
      <c r="R67" s="2088"/>
      <c r="S67" s="2088"/>
      <c r="T67" s="2088"/>
      <c r="U67" s="2088"/>
      <c r="V67" s="2088"/>
      <c r="W67" s="2088"/>
      <c r="X67" s="2088"/>
      <c r="Y67" s="2088"/>
      <c r="Z67" s="2088"/>
      <c r="AA67" s="2088"/>
      <c r="AB67" s="2088"/>
      <c r="AC67" s="2088"/>
      <c r="AD67" s="2088"/>
      <c r="AE67" s="2088"/>
      <c r="AF67" s="2088"/>
      <c r="AG67" s="2088"/>
      <c r="AH67" s="2088"/>
      <c r="AI67" s="2088"/>
      <c r="AJ67" s="2088"/>
      <c r="AK67" s="2088"/>
      <c r="AL67" s="2088"/>
      <c r="AM67" s="2098"/>
      <c r="AN67" s="2098"/>
      <c r="AO67" s="2098"/>
      <c r="AP67" s="2098"/>
      <c r="AQ67" s="2090">
        <v>21.2</v>
      </c>
      <c r="AR67" s="2090"/>
      <c r="AS67" s="2090"/>
      <c r="AT67" s="2090"/>
      <c r="AU67" s="2090"/>
      <c r="AV67" s="2090"/>
      <c r="AW67" s="1546"/>
      <c r="AX67" s="1546"/>
    </row>
    <row r="68" spans="1:50" ht="24" customHeight="1">
      <c r="A68" s="2083" t="s">
        <v>21379</v>
      </c>
      <c r="B68" s="2083"/>
      <c r="C68" s="2083"/>
      <c r="D68" s="2083"/>
      <c r="E68" s="2083"/>
      <c r="F68" s="2083"/>
      <c r="G68" s="2083"/>
      <c r="H68" s="2083"/>
      <c r="I68" s="2083"/>
      <c r="J68" s="2083"/>
      <c r="K68" s="2083"/>
      <c r="L68" s="2083"/>
      <c r="M68" s="2083"/>
      <c r="N68" s="2083"/>
      <c r="O68" s="2083"/>
      <c r="P68" s="2083"/>
      <c r="Q68" s="2083"/>
      <c r="R68" s="2083"/>
      <c r="S68" s="2083"/>
      <c r="T68" s="2083"/>
      <c r="U68" s="2083"/>
      <c r="V68" s="2083"/>
      <c r="W68" s="2083"/>
      <c r="X68" s="2083"/>
      <c r="Y68" s="2083"/>
      <c r="Z68" s="2083"/>
      <c r="AA68" s="2083"/>
      <c r="AB68" s="2083"/>
      <c r="AC68" s="2083"/>
      <c r="AD68" s="2083"/>
      <c r="AE68" s="2083"/>
      <c r="AF68" s="2083"/>
      <c r="AG68" s="2083"/>
      <c r="AH68" s="2083"/>
      <c r="AI68" s="2083"/>
      <c r="AJ68" s="2083"/>
      <c r="AK68" s="2083"/>
      <c r="AL68" s="2083"/>
      <c r="AM68" s="2097"/>
      <c r="AN68" s="2097"/>
      <c r="AO68" s="2097"/>
      <c r="AP68" s="2097"/>
      <c r="AQ68" s="2093">
        <v>13.8</v>
      </c>
      <c r="AR68" s="2093"/>
      <c r="AS68" s="2093"/>
      <c r="AT68" s="2093"/>
      <c r="AU68" s="2093"/>
      <c r="AV68" s="2093"/>
      <c r="AW68" s="1546"/>
      <c r="AX68" s="1546"/>
    </row>
    <row r="69" spans="1:50" ht="41.1" customHeight="1">
      <c r="A69" s="2088" t="s">
        <v>21380</v>
      </c>
      <c r="B69" s="2088"/>
      <c r="C69" s="2088"/>
      <c r="D69" s="2088"/>
      <c r="E69" s="2088"/>
      <c r="F69" s="2088"/>
      <c r="G69" s="2088"/>
      <c r="H69" s="2088"/>
      <c r="I69" s="2088"/>
      <c r="J69" s="2088"/>
      <c r="K69" s="2088"/>
      <c r="L69" s="2088"/>
      <c r="M69" s="2088"/>
      <c r="N69" s="2088"/>
      <c r="O69" s="2088"/>
      <c r="P69" s="2088"/>
      <c r="Q69" s="2088"/>
      <c r="R69" s="2088"/>
      <c r="S69" s="2088"/>
      <c r="T69" s="2088"/>
      <c r="U69" s="2088"/>
      <c r="V69" s="2088"/>
      <c r="W69" s="2088"/>
      <c r="X69" s="2088"/>
      <c r="Y69" s="2088"/>
      <c r="Z69" s="2088"/>
      <c r="AA69" s="2088"/>
      <c r="AB69" s="2088"/>
      <c r="AC69" s="2088"/>
      <c r="AD69" s="2088"/>
      <c r="AE69" s="2088"/>
      <c r="AF69" s="2088"/>
      <c r="AG69" s="2088"/>
      <c r="AH69" s="2088"/>
      <c r="AI69" s="2088"/>
      <c r="AJ69" s="2088"/>
      <c r="AK69" s="2088"/>
      <c r="AL69" s="2088"/>
      <c r="AM69" s="2098"/>
      <c r="AN69" s="2098"/>
      <c r="AO69" s="2098"/>
      <c r="AP69" s="2098"/>
      <c r="AQ69" s="2090">
        <v>13.8</v>
      </c>
      <c r="AR69" s="2090"/>
      <c r="AS69" s="2090"/>
      <c r="AT69" s="2090"/>
      <c r="AU69" s="2090"/>
      <c r="AV69" s="2090"/>
      <c r="AW69" s="1546"/>
      <c r="AX69" s="1546"/>
    </row>
    <row r="70" spans="1:50" ht="24" customHeight="1">
      <c r="A70" s="2083" t="s">
        <v>21381</v>
      </c>
      <c r="B70" s="2083"/>
      <c r="C70" s="2083"/>
      <c r="D70" s="2083"/>
      <c r="E70" s="2083"/>
      <c r="F70" s="2083"/>
      <c r="G70" s="2083"/>
      <c r="H70" s="2083"/>
      <c r="I70" s="2083"/>
      <c r="J70" s="2083"/>
      <c r="K70" s="2083"/>
      <c r="L70" s="2083"/>
      <c r="M70" s="2083"/>
      <c r="N70" s="2083"/>
      <c r="O70" s="2083"/>
      <c r="P70" s="2083"/>
      <c r="Q70" s="2083"/>
      <c r="R70" s="2083"/>
      <c r="S70" s="2083"/>
      <c r="T70" s="2083"/>
      <c r="U70" s="2083"/>
      <c r="V70" s="2083"/>
      <c r="W70" s="2083"/>
      <c r="X70" s="2083"/>
      <c r="Y70" s="2083"/>
      <c r="Z70" s="2083"/>
      <c r="AA70" s="2083"/>
      <c r="AB70" s="2083"/>
      <c r="AC70" s="2083"/>
      <c r="AD70" s="2083"/>
      <c r="AE70" s="2083"/>
      <c r="AF70" s="2083"/>
      <c r="AG70" s="2083"/>
      <c r="AH70" s="2083"/>
      <c r="AI70" s="2083"/>
      <c r="AJ70" s="2083"/>
      <c r="AK70" s="2083"/>
      <c r="AL70" s="2083"/>
      <c r="AM70" s="2097"/>
      <c r="AN70" s="2097"/>
      <c r="AO70" s="2097"/>
      <c r="AP70" s="2097"/>
      <c r="AQ70" s="2093">
        <v>34.6</v>
      </c>
      <c r="AR70" s="2093"/>
      <c r="AS70" s="2093"/>
      <c r="AT70" s="2093"/>
      <c r="AU70" s="2093"/>
      <c r="AV70" s="2093"/>
      <c r="AW70" s="1539"/>
      <c r="AX70" s="1539"/>
    </row>
    <row r="71" spans="1:50" ht="41.1" customHeight="1">
      <c r="A71" s="2088" t="s">
        <v>21382</v>
      </c>
      <c r="B71" s="2088"/>
      <c r="C71" s="2088"/>
      <c r="D71" s="2088"/>
      <c r="E71" s="2088"/>
      <c r="F71" s="2088"/>
      <c r="G71" s="2088"/>
      <c r="H71" s="2088"/>
      <c r="I71" s="2088"/>
      <c r="J71" s="2088"/>
      <c r="K71" s="2088"/>
      <c r="L71" s="2088"/>
      <c r="M71" s="2088"/>
      <c r="N71" s="2088"/>
      <c r="O71" s="2088"/>
      <c r="P71" s="2088"/>
      <c r="Q71" s="2088"/>
      <c r="R71" s="2088"/>
      <c r="S71" s="2088"/>
      <c r="T71" s="2088"/>
      <c r="U71" s="2088"/>
      <c r="V71" s="2088"/>
      <c r="W71" s="2088"/>
      <c r="X71" s="2088"/>
      <c r="Y71" s="2088"/>
      <c r="Z71" s="2088"/>
      <c r="AA71" s="2088"/>
      <c r="AB71" s="2088"/>
      <c r="AC71" s="2088"/>
      <c r="AD71" s="2088"/>
      <c r="AE71" s="2088"/>
      <c r="AF71" s="2088"/>
      <c r="AG71" s="2088"/>
      <c r="AH71" s="2088"/>
      <c r="AI71" s="2088"/>
      <c r="AJ71" s="2088"/>
      <c r="AK71" s="2088"/>
      <c r="AL71" s="2088"/>
      <c r="AM71" s="2097"/>
      <c r="AN71" s="2097"/>
      <c r="AO71" s="2097"/>
      <c r="AP71" s="2097"/>
      <c r="AQ71" s="2093">
        <v>18.5</v>
      </c>
      <c r="AR71" s="2093"/>
      <c r="AS71" s="2093"/>
      <c r="AT71" s="2093"/>
      <c r="AU71" s="2093"/>
      <c r="AV71" s="2093"/>
      <c r="AW71" s="1539"/>
      <c r="AX71" s="1539"/>
    </row>
    <row r="72" spans="1:50" ht="24.95" customHeight="1">
      <c r="A72" s="2088" t="s">
        <v>21383</v>
      </c>
      <c r="B72" s="2088"/>
      <c r="C72" s="2088"/>
      <c r="D72" s="2088"/>
      <c r="E72" s="2088"/>
      <c r="F72" s="2088"/>
      <c r="G72" s="2088"/>
      <c r="H72" s="2088"/>
      <c r="I72" s="2088"/>
      <c r="J72" s="2088"/>
      <c r="K72" s="2088"/>
      <c r="L72" s="2088"/>
      <c r="M72" s="2088"/>
      <c r="N72" s="2088"/>
      <c r="O72" s="2088"/>
      <c r="P72" s="2088"/>
      <c r="Q72" s="2088"/>
      <c r="R72" s="2088"/>
      <c r="S72" s="2088"/>
      <c r="T72" s="2088"/>
      <c r="U72" s="2088"/>
      <c r="V72" s="2088"/>
      <c r="W72" s="2088"/>
      <c r="X72" s="2088"/>
      <c r="Y72" s="2088"/>
      <c r="Z72" s="2088"/>
      <c r="AA72" s="2088"/>
      <c r="AB72" s="2088"/>
      <c r="AC72" s="2088"/>
      <c r="AD72" s="2088"/>
      <c r="AE72" s="2088"/>
      <c r="AF72" s="2088"/>
      <c r="AG72" s="2088"/>
      <c r="AH72" s="2088"/>
      <c r="AI72" s="2088"/>
      <c r="AJ72" s="2088"/>
      <c r="AK72" s="2088"/>
      <c r="AL72" s="2088"/>
      <c r="AM72" s="2097"/>
      <c r="AN72" s="2097"/>
      <c r="AO72" s="2097"/>
      <c r="AP72" s="2097"/>
      <c r="AQ72" s="2093">
        <v>28.8</v>
      </c>
      <c r="AR72" s="2093"/>
      <c r="AS72" s="2093"/>
      <c r="AT72" s="2093"/>
      <c r="AU72" s="2093"/>
      <c r="AV72" s="2093"/>
      <c r="AW72" s="1546"/>
      <c r="AX72" s="1546"/>
    </row>
    <row r="73" spans="1:50" ht="48.95" customHeight="1">
      <c r="A73" s="2088" t="s">
        <v>21384</v>
      </c>
      <c r="B73" s="2088"/>
      <c r="C73" s="2088"/>
      <c r="D73" s="2088"/>
      <c r="E73" s="2088"/>
      <c r="F73" s="2088"/>
      <c r="G73" s="2088"/>
      <c r="H73" s="2088"/>
      <c r="I73" s="2088"/>
      <c r="J73" s="2088"/>
      <c r="K73" s="2088"/>
      <c r="L73" s="2088"/>
      <c r="M73" s="2088"/>
      <c r="N73" s="2088"/>
      <c r="O73" s="2088"/>
      <c r="P73" s="2088"/>
      <c r="Q73" s="2088"/>
      <c r="R73" s="2088"/>
      <c r="S73" s="2088"/>
      <c r="T73" s="2088"/>
      <c r="U73" s="2088"/>
      <c r="V73" s="2088"/>
      <c r="W73" s="2088"/>
      <c r="X73" s="2088"/>
      <c r="Y73" s="2088"/>
      <c r="Z73" s="2088"/>
      <c r="AA73" s="2088"/>
      <c r="AB73" s="2088"/>
      <c r="AC73" s="2088"/>
      <c r="AD73" s="2088"/>
      <c r="AE73" s="2088"/>
      <c r="AF73" s="2088"/>
      <c r="AG73" s="2088"/>
      <c r="AH73" s="2088"/>
      <c r="AI73" s="2088"/>
      <c r="AJ73" s="2088"/>
      <c r="AK73" s="2088"/>
      <c r="AL73" s="2088"/>
      <c r="AM73" s="2098"/>
      <c r="AN73" s="2098"/>
      <c r="AO73" s="2098"/>
      <c r="AP73" s="2098"/>
      <c r="AQ73" s="2090">
        <v>28.8</v>
      </c>
      <c r="AR73" s="2090"/>
      <c r="AS73" s="2090"/>
      <c r="AT73" s="2090"/>
      <c r="AU73" s="2090"/>
      <c r="AV73" s="2090"/>
      <c r="AW73" s="1540"/>
      <c r="AX73" s="1540"/>
    </row>
    <row r="74" spans="1:50" ht="48.95" customHeight="1">
      <c r="A74" s="2088" t="s">
        <v>21385</v>
      </c>
      <c r="B74" s="2088"/>
      <c r="C74" s="2088"/>
      <c r="D74" s="2088"/>
      <c r="E74" s="2088"/>
      <c r="F74" s="2088"/>
      <c r="G74" s="2088"/>
      <c r="H74" s="2088"/>
      <c r="I74" s="2088"/>
      <c r="J74" s="2088"/>
      <c r="K74" s="2088"/>
      <c r="L74" s="2088"/>
      <c r="M74" s="2088"/>
      <c r="N74" s="2088"/>
      <c r="O74" s="2088"/>
      <c r="P74" s="2088"/>
      <c r="Q74" s="2088"/>
      <c r="R74" s="2088"/>
      <c r="S74" s="2088"/>
      <c r="T74" s="2088"/>
      <c r="U74" s="2088"/>
      <c r="V74" s="2088"/>
      <c r="W74" s="2088"/>
      <c r="X74" s="2088"/>
      <c r="Y74" s="2088"/>
      <c r="Z74" s="2088"/>
      <c r="AA74" s="2088"/>
      <c r="AB74" s="2088"/>
      <c r="AC74" s="2088"/>
      <c r="AD74" s="2088"/>
      <c r="AE74" s="2088"/>
      <c r="AF74" s="2088"/>
      <c r="AG74" s="2088"/>
      <c r="AH74" s="2088"/>
      <c r="AI74" s="2088"/>
      <c r="AJ74" s="2088"/>
      <c r="AK74" s="2088"/>
      <c r="AL74" s="2088"/>
      <c r="AM74" s="2098"/>
      <c r="AN74" s="2098"/>
      <c r="AO74" s="2098"/>
      <c r="AP74" s="2098"/>
      <c r="AQ74" s="2090">
        <v>28.8</v>
      </c>
      <c r="AR74" s="2090"/>
      <c r="AS74" s="2090"/>
      <c r="AT74" s="2090"/>
      <c r="AU74" s="2090"/>
      <c r="AV74" s="2090"/>
      <c r="AW74" s="1540"/>
      <c r="AX74" s="1540"/>
    </row>
    <row r="75" spans="1:50" ht="41.1" customHeight="1">
      <c r="A75" s="2088" t="s">
        <v>21386</v>
      </c>
      <c r="B75" s="2088"/>
      <c r="C75" s="2088"/>
      <c r="D75" s="2088"/>
      <c r="E75" s="2088"/>
      <c r="F75" s="2088"/>
      <c r="G75" s="2088"/>
      <c r="H75" s="2088"/>
      <c r="I75" s="2088"/>
      <c r="J75" s="2088"/>
      <c r="K75" s="2088"/>
      <c r="L75" s="2088"/>
      <c r="M75" s="2088"/>
      <c r="N75" s="2088"/>
      <c r="O75" s="2088"/>
      <c r="P75" s="2088"/>
      <c r="Q75" s="2088"/>
      <c r="R75" s="2088"/>
      <c r="S75" s="2088"/>
      <c r="T75" s="2088"/>
      <c r="U75" s="2088"/>
      <c r="V75" s="2088"/>
      <c r="W75" s="2088"/>
      <c r="X75" s="2088"/>
      <c r="Y75" s="2088"/>
      <c r="Z75" s="2088"/>
      <c r="AA75" s="2088"/>
      <c r="AB75" s="2088"/>
      <c r="AC75" s="2088"/>
      <c r="AD75" s="2088"/>
      <c r="AE75" s="2088"/>
      <c r="AF75" s="2088"/>
      <c r="AG75" s="2088"/>
      <c r="AH75" s="2088"/>
      <c r="AI75" s="2088"/>
      <c r="AJ75" s="2088"/>
      <c r="AK75" s="2088"/>
      <c r="AL75" s="2088"/>
      <c r="AM75" s="2098"/>
      <c r="AN75" s="2098"/>
      <c r="AO75" s="2098"/>
      <c r="AP75" s="2098"/>
      <c r="AQ75" s="2090">
        <v>28.8</v>
      </c>
      <c r="AR75" s="2090"/>
      <c r="AS75" s="2090"/>
      <c r="AT75" s="2090"/>
      <c r="AU75" s="2090"/>
      <c r="AV75" s="2090"/>
      <c r="AW75" s="1546"/>
      <c r="AX75" s="1546"/>
    </row>
    <row r="76" spans="1:50" ht="17.25" customHeight="1">
      <c r="A76" s="2088" t="s">
        <v>21387</v>
      </c>
      <c r="B76" s="2088"/>
      <c r="C76" s="2088"/>
      <c r="D76" s="2088"/>
      <c r="E76" s="2088"/>
      <c r="F76" s="2088"/>
      <c r="G76" s="2088"/>
      <c r="H76" s="2088"/>
      <c r="I76" s="2088"/>
      <c r="J76" s="2088"/>
      <c r="K76" s="2088"/>
      <c r="L76" s="2088"/>
      <c r="M76" s="2088"/>
      <c r="N76" s="2088"/>
      <c r="O76" s="2088"/>
      <c r="P76" s="2088"/>
      <c r="Q76" s="2088"/>
      <c r="R76" s="2088"/>
      <c r="S76" s="2088"/>
      <c r="T76" s="2088"/>
      <c r="U76" s="2088"/>
      <c r="V76" s="2088"/>
      <c r="W76" s="2088"/>
      <c r="X76" s="2088"/>
      <c r="Y76" s="2088"/>
      <c r="Z76" s="2088"/>
      <c r="AA76" s="2088"/>
      <c r="AB76" s="2088"/>
      <c r="AC76" s="2088"/>
      <c r="AD76" s="2088"/>
      <c r="AE76" s="2088"/>
      <c r="AF76" s="2088"/>
      <c r="AG76" s="2088"/>
      <c r="AH76" s="2088"/>
      <c r="AI76" s="2088"/>
      <c r="AJ76" s="2088"/>
      <c r="AK76" s="2088"/>
      <c r="AL76" s="2088"/>
      <c r="AM76" s="2097"/>
      <c r="AN76" s="2097"/>
      <c r="AO76" s="2097"/>
      <c r="AP76" s="2097"/>
      <c r="AQ76" s="2103" t="s">
        <v>21388</v>
      </c>
      <c r="AR76" s="2103"/>
      <c r="AS76" s="2103"/>
      <c r="AT76" s="2103"/>
      <c r="AU76" s="2103"/>
      <c r="AV76" s="2103"/>
      <c r="AW76" s="1546"/>
      <c r="AX76" s="1546"/>
    </row>
    <row r="77" spans="1:50" ht="17.25" customHeight="1">
      <c r="A77" s="2101" t="s">
        <v>5253</v>
      </c>
      <c r="B77" s="2101"/>
      <c r="C77" s="2101"/>
      <c r="D77" s="2101"/>
      <c r="E77" s="2101"/>
      <c r="F77" s="2101"/>
      <c r="G77" s="2101"/>
      <c r="H77" s="2101"/>
      <c r="I77" s="2101"/>
      <c r="J77" s="2101"/>
      <c r="K77" s="2101"/>
      <c r="L77" s="2101"/>
      <c r="M77" s="2101"/>
      <c r="N77" s="2101"/>
      <c r="O77" s="2101"/>
      <c r="P77" s="2101"/>
      <c r="Q77" s="2101"/>
      <c r="R77" s="2101"/>
      <c r="S77" s="2101"/>
      <c r="T77" s="2101"/>
      <c r="U77" s="2101"/>
      <c r="V77" s="2101"/>
      <c r="W77" s="2101"/>
      <c r="X77" s="2101"/>
      <c r="Y77" s="2101"/>
      <c r="Z77" s="2101"/>
      <c r="AA77" s="2101"/>
      <c r="AB77" s="2101"/>
      <c r="AC77" s="2101"/>
      <c r="AD77" s="2101"/>
      <c r="AE77" s="2101"/>
      <c r="AF77" s="2101"/>
      <c r="AG77" s="2101"/>
      <c r="AH77" s="2101"/>
      <c r="AI77" s="2101"/>
      <c r="AJ77" s="2101"/>
      <c r="AK77" s="2101"/>
      <c r="AL77" s="2101"/>
      <c r="AM77" s="1540"/>
      <c r="AN77" s="1540"/>
      <c r="AO77" s="1540"/>
      <c r="AP77" s="1540"/>
      <c r="AQ77" s="1540"/>
      <c r="AR77" s="1540"/>
      <c r="AS77" s="1540"/>
      <c r="AT77" s="1540"/>
      <c r="AU77" s="1540"/>
      <c r="AV77" s="1540"/>
      <c r="AW77" s="1540"/>
      <c r="AX77" s="1540"/>
    </row>
    <row r="78" spans="1:50" ht="24" customHeight="1">
      <c r="A78" s="2088" t="s">
        <v>21389</v>
      </c>
      <c r="B78" s="2088"/>
      <c r="C78" s="2088"/>
      <c r="D78" s="2088"/>
      <c r="E78" s="2088"/>
      <c r="F78" s="2088"/>
      <c r="G78" s="2088"/>
      <c r="H78" s="2088"/>
      <c r="I78" s="2088"/>
      <c r="J78" s="2088"/>
      <c r="K78" s="2088"/>
      <c r="L78" s="2088"/>
      <c r="M78" s="2088"/>
      <c r="N78" s="2088"/>
      <c r="O78" s="2088"/>
      <c r="P78" s="2088"/>
      <c r="Q78" s="2088"/>
      <c r="R78" s="2088"/>
      <c r="S78" s="2088"/>
      <c r="T78" s="2088"/>
      <c r="U78" s="2088"/>
      <c r="V78" s="2088"/>
      <c r="W78" s="2088"/>
      <c r="X78" s="2088"/>
      <c r="Y78" s="2088"/>
      <c r="Z78" s="2088"/>
      <c r="AA78" s="2088"/>
      <c r="AB78" s="2088"/>
      <c r="AC78" s="2088"/>
      <c r="AD78" s="2088"/>
      <c r="AE78" s="2088"/>
      <c r="AF78" s="2088"/>
      <c r="AG78" s="2088"/>
      <c r="AH78" s="2088"/>
      <c r="AI78" s="2088"/>
      <c r="AJ78" s="2088"/>
      <c r="AK78" s="2088"/>
      <c r="AL78" s="2088"/>
      <c r="AM78" s="2089"/>
      <c r="AN78" s="2089"/>
      <c r="AO78" s="2089"/>
      <c r="AP78" s="2089"/>
      <c r="AQ78" s="2107" t="s">
        <v>21388</v>
      </c>
      <c r="AR78" s="2107"/>
      <c r="AS78" s="2107"/>
      <c r="AT78" s="2107"/>
      <c r="AU78" s="2107"/>
      <c r="AV78" s="2107"/>
      <c r="AW78" s="1546"/>
      <c r="AX78" s="1546"/>
    </row>
    <row r="79" spans="1:50" ht="42" customHeight="1">
      <c r="A79" s="2101" t="s">
        <v>5254</v>
      </c>
      <c r="B79" s="2101"/>
      <c r="C79" s="2101"/>
      <c r="D79" s="2101"/>
      <c r="E79" s="2101"/>
      <c r="F79" s="2101"/>
      <c r="G79" s="2101"/>
      <c r="H79" s="2101"/>
      <c r="I79" s="2101"/>
      <c r="J79" s="2101"/>
      <c r="K79" s="2101"/>
      <c r="L79" s="2101"/>
      <c r="M79" s="2101"/>
      <c r="N79" s="2101"/>
      <c r="O79" s="2101"/>
      <c r="P79" s="2101"/>
      <c r="Q79" s="2101"/>
      <c r="R79" s="2101"/>
      <c r="S79" s="2101"/>
      <c r="T79" s="2101"/>
      <c r="U79" s="2101"/>
      <c r="V79" s="2101"/>
      <c r="W79" s="2101"/>
      <c r="X79" s="2101"/>
      <c r="Y79" s="2101"/>
      <c r="Z79" s="2101"/>
      <c r="AA79" s="2101"/>
      <c r="AB79" s="2101"/>
      <c r="AC79" s="2101"/>
      <c r="AD79" s="2101"/>
      <c r="AE79" s="2101"/>
      <c r="AF79" s="2101"/>
      <c r="AG79" s="2101"/>
      <c r="AH79" s="2101"/>
      <c r="AI79" s="2101"/>
      <c r="AJ79" s="2101"/>
      <c r="AK79" s="2101"/>
      <c r="AL79" s="2101"/>
      <c r="AM79" s="1540"/>
      <c r="AN79" s="1540"/>
      <c r="AO79" s="1540"/>
      <c r="AP79" s="1540"/>
      <c r="AQ79" s="1540"/>
      <c r="AR79" s="1540"/>
      <c r="AS79" s="1540"/>
      <c r="AT79" s="1540"/>
      <c r="AU79" s="1540"/>
      <c r="AV79" s="1540"/>
      <c r="AW79" s="1540"/>
      <c r="AX79" s="1540"/>
    </row>
    <row r="80" spans="1:50" ht="23.1" customHeight="1">
      <c r="A80" s="2094" t="s">
        <v>21319</v>
      </c>
      <c r="B80" s="2095"/>
      <c r="C80" s="2095"/>
      <c r="D80" s="2095"/>
      <c r="E80" s="2095"/>
      <c r="F80" s="2095"/>
      <c r="G80" s="2095"/>
      <c r="H80" s="2095"/>
      <c r="I80" s="2095"/>
      <c r="J80" s="2095"/>
      <c r="K80" s="2095"/>
      <c r="L80" s="2095"/>
      <c r="M80" s="2095"/>
      <c r="N80" s="2095"/>
      <c r="O80" s="2095"/>
      <c r="P80" s="2095"/>
      <c r="Q80" s="2095"/>
      <c r="R80" s="2095"/>
      <c r="S80" s="2095"/>
      <c r="T80" s="2095"/>
      <c r="U80" s="2095"/>
      <c r="V80" s="2095"/>
      <c r="W80" s="2095"/>
      <c r="X80" s="2095"/>
      <c r="Y80" s="2095"/>
      <c r="Z80" s="2095"/>
      <c r="AA80" s="2095"/>
      <c r="AB80" s="2095"/>
      <c r="AC80" s="2095"/>
      <c r="AD80" s="2095"/>
      <c r="AE80" s="2095"/>
      <c r="AF80" s="2095"/>
      <c r="AG80" s="2095"/>
      <c r="AH80" s="2095"/>
      <c r="AI80" s="2095"/>
      <c r="AJ80" s="2095"/>
      <c r="AK80" s="2095"/>
      <c r="AL80" s="2095"/>
      <c r="AM80" s="2095"/>
      <c r="AN80" s="2095"/>
      <c r="AO80" s="2095"/>
      <c r="AP80" s="2095"/>
      <c r="AQ80" s="2095"/>
      <c r="AR80" s="2095"/>
      <c r="AS80" s="2095"/>
      <c r="AT80" s="2095"/>
      <c r="AU80" s="2095"/>
      <c r="AV80" s="2096"/>
    </row>
    <row r="81" spans="1:49" ht="24.95" customHeight="1">
      <c r="A81" s="1540"/>
      <c r="B81" s="1540"/>
      <c r="C81" s="1540"/>
      <c r="D81" s="1540"/>
      <c r="E81" s="1540"/>
      <c r="F81" s="1540"/>
      <c r="G81" s="1540"/>
      <c r="H81" s="1540"/>
      <c r="I81" s="1540"/>
      <c r="J81" s="1540"/>
      <c r="K81" s="1540"/>
      <c r="L81" s="1540"/>
      <c r="M81" s="1540"/>
      <c r="N81" s="1540"/>
      <c r="O81" s="1540"/>
      <c r="P81" s="1540"/>
      <c r="Q81" s="1540"/>
      <c r="R81" s="1540"/>
      <c r="S81" s="1540"/>
      <c r="T81" s="1540"/>
      <c r="U81" s="1540"/>
      <c r="V81" s="1540"/>
      <c r="W81" s="1540"/>
      <c r="X81" s="1540"/>
      <c r="Y81" s="1540"/>
      <c r="Z81" s="1540"/>
      <c r="AA81" s="1540"/>
      <c r="AB81" s="1540"/>
      <c r="AC81" s="1540"/>
      <c r="AD81" s="1540"/>
      <c r="AE81" s="1540"/>
      <c r="AF81" s="1540"/>
      <c r="AG81" s="1540"/>
      <c r="AH81" s="1540"/>
      <c r="AI81" s="1540"/>
      <c r="AJ81" s="1540"/>
      <c r="AK81" s="1540"/>
      <c r="AL81" s="1540"/>
      <c r="AM81" s="1540"/>
      <c r="AN81" s="1540"/>
      <c r="AO81" s="1540"/>
      <c r="AP81" s="1540"/>
      <c r="AQ81" s="1540"/>
      <c r="AR81" s="1540"/>
      <c r="AS81" s="1540"/>
      <c r="AT81" s="1540"/>
      <c r="AU81" s="1540"/>
      <c r="AV81" s="1540"/>
      <c r="AW81" s="12"/>
    </row>
    <row r="82" spans="1:49" ht="14.25" customHeight="1">
      <c r="A82" s="2091" t="s">
        <v>21390</v>
      </c>
      <c r="B82" s="2091"/>
      <c r="C82" s="2091"/>
      <c r="D82" s="2091"/>
      <c r="E82" s="2091"/>
      <c r="F82" s="2091"/>
      <c r="G82" s="2091"/>
      <c r="H82" s="2091"/>
      <c r="I82" s="2091"/>
      <c r="J82" s="2091"/>
      <c r="K82" s="2091"/>
      <c r="L82" s="2091"/>
      <c r="M82" s="2091"/>
      <c r="N82" s="2091"/>
      <c r="O82" s="2091"/>
      <c r="P82" s="2091"/>
      <c r="Q82" s="2091"/>
      <c r="R82" s="2091"/>
      <c r="S82" s="2091"/>
      <c r="T82" s="2091"/>
      <c r="U82" s="2091"/>
      <c r="V82" s="2091"/>
      <c r="W82" s="2091"/>
      <c r="X82" s="2091"/>
      <c r="Y82" s="2091"/>
      <c r="Z82" s="2091"/>
      <c r="AA82" s="2091"/>
      <c r="AB82" s="2091"/>
      <c r="AC82" s="2091"/>
      <c r="AD82" s="2091"/>
      <c r="AE82" s="2091"/>
      <c r="AF82" s="2091"/>
      <c r="AG82" s="2091"/>
      <c r="AH82" s="2091"/>
      <c r="AI82" s="2091"/>
      <c r="AJ82" s="2091"/>
      <c r="AK82" s="2091"/>
      <c r="AL82" s="2091"/>
      <c r="AM82" s="2090"/>
      <c r="AN82" s="2090"/>
      <c r="AO82" s="2090"/>
      <c r="AP82" s="2090"/>
      <c r="AQ82" s="2107" t="s">
        <v>21391</v>
      </c>
      <c r="AR82" s="2107"/>
      <c r="AS82" s="2107"/>
      <c r="AT82" s="2107"/>
      <c r="AU82" s="2107"/>
      <c r="AV82" s="2107"/>
      <c r="AW82" s="12"/>
    </row>
    <row r="83" spans="1:49" ht="22.5" customHeight="1">
      <c r="A83" s="1732" t="s">
        <v>5253</v>
      </c>
      <c r="B83" s="1732"/>
      <c r="C83" s="1732"/>
      <c r="D83" s="1732"/>
      <c r="E83" s="1732"/>
      <c r="F83" s="1732"/>
      <c r="G83" s="1732"/>
      <c r="H83" s="1732"/>
      <c r="I83" s="1732"/>
      <c r="J83" s="1732"/>
      <c r="K83" s="1732"/>
      <c r="L83" s="1732"/>
      <c r="M83" s="1732"/>
      <c r="N83" s="1732"/>
      <c r="O83" s="1732"/>
      <c r="P83" s="1732"/>
      <c r="Q83" s="1732"/>
      <c r="R83" s="1732"/>
      <c r="S83" s="1732"/>
      <c r="T83" s="1732"/>
      <c r="U83" s="1732"/>
      <c r="V83" s="1732"/>
      <c r="W83" s="1732"/>
      <c r="X83" s="1732"/>
      <c r="Y83" s="1732"/>
      <c r="Z83" s="1732"/>
      <c r="AA83" s="1732"/>
      <c r="AB83" s="1732"/>
      <c r="AC83" s="1732"/>
      <c r="AD83" s="1732"/>
      <c r="AE83" s="1732"/>
      <c r="AF83" s="1732"/>
      <c r="AG83" s="1732"/>
      <c r="AH83" s="1732"/>
      <c r="AI83" s="1732"/>
      <c r="AJ83" s="1732"/>
      <c r="AK83" s="1732"/>
      <c r="AL83" s="1732"/>
      <c r="AM83" s="1540"/>
      <c r="AN83" s="1540"/>
      <c r="AO83" s="1540"/>
      <c r="AP83" s="1540"/>
      <c r="AQ83" s="1540"/>
      <c r="AR83" s="1540"/>
      <c r="AS83" s="1540"/>
      <c r="AT83" s="1540"/>
      <c r="AU83" s="1540"/>
      <c r="AV83" s="1540"/>
      <c r="AW83" s="12"/>
    </row>
    <row r="84" spans="1:49" ht="21.6" customHeight="1">
      <c r="A84" s="2091" t="s">
        <v>21392</v>
      </c>
      <c r="B84" s="2091"/>
      <c r="C84" s="2091"/>
      <c r="D84" s="2091"/>
      <c r="E84" s="2091"/>
      <c r="F84" s="2091"/>
      <c r="G84" s="2091"/>
      <c r="H84" s="2091"/>
      <c r="I84" s="2091"/>
      <c r="J84" s="2091"/>
      <c r="K84" s="2091"/>
      <c r="L84" s="2091"/>
      <c r="M84" s="2091"/>
      <c r="N84" s="2091"/>
      <c r="O84" s="2091"/>
      <c r="P84" s="2091"/>
      <c r="Q84" s="2091"/>
      <c r="R84" s="2091"/>
      <c r="S84" s="2091"/>
      <c r="T84" s="2091"/>
      <c r="U84" s="2091"/>
      <c r="V84" s="2091"/>
      <c r="W84" s="2091"/>
      <c r="X84" s="2091"/>
      <c r="Y84" s="2091"/>
      <c r="Z84" s="2091"/>
      <c r="AA84" s="2091"/>
      <c r="AB84" s="2091"/>
      <c r="AC84" s="2091"/>
      <c r="AD84" s="2091"/>
      <c r="AE84" s="2091"/>
      <c r="AF84" s="2091"/>
      <c r="AG84" s="2091"/>
      <c r="AH84" s="2091"/>
      <c r="AI84" s="2091"/>
      <c r="AJ84" s="2091"/>
      <c r="AK84" s="2091"/>
      <c r="AL84" s="2091"/>
      <c r="AM84" s="2090"/>
      <c r="AN84" s="2090"/>
      <c r="AO84" s="2090"/>
      <c r="AP84" s="2090"/>
      <c r="AQ84" s="2107" t="s">
        <v>21391</v>
      </c>
      <c r="AR84" s="2107"/>
      <c r="AS84" s="2107"/>
      <c r="AT84" s="2107"/>
      <c r="AU84" s="2107"/>
      <c r="AV84" s="2107"/>
      <c r="AW84" s="12"/>
    </row>
    <row r="85" spans="1:49" ht="17.25" customHeight="1">
      <c r="A85" s="1732" t="s">
        <v>5254</v>
      </c>
      <c r="B85" s="1732"/>
      <c r="C85" s="1732"/>
      <c r="D85" s="1732"/>
      <c r="E85" s="1732"/>
      <c r="F85" s="1732"/>
      <c r="G85" s="1732"/>
      <c r="H85" s="1732"/>
      <c r="I85" s="1732"/>
      <c r="J85" s="1732"/>
      <c r="K85" s="1732"/>
      <c r="L85" s="1732"/>
      <c r="M85" s="1732"/>
      <c r="N85" s="1732"/>
      <c r="O85" s="1732"/>
      <c r="P85" s="1732"/>
      <c r="Q85" s="1732"/>
      <c r="R85" s="1732"/>
      <c r="S85" s="1732"/>
      <c r="T85" s="1732"/>
      <c r="U85" s="1732"/>
      <c r="V85" s="1732"/>
      <c r="W85" s="1732"/>
      <c r="X85" s="1732"/>
      <c r="Y85" s="1732"/>
      <c r="Z85" s="1732"/>
      <c r="AA85" s="1732"/>
      <c r="AB85" s="1732"/>
      <c r="AC85" s="1732"/>
      <c r="AD85" s="1732"/>
      <c r="AE85" s="1732"/>
      <c r="AF85" s="1732"/>
      <c r="AG85" s="1732"/>
      <c r="AH85" s="1732"/>
      <c r="AI85" s="1732"/>
      <c r="AJ85" s="1732"/>
      <c r="AK85" s="1732"/>
      <c r="AL85" s="1732"/>
      <c r="AM85" s="1540"/>
      <c r="AN85" s="1540"/>
      <c r="AO85" s="1540"/>
      <c r="AP85" s="1540"/>
      <c r="AQ85" s="1540"/>
      <c r="AR85" s="1540"/>
      <c r="AS85" s="1540"/>
      <c r="AT85" s="1540"/>
      <c r="AU85" s="1540"/>
      <c r="AV85" s="1540"/>
      <c r="AW85" s="12"/>
    </row>
    <row r="86" spans="1:49" ht="21.95" customHeight="1">
      <c r="A86" s="1539" t="s">
        <v>21393</v>
      </c>
      <c r="B86" s="1539"/>
      <c r="C86" s="1539"/>
      <c r="D86" s="1539"/>
      <c r="E86" s="1539"/>
      <c r="F86" s="1539"/>
      <c r="G86" s="1539"/>
      <c r="H86" s="1539"/>
      <c r="I86" s="1539"/>
      <c r="J86" s="1539"/>
      <c r="K86" s="1539"/>
      <c r="L86" s="1539"/>
      <c r="M86" s="1539"/>
      <c r="N86" s="1539"/>
      <c r="O86" s="1539"/>
      <c r="P86" s="1539"/>
      <c r="Q86" s="1539"/>
      <c r="R86" s="1539"/>
      <c r="S86" s="1539"/>
      <c r="T86" s="1539"/>
      <c r="U86" s="1539"/>
      <c r="V86" s="1539"/>
      <c r="W86" s="1539"/>
      <c r="X86" s="1539"/>
      <c r="Y86" s="1539"/>
      <c r="Z86" s="1539"/>
      <c r="AA86" s="1539"/>
      <c r="AB86" s="1539"/>
      <c r="AC86" s="1539"/>
      <c r="AD86" s="1539"/>
      <c r="AE86" s="1539"/>
      <c r="AF86" s="1539"/>
      <c r="AG86" s="1539"/>
      <c r="AH86" s="1539"/>
      <c r="AI86" s="1539"/>
      <c r="AJ86" s="1539"/>
      <c r="AK86" s="1539"/>
      <c r="AL86" s="1539"/>
      <c r="AM86" s="1540"/>
      <c r="AN86" s="1540"/>
      <c r="AO86" s="1540"/>
      <c r="AP86" s="1540"/>
      <c r="AQ86" s="1540"/>
      <c r="AR86" s="1540"/>
      <c r="AS86" s="1540"/>
      <c r="AT86" s="1540"/>
      <c r="AU86" s="1540"/>
      <c r="AV86" s="1540"/>
      <c r="AW86" s="12"/>
    </row>
    <row r="87" spans="1:49" ht="24.95" customHeight="1">
      <c r="A87" s="2091" t="s">
        <v>21394</v>
      </c>
      <c r="B87" s="2091"/>
      <c r="C87" s="2091"/>
      <c r="D87" s="2091"/>
      <c r="E87" s="2091"/>
      <c r="F87" s="2091"/>
      <c r="G87" s="2091"/>
      <c r="H87" s="2091"/>
      <c r="I87" s="2091"/>
      <c r="J87" s="2091"/>
      <c r="K87" s="2091"/>
      <c r="L87" s="2091"/>
      <c r="M87" s="2091"/>
      <c r="N87" s="2091"/>
      <c r="O87" s="2091"/>
      <c r="P87" s="2091"/>
      <c r="Q87" s="2091"/>
      <c r="R87" s="2091"/>
      <c r="S87" s="2091"/>
      <c r="T87" s="2091"/>
      <c r="U87" s="2091"/>
      <c r="V87" s="2091"/>
      <c r="W87" s="2091"/>
      <c r="X87" s="2091"/>
      <c r="Y87" s="2091"/>
      <c r="Z87" s="2091"/>
      <c r="AA87" s="2091"/>
      <c r="AB87" s="2091"/>
      <c r="AC87" s="2091"/>
      <c r="AD87" s="2091"/>
      <c r="AE87" s="2091"/>
      <c r="AF87" s="2091"/>
      <c r="AG87" s="2091"/>
      <c r="AH87" s="2091"/>
      <c r="AI87" s="2091"/>
      <c r="AJ87" s="2091"/>
      <c r="AK87" s="2091"/>
      <c r="AL87" s="2091"/>
      <c r="AM87" s="2090"/>
      <c r="AN87" s="2090"/>
      <c r="AO87" s="2090"/>
      <c r="AP87" s="2090"/>
      <c r="AQ87" s="2090">
        <v>27.5</v>
      </c>
      <c r="AR87" s="2090"/>
      <c r="AS87" s="2090"/>
      <c r="AT87" s="2090"/>
      <c r="AU87" s="2090"/>
      <c r="AV87" s="2090"/>
      <c r="AW87" s="12"/>
    </row>
    <row r="88" spans="1:49" ht="23.1" customHeight="1">
      <c r="A88" s="1539" t="s">
        <v>21395</v>
      </c>
      <c r="B88" s="1539"/>
      <c r="C88" s="1539"/>
      <c r="D88" s="1539"/>
      <c r="E88" s="1539"/>
      <c r="F88" s="1539"/>
      <c r="G88" s="1539"/>
      <c r="H88" s="1539"/>
      <c r="I88" s="1539"/>
      <c r="J88" s="1539"/>
      <c r="K88" s="1539"/>
      <c r="L88" s="1539"/>
      <c r="M88" s="1539"/>
      <c r="N88" s="1539"/>
      <c r="O88" s="1539"/>
      <c r="P88" s="1539"/>
      <c r="Q88" s="1539"/>
      <c r="R88" s="1539"/>
      <c r="S88" s="1539"/>
      <c r="T88" s="1539"/>
      <c r="U88" s="1539"/>
      <c r="V88" s="1539"/>
      <c r="W88" s="1539"/>
      <c r="X88" s="1539"/>
      <c r="Y88" s="1539"/>
      <c r="Z88" s="1539"/>
      <c r="AA88" s="1539"/>
      <c r="AB88" s="1539"/>
      <c r="AC88" s="1539"/>
      <c r="AD88" s="1539"/>
      <c r="AE88" s="1539"/>
      <c r="AF88" s="1539"/>
      <c r="AG88" s="1539"/>
      <c r="AH88" s="1539"/>
      <c r="AI88" s="1539"/>
      <c r="AJ88" s="1539"/>
      <c r="AK88" s="1539"/>
      <c r="AL88" s="1539"/>
      <c r="AM88" s="1540"/>
      <c r="AN88" s="1540"/>
      <c r="AO88" s="1540"/>
      <c r="AP88" s="1540"/>
      <c r="AQ88" s="1540"/>
      <c r="AR88" s="1540"/>
      <c r="AS88" s="1540"/>
      <c r="AT88" s="1540"/>
      <c r="AU88" s="1540"/>
      <c r="AV88" s="1540"/>
      <c r="AW88" s="12"/>
    </row>
    <row r="89" spans="1:49" ht="24.95" customHeight="1">
      <c r="A89" s="2091" t="s">
        <v>21396</v>
      </c>
      <c r="B89" s="2091"/>
      <c r="C89" s="2091"/>
      <c r="D89" s="2091"/>
      <c r="E89" s="2091"/>
      <c r="F89" s="2091"/>
      <c r="G89" s="2091"/>
      <c r="H89" s="2091"/>
      <c r="I89" s="2091"/>
      <c r="J89" s="2091"/>
      <c r="K89" s="2091"/>
      <c r="L89" s="2091"/>
      <c r="M89" s="2091"/>
      <c r="N89" s="2091"/>
      <c r="O89" s="2091"/>
      <c r="P89" s="2091"/>
      <c r="Q89" s="2091"/>
      <c r="R89" s="2091"/>
      <c r="S89" s="2091"/>
      <c r="T89" s="2091"/>
      <c r="U89" s="2091"/>
      <c r="V89" s="2091"/>
      <c r="W89" s="2091"/>
      <c r="X89" s="2091"/>
      <c r="Y89" s="2091"/>
      <c r="Z89" s="2091"/>
      <c r="AA89" s="2091"/>
      <c r="AB89" s="2091"/>
      <c r="AC89" s="2091"/>
      <c r="AD89" s="2091"/>
      <c r="AE89" s="2091"/>
      <c r="AF89" s="2091"/>
      <c r="AG89" s="2091"/>
      <c r="AH89" s="2091"/>
      <c r="AI89" s="2091"/>
      <c r="AJ89" s="2091"/>
      <c r="AK89" s="2091"/>
      <c r="AL89" s="2091"/>
      <c r="AM89" s="2090"/>
      <c r="AN89" s="2090"/>
      <c r="AO89" s="2090"/>
      <c r="AP89" s="2090"/>
      <c r="AQ89" s="2090">
        <v>41.7</v>
      </c>
      <c r="AR89" s="2090"/>
      <c r="AS89" s="2090"/>
      <c r="AT89" s="2090"/>
      <c r="AU89" s="2090"/>
      <c r="AV89" s="2090"/>
      <c r="AW89" s="12"/>
    </row>
    <row r="90" spans="1:49" ht="24" customHeight="1">
      <c r="A90" s="2091" t="s">
        <v>21397</v>
      </c>
      <c r="B90" s="2091"/>
      <c r="C90" s="2091"/>
      <c r="D90" s="2091"/>
      <c r="E90" s="2091"/>
      <c r="F90" s="2091"/>
      <c r="G90" s="2091"/>
      <c r="H90" s="2091"/>
      <c r="I90" s="2091"/>
      <c r="J90" s="2091"/>
      <c r="K90" s="2091"/>
      <c r="L90" s="2091"/>
      <c r="M90" s="2091"/>
      <c r="N90" s="2091"/>
      <c r="O90" s="2091"/>
      <c r="P90" s="2091"/>
      <c r="Q90" s="2091"/>
      <c r="R90" s="2091"/>
      <c r="S90" s="2091"/>
      <c r="T90" s="2091"/>
      <c r="U90" s="2091"/>
      <c r="V90" s="2091"/>
      <c r="W90" s="2091"/>
      <c r="X90" s="2091"/>
      <c r="Y90" s="2091"/>
      <c r="Z90" s="2091"/>
      <c r="AA90" s="2091"/>
      <c r="AB90" s="2091"/>
      <c r="AC90" s="2091"/>
      <c r="AD90" s="2091"/>
      <c r="AE90" s="2091"/>
      <c r="AF90" s="2091"/>
      <c r="AG90" s="2091"/>
      <c r="AH90" s="2091"/>
      <c r="AI90" s="2091"/>
      <c r="AJ90" s="2091"/>
      <c r="AK90" s="2091"/>
      <c r="AL90" s="2091"/>
      <c r="AM90" s="1540"/>
      <c r="AN90" s="1540"/>
      <c r="AO90" s="1540"/>
      <c r="AP90" s="1540"/>
      <c r="AQ90" s="1540"/>
      <c r="AR90" s="1540"/>
      <c r="AS90" s="1540"/>
      <c r="AT90" s="1540"/>
      <c r="AU90" s="1540"/>
      <c r="AV90" s="1540"/>
      <c r="AW90" s="12"/>
    </row>
    <row r="91" spans="1:49" ht="24" customHeight="1">
      <c r="A91" s="2091" t="s">
        <v>21398</v>
      </c>
      <c r="B91" s="2091"/>
      <c r="C91" s="2091"/>
      <c r="D91" s="2091"/>
      <c r="E91" s="2091"/>
      <c r="F91" s="2091"/>
      <c r="G91" s="2091"/>
      <c r="H91" s="2091"/>
      <c r="I91" s="2091"/>
      <c r="J91" s="2091"/>
      <c r="K91" s="2091"/>
      <c r="L91" s="2091"/>
      <c r="M91" s="2091"/>
      <c r="N91" s="2091"/>
      <c r="O91" s="2091"/>
      <c r="P91" s="2091"/>
      <c r="Q91" s="2091"/>
      <c r="R91" s="2091"/>
      <c r="S91" s="2091"/>
      <c r="T91" s="2091"/>
      <c r="U91" s="2091"/>
      <c r="V91" s="2091"/>
      <c r="W91" s="2091"/>
      <c r="X91" s="2091"/>
      <c r="Y91" s="2091"/>
      <c r="Z91" s="2091"/>
      <c r="AA91" s="2091"/>
      <c r="AB91" s="2091"/>
      <c r="AC91" s="2091"/>
      <c r="AD91" s="2091"/>
      <c r="AE91" s="2091"/>
      <c r="AF91" s="2091"/>
      <c r="AG91" s="2091"/>
      <c r="AH91" s="2091"/>
      <c r="AI91" s="2091"/>
      <c r="AJ91" s="2091"/>
      <c r="AK91" s="2091"/>
      <c r="AL91" s="2091"/>
      <c r="AM91" s="2090"/>
      <c r="AN91" s="2090"/>
      <c r="AO91" s="2090"/>
      <c r="AP91" s="2090"/>
      <c r="AQ91" s="2090">
        <v>12.8</v>
      </c>
      <c r="AR91" s="2090"/>
      <c r="AS91" s="2090"/>
      <c r="AT91" s="2090"/>
      <c r="AU91" s="2090"/>
      <c r="AV91" s="2090"/>
      <c r="AW91" s="12"/>
    </row>
    <row r="92" spans="1:49" ht="24" customHeight="1">
      <c r="A92" s="2091" t="s">
        <v>21399</v>
      </c>
      <c r="B92" s="2091"/>
      <c r="C92" s="2091"/>
      <c r="D92" s="2091"/>
      <c r="E92" s="2091"/>
      <c r="F92" s="2091"/>
      <c r="G92" s="2091"/>
      <c r="H92" s="2091"/>
      <c r="I92" s="2091"/>
      <c r="J92" s="2091"/>
      <c r="K92" s="2091"/>
      <c r="L92" s="2091"/>
      <c r="M92" s="2091"/>
      <c r="N92" s="2091"/>
      <c r="O92" s="2091"/>
      <c r="P92" s="2091"/>
      <c r="Q92" s="2091"/>
      <c r="R92" s="2091"/>
      <c r="S92" s="2091"/>
      <c r="T92" s="2091"/>
      <c r="U92" s="2091"/>
      <c r="V92" s="2091"/>
      <c r="W92" s="2091"/>
      <c r="X92" s="2091"/>
      <c r="Y92" s="2091"/>
      <c r="Z92" s="2091"/>
      <c r="AA92" s="2091"/>
      <c r="AB92" s="2091"/>
      <c r="AC92" s="2091"/>
      <c r="AD92" s="2091"/>
      <c r="AE92" s="2091"/>
      <c r="AF92" s="2091"/>
      <c r="AG92" s="2091"/>
      <c r="AH92" s="2091"/>
      <c r="AI92" s="2091"/>
      <c r="AJ92" s="2091"/>
      <c r="AK92" s="2091"/>
      <c r="AL92" s="2091"/>
      <c r="AM92" s="1540"/>
      <c r="AN92" s="1540"/>
      <c r="AO92" s="1540"/>
      <c r="AP92" s="1540"/>
      <c r="AQ92" s="1540"/>
      <c r="AR92" s="1540"/>
      <c r="AS92" s="1540"/>
      <c r="AT92" s="1540"/>
      <c r="AU92" s="1540"/>
      <c r="AV92" s="1540"/>
      <c r="AW92" s="12"/>
    </row>
    <row r="93" spans="1:49" ht="24.95" customHeight="1">
      <c r="A93" s="2091" t="s">
        <v>21400</v>
      </c>
      <c r="B93" s="2091"/>
      <c r="C93" s="2091"/>
      <c r="D93" s="2091"/>
      <c r="E93" s="2091"/>
      <c r="F93" s="2091"/>
      <c r="G93" s="2091"/>
      <c r="H93" s="2091"/>
      <c r="I93" s="2091"/>
      <c r="J93" s="2091"/>
      <c r="K93" s="2091"/>
      <c r="L93" s="2091"/>
      <c r="M93" s="2091"/>
      <c r="N93" s="2091"/>
      <c r="O93" s="2091"/>
      <c r="P93" s="2091"/>
      <c r="Q93" s="2091"/>
      <c r="R93" s="2091"/>
      <c r="S93" s="2091"/>
      <c r="T93" s="2091"/>
      <c r="U93" s="2091"/>
      <c r="V93" s="2091"/>
      <c r="W93" s="2091"/>
      <c r="X93" s="2091"/>
      <c r="Y93" s="2091"/>
      <c r="Z93" s="2091"/>
      <c r="AA93" s="2091"/>
      <c r="AB93" s="2091"/>
      <c r="AC93" s="2091"/>
      <c r="AD93" s="2091"/>
      <c r="AE93" s="2091"/>
      <c r="AF93" s="2091"/>
      <c r="AG93" s="2091"/>
      <c r="AH93" s="2091"/>
      <c r="AI93" s="2091"/>
      <c r="AJ93" s="2091"/>
      <c r="AK93" s="2091"/>
      <c r="AL93" s="2091"/>
      <c r="AM93" s="2090"/>
      <c r="AN93" s="2090"/>
      <c r="AO93" s="2090"/>
      <c r="AP93" s="2090"/>
      <c r="AQ93" s="2090">
        <v>14.8</v>
      </c>
      <c r="AR93" s="2090"/>
      <c r="AS93" s="2090"/>
      <c r="AT93" s="2090"/>
      <c r="AU93" s="2090"/>
      <c r="AV93" s="2090"/>
      <c r="AW93" s="12"/>
    </row>
    <row r="94" spans="1:49" ht="24" customHeight="1">
      <c r="A94" s="2091" t="s">
        <v>21401</v>
      </c>
      <c r="B94" s="2091"/>
      <c r="C94" s="2091"/>
      <c r="D94" s="2091"/>
      <c r="E94" s="2091"/>
      <c r="F94" s="2091"/>
      <c r="G94" s="2091"/>
      <c r="H94" s="2091"/>
      <c r="I94" s="2091"/>
      <c r="J94" s="2091"/>
      <c r="K94" s="2091"/>
      <c r="L94" s="2091"/>
      <c r="M94" s="2091"/>
      <c r="N94" s="2091"/>
      <c r="O94" s="2091"/>
      <c r="P94" s="2091"/>
      <c r="Q94" s="2091"/>
      <c r="R94" s="2091"/>
      <c r="S94" s="2091"/>
      <c r="T94" s="2091"/>
      <c r="U94" s="2091"/>
      <c r="V94" s="2091"/>
      <c r="W94" s="2091"/>
      <c r="X94" s="2091"/>
      <c r="Y94" s="2091"/>
      <c r="Z94" s="2091"/>
      <c r="AA94" s="2091"/>
      <c r="AB94" s="2091"/>
      <c r="AC94" s="2091"/>
      <c r="AD94" s="2091"/>
      <c r="AE94" s="2091"/>
      <c r="AF94" s="2091"/>
      <c r="AG94" s="2091"/>
      <c r="AH94" s="2091"/>
      <c r="AI94" s="2091"/>
      <c r="AJ94" s="2091"/>
      <c r="AK94" s="2091"/>
      <c r="AL94" s="2091"/>
      <c r="AM94" s="2090"/>
      <c r="AN94" s="2090"/>
      <c r="AO94" s="2090"/>
      <c r="AP94" s="2090"/>
      <c r="AQ94" s="2090">
        <v>14.8</v>
      </c>
      <c r="AR94" s="2090"/>
      <c r="AS94" s="2090"/>
      <c r="AT94" s="2090"/>
      <c r="AU94" s="2090"/>
      <c r="AV94" s="2090"/>
      <c r="AW94" s="12"/>
    </row>
    <row r="95" spans="1:49" ht="24" customHeight="1">
      <c r="A95" s="1539" t="s">
        <v>21402</v>
      </c>
      <c r="B95" s="1539"/>
      <c r="C95" s="1539"/>
      <c r="D95" s="1539"/>
      <c r="E95" s="1539"/>
      <c r="F95" s="1539"/>
      <c r="G95" s="1539"/>
      <c r="H95" s="1539"/>
      <c r="I95" s="1539"/>
      <c r="J95" s="1539"/>
      <c r="K95" s="1539"/>
      <c r="L95" s="1539"/>
      <c r="M95" s="1539"/>
      <c r="N95" s="1539"/>
      <c r="O95" s="1539"/>
      <c r="P95" s="1539"/>
      <c r="Q95" s="1539"/>
      <c r="R95" s="1539"/>
      <c r="S95" s="1539"/>
      <c r="T95" s="1539"/>
      <c r="U95" s="1539"/>
      <c r="V95" s="1539"/>
      <c r="W95" s="1539"/>
      <c r="X95" s="1539"/>
      <c r="Y95" s="1539"/>
      <c r="Z95" s="1539"/>
      <c r="AA95" s="1539"/>
      <c r="AB95" s="1539"/>
      <c r="AC95" s="1539"/>
      <c r="AD95" s="1539"/>
      <c r="AE95" s="1539"/>
      <c r="AF95" s="1539"/>
      <c r="AG95" s="1539"/>
      <c r="AH95" s="1539"/>
      <c r="AI95" s="1539"/>
      <c r="AJ95" s="1539"/>
      <c r="AK95" s="1539"/>
      <c r="AL95" s="1539"/>
      <c r="AM95" s="1540"/>
      <c r="AN95" s="1540"/>
      <c r="AO95" s="1540"/>
      <c r="AP95" s="1540"/>
      <c r="AQ95" s="1540"/>
      <c r="AR95" s="1540"/>
      <c r="AS95" s="1540"/>
      <c r="AT95" s="1540"/>
      <c r="AU95" s="1540"/>
      <c r="AV95" s="1540"/>
      <c r="AW95" s="12"/>
    </row>
    <row r="96" spans="1:49" ht="17.25" customHeight="1">
      <c r="A96" s="2091" t="s">
        <v>21403</v>
      </c>
      <c r="B96" s="2091"/>
      <c r="C96" s="2091"/>
      <c r="D96" s="2091"/>
      <c r="E96" s="2091"/>
      <c r="F96" s="2091"/>
      <c r="G96" s="2091"/>
      <c r="H96" s="2091"/>
      <c r="I96" s="2091"/>
      <c r="J96" s="2091"/>
      <c r="K96" s="2091"/>
      <c r="L96" s="2091"/>
      <c r="M96" s="2091"/>
      <c r="N96" s="2091"/>
      <c r="O96" s="2091"/>
      <c r="P96" s="2091"/>
      <c r="Q96" s="2091"/>
      <c r="R96" s="2091"/>
      <c r="S96" s="2091"/>
      <c r="T96" s="2091"/>
      <c r="U96" s="2091"/>
      <c r="V96" s="2091"/>
      <c r="W96" s="2091"/>
      <c r="X96" s="2091"/>
      <c r="Y96" s="2091"/>
      <c r="Z96" s="2091"/>
      <c r="AA96" s="2091"/>
      <c r="AB96" s="2091"/>
      <c r="AC96" s="2091"/>
      <c r="AD96" s="2091"/>
      <c r="AE96" s="2091"/>
      <c r="AF96" s="2091"/>
      <c r="AG96" s="2091"/>
      <c r="AH96" s="2091"/>
      <c r="AI96" s="2091"/>
      <c r="AJ96" s="2091"/>
      <c r="AK96" s="2091"/>
      <c r="AL96" s="2091"/>
      <c r="AM96" s="2090"/>
      <c r="AN96" s="2090"/>
      <c r="AO96" s="2090"/>
      <c r="AP96" s="2090"/>
      <c r="AQ96" s="2090">
        <v>65.400000000000006</v>
      </c>
      <c r="AR96" s="2090"/>
      <c r="AS96" s="2090"/>
      <c r="AT96" s="2090"/>
      <c r="AU96" s="2090"/>
      <c r="AV96" s="2090"/>
      <c r="AW96" s="12"/>
    </row>
    <row r="97" spans="1:50" ht="24" customHeight="1">
      <c r="A97" s="1539" t="s">
        <v>21404</v>
      </c>
      <c r="B97" s="1539"/>
      <c r="C97" s="1539"/>
      <c r="D97" s="1539"/>
      <c r="E97" s="1539"/>
      <c r="F97" s="1539"/>
      <c r="G97" s="1539"/>
      <c r="H97" s="1539"/>
      <c r="I97" s="1539"/>
      <c r="J97" s="1539"/>
      <c r="K97" s="1539"/>
      <c r="L97" s="1539"/>
      <c r="M97" s="1539"/>
      <c r="N97" s="1539"/>
      <c r="O97" s="1539"/>
      <c r="P97" s="1539"/>
      <c r="Q97" s="1539"/>
      <c r="R97" s="1539"/>
      <c r="S97" s="1539"/>
      <c r="T97" s="1539"/>
      <c r="U97" s="1539"/>
      <c r="V97" s="1539"/>
      <c r="W97" s="1539"/>
      <c r="X97" s="1539"/>
      <c r="Y97" s="1539"/>
      <c r="Z97" s="1539"/>
      <c r="AA97" s="1539"/>
      <c r="AB97" s="1539"/>
      <c r="AC97" s="1539"/>
      <c r="AD97" s="1539"/>
      <c r="AE97" s="1539"/>
      <c r="AF97" s="1539"/>
      <c r="AG97" s="1539"/>
      <c r="AH97" s="1539"/>
      <c r="AI97" s="1539"/>
      <c r="AJ97" s="1539"/>
      <c r="AK97" s="1539"/>
      <c r="AL97" s="1539"/>
      <c r="AM97" s="2093"/>
      <c r="AN97" s="2093"/>
      <c r="AO97" s="2093"/>
      <c r="AP97" s="2093"/>
      <c r="AQ97" s="2093">
        <v>35.799999999999997</v>
      </c>
      <c r="AR97" s="2093"/>
      <c r="AS97" s="2093"/>
      <c r="AT97" s="2093"/>
      <c r="AU97" s="2093"/>
      <c r="AV97" s="2093"/>
      <c r="AW97" s="11"/>
    </row>
    <row r="98" spans="1:50" ht="24.95" customHeight="1">
      <c r="A98" s="2091" t="s">
        <v>21405</v>
      </c>
      <c r="B98" s="2091"/>
      <c r="C98" s="2091"/>
      <c r="D98" s="2091"/>
      <c r="E98" s="2091"/>
      <c r="F98" s="2091"/>
      <c r="G98" s="2091"/>
      <c r="H98" s="2091"/>
      <c r="I98" s="2091"/>
      <c r="J98" s="2091"/>
      <c r="K98" s="2091"/>
      <c r="L98" s="2091"/>
      <c r="M98" s="2091"/>
      <c r="N98" s="2091"/>
      <c r="O98" s="2091"/>
      <c r="P98" s="2091"/>
      <c r="Q98" s="2091"/>
      <c r="R98" s="2091"/>
      <c r="S98" s="2091"/>
      <c r="T98" s="2091"/>
      <c r="U98" s="2091"/>
      <c r="V98" s="2091"/>
      <c r="W98" s="2091"/>
      <c r="X98" s="2091"/>
      <c r="Y98" s="2091"/>
      <c r="Z98" s="2091"/>
      <c r="AA98" s="2091"/>
      <c r="AB98" s="2091"/>
      <c r="AC98" s="2091"/>
      <c r="AD98" s="2091"/>
      <c r="AE98" s="2091"/>
      <c r="AF98" s="2091"/>
      <c r="AG98" s="2091"/>
      <c r="AH98" s="2091"/>
      <c r="AI98" s="2091"/>
      <c r="AJ98" s="2091"/>
      <c r="AK98" s="2091"/>
      <c r="AL98" s="2091"/>
      <c r="AM98" s="1540"/>
      <c r="AN98" s="1540"/>
      <c r="AO98" s="1540"/>
      <c r="AP98" s="1540"/>
      <c r="AQ98" s="1540"/>
      <c r="AR98" s="1540"/>
      <c r="AS98" s="1540"/>
      <c r="AT98" s="1540"/>
      <c r="AU98" s="1540"/>
      <c r="AV98" s="1540"/>
      <c r="AW98" s="12"/>
    </row>
    <row r="99" spans="1:50" ht="24" customHeight="1">
      <c r="A99" s="2091" t="s">
        <v>21406</v>
      </c>
      <c r="B99" s="2091"/>
      <c r="C99" s="2091"/>
      <c r="D99" s="2091"/>
      <c r="E99" s="2091"/>
      <c r="F99" s="2091"/>
      <c r="G99" s="2091"/>
      <c r="H99" s="2091"/>
      <c r="I99" s="2091"/>
      <c r="J99" s="2091"/>
      <c r="K99" s="2091"/>
      <c r="L99" s="2091"/>
      <c r="M99" s="2091"/>
      <c r="N99" s="2091"/>
      <c r="O99" s="2091"/>
      <c r="P99" s="2091"/>
      <c r="Q99" s="2091"/>
      <c r="R99" s="2091"/>
      <c r="S99" s="2091"/>
      <c r="T99" s="2091"/>
      <c r="U99" s="2091"/>
      <c r="V99" s="2091"/>
      <c r="W99" s="2091"/>
      <c r="X99" s="2091"/>
      <c r="Y99" s="2091"/>
      <c r="Z99" s="2091"/>
      <c r="AA99" s="2091"/>
      <c r="AB99" s="2091"/>
      <c r="AC99" s="2091"/>
      <c r="AD99" s="2091"/>
      <c r="AE99" s="2091"/>
      <c r="AF99" s="2091"/>
      <c r="AG99" s="2091"/>
      <c r="AH99" s="2091"/>
      <c r="AI99" s="2091"/>
      <c r="AJ99" s="2091"/>
      <c r="AK99" s="2091"/>
      <c r="AL99" s="2091"/>
      <c r="AM99" s="2090"/>
      <c r="AN99" s="2090"/>
      <c r="AO99" s="2090"/>
      <c r="AP99" s="2090"/>
      <c r="AQ99" s="2090">
        <v>96.7</v>
      </c>
      <c r="AR99" s="2090"/>
      <c r="AS99" s="2090"/>
      <c r="AT99" s="2090"/>
      <c r="AU99" s="2090"/>
      <c r="AV99" s="2090"/>
      <c r="AW99" s="12"/>
    </row>
    <row r="100" spans="1:50" ht="50.1" customHeight="1">
      <c r="A100" s="2091" t="s">
        <v>21407</v>
      </c>
      <c r="B100" s="2091"/>
      <c r="C100" s="2091"/>
      <c r="D100" s="2091"/>
      <c r="E100" s="2091"/>
      <c r="F100" s="2091"/>
      <c r="G100" s="2091"/>
      <c r="H100" s="2091"/>
      <c r="I100" s="2091"/>
      <c r="J100" s="2091"/>
      <c r="K100" s="2091"/>
      <c r="L100" s="2091"/>
      <c r="M100" s="2091"/>
      <c r="N100" s="2091"/>
      <c r="O100" s="2091"/>
      <c r="P100" s="2091"/>
      <c r="Q100" s="2091"/>
      <c r="R100" s="2091"/>
      <c r="S100" s="2091"/>
      <c r="T100" s="2091"/>
      <c r="U100" s="2091"/>
      <c r="V100" s="2091"/>
      <c r="W100" s="2091"/>
      <c r="X100" s="2091"/>
      <c r="Y100" s="2091"/>
      <c r="Z100" s="2091"/>
      <c r="AA100" s="2091"/>
      <c r="AB100" s="2091"/>
      <c r="AC100" s="2091"/>
      <c r="AD100" s="2091"/>
      <c r="AE100" s="2091"/>
      <c r="AF100" s="2091"/>
      <c r="AG100" s="2091"/>
      <c r="AH100" s="2091"/>
      <c r="AI100" s="2091"/>
      <c r="AJ100" s="2091"/>
      <c r="AK100" s="2091"/>
      <c r="AL100" s="2091"/>
      <c r="AM100" s="1540"/>
      <c r="AN100" s="1540"/>
      <c r="AO100" s="1540"/>
      <c r="AP100" s="1540"/>
      <c r="AQ100" s="1540"/>
      <c r="AR100" s="1540"/>
      <c r="AS100" s="1540"/>
      <c r="AT100" s="1540"/>
      <c r="AU100" s="1540"/>
      <c r="AV100" s="1540"/>
      <c r="AW100" s="12"/>
    </row>
    <row r="101" spans="1:50" ht="24.95" customHeight="1">
      <c r="A101" s="2091" t="s">
        <v>21408</v>
      </c>
      <c r="B101" s="2091"/>
      <c r="C101" s="2091"/>
      <c r="D101" s="2091"/>
      <c r="E101" s="2091"/>
      <c r="F101" s="2091"/>
      <c r="G101" s="2091"/>
      <c r="H101" s="2091"/>
      <c r="I101" s="2091"/>
      <c r="J101" s="2091"/>
      <c r="K101" s="2091"/>
      <c r="L101" s="2091"/>
      <c r="M101" s="2091"/>
      <c r="N101" s="2091"/>
      <c r="O101" s="2091"/>
      <c r="P101" s="2091"/>
      <c r="Q101" s="2091"/>
      <c r="R101" s="2091"/>
      <c r="S101" s="2091"/>
      <c r="T101" s="2091"/>
      <c r="U101" s="2091"/>
      <c r="V101" s="2091"/>
      <c r="W101" s="2091"/>
      <c r="X101" s="2091"/>
      <c r="Y101" s="2091"/>
      <c r="Z101" s="2091"/>
      <c r="AA101" s="2091"/>
      <c r="AB101" s="2091"/>
      <c r="AC101" s="2091"/>
      <c r="AD101" s="2091"/>
      <c r="AE101" s="2091"/>
      <c r="AF101" s="2091"/>
      <c r="AG101" s="2091"/>
      <c r="AH101" s="2091"/>
      <c r="AI101" s="2091"/>
      <c r="AJ101" s="2091"/>
      <c r="AK101" s="2091"/>
      <c r="AL101" s="2091"/>
      <c r="AM101" s="2090"/>
      <c r="AN101" s="2090"/>
      <c r="AO101" s="2090"/>
      <c r="AP101" s="2090"/>
      <c r="AQ101" s="2090">
        <v>96.7</v>
      </c>
      <c r="AR101" s="2090"/>
      <c r="AS101" s="2090"/>
      <c r="AT101" s="2090"/>
      <c r="AU101" s="2090"/>
      <c r="AV101" s="2090"/>
      <c r="AW101" s="12"/>
    </row>
    <row r="102" spans="1:50" ht="24" customHeight="1">
      <c r="A102" s="2091" t="s">
        <v>21409</v>
      </c>
      <c r="B102" s="2091"/>
      <c r="C102" s="2091"/>
      <c r="D102" s="2091"/>
      <c r="E102" s="2091"/>
      <c r="F102" s="2091"/>
      <c r="G102" s="2091"/>
      <c r="H102" s="2091"/>
      <c r="I102" s="2091"/>
      <c r="J102" s="2091"/>
      <c r="K102" s="2091"/>
      <c r="L102" s="2091"/>
      <c r="M102" s="2091"/>
      <c r="N102" s="2091"/>
      <c r="O102" s="2091"/>
      <c r="P102" s="2091"/>
      <c r="Q102" s="2091"/>
      <c r="R102" s="2091"/>
      <c r="S102" s="2091"/>
      <c r="T102" s="2091"/>
      <c r="U102" s="2091"/>
      <c r="V102" s="2091"/>
      <c r="W102" s="2091"/>
      <c r="X102" s="2091"/>
      <c r="Y102" s="2091"/>
      <c r="Z102" s="2091"/>
      <c r="AA102" s="2091"/>
      <c r="AB102" s="2091"/>
      <c r="AC102" s="2091"/>
      <c r="AD102" s="2091"/>
      <c r="AE102" s="2091"/>
      <c r="AF102" s="2091"/>
      <c r="AG102" s="2091"/>
      <c r="AH102" s="2091"/>
      <c r="AI102" s="2091"/>
      <c r="AJ102" s="2091"/>
      <c r="AK102" s="2091"/>
      <c r="AL102" s="2091"/>
      <c r="AM102" s="1540"/>
      <c r="AN102" s="1540"/>
      <c r="AO102" s="1540"/>
      <c r="AP102" s="1540"/>
      <c r="AQ102" s="1540"/>
      <c r="AR102" s="1540"/>
      <c r="AS102" s="1540"/>
      <c r="AT102" s="1540"/>
      <c r="AU102" s="1540"/>
      <c r="AV102" s="1540"/>
      <c r="AW102" s="12"/>
    </row>
    <row r="103" spans="1:50" ht="24.95" customHeight="1">
      <c r="A103" s="2091" t="s">
        <v>21410</v>
      </c>
      <c r="B103" s="2091"/>
      <c r="C103" s="2091"/>
      <c r="D103" s="2091"/>
      <c r="E103" s="2091"/>
      <c r="F103" s="2091"/>
      <c r="G103" s="2091"/>
      <c r="H103" s="2091"/>
      <c r="I103" s="2091"/>
      <c r="J103" s="2091"/>
      <c r="K103" s="2091"/>
      <c r="L103" s="2091"/>
      <c r="M103" s="2091"/>
      <c r="N103" s="2091"/>
      <c r="O103" s="2091"/>
      <c r="P103" s="2091"/>
      <c r="Q103" s="2091"/>
      <c r="R103" s="2091"/>
      <c r="S103" s="2091"/>
      <c r="T103" s="2091"/>
      <c r="U103" s="2091"/>
      <c r="V103" s="2091"/>
      <c r="W103" s="2091"/>
      <c r="X103" s="2091"/>
      <c r="Y103" s="2091"/>
      <c r="Z103" s="2091"/>
      <c r="AA103" s="2091"/>
      <c r="AB103" s="2091"/>
      <c r="AC103" s="2091"/>
      <c r="AD103" s="2091"/>
      <c r="AE103" s="2091"/>
      <c r="AF103" s="2091"/>
      <c r="AG103" s="2091"/>
      <c r="AH103" s="2091"/>
      <c r="AI103" s="2091"/>
      <c r="AJ103" s="2091"/>
      <c r="AK103" s="2091"/>
      <c r="AL103" s="2091"/>
      <c r="AM103" s="2090"/>
      <c r="AN103" s="2090"/>
      <c r="AO103" s="2090"/>
      <c r="AP103" s="2090"/>
      <c r="AQ103" s="2090">
        <v>6.1</v>
      </c>
      <c r="AR103" s="2090"/>
      <c r="AS103" s="2090"/>
      <c r="AT103" s="2090"/>
      <c r="AU103" s="2090"/>
      <c r="AV103" s="2090"/>
      <c r="AW103" s="12"/>
    </row>
    <row r="104" spans="1:50" ht="24.95" customHeight="1">
      <c r="A104" s="2091" t="s">
        <v>21411</v>
      </c>
      <c r="B104" s="2091"/>
      <c r="C104" s="2091"/>
      <c r="D104" s="2091"/>
      <c r="E104" s="2091"/>
      <c r="F104" s="2091"/>
      <c r="G104" s="2091"/>
      <c r="H104" s="2091"/>
      <c r="I104" s="2091"/>
      <c r="J104" s="2091"/>
      <c r="K104" s="2091"/>
      <c r="L104" s="2091"/>
      <c r="M104" s="2091"/>
      <c r="N104" s="2091"/>
      <c r="O104" s="2091"/>
      <c r="P104" s="2091"/>
      <c r="Q104" s="2091"/>
      <c r="R104" s="2091"/>
      <c r="S104" s="2091"/>
      <c r="T104" s="2091"/>
      <c r="U104" s="2091"/>
      <c r="V104" s="2091"/>
      <c r="W104" s="2091"/>
      <c r="X104" s="2091"/>
      <c r="Y104" s="2091"/>
      <c r="Z104" s="2091"/>
      <c r="AA104" s="2091"/>
      <c r="AB104" s="2091"/>
      <c r="AC104" s="2091"/>
      <c r="AD104" s="2091"/>
      <c r="AE104" s="2091"/>
      <c r="AF104" s="2091"/>
      <c r="AG104" s="2091"/>
      <c r="AH104" s="2091"/>
      <c r="AI104" s="2091"/>
      <c r="AJ104" s="2091"/>
      <c r="AK104" s="2091"/>
      <c r="AL104" s="2091"/>
      <c r="AM104" s="2090"/>
      <c r="AN104" s="2090"/>
      <c r="AO104" s="2090"/>
      <c r="AP104" s="2090"/>
      <c r="AQ104" s="2090">
        <v>6.1</v>
      </c>
      <c r="AR104" s="2090"/>
      <c r="AS104" s="2090"/>
      <c r="AT104" s="2090"/>
      <c r="AU104" s="2090"/>
      <c r="AV104" s="2090"/>
      <c r="AW104" s="12"/>
    </row>
    <row r="105" spans="1:50" ht="24" customHeight="1">
      <c r="A105" s="2091" t="s">
        <v>21412</v>
      </c>
      <c r="B105" s="2091"/>
      <c r="C105" s="2091"/>
      <c r="D105" s="2091"/>
      <c r="E105" s="2091"/>
      <c r="F105" s="2091"/>
      <c r="G105" s="2091"/>
      <c r="H105" s="2091"/>
      <c r="I105" s="2091"/>
      <c r="J105" s="2091"/>
      <c r="K105" s="2091"/>
      <c r="L105" s="2091"/>
      <c r="M105" s="2091"/>
      <c r="N105" s="2091"/>
      <c r="O105" s="2091"/>
      <c r="P105" s="2091"/>
      <c r="Q105" s="2091"/>
      <c r="R105" s="2091"/>
      <c r="S105" s="2091"/>
      <c r="T105" s="2091"/>
      <c r="U105" s="2091"/>
      <c r="V105" s="2091"/>
      <c r="W105" s="2091"/>
      <c r="X105" s="2091"/>
      <c r="Y105" s="2091"/>
      <c r="Z105" s="2091"/>
      <c r="AA105" s="2091"/>
      <c r="AB105" s="2091"/>
      <c r="AC105" s="2091"/>
      <c r="AD105" s="2091"/>
      <c r="AE105" s="2091"/>
      <c r="AF105" s="2091"/>
      <c r="AG105" s="2091"/>
      <c r="AH105" s="2091"/>
      <c r="AI105" s="2091"/>
      <c r="AJ105" s="2091"/>
      <c r="AK105" s="2091"/>
      <c r="AL105" s="2091"/>
      <c r="AM105" s="1540"/>
      <c r="AN105" s="1540"/>
      <c r="AO105" s="1540"/>
      <c r="AP105" s="1540"/>
      <c r="AQ105" s="1540"/>
      <c r="AR105" s="1540"/>
      <c r="AS105" s="1540"/>
      <c r="AT105" s="1540"/>
      <c r="AU105" s="1540"/>
      <c r="AV105" s="1540"/>
      <c r="AW105" s="12"/>
    </row>
    <row r="106" spans="1:50" ht="17.25" customHeight="1">
      <c r="A106" s="2091" t="s">
        <v>21413</v>
      </c>
      <c r="B106" s="2091"/>
      <c r="C106" s="2091"/>
      <c r="D106" s="2091"/>
      <c r="E106" s="2091"/>
      <c r="F106" s="2091"/>
      <c r="G106" s="2091"/>
      <c r="H106" s="2091"/>
      <c r="I106" s="2091"/>
      <c r="J106" s="2091"/>
      <c r="K106" s="2091"/>
      <c r="L106" s="2091"/>
      <c r="M106" s="2091"/>
      <c r="N106" s="2091"/>
      <c r="O106" s="2091"/>
      <c r="P106" s="2091"/>
      <c r="Q106" s="2091"/>
      <c r="R106" s="2091"/>
      <c r="S106" s="2091"/>
      <c r="T106" s="2091"/>
      <c r="U106" s="2091"/>
      <c r="V106" s="2091"/>
      <c r="W106" s="2091"/>
      <c r="X106" s="2091"/>
      <c r="Y106" s="2091"/>
      <c r="Z106" s="2091"/>
      <c r="AA106" s="2091"/>
      <c r="AB106" s="2091"/>
      <c r="AC106" s="2091"/>
      <c r="AD106" s="2091"/>
      <c r="AE106" s="2091"/>
      <c r="AF106" s="2091"/>
      <c r="AG106" s="2091"/>
      <c r="AH106" s="2091"/>
      <c r="AI106" s="2091"/>
      <c r="AJ106" s="2091"/>
      <c r="AK106" s="2091"/>
      <c r="AL106" s="2091"/>
      <c r="AM106" s="2090"/>
      <c r="AN106" s="2090"/>
      <c r="AO106" s="2090"/>
      <c r="AP106" s="2090"/>
      <c r="AQ106" s="2090">
        <v>10.9</v>
      </c>
      <c r="AR106" s="2090"/>
      <c r="AS106" s="2090"/>
      <c r="AT106" s="2090"/>
      <c r="AU106" s="2090"/>
      <c r="AV106" s="2090"/>
      <c r="AW106" s="12"/>
    </row>
    <row r="107" spans="1:50" ht="24.95" customHeight="1">
      <c r="A107" s="2091" t="s">
        <v>21414</v>
      </c>
      <c r="B107" s="2091"/>
      <c r="C107" s="2091"/>
      <c r="D107" s="2091"/>
      <c r="E107" s="2091"/>
      <c r="F107" s="2091"/>
      <c r="G107" s="2091"/>
      <c r="H107" s="2091"/>
      <c r="I107" s="2091"/>
      <c r="J107" s="2091"/>
      <c r="K107" s="2091"/>
      <c r="L107" s="2091"/>
      <c r="M107" s="2091"/>
      <c r="N107" s="2091"/>
      <c r="O107" s="2091"/>
      <c r="P107" s="2091"/>
      <c r="Q107" s="2091"/>
      <c r="R107" s="2091"/>
      <c r="S107" s="2091"/>
      <c r="T107" s="2091"/>
      <c r="U107" s="2091"/>
      <c r="V107" s="2091"/>
      <c r="W107" s="2091"/>
      <c r="X107" s="2091"/>
      <c r="Y107" s="2091"/>
      <c r="Z107" s="2091"/>
      <c r="AA107" s="2091"/>
      <c r="AB107" s="2091"/>
      <c r="AC107" s="2091"/>
      <c r="AD107" s="2091"/>
      <c r="AE107" s="2091"/>
      <c r="AF107" s="2091"/>
      <c r="AG107" s="2091"/>
      <c r="AH107" s="2091"/>
      <c r="AI107" s="2091"/>
      <c r="AJ107" s="2091"/>
      <c r="AK107" s="2091"/>
      <c r="AL107" s="2091"/>
      <c r="AM107" s="2090"/>
      <c r="AN107" s="2090"/>
      <c r="AO107" s="2090"/>
      <c r="AP107" s="2090"/>
      <c r="AQ107" s="2090">
        <v>10.9</v>
      </c>
      <c r="AR107" s="2090"/>
      <c r="AS107" s="2090"/>
      <c r="AT107" s="2090"/>
      <c r="AU107" s="2090"/>
      <c r="AV107" s="2090"/>
      <c r="AW107" s="12"/>
    </row>
    <row r="108" spans="1:50" ht="24" customHeight="1">
      <c r="A108" s="1540"/>
      <c r="B108" s="1540"/>
      <c r="C108" s="2094" t="s">
        <v>21319</v>
      </c>
      <c r="D108" s="2095"/>
      <c r="E108" s="2095"/>
      <c r="F108" s="2095"/>
      <c r="G108" s="2095"/>
      <c r="H108" s="2095"/>
      <c r="I108" s="2095"/>
      <c r="J108" s="2095"/>
      <c r="K108" s="2095"/>
      <c r="L108" s="2095"/>
      <c r="M108" s="2095"/>
      <c r="N108" s="2095"/>
      <c r="O108" s="2095"/>
      <c r="P108" s="2095"/>
      <c r="Q108" s="2095"/>
      <c r="R108" s="2095"/>
      <c r="S108" s="2095"/>
      <c r="T108" s="2095"/>
      <c r="U108" s="2095"/>
      <c r="V108" s="2095"/>
      <c r="W108" s="2095"/>
      <c r="X108" s="2095"/>
      <c r="Y108" s="2095"/>
      <c r="Z108" s="2095"/>
      <c r="AA108" s="2095"/>
      <c r="AB108" s="2095"/>
      <c r="AC108" s="2095"/>
      <c r="AD108" s="2095"/>
      <c r="AE108" s="2095"/>
      <c r="AF108" s="2095"/>
      <c r="AG108" s="2095"/>
      <c r="AH108" s="2095"/>
      <c r="AI108" s="2095"/>
      <c r="AJ108" s="2095"/>
      <c r="AK108" s="2095"/>
      <c r="AL108" s="2095"/>
      <c r="AM108" s="2095"/>
      <c r="AN108" s="2095"/>
      <c r="AO108" s="2095"/>
      <c r="AP108" s="2095"/>
      <c r="AQ108" s="2095"/>
      <c r="AR108" s="2095"/>
      <c r="AS108" s="2095"/>
      <c r="AT108" s="2095"/>
      <c r="AU108" s="2095"/>
      <c r="AV108" s="2095"/>
      <c r="AW108" s="2095"/>
      <c r="AX108" s="2096"/>
    </row>
    <row r="109" spans="1:50" ht="17.25" customHeight="1">
      <c r="A109" s="1540"/>
      <c r="B109" s="1540"/>
      <c r="C109" s="1540"/>
      <c r="D109" s="1540"/>
      <c r="E109" s="1540"/>
      <c r="F109" s="1540"/>
      <c r="G109" s="1540"/>
      <c r="H109" s="1540"/>
      <c r="I109" s="1540"/>
      <c r="J109" s="1540"/>
      <c r="K109" s="1540"/>
      <c r="L109" s="1540"/>
      <c r="M109" s="1540"/>
      <c r="N109" s="1540"/>
      <c r="O109" s="1540"/>
      <c r="P109" s="1540"/>
      <c r="Q109" s="1540"/>
      <c r="R109" s="1540"/>
      <c r="S109" s="1540"/>
      <c r="T109" s="1540"/>
      <c r="U109" s="1540"/>
      <c r="V109" s="1540"/>
      <c r="W109" s="1540"/>
      <c r="X109" s="1540"/>
      <c r="Y109" s="1540"/>
      <c r="Z109" s="1540"/>
      <c r="AA109" s="1540"/>
      <c r="AB109" s="1540"/>
      <c r="AC109" s="1540"/>
      <c r="AD109" s="1540"/>
      <c r="AE109" s="1540"/>
      <c r="AF109" s="1540"/>
      <c r="AG109" s="1540"/>
      <c r="AH109" s="1540"/>
      <c r="AI109" s="1540"/>
      <c r="AJ109" s="1540"/>
      <c r="AK109" s="1540"/>
      <c r="AL109" s="1540"/>
      <c r="AM109" s="1540"/>
      <c r="AN109" s="1540"/>
      <c r="AO109" s="1540"/>
      <c r="AP109" s="1540"/>
      <c r="AQ109" s="1540"/>
      <c r="AR109" s="1540"/>
      <c r="AS109" s="1540"/>
      <c r="AT109" s="1540"/>
      <c r="AU109" s="1540"/>
      <c r="AV109" s="1540"/>
      <c r="AW109" s="1540"/>
      <c r="AX109" s="1540"/>
    </row>
    <row r="110" spans="1:50" ht="17.25" customHeight="1">
      <c r="A110" s="2088" t="s">
        <v>21415</v>
      </c>
      <c r="B110" s="2088"/>
      <c r="C110" s="2088"/>
      <c r="D110" s="2088"/>
      <c r="E110" s="2088"/>
      <c r="F110" s="2088"/>
      <c r="G110" s="2088"/>
      <c r="H110" s="2088"/>
      <c r="I110" s="2088"/>
      <c r="J110" s="2088"/>
      <c r="K110" s="2088"/>
      <c r="L110" s="2088"/>
      <c r="M110" s="2088"/>
      <c r="N110" s="2088"/>
      <c r="O110" s="2088"/>
      <c r="P110" s="2088"/>
      <c r="Q110" s="1546"/>
      <c r="R110" s="1546"/>
      <c r="S110" s="1546"/>
      <c r="T110" s="1546"/>
      <c r="U110" s="1546"/>
      <c r="V110" s="1546"/>
      <c r="W110" s="1546"/>
      <c r="X110" s="1546"/>
      <c r="Y110" s="1546"/>
      <c r="Z110" s="1546"/>
      <c r="AA110" s="1546"/>
      <c r="AB110" s="1546"/>
      <c r="AC110" s="1546"/>
      <c r="AD110" s="1546"/>
      <c r="AE110" s="1546"/>
      <c r="AF110" s="1546"/>
      <c r="AG110" s="1546"/>
      <c r="AH110" s="1546"/>
      <c r="AI110" s="1546"/>
      <c r="AJ110" s="1546"/>
      <c r="AK110" s="1546"/>
      <c r="AL110" s="1546"/>
      <c r="AM110" s="2093"/>
      <c r="AN110" s="2093"/>
      <c r="AO110" s="2093"/>
      <c r="AP110" s="2093"/>
      <c r="AQ110" s="2103" t="s">
        <v>21416</v>
      </c>
      <c r="AR110" s="2103"/>
      <c r="AS110" s="2103"/>
      <c r="AT110" s="2103"/>
      <c r="AU110" s="2103"/>
      <c r="AV110" s="2103"/>
      <c r="AW110" s="1546"/>
      <c r="AX110" s="1546"/>
    </row>
    <row r="111" spans="1:50" ht="29.25" customHeight="1">
      <c r="A111" s="2088" t="s">
        <v>21417</v>
      </c>
      <c r="B111" s="2088"/>
      <c r="C111" s="2088"/>
      <c r="D111" s="2088"/>
      <c r="E111" s="2088"/>
      <c r="F111" s="2088"/>
      <c r="G111" s="2088"/>
      <c r="H111" s="2088"/>
      <c r="I111" s="2088"/>
      <c r="J111" s="2088"/>
      <c r="K111" s="2088"/>
      <c r="L111" s="2088"/>
      <c r="M111" s="2088"/>
      <c r="N111" s="2088"/>
      <c r="O111" s="2088"/>
      <c r="P111" s="2088"/>
      <c r="Q111" s="1546"/>
      <c r="R111" s="1546"/>
      <c r="S111" s="1546"/>
      <c r="T111" s="1546"/>
      <c r="U111" s="1546"/>
      <c r="V111" s="1546"/>
      <c r="W111" s="1546"/>
      <c r="X111" s="1546"/>
      <c r="Y111" s="1546"/>
      <c r="Z111" s="1546"/>
      <c r="AA111" s="1546"/>
      <c r="AB111" s="1546"/>
      <c r="AC111" s="1546"/>
      <c r="AD111" s="1546"/>
      <c r="AE111" s="1546"/>
      <c r="AF111" s="1546"/>
      <c r="AG111" s="1546"/>
      <c r="AH111" s="1546"/>
      <c r="AI111" s="1546"/>
      <c r="AJ111" s="1546"/>
      <c r="AK111" s="1546"/>
      <c r="AL111" s="1546"/>
      <c r="AM111" s="2093"/>
      <c r="AN111" s="2093"/>
      <c r="AO111" s="2093"/>
      <c r="AP111" s="2093"/>
      <c r="AQ111" s="2103" t="s">
        <v>21416</v>
      </c>
      <c r="AR111" s="2103"/>
      <c r="AS111" s="2103"/>
      <c r="AT111" s="2103"/>
      <c r="AU111" s="2103"/>
      <c r="AV111" s="2103"/>
      <c r="AW111" s="1546"/>
      <c r="AX111" s="1546"/>
    </row>
    <row r="112" spans="1:50" ht="21.6" customHeight="1">
      <c r="A112" s="2101" t="s">
        <v>5252</v>
      </c>
      <c r="B112" s="2101"/>
      <c r="C112" s="2101"/>
      <c r="D112" s="2101"/>
      <c r="E112" s="2101"/>
      <c r="F112" s="2101"/>
      <c r="G112" s="2101"/>
      <c r="H112" s="2101"/>
      <c r="I112" s="2101"/>
      <c r="J112" s="2101"/>
      <c r="K112" s="2101"/>
      <c r="L112" s="2101"/>
      <c r="M112" s="2101"/>
      <c r="N112" s="2101"/>
      <c r="O112" s="2101"/>
      <c r="P112" s="2101"/>
      <c r="Q112" s="1540"/>
      <c r="R112" s="1540"/>
      <c r="S112" s="1540"/>
      <c r="T112" s="1540"/>
      <c r="U112" s="1540"/>
      <c r="V112" s="1540"/>
      <c r="W112" s="1540"/>
      <c r="X112" s="1540"/>
      <c r="Y112" s="1540"/>
      <c r="Z112" s="1540"/>
      <c r="AA112" s="1540"/>
      <c r="AB112" s="1540"/>
      <c r="AC112" s="1540"/>
      <c r="AD112" s="1540"/>
      <c r="AE112" s="1540"/>
      <c r="AF112" s="1540"/>
      <c r="AG112" s="1540"/>
      <c r="AH112" s="1540"/>
      <c r="AI112" s="1540"/>
      <c r="AJ112" s="1540"/>
      <c r="AK112" s="1540"/>
      <c r="AL112" s="1540"/>
      <c r="AM112" s="1540"/>
      <c r="AN112" s="1540"/>
      <c r="AO112" s="1540"/>
      <c r="AP112" s="1540"/>
      <c r="AQ112" s="1540"/>
      <c r="AR112" s="1540"/>
      <c r="AS112" s="1540"/>
      <c r="AT112" s="1540"/>
      <c r="AU112" s="1540"/>
      <c r="AV112" s="1540"/>
      <c r="AW112" s="1540"/>
      <c r="AX112" s="1540"/>
    </row>
    <row r="113" spans="1:50" ht="38.450000000000003" customHeight="1">
      <c r="A113" s="2088" t="s">
        <v>21418</v>
      </c>
      <c r="B113" s="2088"/>
      <c r="C113" s="2088"/>
      <c r="D113" s="2088"/>
      <c r="E113" s="2088"/>
      <c r="F113" s="2088"/>
      <c r="G113" s="2088"/>
      <c r="H113" s="2088"/>
      <c r="I113" s="2088"/>
      <c r="J113" s="2088"/>
      <c r="K113" s="2088"/>
      <c r="L113" s="2088"/>
      <c r="M113" s="2088"/>
      <c r="N113" s="2088"/>
      <c r="O113" s="2088"/>
      <c r="P113" s="2088"/>
      <c r="Q113" s="1539"/>
      <c r="R113" s="1539"/>
      <c r="S113" s="1539"/>
      <c r="T113" s="1539"/>
      <c r="U113" s="1539"/>
      <c r="V113" s="1539"/>
      <c r="W113" s="1539"/>
      <c r="X113" s="1539"/>
      <c r="Y113" s="1539"/>
      <c r="Z113" s="1539"/>
      <c r="AA113" s="1539"/>
      <c r="AB113" s="1539"/>
      <c r="AC113" s="1539"/>
      <c r="AD113" s="1539"/>
      <c r="AE113" s="1539"/>
      <c r="AF113" s="1539"/>
      <c r="AG113" s="1539"/>
      <c r="AH113" s="1539"/>
      <c r="AI113" s="1539"/>
      <c r="AJ113" s="1539"/>
      <c r="AK113" s="1539"/>
      <c r="AL113" s="1539"/>
      <c r="AM113" s="2093"/>
      <c r="AN113" s="2093"/>
      <c r="AO113" s="2093"/>
      <c r="AP113" s="2093"/>
      <c r="AQ113" s="2093">
        <v>17.600000000000001</v>
      </c>
      <c r="AR113" s="2093"/>
      <c r="AS113" s="2093"/>
      <c r="AT113" s="2093"/>
      <c r="AU113" s="2093"/>
      <c r="AV113" s="2093"/>
      <c r="AW113" s="1539"/>
      <c r="AX113" s="1539"/>
    </row>
    <row r="114" spans="1:50" ht="42" customHeight="1">
      <c r="A114" s="2088" t="s">
        <v>21419</v>
      </c>
      <c r="B114" s="2088"/>
      <c r="C114" s="2088"/>
      <c r="D114" s="2088"/>
      <c r="E114" s="2088"/>
      <c r="F114" s="2088"/>
      <c r="G114" s="2088"/>
      <c r="H114" s="2088"/>
      <c r="I114" s="2088"/>
      <c r="J114" s="2088"/>
      <c r="K114" s="2088"/>
      <c r="L114" s="2088"/>
      <c r="M114" s="2088"/>
      <c r="N114" s="2088"/>
      <c r="O114" s="2088"/>
      <c r="P114" s="2088"/>
      <c r="Q114" s="1546"/>
      <c r="R114" s="1546"/>
      <c r="S114" s="1546"/>
      <c r="T114" s="1546"/>
      <c r="U114" s="1546"/>
      <c r="V114" s="1546"/>
      <c r="W114" s="1546"/>
      <c r="X114" s="1546"/>
      <c r="Y114" s="1546"/>
      <c r="Z114" s="1546"/>
      <c r="AA114" s="1546"/>
      <c r="AB114" s="1546"/>
      <c r="AC114" s="1546"/>
      <c r="AD114" s="1546"/>
      <c r="AE114" s="1546"/>
      <c r="AF114" s="1546"/>
      <c r="AG114" s="1546"/>
      <c r="AH114" s="1546"/>
      <c r="AI114" s="1546"/>
      <c r="AJ114" s="1546"/>
      <c r="AK114" s="1546"/>
      <c r="AL114" s="1546"/>
      <c r="AM114" s="2093"/>
      <c r="AN114" s="2093"/>
      <c r="AO114" s="2093"/>
      <c r="AP114" s="2093"/>
      <c r="AQ114" s="2093">
        <v>10.9</v>
      </c>
      <c r="AR114" s="2093"/>
      <c r="AS114" s="2093"/>
      <c r="AT114" s="2093"/>
      <c r="AU114" s="2093"/>
      <c r="AV114" s="2093"/>
      <c r="AW114" s="1546"/>
      <c r="AX114" s="1546"/>
    </row>
    <row r="115" spans="1:50" ht="23.1" customHeight="1">
      <c r="A115" s="2088" t="s">
        <v>21420</v>
      </c>
      <c r="B115" s="2088"/>
      <c r="C115" s="2088"/>
      <c r="D115" s="2088"/>
      <c r="E115" s="2088"/>
      <c r="F115" s="2088"/>
      <c r="G115" s="2088"/>
      <c r="H115" s="2088"/>
      <c r="I115" s="2088"/>
      <c r="J115" s="2088"/>
      <c r="K115" s="2088"/>
      <c r="L115" s="2088"/>
      <c r="M115" s="2088"/>
      <c r="N115" s="2088"/>
      <c r="O115" s="2088"/>
      <c r="P115" s="2088"/>
      <c r="Q115" s="1546"/>
      <c r="R115" s="1546"/>
      <c r="S115" s="1546"/>
      <c r="T115" s="1546"/>
      <c r="U115" s="1546"/>
      <c r="V115" s="1546"/>
      <c r="W115" s="1546"/>
      <c r="X115" s="1546"/>
      <c r="Y115" s="1546"/>
      <c r="Z115" s="1546"/>
      <c r="AA115" s="1546"/>
      <c r="AB115" s="1546"/>
      <c r="AC115" s="1546"/>
      <c r="AD115" s="1546"/>
      <c r="AE115" s="1546"/>
      <c r="AF115" s="1546"/>
      <c r="AG115" s="1546"/>
      <c r="AH115" s="1546"/>
      <c r="AI115" s="1546"/>
      <c r="AJ115" s="1546"/>
      <c r="AK115" s="1546"/>
      <c r="AL115" s="1546"/>
      <c r="AM115" s="2090"/>
      <c r="AN115" s="2090"/>
      <c r="AO115" s="2090"/>
      <c r="AP115" s="2090"/>
      <c r="AQ115" s="2090">
        <v>10.9</v>
      </c>
      <c r="AR115" s="2090"/>
      <c r="AS115" s="2090"/>
      <c r="AT115" s="2090"/>
      <c r="AU115" s="2090"/>
      <c r="AV115" s="2090"/>
      <c r="AW115" s="1546"/>
      <c r="AX115" s="1546"/>
    </row>
    <row r="116" spans="1:50" ht="50.1" customHeight="1">
      <c r="A116" s="2088" t="s">
        <v>21421</v>
      </c>
      <c r="B116" s="2088"/>
      <c r="C116" s="2088"/>
      <c r="D116" s="2088"/>
      <c r="E116" s="2088"/>
      <c r="F116" s="2088"/>
      <c r="G116" s="2088"/>
      <c r="H116" s="2088"/>
      <c r="I116" s="2088"/>
      <c r="J116" s="2088"/>
      <c r="K116" s="2088"/>
      <c r="L116" s="2088"/>
      <c r="M116" s="2088"/>
      <c r="N116" s="2088"/>
      <c r="O116" s="2088"/>
      <c r="P116" s="2088"/>
      <c r="Q116" s="1539"/>
      <c r="R116" s="1539"/>
      <c r="S116" s="1539"/>
      <c r="T116" s="1539"/>
      <c r="U116" s="1539"/>
      <c r="V116" s="1539"/>
      <c r="W116" s="1539"/>
      <c r="X116" s="1539"/>
      <c r="Y116" s="1539"/>
      <c r="Z116" s="1539"/>
      <c r="AA116" s="1539"/>
      <c r="AB116" s="1539"/>
      <c r="AC116" s="1539"/>
      <c r="AD116" s="1539"/>
      <c r="AE116" s="1539"/>
      <c r="AF116" s="1539"/>
      <c r="AG116" s="1539"/>
      <c r="AH116" s="1539"/>
      <c r="AI116" s="1539"/>
      <c r="AJ116" s="1539"/>
      <c r="AK116" s="1539"/>
      <c r="AL116" s="1539"/>
      <c r="AM116" s="2093"/>
      <c r="AN116" s="2093"/>
      <c r="AO116" s="2093"/>
      <c r="AP116" s="2093"/>
      <c r="AQ116" s="2093">
        <v>16.100000000000001</v>
      </c>
      <c r="AR116" s="2093"/>
      <c r="AS116" s="2093"/>
      <c r="AT116" s="2093"/>
      <c r="AU116" s="2093"/>
      <c r="AV116" s="2093"/>
      <c r="AW116" s="1539"/>
      <c r="AX116" s="1539"/>
    </row>
    <row r="117" spans="1:50" ht="41.1" customHeight="1">
      <c r="A117" s="2088" t="s">
        <v>21422</v>
      </c>
      <c r="B117" s="2088"/>
      <c r="C117" s="2088"/>
      <c r="D117" s="2088"/>
      <c r="E117" s="2088"/>
      <c r="F117" s="2088"/>
      <c r="G117" s="2088"/>
      <c r="H117" s="2088"/>
      <c r="I117" s="2088"/>
      <c r="J117" s="2088"/>
      <c r="K117" s="2088"/>
      <c r="L117" s="2088"/>
      <c r="M117" s="2088"/>
      <c r="N117" s="2088"/>
      <c r="O117" s="2088"/>
      <c r="P117" s="2088"/>
      <c r="Q117" s="1546"/>
      <c r="R117" s="1546"/>
      <c r="S117" s="1546"/>
      <c r="T117" s="1546"/>
      <c r="U117" s="1546"/>
      <c r="V117" s="1546"/>
      <c r="W117" s="1546"/>
      <c r="X117" s="1546"/>
      <c r="Y117" s="1546"/>
      <c r="Z117" s="1546"/>
      <c r="AA117" s="1546"/>
      <c r="AB117" s="1546"/>
      <c r="AC117" s="1546"/>
      <c r="AD117" s="1546"/>
      <c r="AE117" s="1546"/>
      <c r="AF117" s="1546"/>
      <c r="AG117" s="1546"/>
      <c r="AH117" s="1546"/>
      <c r="AI117" s="1546"/>
      <c r="AJ117" s="1546"/>
      <c r="AK117" s="1546"/>
      <c r="AL117" s="1546"/>
      <c r="AM117" s="2093"/>
      <c r="AN117" s="2093"/>
      <c r="AO117" s="2093"/>
      <c r="AP117" s="2093"/>
      <c r="AQ117" s="2103" t="s">
        <v>21423</v>
      </c>
      <c r="AR117" s="2103"/>
      <c r="AS117" s="2103"/>
      <c r="AT117" s="2103"/>
      <c r="AU117" s="2103"/>
      <c r="AV117" s="2103"/>
      <c r="AW117" s="1546"/>
      <c r="AX117" s="1546"/>
    </row>
    <row r="118" spans="1:50" ht="24.95" customHeight="1">
      <c r="A118" s="2088" t="s">
        <v>21424</v>
      </c>
      <c r="B118" s="2088"/>
      <c r="C118" s="2088"/>
      <c r="D118" s="2088"/>
      <c r="E118" s="2088"/>
      <c r="F118" s="2088"/>
      <c r="G118" s="2088"/>
      <c r="H118" s="2088"/>
      <c r="I118" s="2088"/>
      <c r="J118" s="2088"/>
      <c r="K118" s="2088"/>
      <c r="L118" s="2088"/>
      <c r="M118" s="2088"/>
      <c r="N118" s="2088"/>
      <c r="O118" s="2088"/>
      <c r="P118" s="2088"/>
      <c r="Q118" s="1546"/>
      <c r="R118" s="1546"/>
      <c r="S118" s="1546"/>
      <c r="T118" s="1546"/>
      <c r="U118" s="1546"/>
      <c r="V118" s="1546"/>
      <c r="W118" s="1546"/>
      <c r="X118" s="1546"/>
      <c r="Y118" s="1546"/>
      <c r="Z118" s="1546"/>
      <c r="AA118" s="1546"/>
      <c r="AB118" s="1546"/>
      <c r="AC118" s="1546"/>
      <c r="AD118" s="1546"/>
      <c r="AE118" s="1546"/>
      <c r="AF118" s="1546"/>
      <c r="AG118" s="1546"/>
      <c r="AH118" s="1546"/>
      <c r="AI118" s="1546"/>
      <c r="AJ118" s="1546"/>
      <c r="AK118" s="1546"/>
      <c r="AL118" s="1546"/>
      <c r="AM118" s="2090"/>
      <c r="AN118" s="2090"/>
      <c r="AO118" s="2090"/>
      <c r="AP118" s="2090"/>
      <c r="AQ118" s="2107" t="s">
        <v>21423</v>
      </c>
      <c r="AR118" s="2107"/>
      <c r="AS118" s="2107"/>
      <c r="AT118" s="2107"/>
      <c r="AU118" s="2107"/>
      <c r="AV118" s="2107"/>
      <c r="AW118" s="1546"/>
      <c r="AX118" s="1546"/>
    </row>
    <row r="119" spans="1:50" ht="48.95" customHeight="1">
      <c r="A119" s="2088" t="s">
        <v>21425</v>
      </c>
      <c r="B119" s="2088"/>
      <c r="C119" s="2088"/>
      <c r="D119" s="2088"/>
      <c r="E119" s="2088"/>
      <c r="F119" s="2088"/>
      <c r="G119" s="2088"/>
      <c r="H119" s="2088"/>
      <c r="I119" s="2088"/>
      <c r="J119" s="2088"/>
      <c r="K119" s="2088"/>
      <c r="L119" s="2088"/>
      <c r="M119" s="2088"/>
      <c r="N119" s="2088"/>
      <c r="O119" s="2088"/>
      <c r="P119" s="2088"/>
      <c r="Q119" s="1546"/>
      <c r="R119" s="1546"/>
      <c r="S119" s="1546"/>
      <c r="T119" s="1546"/>
      <c r="U119" s="1546"/>
      <c r="V119" s="1546"/>
      <c r="W119" s="1546"/>
      <c r="X119" s="1546"/>
      <c r="Y119" s="1546"/>
      <c r="Z119" s="1546"/>
      <c r="AA119" s="1546"/>
      <c r="AB119" s="1546"/>
      <c r="AC119" s="1546"/>
      <c r="AD119" s="1546"/>
      <c r="AE119" s="1546"/>
      <c r="AF119" s="1546"/>
      <c r="AG119" s="1546"/>
      <c r="AH119" s="1546"/>
      <c r="AI119" s="1546"/>
      <c r="AJ119" s="1546"/>
      <c r="AK119" s="1546"/>
      <c r="AL119" s="1546"/>
      <c r="AM119" s="2093"/>
      <c r="AN119" s="2093"/>
      <c r="AO119" s="2093"/>
      <c r="AP119" s="2093"/>
      <c r="AQ119" s="2103" t="s">
        <v>21423</v>
      </c>
      <c r="AR119" s="2103"/>
      <c r="AS119" s="2103"/>
      <c r="AT119" s="2103"/>
      <c r="AU119" s="2103"/>
      <c r="AV119" s="2103"/>
      <c r="AW119" s="1546"/>
      <c r="AX119" s="1546"/>
    </row>
    <row r="120" spans="1:50" ht="41.1" customHeight="1">
      <c r="A120" s="2083" t="s">
        <v>21426</v>
      </c>
      <c r="B120" s="2083"/>
      <c r="C120" s="2083"/>
      <c r="D120" s="2083"/>
      <c r="E120" s="2083"/>
      <c r="F120" s="2083"/>
      <c r="G120" s="2083"/>
      <c r="H120" s="2083"/>
      <c r="I120" s="2083"/>
      <c r="J120" s="2083"/>
      <c r="K120" s="2083"/>
      <c r="L120" s="2083"/>
      <c r="M120" s="2083"/>
      <c r="N120" s="2083"/>
      <c r="O120" s="2083"/>
      <c r="P120" s="2083"/>
      <c r="Q120" s="1546"/>
      <c r="R120" s="1546"/>
      <c r="S120" s="1546"/>
      <c r="T120" s="1546"/>
      <c r="U120" s="1546"/>
      <c r="V120" s="1546"/>
      <c r="W120" s="1546"/>
      <c r="X120" s="1546"/>
      <c r="Y120" s="1546"/>
      <c r="Z120" s="1546"/>
      <c r="AA120" s="1546"/>
      <c r="AB120" s="1546"/>
      <c r="AC120" s="1546"/>
      <c r="AD120" s="1546"/>
      <c r="AE120" s="1546"/>
      <c r="AF120" s="1546"/>
      <c r="AG120" s="1546"/>
      <c r="AH120" s="1546"/>
      <c r="AI120" s="1546"/>
      <c r="AJ120" s="1546"/>
      <c r="AK120" s="1546"/>
      <c r="AL120" s="1546"/>
      <c r="AM120" s="2090"/>
      <c r="AN120" s="2090"/>
      <c r="AO120" s="2090"/>
      <c r="AP120" s="2090"/>
      <c r="AQ120" s="2107" t="s">
        <v>21423</v>
      </c>
      <c r="AR120" s="2107"/>
      <c r="AS120" s="2107"/>
      <c r="AT120" s="2107"/>
      <c r="AU120" s="2107"/>
      <c r="AV120" s="2107"/>
      <c r="AW120" s="1546"/>
      <c r="AX120" s="1546"/>
    </row>
    <row r="121" spans="1:50" ht="24" customHeight="1">
      <c r="A121" s="2088" t="s">
        <v>21427</v>
      </c>
      <c r="B121" s="2088"/>
      <c r="C121" s="2088"/>
      <c r="D121" s="2088"/>
      <c r="E121" s="2088"/>
      <c r="F121" s="2088"/>
      <c r="G121" s="2088"/>
      <c r="H121" s="2088"/>
      <c r="I121" s="2088"/>
      <c r="J121" s="2088"/>
      <c r="K121" s="2088"/>
      <c r="L121" s="2088"/>
      <c r="M121" s="2088"/>
      <c r="N121" s="2088"/>
      <c r="O121" s="2088"/>
      <c r="P121" s="2088"/>
      <c r="Q121" s="2091" t="s">
        <v>21428</v>
      </c>
      <c r="R121" s="2091"/>
      <c r="S121" s="2091"/>
      <c r="T121" s="2091"/>
      <c r="U121" s="2091"/>
      <c r="V121" s="2091"/>
      <c r="W121" s="2091"/>
      <c r="X121" s="2091"/>
      <c r="Y121" s="2091"/>
      <c r="Z121" s="2091"/>
      <c r="AA121" s="2091"/>
      <c r="AB121" s="2091"/>
      <c r="AC121" s="2091"/>
      <c r="AD121" s="2091"/>
      <c r="AE121" s="2091"/>
      <c r="AF121" s="2091"/>
      <c r="AG121" s="2091"/>
      <c r="AH121" s="2091"/>
      <c r="AI121" s="2091"/>
      <c r="AJ121" s="2091"/>
      <c r="AK121" s="2091"/>
      <c r="AL121" s="2091"/>
      <c r="AM121" s="1540"/>
      <c r="AN121" s="1540"/>
      <c r="AO121" s="1540"/>
      <c r="AP121" s="1540"/>
      <c r="AQ121" s="1540"/>
      <c r="AR121" s="1540"/>
      <c r="AS121" s="1540"/>
      <c r="AT121" s="1540"/>
      <c r="AU121" s="1540"/>
      <c r="AV121" s="1540"/>
      <c r="AW121" s="1540"/>
      <c r="AX121" s="1540"/>
    </row>
    <row r="122" spans="1:50" ht="41.1" customHeight="1">
      <c r="A122" s="2088" t="s">
        <v>21429</v>
      </c>
      <c r="B122" s="2088"/>
      <c r="C122" s="2088"/>
      <c r="D122" s="2088"/>
      <c r="E122" s="2088"/>
      <c r="F122" s="2088"/>
      <c r="G122" s="2088"/>
      <c r="H122" s="2088"/>
      <c r="I122" s="2088"/>
      <c r="J122" s="2088"/>
      <c r="K122" s="2088"/>
      <c r="L122" s="2088"/>
      <c r="M122" s="2088"/>
      <c r="N122" s="2088"/>
      <c r="O122" s="2088"/>
      <c r="P122" s="2088"/>
      <c r="Q122" s="2088"/>
      <c r="R122" s="2088"/>
      <c r="S122" s="2088"/>
      <c r="T122" s="2088"/>
      <c r="U122" s="2088"/>
      <c r="V122" s="2088"/>
      <c r="W122" s="2088"/>
      <c r="X122" s="2088"/>
      <c r="Y122" s="2088"/>
      <c r="Z122" s="2088"/>
      <c r="AA122" s="2088"/>
      <c r="AB122" s="2088"/>
      <c r="AC122" s="2088"/>
      <c r="AD122" s="2088"/>
      <c r="AE122" s="2088"/>
      <c r="AF122" s="2088"/>
      <c r="AG122" s="2088"/>
      <c r="AH122" s="2088"/>
      <c r="AI122" s="2088"/>
      <c r="AJ122" s="2088"/>
      <c r="AK122" s="2088"/>
      <c r="AL122" s="2088"/>
      <c r="AM122" s="2090"/>
      <c r="AN122" s="2090"/>
      <c r="AO122" s="2090"/>
      <c r="AP122" s="2090"/>
      <c r="AQ122" s="2090">
        <v>31.7</v>
      </c>
      <c r="AR122" s="2090"/>
      <c r="AS122" s="2090"/>
      <c r="AT122" s="2090"/>
      <c r="AU122" s="2090"/>
      <c r="AV122" s="2090"/>
      <c r="AW122" s="1546"/>
      <c r="AX122" s="1546"/>
    </row>
    <row r="123" spans="1:50" ht="39.950000000000003" customHeight="1">
      <c r="A123" s="2088" t="s">
        <v>21430</v>
      </c>
      <c r="B123" s="2088"/>
      <c r="C123" s="2088"/>
      <c r="D123" s="2088"/>
      <c r="E123" s="2088"/>
      <c r="F123" s="2088"/>
      <c r="G123" s="2088"/>
      <c r="H123" s="2088"/>
      <c r="I123" s="2088"/>
      <c r="J123" s="2088"/>
      <c r="K123" s="2088"/>
      <c r="L123" s="2088"/>
      <c r="M123" s="2088"/>
      <c r="N123" s="2088"/>
      <c r="O123" s="2088"/>
      <c r="P123" s="2088"/>
      <c r="Q123" s="2088"/>
      <c r="R123" s="2088"/>
      <c r="S123" s="2088"/>
      <c r="T123" s="2088"/>
      <c r="U123" s="2088"/>
      <c r="V123" s="2088"/>
      <c r="W123" s="2088"/>
      <c r="X123" s="2088"/>
      <c r="Y123" s="2088"/>
      <c r="Z123" s="2088"/>
      <c r="AA123" s="2088"/>
      <c r="AB123" s="2088"/>
      <c r="AC123" s="2088"/>
      <c r="AD123" s="2088"/>
      <c r="AE123" s="2088"/>
      <c r="AF123" s="2088"/>
      <c r="AG123" s="2088"/>
      <c r="AH123" s="2088"/>
      <c r="AI123" s="2088"/>
      <c r="AJ123" s="2088"/>
      <c r="AK123" s="2088"/>
      <c r="AL123" s="2088"/>
      <c r="AM123" s="2093"/>
      <c r="AN123" s="2093"/>
      <c r="AO123" s="2093"/>
      <c r="AP123" s="2093"/>
      <c r="AQ123" s="2093">
        <v>36.1</v>
      </c>
      <c r="AR123" s="2093"/>
      <c r="AS123" s="2093"/>
      <c r="AT123" s="2093"/>
      <c r="AU123" s="2093"/>
      <c r="AV123" s="2093"/>
      <c r="AW123" s="1539"/>
      <c r="AX123" s="1539"/>
    </row>
    <row r="124" spans="1:50" ht="21.95" customHeight="1">
      <c r="A124" s="2083" t="s">
        <v>21431</v>
      </c>
      <c r="B124" s="2083"/>
      <c r="C124" s="2083"/>
      <c r="D124" s="2083"/>
      <c r="E124" s="2083"/>
      <c r="F124" s="2083"/>
      <c r="G124" s="2083"/>
      <c r="H124" s="2083"/>
      <c r="I124" s="2083"/>
      <c r="J124" s="2083"/>
      <c r="K124" s="2083"/>
      <c r="L124" s="2083"/>
      <c r="M124" s="2083"/>
      <c r="N124" s="2083"/>
      <c r="O124" s="2083"/>
      <c r="P124" s="2083"/>
      <c r="Q124" s="2083"/>
      <c r="R124" s="2083"/>
      <c r="S124" s="2083"/>
      <c r="T124" s="2083"/>
      <c r="U124" s="2083"/>
      <c r="V124" s="2083"/>
      <c r="W124" s="2083"/>
      <c r="X124" s="2083"/>
      <c r="Y124" s="2083"/>
      <c r="Z124" s="2083"/>
      <c r="AA124" s="2083"/>
      <c r="AB124" s="2083"/>
      <c r="AC124" s="2083"/>
      <c r="AD124" s="2083"/>
      <c r="AE124" s="2083"/>
      <c r="AF124" s="2083"/>
      <c r="AG124" s="2083"/>
      <c r="AH124" s="2083"/>
      <c r="AI124" s="2083"/>
      <c r="AJ124" s="2083"/>
      <c r="AK124" s="2083"/>
      <c r="AL124" s="2083"/>
      <c r="AM124" s="2093"/>
      <c r="AN124" s="2093"/>
      <c r="AO124" s="2093"/>
      <c r="AP124" s="2093"/>
      <c r="AQ124" s="2093">
        <v>42.4</v>
      </c>
      <c r="AR124" s="2093"/>
      <c r="AS124" s="2093"/>
      <c r="AT124" s="2093"/>
      <c r="AU124" s="2093"/>
      <c r="AV124" s="2093"/>
      <c r="AW124" s="1546"/>
      <c r="AX124" s="1546"/>
    </row>
    <row r="125" spans="1:50" ht="26.1" customHeight="1">
      <c r="A125" s="2088" t="s">
        <v>21432</v>
      </c>
      <c r="B125" s="2088"/>
      <c r="C125" s="2088"/>
      <c r="D125" s="2088"/>
      <c r="E125" s="2088"/>
      <c r="F125" s="2088"/>
      <c r="G125" s="2088"/>
      <c r="H125" s="2088"/>
      <c r="I125" s="2088"/>
      <c r="J125" s="2088"/>
      <c r="K125" s="2088"/>
      <c r="L125" s="2088"/>
      <c r="M125" s="2088"/>
      <c r="N125" s="2088"/>
      <c r="O125" s="2088"/>
      <c r="P125" s="2088"/>
      <c r="Q125" s="2088"/>
      <c r="R125" s="2088"/>
      <c r="S125" s="2088"/>
      <c r="T125" s="2088"/>
      <c r="U125" s="2088"/>
      <c r="V125" s="2088"/>
      <c r="W125" s="2088"/>
      <c r="X125" s="2088"/>
      <c r="Y125" s="2088"/>
      <c r="Z125" s="2088"/>
      <c r="AA125" s="2088"/>
      <c r="AB125" s="2088"/>
      <c r="AC125" s="2088"/>
      <c r="AD125" s="2088"/>
      <c r="AE125" s="2088"/>
      <c r="AF125" s="2088"/>
      <c r="AG125" s="2088"/>
      <c r="AH125" s="2088"/>
      <c r="AI125" s="2088"/>
      <c r="AJ125" s="2088"/>
      <c r="AK125" s="2088"/>
      <c r="AL125" s="2088"/>
      <c r="AM125" s="2090"/>
      <c r="AN125" s="2090"/>
      <c r="AO125" s="2090"/>
      <c r="AP125" s="2090"/>
      <c r="AQ125" s="2090">
        <v>42.4</v>
      </c>
      <c r="AR125" s="2090"/>
      <c r="AS125" s="2090"/>
      <c r="AT125" s="2090"/>
      <c r="AU125" s="2090"/>
      <c r="AV125" s="2090"/>
      <c r="AW125" s="1546"/>
      <c r="AX125" s="1546"/>
    </row>
    <row r="126" spans="1:50" ht="48.95" customHeight="1">
      <c r="A126" s="2083" t="s">
        <v>21433</v>
      </c>
      <c r="B126" s="2083"/>
      <c r="C126" s="2083"/>
      <c r="D126" s="2083"/>
      <c r="E126" s="2083"/>
      <c r="F126" s="2083"/>
      <c r="G126" s="2083"/>
      <c r="H126" s="2083"/>
      <c r="I126" s="2083"/>
      <c r="J126" s="2083"/>
      <c r="K126" s="2083"/>
      <c r="L126" s="2083"/>
      <c r="M126" s="2083"/>
      <c r="N126" s="2083"/>
      <c r="O126" s="2083"/>
      <c r="P126" s="2083"/>
      <c r="Q126" s="2083"/>
      <c r="R126" s="2083"/>
      <c r="S126" s="2083"/>
      <c r="T126" s="2083"/>
      <c r="U126" s="2083"/>
      <c r="V126" s="2083"/>
      <c r="W126" s="2083"/>
      <c r="X126" s="2083"/>
      <c r="Y126" s="2083"/>
      <c r="Z126" s="2083"/>
      <c r="AA126" s="2083"/>
      <c r="AB126" s="2083"/>
      <c r="AC126" s="2083"/>
      <c r="AD126" s="2083"/>
      <c r="AE126" s="2083"/>
      <c r="AF126" s="2083"/>
      <c r="AG126" s="2083"/>
      <c r="AH126" s="2083"/>
      <c r="AI126" s="2083"/>
      <c r="AJ126" s="2083"/>
      <c r="AK126" s="2083"/>
      <c r="AL126" s="2083"/>
      <c r="AM126" s="2093"/>
      <c r="AN126" s="2093"/>
      <c r="AO126" s="2093"/>
      <c r="AP126" s="2093"/>
      <c r="AQ126" s="2093">
        <v>44.1</v>
      </c>
      <c r="AR126" s="2093"/>
      <c r="AS126" s="2093"/>
      <c r="AT126" s="2093"/>
      <c r="AU126" s="2093"/>
      <c r="AV126" s="2093"/>
      <c r="AW126" s="1546"/>
      <c r="AX126" s="1546"/>
    </row>
    <row r="127" spans="1:50" ht="41.1" customHeight="1">
      <c r="A127" s="2094" t="s">
        <v>21319</v>
      </c>
      <c r="B127" s="2095"/>
      <c r="C127" s="2095"/>
      <c r="D127" s="2095"/>
      <c r="E127" s="2095"/>
      <c r="F127" s="2095"/>
      <c r="G127" s="2095"/>
      <c r="H127" s="2095"/>
      <c r="I127" s="2095"/>
      <c r="J127" s="2095"/>
      <c r="K127" s="2095"/>
      <c r="L127" s="2095"/>
      <c r="M127" s="2095"/>
      <c r="N127" s="2095"/>
      <c r="O127" s="2095"/>
      <c r="P127" s="2095"/>
      <c r="Q127" s="2095"/>
      <c r="R127" s="2095"/>
      <c r="S127" s="2095"/>
      <c r="T127" s="2095"/>
      <c r="U127" s="2095"/>
      <c r="V127" s="2095"/>
      <c r="W127" s="2095"/>
      <c r="X127" s="2095"/>
      <c r="Y127" s="2095"/>
      <c r="Z127" s="2095"/>
      <c r="AA127" s="2095"/>
      <c r="AB127" s="2095"/>
      <c r="AC127" s="2095"/>
      <c r="AD127" s="2095"/>
      <c r="AE127" s="2095"/>
      <c r="AF127" s="2095"/>
      <c r="AG127" s="2095"/>
      <c r="AH127" s="2095"/>
      <c r="AI127" s="2095"/>
      <c r="AJ127" s="2095"/>
      <c r="AK127" s="2095"/>
      <c r="AL127" s="2095"/>
      <c r="AM127" s="2095"/>
      <c r="AN127" s="2095"/>
      <c r="AO127" s="2095"/>
      <c r="AP127" s="2095"/>
      <c r="AQ127" s="2095"/>
      <c r="AR127" s="2095"/>
      <c r="AS127" s="2095"/>
      <c r="AT127" s="2095"/>
      <c r="AU127" s="2095"/>
      <c r="AV127" s="2096"/>
    </row>
    <row r="128" spans="1:50" ht="24" customHeight="1">
      <c r="A128" s="1540"/>
      <c r="B128" s="1540"/>
      <c r="C128" s="1540"/>
      <c r="D128" s="1540"/>
      <c r="E128" s="1540"/>
      <c r="F128" s="1540"/>
      <c r="G128" s="1540"/>
      <c r="H128" s="1540"/>
      <c r="I128" s="1540"/>
      <c r="J128" s="1540"/>
      <c r="K128" s="1540"/>
      <c r="L128" s="1540"/>
      <c r="M128" s="1540"/>
      <c r="N128" s="1540"/>
      <c r="O128" s="1540"/>
      <c r="P128" s="1540"/>
      <c r="Q128" s="1540"/>
      <c r="R128" s="1540"/>
      <c r="S128" s="1540"/>
      <c r="T128" s="1540"/>
      <c r="U128" s="1540"/>
      <c r="V128" s="1540"/>
      <c r="W128" s="1540"/>
      <c r="X128" s="1540"/>
      <c r="Y128" s="1540"/>
      <c r="Z128" s="1540"/>
      <c r="AA128" s="1540"/>
      <c r="AB128" s="1540"/>
      <c r="AC128" s="1540"/>
      <c r="AD128" s="1540"/>
      <c r="AE128" s="1540"/>
      <c r="AF128" s="1540"/>
      <c r="AG128" s="1540"/>
      <c r="AH128" s="1540"/>
      <c r="AI128" s="1540"/>
      <c r="AJ128" s="1540"/>
      <c r="AK128" s="1540"/>
      <c r="AL128" s="1540"/>
      <c r="AM128" s="1540"/>
      <c r="AN128" s="1540"/>
      <c r="AO128" s="1540"/>
      <c r="AP128" s="1540"/>
      <c r="AQ128" s="1540"/>
      <c r="AR128" s="1540"/>
      <c r="AS128" s="1540"/>
      <c r="AT128" s="1540"/>
      <c r="AU128" s="1540"/>
      <c r="AV128" s="1540"/>
      <c r="AW128" s="12"/>
    </row>
    <row r="129" spans="1:49" ht="39.75" customHeight="1">
      <c r="A129" s="1539" t="s">
        <v>21434</v>
      </c>
      <c r="B129" s="1539"/>
      <c r="C129" s="1539"/>
      <c r="D129" s="1539"/>
      <c r="E129" s="1539"/>
      <c r="F129" s="1539"/>
      <c r="G129" s="1539"/>
      <c r="H129" s="1539"/>
      <c r="I129" s="1539"/>
      <c r="J129" s="1539"/>
      <c r="K129" s="1539"/>
      <c r="L129" s="1539"/>
      <c r="M129" s="1539"/>
      <c r="N129" s="1539"/>
      <c r="O129" s="1539"/>
      <c r="P129" s="1539"/>
      <c r="Q129" s="1539"/>
      <c r="R129" s="1539"/>
      <c r="S129" s="1539"/>
      <c r="T129" s="1539"/>
      <c r="U129" s="1539"/>
      <c r="V129" s="1539"/>
      <c r="W129" s="1539"/>
      <c r="X129" s="1539"/>
      <c r="Y129" s="1539"/>
      <c r="Z129" s="1539"/>
      <c r="AA129" s="1539"/>
      <c r="AB129" s="1539"/>
      <c r="AC129" s="1539"/>
      <c r="AD129" s="1539"/>
      <c r="AE129" s="1539"/>
      <c r="AF129" s="1539"/>
      <c r="AG129" s="1539"/>
      <c r="AH129" s="1539"/>
      <c r="AI129" s="1539"/>
      <c r="AJ129" s="1539"/>
      <c r="AK129" s="1539"/>
      <c r="AL129" s="1539"/>
      <c r="AM129" s="2099"/>
      <c r="AN129" s="2099"/>
      <c r="AO129" s="2099"/>
      <c r="AP129" s="2099"/>
      <c r="AQ129" s="2092">
        <v>22.6</v>
      </c>
      <c r="AR129" s="2092"/>
      <c r="AS129" s="2092"/>
      <c r="AT129" s="2092"/>
      <c r="AU129" s="2092"/>
      <c r="AV129" s="2092"/>
      <c r="AW129" s="11"/>
    </row>
    <row r="130" spans="1:49" ht="22.5" customHeight="1">
      <c r="A130" s="2091" t="s">
        <v>21435</v>
      </c>
      <c r="B130" s="2091"/>
      <c r="C130" s="2091"/>
      <c r="D130" s="2091"/>
      <c r="E130" s="2091"/>
      <c r="F130" s="2091"/>
      <c r="G130" s="2091"/>
      <c r="H130" s="2091"/>
      <c r="I130" s="2091"/>
      <c r="J130" s="2091"/>
      <c r="K130" s="2091"/>
      <c r="L130" s="2091"/>
      <c r="M130" s="2091"/>
      <c r="N130" s="2091"/>
      <c r="O130" s="2091"/>
      <c r="P130" s="2091"/>
      <c r="Q130" s="2091"/>
      <c r="R130" s="2091"/>
      <c r="S130" s="2091"/>
      <c r="T130" s="2091"/>
      <c r="U130" s="2091"/>
      <c r="V130" s="2091"/>
      <c r="W130" s="2091"/>
      <c r="X130" s="2091"/>
      <c r="Y130" s="2091"/>
      <c r="Z130" s="2091"/>
      <c r="AA130" s="2091"/>
      <c r="AB130" s="2091"/>
      <c r="AC130" s="2091"/>
      <c r="AD130" s="2091"/>
      <c r="AE130" s="2091"/>
      <c r="AF130" s="2091"/>
      <c r="AG130" s="2091"/>
      <c r="AH130" s="2091"/>
      <c r="AI130" s="2091"/>
      <c r="AJ130" s="2091"/>
      <c r="AK130" s="2091"/>
      <c r="AL130" s="2091"/>
      <c r="AM130" s="2100"/>
      <c r="AN130" s="2100"/>
      <c r="AO130" s="2100"/>
      <c r="AP130" s="2100"/>
      <c r="AQ130" s="2089">
        <v>22.6</v>
      </c>
      <c r="AR130" s="2089"/>
      <c r="AS130" s="2089"/>
      <c r="AT130" s="2089"/>
      <c r="AU130" s="2089"/>
      <c r="AV130" s="2089"/>
      <c r="AW130" s="12"/>
    </row>
    <row r="131" spans="1:49" ht="21.6" customHeight="1">
      <c r="A131" s="2091" t="s">
        <v>21436</v>
      </c>
      <c r="B131" s="2091"/>
      <c r="C131" s="2091"/>
      <c r="D131" s="2091"/>
      <c r="E131" s="2091"/>
      <c r="F131" s="2091"/>
      <c r="G131" s="2091"/>
      <c r="H131" s="2091"/>
      <c r="I131" s="2091"/>
      <c r="J131" s="2091"/>
      <c r="K131" s="2091"/>
      <c r="L131" s="2091"/>
      <c r="M131" s="2091"/>
      <c r="N131" s="2091"/>
      <c r="O131" s="2091"/>
      <c r="P131" s="2091"/>
      <c r="Q131" s="2091"/>
      <c r="R131" s="2091"/>
      <c r="S131" s="2091"/>
      <c r="T131" s="2091"/>
      <c r="U131" s="2091"/>
      <c r="V131" s="2091"/>
      <c r="W131" s="2091"/>
      <c r="X131" s="2091"/>
      <c r="Y131" s="2091"/>
      <c r="Z131" s="2091"/>
      <c r="AA131" s="2091"/>
      <c r="AB131" s="2091"/>
      <c r="AC131" s="2091"/>
      <c r="AD131" s="2091"/>
      <c r="AE131" s="2091"/>
      <c r="AF131" s="2091"/>
      <c r="AG131" s="2091"/>
      <c r="AH131" s="2091"/>
      <c r="AI131" s="2091"/>
      <c r="AJ131" s="2091"/>
      <c r="AK131" s="2091"/>
      <c r="AL131" s="2091"/>
      <c r="AM131" s="2100"/>
      <c r="AN131" s="2100"/>
      <c r="AO131" s="2100"/>
      <c r="AP131" s="2100"/>
      <c r="AQ131" s="2089">
        <v>22.6</v>
      </c>
      <c r="AR131" s="2089"/>
      <c r="AS131" s="2089"/>
      <c r="AT131" s="2089"/>
      <c r="AU131" s="2089"/>
      <c r="AV131" s="2089"/>
      <c r="AW131" s="12"/>
    </row>
    <row r="132" spans="1:49" ht="34.5" customHeight="1">
      <c r="A132" s="2091" t="s">
        <v>21437</v>
      </c>
      <c r="B132" s="2091"/>
      <c r="C132" s="2091"/>
      <c r="D132" s="2091"/>
      <c r="E132" s="2091"/>
      <c r="F132" s="2091"/>
      <c r="G132" s="2091"/>
      <c r="H132" s="2091"/>
      <c r="I132" s="2091"/>
      <c r="J132" s="2091"/>
      <c r="K132" s="2091"/>
      <c r="L132" s="2091"/>
      <c r="M132" s="2091"/>
      <c r="N132" s="2091"/>
      <c r="O132" s="2091"/>
      <c r="P132" s="2091"/>
      <c r="Q132" s="2091"/>
      <c r="R132" s="2091"/>
      <c r="S132" s="2091"/>
      <c r="T132" s="2091"/>
      <c r="U132" s="2091"/>
      <c r="V132" s="2091"/>
      <c r="W132" s="2091"/>
      <c r="X132" s="2091"/>
      <c r="Y132" s="2091"/>
      <c r="Z132" s="2091"/>
      <c r="AA132" s="2091"/>
      <c r="AB132" s="2091"/>
      <c r="AC132" s="2091"/>
      <c r="AD132" s="2091"/>
      <c r="AE132" s="2091"/>
      <c r="AF132" s="2091"/>
      <c r="AG132" s="2091"/>
      <c r="AH132" s="2091"/>
      <c r="AI132" s="2091"/>
      <c r="AJ132" s="2091"/>
      <c r="AK132" s="2091"/>
      <c r="AL132" s="2091"/>
      <c r="AM132" s="2100"/>
      <c r="AN132" s="2100"/>
      <c r="AO132" s="2100"/>
      <c r="AP132" s="2100"/>
      <c r="AQ132" s="2089">
        <v>22.6</v>
      </c>
      <c r="AR132" s="2089"/>
      <c r="AS132" s="2089"/>
      <c r="AT132" s="2089"/>
      <c r="AU132" s="2089"/>
      <c r="AV132" s="2089"/>
      <c r="AW132" s="12"/>
    </row>
    <row r="133" spans="1:49" ht="17.25" customHeight="1">
      <c r="A133" s="2091" t="s">
        <v>21438</v>
      </c>
      <c r="B133" s="2091"/>
      <c r="C133" s="2091"/>
      <c r="D133" s="2091"/>
      <c r="E133" s="2091"/>
      <c r="F133" s="2091"/>
      <c r="G133" s="2091"/>
      <c r="H133" s="2091"/>
      <c r="I133" s="2091"/>
      <c r="J133" s="2091"/>
      <c r="K133" s="2091"/>
      <c r="L133" s="2091"/>
      <c r="M133" s="2091"/>
      <c r="N133" s="2091"/>
      <c r="O133" s="2091"/>
      <c r="P133" s="2091"/>
      <c r="Q133" s="2091"/>
      <c r="R133" s="2091"/>
      <c r="S133" s="2091"/>
      <c r="T133" s="2091"/>
      <c r="U133" s="2091"/>
      <c r="V133" s="2091"/>
      <c r="W133" s="2091"/>
      <c r="X133" s="2091"/>
      <c r="Y133" s="2091"/>
      <c r="Z133" s="2091"/>
      <c r="AA133" s="2091"/>
      <c r="AB133" s="2091"/>
      <c r="AC133" s="2091"/>
      <c r="AD133" s="2091"/>
      <c r="AE133" s="2091"/>
      <c r="AF133" s="2091"/>
      <c r="AG133" s="2091"/>
      <c r="AH133" s="2091"/>
      <c r="AI133" s="2091"/>
      <c r="AJ133" s="2091"/>
      <c r="AK133" s="2091"/>
      <c r="AL133" s="2091"/>
      <c r="AM133" s="2100"/>
      <c r="AN133" s="2100"/>
      <c r="AO133" s="2100"/>
      <c r="AP133" s="2100"/>
      <c r="AQ133" s="2089">
        <v>22.6</v>
      </c>
      <c r="AR133" s="2089"/>
      <c r="AS133" s="2089"/>
      <c r="AT133" s="2089"/>
      <c r="AU133" s="2089"/>
      <c r="AV133" s="2089"/>
      <c r="AW133" s="12"/>
    </row>
    <row r="134" spans="1:49" ht="17.25" customHeight="1">
      <c r="A134" s="2091" t="s">
        <v>21439</v>
      </c>
      <c r="B134" s="2091"/>
      <c r="C134" s="2091"/>
      <c r="D134" s="2091"/>
      <c r="E134" s="2091"/>
      <c r="F134" s="2091"/>
      <c r="G134" s="2091"/>
      <c r="H134" s="2091"/>
      <c r="I134" s="2091"/>
      <c r="J134" s="2091"/>
      <c r="K134" s="2091"/>
      <c r="L134" s="2091"/>
      <c r="M134" s="2091"/>
      <c r="N134" s="2091"/>
      <c r="O134" s="2091"/>
      <c r="P134" s="2091"/>
      <c r="Q134" s="2091"/>
      <c r="R134" s="2091"/>
      <c r="S134" s="2091"/>
      <c r="T134" s="2091"/>
      <c r="U134" s="2091"/>
      <c r="V134" s="2091"/>
      <c r="W134" s="2091"/>
      <c r="X134" s="2091"/>
      <c r="Y134" s="2091"/>
      <c r="Z134" s="2091"/>
      <c r="AA134" s="2091"/>
      <c r="AB134" s="2091"/>
      <c r="AC134" s="2091"/>
      <c r="AD134" s="2091"/>
      <c r="AE134" s="2091"/>
      <c r="AF134" s="2091"/>
      <c r="AG134" s="2091"/>
      <c r="AH134" s="2091"/>
      <c r="AI134" s="2091"/>
      <c r="AJ134" s="2091"/>
      <c r="AK134" s="2091"/>
      <c r="AL134" s="2091"/>
      <c r="AM134" s="2100"/>
      <c r="AN134" s="2100"/>
      <c r="AO134" s="2100"/>
      <c r="AP134" s="2100"/>
      <c r="AQ134" s="2089">
        <v>22.6</v>
      </c>
      <c r="AR134" s="2089"/>
      <c r="AS134" s="2089"/>
      <c r="AT134" s="2089"/>
      <c r="AU134" s="2089"/>
      <c r="AV134" s="2089"/>
      <c r="AW134" s="12"/>
    </row>
    <row r="135" spans="1:49" ht="17.25" customHeight="1">
      <c r="A135" s="2091" t="s">
        <v>21440</v>
      </c>
      <c r="B135" s="2091"/>
      <c r="C135" s="2091"/>
      <c r="D135" s="2091"/>
      <c r="E135" s="2091"/>
      <c r="F135" s="2091"/>
      <c r="G135" s="2091"/>
      <c r="H135" s="2091"/>
      <c r="I135" s="2091"/>
      <c r="J135" s="2091"/>
      <c r="K135" s="2091"/>
      <c r="L135" s="2091"/>
      <c r="M135" s="2091"/>
      <c r="N135" s="2091"/>
      <c r="O135" s="2091"/>
      <c r="P135" s="2091"/>
      <c r="Q135" s="2091"/>
      <c r="R135" s="2091"/>
      <c r="S135" s="2091"/>
      <c r="T135" s="2091"/>
      <c r="U135" s="2091"/>
      <c r="V135" s="2091"/>
      <c r="W135" s="2091"/>
      <c r="X135" s="2091"/>
      <c r="Y135" s="2091"/>
      <c r="Z135" s="2091"/>
      <c r="AA135" s="2091"/>
      <c r="AB135" s="2091"/>
      <c r="AC135" s="2091"/>
      <c r="AD135" s="2091"/>
      <c r="AE135" s="2091"/>
      <c r="AF135" s="2091"/>
      <c r="AG135" s="2091"/>
      <c r="AH135" s="2091"/>
      <c r="AI135" s="2091"/>
      <c r="AJ135" s="2091"/>
      <c r="AK135" s="2091"/>
      <c r="AL135" s="2091"/>
      <c r="AM135" s="2100"/>
      <c r="AN135" s="2100"/>
      <c r="AO135" s="2100"/>
      <c r="AP135" s="2100"/>
      <c r="AQ135" s="2089">
        <v>22.6</v>
      </c>
      <c r="AR135" s="2089"/>
      <c r="AS135" s="2089"/>
      <c r="AT135" s="2089"/>
      <c r="AU135" s="2089"/>
      <c r="AV135" s="2089"/>
      <c r="AW135" s="12"/>
    </row>
    <row r="136" spans="1:49" ht="17.25" customHeight="1">
      <c r="A136" s="2091" t="s">
        <v>21441</v>
      </c>
      <c r="B136" s="2091"/>
      <c r="C136" s="2091"/>
      <c r="D136" s="2091"/>
      <c r="E136" s="2091"/>
      <c r="F136" s="2091"/>
      <c r="G136" s="2091"/>
      <c r="H136" s="2091"/>
      <c r="I136" s="2091"/>
      <c r="J136" s="2091"/>
      <c r="K136" s="2091"/>
      <c r="L136" s="2091"/>
      <c r="M136" s="2091"/>
      <c r="N136" s="2091"/>
      <c r="O136" s="2091"/>
      <c r="P136" s="2091"/>
      <c r="Q136" s="2091"/>
      <c r="R136" s="2091"/>
      <c r="S136" s="2091"/>
      <c r="T136" s="2091"/>
      <c r="U136" s="2091"/>
      <c r="V136" s="2091"/>
      <c r="W136" s="2091"/>
      <c r="X136" s="2091"/>
      <c r="Y136" s="2091"/>
      <c r="Z136" s="2091"/>
      <c r="AA136" s="2091"/>
      <c r="AB136" s="2091"/>
      <c r="AC136" s="2091"/>
      <c r="AD136" s="2091"/>
      <c r="AE136" s="2091"/>
      <c r="AF136" s="2091"/>
      <c r="AG136" s="2091"/>
      <c r="AH136" s="2091"/>
      <c r="AI136" s="2091"/>
      <c r="AJ136" s="2091"/>
      <c r="AK136" s="2091"/>
      <c r="AL136" s="2091"/>
      <c r="AM136" s="2100"/>
      <c r="AN136" s="2100"/>
      <c r="AO136" s="2100"/>
      <c r="AP136" s="2100"/>
      <c r="AQ136" s="2089">
        <v>22.6</v>
      </c>
      <c r="AR136" s="2089"/>
      <c r="AS136" s="2089"/>
      <c r="AT136" s="2089"/>
      <c r="AU136" s="2089"/>
      <c r="AV136" s="2089"/>
      <c r="AW136" s="12"/>
    </row>
    <row r="137" spans="1:49" ht="17.25" customHeight="1">
      <c r="A137" s="2091" t="s">
        <v>21442</v>
      </c>
      <c r="B137" s="2091"/>
      <c r="C137" s="2091"/>
      <c r="D137" s="2091"/>
      <c r="E137" s="2091"/>
      <c r="F137" s="2091"/>
      <c r="G137" s="2091"/>
      <c r="H137" s="2091"/>
      <c r="I137" s="2091"/>
      <c r="J137" s="2091"/>
      <c r="K137" s="2091"/>
      <c r="L137" s="2091"/>
      <c r="M137" s="2091"/>
      <c r="N137" s="2091"/>
      <c r="O137" s="2091"/>
      <c r="P137" s="2091"/>
      <c r="Q137" s="2091"/>
      <c r="R137" s="2091"/>
      <c r="S137" s="2091"/>
      <c r="T137" s="2091"/>
      <c r="U137" s="2091"/>
      <c r="V137" s="2091"/>
      <c r="W137" s="2091"/>
      <c r="X137" s="2091"/>
      <c r="Y137" s="2091"/>
      <c r="Z137" s="2091"/>
      <c r="AA137" s="2091"/>
      <c r="AB137" s="2091"/>
      <c r="AC137" s="2091"/>
      <c r="AD137" s="2091"/>
      <c r="AE137" s="2091"/>
      <c r="AF137" s="2091"/>
      <c r="AG137" s="2091"/>
      <c r="AH137" s="2091"/>
      <c r="AI137" s="2091"/>
      <c r="AJ137" s="2091"/>
      <c r="AK137" s="2091"/>
      <c r="AL137" s="2091"/>
      <c r="AM137" s="2100"/>
      <c r="AN137" s="2100"/>
      <c r="AO137" s="2100"/>
      <c r="AP137" s="2100"/>
      <c r="AQ137" s="2089">
        <v>22.6</v>
      </c>
      <c r="AR137" s="2089"/>
      <c r="AS137" s="2089"/>
      <c r="AT137" s="2089"/>
      <c r="AU137" s="2089"/>
      <c r="AV137" s="2089"/>
      <c r="AW137" s="12"/>
    </row>
    <row r="138" spans="1:49" ht="17.25" customHeight="1">
      <c r="A138" s="2091" t="s">
        <v>21443</v>
      </c>
      <c r="B138" s="2091"/>
      <c r="C138" s="2091"/>
      <c r="D138" s="2091"/>
      <c r="E138" s="2091"/>
      <c r="F138" s="2091"/>
      <c r="G138" s="2091"/>
      <c r="H138" s="2091"/>
      <c r="I138" s="2091"/>
      <c r="J138" s="2091"/>
      <c r="K138" s="2091"/>
      <c r="L138" s="2091"/>
      <c r="M138" s="2091"/>
      <c r="N138" s="2091"/>
      <c r="O138" s="2091"/>
      <c r="P138" s="2091"/>
      <c r="Q138" s="2091"/>
      <c r="R138" s="2091"/>
      <c r="S138" s="2091"/>
      <c r="T138" s="2091"/>
      <c r="U138" s="2091"/>
      <c r="V138" s="2091"/>
      <c r="W138" s="2091"/>
      <c r="X138" s="2091"/>
      <c r="Y138" s="2091"/>
      <c r="Z138" s="2091"/>
      <c r="AA138" s="2091"/>
      <c r="AB138" s="2091"/>
      <c r="AC138" s="2091"/>
      <c r="AD138" s="2091"/>
      <c r="AE138" s="2091"/>
      <c r="AF138" s="2091"/>
      <c r="AG138" s="2091"/>
      <c r="AH138" s="2091"/>
      <c r="AI138" s="2091"/>
      <c r="AJ138" s="2091"/>
      <c r="AK138" s="2091"/>
      <c r="AL138" s="2091"/>
      <c r="AM138" s="2100"/>
      <c r="AN138" s="2100"/>
      <c r="AO138" s="2100"/>
      <c r="AP138" s="2100"/>
      <c r="AQ138" s="2089">
        <v>22.6</v>
      </c>
      <c r="AR138" s="2089"/>
      <c r="AS138" s="2089"/>
      <c r="AT138" s="2089"/>
      <c r="AU138" s="2089"/>
      <c r="AV138" s="2089"/>
      <c r="AW138" s="12"/>
    </row>
    <row r="139" spans="1:49" ht="17.25" customHeight="1">
      <c r="A139" s="2091" t="s">
        <v>21444</v>
      </c>
      <c r="B139" s="2091"/>
      <c r="C139" s="2091"/>
      <c r="D139" s="2091"/>
      <c r="E139" s="2091"/>
      <c r="F139" s="2091"/>
      <c r="G139" s="2091"/>
      <c r="H139" s="2091"/>
      <c r="I139" s="2091"/>
      <c r="J139" s="2091"/>
      <c r="K139" s="2091"/>
      <c r="L139" s="2091"/>
      <c r="M139" s="2091"/>
      <c r="N139" s="2091"/>
      <c r="O139" s="2091"/>
      <c r="P139" s="2091"/>
      <c r="Q139" s="2091"/>
      <c r="R139" s="2091"/>
      <c r="S139" s="2091"/>
      <c r="T139" s="2091"/>
      <c r="U139" s="2091"/>
      <c r="V139" s="2091"/>
      <c r="W139" s="2091"/>
      <c r="X139" s="2091"/>
      <c r="Y139" s="2091"/>
      <c r="Z139" s="2091"/>
      <c r="AA139" s="2091"/>
      <c r="AB139" s="2091"/>
      <c r="AC139" s="2091"/>
      <c r="AD139" s="2091"/>
      <c r="AE139" s="2091"/>
      <c r="AF139" s="2091"/>
      <c r="AG139" s="2091"/>
      <c r="AH139" s="2091"/>
      <c r="AI139" s="2091"/>
      <c r="AJ139" s="2091"/>
      <c r="AK139" s="2091"/>
      <c r="AL139" s="2091"/>
      <c r="AM139" s="2099"/>
      <c r="AN139" s="2099"/>
      <c r="AO139" s="2099"/>
      <c r="AP139" s="2099"/>
      <c r="AQ139" s="2106" t="s">
        <v>21445</v>
      </c>
      <c r="AR139" s="2106"/>
      <c r="AS139" s="2106"/>
      <c r="AT139" s="2106"/>
      <c r="AU139" s="2106"/>
      <c r="AV139" s="2106"/>
      <c r="AW139" s="11"/>
    </row>
    <row r="140" spans="1:49" ht="17.25" customHeight="1">
      <c r="A140" s="2091" t="s">
        <v>21446</v>
      </c>
      <c r="B140" s="2091"/>
      <c r="C140" s="2091"/>
      <c r="D140" s="2091"/>
      <c r="E140" s="2091"/>
      <c r="F140" s="2091"/>
      <c r="G140" s="2091"/>
      <c r="H140" s="2091"/>
      <c r="I140" s="2091"/>
      <c r="J140" s="2091"/>
      <c r="K140" s="2091"/>
      <c r="L140" s="2091"/>
      <c r="M140" s="2091"/>
      <c r="N140" s="2091"/>
      <c r="O140" s="2091"/>
      <c r="P140" s="2091"/>
      <c r="Q140" s="2091"/>
      <c r="R140" s="2091"/>
      <c r="S140" s="2091"/>
      <c r="T140" s="2091"/>
      <c r="U140" s="2091"/>
      <c r="V140" s="2091"/>
      <c r="W140" s="2091"/>
      <c r="X140" s="2091"/>
      <c r="Y140" s="2091"/>
      <c r="Z140" s="2091"/>
      <c r="AA140" s="2091"/>
      <c r="AB140" s="2091"/>
      <c r="AC140" s="2091"/>
      <c r="AD140" s="2091"/>
      <c r="AE140" s="2091"/>
      <c r="AF140" s="2091"/>
      <c r="AG140" s="2091"/>
      <c r="AH140" s="2091"/>
      <c r="AI140" s="2091"/>
      <c r="AJ140" s="2091"/>
      <c r="AK140" s="2091"/>
      <c r="AL140" s="2091"/>
      <c r="AM140" s="2099"/>
      <c r="AN140" s="2099"/>
      <c r="AO140" s="2099"/>
      <c r="AP140" s="2099"/>
      <c r="AQ140" s="2106" t="s">
        <v>21445</v>
      </c>
      <c r="AR140" s="2106"/>
      <c r="AS140" s="2106"/>
      <c r="AT140" s="2106"/>
      <c r="AU140" s="2106"/>
      <c r="AV140" s="2106"/>
      <c r="AW140" s="11"/>
    </row>
    <row r="141" spans="1:49" ht="24.95" customHeight="1">
      <c r="A141" s="1732" t="s">
        <v>5255</v>
      </c>
      <c r="B141" s="1732"/>
      <c r="C141" s="1732"/>
      <c r="D141" s="1732"/>
      <c r="E141" s="1732"/>
      <c r="F141" s="1732"/>
      <c r="G141" s="1732"/>
      <c r="H141" s="1732"/>
      <c r="I141" s="1732"/>
      <c r="J141" s="1732"/>
      <c r="K141" s="1732"/>
      <c r="L141" s="1732"/>
      <c r="M141" s="1732"/>
      <c r="N141" s="1732"/>
      <c r="O141" s="1732"/>
      <c r="P141" s="1732"/>
      <c r="Q141" s="1732"/>
      <c r="R141" s="1732"/>
      <c r="S141" s="1732"/>
      <c r="T141" s="1732"/>
      <c r="U141" s="1732"/>
      <c r="V141" s="1732"/>
      <c r="W141" s="1732"/>
      <c r="X141" s="1732"/>
      <c r="Y141" s="1732"/>
      <c r="Z141" s="1732"/>
      <c r="AA141" s="1732"/>
      <c r="AB141" s="1732"/>
      <c r="AC141" s="1732"/>
      <c r="AD141" s="1732"/>
      <c r="AE141" s="1732"/>
      <c r="AF141" s="1732"/>
      <c r="AG141" s="1732"/>
      <c r="AH141" s="1732"/>
      <c r="AI141" s="1732"/>
      <c r="AJ141" s="1732"/>
      <c r="AK141" s="1732"/>
      <c r="AL141" s="1732"/>
      <c r="AM141" s="1540"/>
      <c r="AN141" s="1540"/>
      <c r="AO141" s="1540"/>
      <c r="AP141" s="1540"/>
      <c r="AQ141" s="1540"/>
      <c r="AR141" s="1540"/>
      <c r="AS141" s="1540"/>
      <c r="AT141" s="1540"/>
      <c r="AU141" s="1540"/>
      <c r="AV141" s="1540"/>
      <c r="AW141" s="12"/>
    </row>
    <row r="142" spans="1:49" ht="48" customHeight="1">
      <c r="A142" s="2091" t="s">
        <v>21447</v>
      </c>
      <c r="B142" s="2091"/>
      <c r="C142" s="2091"/>
      <c r="D142" s="2091"/>
      <c r="E142" s="2091"/>
      <c r="F142" s="2091"/>
      <c r="G142" s="2091"/>
      <c r="H142" s="2091"/>
      <c r="I142" s="2091"/>
      <c r="J142" s="2091"/>
      <c r="K142" s="2091"/>
      <c r="L142" s="2091"/>
      <c r="M142" s="2091"/>
      <c r="N142" s="2091"/>
      <c r="O142" s="2091"/>
      <c r="P142" s="2091"/>
      <c r="Q142" s="2091"/>
      <c r="R142" s="2091"/>
      <c r="S142" s="2091"/>
      <c r="T142" s="2091"/>
      <c r="U142" s="2091"/>
      <c r="V142" s="2091"/>
      <c r="W142" s="2091"/>
      <c r="X142" s="2091"/>
      <c r="Y142" s="2091"/>
      <c r="Z142" s="2091"/>
      <c r="AA142" s="2091"/>
      <c r="AB142" s="2091"/>
      <c r="AC142" s="2091"/>
      <c r="AD142" s="2091"/>
      <c r="AE142" s="2091"/>
      <c r="AF142" s="2091"/>
      <c r="AG142" s="2091"/>
      <c r="AH142" s="2091"/>
      <c r="AI142" s="2091"/>
      <c r="AJ142" s="2091"/>
      <c r="AK142" s="2091"/>
      <c r="AL142" s="2091"/>
      <c r="AM142" s="2099"/>
      <c r="AN142" s="2099"/>
      <c r="AO142" s="2099"/>
      <c r="AP142" s="2099"/>
      <c r="AQ142" s="2106" t="s">
        <v>21448</v>
      </c>
      <c r="AR142" s="2106"/>
      <c r="AS142" s="2106"/>
      <c r="AT142" s="2106"/>
      <c r="AU142" s="2106"/>
      <c r="AV142" s="2106"/>
      <c r="AW142" s="11"/>
    </row>
    <row r="143" spans="1:49" ht="41.1" customHeight="1">
      <c r="A143" s="2091" t="s">
        <v>21449</v>
      </c>
      <c r="B143" s="2091"/>
      <c r="C143" s="2091"/>
      <c r="D143" s="2091"/>
      <c r="E143" s="2091"/>
      <c r="F143" s="2091"/>
      <c r="G143" s="2091"/>
      <c r="H143" s="2091"/>
      <c r="I143" s="2091"/>
      <c r="J143" s="2091"/>
      <c r="K143" s="2091"/>
      <c r="L143" s="2091"/>
      <c r="M143" s="2091"/>
      <c r="N143" s="2091"/>
      <c r="O143" s="2091"/>
      <c r="P143" s="2091"/>
      <c r="Q143" s="2091"/>
      <c r="R143" s="2091"/>
      <c r="S143" s="2091"/>
      <c r="T143" s="2091"/>
      <c r="U143" s="2091"/>
      <c r="V143" s="2091"/>
      <c r="W143" s="2091"/>
      <c r="X143" s="2091"/>
      <c r="Y143" s="2091"/>
      <c r="Z143" s="2091"/>
      <c r="AA143" s="2091"/>
      <c r="AB143" s="2091"/>
      <c r="AC143" s="2091"/>
      <c r="AD143" s="2091"/>
      <c r="AE143" s="2091"/>
      <c r="AF143" s="2091"/>
      <c r="AG143" s="2091"/>
      <c r="AH143" s="2091"/>
      <c r="AI143" s="2091"/>
      <c r="AJ143" s="2091"/>
      <c r="AK143" s="2091"/>
      <c r="AL143" s="2091"/>
      <c r="AM143" s="2099"/>
      <c r="AN143" s="2099"/>
      <c r="AO143" s="2099"/>
      <c r="AP143" s="2099"/>
      <c r="AQ143" s="2106" t="s">
        <v>21448</v>
      </c>
      <c r="AR143" s="2106"/>
      <c r="AS143" s="2106"/>
      <c r="AT143" s="2106"/>
      <c r="AU143" s="2106"/>
      <c r="AV143" s="2106"/>
      <c r="AW143" s="11"/>
    </row>
    <row r="144" spans="1:49" ht="23.1" customHeight="1">
      <c r="A144" s="1732" t="s">
        <v>5255</v>
      </c>
      <c r="B144" s="1732"/>
      <c r="C144" s="1732"/>
      <c r="D144" s="1732"/>
      <c r="E144" s="1732"/>
      <c r="F144" s="1732"/>
      <c r="G144" s="1732"/>
      <c r="H144" s="1732"/>
      <c r="I144" s="1732"/>
      <c r="J144" s="1732"/>
      <c r="K144" s="1732"/>
      <c r="L144" s="1732"/>
      <c r="M144" s="1732"/>
      <c r="N144" s="1732"/>
      <c r="O144" s="1732"/>
      <c r="P144" s="1732"/>
      <c r="Q144" s="1732"/>
      <c r="R144" s="1732"/>
      <c r="S144" s="1732"/>
      <c r="T144" s="1732"/>
      <c r="U144" s="1732"/>
      <c r="V144" s="1732"/>
      <c r="W144" s="1732"/>
      <c r="X144" s="1732"/>
      <c r="Y144" s="1732"/>
      <c r="Z144" s="1732"/>
      <c r="AA144" s="1732"/>
      <c r="AB144" s="1732"/>
      <c r="AC144" s="1732"/>
      <c r="AD144" s="1732"/>
      <c r="AE144" s="1732"/>
      <c r="AF144" s="1732"/>
      <c r="AG144" s="1732"/>
      <c r="AH144" s="1732"/>
      <c r="AI144" s="1732"/>
      <c r="AJ144" s="1732"/>
      <c r="AK144" s="1732"/>
      <c r="AL144" s="1732"/>
      <c r="AM144" s="1540"/>
      <c r="AN144" s="1540"/>
      <c r="AO144" s="1540"/>
      <c r="AP144" s="1540"/>
      <c r="AQ144" s="1540"/>
      <c r="AR144" s="1540"/>
      <c r="AS144" s="1540"/>
      <c r="AT144" s="1540"/>
      <c r="AU144" s="1540"/>
      <c r="AV144" s="1540"/>
      <c r="AW144" s="12"/>
    </row>
    <row r="145" spans="1:50" ht="48.95" customHeight="1">
      <c r="A145" s="1539" t="s">
        <v>21450</v>
      </c>
      <c r="B145" s="1539"/>
      <c r="C145" s="1539"/>
      <c r="D145" s="1539"/>
      <c r="E145" s="1539"/>
      <c r="F145" s="1539"/>
      <c r="G145" s="1539"/>
      <c r="H145" s="1539"/>
      <c r="I145" s="1539"/>
      <c r="J145" s="1539"/>
      <c r="K145" s="1539"/>
      <c r="L145" s="1539"/>
      <c r="M145" s="1539"/>
      <c r="N145" s="1539"/>
      <c r="O145" s="1539"/>
      <c r="P145" s="1539"/>
      <c r="Q145" s="1539"/>
      <c r="R145" s="1539"/>
      <c r="S145" s="1539"/>
      <c r="T145" s="1539"/>
      <c r="U145" s="1539"/>
      <c r="V145" s="1539"/>
      <c r="W145" s="1539"/>
      <c r="X145" s="1539"/>
      <c r="Y145" s="1539"/>
      <c r="Z145" s="1539"/>
      <c r="AA145" s="1539"/>
      <c r="AB145" s="1539"/>
      <c r="AC145" s="1539"/>
      <c r="AD145" s="1539"/>
      <c r="AE145" s="1539"/>
      <c r="AF145" s="1539"/>
      <c r="AG145" s="1539"/>
      <c r="AH145" s="1539"/>
      <c r="AI145" s="1539"/>
      <c r="AJ145" s="1539"/>
      <c r="AK145" s="1539"/>
      <c r="AL145" s="1539"/>
      <c r="AM145" s="2099"/>
      <c r="AN145" s="2099"/>
      <c r="AO145" s="2099"/>
      <c r="AP145" s="2099"/>
      <c r="AQ145" s="2106" t="s">
        <v>21451</v>
      </c>
      <c r="AR145" s="2106"/>
      <c r="AS145" s="2106"/>
      <c r="AT145" s="2106"/>
      <c r="AU145" s="2106"/>
      <c r="AV145" s="2106"/>
      <c r="AW145" s="11"/>
    </row>
    <row r="146" spans="1:50" ht="41.1" customHeight="1">
      <c r="A146" s="1539" t="s">
        <v>21452</v>
      </c>
      <c r="B146" s="1539"/>
      <c r="C146" s="1539"/>
      <c r="D146" s="1539"/>
      <c r="E146" s="1539"/>
      <c r="F146" s="1539"/>
      <c r="G146" s="1539"/>
      <c r="H146" s="1539"/>
      <c r="I146" s="1539"/>
      <c r="J146" s="1539"/>
      <c r="K146" s="1539"/>
      <c r="L146" s="1539"/>
      <c r="M146" s="1539"/>
      <c r="N146" s="1539"/>
      <c r="O146" s="1539"/>
      <c r="P146" s="1539"/>
      <c r="Q146" s="1539"/>
      <c r="R146" s="1539"/>
      <c r="S146" s="1539"/>
      <c r="T146" s="1539"/>
      <c r="U146" s="1539"/>
      <c r="V146" s="1539"/>
      <c r="W146" s="1539"/>
      <c r="X146" s="1539"/>
      <c r="Y146" s="1539"/>
      <c r="Z146" s="1539"/>
      <c r="AA146" s="1539"/>
      <c r="AB146" s="1539"/>
      <c r="AC146" s="1539"/>
      <c r="AD146" s="1539"/>
      <c r="AE146" s="1539"/>
      <c r="AF146" s="1539"/>
      <c r="AG146" s="1539"/>
      <c r="AH146" s="1539"/>
      <c r="AI146" s="1539"/>
      <c r="AJ146" s="1539"/>
      <c r="AK146" s="1539"/>
      <c r="AL146" s="1539"/>
      <c r="AM146" s="2099"/>
      <c r="AN146" s="2099"/>
      <c r="AO146" s="2099"/>
      <c r="AP146" s="2099"/>
      <c r="AQ146" s="2106" t="s">
        <v>21451</v>
      </c>
      <c r="AR146" s="2106"/>
      <c r="AS146" s="2106"/>
      <c r="AT146" s="2106"/>
      <c r="AU146" s="2106"/>
      <c r="AV146" s="2106"/>
      <c r="AW146" s="11"/>
    </row>
    <row r="147" spans="1:50" ht="23.1" customHeight="1">
      <c r="A147" s="1732" t="s">
        <v>5255</v>
      </c>
      <c r="B147" s="1732"/>
      <c r="C147" s="1732"/>
      <c r="D147" s="1732"/>
      <c r="E147" s="1732"/>
      <c r="F147" s="1732"/>
      <c r="G147" s="1732"/>
      <c r="H147" s="1732"/>
      <c r="I147" s="1732"/>
      <c r="J147" s="1732"/>
      <c r="K147" s="1732"/>
      <c r="L147" s="1732"/>
      <c r="M147" s="1732"/>
      <c r="N147" s="1732"/>
      <c r="O147" s="1732"/>
      <c r="P147" s="1732"/>
      <c r="Q147" s="1732"/>
      <c r="R147" s="1732"/>
      <c r="S147" s="1732"/>
      <c r="T147" s="1732"/>
      <c r="U147" s="1732"/>
      <c r="V147" s="1732"/>
      <c r="W147" s="1732"/>
      <c r="X147" s="1732"/>
      <c r="Y147" s="1732"/>
      <c r="Z147" s="1732"/>
      <c r="AA147" s="1732"/>
      <c r="AB147" s="1732"/>
      <c r="AC147" s="1732"/>
      <c r="AD147" s="1732"/>
      <c r="AE147" s="1732"/>
      <c r="AF147" s="1732"/>
      <c r="AG147" s="1732"/>
      <c r="AH147" s="1732"/>
      <c r="AI147" s="1732"/>
      <c r="AJ147" s="1732"/>
      <c r="AK147" s="1732"/>
      <c r="AL147" s="1732"/>
      <c r="AM147" s="1540"/>
      <c r="AN147" s="1540"/>
      <c r="AO147" s="1540"/>
      <c r="AP147" s="1540"/>
      <c r="AQ147" s="1540"/>
      <c r="AR147" s="1540"/>
      <c r="AS147" s="1540"/>
      <c r="AT147" s="1540"/>
      <c r="AU147" s="1540"/>
      <c r="AV147" s="1540"/>
      <c r="AW147" s="12"/>
    </row>
    <row r="148" spans="1:50" ht="48.95" customHeight="1">
      <c r="A148" s="2091" t="s">
        <v>21453</v>
      </c>
      <c r="B148" s="2091"/>
      <c r="C148" s="2091"/>
      <c r="D148" s="2091"/>
      <c r="E148" s="2091"/>
      <c r="F148" s="2091"/>
      <c r="G148" s="2091"/>
      <c r="H148" s="2091"/>
      <c r="I148" s="2091"/>
      <c r="J148" s="2091"/>
      <c r="K148" s="2091"/>
      <c r="L148" s="2091"/>
      <c r="M148" s="2091"/>
      <c r="N148" s="2091"/>
      <c r="O148" s="2091"/>
      <c r="P148" s="2091"/>
      <c r="Q148" s="2091"/>
      <c r="R148" s="2091"/>
      <c r="S148" s="2091"/>
      <c r="T148" s="2091"/>
      <c r="U148" s="2091"/>
      <c r="V148" s="2091"/>
      <c r="W148" s="2091"/>
      <c r="X148" s="2091"/>
      <c r="Y148" s="2091"/>
      <c r="Z148" s="2091"/>
      <c r="AA148" s="2091"/>
      <c r="AB148" s="2091"/>
      <c r="AC148" s="2091"/>
      <c r="AD148" s="2091"/>
      <c r="AE148" s="2091"/>
      <c r="AF148" s="2091"/>
      <c r="AG148" s="2091"/>
      <c r="AH148" s="2091"/>
      <c r="AI148" s="2091"/>
      <c r="AJ148" s="2091"/>
      <c r="AK148" s="2091"/>
      <c r="AL148" s="2091"/>
      <c r="AM148" s="2099"/>
      <c r="AN148" s="2099"/>
      <c r="AO148" s="2099"/>
      <c r="AP148" s="2099"/>
      <c r="AQ148" s="2092">
        <v>46.5</v>
      </c>
      <c r="AR148" s="2092"/>
      <c r="AS148" s="2092"/>
      <c r="AT148" s="2092"/>
      <c r="AU148" s="2092"/>
      <c r="AV148" s="2092"/>
      <c r="AW148" s="11"/>
    </row>
    <row r="149" spans="1:50" ht="42" customHeight="1">
      <c r="A149" s="2091" t="s">
        <v>21454</v>
      </c>
      <c r="B149" s="2091"/>
      <c r="C149" s="2091"/>
      <c r="D149" s="2091"/>
      <c r="E149" s="2091"/>
      <c r="F149" s="2091"/>
      <c r="G149" s="2091"/>
      <c r="H149" s="2091"/>
      <c r="I149" s="2091"/>
      <c r="J149" s="2091"/>
      <c r="K149" s="2091"/>
      <c r="L149" s="2091"/>
      <c r="M149" s="2091"/>
      <c r="N149" s="2091"/>
      <c r="O149" s="2091"/>
      <c r="P149" s="2091"/>
      <c r="Q149" s="2091"/>
      <c r="R149" s="2091"/>
      <c r="S149" s="2091"/>
      <c r="T149" s="2091"/>
      <c r="U149" s="2091"/>
      <c r="V149" s="2091"/>
      <c r="W149" s="2091"/>
      <c r="X149" s="2091"/>
      <c r="Y149" s="2091"/>
      <c r="Z149" s="2091"/>
      <c r="AA149" s="2091"/>
      <c r="AB149" s="2091"/>
      <c r="AC149" s="2091"/>
      <c r="AD149" s="2091"/>
      <c r="AE149" s="2091"/>
      <c r="AF149" s="2091"/>
      <c r="AG149" s="2091"/>
      <c r="AH149" s="2091"/>
      <c r="AI149" s="2091"/>
      <c r="AJ149" s="2091"/>
      <c r="AK149" s="2091"/>
      <c r="AL149" s="2091"/>
      <c r="AM149" s="2100"/>
      <c r="AN149" s="2100"/>
      <c r="AO149" s="2100"/>
      <c r="AP149" s="2100"/>
      <c r="AQ149" s="2089">
        <v>51.8</v>
      </c>
      <c r="AR149" s="2089"/>
      <c r="AS149" s="2089"/>
      <c r="AT149" s="2089"/>
      <c r="AU149" s="2089"/>
      <c r="AV149" s="2089"/>
      <c r="AW149" s="12"/>
    </row>
    <row r="150" spans="1:50" ht="21.95" customHeight="1">
      <c r="A150" s="1540"/>
      <c r="B150" s="1540"/>
      <c r="C150" s="2094" t="s">
        <v>21319</v>
      </c>
      <c r="D150" s="2095"/>
      <c r="E150" s="2095"/>
      <c r="F150" s="2095"/>
      <c r="G150" s="2095"/>
      <c r="H150" s="2095"/>
      <c r="I150" s="2095"/>
      <c r="J150" s="2095"/>
      <c r="K150" s="2095"/>
      <c r="L150" s="2095"/>
      <c r="M150" s="2095"/>
      <c r="N150" s="2095"/>
      <c r="O150" s="2095"/>
      <c r="P150" s="2095"/>
      <c r="Q150" s="2095"/>
      <c r="R150" s="2095"/>
      <c r="S150" s="2095"/>
      <c r="T150" s="2095"/>
      <c r="U150" s="2095"/>
      <c r="V150" s="2095"/>
      <c r="W150" s="2095"/>
      <c r="X150" s="2095"/>
      <c r="Y150" s="2095"/>
      <c r="Z150" s="2095"/>
      <c r="AA150" s="2095"/>
      <c r="AB150" s="2095"/>
      <c r="AC150" s="2095"/>
      <c r="AD150" s="2095"/>
      <c r="AE150" s="2095"/>
      <c r="AF150" s="2095"/>
      <c r="AG150" s="2095"/>
      <c r="AH150" s="2095"/>
      <c r="AI150" s="2095"/>
      <c r="AJ150" s="2095"/>
      <c r="AK150" s="2095"/>
      <c r="AL150" s="2095"/>
      <c r="AM150" s="2095"/>
      <c r="AN150" s="2095"/>
      <c r="AO150" s="2095"/>
      <c r="AP150" s="2095"/>
      <c r="AQ150" s="2095"/>
      <c r="AR150" s="2095"/>
      <c r="AS150" s="2095"/>
      <c r="AT150" s="2095"/>
      <c r="AU150" s="2095"/>
      <c r="AV150" s="2095"/>
      <c r="AW150" s="2095"/>
      <c r="AX150" s="2096"/>
    </row>
    <row r="151" spans="1:50" ht="42" customHeight="1">
      <c r="A151" s="1540"/>
      <c r="B151" s="1540"/>
      <c r="C151" s="1540"/>
      <c r="D151" s="1540"/>
      <c r="E151" s="1540"/>
      <c r="F151" s="1540"/>
      <c r="G151" s="1540"/>
      <c r="H151" s="1540"/>
      <c r="I151" s="1540"/>
      <c r="J151" s="1540"/>
      <c r="K151" s="1540"/>
      <c r="L151" s="1540"/>
      <c r="M151" s="1540"/>
      <c r="N151" s="1540"/>
      <c r="O151" s="1540"/>
      <c r="P151" s="1540"/>
      <c r="Q151" s="1540"/>
      <c r="R151" s="1540"/>
      <c r="S151" s="1540"/>
      <c r="T151" s="1540"/>
      <c r="U151" s="1540"/>
      <c r="V151" s="1540"/>
      <c r="W151" s="1540"/>
      <c r="X151" s="1540"/>
      <c r="Y151" s="1540"/>
      <c r="Z151" s="1540"/>
      <c r="AA151" s="1540"/>
      <c r="AB151" s="1540"/>
      <c r="AC151" s="1540"/>
      <c r="AD151" s="1540"/>
      <c r="AE151" s="1540"/>
      <c r="AF151" s="1540"/>
      <c r="AG151" s="1540"/>
      <c r="AH151" s="1540"/>
      <c r="AI151" s="1540"/>
      <c r="AJ151" s="1540"/>
      <c r="AK151" s="1540"/>
      <c r="AL151" s="1540"/>
      <c r="AM151" s="1540"/>
      <c r="AN151" s="1540"/>
      <c r="AO151" s="1540"/>
      <c r="AP151" s="1540"/>
      <c r="AQ151" s="1540"/>
      <c r="AR151" s="1540"/>
      <c r="AS151" s="1540"/>
      <c r="AT151" s="1540"/>
      <c r="AU151" s="1540"/>
      <c r="AV151" s="1540"/>
      <c r="AW151" s="1540"/>
      <c r="AX151" s="1540"/>
    </row>
    <row r="152" spans="1:50" ht="17.25" customHeight="1">
      <c r="A152" s="2088" t="s">
        <v>21455</v>
      </c>
      <c r="B152" s="2088"/>
      <c r="C152" s="2088"/>
      <c r="D152" s="2088"/>
      <c r="E152" s="2088"/>
      <c r="F152" s="2088"/>
      <c r="G152" s="2088"/>
      <c r="H152" s="2088"/>
      <c r="I152" s="2088"/>
      <c r="J152" s="2088"/>
      <c r="K152" s="2088"/>
      <c r="L152" s="2088"/>
      <c r="M152" s="2088"/>
      <c r="N152" s="2088"/>
      <c r="O152" s="2088"/>
      <c r="P152" s="2088"/>
      <c r="Q152" s="2088"/>
      <c r="R152" s="2088"/>
      <c r="S152" s="2088"/>
      <c r="T152" s="2088"/>
      <c r="U152" s="2088"/>
      <c r="V152" s="2088"/>
      <c r="W152" s="2088"/>
      <c r="X152" s="2088"/>
      <c r="Y152" s="2088"/>
      <c r="Z152" s="2088"/>
      <c r="AA152" s="2088"/>
      <c r="AB152" s="2088"/>
      <c r="AC152" s="2088"/>
      <c r="AD152" s="2088"/>
      <c r="AE152" s="2088"/>
      <c r="AF152" s="2088"/>
      <c r="AG152" s="2088"/>
      <c r="AH152" s="2088"/>
      <c r="AI152" s="2088"/>
      <c r="AJ152" s="2088"/>
      <c r="AK152" s="2088"/>
      <c r="AL152" s="2088"/>
      <c r="AM152" s="2098"/>
      <c r="AN152" s="2098"/>
      <c r="AO152" s="2098"/>
      <c r="AP152" s="2098"/>
      <c r="AQ152" s="2090">
        <v>46.5</v>
      </c>
      <c r="AR152" s="2090"/>
      <c r="AS152" s="2090"/>
      <c r="AT152" s="2090"/>
      <c r="AU152" s="2090"/>
      <c r="AV152" s="2090"/>
      <c r="AW152" s="1540"/>
      <c r="AX152" s="1540"/>
    </row>
    <row r="153" spans="1:50" ht="22.5" customHeight="1">
      <c r="A153" s="2088" t="s">
        <v>21456</v>
      </c>
      <c r="B153" s="2088"/>
      <c r="C153" s="2088"/>
      <c r="D153" s="2088"/>
      <c r="E153" s="2088"/>
      <c r="F153" s="2088"/>
      <c r="G153" s="2088"/>
      <c r="H153" s="2088"/>
      <c r="I153" s="2088"/>
      <c r="J153" s="2088"/>
      <c r="K153" s="2088"/>
      <c r="L153" s="2088"/>
      <c r="M153" s="2088"/>
      <c r="N153" s="2088"/>
      <c r="O153" s="2088"/>
      <c r="P153" s="2088"/>
      <c r="Q153" s="2088"/>
      <c r="R153" s="2088"/>
      <c r="S153" s="2088"/>
      <c r="T153" s="2088"/>
      <c r="U153" s="2088"/>
      <c r="V153" s="2088"/>
      <c r="W153" s="2088"/>
      <c r="X153" s="2088"/>
      <c r="Y153" s="2088"/>
      <c r="Z153" s="2088"/>
      <c r="AA153" s="2088"/>
      <c r="AB153" s="2088"/>
      <c r="AC153" s="2088"/>
      <c r="AD153" s="2088"/>
      <c r="AE153" s="2088"/>
      <c r="AF153" s="2088"/>
      <c r="AG153" s="2088"/>
      <c r="AH153" s="2088"/>
      <c r="AI153" s="2088"/>
      <c r="AJ153" s="2088"/>
      <c r="AK153" s="2088"/>
      <c r="AL153" s="2088"/>
      <c r="AM153" s="2098"/>
      <c r="AN153" s="2098"/>
      <c r="AO153" s="2098"/>
      <c r="AP153" s="2098"/>
      <c r="AQ153" s="2090">
        <v>51.8</v>
      </c>
      <c r="AR153" s="2090"/>
      <c r="AS153" s="2090"/>
      <c r="AT153" s="2090"/>
      <c r="AU153" s="2090"/>
      <c r="AV153" s="2090"/>
      <c r="AW153" s="1540"/>
      <c r="AX153" s="1540"/>
    </row>
    <row r="154" spans="1:50" ht="21.6" customHeight="1">
      <c r="A154" s="2088" t="s">
        <v>21457</v>
      </c>
      <c r="B154" s="2088"/>
      <c r="C154" s="2088"/>
      <c r="D154" s="2088"/>
      <c r="E154" s="2088"/>
      <c r="F154" s="2088"/>
      <c r="G154" s="2088"/>
      <c r="H154" s="2088"/>
      <c r="I154" s="2088"/>
      <c r="J154" s="2088"/>
      <c r="K154" s="2088"/>
      <c r="L154" s="2088"/>
      <c r="M154" s="2088"/>
      <c r="N154" s="2088"/>
      <c r="O154" s="2088"/>
      <c r="P154" s="2088"/>
      <c r="Q154" s="2088"/>
      <c r="R154" s="2088"/>
      <c r="S154" s="2088"/>
      <c r="T154" s="2088"/>
      <c r="U154" s="2088"/>
      <c r="V154" s="2088"/>
      <c r="W154" s="2088"/>
      <c r="X154" s="2088"/>
      <c r="Y154" s="2088"/>
      <c r="Z154" s="2088"/>
      <c r="AA154" s="2088"/>
      <c r="AB154" s="2088"/>
      <c r="AC154" s="2088"/>
      <c r="AD154" s="2088"/>
      <c r="AE154" s="2088"/>
      <c r="AF154" s="2088"/>
      <c r="AG154" s="2088"/>
      <c r="AH154" s="2088"/>
      <c r="AI154" s="2088"/>
      <c r="AJ154" s="2088"/>
      <c r="AK154" s="2088"/>
      <c r="AL154" s="2088"/>
      <c r="AM154" s="2098"/>
      <c r="AN154" s="2098"/>
      <c r="AO154" s="2098"/>
      <c r="AP154" s="2098"/>
      <c r="AQ154" s="2090">
        <v>46.5</v>
      </c>
      <c r="AR154" s="2090"/>
      <c r="AS154" s="2090"/>
      <c r="AT154" s="2090"/>
      <c r="AU154" s="2090"/>
      <c r="AV154" s="2090"/>
      <c r="AW154" s="1540"/>
      <c r="AX154" s="1540"/>
    </row>
    <row r="155" spans="1:50" ht="17.25" customHeight="1">
      <c r="A155" s="2088" t="s">
        <v>21458</v>
      </c>
      <c r="B155" s="2088"/>
      <c r="C155" s="2088"/>
      <c r="D155" s="2088"/>
      <c r="E155" s="2088"/>
      <c r="F155" s="2088"/>
      <c r="G155" s="2088"/>
      <c r="H155" s="2088"/>
      <c r="I155" s="2088"/>
      <c r="J155" s="2088"/>
      <c r="K155" s="2088"/>
      <c r="L155" s="2088"/>
      <c r="M155" s="2088"/>
      <c r="N155" s="2088"/>
      <c r="O155" s="2088"/>
      <c r="P155" s="2088"/>
      <c r="Q155" s="2088"/>
      <c r="R155" s="2088"/>
      <c r="S155" s="2088"/>
      <c r="T155" s="2088"/>
      <c r="U155" s="2088"/>
      <c r="V155" s="2088"/>
      <c r="W155" s="2088"/>
      <c r="X155" s="2088"/>
      <c r="Y155" s="2088"/>
      <c r="Z155" s="2088"/>
      <c r="AA155" s="2088"/>
      <c r="AB155" s="2088"/>
      <c r="AC155" s="2088"/>
      <c r="AD155" s="2088"/>
      <c r="AE155" s="2088"/>
      <c r="AF155" s="2088"/>
      <c r="AG155" s="2088"/>
      <c r="AH155" s="2088"/>
      <c r="AI155" s="2088"/>
      <c r="AJ155" s="2088"/>
      <c r="AK155" s="2088"/>
      <c r="AL155" s="2088"/>
      <c r="AM155" s="2098"/>
      <c r="AN155" s="2098"/>
      <c r="AO155" s="2098"/>
      <c r="AP155" s="2098"/>
      <c r="AQ155" s="2090">
        <v>51.8</v>
      </c>
      <c r="AR155" s="2090"/>
      <c r="AS155" s="2090"/>
      <c r="AT155" s="2090"/>
      <c r="AU155" s="2090"/>
      <c r="AV155" s="2090"/>
      <c r="AW155" s="1546"/>
      <c r="AX155" s="1546"/>
    </row>
    <row r="156" spans="1:50" ht="17.25" customHeight="1">
      <c r="A156" s="2083" t="s">
        <v>21459</v>
      </c>
      <c r="B156" s="2083"/>
      <c r="C156" s="2083"/>
      <c r="D156" s="2083"/>
      <c r="E156" s="2083"/>
      <c r="F156" s="2083"/>
      <c r="G156" s="2083"/>
      <c r="H156" s="2083"/>
      <c r="I156" s="2083"/>
      <c r="J156" s="2083"/>
      <c r="K156" s="2083"/>
      <c r="L156" s="2083"/>
      <c r="M156" s="2083"/>
      <c r="N156" s="2083"/>
      <c r="O156" s="2083"/>
      <c r="P156" s="2083"/>
      <c r="Q156" s="2083"/>
      <c r="R156" s="2083"/>
      <c r="S156" s="2083"/>
      <c r="T156" s="2083"/>
      <c r="U156" s="2083"/>
      <c r="V156" s="2083"/>
      <c r="W156" s="2083"/>
      <c r="X156" s="2083"/>
      <c r="Y156" s="2083"/>
      <c r="Z156" s="2083"/>
      <c r="AA156" s="2083"/>
      <c r="AB156" s="2083"/>
      <c r="AC156" s="2083"/>
      <c r="AD156" s="2083"/>
      <c r="AE156" s="2083"/>
      <c r="AF156" s="2083"/>
      <c r="AG156" s="2083"/>
      <c r="AH156" s="2083"/>
      <c r="AI156" s="2083"/>
      <c r="AJ156" s="2083"/>
      <c r="AK156" s="2083"/>
      <c r="AL156" s="2083"/>
      <c r="AM156" s="2104"/>
      <c r="AN156" s="2104"/>
      <c r="AO156" s="2104"/>
      <c r="AP156" s="2104"/>
      <c r="AQ156" s="2105">
        <v>46.2</v>
      </c>
      <c r="AR156" s="2105"/>
      <c r="AS156" s="2105"/>
      <c r="AT156" s="2105"/>
      <c r="AU156" s="2105"/>
      <c r="AV156" s="2105"/>
      <c r="AW156" s="1539"/>
      <c r="AX156" s="1539"/>
    </row>
    <row r="157" spans="1:50" ht="17.25" customHeight="1">
      <c r="A157" s="2088" t="s">
        <v>21460</v>
      </c>
      <c r="B157" s="2088"/>
      <c r="C157" s="2088"/>
      <c r="D157" s="2088"/>
      <c r="E157" s="2088"/>
      <c r="F157" s="2088"/>
      <c r="G157" s="2088"/>
      <c r="H157" s="2088"/>
      <c r="I157" s="2088"/>
      <c r="J157" s="2088"/>
      <c r="K157" s="2088"/>
      <c r="L157" s="2088"/>
      <c r="M157" s="2088"/>
      <c r="N157" s="2088"/>
      <c r="O157" s="2088"/>
      <c r="P157" s="2088"/>
      <c r="Q157" s="2088"/>
      <c r="R157" s="2088"/>
      <c r="S157" s="2088"/>
      <c r="T157" s="2088"/>
      <c r="U157" s="2088"/>
      <c r="V157" s="2088"/>
      <c r="W157" s="2088"/>
      <c r="X157" s="2088"/>
      <c r="Y157" s="2088"/>
      <c r="Z157" s="2088"/>
      <c r="AA157" s="2088"/>
      <c r="AB157" s="2088"/>
      <c r="AC157" s="2088"/>
      <c r="AD157" s="2088"/>
      <c r="AE157" s="2088"/>
      <c r="AF157" s="2088"/>
      <c r="AG157" s="2088"/>
      <c r="AH157" s="2088"/>
      <c r="AI157" s="2088"/>
      <c r="AJ157" s="2088"/>
      <c r="AK157" s="2088"/>
      <c r="AL157" s="2088"/>
      <c r="AM157" s="2098"/>
      <c r="AN157" s="2098"/>
      <c r="AO157" s="2098"/>
      <c r="AP157" s="2098"/>
      <c r="AQ157" s="2090">
        <v>46.2</v>
      </c>
      <c r="AR157" s="2090"/>
      <c r="AS157" s="2090"/>
      <c r="AT157" s="2090"/>
      <c r="AU157" s="2090"/>
      <c r="AV157" s="2090"/>
      <c r="AW157" s="1540"/>
      <c r="AX157" s="1540"/>
    </row>
    <row r="158" spans="1:50" ht="24.95" customHeight="1">
      <c r="A158" s="2088" t="s">
        <v>21461</v>
      </c>
      <c r="B158" s="2088"/>
      <c r="C158" s="2088"/>
      <c r="D158" s="2088"/>
      <c r="E158" s="2088"/>
      <c r="F158" s="2088"/>
      <c r="G158" s="2088"/>
      <c r="H158" s="2088"/>
      <c r="I158" s="2088"/>
      <c r="J158" s="2088"/>
      <c r="K158" s="2088"/>
      <c r="L158" s="2088"/>
      <c r="M158" s="2088"/>
      <c r="N158" s="2088"/>
      <c r="O158" s="2088"/>
      <c r="P158" s="2088"/>
      <c r="Q158" s="2088"/>
      <c r="R158" s="2088"/>
      <c r="S158" s="2088"/>
      <c r="T158" s="2088"/>
      <c r="U158" s="2088"/>
      <c r="V158" s="2088"/>
      <c r="W158" s="2088"/>
      <c r="X158" s="2088"/>
      <c r="Y158" s="2088"/>
      <c r="Z158" s="2088"/>
      <c r="AA158" s="2088"/>
      <c r="AB158" s="2088"/>
      <c r="AC158" s="2088"/>
      <c r="AD158" s="2088"/>
      <c r="AE158" s="2088"/>
      <c r="AF158" s="2088"/>
      <c r="AG158" s="2088"/>
      <c r="AH158" s="2088"/>
      <c r="AI158" s="2088"/>
      <c r="AJ158" s="2088"/>
      <c r="AK158" s="2088"/>
      <c r="AL158" s="2088"/>
      <c r="AM158" s="2098"/>
      <c r="AN158" s="2098"/>
      <c r="AO158" s="2098"/>
      <c r="AP158" s="2098"/>
      <c r="AQ158" s="2090">
        <v>46.2</v>
      </c>
      <c r="AR158" s="2090"/>
      <c r="AS158" s="2090"/>
      <c r="AT158" s="2090"/>
      <c r="AU158" s="2090"/>
      <c r="AV158" s="2090"/>
      <c r="AW158" s="1540"/>
      <c r="AX158" s="1540"/>
    </row>
    <row r="159" spans="1:50" ht="69" customHeight="1">
      <c r="A159" s="2088" t="s">
        <v>21462</v>
      </c>
      <c r="B159" s="2088"/>
      <c r="C159" s="2088"/>
      <c r="D159" s="2088"/>
      <c r="E159" s="2088"/>
      <c r="F159" s="2088"/>
      <c r="G159" s="2088"/>
      <c r="H159" s="2088"/>
      <c r="I159" s="2088"/>
      <c r="J159" s="2088"/>
      <c r="K159" s="2088"/>
      <c r="L159" s="2088"/>
      <c r="M159" s="2088"/>
      <c r="N159" s="2088"/>
      <c r="O159" s="2088"/>
      <c r="P159" s="2088"/>
      <c r="Q159" s="2088"/>
      <c r="R159" s="2088"/>
      <c r="S159" s="2088"/>
      <c r="T159" s="2088"/>
      <c r="U159" s="2088"/>
      <c r="V159" s="2088"/>
      <c r="W159" s="2088"/>
      <c r="X159" s="2088"/>
      <c r="Y159" s="2088"/>
      <c r="Z159" s="2088"/>
      <c r="AA159" s="2088"/>
      <c r="AB159" s="2088"/>
      <c r="AC159" s="2088"/>
      <c r="AD159" s="2088"/>
      <c r="AE159" s="2088"/>
      <c r="AF159" s="2088"/>
      <c r="AG159" s="2088"/>
      <c r="AH159" s="2088"/>
      <c r="AI159" s="2088"/>
      <c r="AJ159" s="2088"/>
      <c r="AK159" s="2088"/>
      <c r="AL159" s="2088"/>
      <c r="AM159" s="2098"/>
      <c r="AN159" s="2098"/>
      <c r="AO159" s="2098"/>
      <c r="AP159" s="2098"/>
      <c r="AQ159" s="2090">
        <v>46.2</v>
      </c>
      <c r="AR159" s="2090"/>
      <c r="AS159" s="2090"/>
      <c r="AT159" s="2090"/>
      <c r="AU159" s="2090"/>
      <c r="AV159" s="2090"/>
      <c r="AW159" s="1540"/>
      <c r="AX159" s="1540"/>
    </row>
    <row r="160" spans="1:50" ht="17.25" customHeight="1">
      <c r="A160" s="2088" t="s">
        <v>21463</v>
      </c>
      <c r="B160" s="2088"/>
      <c r="C160" s="2088"/>
      <c r="D160" s="2088"/>
      <c r="E160" s="2088"/>
      <c r="F160" s="2088"/>
      <c r="G160" s="2088"/>
      <c r="H160" s="2088"/>
      <c r="I160" s="2088"/>
      <c r="J160" s="2088"/>
      <c r="K160" s="2088"/>
      <c r="L160" s="2088"/>
      <c r="M160" s="2088"/>
      <c r="N160" s="2088"/>
      <c r="O160" s="2088"/>
      <c r="P160" s="2088"/>
      <c r="Q160" s="2088"/>
      <c r="R160" s="2088"/>
      <c r="S160" s="2088"/>
      <c r="T160" s="2088"/>
      <c r="U160" s="2088"/>
      <c r="V160" s="2088"/>
      <c r="W160" s="2088"/>
      <c r="X160" s="2088"/>
      <c r="Y160" s="2088"/>
      <c r="Z160" s="2088"/>
      <c r="AA160" s="2088"/>
      <c r="AB160" s="2088"/>
      <c r="AC160" s="2088"/>
      <c r="AD160" s="2088"/>
      <c r="AE160" s="2088"/>
      <c r="AF160" s="2088"/>
      <c r="AG160" s="2088"/>
      <c r="AH160" s="2088"/>
      <c r="AI160" s="2088"/>
      <c r="AJ160" s="2088"/>
      <c r="AK160" s="2088"/>
      <c r="AL160" s="2088"/>
      <c r="AM160" s="2098"/>
      <c r="AN160" s="2098"/>
      <c r="AO160" s="2098"/>
      <c r="AP160" s="2098"/>
      <c r="AQ160" s="2090">
        <v>46.2</v>
      </c>
      <c r="AR160" s="2090"/>
      <c r="AS160" s="2090"/>
      <c r="AT160" s="2090"/>
      <c r="AU160" s="2090"/>
      <c r="AV160" s="2090"/>
      <c r="AW160" s="1540"/>
      <c r="AX160" s="1540"/>
    </row>
    <row r="161" spans="1:50" ht="17.25" customHeight="1">
      <c r="A161" s="2088" t="s">
        <v>21464</v>
      </c>
      <c r="B161" s="2088"/>
      <c r="C161" s="2088"/>
      <c r="D161" s="2088"/>
      <c r="E161" s="2088"/>
      <c r="F161" s="2088"/>
      <c r="G161" s="2088"/>
      <c r="H161" s="2088"/>
      <c r="I161" s="2088"/>
      <c r="J161" s="2088"/>
      <c r="K161" s="2088"/>
      <c r="L161" s="2088"/>
      <c r="M161" s="2088"/>
      <c r="N161" s="2088"/>
      <c r="O161" s="2088"/>
      <c r="P161" s="2088"/>
      <c r="Q161" s="2088"/>
      <c r="R161" s="2088"/>
      <c r="S161" s="2088"/>
      <c r="T161" s="2088"/>
      <c r="U161" s="2088"/>
      <c r="V161" s="2088"/>
      <c r="W161" s="2088"/>
      <c r="X161" s="2088"/>
      <c r="Y161" s="2088"/>
      <c r="Z161" s="2088"/>
      <c r="AA161" s="2088"/>
      <c r="AB161" s="2088"/>
      <c r="AC161" s="2088"/>
      <c r="AD161" s="2088"/>
      <c r="AE161" s="2088"/>
      <c r="AF161" s="2088"/>
      <c r="AG161" s="2088"/>
      <c r="AH161" s="2088"/>
      <c r="AI161" s="2088"/>
      <c r="AJ161" s="2088"/>
      <c r="AK161" s="2088"/>
      <c r="AL161" s="2088"/>
      <c r="AM161" s="2098"/>
      <c r="AN161" s="2098"/>
      <c r="AO161" s="2098"/>
      <c r="AP161" s="2098"/>
      <c r="AQ161" s="2090">
        <v>46.2</v>
      </c>
      <c r="AR161" s="2090"/>
      <c r="AS161" s="2090"/>
      <c r="AT161" s="2090"/>
      <c r="AU161" s="2090"/>
      <c r="AV161" s="2090"/>
      <c r="AW161" s="1540"/>
      <c r="AX161" s="1540"/>
    </row>
    <row r="162" spans="1:50" ht="17.25" customHeight="1">
      <c r="A162" s="2088" t="s">
        <v>21465</v>
      </c>
      <c r="B162" s="2088"/>
      <c r="C162" s="2088"/>
      <c r="D162" s="2088"/>
      <c r="E162" s="2088"/>
      <c r="F162" s="2088"/>
      <c r="G162" s="2088"/>
      <c r="H162" s="2088"/>
      <c r="I162" s="2088"/>
      <c r="J162" s="2088"/>
      <c r="K162" s="2088"/>
      <c r="L162" s="2088"/>
      <c r="M162" s="2088"/>
      <c r="N162" s="2088"/>
      <c r="O162" s="2088"/>
      <c r="P162" s="2088"/>
      <c r="Q162" s="2088"/>
      <c r="R162" s="2088"/>
      <c r="S162" s="2088"/>
      <c r="T162" s="2088"/>
      <c r="U162" s="2088"/>
      <c r="V162" s="2088"/>
      <c r="W162" s="2088"/>
      <c r="X162" s="2088"/>
      <c r="Y162" s="2088"/>
      <c r="Z162" s="2088"/>
      <c r="AA162" s="2088"/>
      <c r="AB162" s="2088"/>
      <c r="AC162" s="2088"/>
      <c r="AD162" s="2088"/>
      <c r="AE162" s="2088"/>
      <c r="AF162" s="2088"/>
      <c r="AG162" s="2088"/>
      <c r="AH162" s="2088"/>
      <c r="AI162" s="2088"/>
      <c r="AJ162" s="2088"/>
      <c r="AK162" s="2088"/>
      <c r="AL162" s="2088"/>
      <c r="AM162" s="2098"/>
      <c r="AN162" s="2098"/>
      <c r="AO162" s="2098"/>
      <c r="AP162" s="2098"/>
      <c r="AQ162" s="2090">
        <v>46.2</v>
      </c>
      <c r="AR162" s="2090"/>
      <c r="AS162" s="2090"/>
      <c r="AT162" s="2090"/>
      <c r="AU162" s="2090"/>
      <c r="AV162" s="2090"/>
      <c r="AW162" s="1540"/>
      <c r="AX162" s="1540"/>
    </row>
    <row r="163" spans="1:50" ht="17.25" customHeight="1">
      <c r="A163" s="2088" t="s">
        <v>21466</v>
      </c>
      <c r="B163" s="2088"/>
      <c r="C163" s="2088"/>
      <c r="D163" s="2088"/>
      <c r="E163" s="2088"/>
      <c r="F163" s="2088"/>
      <c r="G163" s="2088"/>
      <c r="H163" s="2088"/>
      <c r="I163" s="2088"/>
      <c r="J163" s="2088"/>
      <c r="K163" s="2088"/>
      <c r="L163" s="2088"/>
      <c r="M163" s="2088"/>
      <c r="N163" s="2088"/>
      <c r="O163" s="2088"/>
      <c r="P163" s="2088"/>
      <c r="Q163" s="2088"/>
      <c r="R163" s="2088"/>
      <c r="S163" s="2088"/>
      <c r="T163" s="2088"/>
      <c r="U163" s="2088"/>
      <c r="V163" s="2088"/>
      <c r="W163" s="2088"/>
      <c r="X163" s="2088"/>
      <c r="Y163" s="2088"/>
      <c r="Z163" s="2088"/>
      <c r="AA163" s="2088"/>
      <c r="AB163" s="2088"/>
      <c r="AC163" s="2088"/>
      <c r="AD163" s="2088"/>
      <c r="AE163" s="2088"/>
      <c r="AF163" s="2088"/>
      <c r="AG163" s="2088"/>
      <c r="AH163" s="2088"/>
      <c r="AI163" s="2088"/>
      <c r="AJ163" s="2088"/>
      <c r="AK163" s="2088"/>
      <c r="AL163" s="2088"/>
      <c r="AM163" s="2098"/>
      <c r="AN163" s="2098"/>
      <c r="AO163" s="2098"/>
      <c r="AP163" s="2098"/>
      <c r="AQ163" s="2090">
        <v>46.2</v>
      </c>
      <c r="AR163" s="2090"/>
      <c r="AS163" s="2090"/>
      <c r="AT163" s="2090"/>
      <c r="AU163" s="2090"/>
      <c r="AV163" s="2090"/>
      <c r="AW163" s="1540"/>
      <c r="AX163" s="1540"/>
    </row>
    <row r="164" spans="1:50" ht="17.25" customHeight="1">
      <c r="A164" s="2088" t="s">
        <v>21467</v>
      </c>
      <c r="B164" s="2088"/>
      <c r="C164" s="2088"/>
      <c r="D164" s="2088"/>
      <c r="E164" s="2088"/>
      <c r="F164" s="2088"/>
      <c r="G164" s="2088"/>
      <c r="H164" s="2088"/>
      <c r="I164" s="2088"/>
      <c r="J164" s="2088"/>
      <c r="K164" s="2088"/>
      <c r="L164" s="2088"/>
      <c r="M164" s="2088"/>
      <c r="N164" s="2088"/>
      <c r="O164" s="2088"/>
      <c r="P164" s="2088"/>
      <c r="Q164" s="2088"/>
      <c r="R164" s="2088"/>
      <c r="S164" s="2088"/>
      <c r="T164" s="2088"/>
      <c r="U164" s="2088"/>
      <c r="V164" s="2088"/>
      <c r="W164" s="2088"/>
      <c r="X164" s="2088"/>
      <c r="Y164" s="2088"/>
      <c r="Z164" s="2088"/>
      <c r="AA164" s="2088"/>
      <c r="AB164" s="2088"/>
      <c r="AC164" s="2088"/>
      <c r="AD164" s="2088"/>
      <c r="AE164" s="2088"/>
      <c r="AF164" s="2088"/>
      <c r="AG164" s="2088"/>
      <c r="AH164" s="2088"/>
      <c r="AI164" s="2088"/>
      <c r="AJ164" s="2088"/>
      <c r="AK164" s="2088"/>
      <c r="AL164" s="2088"/>
      <c r="AM164" s="2098"/>
      <c r="AN164" s="2098"/>
      <c r="AO164" s="2098"/>
      <c r="AP164" s="2098"/>
      <c r="AQ164" s="2090">
        <v>46.2</v>
      </c>
      <c r="AR164" s="2090"/>
      <c r="AS164" s="2090"/>
      <c r="AT164" s="2090"/>
      <c r="AU164" s="2090"/>
      <c r="AV164" s="2090"/>
      <c r="AW164" s="1540"/>
      <c r="AX164" s="1540"/>
    </row>
    <row r="165" spans="1:50" ht="17.25" customHeight="1">
      <c r="A165" s="2088" t="s">
        <v>21468</v>
      </c>
      <c r="B165" s="2088"/>
      <c r="C165" s="2088"/>
      <c r="D165" s="2088"/>
      <c r="E165" s="2088"/>
      <c r="F165" s="2088"/>
      <c r="G165" s="2088"/>
      <c r="H165" s="2088"/>
      <c r="I165" s="2088"/>
      <c r="J165" s="2088"/>
      <c r="K165" s="2088"/>
      <c r="L165" s="2088"/>
      <c r="M165" s="2088"/>
      <c r="N165" s="2088"/>
      <c r="O165" s="2088"/>
      <c r="P165" s="2088"/>
      <c r="Q165" s="2088"/>
      <c r="R165" s="2088"/>
      <c r="S165" s="2088"/>
      <c r="T165" s="2088"/>
      <c r="U165" s="2088"/>
      <c r="V165" s="2088"/>
      <c r="W165" s="2088"/>
      <c r="X165" s="2088"/>
      <c r="Y165" s="2088"/>
      <c r="Z165" s="2088"/>
      <c r="AA165" s="2088"/>
      <c r="AB165" s="2088"/>
      <c r="AC165" s="2088"/>
      <c r="AD165" s="2088"/>
      <c r="AE165" s="2088"/>
      <c r="AF165" s="2088"/>
      <c r="AG165" s="2088"/>
      <c r="AH165" s="2088"/>
      <c r="AI165" s="2088"/>
      <c r="AJ165" s="2088"/>
      <c r="AK165" s="2088"/>
      <c r="AL165" s="2088"/>
      <c r="AM165" s="2098"/>
      <c r="AN165" s="2098"/>
      <c r="AO165" s="2098"/>
      <c r="AP165" s="2098"/>
      <c r="AQ165" s="2090">
        <v>46.2</v>
      </c>
      <c r="AR165" s="2090"/>
      <c r="AS165" s="2090"/>
      <c r="AT165" s="2090"/>
      <c r="AU165" s="2090"/>
      <c r="AV165" s="2090"/>
      <c r="AW165" s="1540"/>
      <c r="AX165" s="1540"/>
    </row>
    <row r="166" spans="1:50" ht="17.25" customHeight="1">
      <c r="A166" s="2088" t="s">
        <v>21469</v>
      </c>
      <c r="B166" s="2088"/>
      <c r="C166" s="2088"/>
      <c r="D166" s="2088"/>
      <c r="E166" s="2088"/>
      <c r="F166" s="2088"/>
      <c r="G166" s="2088"/>
      <c r="H166" s="2088"/>
      <c r="I166" s="2088"/>
      <c r="J166" s="2088"/>
      <c r="K166" s="2088"/>
      <c r="L166" s="2088"/>
      <c r="M166" s="2088"/>
      <c r="N166" s="2088"/>
      <c r="O166" s="2088"/>
      <c r="P166" s="2088"/>
      <c r="Q166" s="2088"/>
      <c r="R166" s="2088"/>
      <c r="S166" s="2088"/>
      <c r="T166" s="2088"/>
      <c r="U166" s="2088"/>
      <c r="V166" s="2088"/>
      <c r="W166" s="2088"/>
      <c r="X166" s="2088"/>
      <c r="Y166" s="2088"/>
      <c r="Z166" s="2088"/>
      <c r="AA166" s="2088"/>
      <c r="AB166" s="2088"/>
      <c r="AC166" s="2088"/>
      <c r="AD166" s="2088"/>
      <c r="AE166" s="2088"/>
      <c r="AF166" s="2088"/>
      <c r="AG166" s="2088"/>
      <c r="AH166" s="2088"/>
      <c r="AI166" s="2088"/>
      <c r="AJ166" s="2088"/>
      <c r="AK166" s="2088"/>
      <c r="AL166" s="2088"/>
      <c r="AM166" s="2098"/>
      <c r="AN166" s="2098"/>
      <c r="AO166" s="2098"/>
      <c r="AP166" s="2098"/>
      <c r="AQ166" s="2090">
        <v>46.2</v>
      </c>
      <c r="AR166" s="2090"/>
      <c r="AS166" s="2090"/>
      <c r="AT166" s="2090"/>
      <c r="AU166" s="2090"/>
      <c r="AV166" s="2090"/>
      <c r="AW166" s="1540"/>
      <c r="AX166" s="1540"/>
    </row>
    <row r="167" spans="1:50" ht="17.25" customHeight="1">
      <c r="A167" s="2083" t="s">
        <v>21470</v>
      </c>
      <c r="B167" s="2083"/>
      <c r="C167" s="2083"/>
      <c r="D167" s="2083"/>
      <c r="E167" s="2083"/>
      <c r="F167" s="2083"/>
      <c r="G167" s="2083"/>
      <c r="H167" s="2083"/>
      <c r="I167" s="2083"/>
      <c r="J167" s="2083"/>
      <c r="K167" s="2083"/>
      <c r="L167" s="2083"/>
      <c r="M167" s="2083"/>
      <c r="N167" s="2083"/>
      <c r="O167" s="2083"/>
      <c r="P167" s="2083"/>
      <c r="Q167" s="2083"/>
      <c r="R167" s="2083"/>
      <c r="S167" s="2083"/>
      <c r="T167" s="2083"/>
      <c r="U167" s="2083"/>
      <c r="V167" s="2083"/>
      <c r="W167" s="2083"/>
      <c r="X167" s="2083"/>
      <c r="Y167" s="2083"/>
      <c r="Z167" s="2083"/>
      <c r="AA167" s="2083"/>
      <c r="AB167" s="2083"/>
      <c r="AC167" s="2083"/>
      <c r="AD167" s="2083"/>
      <c r="AE167" s="2083"/>
      <c r="AF167" s="2083"/>
      <c r="AG167" s="2083"/>
      <c r="AH167" s="2083"/>
      <c r="AI167" s="2083"/>
      <c r="AJ167" s="2083"/>
      <c r="AK167" s="2083"/>
      <c r="AL167" s="2083"/>
      <c r="AM167" s="2098"/>
      <c r="AN167" s="2098"/>
      <c r="AO167" s="2098"/>
      <c r="AP167" s="2098"/>
      <c r="AQ167" s="2090">
        <v>46.2</v>
      </c>
      <c r="AR167" s="2090"/>
      <c r="AS167" s="2090"/>
      <c r="AT167" s="2090"/>
      <c r="AU167" s="2090"/>
      <c r="AV167" s="2090"/>
      <c r="AW167" s="1546"/>
      <c r="AX167" s="1546"/>
    </row>
    <row r="168" spans="1:50" ht="17.25" customHeight="1">
      <c r="A168" s="2088" t="s">
        <v>21471</v>
      </c>
      <c r="B168" s="2088"/>
      <c r="C168" s="2088"/>
      <c r="D168" s="2088"/>
      <c r="E168" s="2088"/>
      <c r="F168" s="2088"/>
      <c r="G168" s="2088"/>
      <c r="H168" s="2088"/>
      <c r="I168" s="2088"/>
      <c r="J168" s="2088"/>
      <c r="K168" s="2088"/>
      <c r="L168" s="2088"/>
      <c r="M168" s="2088"/>
      <c r="N168" s="2088"/>
      <c r="O168" s="2088"/>
      <c r="P168" s="2088"/>
      <c r="Q168" s="2088"/>
      <c r="R168" s="2088"/>
      <c r="S168" s="2088"/>
      <c r="T168" s="2088"/>
      <c r="U168" s="2088"/>
      <c r="V168" s="2088"/>
      <c r="W168" s="2088"/>
      <c r="X168" s="2088"/>
      <c r="Y168" s="2088"/>
      <c r="Z168" s="2088"/>
      <c r="AA168" s="2088"/>
      <c r="AB168" s="2088"/>
      <c r="AC168" s="2088"/>
      <c r="AD168" s="2088"/>
      <c r="AE168" s="2088"/>
      <c r="AF168" s="2088"/>
      <c r="AG168" s="2088"/>
      <c r="AH168" s="2088"/>
      <c r="AI168" s="2088"/>
      <c r="AJ168" s="2088"/>
      <c r="AK168" s="2088"/>
      <c r="AL168" s="2088"/>
      <c r="AM168" s="2097"/>
      <c r="AN168" s="2097"/>
      <c r="AO168" s="2097"/>
      <c r="AP168" s="2097"/>
      <c r="AQ168" s="2103" t="s">
        <v>21472</v>
      </c>
      <c r="AR168" s="2103"/>
      <c r="AS168" s="2103"/>
      <c r="AT168" s="2103"/>
      <c r="AU168" s="2103"/>
      <c r="AV168" s="2103"/>
      <c r="AW168" s="1546"/>
      <c r="AX168" s="1546"/>
    </row>
    <row r="169" spans="1:50" ht="17.25" customHeight="1">
      <c r="A169" s="2101" t="s">
        <v>21473</v>
      </c>
      <c r="B169" s="2101"/>
      <c r="C169" s="2101"/>
      <c r="D169" s="2101"/>
      <c r="E169" s="2101"/>
      <c r="F169" s="2101"/>
      <c r="G169" s="2101"/>
      <c r="H169" s="2101"/>
      <c r="I169" s="2101"/>
      <c r="J169" s="2101"/>
      <c r="K169" s="2101"/>
      <c r="L169" s="2101"/>
      <c r="M169" s="2101"/>
      <c r="N169" s="2101"/>
      <c r="O169" s="2101"/>
      <c r="P169" s="2101"/>
      <c r="Q169" s="2101"/>
      <c r="R169" s="2101"/>
      <c r="S169" s="2101"/>
      <c r="T169" s="2101"/>
      <c r="U169" s="2101"/>
      <c r="V169" s="2101"/>
      <c r="W169" s="2101"/>
      <c r="X169" s="2101"/>
      <c r="Y169" s="2101"/>
      <c r="Z169" s="2101"/>
      <c r="AA169" s="2101"/>
      <c r="AB169" s="2101"/>
      <c r="AC169" s="2101"/>
      <c r="AD169" s="2101"/>
      <c r="AE169" s="2101"/>
      <c r="AF169" s="2101"/>
      <c r="AG169" s="2101"/>
      <c r="AH169" s="2101"/>
      <c r="AI169" s="2101"/>
      <c r="AJ169" s="2101"/>
      <c r="AK169" s="2101"/>
      <c r="AL169" s="2101"/>
      <c r="AM169" s="1540"/>
      <c r="AN169" s="1540"/>
      <c r="AO169" s="1540"/>
      <c r="AP169" s="1540"/>
      <c r="AQ169" s="1540"/>
      <c r="AR169" s="1540"/>
      <c r="AS169" s="1540"/>
      <c r="AT169" s="1540"/>
      <c r="AU169" s="1540"/>
      <c r="AV169" s="1540"/>
      <c r="AW169" s="1540"/>
      <c r="AX169" s="1540"/>
    </row>
    <row r="170" spans="1:50" ht="39" customHeight="1">
      <c r="A170" s="2088" t="s">
        <v>21474</v>
      </c>
      <c r="B170" s="2088"/>
      <c r="C170" s="2088"/>
      <c r="D170" s="2088"/>
      <c r="E170" s="2088"/>
      <c r="F170" s="2088"/>
      <c r="G170" s="2088"/>
      <c r="H170" s="2088"/>
      <c r="I170" s="2088"/>
      <c r="J170" s="2088"/>
      <c r="K170" s="2088"/>
      <c r="L170" s="2088"/>
      <c r="M170" s="2088"/>
      <c r="N170" s="2088"/>
      <c r="O170" s="2088"/>
      <c r="P170" s="2088"/>
      <c r="Q170" s="2088"/>
      <c r="R170" s="2088"/>
      <c r="S170" s="2088"/>
      <c r="T170" s="2088"/>
      <c r="U170" s="2088"/>
      <c r="V170" s="2088"/>
      <c r="W170" s="2088"/>
      <c r="X170" s="2088"/>
      <c r="Y170" s="2088"/>
      <c r="Z170" s="2088"/>
      <c r="AA170" s="2088"/>
      <c r="AB170" s="2088"/>
      <c r="AC170" s="2088"/>
      <c r="AD170" s="2088"/>
      <c r="AE170" s="2088"/>
      <c r="AF170" s="2088"/>
      <c r="AG170" s="2088"/>
      <c r="AH170" s="2088"/>
      <c r="AI170" s="2088"/>
      <c r="AJ170" s="2088"/>
      <c r="AK170" s="2088"/>
      <c r="AL170" s="2088"/>
      <c r="AM170" s="2092"/>
      <c r="AN170" s="2092"/>
      <c r="AO170" s="2092"/>
      <c r="AP170" s="2092"/>
      <c r="AQ170" s="2103" t="s">
        <v>21472</v>
      </c>
      <c r="AR170" s="2103"/>
      <c r="AS170" s="2103"/>
      <c r="AT170" s="2103"/>
      <c r="AU170" s="2103"/>
      <c r="AV170" s="2103"/>
      <c r="AW170" s="1546"/>
      <c r="AX170" s="1546"/>
    </row>
    <row r="171" spans="1:50" ht="41.1" customHeight="1">
      <c r="A171" s="2101" t="s">
        <v>21475</v>
      </c>
      <c r="B171" s="2101"/>
      <c r="C171" s="2101"/>
      <c r="D171" s="2101"/>
      <c r="E171" s="2101"/>
      <c r="F171" s="2101"/>
      <c r="G171" s="2101"/>
      <c r="H171" s="2101"/>
      <c r="I171" s="2101"/>
      <c r="J171" s="2101"/>
      <c r="K171" s="2101"/>
      <c r="L171" s="2101"/>
      <c r="M171" s="2101"/>
      <c r="N171" s="2101"/>
      <c r="O171" s="2101"/>
      <c r="P171" s="2101"/>
      <c r="Q171" s="2101"/>
      <c r="R171" s="2101"/>
      <c r="S171" s="2101"/>
      <c r="T171" s="2101"/>
      <c r="U171" s="2101"/>
      <c r="V171" s="2101"/>
      <c r="W171" s="2101"/>
      <c r="X171" s="2101"/>
      <c r="Y171" s="2101"/>
      <c r="Z171" s="2101"/>
      <c r="AA171" s="2101"/>
      <c r="AB171" s="2101"/>
      <c r="AC171" s="2101"/>
      <c r="AD171" s="2101"/>
      <c r="AE171" s="2101"/>
      <c r="AF171" s="2101"/>
      <c r="AG171" s="2101"/>
      <c r="AH171" s="2101"/>
      <c r="AI171" s="2101"/>
      <c r="AJ171" s="2101"/>
      <c r="AK171" s="2101"/>
      <c r="AL171" s="2101"/>
      <c r="AM171" s="1540"/>
      <c r="AN171" s="1540"/>
      <c r="AO171" s="1540"/>
      <c r="AP171" s="1540"/>
      <c r="AQ171" s="1540"/>
      <c r="AR171" s="1540"/>
      <c r="AS171" s="1540"/>
      <c r="AT171" s="1540"/>
      <c r="AU171" s="1540"/>
      <c r="AV171" s="1540"/>
      <c r="AW171" s="1540"/>
      <c r="AX171" s="1540"/>
    </row>
    <row r="172" spans="1:50" ht="23.1" customHeight="1">
      <c r="A172" s="2088" t="s">
        <v>21476</v>
      </c>
      <c r="B172" s="2088"/>
      <c r="C172" s="2088"/>
      <c r="D172" s="2088"/>
      <c r="E172" s="2088"/>
      <c r="F172" s="2088"/>
      <c r="G172" s="2088"/>
      <c r="H172" s="2088"/>
      <c r="I172" s="2088"/>
      <c r="J172" s="2088"/>
      <c r="K172" s="2088"/>
      <c r="L172" s="2088"/>
      <c r="M172" s="2088"/>
      <c r="N172" s="2088"/>
      <c r="O172" s="2088"/>
      <c r="P172" s="2088"/>
      <c r="Q172" s="2088"/>
      <c r="R172" s="2088"/>
      <c r="S172" s="2088"/>
      <c r="T172" s="2088"/>
      <c r="U172" s="2088"/>
      <c r="V172" s="2088"/>
      <c r="W172" s="2088"/>
      <c r="X172" s="2088"/>
      <c r="Y172" s="2088"/>
      <c r="Z172" s="2088"/>
      <c r="AA172" s="2088"/>
      <c r="AB172" s="2088"/>
      <c r="AC172" s="2088"/>
      <c r="AD172" s="2088"/>
      <c r="AE172" s="2088"/>
      <c r="AF172" s="2088"/>
      <c r="AG172" s="2088"/>
      <c r="AH172" s="2088"/>
      <c r="AI172" s="2088"/>
      <c r="AJ172" s="2088"/>
      <c r="AK172" s="2088"/>
      <c r="AL172" s="2088"/>
      <c r="AM172" s="2097"/>
      <c r="AN172" s="2097"/>
      <c r="AO172" s="2097"/>
      <c r="AP172" s="2097"/>
      <c r="AQ172" s="2093">
        <v>48.5</v>
      </c>
      <c r="AR172" s="2093"/>
      <c r="AS172" s="2093"/>
      <c r="AT172" s="2093"/>
      <c r="AU172" s="2093"/>
      <c r="AV172" s="2093"/>
      <c r="AW172" s="1546"/>
      <c r="AX172" s="1546"/>
    </row>
    <row r="173" spans="1:50" ht="41.1" customHeight="1">
      <c r="A173" s="2088" t="s">
        <v>21477</v>
      </c>
      <c r="B173" s="2088"/>
      <c r="C173" s="2088"/>
      <c r="D173" s="2088"/>
      <c r="E173" s="2088"/>
      <c r="F173" s="2088"/>
      <c r="G173" s="2088"/>
      <c r="H173" s="2088"/>
      <c r="I173" s="2088"/>
      <c r="J173" s="2088"/>
      <c r="K173" s="2088"/>
      <c r="L173" s="2088"/>
      <c r="M173" s="2088"/>
      <c r="N173" s="2088"/>
      <c r="O173" s="2088"/>
      <c r="P173" s="2088"/>
      <c r="Q173" s="2088"/>
      <c r="R173" s="2088"/>
      <c r="S173" s="2088"/>
      <c r="T173" s="2088"/>
      <c r="U173" s="2088"/>
      <c r="V173" s="2088"/>
      <c r="W173" s="2088"/>
      <c r="X173" s="2088"/>
      <c r="Y173" s="2088"/>
      <c r="Z173" s="2088"/>
      <c r="AA173" s="2088"/>
      <c r="AB173" s="2088"/>
      <c r="AC173" s="2088"/>
      <c r="AD173" s="2088"/>
      <c r="AE173" s="2088"/>
      <c r="AF173" s="2088"/>
      <c r="AG173" s="2088"/>
      <c r="AH173" s="2088"/>
      <c r="AI173" s="2088"/>
      <c r="AJ173" s="2088"/>
      <c r="AK173" s="2088"/>
      <c r="AL173" s="2088"/>
      <c r="AM173" s="2098"/>
      <c r="AN173" s="2098"/>
      <c r="AO173" s="2098"/>
      <c r="AP173" s="2098"/>
      <c r="AQ173" s="2090">
        <v>53.7</v>
      </c>
      <c r="AR173" s="2090"/>
      <c r="AS173" s="2090"/>
      <c r="AT173" s="2090"/>
      <c r="AU173" s="2090"/>
      <c r="AV173" s="2090"/>
      <c r="AW173" s="1540"/>
      <c r="AX173" s="1540"/>
    </row>
    <row r="174" spans="1:50" ht="21.95" customHeight="1">
      <c r="A174" s="2088" t="s">
        <v>21478</v>
      </c>
      <c r="B174" s="2088"/>
      <c r="C174" s="2088"/>
      <c r="D174" s="2088"/>
      <c r="E174" s="2088"/>
      <c r="F174" s="2088"/>
      <c r="G174" s="2088"/>
      <c r="H174" s="2088"/>
      <c r="I174" s="2088"/>
      <c r="J174" s="2088"/>
      <c r="K174" s="2088"/>
      <c r="L174" s="2088"/>
      <c r="M174" s="2088"/>
      <c r="N174" s="2088"/>
      <c r="O174" s="2088"/>
      <c r="P174" s="2088"/>
      <c r="Q174" s="2088"/>
      <c r="R174" s="2088"/>
      <c r="S174" s="2088"/>
      <c r="T174" s="2088"/>
      <c r="U174" s="2088"/>
      <c r="V174" s="2088"/>
      <c r="W174" s="2088"/>
      <c r="X174" s="2088"/>
      <c r="Y174" s="2088"/>
      <c r="Z174" s="2088"/>
      <c r="AA174" s="2088"/>
      <c r="AB174" s="2088"/>
      <c r="AC174" s="2088"/>
      <c r="AD174" s="2088"/>
      <c r="AE174" s="2088"/>
      <c r="AF174" s="2088"/>
      <c r="AG174" s="2088"/>
      <c r="AH174" s="2088"/>
      <c r="AI174" s="2088"/>
      <c r="AJ174" s="2088"/>
      <c r="AK174" s="2088"/>
      <c r="AL174" s="2088"/>
      <c r="AM174" s="2098"/>
      <c r="AN174" s="2098"/>
      <c r="AO174" s="2098"/>
      <c r="AP174" s="2098"/>
      <c r="AQ174" s="2090">
        <v>48.5</v>
      </c>
      <c r="AR174" s="2090"/>
      <c r="AS174" s="2090"/>
      <c r="AT174" s="2090"/>
      <c r="AU174" s="2090"/>
      <c r="AV174" s="2090"/>
      <c r="AW174" s="1540"/>
      <c r="AX174" s="1540"/>
    </row>
    <row r="175" spans="1:50" ht="42" customHeight="1">
      <c r="A175" s="2088" t="s">
        <v>21479</v>
      </c>
      <c r="B175" s="2088"/>
      <c r="C175" s="2088"/>
      <c r="D175" s="2088"/>
      <c r="E175" s="2088"/>
      <c r="F175" s="2088"/>
      <c r="G175" s="2088"/>
      <c r="H175" s="2088"/>
      <c r="I175" s="2088"/>
      <c r="J175" s="2088"/>
      <c r="K175" s="2088"/>
      <c r="L175" s="2088"/>
      <c r="M175" s="2088"/>
      <c r="N175" s="2088"/>
      <c r="O175" s="2088"/>
      <c r="P175" s="2088"/>
      <c r="Q175" s="2088"/>
      <c r="R175" s="2088"/>
      <c r="S175" s="2088"/>
      <c r="T175" s="2088"/>
      <c r="U175" s="2088"/>
      <c r="V175" s="2088"/>
      <c r="W175" s="2088"/>
      <c r="X175" s="2088"/>
      <c r="Y175" s="2088"/>
      <c r="Z175" s="2088"/>
      <c r="AA175" s="2088"/>
      <c r="AB175" s="2088"/>
      <c r="AC175" s="2088"/>
      <c r="AD175" s="2088"/>
      <c r="AE175" s="2088"/>
      <c r="AF175" s="2088"/>
      <c r="AG175" s="2088"/>
      <c r="AH175" s="2088"/>
      <c r="AI175" s="2088"/>
      <c r="AJ175" s="2088"/>
      <c r="AK175" s="2088"/>
      <c r="AL175" s="2088"/>
      <c r="AM175" s="2098"/>
      <c r="AN175" s="2098"/>
      <c r="AO175" s="2098"/>
      <c r="AP175" s="2098"/>
      <c r="AQ175" s="2090">
        <v>53.7</v>
      </c>
      <c r="AR175" s="2090"/>
      <c r="AS175" s="2090"/>
      <c r="AT175" s="2090"/>
      <c r="AU175" s="2090"/>
      <c r="AV175" s="2090"/>
      <c r="AW175" s="1540"/>
      <c r="AX175" s="1540"/>
    </row>
    <row r="176" spans="1:50" ht="17.25" customHeight="1">
      <c r="A176" s="2088" t="s">
        <v>21480</v>
      </c>
      <c r="B176" s="2088"/>
      <c r="C176" s="2088"/>
      <c r="D176" s="2088"/>
      <c r="E176" s="2088"/>
      <c r="F176" s="2088"/>
      <c r="G176" s="2088"/>
      <c r="H176" s="2088"/>
      <c r="I176" s="2088"/>
      <c r="J176" s="2088"/>
      <c r="K176" s="2088"/>
      <c r="L176" s="2088"/>
      <c r="M176" s="2088"/>
      <c r="N176" s="2088"/>
      <c r="O176" s="2088"/>
      <c r="P176" s="2088"/>
      <c r="Q176" s="2088"/>
      <c r="R176" s="2088"/>
      <c r="S176" s="2088"/>
      <c r="T176" s="2088"/>
      <c r="U176" s="2088"/>
      <c r="V176" s="2088"/>
      <c r="W176" s="2088"/>
      <c r="X176" s="2088"/>
      <c r="Y176" s="2088"/>
      <c r="Z176" s="2088"/>
      <c r="AA176" s="2088"/>
      <c r="AB176" s="2088"/>
      <c r="AC176" s="2088"/>
      <c r="AD176" s="2088"/>
      <c r="AE176" s="2088"/>
      <c r="AF176" s="2088"/>
      <c r="AG176" s="2088"/>
      <c r="AH176" s="2088"/>
      <c r="AI176" s="2088"/>
      <c r="AJ176" s="2088"/>
      <c r="AK176" s="2088"/>
      <c r="AL176" s="2088"/>
      <c r="AM176" s="2098"/>
      <c r="AN176" s="2098"/>
      <c r="AO176" s="2098"/>
      <c r="AP176" s="2098"/>
      <c r="AQ176" s="2090">
        <v>48.5</v>
      </c>
      <c r="AR176" s="2090"/>
      <c r="AS176" s="2090"/>
      <c r="AT176" s="2090"/>
      <c r="AU176" s="2090"/>
      <c r="AV176" s="2090"/>
      <c r="AW176" s="1540"/>
      <c r="AX176" s="1540"/>
    </row>
    <row r="177" spans="1:50" ht="17.25" customHeight="1">
      <c r="A177" s="2088" t="s">
        <v>21481</v>
      </c>
      <c r="B177" s="2088"/>
      <c r="C177" s="2088"/>
      <c r="D177" s="2088"/>
      <c r="E177" s="2088"/>
      <c r="F177" s="2088"/>
      <c r="G177" s="2088"/>
      <c r="H177" s="2088"/>
      <c r="I177" s="2088"/>
      <c r="J177" s="2088"/>
      <c r="K177" s="2088"/>
      <c r="L177" s="2088"/>
      <c r="M177" s="2088"/>
      <c r="N177" s="2088"/>
      <c r="O177" s="2088"/>
      <c r="P177" s="2088"/>
      <c r="Q177" s="2088"/>
      <c r="R177" s="2088"/>
      <c r="S177" s="2088"/>
      <c r="T177" s="2088"/>
      <c r="U177" s="2088"/>
      <c r="V177" s="2088"/>
      <c r="W177" s="2088"/>
      <c r="X177" s="2088"/>
      <c r="Y177" s="2088"/>
      <c r="Z177" s="2088"/>
      <c r="AA177" s="2088"/>
      <c r="AB177" s="2088"/>
      <c r="AC177" s="2088"/>
      <c r="AD177" s="2088"/>
      <c r="AE177" s="2088"/>
      <c r="AF177" s="2088"/>
      <c r="AG177" s="2088"/>
      <c r="AH177" s="2088"/>
      <c r="AI177" s="2088"/>
      <c r="AJ177" s="2088"/>
      <c r="AK177" s="2088"/>
      <c r="AL177" s="2088"/>
      <c r="AM177" s="2098"/>
      <c r="AN177" s="2098"/>
      <c r="AO177" s="2098"/>
      <c r="AP177" s="2098"/>
      <c r="AQ177" s="2090">
        <v>53.7</v>
      </c>
      <c r="AR177" s="2090"/>
      <c r="AS177" s="2090"/>
      <c r="AT177" s="2090"/>
      <c r="AU177" s="2090"/>
      <c r="AV177" s="2090"/>
      <c r="AW177" s="1540"/>
      <c r="AX177" s="1540"/>
    </row>
    <row r="178" spans="1:50" ht="17.25" customHeight="1">
      <c r="A178" s="2094" t="s">
        <v>21319</v>
      </c>
      <c r="B178" s="2095"/>
      <c r="C178" s="2095"/>
      <c r="D178" s="2095"/>
      <c r="E178" s="2095"/>
      <c r="F178" s="2095"/>
      <c r="G178" s="2095"/>
      <c r="H178" s="2095"/>
      <c r="I178" s="2095"/>
      <c r="J178" s="2095"/>
      <c r="K178" s="2095"/>
      <c r="L178" s="2095"/>
      <c r="M178" s="2095"/>
      <c r="N178" s="2095"/>
      <c r="O178" s="2095"/>
      <c r="P178" s="2095"/>
      <c r="Q178" s="2095"/>
      <c r="R178" s="2095"/>
      <c r="S178" s="2095"/>
      <c r="T178" s="2095"/>
      <c r="U178" s="2095"/>
      <c r="V178" s="2095"/>
      <c r="W178" s="2095"/>
      <c r="X178" s="2095"/>
      <c r="Y178" s="2095"/>
      <c r="Z178" s="2095"/>
      <c r="AA178" s="2095"/>
      <c r="AB178" s="2095"/>
      <c r="AC178" s="2095"/>
      <c r="AD178" s="2095"/>
      <c r="AE178" s="2095"/>
      <c r="AF178" s="2095"/>
      <c r="AG178" s="2095"/>
      <c r="AH178" s="2095"/>
      <c r="AI178" s="2095"/>
      <c r="AJ178" s="2095"/>
      <c r="AK178" s="2095"/>
      <c r="AL178" s="2095"/>
      <c r="AM178" s="2095"/>
      <c r="AN178" s="2095"/>
      <c r="AO178" s="2095"/>
      <c r="AP178" s="2095"/>
      <c r="AQ178" s="2095"/>
      <c r="AR178" s="2095"/>
      <c r="AS178" s="2095"/>
      <c r="AT178" s="2095"/>
      <c r="AU178" s="2095"/>
      <c r="AV178" s="2096"/>
    </row>
    <row r="179" spans="1:50" ht="17.25" customHeight="1">
      <c r="A179" s="1540"/>
      <c r="B179" s="1540"/>
      <c r="C179" s="1540"/>
      <c r="D179" s="1540"/>
      <c r="E179" s="1540"/>
      <c r="F179" s="1540"/>
      <c r="G179" s="1540"/>
      <c r="H179" s="1540"/>
      <c r="I179" s="1540"/>
      <c r="J179" s="1540"/>
      <c r="K179" s="1540"/>
      <c r="L179" s="1540"/>
      <c r="M179" s="1540"/>
      <c r="N179" s="1540"/>
      <c r="O179" s="1540"/>
      <c r="P179" s="1540"/>
      <c r="Q179" s="1540"/>
      <c r="R179" s="1540"/>
      <c r="S179" s="1540"/>
      <c r="T179" s="1540"/>
      <c r="U179" s="1540"/>
      <c r="V179" s="1540"/>
      <c r="W179" s="1540"/>
      <c r="X179" s="1540"/>
      <c r="Y179" s="1540"/>
      <c r="Z179" s="1540"/>
      <c r="AA179" s="1540"/>
      <c r="AB179" s="1540"/>
      <c r="AC179" s="1540"/>
      <c r="AD179" s="1540"/>
      <c r="AE179" s="1540"/>
      <c r="AF179" s="1540"/>
      <c r="AG179" s="1540"/>
      <c r="AH179" s="1540"/>
      <c r="AI179" s="1540"/>
      <c r="AJ179" s="1540"/>
      <c r="AK179" s="1540"/>
      <c r="AL179" s="1540"/>
      <c r="AM179" s="1540"/>
      <c r="AN179" s="1540"/>
      <c r="AO179" s="1540"/>
      <c r="AP179" s="1540"/>
      <c r="AQ179" s="1540"/>
      <c r="AR179" s="1540"/>
      <c r="AS179" s="1540"/>
      <c r="AT179" s="1540"/>
      <c r="AU179" s="1540"/>
      <c r="AV179" s="1540"/>
      <c r="AW179" s="12"/>
    </row>
    <row r="180" spans="1:50" ht="17.25" customHeight="1">
      <c r="A180" s="2091" t="s">
        <v>21482</v>
      </c>
      <c r="B180" s="2091"/>
      <c r="C180" s="2091"/>
      <c r="D180" s="2091"/>
      <c r="E180" s="2091"/>
      <c r="F180" s="2091"/>
      <c r="G180" s="2091"/>
      <c r="H180" s="2091"/>
      <c r="I180" s="2091"/>
      <c r="J180" s="2091"/>
      <c r="K180" s="2091"/>
      <c r="L180" s="2091"/>
      <c r="M180" s="2091"/>
      <c r="N180" s="2091"/>
      <c r="O180" s="2091"/>
      <c r="P180" s="2091"/>
      <c r="Q180" s="2091"/>
      <c r="R180" s="2091"/>
      <c r="S180" s="2091"/>
      <c r="T180" s="2091"/>
      <c r="U180" s="2091"/>
      <c r="V180" s="2091"/>
      <c r="W180" s="2091"/>
      <c r="X180" s="2091"/>
      <c r="Y180" s="2091"/>
      <c r="Z180" s="2091"/>
      <c r="AA180" s="2091"/>
      <c r="AB180" s="2091"/>
      <c r="AC180" s="2091"/>
      <c r="AD180" s="2091"/>
      <c r="AE180" s="2091"/>
      <c r="AF180" s="2091"/>
      <c r="AG180" s="2091"/>
      <c r="AH180" s="2091"/>
      <c r="AI180" s="2091"/>
      <c r="AJ180" s="2091"/>
      <c r="AK180" s="2091"/>
      <c r="AL180" s="2091"/>
      <c r="AM180" s="1540"/>
      <c r="AN180" s="1540"/>
      <c r="AO180" s="1540"/>
      <c r="AP180" s="1540"/>
      <c r="AQ180" s="1540"/>
      <c r="AR180" s="1540"/>
      <c r="AS180" s="1540"/>
      <c r="AT180" s="1540"/>
      <c r="AU180" s="1540"/>
      <c r="AV180" s="1540"/>
      <c r="AW180" s="12"/>
    </row>
    <row r="181" spans="1:50" ht="22.5" customHeight="1">
      <c r="A181" s="2091" t="s">
        <v>21483</v>
      </c>
      <c r="B181" s="2091"/>
      <c r="C181" s="2091"/>
      <c r="D181" s="2091"/>
      <c r="E181" s="2091"/>
      <c r="F181" s="2091"/>
      <c r="G181" s="2091"/>
      <c r="H181" s="2091"/>
      <c r="I181" s="2091"/>
      <c r="J181" s="2091"/>
      <c r="K181" s="2091"/>
      <c r="L181" s="2091"/>
      <c r="M181" s="2091"/>
      <c r="N181" s="2091"/>
      <c r="O181" s="2091"/>
      <c r="P181" s="2091"/>
      <c r="Q181" s="2091"/>
      <c r="R181" s="2091"/>
      <c r="S181" s="2091"/>
      <c r="T181" s="2091"/>
      <c r="U181" s="2091"/>
      <c r="V181" s="2091"/>
      <c r="W181" s="2091"/>
      <c r="X181" s="2091"/>
      <c r="Y181" s="2091"/>
      <c r="Z181" s="2091"/>
      <c r="AA181" s="2091"/>
      <c r="AB181" s="2091"/>
      <c r="AC181" s="2091"/>
      <c r="AD181" s="2091"/>
      <c r="AE181" s="2091"/>
      <c r="AF181" s="2091"/>
      <c r="AG181" s="2091"/>
      <c r="AH181" s="2091"/>
      <c r="AI181" s="2091"/>
      <c r="AJ181" s="2091"/>
      <c r="AK181" s="2091"/>
      <c r="AL181" s="2091"/>
      <c r="AM181" s="2100"/>
      <c r="AN181" s="2100"/>
      <c r="AO181" s="2100"/>
      <c r="AP181" s="2100"/>
      <c r="AQ181" s="2089">
        <v>21.6</v>
      </c>
      <c r="AR181" s="2089"/>
      <c r="AS181" s="2089"/>
      <c r="AT181" s="2089"/>
      <c r="AU181" s="2089"/>
      <c r="AV181" s="2089"/>
      <c r="AW181" s="12"/>
    </row>
    <row r="182" spans="1:50" ht="21.6" customHeight="1">
      <c r="A182" s="2091" t="s">
        <v>21484</v>
      </c>
      <c r="B182" s="2091"/>
      <c r="C182" s="2091"/>
      <c r="D182" s="2091"/>
      <c r="E182" s="2091"/>
      <c r="F182" s="2091"/>
      <c r="G182" s="2091"/>
      <c r="H182" s="2091"/>
      <c r="I182" s="2091"/>
      <c r="J182" s="2091"/>
      <c r="K182" s="2091"/>
      <c r="L182" s="2091"/>
      <c r="M182" s="2091"/>
      <c r="N182" s="2091"/>
      <c r="O182" s="2091"/>
      <c r="P182" s="2091"/>
      <c r="Q182" s="2091"/>
      <c r="R182" s="2091"/>
      <c r="S182" s="2091"/>
      <c r="T182" s="2091"/>
      <c r="U182" s="2091"/>
      <c r="V182" s="2091"/>
      <c r="W182" s="2091"/>
      <c r="X182" s="2091"/>
      <c r="Y182" s="2091"/>
      <c r="Z182" s="2091"/>
      <c r="AA182" s="2091"/>
      <c r="AB182" s="2091"/>
      <c r="AC182" s="2091"/>
      <c r="AD182" s="2091"/>
      <c r="AE182" s="2091"/>
      <c r="AF182" s="2091"/>
      <c r="AG182" s="2091"/>
      <c r="AH182" s="2091"/>
      <c r="AI182" s="2091"/>
      <c r="AJ182" s="2091"/>
      <c r="AK182" s="2091"/>
      <c r="AL182" s="2091"/>
      <c r="AM182" s="2100"/>
      <c r="AN182" s="2100"/>
      <c r="AO182" s="2100"/>
      <c r="AP182" s="2100"/>
      <c r="AQ182" s="2089">
        <v>21.6</v>
      </c>
      <c r="AR182" s="2089"/>
      <c r="AS182" s="2089"/>
      <c r="AT182" s="2089"/>
      <c r="AU182" s="2089"/>
      <c r="AV182" s="2089"/>
      <c r="AW182" s="12"/>
    </row>
    <row r="183" spans="1:50" ht="17.25" customHeight="1">
      <c r="A183" s="1539" t="s">
        <v>21485</v>
      </c>
      <c r="B183" s="1539"/>
      <c r="C183" s="1539"/>
      <c r="D183" s="1539"/>
      <c r="E183" s="1539"/>
      <c r="F183" s="1539"/>
      <c r="G183" s="1539"/>
      <c r="H183" s="1539"/>
      <c r="I183" s="1539"/>
      <c r="J183" s="1539"/>
      <c r="K183" s="1539"/>
      <c r="L183" s="1539"/>
      <c r="M183" s="1539"/>
      <c r="N183" s="1539"/>
      <c r="O183" s="1539"/>
      <c r="P183" s="1539"/>
      <c r="Q183" s="1539"/>
      <c r="R183" s="1539"/>
      <c r="S183" s="1539"/>
      <c r="T183" s="1539"/>
      <c r="U183" s="1539"/>
      <c r="V183" s="1539"/>
      <c r="W183" s="1539"/>
      <c r="X183" s="1539"/>
      <c r="Y183" s="1539"/>
      <c r="Z183" s="1539"/>
      <c r="AA183" s="1539"/>
      <c r="AB183" s="1539"/>
      <c r="AC183" s="1539"/>
      <c r="AD183" s="1539"/>
      <c r="AE183" s="1539"/>
      <c r="AF183" s="1539"/>
      <c r="AG183" s="1539"/>
      <c r="AH183" s="1539"/>
      <c r="AI183" s="1539"/>
      <c r="AJ183" s="1539"/>
      <c r="AK183" s="1539"/>
      <c r="AL183" s="1539"/>
      <c r="AM183" s="1540"/>
      <c r="AN183" s="1540"/>
      <c r="AO183" s="1540"/>
      <c r="AP183" s="1540"/>
      <c r="AQ183" s="1540"/>
      <c r="AR183" s="1540"/>
      <c r="AS183" s="1540"/>
      <c r="AT183" s="1540"/>
      <c r="AU183" s="1540"/>
      <c r="AV183" s="1540"/>
      <c r="AW183" s="12"/>
    </row>
    <row r="184" spans="1:50" ht="17.25" customHeight="1">
      <c r="A184" s="2091" t="s">
        <v>21486</v>
      </c>
      <c r="B184" s="2091"/>
      <c r="C184" s="2091"/>
      <c r="D184" s="2091"/>
      <c r="E184" s="2091"/>
      <c r="F184" s="2091"/>
      <c r="G184" s="2091"/>
      <c r="H184" s="2091"/>
      <c r="I184" s="2091"/>
      <c r="J184" s="2091"/>
      <c r="K184" s="2091"/>
      <c r="L184" s="2091"/>
      <c r="M184" s="2091"/>
      <c r="N184" s="2091"/>
      <c r="O184" s="2091"/>
      <c r="P184" s="2091"/>
      <c r="Q184" s="2091"/>
      <c r="R184" s="2091"/>
      <c r="S184" s="2091"/>
      <c r="T184" s="2091"/>
      <c r="U184" s="2091"/>
      <c r="V184" s="2091"/>
      <c r="W184" s="2091"/>
      <c r="X184" s="2091"/>
      <c r="Y184" s="2091"/>
      <c r="Z184" s="2091"/>
      <c r="AA184" s="2091"/>
      <c r="AB184" s="2091"/>
      <c r="AC184" s="2091"/>
      <c r="AD184" s="2091"/>
      <c r="AE184" s="2091"/>
      <c r="AF184" s="2091"/>
      <c r="AG184" s="2091"/>
      <c r="AH184" s="2091"/>
      <c r="AI184" s="2091"/>
      <c r="AJ184" s="2091"/>
      <c r="AK184" s="2091"/>
      <c r="AL184" s="2091"/>
      <c r="AM184" s="2100"/>
      <c r="AN184" s="2100"/>
      <c r="AO184" s="2100"/>
      <c r="AP184" s="2100"/>
      <c r="AQ184" s="2089">
        <v>34.299999999999997</v>
      </c>
      <c r="AR184" s="2089"/>
      <c r="AS184" s="2089"/>
      <c r="AT184" s="2089"/>
      <c r="AU184" s="2089"/>
      <c r="AV184" s="2089"/>
      <c r="AW184" s="12"/>
    </row>
    <row r="185" spans="1:50" ht="24" customHeight="1">
      <c r="A185" s="2091" t="s">
        <v>21487</v>
      </c>
      <c r="B185" s="2091"/>
      <c r="C185" s="2091"/>
      <c r="D185" s="2091"/>
      <c r="E185" s="2091"/>
      <c r="F185" s="2091"/>
      <c r="G185" s="2091"/>
      <c r="H185" s="2091"/>
      <c r="I185" s="2091"/>
      <c r="J185" s="2091"/>
      <c r="K185" s="2091"/>
      <c r="L185" s="2091"/>
      <c r="M185" s="2091"/>
      <c r="N185" s="2091"/>
      <c r="O185" s="2091"/>
      <c r="P185" s="2091"/>
      <c r="Q185" s="2091"/>
      <c r="R185" s="2091"/>
      <c r="S185" s="2091"/>
      <c r="T185" s="2091"/>
      <c r="U185" s="2091"/>
      <c r="V185" s="2091"/>
      <c r="W185" s="2091"/>
      <c r="X185" s="2091"/>
      <c r="Y185" s="2091"/>
      <c r="Z185" s="2091"/>
      <c r="AA185" s="2091"/>
      <c r="AB185" s="2091"/>
      <c r="AC185" s="2091"/>
      <c r="AD185" s="2091"/>
      <c r="AE185" s="2091"/>
      <c r="AF185" s="2091"/>
      <c r="AG185" s="2091"/>
      <c r="AH185" s="2091"/>
      <c r="AI185" s="2091"/>
      <c r="AJ185" s="2091"/>
      <c r="AK185" s="2091"/>
      <c r="AL185" s="2091"/>
      <c r="AM185" s="2100"/>
      <c r="AN185" s="2100"/>
      <c r="AO185" s="2100"/>
      <c r="AP185" s="2100"/>
      <c r="AQ185" s="2089">
        <v>34.299999999999997</v>
      </c>
      <c r="AR185" s="2089"/>
      <c r="AS185" s="2089"/>
      <c r="AT185" s="2089"/>
      <c r="AU185" s="2089"/>
      <c r="AV185" s="2089"/>
      <c r="AW185" s="12"/>
    </row>
    <row r="186" spans="1:50" ht="24" customHeight="1">
      <c r="A186" s="2091" t="s">
        <v>21488</v>
      </c>
      <c r="B186" s="2091"/>
      <c r="C186" s="2091"/>
      <c r="D186" s="2091"/>
      <c r="E186" s="2091"/>
      <c r="F186" s="2091"/>
      <c r="G186" s="2091"/>
      <c r="H186" s="2091"/>
      <c r="I186" s="2091"/>
      <c r="J186" s="2091"/>
      <c r="K186" s="2091"/>
      <c r="L186" s="2091"/>
      <c r="M186" s="2091"/>
      <c r="N186" s="2091"/>
      <c r="O186" s="2091"/>
      <c r="P186" s="2091"/>
      <c r="Q186" s="2091"/>
      <c r="R186" s="2091"/>
      <c r="S186" s="2091"/>
      <c r="T186" s="2091"/>
      <c r="U186" s="2091"/>
      <c r="V186" s="2091"/>
      <c r="W186" s="2091"/>
      <c r="X186" s="2091"/>
      <c r="Y186" s="2091"/>
      <c r="Z186" s="2091"/>
      <c r="AA186" s="2091"/>
      <c r="AB186" s="2091"/>
      <c r="AC186" s="2091"/>
      <c r="AD186" s="2091"/>
      <c r="AE186" s="2091"/>
      <c r="AF186" s="2091"/>
      <c r="AG186" s="2091"/>
      <c r="AH186" s="2091"/>
      <c r="AI186" s="2091"/>
      <c r="AJ186" s="2091"/>
      <c r="AK186" s="2091"/>
      <c r="AL186" s="2091"/>
      <c r="AM186" s="1540"/>
      <c r="AN186" s="1540"/>
      <c r="AO186" s="1540"/>
      <c r="AP186" s="1540"/>
      <c r="AQ186" s="1540"/>
      <c r="AR186" s="1540"/>
      <c r="AS186" s="1540"/>
      <c r="AT186" s="1540"/>
      <c r="AU186" s="1540"/>
      <c r="AV186" s="1540"/>
      <c r="AW186" s="12"/>
    </row>
    <row r="187" spans="1:50" ht="17.25" customHeight="1">
      <c r="A187" s="2091" t="s">
        <v>21489</v>
      </c>
      <c r="B187" s="2091"/>
      <c r="C187" s="2091"/>
      <c r="D187" s="2091"/>
      <c r="E187" s="2091"/>
      <c r="F187" s="2091"/>
      <c r="G187" s="2091"/>
      <c r="H187" s="2091"/>
      <c r="I187" s="2091"/>
      <c r="J187" s="2091"/>
      <c r="K187" s="2091"/>
      <c r="L187" s="2091"/>
      <c r="M187" s="2091"/>
      <c r="N187" s="2091"/>
      <c r="O187" s="2091"/>
      <c r="P187" s="2091"/>
      <c r="Q187" s="2091"/>
      <c r="R187" s="2091"/>
      <c r="S187" s="2091"/>
      <c r="T187" s="2091"/>
      <c r="U187" s="2091"/>
      <c r="V187" s="2091"/>
      <c r="W187" s="2091"/>
      <c r="X187" s="2091"/>
      <c r="Y187" s="2091"/>
      <c r="Z187" s="2091"/>
      <c r="AA187" s="2091"/>
      <c r="AB187" s="2091"/>
      <c r="AC187" s="2091"/>
      <c r="AD187" s="2091"/>
      <c r="AE187" s="2091"/>
      <c r="AF187" s="2091"/>
      <c r="AG187" s="2091"/>
      <c r="AH187" s="2091"/>
      <c r="AI187" s="2091"/>
      <c r="AJ187" s="2091"/>
      <c r="AK187" s="2091"/>
      <c r="AL187" s="2091"/>
      <c r="AM187" s="2100"/>
      <c r="AN187" s="2100"/>
      <c r="AO187" s="2100"/>
      <c r="AP187" s="2100"/>
      <c r="AQ187" s="2089">
        <v>26.6</v>
      </c>
      <c r="AR187" s="2089"/>
      <c r="AS187" s="2089"/>
      <c r="AT187" s="2089"/>
      <c r="AU187" s="2089"/>
      <c r="AV187" s="2089"/>
      <c r="AW187" s="12"/>
    </row>
    <row r="188" spans="1:50" ht="24" customHeight="1">
      <c r="A188" s="2091" t="s">
        <v>21490</v>
      </c>
      <c r="B188" s="2091"/>
      <c r="C188" s="2091"/>
      <c r="D188" s="2091"/>
      <c r="E188" s="2091"/>
      <c r="F188" s="2091"/>
      <c r="G188" s="2091"/>
      <c r="H188" s="2091"/>
      <c r="I188" s="2091"/>
      <c r="J188" s="2091"/>
      <c r="K188" s="2091"/>
      <c r="L188" s="2091"/>
      <c r="M188" s="2091"/>
      <c r="N188" s="2091"/>
      <c r="O188" s="2091"/>
      <c r="P188" s="2091"/>
      <c r="Q188" s="2091"/>
      <c r="R188" s="2091"/>
      <c r="S188" s="2091"/>
      <c r="T188" s="2091"/>
      <c r="U188" s="2091"/>
      <c r="V188" s="2091"/>
      <c r="W188" s="2091"/>
      <c r="X188" s="2091"/>
      <c r="Y188" s="2091"/>
      <c r="Z188" s="2091"/>
      <c r="AA188" s="2091"/>
      <c r="AB188" s="2091"/>
      <c r="AC188" s="2091"/>
      <c r="AD188" s="2091"/>
      <c r="AE188" s="2091"/>
      <c r="AF188" s="2091"/>
      <c r="AG188" s="2091"/>
      <c r="AH188" s="2091"/>
      <c r="AI188" s="2091"/>
      <c r="AJ188" s="2091"/>
      <c r="AK188" s="2091"/>
      <c r="AL188" s="2091"/>
      <c r="AM188" s="2100"/>
      <c r="AN188" s="2100"/>
      <c r="AO188" s="2100"/>
      <c r="AP188" s="2100"/>
      <c r="AQ188" s="2089">
        <v>26.6</v>
      </c>
      <c r="AR188" s="2089"/>
      <c r="AS188" s="2089"/>
      <c r="AT188" s="2089"/>
      <c r="AU188" s="2089"/>
      <c r="AV188" s="2089"/>
      <c r="AW188" s="12"/>
    </row>
    <row r="189" spans="1:50" ht="24" customHeight="1">
      <c r="A189" s="2091" t="s">
        <v>21491</v>
      </c>
      <c r="B189" s="2091"/>
      <c r="C189" s="2091"/>
      <c r="D189" s="2091"/>
      <c r="E189" s="2091"/>
      <c r="F189" s="2091"/>
      <c r="G189" s="2091"/>
      <c r="H189" s="2091"/>
      <c r="I189" s="2091"/>
      <c r="J189" s="2091"/>
      <c r="K189" s="2091"/>
      <c r="L189" s="2091"/>
      <c r="M189" s="2091"/>
      <c r="N189" s="2091"/>
      <c r="O189" s="2091"/>
      <c r="P189" s="2091"/>
      <c r="Q189" s="2091"/>
      <c r="R189" s="2091"/>
      <c r="S189" s="2091"/>
      <c r="T189" s="2091"/>
      <c r="U189" s="2091"/>
      <c r="V189" s="2091"/>
      <c r="W189" s="2091"/>
      <c r="X189" s="2091"/>
      <c r="Y189" s="2091"/>
      <c r="Z189" s="2091"/>
      <c r="AA189" s="2091"/>
      <c r="AB189" s="2091"/>
      <c r="AC189" s="2091"/>
      <c r="AD189" s="2091"/>
      <c r="AE189" s="2091"/>
      <c r="AF189" s="2091"/>
      <c r="AG189" s="2091"/>
      <c r="AH189" s="2091"/>
      <c r="AI189" s="2091"/>
      <c r="AJ189" s="2091"/>
      <c r="AK189" s="2091"/>
      <c r="AL189" s="2091"/>
      <c r="AM189" s="1540"/>
      <c r="AN189" s="1540"/>
      <c r="AO189" s="1540"/>
      <c r="AP189" s="1540"/>
      <c r="AQ189" s="1540"/>
      <c r="AR189" s="1540"/>
      <c r="AS189" s="1540"/>
      <c r="AT189" s="1540"/>
      <c r="AU189" s="1540"/>
      <c r="AV189" s="1540"/>
      <c r="AW189" s="12"/>
    </row>
    <row r="190" spans="1:50" ht="17.25" customHeight="1">
      <c r="A190" s="2091" t="s">
        <v>21492</v>
      </c>
      <c r="B190" s="2091"/>
      <c r="C190" s="2091"/>
      <c r="D190" s="2091"/>
      <c r="E190" s="2091"/>
      <c r="F190" s="2091"/>
      <c r="G190" s="2091"/>
      <c r="H190" s="2091"/>
      <c r="I190" s="2091"/>
      <c r="J190" s="2091"/>
      <c r="K190" s="2091"/>
      <c r="L190" s="2091"/>
      <c r="M190" s="2091"/>
      <c r="N190" s="2091"/>
      <c r="O190" s="2091"/>
      <c r="P190" s="2091"/>
      <c r="Q190" s="2091"/>
      <c r="R190" s="2091"/>
      <c r="S190" s="2091"/>
      <c r="T190" s="2091"/>
      <c r="U190" s="2091"/>
      <c r="V190" s="2091"/>
      <c r="W190" s="2091"/>
      <c r="X190" s="2091"/>
      <c r="Y190" s="2091"/>
      <c r="Z190" s="2091"/>
      <c r="AA190" s="2091"/>
      <c r="AB190" s="2091"/>
      <c r="AC190" s="2091"/>
      <c r="AD190" s="2091"/>
      <c r="AE190" s="2091"/>
      <c r="AF190" s="2091"/>
      <c r="AG190" s="2091"/>
      <c r="AH190" s="2091"/>
      <c r="AI190" s="2091"/>
      <c r="AJ190" s="2091"/>
      <c r="AK190" s="2091"/>
      <c r="AL190" s="2091"/>
      <c r="AM190" s="2100"/>
      <c r="AN190" s="2100"/>
      <c r="AO190" s="2100"/>
      <c r="AP190" s="2100"/>
      <c r="AQ190" s="2089">
        <v>31.5</v>
      </c>
      <c r="AR190" s="2089"/>
      <c r="AS190" s="2089"/>
      <c r="AT190" s="2089"/>
      <c r="AU190" s="2089"/>
      <c r="AV190" s="2089"/>
      <c r="AW190" s="12"/>
    </row>
    <row r="191" spans="1:50" ht="24" customHeight="1">
      <c r="A191" s="2091" t="s">
        <v>21493</v>
      </c>
      <c r="B191" s="2091"/>
      <c r="C191" s="2091"/>
      <c r="D191" s="2091"/>
      <c r="E191" s="2091"/>
      <c r="F191" s="2091"/>
      <c r="G191" s="2091"/>
      <c r="H191" s="2091"/>
      <c r="I191" s="2091"/>
      <c r="J191" s="2091"/>
      <c r="K191" s="2091"/>
      <c r="L191" s="2091"/>
      <c r="M191" s="2091"/>
      <c r="N191" s="2091"/>
      <c r="O191" s="2091"/>
      <c r="P191" s="2091"/>
      <c r="Q191" s="2091"/>
      <c r="R191" s="2091"/>
      <c r="S191" s="2091"/>
      <c r="T191" s="2091"/>
      <c r="U191" s="2091"/>
      <c r="V191" s="2091"/>
      <c r="W191" s="2091"/>
      <c r="X191" s="2091"/>
      <c r="Y191" s="2091"/>
      <c r="Z191" s="2091"/>
      <c r="AA191" s="2091"/>
      <c r="AB191" s="2091"/>
      <c r="AC191" s="2091"/>
      <c r="AD191" s="2091"/>
      <c r="AE191" s="2091"/>
      <c r="AF191" s="2091"/>
      <c r="AG191" s="2091"/>
      <c r="AH191" s="2091"/>
      <c r="AI191" s="2091"/>
      <c r="AJ191" s="2091"/>
      <c r="AK191" s="2091"/>
      <c r="AL191" s="2091"/>
      <c r="AM191" s="1540"/>
      <c r="AN191" s="1540"/>
      <c r="AO191" s="1540"/>
      <c r="AP191" s="1540"/>
      <c r="AQ191" s="1540"/>
      <c r="AR191" s="1540"/>
      <c r="AS191" s="1540"/>
      <c r="AT191" s="1540"/>
      <c r="AU191" s="1540"/>
      <c r="AV191" s="1540"/>
      <c r="AW191" s="12"/>
    </row>
    <row r="192" spans="1:50" ht="24" customHeight="1">
      <c r="A192" s="2091" t="s">
        <v>21494</v>
      </c>
      <c r="B192" s="2091"/>
      <c r="C192" s="2091"/>
      <c r="D192" s="2091"/>
      <c r="E192" s="2091"/>
      <c r="F192" s="2091"/>
      <c r="G192" s="2091"/>
      <c r="H192" s="2091"/>
      <c r="I192" s="2091"/>
      <c r="J192" s="2091"/>
      <c r="K192" s="2091"/>
      <c r="L192" s="2091"/>
      <c r="M192" s="2091"/>
      <c r="N192" s="2091"/>
      <c r="O192" s="2091"/>
      <c r="P192" s="2091"/>
      <c r="Q192" s="2091"/>
      <c r="R192" s="2091"/>
      <c r="S192" s="2091"/>
      <c r="T192" s="2091"/>
      <c r="U192" s="2091"/>
      <c r="V192" s="2091"/>
      <c r="W192" s="2091"/>
      <c r="X192" s="2091"/>
      <c r="Y192" s="2091"/>
      <c r="Z192" s="2091"/>
      <c r="AA192" s="2091"/>
      <c r="AB192" s="2091"/>
      <c r="AC192" s="2091"/>
      <c r="AD192" s="2091"/>
      <c r="AE192" s="2091"/>
      <c r="AF192" s="2091"/>
      <c r="AG192" s="2091"/>
      <c r="AH192" s="2091"/>
      <c r="AI192" s="2091"/>
      <c r="AJ192" s="2091"/>
      <c r="AK192" s="2091"/>
      <c r="AL192" s="2091"/>
      <c r="AM192" s="2100"/>
      <c r="AN192" s="2100"/>
      <c r="AO192" s="2100"/>
      <c r="AP192" s="2100"/>
      <c r="AQ192" s="2089">
        <v>22.2</v>
      </c>
      <c r="AR192" s="2089"/>
      <c r="AS192" s="2089"/>
      <c r="AT192" s="2089"/>
      <c r="AU192" s="2089"/>
      <c r="AV192" s="2089"/>
      <c r="AW192" s="12"/>
    </row>
    <row r="193" spans="1:50" ht="24.95" customHeight="1">
      <c r="A193" s="2091" t="s">
        <v>21495</v>
      </c>
      <c r="B193" s="2091"/>
      <c r="C193" s="2091"/>
      <c r="D193" s="2091"/>
      <c r="E193" s="2091"/>
      <c r="F193" s="2091"/>
      <c r="G193" s="2091"/>
      <c r="H193" s="2091"/>
      <c r="I193" s="2091"/>
      <c r="J193" s="2091"/>
      <c r="K193" s="2091"/>
      <c r="L193" s="2091"/>
      <c r="M193" s="2091"/>
      <c r="N193" s="2091"/>
      <c r="O193" s="2091"/>
      <c r="P193" s="2091"/>
      <c r="Q193" s="2091"/>
      <c r="R193" s="2091"/>
      <c r="S193" s="2091"/>
      <c r="T193" s="2091"/>
      <c r="U193" s="2091"/>
      <c r="V193" s="2091"/>
      <c r="W193" s="2091"/>
      <c r="X193" s="2091"/>
      <c r="Y193" s="2091"/>
      <c r="Z193" s="2091"/>
      <c r="AA193" s="2091"/>
      <c r="AB193" s="2091"/>
      <c r="AC193" s="2091"/>
      <c r="AD193" s="2091"/>
      <c r="AE193" s="2091"/>
      <c r="AF193" s="2091"/>
      <c r="AG193" s="2091"/>
      <c r="AH193" s="2091"/>
      <c r="AI193" s="2091"/>
      <c r="AJ193" s="2091"/>
      <c r="AK193" s="2091"/>
      <c r="AL193" s="2091"/>
      <c r="AM193" s="1540"/>
      <c r="AN193" s="1540"/>
      <c r="AO193" s="1540"/>
      <c r="AP193" s="1540"/>
      <c r="AQ193" s="1540"/>
      <c r="AR193" s="1540"/>
      <c r="AS193" s="1540"/>
      <c r="AT193" s="1540"/>
      <c r="AU193" s="1540"/>
      <c r="AV193" s="1540"/>
      <c r="AW193" s="12"/>
    </row>
    <row r="194" spans="1:50" ht="24" customHeight="1">
      <c r="A194" s="2091" t="s">
        <v>21496</v>
      </c>
      <c r="B194" s="2091"/>
      <c r="C194" s="2091"/>
      <c r="D194" s="2091"/>
      <c r="E194" s="2091"/>
      <c r="F194" s="2091"/>
      <c r="G194" s="2091"/>
      <c r="H194" s="2091"/>
      <c r="I194" s="2091"/>
      <c r="J194" s="2091"/>
      <c r="K194" s="2091"/>
      <c r="L194" s="2091"/>
      <c r="M194" s="2091"/>
      <c r="N194" s="2091"/>
      <c r="O194" s="2091"/>
      <c r="P194" s="2091"/>
      <c r="Q194" s="2091"/>
      <c r="R194" s="2091"/>
      <c r="S194" s="2091"/>
      <c r="T194" s="2091"/>
      <c r="U194" s="2091"/>
      <c r="V194" s="2091"/>
      <c r="W194" s="2091"/>
      <c r="X194" s="2091"/>
      <c r="Y194" s="2091"/>
      <c r="Z194" s="2091"/>
      <c r="AA194" s="2091"/>
      <c r="AB194" s="2091"/>
      <c r="AC194" s="2091"/>
      <c r="AD194" s="2091"/>
      <c r="AE194" s="2091"/>
      <c r="AF194" s="2091"/>
      <c r="AG194" s="2091"/>
      <c r="AH194" s="2091"/>
      <c r="AI194" s="2091"/>
      <c r="AJ194" s="2091"/>
      <c r="AK194" s="2091"/>
      <c r="AL194" s="2091"/>
      <c r="AM194" s="2100"/>
      <c r="AN194" s="2100"/>
      <c r="AO194" s="2100"/>
      <c r="AP194" s="2100"/>
      <c r="AQ194" s="2089">
        <v>18.100000000000001</v>
      </c>
      <c r="AR194" s="2089"/>
      <c r="AS194" s="2089"/>
      <c r="AT194" s="2089"/>
      <c r="AU194" s="2089"/>
      <c r="AV194" s="2089"/>
      <c r="AW194" s="12"/>
    </row>
    <row r="195" spans="1:50" ht="24.95" customHeight="1">
      <c r="A195" s="1539" t="s">
        <v>21497</v>
      </c>
      <c r="B195" s="1539"/>
      <c r="C195" s="1539"/>
      <c r="D195" s="1539"/>
      <c r="E195" s="1539"/>
      <c r="F195" s="1539"/>
      <c r="G195" s="1539"/>
      <c r="H195" s="1539"/>
      <c r="I195" s="1539"/>
      <c r="J195" s="1539"/>
      <c r="K195" s="1539"/>
      <c r="L195" s="1539"/>
      <c r="M195" s="1539"/>
      <c r="N195" s="1539"/>
      <c r="O195" s="1539"/>
      <c r="P195" s="1539"/>
      <c r="Q195" s="1539"/>
      <c r="R195" s="1539"/>
      <c r="S195" s="1539"/>
      <c r="T195" s="1539"/>
      <c r="U195" s="1539"/>
      <c r="V195" s="1539"/>
      <c r="W195" s="1539"/>
      <c r="X195" s="1539"/>
      <c r="Y195" s="1539"/>
      <c r="Z195" s="1539"/>
      <c r="AA195" s="1539"/>
      <c r="AB195" s="1539"/>
      <c r="AC195" s="1539"/>
      <c r="AD195" s="1539"/>
      <c r="AE195" s="1539"/>
      <c r="AF195" s="1539"/>
      <c r="AG195" s="1539"/>
      <c r="AH195" s="1539"/>
      <c r="AI195" s="1539"/>
      <c r="AJ195" s="1539"/>
      <c r="AK195" s="1539"/>
      <c r="AL195" s="1539"/>
      <c r="AM195" s="1540"/>
      <c r="AN195" s="1540"/>
      <c r="AO195" s="1540"/>
      <c r="AP195" s="1540"/>
      <c r="AQ195" s="1540"/>
      <c r="AR195" s="1540"/>
      <c r="AS195" s="1540"/>
      <c r="AT195" s="1540"/>
      <c r="AU195" s="1540"/>
      <c r="AV195" s="1540"/>
      <c r="AW195" s="12"/>
    </row>
    <row r="196" spans="1:50" ht="24" customHeight="1">
      <c r="A196" s="2091" t="s">
        <v>21498</v>
      </c>
      <c r="B196" s="2091"/>
      <c r="C196" s="2091"/>
      <c r="D196" s="2091"/>
      <c r="E196" s="2091"/>
      <c r="F196" s="2091"/>
      <c r="G196" s="2091"/>
      <c r="H196" s="2091"/>
      <c r="I196" s="2091"/>
      <c r="J196" s="2091"/>
      <c r="K196" s="2091"/>
      <c r="L196" s="2091"/>
      <c r="M196" s="2091"/>
      <c r="N196" s="2091"/>
      <c r="O196" s="2091"/>
      <c r="P196" s="2091"/>
      <c r="Q196" s="2091"/>
      <c r="R196" s="2091"/>
      <c r="S196" s="2091"/>
      <c r="T196" s="2091"/>
      <c r="U196" s="2091"/>
      <c r="V196" s="2091"/>
      <c r="W196" s="2091"/>
      <c r="X196" s="2091"/>
      <c r="Y196" s="2091"/>
      <c r="Z196" s="2091"/>
      <c r="AA196" s="2091"/>
      <c r="AB196" s="2091"/>
      <c r="AC196" s="2091"/>
      <c r="AD196" s="2091"/>
      <c r="AE196" s="2091"/>
      <c r="AF196" s="2091"/>
      <c r="AG196" s="2091"/>
      <c r="AH196" s="2091"/>
      <c r="AI196" s="2091"/>
      <c r="AJ196" s="2091"/>
      <c r="AK196" s="2091"/>
      <c r="AL196" s="2091"/>
      <c r="AM196" s="2100"/>
      <c r="AN196" s="2100"/>
      <c r="AO196" s="2100"/>
      <c r="AP196" s="2100"/>
      <c r="AQ196" s="2089">
        <v>46.2</v>
      </c>
      <c r="AR196" s="2089"/>
      <c r="AS196" s="2089"/>
      <c r="AT196" s="2089"/>
      <c r="AU196" s="2089"/>
      <c r="AV196" s="2089"/>
      <c r="AW196" s="12"/>
    </row>
    <row r="197" spans="1:50" ht="24" customHeight="1">
      <c r="A197" s="2091" t="s">
        <v>21499</v>
      </c>
      <c r="B197" s="2091"/>
      <c r="C197" s="2091"/>
      <c r="D197" s="2091"/>
      <c r="E197" s="2091"/>
      <c r="F197" s="2091"/>
      <c r="G197" s="2091"/>
      <c r="H197" s="2091"/>
      <c r="I197" s="2091"/>
      <c r="J197" s="2091"/>
      <c r="K197" s="2091"/>
      <c r="L197" s="2091"/>
      <c r="M197" s="2091"/>
      <c r="N197" s="2091"/>
      <c r="O197" s="2091"/>
      <c r="P197" s="2091"/>
      <c r="Q197" s="2091"/>
      <c r="R197" s="2091"/>
      <c r="S197" s="2091"/>
      <c r="T197" s="2091"/>
      <c r="U197" s="2091"/>
      <c r="V197" s="2091"/>
      <c r="W197" s="2091"/>
      <c r="X197" s="2091"/>
      <c r="Y197" s="2091"/>
      <c r="Z197" s="2091"/>
      <c r="AA197" s="2091"/>
      <c r="AB197" s="2091"/>
      <c r="AC197" s="2091"/>
      <c r="AD197" s="2091"/>
      <c r="AE197" s="2091"/>
      <c r="AF197" s="2091"/>
      <c r="AG197" s="2091"/>
      <c r="AH197" s="2091"/>
      <c r="AI197" s="2091"/>
      <c r="AJ197" s="2091"/>
      <c r="AK197" s="2091"/>
      <c r="AL197" s="2091"/>
      <c r="AM197" s="2100"/>
      <c r="AN197" s="2100"/>
      <c r="AO197" s="2100"/>
      <c r="AP197" s="2100"/>
      <c r="AQ197" s="2089">
        <v>46.2</v>
      </c>
      <c r="AR197" s="2089"/>
      <c r="AS197" s="2089"/>
      <c r="AT197" s="2089"/>
      <c r="AU197" s="2089"/>
      <c r="AV197" s="2089"/>
      <c r="AW197" s="12"/>
    </row>
    <row r="198" spans="1:50" ht="24.95" customHeight="1">
      <c r="A198" s="2091" t="s">
        <v>21500</v>
      </c>
      <c r="B198" s="2091"/>
      <c r="C198" s="2091"/>
      <c r="D198" s="2091"/>
      <c r="E198" s="2091"/>
      <c r="F198" s="2091"/>
      <c r="G198" s="2091"/>
      <c r="H198" s="2091"/>
      <c r="I198" s="2091"/>
      <c r="J198" s="2091"/>
      <c r="K198" s="2091"/>
      <c r="L198" s="2091"/>
      <c r="M198" s="2091"/>
      <c r="N198" s="2091"/>
      <c r="O198" s="2091"/>
      <c r="P198" s="2091"/>
      <c r="Q198" s="2091"/>
      <c r="R198" s="2091"/>
      <c r="S198" s="2091"/>
      <c r="T198" s="2091"/>
      <c r="U198" s="2091"/>
      <c r="V198" s="2091"/>
      <c r="W198" s="2091"/>
      <c r="X198" s="2091"/>
      <c r="Y198" s="2091"/>
      <c r="Z198" s="2091"/>
      <c r="AA198" s="2091"/>
      <c r="AB198" s="2091"/>
      <c r="AC198" s="2091"/>
      <c r="AD198" s="2091"/>
      <c r="AE198" s="2091"/>
      <c r="AF198" s="2091"/>
      <c r="AG198" s="2091"/>
      <c r="AH198" s="2091"/>
      <c r="AI198" s="2091"/>
      <c r="AJ198" s="2091"/>
      <c r="AK198" s="2091"/>
      <c r="AL198" s="2091"/>
      <c r="AM198" s="1540"/>
      <c r="AN198" s="1540"/>
      <c r="AO198" s="1540"/>
      <c r="AP198" s="1540"/>
      <c r="AQ198" s="1540"/>
      <c r="AR198" s="1540"/>
      <c r="AS198" s="1540"/>
      <c r="AT198" s="1540"/>
      <c r="AU198" s="1540"/>
      <c r="AV198" s="1540"/>
      <c r="AW198" s="12"/>
    </row>
    <row r="199" spans="1:50" ht="17.25" customHeight="1">
      <c r="A199" s="2091" t="s">
        <v>21501</v>
      </c>
      <c r="B199" s="2091"/>
      <c r="C199" s="2091"/>
      <c r="D199" s="2091"/>
      <c r="E199" s="2091"/>
      <c r="F199" s="2091"/>
      <c r="G199" s="2091"/>
      <c r="H199" s="2091"/>
      <c r="I199" s="2091"/>
      <c r="J199" s="2091"/>
      <c r="K199" s="2091"/>
      <c r="L199" s="2091"/>
      <c r="M199" s="2091"/>
      <c r="N199" s="2091"/>
      <c r="O199" s="2091"/>
      <c r="P199" s="2091"/>
      <c r="Q199" s="2091"/>
      <c r="R199" s="2091"/>
      <c r="S199" s="2091"/>
      <c r="T199" s="2091"/>
      <c r="U199" s="2091"/>
      <c r="V199" s="2091"/>
      <c r="W199" s="2091"/>
      <c r="X199" s="2091"/>
      <c r="Y199" s="2091"/>
      <c r="Z199" s="2091"/>
      <c r="AA199" s="2091"/>
      <c r="AB199" s="2091"/>
      <c r="AC199" s="2091"/>
      <c r="AD199" s="2091"/>
      <c r="AE199" s="2091"/>
      <c r="AF199" s="2091"/>
      <c r="AG199" s="2091"/>
      <c r="AH199" s="2091"/>
      <c r="AI199" s="2091"/>
      <c r="AJ199" s="2091"/>
      <c r="AK199" s="2091"/>
      <c r="AL199" s="2091"/>
      <c r="AM199" s="2100"/>
      <c r="AN199" s="2100"/>
      <c r="AO199" s="2100"/>
      <c r="AP199" s="2100"/>
      <c r="AQ199" s="2089">
        <v>29.6</v>
      </c>
      <c r="AR199" s="2089"/>
      <c r="AS199" s="2089"/>
      <c r="AT199" s="2089"/>
      <c r="AU199" s="2089"/>
      <c r="AV199" s="2089"/>
      <c r="AW199" s="12"/>
    </row>
    <row r="200" spans="1:50" ht="24.95" customHeight="1">
      <c r="A200" s="2091" t="s">
        <v>21502</v>
      </c>
      <c r="B200" s="2091"/>
      <c r="C200" s="2091"/>
      <c r="D200" s="2091"/>
      <c r="E200" s="2091"/>
      <c r="F200" s="2091"/>
      <c r="G200" s="2091"/>
      <c r="H200" s="2091"/>
      <c r="I200" s="2091"/>
      <c r="J200" s="2091"/>
      <c r="K200" s="2091"/>
      <c r="L200" s="2091"/>
      <c r="M200" s="2091"/>
      <c r="N200" s="2091"/>
      <c r="O200" s="2091"/>
      <c r="P200" s="2091"/>
      <c r="Q200" s="2091"/>
      <c r="R200" s="2091"/>
      <c r="S200" s="2091"/>
      <c r="T200" s="2091"/>
      <c r="U200" s="2091"/>
      <c r="V200" s="2091"/>
      <c r="W200" s="2091"/>
      <c r="X200" s="2091"/>
      <c r="Y200" s="2091"/>
      <c r="Z200" s="2091"/>
      <c r="AA200" s="2091"/>
      <c r="AB200" s="2091"/>
      <c r="AC200" s="2091"/>
      <c r="AD200" s="2091"/>
      <c r="AE200" s="2091"/>
      <c r="AF200" s="2091"/>
      <c r="AG200" s="2091"/>
      <c r="AH200" s="2091"/>
      <c r="AI200" s="2091"/>
      <c r="AJ200" s="2091"/>
      <c r="AK200" s="2091"/>
      <c r="AL200" s="2091"/>
      <c r="AM200" s="2100"/>
      <c r="AN200" s="2100"/>
      <c r="AO200" s="2100"/>
      <c r="AP200" s="2100"/>
      <c r="AQ200" s="2089">
        <v>29.6</v>
      </c>
      <c r="AR200" s="2089"/>
      <c r="AS200" s="2089"/>
      <c r="AT200" s="2089"/>
      <c r="AU200" s="2089"/>
      <c r="AV200" s="2089"/>
      <c r="AW200" s="12"/>
    </row>
    <row r="201" spans="1:50" ht="24.95" customHeight="1">
      <c r="A201" s="1539" t="s">
        <v>21503</v>
      </c>
      <c r="B201" s="1539"/>
      <c r="C201" s="1539"/>
      <c r="D201" s="1539"/>
      <c r="E201" s="1539"/>
      <c r="F201" s="1539"/>
      <c r="G201" s="1539"/>
      <c r="H201" s="1539"/>
      <c r="I201" s="1539"/>
      <c r="J201" s="1539"/>
      <c r="K201" s="1539"/>
      <c r="L201" s="1539"/>
      <c r="M201" s="1539"/>
      <c r="N201" s="1539"/>
      <c r="O201" s="1539"/>
      <c r="P201" s="1539"/>
      <c r="Q201" s="1539"/>
      <c r="R201" s="1539"/>
      <c r="S201" s="1539"/>
      <c r="T201" s="1539"/>
      <c r="U201" s="1539"/>
      <c r="V201" s="1539"/>
      <c r="W201" s="1539"/>
      <c r="X201" s="1539"/>
      <c r="Y201" s="1539"/>
      <c r="Z201" s="1539"/>
      <c r="AA201" s="1539"/>
      <c r="AB201" s="1539"/>
      <c r="AC201" s="1539"/>
      <c r="AD201" s="1539"/>
      <c r="AE201" s="1539"/>
      <c r="AF201" s="1539"/>
      <c r="AG201" s="1539"/>
      <c r="AH201" s="1539"/>
      <c r="AI201" s="1539"/>
      <c r="AJ201" s="1539"/>
      <c r="AK201" s="1539"/>
      <c r="AL201" s="1539"/>
      <c r="AM201" s="1540"/>
      <c r="AN201" s="1540"/>
      <c r="AO201" s="1540"/>
      <c r="AP201" s="1540"/>
      <c r="AQ201" s="1540"/>
      <c r="AR201" s="1540"/>
      <c r="AS201" s="1540"/>
      <c r="AT201" s="1540"/>
      <c r="AU201" s="1540"/>
      <c r="AV201" s="1540"/>
      <c r="AW201" s="12"/>
    </row>
    <row r="202" spans="1:50" ht="17.25" customHeight="1">
      <c r="A202" s="2091" t="s">
        <v>21504</v>
      </c>
      <c r="B202" s="2091"/>
      <c r="C202" s="2091"/>
      <c r="D202" s="2091"/>
      <c r="E202" s="2091"/>
      <c r="F202" s="2091"/>
      <c r="G202" s="2091"/>
      <c r="H202" s="2091"/>
      <c r="I202" s="2091"/>
      <c r="J202" s="2091"/>
      <c r="K202" s="2091"/>
      <c r="L202" s="2091"/>
      <c r="M202" s="2091"/>
      <c r="N202" s="2091"/>
      <c r="O202" s="2091"/>
      <c r="P202" s="2091"/>
      <c r="Q202" s="2091"/>
      <c r="R202" s="2091"/>
      <c r="S202" s="2091"/>
      <c r="T202" s="2091"/>
      <c r="U202" s="2091"/>
      <c r="V202" s="2091"/>
      <c r="W202" s="2091"/>
      <c r="X202" s="2091"/>
      <c r="Y202" s="2091"/>
      <c r="Z202" s="2091"/>
      <c r="AA202" s="2091"/>
      <c r="AB202" s="2091"/>
      <c r="AC202" s="2091"/>
      <c r="AD202" s="2091"/>
      <c r="AE202" s="2091"/>
      <c r="AF202" s="2091"/>
      <c r="AG202" s="2091"/>
      <c r="AH202" s="2091"/>
      <c r="AI202" s="2091"/>
      <c r="AJ202" s="2091"/>
      <c r="AK202" s="2091"/>
      <c r="AL202" s="2091"/>
      <c r="AM202" s="2100"/>
      <c r="AN202" s="2100"/>
      <c r="AO202" s="2100"/>
      <c r="AP202" s="2100"/>
      <c r="AQ202" s="2089">
        <v>43.1</v>
      </c>
      <c r="AR202" s="2089"/>
      <c r="AS202" s="2089"/>
      <c r="AT202" s="2089"/>
      <c r="AU202" s="2089"/>
      <c r="AV202" s="2089"/>
      <c r="AW202" s="12"/>
    </row>
    <row r="203" spans="1:50" ht="24.95" customHeight="1">
      <c r="A203" s="2091" t="s">
        <v>21505</v>
      </c>
      <c r="B203" s="2091"/>
      <c r="C203" s="2091"/>
      <c r="D203" s="2091"/>
      <c r="E203" s="2091"/>
      <c r="F203" s="2091"/>
      <c r="G203" s="2091"/>
      <c r="H203" s="2091"/>
      <c r="I203" s="2091"/>
      <c r="J203" s="2091"/>
      <c r="K203" s="2091"/>
      <c r="L203" s="2091"/>
      <c r="M203" s="2091"/>
      <c r="N203" s="2091"/>
      <c r="O203" s="2091"/>
      <c r="P203" s="2091"/>
      <c r="Q203" s="2091"/>
      <c r="R203" s="2091"/>
      <c r="S203" s="2091"/>
      <c r="T203" s="2091"/>
      <c r="U203" s="2091"/>
      <c r="V203" s="2091"/>
      <c r="W203" s="2091"/>
      <c r="X203" s="2091"/>
      <c r="Y203" s="2091"/>
      <c r="Z203" s="2091"/>
      <c r="AA203" s="2091"/>
      <c r="AB203" s="2091"/>
      <c r="AC203" s="2091"/>
      <c r="AD203" s="2091"/>
      <c r="AE203" s="2091"/>
      <c r="AF203" s="2091"/>
      <c r="AG203" s="2091"/>
      <c r="AH203" s="2091"/>
      <c r="AI203" s="2091"/>
      <c r="AJ203" s="2091"/>
      <c r="AK203" s="2091"/>
      <c r="AL203" s="2091"/>
      <c r="AM203" s="1540"/>
      <c r="AN203" s="1540"/>
      <c r="AO203" s="1540"/>
      <c r="AP203" s="1540"/>
      <c r="AQ203" s="1540"/>
      <c r="AR203" s="1540"/>
      <c r="AS203" s="1540"/>
      <c r="AT203" s="1540"/>
      <c r="AU203" s="1540"/>
      <c r="AV203" s="1540"/>
      <c r="AW203" s="12"/>
    </row>
    <row r="204" spans="1:50" ht="24" customHeight="1">
      <c r="A204" s="2091" t="s">
        <v>21506</v>
      </c>
      <c r="B204" s="2091"/>
      <c r="C204" s="2091"/>
      <c r="D204" s="2091"/>
      <c r="E204" s="2091"/>
      <c r="F204" s="2091"/>
      <c r="G204" s="2091"/>
      <c r="H204" s="2091"/>
      <c r="I204" s="2091"/>
      <c r="J204" s="2091"/>
      <c r="K204" s="2091"/>
      <c r="L204" s="2091"/>
      <c r="M204" s="2091"/>
      <c r="N204" s="2091"/>
      <c r="O204" s="2091"/>
      <c r="P204" s="2091"/>
      <c r="Q204" s="2091"/>
      <c r="R204" s="2091"/>
      <c r="S204" s="2091"/>
      <c r="T204" s="2091"/>
      <c r="U204" s="2091"/>
      <c r="V204" s="2091"/>
      <c r="W204" s="2091"/>
      <c r="X204" s="2091"/>
      <c r="Y204" s="2091"/>
      <c r="Z204" s="2091"/>
      <c r="AA204" s="2091"/>
      <c r="AB204" s="2091"/>
      <c r="AC204" s="2091"/>
      <c r="AD204" s="2091"/>
      <c r="AE204" s="2091"/>
      <c r="AF204" s="2091"/>
      <c r="AG204" s="2091"/>
      <c r="AH204" s="2091"/>
      <c r="AI204" s="2091"/>
      <c r="AJ204" s="2091"/>
      <c r="AK204" s="2091"/>
      <c r="AL204" s="2091"/>
      <c r="AM204" s="2100"/>
      <c r="AN204" s="2100"/>
      <c r="AO204" s="2100"/>
      <c r="AP204" s="2100"/>
      <c r="AQ204" s="2089">
        <v>25.6</v>
      </c>
      <c r="AR204" s="2089"/>
      <c r="AS204" s="2089"/>
      <c r="AT204" s="2089"/>
      <c r="AU204" s="2089"/>
      <c r="AV204" s="2089"/>
      <c r="AW204" s="12"/>
    </row>
    <row r="205" spans="1:50" ht="24" customHeight="1">
      <c r="A205" s="1539" t="s">
        <v>21507</v>
      </c>
      <c r="B205" s="1539"/>
      <c r="C205" s="1539"/>
      <c r="D205" s="1539"/>
      <c r="E205" s="1539"/>
      <c r="F205" s="1539"/>
      <c r="G205" s="1539"/>
      <c r="H205" s="1539"/>
      <c r="I205" s="1539"/>
      <c r="J205" s="1539"/>
      <c r="K205" s="1539"/>
      <c r="L205" s="1539"/>
      <c r="M205" s="1539"/>
      <c r="N205" s="1539"/>
      <c r="O205" s="1539"/>
      <c r="P205" s="1539"/>
      <c r="Q205" s="1539"/>
      <c r="R205" s="1539"/>
      <c r="S205" s="1539"/>
      <c r="T205" s="1539"/>
      <c r="U205" s="1539"/>
      <c r="V205" s="1539"/>
      <c r="W205" s="1539"/>
      <c r="X205" s="1539"/>
      <c r="Y205" s="1539"/>
      <c r="Z205" s="1539"/>
      <c r="AA205" s="1539"/>
      <c r="AB205" s="1539"/>
      <c r="AC205" s="1539"/>
      <c r="AD205" s="1539"/>
      <c r="AE205" s="1539"/>
      <c r="AF205" s="1539"/>
      <c r="AG205" s="1539"/>
      <c r="AH205" s="1539"/>
      <c r="AI205" s="1539"/>
      <c r="AJ205" s="1539"/>
      <c r="AK205" s="1539"/>
      <c r="AL205" s="1539"/>
      <c r="AM205" s="2099"/>
      <c r="AN205" s="2099"/>
      <c r="AO205" s="2099"/>
      <c r="AP205" s="2099"/>
      <c r="AQ205" s="2092">
        <v>51</v>
      </c>
      <c r="AR205" s="2092"/>
      <c r="AS205" s="2092"/>
      <c r="AT205" s="2092"/>
      <c r="AU205" s="2092"/>
      <c r="AV205" s="2092"/>
      <c r="AW205" s="11"/>
    </row>
    <row r="206" spans="1:50" ht="24" customHeight="1">
      <c r="A206" s="1540"/>
      <c r="B206" s="1540"/>
      <c r="C206" s="2094" t="s">
        <v>21319</v>
      </c>
      <c r="D206" s="2095"/>
      <c r="E206" s="2095"/>
      <c r="F206" s="2095"/>
      <c r="G206" s="2095"/>
      <c r="H206" s="2095"/>
      <c r="I206" s="2095"/>
      <c r="J206" s="2095"/>
      <c r="K206" s="2095"/>
      <c r="L206" s="2095"/>
      <c r="M206" s="2095"/>
      <c r="N206" s="2095"/>
      <c r="O206" s="2095"/>
      <c r="P206" s="2095"/>
      <c r="Q206" s="2095"/>
      <c r="R206" s="2095"/>
      <c r="S206" s="2095"/>
      <c r="T206" s="2095"/>
      <c r="U206" s="2095"/>
      <c r="V206" s="2095"/>
      <c r="W206" s="2095"/>
      <c r="X206" s="2095"/>
      <c r="Y206" s="2095"/>
      <c r="Z206" s="2095"/>
      <c r="AA206" s="2095"/>
      <c r="AB206" s="2095"/>
      <c r="AC206" s="2095"/>
      <c r="AD206" s="2095"/>
      <c r="AE206" s="2095"/>
      <c r="AF206" s="2095"/>
      <c r="AG206" s="2095"/>
      <c r="AH206" s="2095"/>
      <c r="AI206" s="2095"/>
      <c r="AJ206" s="2095"/>
      <c r="AK206" s="2095"/>
      <c r="AL206" s="2095"/>
      <c r="AM206" s="2095"/>
      <c r="AN206" s="2095"/>
      <c r="AO206" s="2095"/>
      <c r="AP206" s="2095"/>
      <c r="AQ206" s="2095"/>
      <c r="AR206" s="2095"/>
      <c r="AS206" s="2095"/>
      <c r="AT206" s="2095"/>
      <c r="AU206" s="2095"/>
      <c r="AV206" s="2095"/>
      <c r="AW206" s="2095"/>
      <c r="AX206" s="2096"/>
    </row>
    <row r="207" spans="1:50" ht="24.95" customHeight="1">
      <c r="A207" s="1540"/>
      <c r="B207" s="1540"/>
      <c r="C207" s="1540"/>
      <c r="D207" s="1540"/>
      <c r="E207" s="1540"/>
      <c r="F207" s="1540"/>
      <c r="G207" s="1540"/>
      <c r="H207" s="1540"/>
      <c r="I207" s="1540"/>
      <c r="J207" s="1540"/>
      <c r="K207" s="1540"/>
      <c r="L207" s="1540"/>
      <c r="M207" s="1540"/>
      <c r="N207" s="1540"/>
      <c r="O207" s="1540"/>
      <c r="P207" s="1540"/>
      <c r="Q207" s="1540"/>
      <c r="R207" s="1540"/>
      <c r="S207" s="1540"/>
      <c r="T207" s="1540"/>
      <c r="U207" s="1540"/>
      <c r="V207" s="1540"/>
      <c r="W207" s="1540"/>
      <c r="X207" s="1540"/>
      <c r="Y207" s="1540"/>
      <c r="Z207" s="1540"/>
      <c r="AA207" s="1540"/>
      <c r="AB207" s="1540"/>
      <c r="AC207" s="1540"/>
      <c r="AD207" s="1540"/>
      <c r="AE207" s="1540"/>
      <c r="AF207" s="1540"/>
      <c r="AG207" s="1540"/>
      <c r="AH207" s="1540"/>
      <c r="AI207" s="1540"/>
      <c r="AJ207" s="1540"/>
      <c r="AK207" s="1540"/>
      <c r="AL207" s="1540"/>
      <c r="AM207" s="1540"/>
      <c r="AN207" s="1540"/>
      <c r="AO207" s="1540"/>
      <c r="AP207" s="1540"/>
      <c r="AQ207" s="1540"/>
      <c r="AR207" s="1540"/>
      <c r="AS207" s="1540"/>
      <c r="AT207" s="1540"/>
      <c r="AU207" s="1540"/>
      <c r="AV207" s="1540"/>
      <c r="AW207" s="1540"/>
      <c r="AX207" s="1540"/>
    </row>
    <row r="208" spans="1:50" ht="40.5" customHeight="1">
      <c r="A208" s="2083" t="s">
        <v>21508</v>
      </c>
      <c r="B208" s="2083"/>
      <c r="C208" s="2083"/>
      <c r="D208" s="2083"/>
      <c r="E208" s="2083"/>
      <c r="F208" s="2083"/>
      <c r="G208" s="2083"/>
      <c r="H208" s="2083"/>
      <c r="I208" s="2083"/>
      <c r="J208" s="2083"/>
      <c r="K208" s="2083"/>
      <c r="L208" s="2083"/>
      <c r="M208" s="2083"/>
      <c r="N208" s="2083"/>
      <c r="O208" s="2083"/>
      <c r="P208" s="2083"/>
      <c r="Q208" s="2083"/>
      <c r="R208" s="2083"/>
      <c r="S208" s="2083"/>
      <c r="T208" s="2083"/>
      <c r="U208" s="2083"/>
      <c r="V208" s="2083"/>
      <c r="W208" s="2083"/>
      <c r="X208" s="2083"/>
      <c r="Y208" s="2083"/>
      <c r="Z208" s="2083"/>
      <c r="AA208" s="2083"/>
      <c r="AB208" s="2083"/>
      <c r="AC208" s="2083"/>
      <c r="AD208" s="2083"/>
      <c r="AE208" s="2083"/>
      <c r="AF208" s="2083"/>
      <c r="AG208" s="2083"/>
      <c r="AH208" s="2083"/>
      <c r="AI208" s="2083"/>
      <c r="AJ208" s="2083"/>
      <c r="AK208" s="2083"/>
      <c r="AL208" s="2083"/>
      <c r="AM208" s="2084"/>
      <c r="AN208" s="2084"/>
      <c r="AO208" s="2084"/>
      <c r="AP208" s="2084"/>
      <c r="AQ208" s="2085">
        <v>58.1</v>
      </c>
      <c r="AR208" s="2085"/>
      <c r="AS208" s="2085"/>
      <c r="AT208" s="2085"/>
      <c r="AU208" s="2085"/>
      <c r="AV208" s="2085"/>
      <c r="AW208" s="1546"/>
      <c r="AX208" s="1546"/>
    </row>
    <row r="209" spans="1:50" ht="22.5" customHeight="1">
      <c r="A209" s="2083" t="s">
        <v>21509</v>
      </c>
      <c r="B209" s="2083"/>
      <c r="C209" s="2083"/>
      <c r="D209" s="2083"/>
      <c r="E209" s="2083"/>
      <c r="F209" s="2083"/>
      <c r="G209" s="2083"/>
      <c r="H209" s="2083"/>
      <c r="I209" s="2083"/>
      <c r="J209" s="2083"/>
      <c r="K209" s="2083"/>
      <c r="L209" s="2083"/>
      <c r="M209" s="2083"/>
      <c r="N209" s="2083"/>
      <c r="O209" s="2083"/>
      <c r="P209" s="2083"/>
      <c r="Q209" s="2083"/>
      <c r="R209" s="2083"/>
      <c r="S209" s="2083"/>
      <c r="T209" s="2083"/>
      <c r="U209" s="2083"/>
      <c r="V209" s="2083"/>
      <c r="W209" s="2083"/>
      <c r="X209" s="2083"/>
      <c r="Y209" s="2083"/>
      <c r="Z209" s="2083"/>
      <c r="AA209" s="2083"/>
      <c r="AB209" s="2083"/>
      <c r="AC209" s="2083"/>
      <c r="AD209" s="2083"/>
      <c r="AE209" s="2083"/>
      <c r="AF209" s="2083"/>
      <c r="AG209" s="2083"/>
      <c r="AH209" s="2083"/>
      <c r="AI209" s="2083"/>
      <c r="AJ209" s="2083"/>
      <c r="AK209" s="2083"/>
      <c r="AL209" s="2083"/>
      <c r="AM209" s="2084"/>
      <c r="AN209" s="2084"/>
      <c r="AO209" s="2084"/>
      <c r="AP209" s="2084"/>
      <c r="AQ209" s="2085">
        <v>69.5</v>
      </c>
      <c r="AR209" s="2085"/>
      <c r="AS209" s="2085"/>
      <c r="AT209" s="2085"/>
      <c r="AU209" s="2085"/>
      <c r="AV209" s="2085"/>
      <c r="AW209" s="1546"/>
      <c r="AX209" s="1546"/>
    </row>
    <row r="210" spans="1:50" ht="20.45" customHeight="1">
      <c r="A210" s="2083" t="s">
        <v>21510</v>
      </c>
      <c r="B210" s="2083"/>
      <c r="C210" s="2083"/>
      <c r="D210" s="2083"/>
      <c r="E210" s="2083"/>
      <c r="F210" s="2083"/>
      <c r="G210" s="2083"/>
      <c r="H210" s="2083"/>
      <c r="I210" s="2083"/>
      <c r="J210" s="2083"/>
      <c r="K210" s="2083"/>
      <c r="L210" s="2083"/>
      <c r="M210" s="2083"/>
      <c r="N210" s="2083"/>
      <c r="O210" s="2083"/>
      <c r="P210" s="2083"/>
      <c r="Q210" s="2083"/>
      <c r="R210" s="2083"/>
      <c r="S210" s="2083"/>
      <c r="T210" s="2083"/>
      <c r="U210" s="2083"/>
      <c r="V210" s="2083"/>
      <c r="W210" s="2083"/>
      <c r="X210" s="2083"/>
      <c r="Y210" s="2083"/>
      <c r="Z210" s="2083"/>
      <c r="AA210" s="2083"/>
      <c r="AB210" s="2083"/>
      <c r="AC210" s="2083"/>
      <c r="AD210" s="2083"/>
      <c r="AE210" s="2083"/>
      <c r="AF210" s="2083"/>
      <c r="AG210" s="2083"/>
      <c r="AH210" s="2083"/>
      <c r="AI210" s="2083"/>
      <c r="AJ210" s="2083"/>
      <c r="AK210" s="2083"/>
      <c r="AL210" s="2083"/>
      <c r="AM210" s="2084"/>
      <c r="AN210" s="2084"/>
      <c r="AO210" s="2084"/>
      <c r="AP210" s="2084"/>
      <c r="AQ210" s="2085">
        <v>51.5</v>
      </c>
      <c r="AR210" s="2085"/>
      <c r="AS210" s="2085"/>
      <c r="AT210" s="2085"/>
      <c r="AU210" s="2085"/>
      <c r="AV210" s="2085"/>
      <c r="AW210" s="1546"/>
      <c r="AX210" s="1546"/>
    </row>
    <row r="211" spans="1:50" ht="40.5" customHeight="1">
      <c r="A211" s="2083" t="s">
        <v>21511</v>
      </c>
      <c r="B211" s="2083"/>
      <c r="C211" s="2083"/>
      <c r="D211" s="2083"/>
      <c r="E211" s="2083"/>
      <c r="F211" s="2083"/>
      <c r="G211" s="2083"/>
      <c r="H211" s="2083"/>
      <c r="I211" s="2083"/>
      <c r="J211" s="2083"/>
      <c r="K211" s="2083"/>
      <c r="L211" s="2083"/>
      <c r="M211" s="2083"/>
      <c r="N211" s="2083"/>
      <c r="O211" s="2083"/>
      <c r="P211" s="2083"/>
      <c r="Q211" s="2083"/>
      <c r="R211" s="2083"/>
      <c r="S211" s="2083"/>
      <c r="T211" s="2083"/>
      <c r="U211" s="2083"/>
      <c r="V211" s="2083"/>
      <c r="W211" s="2083"/>
      <c r="X211" s="2083"/>
      <c r="Y211" s="2083"/>
      <c r="Z211" s="2083"/>
      <c r="AA211" s="2083"/>
      <c r="AB211" s="2083"/>
      <c r="AC211" s="2083"/>
      <c r="AD211" s="2083"/>
      <c r="AE211" s="2083"/>
      <c r="AF211" s="2083"/>
      <c r="AG211" s="2083"/>
      <c r="AH211" s="2083"/>
      <c r="AI211" s="2083"/>
      <c r="AJ211" s="2083"/>
      <c r="AK211" s="2083"/>
      <c r="AL211" s="2083"/>
      <c r="AM211" s="2084"/>
      <c r="AN211" s="2084"/>
      <c r="AO211" s="2084"/>
      <c r="AP211" s="2084"/>
      <c r="AQ211" s="2085">
        <v>74.099999999999994</v>
      </c>
      <c r="AR211" s="2085"/>
      <c r="AS211" s="2085"/>
      <c r="AT211" s="2085"/>
      <c r="AU211" s="2085"/>
      <c r="AV211" s="2085"/>
      <c r="AW211" s="1546"/>
      <c r="AX211" s="1546"/>
    </row>
    <row r="212" spans="1:50" ht="48.95" customHeight="1">
      <c r="A212" s="2083" t="s">
        <v>21512</v>
      </c>
      <c r="B212" s="2083"/>
      <c r="C212" s="2083"/>
      <c r="D212" s="2083"/>
      <c r="E212" s="2083"/>
      <c r="F212" s="2083"/>
      <c r="G212" s="2083"/>
      <c r="H212" s="2083"/>
      <c r="I212" s="2083"/>
      <c r="J212" s="2083"/>
      <c r="K212" s="2083"/>
      <c r="L212" s="2083"/>
      <c r="M212" s="2083"/>
      <c r="N212" s="2083"/>
      <c r="O212" s="2083"/>
      <c r="P212" s="2083"/>
      <c r="Q212" s="2083"/>
      <c r="R212" s="2083"/>
      <c r="S212" s="2083"/>
      <c r="T212" s="2083"/>
      <c r="U212" s="2083"/>
      <c r="V212" s="2083"/>
      <c r="W212" s="2083"/>
      <c r="X212" s="2083"/>
      <c r="Y212" s="2083"/>
      <c r="Z212" s="2083"/>
      <c r="AA212" s="2083"/>
      <c r="AB212" s="2083"/>
      <c r="AC212" s="2083"/>
      <c r="AD212" s="2083"/>
      <c r="AE212" s="2083"/>
      <c r="AF212" s="2083"/>
      <c r="AG212" s="2083"/>
      <c r="AH212" s="2083"/>
      <c r="AI212" s="2083"/>
      <c r="AJ212" s="2083"/>
      <c r="AK212" s="2083"/>
      <c r="AL212" s="2083"/>
      <c r="AM212" s="1540"/>
      <c r="AN212" s="1540"/>
      <c r="AO212" s="1540"/>
      <c r="AP212" s="1540"/>
      <c r="AQ212" s="1540"/>
      <c r="AR212" s="1540"/>
      <c r="AS212" s="1540"/>
      <c r="AT212" s="1540"/>
      <c r="AU212" s="1540"/>
      <c r="AV212" s="1540"/>
      <c r="AW212" s="1540"/>
      <c r="AX212" s="1540"/>
    </row>
    <row r="213" spans="1:50" ht="50.1" customHeight="1">
      <c r="A213" s="2088" t="s">
        <v>21513</v>
      </c>
      <c r="B213" s="2088"/>
      <c r="C213" s="2088"/>
      <c r="D213" s="2088"/>
      <c r="E213" s="2088"/>
      <c r="F213" s="2088"/>
      <c r="G213" s="2088"/>
      <c r="H213" s="2088"/>
      <c r="I213" s="2088"/>
      <c r="J213" s="2088"/>
      <c r="K213" s="2088"/>
      <c r="L213" s="2088"/>
      <c r="M213" s="2088"/>
      <c r="N213" s="2088"/>
      <c r="O213" s="2088"/>
      <c r="P213" s="2088"/>
      <c r="Q213" s="2088"/>
      <c r="R213" s="2088"/>
      <c r="S213" s="2088"/>
      <c r="T213" s="2088"/>
      <c r="U213" s="2088"/>
      <c r="V213" s="2088"/>
      <c r="W213" s="2088"/>
      <c r="X213" s="2088"/>
      <c r="Y213" s="2088"/>
      <c r="Z213" s="2088"/>
      <c r="AA213" s="2088"/>
      <c r="AB213" s="2088"/>
      <c r="AC213" s="2088"/>
      <c r="AD213" s="2088"/>
      <c r="AE213" s="2088"/>
      <c r="AF213" s="2088"/>
      <c r="AG213" s="2088"/>
      <c r="AH213" s="2088"/>
      <c r="AI213" s="2088"/>
      <c r="AJ213" s="2088"/>
      <c r="AK213" s="2088"/>
      <c r="AL213" s="2088"/>
      <c r="AM213" s="2086"/>
      <c r="AN213" s="2086"/>
      <c r="AO213" s="2086"/>
      <c r="AP213" s="2086"/>
      <c r="AQ213" s="2087">
        <v>45.8</v>
      </c>
      <c r="AR213" s="2087"/>
      <c r="AS213" s="2087"/>
      <c r="AT213" s="2087"/>
      <c r="AU213" s="2087"/>
      <c r="AV213" s="2087"/>
      <c r="AW213" s="1540"/>
      <c r="AX213" s="1540"/>
    </row>
    <row r="214" spans="1:50" ht="48.95" customHeight="1">
      <c r="A214" s="2088" t="s">
        <v>21514</v>
      </c>
      <c r="B214" s="2088"/>
      <c r="C214" s="2088"/>
      <c r="D214" s="2088"/>
      <c r="E214" s="2088"/>
      <c r="F214" s="2088"/>
      <c r="G214" s="2088"/>
      <c r="H214" s="2088"/>
      <c r="I214" s="2088"/>
      <c r="J214" s="2088"/>
      <c r="K214" s="2088"/>
      <c r="L214" s="2088"/>
      <c r="M214" s="2088"/>
      <c r="N214" s="2088"/>
      <c r="O214" s="2088"/>
      <c r="P214" s="2088"/>
      <c r="Q214" s="2088"/>
      <c r="R214" s="2088"/>
      <c r="S214" s="2088"/>
      <c r="T214" s="2088"/>
      <c r="U214" s="2088"/>
      <c r="V214" s="2088"/>
      <c r="W214" s="2088"/>
      <c r="X214" s="2088"/>
      <c r="Y214" s="2088"/>
      <c r="Z214" s="2088"/>
      <c r="AA214" s="2088"/>
      <c r="AB214" s="2088"/>
      <c r="AC214" s="2088"/>
      <c r="AD214" s="2088"/>
      <c r="AE214" s="2088"/>
      <c r="AF214" s="2088"/>
      <c r="AG214" s="2088"/>
      <c r="AH214" s="2088"/>
      <c r="AI214" s="2088"/>
      <c r="AJ214" s="2088"/>
      <c r="AK214" s="2088"/>
      <c r="AL214" s="2088"/>
      <c r="AM214" s="1540"/>
      <c r="AN214" s="1540"/>
      <c r="AO214" s="1540"/>
      <c r="AP214" s="1540"/>
      <c r="AQ214" s="1540"/>
      <c r="AR214" s="1540"/>
      <c r="AS214" s="1540"/>
      <c r="AT214" s="1540"/>
      <c r="AU214" s="1540"/>
      <c r="AV214" s="1540"/>
      <c r="AW214" s="1540"/>
      <c r="AX214" s="1540"/>
    </row>
    <row r="215" spans="1:50" ht="24.95" customHeight="1">
      <c r="A215" s="2088" t="s">
        <v>21515</v>
      </c>
      <c r="B215" s="2088"/>
      <c r="C215" s="2088"/>
      <c r="D215" s="2088"/>
      <c r="E215" s="2088"/>
      <c r="F215" s="2088"/>
      <c r="G215" s="2088"/>
      <c r="H215" s="2088"/>
      <c r="I215" s="2088"/>
      <c r="J215" s="2088"/>
      <c r="K215" s="2088"/>
      <c r="L215" s="2088"/>
      <c r="M215" s="2088"/>
      <c r="N215" s="2088"/>
      <c r="O215" s="2088"/>
      <c r="P215" s="2088"/>
      <c r="Q215" s="2088"/>
      <c r="R215" s="2088"/>
      <c r="S215" s="2088"/>
      <c r="T215" s="2088"/>
      <c r="U215" s="2088"/>
      <c r="V215" s="2088"/>
      <c r="W215" s="2088"/>
      <c r="X215" s="2088"/>
      <c r="Y215" s="2088"/>
      <c r="Z215" s="2088"/>
      <c r="AA215" s="2088"/>
      <c r="AB215" s="2088"/>
      <c r="AC215" s="2088"/>
      <c r="AD215" s="2088"/>
      <c r="AE215" s="2088"/>
      <c r="AF215" s="2088"/>
      <c r="AG215" s="2088"/>
      <c r="AH215" s="2088"/>
      <c r="AI215" s="2088"/>
      <c r="AJ215" s="2088"/>
      <c r="AK215" s="2088"/>
      <c r="AL215" s="2088"/>
      <c r="AM215" s="2086"/>
      <c r="AN215" s="2086"/>
      <c r="AO215" s="2086"/>
      <c r="AP215" s="2086"/>
      <c r="AQ215" s="2087">
        <v>64.3</v>
      </c>
      <c r="AR215" s="2087"/>
      <c r="AS215" s="2087"/>
      <c r="AT215" s="2087"/>
      <c r="AU215" s="2087"/>
      <c r="AV215" s="2087"/>
      <c r="AW215" s="1540"/>
      <c r="AX215" s="1540"/>
    </row>
    <row r="216" spans="1:50" ht="24" customHeight="1">
      <c r="A216" s="2088" t="s">
        <v>21516</v>
      </c>
      <c r="B216" s="2088"/>
      <c r="C216" s="2088"/>
      <c r="D216" s="2088"/>
      <c r="E216" s="2088"/>
      <c r="F216" s="2088"/>
      <c r="G216" s="2088"/>
      <c r="H216" s="2088"/>
      <c r="I216" s="2088"/>
      <c r="J216" s="2088"/>
      <c r="K216" s="2088"/>
      <c r="L216" s="2088"/>
      <c r="M216" s="2088"/>
      <c r="N216" s="2088"/>
      <c r="O216" s="2088"/>
      <c r="P216" s="2088"/>
      <c r="Q216" s="2088"/>
      <c r="R216" s="2088"/>
      <c r="S216" s="2088"/>
      <c r="T216" s="2088"/>
      <c r="U216" s="2088"/>
      <c r="V216" s="2088"/>
      <c r="W216" s="2088"/>
      <c r="X216" s="2088"/>
      <c r="Y216" s="2088"/>
      <c r="Z216" s="2088"/>
      <c r="AA216" s="2088"/>
      <c r="AB216" s="2088"/>
      <c r="AC216" s="2088"/>
      <c r="AD216" s="2088"/>
      <c r="AE216" s="2088"/>
      <c r="AF216" s="2088"/>
      <c r="AG216" s="2088"/>
      <c r="AH216" s="2088"/>
      <c r="AI216" s="2088"/>
      <c r="AJ216" s="2088"/>
      <c r="AK216" s="2088"/>
      <c r="AL216" s="2088"/>
      <c r="AM216" s="2086"/>
      <c r="AN216" s="2086"/>
      <c r="AO216" s="2086"/>
      <c r="AP216" s="2086"/>
      <c r="AQ216" s="2087">
        <v>38.799999999999997</v>
      </c>
      <c r="AR216" s="2087"/>
      <c r="AS216" s="2087"/>
      <c r="AT216" s="2087"/>
      <c r="AU216" s="2087"/>
      <c r="AV216" s="2087"/>
      <c r="AW216" s="1540"/>
      <c r="AX216" s="1540"/>
    </row>
    <row r="217" spans="1:50" ht="24" customHeight="1">
      <c r="A217" s="2088" t="s">
        <v>21517</v>
      </c>
      <c r="B217" s="2088"/>
      <c r="C217" s="2088"/>
      <c r="D217" s="2088"/>
      <c r="E217" s="2088"/>
      <c r="F217" s="2088"/>
      <c r="G217" s="2088"/>
      <c r="H217" s="2088"/>
      <c r="I217" s="2088"/>
      <c r="J217" s="2088"/>
      <c r="K217" s="2088"/>
      <c r="L217" s="2088"/>
      <c r="M217" s="2088"/>
      <c r="N217" s="2088"/>
      <c r="O217" s="2088"/>
      <c r="P217" s="2088"/>
      <c r="Q217" s="2088"/>
      <c r="R217" s="2088"/>
      <c r="S217" s="2088"/>
      <c r="T217" s="2088"/>
      <c r="U217" s="2088"/>
      <c r="V217" s="2088"/>
      <c r="W217" s="2088"/>
      <c r="X217" s="2088"/>
      <c r="Y217" s="2088"/>
      <c r="Z217" s="2088"/>
      <c r="AA217" s="2088"/>
      <c r="AB217" s="2088"/>
      <c r="AC217" s="2088"/>
      <c r="AD217" s="2088"/>
      <c r="AE217" s="2088"/>
      <c r="AF217" s="2088"/>
      <c r="AG217" s="2088"/>
      <c r="AH217" s="2088"/>
      <c r="AI217" s="2088"/>
      <c r="AJ217" s="2088"/>
      <c r="AK217" s="2088"/>
      <c r="AL217" s="2088"/>
      <c r="AM217" s="1540"/>
      <c r="AN217" s="1540"/>
      <c r="AO217" s="1540"/>
      <c r="AP217" s="1540"/>
      <c r="AQ217" s="1540"/>
      <c r="AR217" s="1540"/>
      <c r="AS217" s="1540"/>
      <c r="AT217" s="1540"/>
      <c r="AU217" s="1540"/>
      <c r="AV217" s="1540"/>
      <c r="AW217" s="1540"/>
      <c r="AX217" s="1540"/>
    </row>
    <row r="218" spans="1:50" ht="17.25" customHeight="1">
      <c r="A218" s="2088" t="s">
        <v>21518</v>
      </c>
      <c r="B218" s="2088"/>
      <c r="C218" s="2088"/>
      <c r="D218" s="2088"/>
      <c r="E218" s="2088"/>
      <c r="F218" s="2088"/>
      <c r="G218" s="2088"/>
      <c r="H218" s="2088"/>
      <c r="I218" s="2088"/>
      <c r="J218" s="2088"/>
      <c r="K218" s="2088"/>
      <c r="L218" s="2088"/>
      <c r="M218" s="2088"/>
      <c r="N218" s="2088"/>
      <c r="O218" s="2088"/>
      <c r="P218" s="2088"/>
      <c r="Q218" s="2088"/>
      <c r="R218" s="2088"/>
      <c r="S218" s="2088"/>
      <c r="T218" s="2088"/>
      <c r="U218" s="2088"/>
      <c r="V218" s="2088"/>
      <c r="W218" s="2088"/>
      <c r="X218" s="2088"/>
      <c r="Y218" s="2088"/>
      <c r="Z218" s="2088"/>
      <c r="AA218" s="2088"/>
      <c r="AB218" s="2088"/>
      <c r="AC218" s="2088"/>
      <c r="AD218" s="2088"/>
      <c r="AE218" s="2088"/>
      <c r="AF218" s="2088"/>
      <c r="AG218" s="2088"/>
      <c r="AH218" s="2088"/>
      <c r="AI218" s="2088"/>
      <c r="AJ218" s="2088"/>
      <c r="AK218" s="2088"/>
      <c r="AL218" s="2088"/>
      <c r="AM218" s="2086"/>
      <c r="AN218" s="2086"/>
      <c r="AO218" s="2086"/>
      <c r="AP218" s="2086"/>
      <c r="AQ218" s="2087">
        <v>29.3</v>
      </c>
      <c r="AR218" s="2087"/>
      <c r="AS218" s="2087"/>
      <c r="AT218" s="2087"/>
      <c r="AU218" s="2087"/>
      <c r="AV218" s="2087"/>
      <c r="AW218" s="1540"/>
      <c r="AX218" s="1540"/>
    </row>
    <row r="219" spans="1:50" ht="24" customHeight="1">
      <c r="A219" s="2088" t="s">
        <v>21519</v>
      </c>
      <c r="B219" s="2088"/>
      <c r="C219" s="2088"/>
      <c r="D219" s="2088"/>
      <c r="E219" s="2088"/>
      <c r="F219" s="2088"/>
      <c r="G219" s="2088"/>
      <c r="H219" s="2088"/>
      <c r="I219" s="2088"/>
      <c r="J219" s="2088"/>
      <c r="K219" s="2088"/>
      <c r="L219" s="2088"/>
      <c r="M219" s="2088"/>
      <c r="N219" s="2088"/>
      <c r="O219" s="2088"/>
      <c r="P219" s="2088"/>
      <c r="Q219" s="2088"/>
      <c r="R219" s="2088"/>
      <c r="S219" s="2088"/>
      <c r="T219" s="2088"/>
      <c r="U219" s="2088"/>
      <c r="V219" s="2088"/>
      <c r="W219" s="2088"/>
      <c r="X219" s="2088"/>
      <c r="Y219" s="2088"/>
      <c r="Z219" s="2088"/>
      <c r="AA219" s="2088"/>
      <c r="AB219" s="2088"/>
      <c r="AC219" s="2088"/>
      <c r="AD219" s="2088"/>
      <c r="AE219" s="2088"/>
      <c r="AF219" s="2088"/>
      <c r="AG219" s="2088"/>
      <c r="AH219" s="2088"/>
      <c r="AI219" s="2088"/>
      <c r="AJ219" s="2088"/>
      <c r="AK219" s="2088"/>
      <c r="AL219" s="2088"/>
      <c r="AM219" s="2086"/>
      <c r="AN219" s="2086"/>
      <c r="AO219" s="2086"/>
      <c r="AP219" s="2086"/>
      <c r="AQ219" s="2087">
        <v>29.3</v>
      </c>
      <c r="AR219" s="2087"/>
      <c r="AS219" s="2087"/>
      <c r="AT219" s="2087"/>
      <c r="AU219" s="2087"/>
      <c r="AV219" s="2087"/>
      <c r="AW219" s="1540"/>
      <c r="AX219" s="1540"/>
    </row>
    <row r="220" spans="1:50" ht="24" customHeight="1">
      <c r="A220" s="2088" t="s">
        <v>21520</v>
      </c>
      <c r="B220" s="2088"/>
      <c r="C220" s="2088"/>
      <c r="D220" s="2088"/>
      <c r="E220" s="2088"/>
      <c r="F220" s="2088"/>
      <c r="G220" s="2088"/>
      <c r="H220" s="2088"/>
      <c r="I220" s="2088"/>
      <c r="J220" s="2088"/>
      <c r="K220" s="2088"/>
      <c r="L220" s="2088"/>
      <c r="M220" s="2088"/>
      <c r="N220" s="2088"/>
      <c r="O220" s="2088"/>
      <c r="P220" s="2088"/>
      <c r="Q220" s="2088"/>
      <c r="R220" s="2088"/>
      <c r="S220" s="2088"/>
      <c r="T220" s="2088"/>
      <c r="U220" s="2088"/>
      <c r="V220" s="2088"/>
      <c r="W220" s="2088"/>
      <c r="X220" s="2088"/>
      <c r="Y220" s="2088"/>
      <c r="Z220" s="2088"/>
      <c r="AA220" s="2088"/>
      <c r="AB220" s="2088"/>
      <c r="AC220" s="2088"/>
      <c r="AD220" s="2088"/>
      <c r="AE220" s="2088"/>
      <c r="AF220" s="2088"/>
      <c r="AG220" s="2088"/>
      <c r="AH220" s="2088"/>
      <c r="AI220" s="2088"/>
      <c r="AJ220" s="2088"/>
      <c r="AK220" s="2088"/>
      <c r="AL220" s="2088"/>
      <c r="AM220" s="2086"/>
      <c r="AN220" s="2086"/>
      <c r="AO220" s="2086"/>
      <c r="AP220" s="2086"/>
      <c r="AQ220" s="2087">
        <v>29.3</v>
      </c>
      <c r="AR220" s="2087"/>
      <c r="AS220" s="2087"/>
      <c r="AT220" s="2087"/>
      <c r="AU220" s="2087"/>
      <c r="AV220" s="2087"/>
      <c r="AW220" s="1540"/>
      <c r="AX220" s="1540"/>
    </row>
    <row r="221" spans="1:50" ht="17.25" customHeight="1">
      <c r="A221" s="2088" t="s">
        <v>21521</v>
      </c>
      <c r="B221" s="2088"/>
      <c r="C221" s="2088"/>
      <c r="D221" s="2088"/>
      <c r="E221" s="2088"/>
      <c r="F221" s="2088"/>
      <c r="G221" s="2088"/>
      <c r="H221" s="2088"/>
      <c r="I221" s="2088"/>
      <c r="J221" s="2088"/>
      <c r="K221" s="2088"/>
      <c r="L221" s="2088"/>
      <c r="M221" s="2088"/>
      <c r="N221" s="2088"/>
      <c r="O221" s="2088"/>
      <c r="P221" s="2088"/>
      <c r="Q221" s="2088"/>
      <c r="R221" s="2088"/>
      <c r="S221" s="2088"/>
      <c r="T221" s="2088"/>
      <c r="U221" s="2088"/>
      <c r="V221" s="2088"/>
      <c r="W221" s="2088"/>
      <c r="X221" s="2088"/>
      <c r="Y221" s="2088"/>
      <c r="Z221" s="2088"/>
      <c r="AA221" s="2088"/>
      <c r="AB221" s="2088"/>
      <c r="AC221" s="2088"/>
      <c r="AD221" s="2088"/>
      <c r="AE221" s="2088"/>
      <c r="AF221" s="2088"/>
      <c r="AG221" s="2088"/>
      <c r="AH221" s="2088"/>
      <c r="AI221" s="2088"/>
      <c r="AJ221" s="2088"/>
      <c r="AK221" s="2088"/>
      <c r="AL221" s="2088"/>
      <c r="AM221" s="2086"/>
      <c r="AN221" s="2086"/>
      <c r="AO221" s="2086"/>
      <c r="AP221" s="2086"/>
      <c r="AQ221" s="2087">
        <v>29.3</v>
      </c>
      <c r="AR221" s="2087"/>
      <c r="AS221" s="2087"/>
      <c r="AT221" s="2087"/>
      <c r="AU221" s="2087"/>
      <c r="AV221" s="2087"/>
      <c r="AW221" s="1540"/>
      <c r="AX221" s="1540"/>
    </row>
    <row r="222" spans="1:50" ht="17.25" customHeight="1">
      <c r="A222" s="2088" t="s">
        <v>21522</v>
      </c>
      <c r="B222" s="2088"/>
      <c r="C222" s="2088"/>
      <c r="D222" s="2088"/>
      <c r="E222" s="2088"/>
      <c r="F222" s="2088"/>
      <c r="G222" s="2088"/>
      <c r="H222" s="2088"/>
      <c r="I222" s="2088"/>
      <c r="J222" s="2088"/>
      <c r="K222" s="2088"/>
      <c r="L222" s="2088"/>
      <c r="M222" s="2088"/>
      <c r="N222" s="2088"/>
      <c r="O222" s="2088"/>
      <c r="P222" s="2088"/>
      <c r="Q222" s="2088"/>
      <c r="R222" s="2088"/>
      <c r="S222" s="2088"/>
      <c r="T222" s="2088"/>
      <c r="U222" s="2088"/>
      <c r="V222" s="2088"/>
      <c r="W222" s="2088"/>
      <c r="X222" s="2088"/>
      <c r="Y222" s="2088"/>
      <c r="Z222" s="2088"/>
      <c r="AA222" s="2088"/>
      <c r="AB222" s="2088"/>
      <c r="AC222" s="2088"/>
      <c r="AD222" s="2088"/>
      <c r="AE222" s="2088"/>
      <c r="AF222" s="2088"/>
      <c r="AG222" s="2088"/>
      <c r="AH222" s="2088"/>
      <c r="AI222" s="2088"/>
      <c r="AJ222" s="2088"/>
      <c r="AK222" s="2088"/>
      <c r="AL222" s="2088"/>
      <c r="AM222" s="2086"/>
      <c r="AN222" s="2086"/>
      <c r="AO222" s="2086"/>
      <c r="AP222" s="2086"/>
      <c r="AQ222" s="2087">
        <v>29.3</v>
      </c>
      <c r="AR222" s="2087"/>
      <c r="AS222" s="2087"/>
      <c r="AT222" s="2087"/>
      <c r="AU222" s="2087"/>
      <c r="AV222" s="2087"/>
      <c r="AW222" s="1540"/>
      <c r="AX222" s="1540"/>
    </row>
    <row r="223" spans="1:50" ht="17.25" customHeight="1">
      <c r="A223" s="2088" t="s">
        <v>21523</v>
      </c>
      <c r="B223" s="2088"/>
      <c r="C223" s="2088"/>
      <c r="D223" s="2088"/>
      <c r="E223" s="2088"/>
      <c r="F223" s="2088"/>
      <c r="G223" s="2088"/>
      <c r="H223" s="2088"/>
      <c r="I223" s="2088"/>
      <c r="J223" s="2088"/>
      <c r="K223" s="2088"/>
      <c r="L223" s="2088"/>
      <c r="M223" s="2088"/>
      <c r="N223" s="2088"/>
      <c r="O223" s="2088"/>
      <c r="P223" s="2088"/>
      <c r="Q223" s="2088"/>
      <c r="R223" s="2088"/>
      <c r="S223" s="2088"/>
      <c r="T223" s="2088"/>
      <c r="U223" s="2088"/>
      <c r="V223" s="2088"/>
      <c r="W223" s="2088"/>
      <c r="X223" s="2088"/>
      <c r="Y223" s="2088"/>
      <c r="Z223" s="2088"/>
      <c r="AA223" s="2088"/>
      <c r="AB223" s="2088"/>
      <c r="AC223" s="2088"/>
      <c r="AD223" s="2088"/>
      <c r="AE223" s="2088"/>
      <c r="AF223" s="2088"/>
      <c r="AG223" s="2088"/>
      <c r="AH223" s="2088"/>
      <c r="AI223" s="2088"/>
      <c r="AJ223" s="2088"/>
      <c r="AK223" s="2088"/>
      <c r="AL223" s="2088"/>
      <c r="AM223" s="2086"/>
      <c r="AN223" s="2086"/>
      <c r="AO223" s="2086"/>
      <c r="AP223" s="2086"/>
      <c r="AQ223" s="2087">
        <v>29.3</v>
      </c>
      <c r="AR223" s="2087"/>
      <c r="AS223" s="2087"/>
      <c r="AT223" s="2087"/>
      <c r="AU223" s="2087"/>
      <c r="AV223" s="2087"/>
      <c r="AW223" s="1540"/>
      <c r="AX223" s="1540"/>
    </row>
    <row r="224" spans="1:50" ht="17.25" customHeight="1">
      <c r="A224" s="2088" t="s">
        <v>21524</v>
      </c>
      <c r="B224" s="2088"/>
      <c r="C224" s="2088"/>
      <c r="D224" s="2088"/>
      <c r="E224" s="2088"/>
      <c r="F224" s="2088"/>
      <c r="G224" s="2088"/>
      <c r="H224" s="2088"/>
      <c r="I224" s="2088"/>
      <c r="J224" s="2088"/>
      <c r="K224" s="2088"/>
      <c r="L224" s="2088"/>
      <c r="M224" s="2088"/>
      <c r="N224" s="2088"/>
      <c r="O224" s="2088"/>
      <c r="P224" s="2088"/>
      <c r="Q224" s="2088"/>
      <c r="R224" s="2088"/>
      <c r="S224" s="2088"/>
      <c r="T224" s="2088"/>
      <c r="U224" s="2088"/>
      <c r="V224" s="2088"/>
      <c r="W224" s="2088"/>
      <c r="X224" s="2088"/>
      <c r="Y224" s="2088"/>
      <c r="Z224" s="2088"/>
      <c r="AA224" s="2088"/>
      <c r="AB224" s="2088"/>
      <c r="AC224" s="2088"/>
      <c r="AD224" s="2088"/>
      <c r="AE224" s="2088"/>
      <c r="AF224" s="2088"/>
      <c r="AG224" s="2088"/>
      <c r="AH224" s="2088"/>
      <c r="AI224" s="2088"/>
      <c r="AJ224" s="2088"/>
      <c r="AK224" s="2088"/>
      <c r="AL224" s="2088"/>
      <c r="AM224" s="2086"/>
      <c r="AN224" s="2086"/>
      <c r="AO224" s="2086"/>
      <c r="AP224" s="2086"/>
      <c r="AQ224" s="2087">
        <v>29.3</v>
      </c>
      <c r="AR224" s="2087"/>
      <c r="AS224" s="2087"/>
      <c r="AT224" s="2087"/>
      <c r="AU224" s="2087"/>
      <c r="AV224" s="2087"/>
      <c r="AW224" s="1540"/>
      <c r="AX224" s="1540"/>
    </row>
    <row r="225" spans="1:50" ht="17.25" customHeight="1">
      <c r="A225" s="2088" t="s">
        <v>21525</v>
      </c>
      <c r="B225" s="2088"/>
      <c r="C225" s="2088"/>
      <c r="D225" s="2088"/>
      <c r="E225" s="2088"/>
      <c r="F225" s="2088"/>
      <c r="G225" s="2088"/>
      <c r="H225" s="2088"/>
      <c r="I225" s="2088"/>
      <c r="J225" s="2088"/>
      <c r="K225" s="2088"/>
      <c r="L225" s="2088"/>
      <c r="M225" s="2088"/>
      <c r="N225" s="2088"/>
      <c r="O225" s="2088"/>
      <c r="P225" s="2088"/>
      <c r="Q225" s="2088"/>
      <c r="R225" s="2088"/>
      <c r="S225" s="2088"/>
      <c r="T225" s="2088"/>
      <c r="U225" s="2088"/>
      <c r="V225" s="2088"/>
      <c r="W225" s="2088"/>
      <c r="X225" s="2088"/>
      <c r="Y225" s="2088"/>
      <c r="Z225" s="2088"/>
      <c r="AA225" s="2088"/>
      <c r="AB225" s="2088"/>
      <c r="AC225" s="2088"/>
      <c r="AD225" s="2088"/>
      <c r="AE225" s="2088"/>
      <c r="AF225" s="2088"/>
      <c r="AG225" s="2088"/>
      <c r="AH225" s="2088"/>
      <c r="AI225" s="2088"/>
      <c r="AJ225" s="2088"/>
      <c r="AK225" s="2088"/>
      <c r="AL225" s="2088"/>
      <c r="AM225" s="2086"/>
      <c r="AN225" s="2086"/>
      <c r="AO225" s="2086"/>
      <c r="AP225" s="2086"/>
      <c r="AQ225" s="2087">
        <v>29.3</v>
      </c>
      <c r="AR225" s="2087"/>
      <c r="AS225" s="2087"/>
      <c r="AT225" s="2087"/>
      <c r="AU225" s="2087"/>
      <c r="AV225" s="2087"/>
      <c r="AW225" s="1540"/>
      <c r="AX225" s="1540"/>
    </row>
    <row r="226" spans="1:50" ht="17.25" customHeight="1">
      <c r="A226" s="2088" t="s">
        <v>21526</v>
      </c>
      <c r="B226" s="2088"/>
      <c r="C226" s="2088"/>
      <c r="D226" s="2088"/>
      <c r="E226" s="2088"/>
      <c r="F226" s="2088"/>
      <c r="G226" s="2088"/>
      <c r="H226" s="2088"/>
      <c r="I226" s="2088"/>
      <c r="J226" s="2088"/>
      <c r="K226" s="2088"/>
      <c r="L226" s="2088"/>
      <c r="M226" s="2088"/>
      <c r="N226" s="2088"/>
      <c r="O226" s="2088"/>
      <c r="P226" s="2088"/>
      <c r="Q226" s="2088"/>
      <c r="R226" s="2088"/>
      <c r="S226" s="2088"/>
      <c r="T226" s="2088"/>
      <c r="U226" s="2088"/>
      <c r="V226" s="2088"/>
      <c r="W226" s="2088"/>
      <c r="X226" s="2088"/>
      <c r="Y226" s="2088"/>
      <c r="Z226" s="2088"/>
      <c r="AA226" s="2088"/>
      <c r="AB226" s="2088"/>
      <c r="AC226" s="2088"/>
      <c r="AD226" s="2088"/>
      <c r="AE226" s="2088"/>
      <c r="AF226" s="2088"/>
      <c r="AG226" s="2088"/>
      <c r="AH226" s="2088"/>
      <c r="AI226" s="2088"/>
      <c r="AJ226" s="2088"/>
      <c r="AK226" s="2088"/>
      <c r="AL226" s="2088"/>
      <c r="AM226" s="2086"/>
      <c r="AN226" s="2086"/>
      <c r="AO226" s="2086"/>
      <c r="AP226" s="2086"/>
      <c r="AQ226" s="2087">
        <v>29.3</v>
      </c>
      <c r="AR226" s="2087"/>
      <c r="AS226" s="2087"/>
      <c r="AT226" s="2087"/>
      <c r="AU226" s="2087"/>
      <c r="AV226" s="2087"/>
      <c r="AW226" s="1540"/>
      <c r="AX226" s="1540"/>
    </row>
    <row r="227" spans="1:50" ht="17.25" customHeight="1">
      <c r="A227" s="2088" t="s">
        <v>21527</v>
      </c>
      <c r="B227" s="2088"/>
      <c r="C227" s="2088"/>
      <c r="D227" s="2088"/>
      <c r="E227" s="2088"/>
      <c r="F227" s="2088"/>
      <c r="G227" s="2088"/>
      <c r="H227" s="2088"/>
      <c r="I227" s="2088"/>
      <c r="J227" s="2088"/>
      <c r="K227" s="2088"/>
      <c r="L227" s="2088"/>
      <c r="M227" s="2088"/>
      <c r="N227" s="2088"/>
      <c r="O227" s="2088"/>
      <c r="P227" s="2088"/>
      <c r="Q227" s="2088"/>
      <c r="R227" s="2088"/>
      <c r="S227" s="2088"/>
      <c r="T227" s="2088"/>
      <c r="U227" s="2088"/>
      <c r="V227" s="2088"/>
      <c r="W227" s="2088"/>
      <c r="X227" s="2088"/>
      <c r="Y227" s="2088"/>
      <c r="Z227" s="2088"/>
      <c r="AA227" s="2088"/>
      <c r="AB227" s="2088"/>
      <c r="AC227" s="2088"/>
      <c r="AD227" s="2088"/>
      <c r="AE227" s="2088"/>
      <c r="AF227" s="2088"/>
      <c r="AG227" s="2088"/>
      <c r="AH227" s="2088"/>
      <c r="AI227" s="2088"/>
      <c r="AJ227" s="2088"/>
      <c r="AK227" s="2088"/>
      <c r="AL227" s="2088"/>
      <c r="AM227" s="2086"/>
      <c r="AN227" s="2086"/>
      <c r="AO227" s="2086"/>
      <c r="AP227" s="2086"/>
      <c r="AQ227" s="2087">
        <v>29.3</v>
      </c>
      <c r="AR227" s="2087"/>
      <c r="AS227" s="2087"/>
      <c r="AT227" s="2087"/>
      <c r="AU227" s="2087"/>
      <c r="AV227" s="2087"/>
      <c r="AW227" s="1540"/>
      <c r="AX227" s="1540"/>
    </row>
    <row r="228" spans="1:50" ht="17.25" customHeight="1">
      <c r="A228" s="2088" t="s">
        <v>21528</v>
      </c>
      <c r="B228" s="2088"/>
      <c r="C228" s="2088"/>
      <c r="D228" s="2088"/>
      <c r="E228" s="2088"/>
      <c r="F228" s="2088"/>
      <c r="G228" s="2088"/>
      <c r="H228" s="2088"/>
      <c r="I228" s="2088"/>
      <c r="J228" s="2088"/>
      <c r="K228" s="2088"/>
      <c r="L228" s="2088"/>
      <c r="M228" s="2088"/>
      <c r="N228" s="2088"/>
      <c r="O228" s="2088"/>
      <c r="P228" s="2088"/>
      <c r="Q228" s="2088"/>
      <c r="R228" s="2088"/>
      <c r="S228" s="2088"/>
      <c r="T228" s="2088"/>
      <c r="U228" s="2088"/>
      <c r="V228" s="2088"/>
      <c r="W228" s="2088"/>
      <c r="X228" s="2088"/>
      <c r="Y228" s="2088"/>
      <c r="Z228" s="2088"/>
      <c r="AA228" s="2088"/>
      <c r="AB228" s="2088"/>
      <c r="AC228" s="2088"/>
      <c r="AD228" s="2088"/>
      <c r="AE228" s="2088"/>
      <c r="AF228" s="2088"/>
      <c r="AG228" s="2088"/>
      <c r="AH228" s="2088"/>
      <c r="AI228" s="2088"/>
      <c r="AJ228" s="2088"/>
      <c r="AK228" s="2088"/>
      <c r="AL228" s="2088"/>
      <c r="AM228" s="2086"/>
      <c r="AN228" s="2086"/>
      <c r="AO228" s="2086"/>
      <c r="AP228" s="2086"/>
      <c r="AQ228" s="2087">
        <v>29.3</v>
      </c>
      <c r="AR228" s="2087"/>
      <c r="AS228" s="2087"/>
      <c r="AT228" s="2087"/>
      <c r="AU228" s="2087"/>
      <c r="AV228" s="2087"/>
      <c r="AW228" s="1540"/>
      <c r="AX228" s="1540"/>
    </row>
    <row r="229" spans="1:50" ht="17.25" customHeight="1">
      <c r="A229" s="2094" t="s">
        <v>21319</v>
      </c>
      <c r="B229" s="2095"/>
      <c r="C229" s="2095"/>
      <c r="D229" s="2095"/>
      <c r="E229" s="2095"/>
      <c r="F229" s="2095"/>
      <c r="G229" s="2095"/>
      <c r="H229" s="2095"/>
      <c r="I229" s="2095"/>
      <c r="J229" s="2095"/>
      <c r="K229" s="2095"/>
      <c r="L229" s="2095"/>
      <c r="M229" s="2095"/>
      <c r="N229" s="2095"/>
      <c r="O229" s="2095"/>
      <c r="P229" s="2095"/>
      <c r="Q229" s="2095"/>
      <c r="R229" s="2095"/>
      <c r="S229" s="2095"/>
      <c r="T229" s="2095"/>
      <c r="U229" s="2095"/>
      <c r="V229" s="2095"/>
      <c r="W229" s="2095"/>
      <c r="X229" s="2095"/>
      <c r="Y229" s="2095"/>
      <c r="Z229" s="2095"/>
      <c r="AA229" s="2095"/>
      <c r="AB229" s="2095"/>
      <c r="AC229" s="2095"/>
      <c r="AD229" s="2095"/>
      <c r="AE229" s="2095"/>
      <c r="AF229" s="2095"/>
      <c r="AG229" s="2095"/>
      <c r="AH229" s="2095"/>
      <c r="AI229" s="2095"/>
      <c r="AJ229" s="2095"/>
      <c r="AK229" s="2095"/>
      <c r="AL229" s="2095"/>
      <c r="AM229" s="2095"/>
      <c r="AN229" s="2095"/>
      <c r="AO229" s="2095"/>
      <c r="AP229" s="2095"/>
      <c r="AQ229" s="2095"/>
      <c r="AR229" s="2095"/>
      <c r="AS229" s="2095"/>
      <c r="AT229" s="2095"/>
      <c r="AU229" s="2095"/>
      <c r="AV229" s="2096"/>
    </row>
    <row r="230" spans="1:50" ht="17.25" customHeight="1">
      <c r="A230" s="1540"/>
      <c r="B230" s="1540"/>
      <c r="C230" s="1540"/>
      <c r="D230" s="1540"/>
      <c r="E230" s="1540"/>
      <c r="F230" s="1540"/>
      <c r="G230" s="1540"/>
      <c r="H230" s="1540"/>
      <c r="I230" s="1540"/>
      <c r="J230" s="1540"/>
      <c r="K230" s="1540"/>
      <c r="L230" s="1540"/>
      <c r="M230" s="1540"/>
      <c r="N230" s="1540"/>
      <c r="O230" s="1540"/>
      <c r="P230" s="1540"/>
      <c r="Q230" s="1540"/>
      <c r="R230" s="1540"/>
      <c r="S230" s="1540"/>
      <c r="T230" s="1540"/>
      <c r="U230" s="1540"/>
      <c r="V230" s="1540"/>
      <c r="W230" s="1540"/>
      <c r="X230" s="1540"/>
      <c r="Y230" s="1540"/>
      <c r="Z230" s="1540"/>
      <c r="AA230" s="1540"/>
      <c r="AB230" s="1540"/>
      <c r="AC230" s="1540"/>
      <c r="AD230" s="1540"/>
      <c r="AE230" s="1540"/>
      <c r="AF230" s="1540"/>
      <c r="AG230" s="1540"/>
      <c r="AH230" s="1540"/>
      <c r="AI230" s="1540"/>
      <c r="AJ230" s="1540"/>
      <c r="AK230" s="1540"/>
      <c r="AL230" s="1540"/>
      <c r="AM230" s="1540"/>
      <c r="AN230" s="1540"/>
      <c r="AO230" s="1540"/>
      <c r="AP230" s="1540"/>
      <c r="AQ230" s="1540"/>
      <c r="AR230" s="1540"/>
      <c r="AS230" s="1540"/>
      <c r="AT230" s="1540"/>
      <c r="AU230" s="1540"/>
      <c r="AV230" s="1540"/>
      <c r="AW230" s="12"/>
    </row>
    <row r="231" spans="1:50" ht="17.25" customHeight="1">
      <c r="A231" s="1539" t="s">
        <v>21529</v>
      </c>
      <c r="B231" s="1539"/>
      <c r="C231" s="1539"/>
      <c r="D231" s="1539"/>
      <c r="E231" s="1539"/>
      <c r="F231" s="1539"/>
      <c r="G231" s="1539"/>
      <c r="H231" s="1539"/>
      <c r="I231" s="1539"/>
      <c r="J231" s="1539"/>
      <c r="K231" s="1539"/>
      <c r="L231" s="1539"/>
      <c r="M231" s="1539"/>
      <c r="N231" s="1539"/>
      <c r="O231" s="1539"/>
      <c r="P231" s="1539"/>
      <c r="Q231" s="1539"/>
      <c r="R231" s="1539"/>
      <c r="S231" s="1539"/>
      <c r="T231" s="1539"/>
      <c r="U231" s="1539"/>
      <c r="V231" s="1539"/>
      <c r="W231" s="1539"/>
      <c r="X231" s="1539"/>
      <c r="Y231" s="1539"/>
      <c r="Z231" s="1539"/>
      <c r="AA231" s="1539"/>
      <c r="AB231" s="1539"/>
      <c r="AC231" s="1539"/>
      <c r="AD231" s="1539"/>
      <c r="AE231" s="1539"/>
      <c r="AF231" s="1539"/>
      <c r="AG231" s="1539"/>
      <c r="AH231" s="1539"/>
      <c r="AI231" s="1539"/>
      <c r="AJ231" s="1539"/>
      <c r="AK231" s="1539"/>
      <c r="AL231" s="1539"/>
      <c r="AM231" s="2093"/>
      <c r="AN231" s="2093"/>
      <c r="AO231" s="2093"/>
      <c r="AP231" s="2093"/>
      <c r="AQ231" s="2092">
        <v>14.2</v>
      </c>
      <c r="AR231" s="2092"/>
      <c r="AS231" s="2092"/>
      <c r="AT231" s="2092"/>
      <c r="AU231" s="2092"/>
      <c r="AV231" s="2092"/>
      <c r="AW231" s="11"/>
    </row>
    <row r="232" spans="1:50" ht="22.5" customHeight="1">
      <c r="A232" s="2091" t="s">
        <v>21530</v>
      </c>
      <c r="B232" s="2091"/>
      <c r="C232" s="2091"/>
      <c r="D232" s="2091"/>
      <c r="E232" s="2091"/>
      <c r="F232" s="2091"/>
      <c r="G232" s="2091"/>
      <c r="H232" s="2091"/>
      <c r="I232" s="2091"/>
      <c r="J232" s="2091"/>
      <c r="K232" s="2091"/>
      <c r="L232" s="2091"/>
      <c r="M232" s="2091"/>
      <c r="N232" s="2091"/>
      <c r="O232" s="2091"/>
      <c r="P232" s="2091"/>
      <c r="Q232" s="2091"/>
      <c r="R232" s="2091"/>
      <c r="S232" s="2091"/>
      <c r="T232" s="2091"/>
      <c r="U232" s="2091"/>
      <c r="V232" s="2091"/>
      <c r="W232" s="2091"/>
      <c r="X232" s="2091"/>
      <c r="Y232" s="2091"/>
      <c r="Z232" s="2091"/>
      <c r="AA232" s="2091"/>
      <c r="AB232" s="2091"/>
      <c r="AC232" s="2091"/>
      <c r="AD232" s="2091"/>
      <c r="AE232" s="2091"/>
      <c r="AF232" s="2091"/>
      <c r="AG232" s="2091"/>
      <c r="AH232" s="2091"/>
      <c r="AI232" s="2091"/>
      <c r="AJ232" s="2091"/>
      <c r="AK232" s="2091"/>
      <c r="AL232" s="2091"/>
      <c r="AM232" s="2090"/>
      <c r="AN232" s="2090"/>
      <c r="AO232" s="2090"/>
      <c r="AP232" s="2090"/>
      <c r="AQ232" s="2089">
        <v>14.2</v>
      </c>
      <c r="AR232" s="2089"/>
      <c r="AS232" s="2089"/>
      <c r="AT232" s="2089"/>
      <c r="AU232" s="2089"/>
      <c r="AV232" s="2089"/>
      <c r="AW232" s="12"/>
    </row>
    <row r="233" spans="1:50" ht="21.6" customHeight="1">
      <c r="A233" s="2091" t="s">
        <v>21531</v>
      </c>
      <c r="B233" s="2091"/>
      <c r="C233" s="2091"/>
      <c r="D233" s="2091"/>
      <c r="E233" s="2091"/>
      <c r="F233" s="2091"/>
      <c r="G233" s="2091"/>
      <c r="H233" s="2091"/>
      <c r="I233" s="2091"/>
      <c r="J233" s="2091"/>
      <c r="K233" s="2091"/>
      <c r="L233" s="2091"/>
      <c r="M233" s="2091"/>
      <c r="N233" s="2091"/>
      <c r="O233" s="2091"/>
      <c r="P233" s="2091"/>
      <c r="Q233" s="2091"/>
      <c r="R233" s="2091"/>
      <c r="S233" s="2091"/>
      <c r="T233" s="2091"/>
      <c r="U233" s="2091"/>
      <c r="V233" s="2091"/>
      <c r="W233" s="2091"/>
      <c r="X233" s="2091"/>
      <c r="Y233" s="2091"/>
      <c r="Z233" s="2091"/>
      <c r="AA233" s="2091"/>
      <c r="AB233" s="2091"/>
      <c r="AC233" s="2091"/>
      <c r="AD233" s="2091"/>
      <c r="AE233" s="2091"/>
      <c r="AF233" s="2091"/>
      <c r="AG233" s="2091"/>
      <c r="AH233" s="2091"/>
      <c r="AI233" s="2091"/>
      <c r="AJ233" s="2091"/>
      <c r="AK233" s="2091"/>
      <c r="AL233" s="2091"/>
      <c r="AM233" s="2090"/>
      <c r="AN233" s="2090"/>
      <c r="AO233" s="2090"/>
      <c r="AP233" s="2090"/>
      <c r="AQ233" s="2089">
        <v>14.2</v>
      </c>
      <c r="AR233" s="2089"/>
      <c r="AS233" s="2089"/>
      <c r="AT233" s="2089"/>
      <c r="AU233" s="2089"/>
      <c r="AV233" s="2089"/>
      <c r="AW233" s="12"/>
    </row>
    <row r="234" spans="1:50" ht="34.5" customHeight="1">
      <c r="A234" s="2091" t="s">
        <v>21532</v>
      </c>
      <c r="B234" s="2091"/>
      <c r="C234" s="2091"/>
      <c r="D234" s="2091"/>
      <c r="E234" s="2091"/>
      <c r="F234" s="2091"/>
      <c r="G234" s="2091"/>
      <c r="H234" s="2091"/>
      <c r="I234" s="2091"/>
      <c r="J234" s="2091"/>
      <c r="K234" s="2091"/>
      <c r="L234" s="2091"/>
      <c r="M234" s="2091"/>
      <c r="N234" s="2091"/>
      <c r="O234" s="2091"/>
      <c r="P234" s="2091"/>
      <c r="Q234" s="2091"/>
      <c r="R234" s="2091"/>
      <c r="S234" s="2091"/>
      <c r="T234" s="2091"/>
      <c r="U234" s="2091"/>
      <c r="V234" s="2091"/>
      <c r="W234" s="2091"/>
      <c r="X234" s="2091"/>
      <c r="Y234" s="2091"/>
      <c r="Z234" s="2091"/>
      <c r="AA234" s="2091"/>
      <c r="AB234" s="2091"/>
      <c r="AC234" s="2091"/>
      <c r="AD234" s="2091"/>
      <c r="AE234" s="2091"/>
      <c r="AF234" s="2091"/>
      <c r="AG234" s="2091"/>
      <c r="AH234" s="2091"/>
      <c r="AI234" s="2091"/>
      <c r="AJ234" s="2091"/>
      <c r="AK234" s="2091"/>
      <c r="AL234" s="2091"/>
      <c r="AM234" s="2090"/>
      <c r="AN234" s="2090"/>
      <c r="AO234" s="2090"/>
      <c r="AP234" s="2090"/>
      <c r="AQ234" s="2089">
        <v>14.2</v>
      </c>
      <c r="AR234" s="2089"/>
      <c r="AS234" s="2089"/>
      <c r="AT234" s="2089"/>
      <c r="AU234" s="2089"/>
      <c r="AV234" s="2089"/>
      <c r="AW234" s="12"/>
    </row>
    <row r="235" spans="1:50" ht="17.25" customHeight="1">
      <c r="A235" s="2091" t="s">
        <v>21533</v>
      </c>
      <c r="B235" s="2091"/>
      <c r="C235" s="2091"/>
      <c r="D235" s="2091"/>
      <c r="E235" s="2091"/>
      <c r="F235" s="2091"/>
      <c r="G235" s="2091"/>
      <c r="H235" s="2091"/>
      <c r="I235" s="2091"/>
      <c r="J235" s="2091"/>
      <c r="K235" s="2091"/>
      <c r="L235" s="2091"/>
      <c r="M235" s="2091"/>
      <c r="N235" s="2091"/>
      <c r="O235" s="2091"/>
      <c r="P235" s="2091"/>
      <c r="Q235" s="2091"/>
      <c r="R235" s="2091"/>
      <c r="S235" s="2091"/>
      <c r="T235" s="2091"/>
      <c r="U235" s="2091"/>
      <c r="V235" s="2091"/>
      <c r="W235" s="2091"/>
      <c r="X235" s="2091"/>
      <c r="Y235" s="2091"/>
      <c r="Z235" s="2091"/>
      <c r="AA235" s="2091"/>
      <c r="AB235" s="2091"/>
      <c r="AC235" s="2091"/>
      <c r="AD235" s="2091"/>
      <c r="AE235" s="2091"/>
      <c r="AF235" s="2091"/>
      <c r="AG235" s="2091"/>
      <c r="AH235" s="2091"/>
      <c r="AI235" s="2091"/>
      <c r="AJ235" s="2091"/>
      <c r="AK235" s="2091"/>
      <c r="AL235" s="2091"/>
      <c r="AM235" s="2090"/>
      <c r="AN235" s="2090"/>
      <c r="AO235" s="2090"/>
      <c r="AP235" s="2090"/>
      <c r="AQ235" s="2089">
        <v>14.2</v>
      </c>
      <c r="AR235" s="2089"/>
      <c r="AS235" s="2089"/>
      <c r="AT235" s="2089"/>
      <c r="AU235" s="2089"/>
      <c r="AV235" s="2089"/>
      <c r="AW235" s="12"/>
    </row>
    <row r="236" spans="1:50" ht="17.25" customHeight="1">
      <c r="A236" s="2091" t="s">
        <v>21534</v>
      </c>
      <c r="B236" s="2091"/>
      <c r="C236" s="2091"/>
      <c r="D236" s="2091"/>
      <c r="E236" s="2091"/>
      <c r="F236" s="2091"/>
      <c r="G236" s="2091"/>
      <c r="H236" s="2091"/>
      <c r="I236" s="2091"/>
      <c r="J236" s="2091"/>
      <c r="K236" s="2091"/>
      <c r="L236" s="2091"/>
      <c r="M236" s="2091"/>
      <c r="N236" s="2091"/>
      <c r="O236" s="2091"/>
      <c r="P236" s="2091"/>
      <c r="Q236" s="2091"/>
      <c r="R236" s="2091"/>
      <c r="S236" s="2091"/>
      <c r="T236" s="2091"/>
      <c r="U236" s="2091"/>
      <c r="V236" s="2091"/>
      <c r="W236" s="2091"/>
      <c r="X236" s="2091"/>
      <c r="Y236" s="2091"/>
      <c r="Z236" s="2091"/>
      <c r="AA236" s="2091"/>
      <c r="AB236" s="2091"/>
      <c r="AC236" s="2091"/>
      <c r="AD236" s="2091"/>
      <c r="AE236" s="2091"/>
      <c r="AF236" s="2091"/>
      <c r="AG236" s="2091"/>
      <c r="AH236" s="2091"/>
      <c r="AI236" s="2091"/>
      <c r="AJ236" s="2091"/>
      <c r="AK236" s="2091"/>
      <c r="AL236" s="2091"/>
      <c r="AM236" s="2090"/>
      <c r="AN236" s="2090"/>
      <c r="AO236" s="2090"/>
      <c r="AP236" s="2090"/>
      <c r="AQ236" s="2089">
        <v>14.2</v>
      </c>
      <c r="AR236" s="2089"/>
      <c r="AS236" s="2089"/>
      <c r="AT236" s="2089"/>
      <c r="AU236" s="2089"/>
      <c r="AV236" s="2089"/>
      <c r="AW236" s="12"/>
    </row>
    <row r="237" spans="1:50" ht="17.25" customHeight="1">
      <c r="A237" s="2091" t="s">
        <v>21535</v>
      </c>
      <c r="B237" s="2091"/>
      <c r="C237" s="2091"/>
      <c r="D237" s="2091"/>
      <c r="E237" s="2091"/>
      <c r="F237" s="2091"/>
      <c r="G237" s="2091"/>
      <c r="H237" s="2091"/>
      <c r="I237" s="2091"/>
      <c r="J237" s="2091"/>
      <c r="K237" s="2091"/>
      <c r="L237" s="2091"/>
      <c r="M237" s="2091"/>
      <c r="N237" s="2091"/>
      <c r="O237" s="2091"/>
      <c r="P237" s="2091"/>
      <c r="Q237" s="2091"/>
      <c r="R237" s="2091"/>
      <c r="S237" s="2091"/>
      <c r="T237" s="2091"/>
      <c r="U237" s="2091"/>
      <c r="V237" s="2091"/>
      <c r="W237" s="2091"/>
      <c r="X237" s="2091"/>
      <c r="Y237" s="2091"/>
      <c r="Z237" s="2091"/>
      <c r="AA237" s="2091"/>
      <c r="AB237" s="2091"/>
      <c r="AC237" s="2091"/>
      <c r="AD237" s="2091"/>
      <c r="AE237" s="2091"/>
      <c r="AF237" s="2091"/>
      <c r="AG237" s="2091"/>
      <c r="AH237" s="2091"/>
      <c r="AI237" s="2091"/>
      <c r="AJ237" s="2091"/>
      <c r="AK237" s="2091"/>
      <c r="AL237" s="2091"/>
      <c r="AM237" s="2090"/>
      <c r="AN237" s="2090"/>
      <c r="AO237" s="2090"/>
      <c r="AP237" s="2090"/>
      <c r="AQ237" s="2089">
        <v>14.2</v>
      </c>
      <c r="AR237" s="2089"/>
      <c r="AS237" s="2089"/>
      <c r="AT237" s="2089"/>
      <c r="AU237" s="2089"/>
      <c r="AV237" s="2089"/>
      <c r="AW237" s="12"/>
    </row>
    <row r="238" spans="1:50" ht="17.25" customHeight="1">
      <c r="A238" s="2091" t="s">
        <v>21536</v>
      </c>
      <c r="B238" s="2091"/>
      <c r="C238" s="2091"/>
      <c r="D238" s="2091"/>
      <c r="E238" s="2091"/>
      <c r="F238" s="2091"/>
      <c r="G238" s="2091"/>
      <c r="H238" s="2091"/>
      <c r="I238" s="2091"/>
      <c r="J238" s="2091"/>
      <c r="K238" s="2091"/>
      <c r="L238" s="2091"/>
      <c r="M238" s="2091"/>
      <c r="N238" s="2091"/>
      <c r="O238" s="2091"/>
      <c r="P238" s="2091"/>
      <c r="Q238" s="2091"/>
      <c r="R238" s="2091"/>
      <c r="S238" s="2091"/>
      <c r="T238" s="2091"/>
      <c r="U238" s="2091"/>
      <c r="V238" s="2091"/>
      <c r="W238" s="2091"/>
      <c r="X238" s="2091"/>
      <c r="Y238" s="2091"/>
      <c r="Z238" s="2091"/>
      <c r="AA238" s="2091"/>
      <c r="AB238" s="2091"/>
      <c r="AC238" s="2091"/>
      <c r="AD238" s="2091"/>
      <c r="AE238" s="2091"/>
      <c r="AF238" s="2091"/>
      <c r="AG238" s="2091"/>
      <c r="AH238" s="2091"/>
      <c r="AI238" s="2091"/>
      <c r="AJ238" s="2091"/>
      <c r="AK238" s="2091"/>
      <c r="AL238" s="2091"/>
      <c r="AM238" s="2090"/>
      <c r="AN238" s="2090"/>
      <c r="AO238" s="2090"/>
      <c r="AP238" s="2090"/>
      <c r="AQ238" s="2089">
        <v>14.2</v>
      </c>
      <c r="AR238" s="2089"/>
      <c r="AS238" s="2089"/>
      <c r="AT238" s="2089"/>
      <c r="AU238" s="2089"/>
      <c r="AV238" s="2089"/>
      <c r="AW238" s="12"/>
    </row>
    <row r="239" spans="1:50" ht="17.25" customHeight="1">
      <c r="A239" s="2091" t="s">
        <v>21537</v>
      </c>
      <c r="B239" s="2091"/>
      <c r="C239" s="2091"/>
      <c r="D239" s="2091"/>
      <c r="E239" s="2091"/>
      <c r="F239" s="2091"/>
      <c r="G239" s="2091"/>
      <c r="H239" s="2091"/>
      <c r="I239" s="2091"/>
      <c r="J239" s="2091"/>
      <c r="K239" s="2091"/>
      <c r="L239" s="2091"/>
      <c r="M239" s="2091"/>
      <c r="N239" s="2091"/>
      <c r="O239" s="2091"/>
      <c r="P239" s="2091"/>
      <c r="Q239" s="2091"/>
      <c r="R239" s="2091"/>
      <c r="S239" s="2091"/>
      <c r="T239" s="2091"/>
      <c r="U239" s="2091"/>
      <c r="V239" s="2091"/>
      <c r="W239" s="2091"/>
      <c r="X239" s="2091"/>
      <c r="Y239" s="2091"/>
      <c r="Z239" s="2091"/>
      <c r="AA239" s="2091"/>
      <c r="AB239" s="2091"/>
      <c r="AC239" s="2091"/>
      <c r="AD239" s="2091"/>
      <c r="AE239" s="2091"/>
      <c r="AF239" s="2091"/>
      <c r="AG239" s="2091"/>
      <c r="AH239" s="2091"/>
      <c r="AI239" s="2091"/>
      <c r="AJ239" s="2091"/>
      <c r="AK239" s="2091"/>
      <c r="AL239" s="2091"/>
      <c r="AM239" s="2090"/>
      <c r="AN239" s="2090"/>
      <c r="AO239" s="2090"/>
      <c r="AP239" s="2090"/>
      <c r="AQ239" s="2089">
        <v>14.2</v>
      </c>
      <c r="AR239" s="2089"/>
      <c r="AS239" s="2089"/>
      <c r="AT239" s="2089"/>
      <c r="AU239" s="2089"/>
      <c r="AV239" s="2089"/>
      <c r="AW239" s="12"/>
    </row>
    <row r="240" spans="1:50" ht="17.25" customHeight="1">
      <c r="A240" s="2091" t="s">
        <v>21538</v>
      </c>
      <c r="B240" s="2091"/>
      <c r="C240" s="2091"/>
      <c r="D240" s="2091"/>
      <c r="E240" s="2091"/>
      <c r="F240" s="2091"/>
      <c r="G240" s="2091"/>
      <c r="H240" s="2091"/>
      <c r="I240" s="2091"/>
      <c r="J240" s="2091"/>
      <c r="K240" s="2091"/>
      <c r="L240" s="2091"/>
      <c r="M240" s="2091"/>
      <c r="N240" s="2091"/>
      <c r="O240" s="2091"/>
      <c r="P240" s="2091"/>
      <c r="Q240" s="2091"/>
      <c r="R240" s="2091"/>
      <c r="S240" s="2091"/>
      <c r="T240" s="2091"/>
      <c r="U240" s="2091"/>
      <c r="V240" s="2091"/>
      <c r="W240" s="2091"/>
      <c r="X240" s="2091"/>
      <c r="Y240" s="2091"/>
      <c r="Z240" s="2091"/>
      <c r="AA240" s="2091"/>
      <c r="AB240" s="2091"/>
      <c r="AC240" s="2091"/>
      <c r="AD240" s="2091"/>
      <c r="AE240" s="2091"/>
      <c r="AF240" s="2091"/>
      <c r="AG240" s="2091"/>
      <c r="AH240" s="2091"/>
      <c r="AI240" s="2091"/>
      <c r="AJ240" s="2091"/>
      <c r="AK240" s="2091"/>
      <c r="AL240" s="2091"/>
      <c r="AM240" s="2090"/>
      <c r="AN240" s="2090"/>
      <c r="AO240" s="2090"/>
      <c r="AP240" s="2090"/>
      <c r="AQ240" s="2089">
        <v>14.2</v>
      </c>
      <c r="AR240" s="2089"/>
      <c r="AS240" s="2089"/>
      <c r="AT240" s="2089"/>
      <c r="AU240" s="2089"/>
      <c r="AV240" s="2089"/>
      <c r="AW240" s="12"/>
    </row>
    <row r="241" spans="1:51" ht="17.25" customHeight="1">
      <c r="A241" s="2091" t="s">
        <v>21539</v>
      </c>
      <c r="B241" s="2091"/>
      <c r="C241" s="2091"/>
      <c r="D241" s="2091"/>
      <c r="E241" s="2091"/>
      <c r="F241" s="2091"/>
      <c r="G241" s="2091"/>
      <c r="H241" s="2091"/>
      <c r="I241" s="2091"/>
      <c r="J241" s="2091"/>
      <c r="K241" s="2091"/>
      <c r="L241" s="2091"/>
      <c r="M241" s="2091"/>
      <c r="N241" s="2091"/>
      <c r="O241" s="2091"/>
      <c r="P241" s="2091"/>
      <c r="Q241" s="2091"/>
      <c r="R241" s="2091"/>
      <c r="S241" s="2091"/>
      <c r="T241" s="2091"/>
      <c r="U241" s="2091"/>
      <c r="V241" s="2091"/>
      <c r="W241" s="2091"/>
      <c r="X241" s="2091"/>
      <c r="Y241" s="2091"/>
      <c r="Z241" s="2091"/>
      <c r="AA241" s="2091"/>
      <c r="AB241" s="2091"/>
      <c r="AC241" s="2091"/>
      <c r="AD241" s="2091"/>
      <c r="AE241" s="2091"/>
      <c r="AF241" s="2091"/>
      <c r="AG241" s="2091"/>
      <c r="AH241" s="2091"/>
      <c r="AI241" s="2091"/>
      <c r="AJ241" s="2091"/>
      <c r="AK241" s="2091"/>
      <c r="AL241" s="2091"/>
      <c r="AM241" s="2090"/>
      <c r="AN241" s="2090"/>
      <c r="AO241" s="2090"/>
      <c r="AP241" s="2090"/>
      <c r="AQ241" s="2089">
        <v>14.2</v>
      </c>
      <c r="AR241" s="2089"/>
      <c r="AS241" s="2089"/>
      <c r="AT241" s="2089"/>
      <c r="AU241" s="2089"/>
      <c r="AV241" s="2089"/>
      <c r="AW241" s="11"/>
    </row>
    <row r="242" spans="1:51" ht="17.25" customHeight="1">
      <c r="A242" s="2091" t="s">
        <v>21540</v>
      </c>
      <c r="B242" s="2091"/>
      <c r="C242" s="2091"/>
      <c r="D242" s="2091"/>
      <c r="E242" s="2091"/>
      <c r="F242" s="2091"/>
      <c r="G242" s="2091"/>
      <c r="H242" s="2091"/>
      <c r="I242" s="2091"/>
      <c r="J242" s="2091"/>
      <c r="K242" s="2091"/>
      <c r="L242" s="2091"/>
      <c r="M242" s="2091"/>
      <c r="N242" s="2091"/>
      <c r="O242" s="2091"/>
      <c r="P242" s="2091"/>
      <c r="Q242" s="2091"/>
      <c r="R242" s="2091"/>
      <c r="S242" s="2091"/>
      <c r="T242" s="2091"/>
      <c r="U242" s="2091"/>
      <c r="V242" s="2091"/>
      <c r="W242" s="2091"/>
      <c r="X242" s="2091"/>
      <c r="Y242" s="2091"/>
      <c r="Z242" s="2091"/>
      <c r="AA242" s="2091"/>
      <c r="AB242" s="2091"/>
      <c r="AC242" s="2091"/>
      <c r="AD242" s="2091"/>
      <c r="AE242" s="2091"/>
      <c r="AF242" s="2091"/>
      <c r="AG242" s="2091"/>
      <c r="AH242" s="2091"/>
      <c r="AI242" s="2091"/>
      <c r="AJ242" s="2091"/>
      <c r="AK242" s="2091"/>
      <c r="AL242" s="2091"/>
      <c r="AM242" s="2093"/>
      <c r="AN242" s="2093"/>
      <c r="AO242" s="2093"/>
      <c r="AP242" s="2093"/>
      <c r="AQ242" s="2092">
        <v>38.4</v>
      </c>
      <c r="AR242" s="2092"/>
      <c r="AS242" s="2092"/>
      <c r="AT242" s="2092"/>
      <c r="AU242" s="2092"/>
      <c r="AV242" s="2092"/>
      <c r="AW242" s="11"/>
    </row>
    <row r="243" spans="1:51" ht="17.25" customHeight="1">
      <c r="A243" s="2091" t="s">
        <v>21541</v>
      </c>
      <c r="B243" s="2091"/>
      <c r="C243" s="2091"/>
      <c r="D243" s="2091"/>
      <c r="E243" s="2091"/>
      <c r="F243" s="2091"/>
      <c r="G243" s="2091"/>
      <c r="H243" s="2091"/>
      <c r="I243" s="2091"/>
      <c r="J243" s="2091"/>
      <c r="K243" s="2091"/>
      <c r="L243" s="2091"/>
      <c r="M243" s="2091"/>
      <c r="N243" s="2091"/>
      <c r="O243" s="2091"/>
      <c r="P243" s="2091"/>
      <c r="Q243" s="2091"/>
      <c r="R243" s="2091"/>
      <c r="S243" s="2091"/>
      <c r="T243" s="2091"/>
      <c r="U243" s="2091"/>
      <c r="V243" s="2091"/>
      <c r="W243" s="2091"/>
      <c r="X243" s="2091"/>
      <c r="Y243" s="2091"/>
      <c r="Z243" s="2091"/>
      <c r="AA243" s="2091"/>
      <c r="AB243" s="2091"/>
      <c r="AC243" s="2091"/>
      <c r="AD243" s="2091"/>
      <c r="AE243" s="2091"/>
      <c r="AF243" s="2091"/>
      <c r="AG243" s="2091"/>
      <c r="AH243" s="2091"/>
      <c r="AI243" s="2091"/>
      <c r="AJ243" s="2091"/>
      <c r="AK243" s="2091"/>
      <c r="AL243" s="2091"/>
      <c r="AM243" s="2090"/>
      <c r="AN243" s="2090"/>
      <c r="AO243" s="2090"/>
      <c r="AP243" s="2090"/>
      <c r="AQ243" s="2089">
        <v>38.4</v>
      </c>
      <c r="AR243" s="2089"/>
      <c r="AS243" s="2089"/>
      <c r="AT243" s="2089"/>
      <c r="AU243" s="2089"/>
      <c r="AV243" s="2089"/>
      <c r="AW243" s="11"/>
    </row>
    <row r="244" spans="1:51" ht="24" customHeight="1">
      <c r="A244" s="2091" t="s">
        <v>21542</v>
      </c>
      <c r="B244" s="2091"/>
      <c r="C244" s="2091"/>
      <c r="D244" s="2091"/>
      <c r="E244" s="2091"/>
      <c r="F244" s="2091"/>
      <c r="G244" s="2091"/>
      <c r="H244" s="2091"/>
      <c r="I244" s="2091"/>
      <c r="J244" s="2091"/>
      <c r="K244" s="2091"/>
      <c r="L244" s="2091"/>
      <c r="M244" s="2091"/>
      <c r="N244" s="2091"/>
      <c r="O244" s="2091"/>
      <c r="P244" s="2091"/>
      <c r="Q244" s="2091"/>
      <c r="R244" s="2091"/>
      <c r="S244" s="2091"/>
      <c r="T244" s="2091"/>
      <c r="U244" s="2091"/>
      <c r="V244" s="2091"/>
      <c r="W244" s="2091"/>
      <c r="X244" s="2091"/>
      <c r="Y244" s="2091"/>
      <c r="Z244" s="2091"/>
      <c r="AA244" s="2091"/>
      <c r="AB244" s="2091"/>
      <c r="AC244" s="2091"/>
      <c r="AD244" s="2091"/>
      <c r="AE244" s="2091"/>
      <c r="AF244" s="2091"/>
      <c r="AG244" s="2091"/>
      <c r="AH244" s="2091"/>
      <c r="AI244" s="2091"/>
      <c r="AJ244" s="2091"/>
      <c r="AK244" s="2091"/>
      <c r="AL244" s="2091"/>
      <c r="AM244" s="2093"/>
      <c r="AN244" s="2093"/>
      <c r="AO244" s="2093"/>
      <c r="AP244" s="2093"/>
      <c r="AQ244" s="2099">
        <v>157.6</v>
      </c>
      <c r="AR244" s="2099"/>
      <c r="AS244" s="2099"/>
      <c r="AT244" s="2099"/>
      <c r="AU244" s="2099"/>
      <c r="AV244" s="2099"/>
      <c r="AW244" s="10"/>
    </row>
    <row r="245" spans="1:51" ht="41.1" customHeight="1">
      <c r="A245" s="2091" t="s">
        <v>21543</v>
      </c>
      <c r="B245" s="2091"/>
      <c r="C245" s="2091"/>
      <c r="D245" s="2091"/>
      <c r="E245" s="2091"/>
      <c r="F245" s="2091"/>
      <c r="G245" s="2091"/>
      <c r="H245" s="2091"/>
      <c r="I245" s="2091"/>
      <c r="J245" s="2091"/>
      <c r="K245" s="2091"/>
      <c r="L245" s="2091"/>
      <c r="M245" s="2091"/>
      <c r="N245" s="2091"/>
      <c r="O245" s="2091"/>
      <c r="P245" s="2091"/>
      <c r="Q245" s="2091"/>
      <c r="R245" s="2091"/>
      <c r="S245" s="2091"/>
      <c r="T245" s="2091"/>
      <c r="U245" s="2091"/>
      <c r="V245" s="2091"/>
      <c r="W245" s="2091"/>
      <c r="X245" s="2091"/>
      <c r="Y245" s="2091"/>
      <c r="Z245" s="2091"/>
      <c r="AA245" s="2091"/>
      <c r="AB245" s="2091"/>
      <c r="AC245" s="2091"/>
      <c r="AD245" s="2091"/>
      <c r="AE245" s="2091"/>
      <c r="AF245" s="2091"/>
      <c r="AG245" s="2091"/>
      <c r="AH245" s="2091"/>
      <c r="AI245" s="2091"/>
      <c r="AJ245" s="2091"/>
      <c r="AK245" s="2091"/>
      <c r="AL245" s="2091"/>
      <c r="AM245" s="2093"/>
      <c r="AN245" s="2093"/>
      <c r="AO245" s="2093"/>
      <c r="AP245" s="2093"/>
      <c r="AQ245" s="2092">
        <v>78.400000000000006</v>
      </c>
      <c r="AR245" s="2092"/>
      <c r="AS245" s="2092"/>
      <c r="AT245" s="2092"/>
      <c r="AU245" s="2092"/>
      <c r="AV245" s="2092"/>
      <c r="AW245" s="10"/>
    </row>
    <row r="246" spans="1:51" ht="24.95" customHeight="1">
      <c r="A246" s="2091" t="s">
        <v>21544</v>
      </c>
      <c r="B246" s="2091"/>
      <c r="C246" s="2091"/>
      <c r="D246" s="2091"/>
      <c r="E246" s="2091"/>
      <c r="F246" s="2091"/>
      <c r="G246" s="2091"/>
      <c r="H246" s="2091"/>
      <c r="I246" s="2091"/>
      <c r="J246" s="2091"/>
      <c r="K246" s="2091"/>
      <c r="L246" s="2091"/>
      <c r="M246" s="2091"/>
      <c r="N246" s="2091"/>
      <c r="O246" s="2091"/>
      <c r="P246" s="2091"/>
      <c r="Q246" s="2091"/>
      <c r="R246" s="2091"/>
      <c r="S246" s="2091"/>
      <c r="T246" s="2091"/>
      <c r="U246" s="2091"/>
      <c r="V246" s="2091"/>
      <c r="W246" s="2091"/>
      <c r="X246" s="2091"/>
      <c r="Y246" s="2091"/>
      <c r="Z246" s="2091"/>
      <c r="AA246" s="2091"/>
      <c r="AB246" s="2091"/>
      <c r="AC246" s="2091"/>
      <c r="AD246" s="2091"/>
      <c r="AE246" s="2091"/>
      <c r="AF246" s="2091"/>
      <c r="AG246" s="2091"/>
      <c r="AH246" s="2091"/>
      <c r="AI246" s="2091"/>
      <c r="AJ246" s="2091"/>
      <c r="AK246" s="2091"/>
      <c r="AL246" s="2091"/>
      <c r="AM246" s="2093"/>
      <c r="AN246" s="2093"/>
      <c r="AO246" s="2093"/>
      <c r="AP246" s="2093"/>
      <c r="AQ246" s="2092">
        <v>84.7</v>
      </c>
      <c r="AR246" s="2092"/>
      <c r="AS246" s="2092"/>
      <c r="AT246" s="2092"/>
      <c r="AU246" s="2092"/>
      <c r="AV246" s="2092"/>
      <c r="AW246" s="10"/>
    </row>
    <row r="247" spans="1:51" ht="48.95" customHeight="1">
      <c r="A247" s="1539" t="s">
        <v>21545</v>
      </c>
      <c r="B247" s="1539"/>
      <c r="C247" s="1539"/>
      <c r="D247" s="1539"/>
      <c r="E247" s="1539"/>
      <c r="F247" s="1539"/>
      <c r="G247" s="1539"/>
      <c r="H247" s="1539"/>
      <c r="I247" s="1539"/>
      <c r="J247" s="1539"/>
      <c r="K247" s="1539"/>
      <c r="L247" s="1539"/>
      <c r="M247" s="1539"/>
      <c r="N247" s="1539"/>
      <c r="O247" s="1539"/>
      <c r="P247" s="1539"/>
      <c r="Q247" s="1539"/>
      <c r="R247" s="1539"/>
      <c r="S247" s="1539"/>
      <c r="T247" s="1539"/>
      <c r="U247" s="1539"/>
      <c r="V247" s="1539"/>
      <c r="W247" s="1539"/>
      <c r="X247" s="1539"/>
      <c r="Y247" s="1539"/>
      <c r="Z247" s="1539"/>
      <c r="AA247" s="1539"/>
      <c r="AB247" s="1539"/>
      <c r="AC247" s="1539"/>
      <c r="AD247" s="1539"/>
      <c r="AE247" s="1539"/>
      <c r="AF247" s="1539"/>
      <c r="AG247" s="1539"/>
      <c r="AH247" s="1539"/>
      <c r="AI247" s="1539"/>
      <c r="AJ247" s="1539"/>
      <c r="AK247" s="1539"/>
      <c r="AL247" s="1539"/>
      <c r="AM247" s="2090"/>
      <c r="AN247" s="2090"/>
      <c r="AO247" s="2090"/>
      <c r="AP247" s="2090"/>
      <c r="AQ247" s="2102" t="s">
        <v>21546</v>
      </c>
      <c r="AR247" s="2102"/>
      <c r="AS247" s="2102"/>
      <c r="AT247" s="2102"/>
      <c r="AU247" s="2102"/>
      <c r="AV247" s="2102"/>
      <c r="AW247" s="11"/>
    </row>
    <row r="248" spans="1:51" ht="48.95" customHeight="1">
      <c r="A248" s="1539" t="s">
        <v>21547</v>
      </c>
      <c r="B248" s="1539"/>
      <c r="C248" s="1539"/>
      <c r="D248" s="1539"/>
      <c r="E248" s="1539"/>
      <c r="F248" s="1539"/>
      <c r="G248" s="1539"/>
      <c r="H248" s="1539"/>
      <c r="I248" s="1539"/>
      <c r="J248" s="1539"/>
      <c r="K248" s="1539"/>
      <c r="L248" s="1539"/>
      <c r="M248" s="1539"/>
      <c r="N248" s="1539"/>
      <c r="O248" s="1539"/>
      <c r="P248" s="1539"/>
      <c r="Q248" s="1539"/>
      <c r="R248" s="1539"/>
      <c r="S248" s="1539"/>
      <c r="T248" s="1539"/>
      <c r="U248" s="1539"/>
      <c r="V248" s="1539"/>
      <c r="W248" s="1539"/>
      <c r="X248" s="1539"/>
      <c r="Y248" s="1539"/>
      <c r="Z248" s="1539"/>
      <c r="AA248" s="1539"/>
      <c r="AB248" s="1539"/>
      <c r="AC248" s="1539"/>
      <c r="AD248" s="1539"/>
      <c r="AE248" s="1539"/>
      <c r="AF248" s="1539"/>
      <c r="AG248" s="1539"/>
      <c r="AH248" s="1539"/>
      <c r="AI248" s="1539"/>
      <c r="AJ248" s="1539"/>
      <c r="AK248" s="1539"/>
      <c r="AL248" s="1539"/>
      <c r="AM248" s="2090"/>
      <c r="AN248" s="2090"/>
      <c r="AO248" s="2090"/>
      <c r="AP248" s="2090"/>
      <c r="AQ248" s="2102" t="s">
        <v>21546</v>
      </c>
      <c r="AR248" s="2102"/>
      <c r="AS248" s="2102"/>
      <c r="AT248" s="2102"/>
      <c r="AU248" s="2102"/>
      <c r="AV248" s="2102"/>
      <c r="AW248" s="11"/>
    </row>
    <row r="249" spans="1:51" ht="48.95" customHeight="1">
      <c r="A249" s="1539" t="s">
        <v>21548</v>
      </c>
      <c r="B249" s="1539"/>
      <c r="C249" s="1539"/>
      <c r="D249" s="1539"/>
      <c r="E249" s="1539"/>
      <c r="F249" s="1539"/>
      <c r="G249" s="1539"/>
      <c r="H249" s="1539"/>
      <c r="I249" s="1539"/>
      <c r="J249" s="1539"/>
      <c r="K249" s="1539"/>
      <c r="L249" s="1539"/>
      <c r="M249" s="1539"/>
      <c r="N249" s="1539"/>
      <c r="O249" s="1539"/>
      <c r="P249" s="1539"/>
      <c r="Q249" s="1539"/>
      <c r="R249" s="1539"/>
      <c r="S249" s="1539"/>
      <c r="T249" s="1539"/>
      <c r="U249" s="1539"/>
      <c r="V249" s="1539"/>
      <c r="W249" s="1539"/>
      <c r="X249" s="1539"/>
      <c r="Y249" s="1539"/>
      <c r="Z249" s="1539"/>
      <c r="AA249" s="1539"/>
      <c r="AB249" s="1539"/>
      <c r="AC249" s="1539"/>
      <c r="AD249" s="1539"/>
      <c r="AE249" s="1539"/>
      <c r="AF249" s="1539"/>
      <c r="AG249" s="1539"/>
      <c r="AH249" s="1539"/>
      <c r="AI249" s="1539"/>
      <c r="AJ249" s="1539"/>
      <c r="AK249" s="1539"/>
      <c r="AL249" s="1539"/>
      <c r="AM249" s="2093"/>
      <c r="AN249" s="2093"/>
      <c r="AO249" s="2093"/>
      <c r="AP249" s="2093"/>
      <c r="AQ249" s="2092">
        <v>26.1</v>
      </c>
      <c r="AR249" s="2092"/>
      <c r="AS249" s="2092"/>
      <c r="AT249" s="2092"/>
      <c r="AU249" s="2092"/>
      <c r="AV249" s="2092"/>
      <c r="AW249" s="10"/>
    </row>
    <row r="250" spans="1:51" ht="47.1" customHeight="1">
      <c r="A250" s="1539" t="s">
        <v>21549</v>
      </c>
      <c r="B250" s="1539"/>
      <c r="C250" s="1539"/>
      <c r="D250" s="1539"/>
      <c r="E250" s="1539"/>
      <c r="F250" s="1539"/>
      <c r="G250" s="1539"/>
      <c r="H250" s="1539"/>
      <c r="I250" s="1539"/>
      <c r="J250" s="1539"/>
      <c r="K250" s="1539"/>
      <c r="L250" s="1539"/>
      <c r="M250" s="1539"/>
      <c r="N250" s="1539"/>
      <c r="O250" s="1539"/>
      <c r="P250" s="1539"/>
      <c r="Q250" s="1539"/>
      <c r="R250" s="1539"/>
      <c r="S250" s="1539"/>
      <c r="T250" s="1539"/>
      <c r="U250" s="1539"/>
      <c r="V250" s="1539"/>
      <c r="W250" s="1539"/>
      <c r="X250" s="1539"/>
      <c r="Y250" s="1539"/>
      <c r="Z250" s="1539"/>
      <c r="AA250" s="1539"/>
      <c r="AB250" s="1539"/>
      <c r="AC250" s="1539"/>
      <c r="AD250" s="1539"/>
      <c r="AE250" s="1539"/>
      <c r="AF250" s="1539"/>
      <c r="AG250" s="1539"/>
      <c r="AH250" s="1539"/>
      <c r="AI250" s="1539"/>
      <c r="AJ250" s="1539"/>
      <c r="AK250" s="1539"/>
      <c r="AL250" s="1539"/>
      <c r="AM250" s="2093"/>
      <c r="AN250" s="2093"/>
      <c r="AO250" s="2093"/>
      <c r="AP250" s="2093"/>
      <c r="AQ250" s="2092">
        <v>93.2</v>
      </c>
      <c r="AR250" s="2092"/>
      <c r="AS250" s="2092"/>
      <c r="AT250" s="2092"/>
      <c r="AU250" s="2092"/>
      <c r="AV250" s="2092"/>
      <c r="AW250" s="11"/>
    </row>
    <row r="251" spans="1:51" ht="47.1" customHeight="1">
      <c r="A251" s="1732" t="s">
        <v>5256</v>
      </c>
      <c r="B251" s="1732"/>
      <c r="C251" s="1732"/>
      <c r="D251" s="1732"/>
      <c r="E251" s="1732"/>
      <c r="F251" s="1732"/>
      <c r="G251" s="1732"/>
      <c r="H251" s="1732"/>
      <c r="I251" s="1732"/>
      <c r="J251" s="1732"/>
      <c r="K251" s="1732"/>
      <c r="L251" s="1732"/>
      <c r="M251" s="1732"/>
      <c r="N251" s="1732"/>
      <c r="O251" s="1732"/>
      <c r="P251" s="1732"/>
      <c r="Q251" s="1732"/>
      <c r="R251" s="1732"/>
      <c r="S251" s="1732"/>
      <c r="T251" s="1732"/>
      <c r="U251" s="1732"/>
      <c r="V251" s="1732"/>
      <c r="W251" s="1732"/>
      <c r="X251" s="1732"/>
      <c r="Y251" s="1732"/>
      <c r="Z251" s="1732"/>
      <c r="AA251" s="1732"/>
      <c r="AB251" s="1732"/>
      <c r="AC251" s="1732"/>
      <c r="AD251" s="1732"/>
      <c r="AE251" s="1732"/>
      <c r="AF251" s="1732"/>
      <c r="AG251" s="1732"/>
      <c r="AH251" s="1732"/>
      <c r="AI251" s="1732"/>
      <c r="AJ251" s="1732"/>
      <c r="AK251" s="1732"/>
      <c r="AL251" s="1732"/>
      <c r="AM251" s="1540"/>
      <c r="AN251" s="1540"/>
      <c r="AO251" s="1540"/>
      <c r="AP251" s="1540"/>
      <c r="AQ251" s="1540"/>
      <c r="AR251" s="1540"/>
      <c r="AS251" s="1540"/>
      <c r="AT251" s="1540"/>
      <c r="AU251" s="1540"/>
      <c r="AV251" s="1540"/>
      <c r="AW251" s="12"/>
    </row>
    <row r="252" spans="1:51" ht="48.95" customHeight="1">
      <c r="A252" s="1540"/>
      <c r="B252" s="1540"/>
      <c r="C252" s="2094" t="s">
        <v>21319</v>
      </c>
      <c r="D252" s="2095"/>
      <c r="E252" s="2095"/>
      <c r="F252" s="2095"/>
      <c r="G252" s="2095"/>
      <c r="H252" s="2095"/>
      <c r="I252" s="2095"/>
      <c r="J252" s="2095"/>
      <c r="K252" s="2095"/>
      <c r="L252" s="2095"/>
      <c r="M252" s="2095"/>
      <c r="N252" s="2095"/>
      <c r="O252" s="2095"/>
      <c r="P252" s="2095"/>
      <c r="Q252" s="2095"/>
      <c r="R252" s="2095"/>
      <c r="S252" s="2095"/>
      <c r="T252" s="2095"/>
      <c r="U252" s="2095"/>
      <c r="V252" s="2095"/>
      <c r="W252" s="2095"/>
      <c r="X252" s="2095"/>
      <c r="Y252" s="2095"/>
      <c r="Z252" s="2095"/>
      <c r="AA252" s="2095"/>
      <c r="AB252" s="2095"/>
      <c r="AC252" s="2095"/>
      <c r="AD252" s="2095"/>
      <c r="AE252" s="2095"/>
      <c r="AF252" s="2095"/>
      <c r="AG252" s="2095"/>
      <c r="AH252" s="2095"/>
      <c r="AI252" s="2095"/>
      <c r="AJ252" s="2095"/>
      <c r="AK252" s="2095"/>
      <c r="AL252" s="2095"/>
      <c r="AM252" s="2095"/>
      <c r="AN252" s="2095"/>
      <c r="AO252" s="2095"/>
      <c r="AP252" s="2095"/>
      <c r="AQ252" s="2095"/>
      <c r="AR252" s="2095"/>
      <c r="AS252" s="2095"/>
      <c r="AT252" s="2095"/>
      <c r="AU252" s="2095"/>
      <c r="AV252" s="2095"/>
      <c r="AW252" s="2095"/>
      <c r="AX252" s="2096"/>
      <c r="AY252" s="12"/>
    </row>
    <row r="253" spans="1:51" ht="41.1" customHeight="1">
      <c r="A253" s="2088" t="s">
        <v>21550</v>
      </c>
      <c r="B253" s="2088"/>
      <c r="C253" s="2088"/>
      <c r="D253" s="2088"/>
      <c r="E253" s="2088"/>
      <c r="F253" s="2088"/>
      <c r="G253" s="2088"/>
      <c r="H253" s="2088"/>
      <c r="I253" s="2088"/>
      <c r="J253" s="2088"/>
      <c r="K253" s="2088"/>
      <c r="L253" s="2088"/>
      <c r="M253" s="2088"/>
      <c r="N253" s="2088"/>
      <c r="O253" s="2088"/>
      <c r="P253" s="2088"/>
      <c r="Q253" s="2088"/>
      <c r="R253" s="2088"/>
      <c r="S253" s="2088"/>
      <c r="T253" s="2088"/>
      <c r="U253" s="2088"/>
      <c r="V253" s="2088"/>
      <c r="W253" s="2088"/>
      <c r="X253" s="2088"/>
      <c r="Y253" s="2088"/>
      <c r="Z253" s="2088"/>
      <c r="AA253" s="2088"/>
      <c r="AB253" s="2088"/>
      <c r="AC253" s="2088"/>
      <c r="AD253" s="2088"/>
      <c r="AE253" s="2088"/>
      <c r="AF253" s="2088"/>
      <c r="AG253" s="2088"/>
      <c r="AH253" s="2088"/>
      <c r="AI253" s="2088"/>
      <c r="AJ253" s="2088"/>
      <c r="AK253" s="2088"/>
      <c r="AL253" s="2088"/>
      <c r="AM253" s="2097"/>
      <c r="AN253" s="2097"/>
      <c r="AO253" s="2097"/>
      <c r="AP253" s="2097"/>
      <c r="AQ253" s="2093">
        <v>77.400000000000006</v>
      </c>
      <c r="AR253" s="2093"/>
      <c r="AS253" s="2093"/>
      <c r="AT253" s="2093"/>
      <c r="AU253" s="2093"/>
      <c r="AV253" s="2093"/>
      <c r="AW253" s="1539"/>
      <c r="AX253" s="1539"/>
      <c r="AY253" s="10"/>
    </row>
    <row r="254" spans="1:51" ht="14.25" customHeight="1">
      <c r="A254" s="2101" t="s">
        <v>5256</v>
      </c>
      <c r="B254" s="2101"/>
      <c r="C254" s="2101"/>
      <c r="D254" s="2101"/>
      <c r="E254" s="2101"/>
      <c r="F254" s="2101"/>
      <c r="G254" s="2101"/>
      <c r="H254" s="2101"/>
      <c r="I254" s="2101"/>
      <c r="J254" s="2101"/>
      <c r="K254" s="2101"/>
      <c r="L254" s="2101"/>
      <c r="M254" s="2101"/>
      <c r="N254" s="2101"/>
      <c r="O254" s="2101"/>
      <c r="P254" s="2101"/>
      <c r="Q254" s="2101"/>
      <c r="R254" s="2101"/>
      <c r="S254" s="2101"/>
      <c r="T254" s="2101"/>
      <c r="U254" s="2101"/>
      <c r="V254" s="2101"/>
      <c r="W254" s="2101"/>
      <c r="X254" s="2101"/>
      <c r="Y254" s="2101"/>
      <c r="Z254" s="2101"/>
      <c r="AA254" s="2101"/>
      <c r="AB254" s="2101"/>
      <c r="AC254" s="2101"/>
      <c r="AD254" s="2101"/>
      <c r="AE254" s="2101"/>
      <c r="AF254" s="2101"/>
      <c r="AG254" s="2101"/>
      <c r="AH254" s="2101"/>
      <c r="AI254" s="2101"/>
      <c r="AJ254" s="2101"/>
      <c r="AK254" s="2101"/>
      <c r="AL254" s="2101"/>
      <c r="AM254" s="1540"/>
      <c r="AN254" s="1540"/>
      <c r="AO254" s="1540"/>
      <c r="AP254" s="1540"/>
      <c r="AQ254" s="1540"/>
      <c r="AR254" s="1540"/>
      <c r="AS254" s="1540"/>
      <c r="AT254" s="1540"/>
      <c r="AU254" s="1540"/>
      <c r="AV254" s="1540"/>
      <c r="AW254" s="1540"/>
      <c r="AX254" s="1540"/>
      <c r="AY254" s="12"/>
    </row>
    <row r="255" spans="1:51" ht="23.25" customHeight="1">
      <c r="A255" s="2083" t="s">
        <v>21551</v>
      </c>
      <c r="B255" s="2083"/>
      <c r="C255" s="2083"/>
      <c r="D255" s="2083"/>
      <c r="E255" s="2083"/>
      <c r="F255" s="2083"/>
      <c r="G255" s="2083"/>
      <c r="H255" s="2083"/>
      <c r="I255" s="2083"/>
      <c r="J255" s="2083"/>
      <c r="K255" s="2083"/>
      <c r="L255" s="2083"/>
      <c r="M255" s="2083"/>
      <c r="N255" s="2083"/>
      <c r="O255" s="2083"/>
      <c r="P255" s="2083"/>
      <c r="Q255" s="2083"/>
      <c r="R255" s="2083"/>
      <c r="S255" s="2083"/>
      <c r="T255" s="2083"/>
      <c r="U255" s="2083"/>
      <c r="V255" s="2083"/>
      <c r="W255" s="2083"/>
      <c r="X255" s="2083"/>
      <c r="Y255" s="2083"/>
      <c r="Z255" s="2083"/>
      <c r="AA255" s="2083"/>
      <c r="AB255" s="2083"/>
      <c r="AC255" s="2083"/>
      <c r="AD255" s="2083"/>
      <c r="AE255" s="2083"/>
      <c r="AF255" s="2083"/>
      <c r="AG255" s="2083"/>
      <c r="AH255" s="2083"/>
      <c r="AI255" s="2083"/>
      <c r="AJ255" s="2083"/>
      <c r="AK255" s="2083"/>
      <c r="AL255" s="2083"/>
      <c r="AM255" s="2097"/>
      <c r="AN255" s="2097"/>
      <c r="AO255" s="2097"/>
      <c r="AP255" s="2097"/>
      <c r="AQ255" s="2093">
        <v>123.9</v>
      </c>
      <c r="AR255" s="2093"/>
      <c r="AS255" s="2093"/>
      <c r="AT255" s="2093"/>
      <c r="AU255" s="2093"/>
      <c r="AV255" s="2093"/>
      <c r="AW255" s="1546"/>
      <c r="AX255" s="1546"/>
      <c r="AY255" s="11"/>
    </row>
    <row r="256" spans="1:51" ht="52.35" customHeight="1">
      <c r="A256" s="2101" t="s">
        <v>5257</v>
      </c>
      <c r="B256" s="2101"/>
      <c r="C256" s="2101"/>
      <c r="D256" s="2101"/>
      <c r="E256" s="2101"/>
      <c r="F256" s="2101"/>
      <c r="G256" s="2101"/>
      <c r="H256" s="2101"/>
      <c r="I256" s="2101"/>
      <c r="J256" s="2101"/>
      <c r="K256" s="2101"/>
      <c r="L256" s="2101"/>
      <c r="M256" s="2101"/>
      <c r="N256" s="2101"/>
      <c r="O256" s="2101"/>
      <c r="P256" s="2101"/>
      <c r="Q256" s="2101"/>
      <c r="R256" s="2101"/>
      <c r="S256" s="2101"/>
      <c r="T256" s="2101"/>
      <c r="U256" s="2101"/>
      <c r="V256" s="2101"/>
      <c r="W256" s="2101"/>
      <c r="X256" s="2101"/>
      <c r="Y256" s="2101"/>
      <c r="Z256" s="2101"/>
      <c r="AA256" s="2101"/>
      <c r="AB256" s="2101"/>
      <c r="AC256" s="2101"/>
      <c r="AD256" s="2101"/>
      <c r="AE256" s="2101"/>
      <c r="AF256" s="2101"/>
      <c r="AG256" s="2101"/>
      <c r="AH256" s="2101"/>
      <c r="AI256" s="2101"/>
      <c r="AJ256" s="2101"/>
      <c r="AK256" s="2101"/>
      <c r="AL256" s="2101"/>
      <c r="AM256" s="1540"/>
      <c r="AN256" s="1540"/>
      <c r="AO256" s="1540"/>
      <c r="AP256" s="1540"/>
      <c r="AQ256" s="1540"/>
      <c r="AR256" s="1540"/>
      <c r="AS256" s="1540"/>
      <c r="AT256" s="1540"/>
      <c r="AU256" s="1540"/>
      <c r="AV256" s="1540"/>
      <c r="AW256" s="1540"/>
      <c r="AX256" s="1540"/>
      <c r="AY256" s="12"/>
    </row>
    <row r="257" spans="1:51" ht="21.95" customHeight="1">
      <c r="A257" s="2083" t="s">
        <v>21552</v>
      </c>
      <c r="B257" s="2083"/>
      <c r="C257" s="2083"/>
      <c r="D257" s="2083"/>
      <c r="E257" s="2083"/>
      <c r="F257" s="2083"/>
      <c r="G257" s="2083"/>
      <c r="H257" s="2083"/>
      <c r="I257" s="2083"/>
      <c r="J257" s="2083"/>
      <c r="K257" s="2083"/>
      <c r="L257" s="2083"/>
      <c r="M257" s="2083"/>
      <c r="N257" s="2083"/>
      <c r="O257" s="2083"/>
      <c r="P257" s="2083"/>
      <c r="Q257" s="2083"/>
      <c r="R257" s="2083"/>
      <c r="S257" s="2083"/>
      <c r="T257" s="2083"/>
      <c r="U257" s="2083"/>
      <c r="V257" s="2083"/>
      <c r="W257" s="2083"/>
      <c r="X257" s="2083"/>
      <c r="Y257" s="2083"/>
      <c r="Z257" s="2083"/>
      <c r="AA257" s="2083"/>
      <c r="AB257" s="2083"/>
      <c r="AC257" s="2083"/>
      <c r="AD257" s="2083"/>
      <c r="AE257" s="2083"/>
      <c r="AF257" s="2083"/>
      <c r="AG257" s="2083"/>
      <c r="AH257" s="2083"/>
      <c r="AI257" s="2083"/>
      <c r="AJ257" s="2083"/>
      <c r="AK257" s="2083"/>
      <c r="AL257" s="2083"/>
      <c r="AM257" s="2097"/>
      <c r="AN257" s="2097"/>
      <c r="AO257" s="2097"/>
      <c r="AP257" s="2097"/>
      <c r="AQ257" s="2093">
        <v>157.19999999999999</v>
      </c>
      <c r="AR257" s="2093"/>
      <c r="AS257" s="2093"/>
      <c r="AT257" s="2093"/>
      <c r="AU257" s="2093"/>
      <c r="AV257" s="2093"/>
      <c r="AW257" s="1546"/>
      <c r="AX257" s="1546"/>
      <c r="AY257" s="11"/>
    </row>
    <row r="258" spans="1:51" ht="42" customHeight="1">
      <c r="A258" s="2083" t="s">
        <v>21553</v>
      </c>
      <c r="B258" s="2083"/>
      <c r="C258" s="2083"/>
      <c r="D258" s="2083"/>
      <c r="E258" s="2083"/>
      <c r="F258" s="2083"/>
      <c r="G258" s="2083"/>
      <c r="H258" s="2083"/>
      <c r="I258" s="2083"/>
      <c r="J258" s="2083"/>
      <c r="K258" s="2083"/>
      <c r="L258" s="2083"/>
      <c r="M258" s="2083"/>
      <c r="N258" s="2083"/>
      <c r="O258" s="2083"/>
      <c r="P258" s="2083"/>
      <c r="Q258" s="2083"/>
      <c r="R258" s="2083"/>
      <c r="S258" s="2083"/>
      <c r="T258" s="2083"/>
      <c r="U258" s="2083"/>
      <c r="V258" s="2083"/>
      <c r="W258" s="2083"/>
      <c r="X258" s="2083"/>
      <c r="Y258" s="2083"/>
      <c r="Z258" s="2083"/>
      <c r="AA258" s="2083"/>
      <c r="AB258" s="2083"/>
      <c r="AC258" s="2083"/>
      <c r="AD258" s="2083"/>
      <c r="AE258" s="2083"/>
      <c r="AF258" s="2083"/>
      <c r="AG258" s="2083"/>
      <c r="AH258" s="2083"/>
      <c r="AI258" s="2083"/>
      <c r="AJ258" s="2083"/>
      <c r="AK258" s="2083"/>
      <c r="AL258" s="2083"/>
      <c r="AM258" s="2098"/>
      <c r="AN258" s="2098"/>
      <c r="AO258" s="2098"/>
      <c r="AP258" s="2098"/>
      <c r="AQ258" s="2090">
        <v>179.7</v>
      </c>
      <c r="AR258" s="2090"/>
      <c r="AS258" s="2090"/>
      <c r="AT258" s="2090"/>
      <c r="AU258" s="2090"/>
      <c r="AV258" s="2090"/>
      <c r="AW258" s="1546"/>
      <c r="AX258" s="1546"/>
      <c r="AY258" s="11"/>
    </row>
    <row r="259" spans="1:51" ht="21.95" customHeight="1">
      <c r="A259" s="2083" t="s">
        <v>21554</v>
      </c>
      <c r="B259" s="2083"/>
      <c r="C259" s="2083"/>
      <c r="D259" s="2083"/>
      <c r="E259" s="2083"/>
      <c r="F259" s="2083"/>
      <c r="G259" s="2083"/>
      <c r="H259" s="2083"/>
      <c r="I259" s="2083"/>
      <c r="J259" s="2083"/>
      <c r="K259" s="2083"/>
      <c r="L259" s="2083"/>
      <c r="M259" s="2083"/>
      <c r="N259" s="2083"/>
      <c r="O259" s="2083"/>
      <c r="P259" s="2083"/>
      <c r="Q259" s="2083"/>
      <c r="R259" s="2083"/>
      <c r="S259" s="2083"/>
      <c r="T259" s="2083"/>
      <c r="U259" s="2083"/>
      <c r="V259" s="2083"/>
      <c r="W259" s="2083"/>
      <c r="X259" s="2083"/>
      <c r="Y259" s="2083"/>
      <c r="Z259" s="2083"/>
      <c r="AA259" s="2083"/>
      <c r="AB259" s="2083"/>
      <c r="AC259" s="2083"/>
      <c r="AD259" s="2083"/>
      <c r="AE259" s="2083"/>
      <c r="AF259" s="2083"/>
      <c r="AG259" s="2083"/>
      <c r="AH259" s="2083"/>
      <c r="AI259" s="2083"/>
      <c r="AJ259" s="2083"/>
      <c r="AK259" s="2083"/>
      <c r="AL259" s="2083"/>
      <c r="AM259" s="2092"/>
      <c r="AN259" s="2092"/>
      <c r="AO259" s="2092"/>
      <c r="AP259" s="2092"/>
      <c r="AQ259" s="2093">
        <v>294</v>
      </c>
      <c r="AR259" s="2093"/>
      <c r="AS259" s="2093"/>
      <c r="AT259" s="2093"/>
      <c r="AU259" s="2093"/>
      <c r="AV259" s="2093"/>
      <c r="AW259" s="1546"/>
      <c r="AX259" s="1546"/>
      <c r="AY259" s="11"/>
    </row>
    <row r="260" spans="1:51" ht="41.1" customHeight="1">
      <c r="A260" s="2101" t="s">
        <v>5259</v>
      </c>
      <c r="B260" s="2101"/>
      <c r="C260" s="2101"/>
      <c r="D260" s="2101"/>
      <c r="E260" s="2101"/>
      <c r="F260" s="2101"/>
      <c r="G260" s="2101"/>
      <c r="H260" s="2101"/>
      <c r="I260" s="2101"/>
      <c r="J260" s="2101"/>
      <c r="K260" s="2101"/>
      <c r="L260" s="2101"/>
      <c r="M260" s="2101"/>
      <c r="N260" s="2101"/>
      <c r="O260" s="2101"/>
      <c r="P260" s="2101"/>
      <c r="Q260" s="2101"/>
      <c r="R260" s="2101"/>
      <c r="S260" s="2101"/>
      <c r="T260" s="2101"/>
      <c r="U260" s="2101"/>
      <c r="V260" s="2101"/>
      <c r="W260" s="2101"/>
      <c r="X260" s="2101"/>
      <c r="Y260" s="2101"/>
      <c r="Z260" s="2101"/>
      <c r="AA260" s="2101"/>
      <c r="AB260" s="2101"/>
      <c r="AC260" s="2101"/>
      <c r="AD260" s="2101"/>
      <c r="AE260" s="2101"/>
      <c r="AF260" s="2101"/>
      <c r="AG260" s="2101"/>
      <c r="AH260" s="2101"/>
      <c r="AI260" s="2101"/>
      <c r="AJ260" s="2101"/>
      <c r="AK260" s="2101"/>
      <c r="AL260" s="2101"/>
      <c r="AM260" s="1540"/>
      <c r="AN260" s="1540"/>
      <c r="AO260" s="1540"/>
      <c r="AP260" s="1540"/>
      <c r="AQ260" s="1540"/>
      <c r="AR260" s="1540"/>
      <c r="AS260" s="1540"/>
      <c r="AT260" s="1540"/>
      <c r="AU260" s="1540"/>
      <c r="AV260" s="1540"/>
      <c r="AW260" s="1540"/>
      <c r="AX260" s="1540"/>
      <c r="AY260" s="12"/>
    </row>
    <row r="261" spans="1:51" ht="39" customHeight="1">
      <c r="A261" s="2083" t="s">
        <v>21555</v>
      </c>
      <c r="B261" s="2083"/>
      <c r="C261" s="2083"/>
      <c r="D261" s="2083"/>
      <c r="E261" s="2083"/>
      <c r="F261" s="2083"/>
      <c r="G261" s="2083"/>
      <c r="H261" s="2083"/>
      <c r="I261" s="2083"/>
      <c r="J261" s="2083"/>
      <c r="K261" s="2083"/>
      <c r="L261" s="2083"/>
      <c r="M261" s="2083"/>
      <c r="N261" s="2083"/>
      <c r="O261" s="2083"/>
      <c r="P261" s="2083"/>
      <c r="Q261" s="2083"/>
      <c r="R261" s="2083"/>
      <c r="S261" s="2083"/>
      <c r="T261" s="2083"/>
      <c r="U261" s="2083"/>
      <c r="V261" s="2083"/>
      <c r="W261" s="2083"/>
      <c r="X261" s="2083"/>
      <c r="Y261" s="2083"/>
      <c r="Z261" s="2083"/>
      <c r="AA261" s="2083"/>
      <c r="AB261" s="2083"/>
      <c r="AC261" s="2083"/>
      <c r="AD261" s="2083"/>
      <c r="AE261" s="2083"/>
      <c r="AF261" s="2083"/>
      <c r="AG261" s="2083"/>
      <c r="AH261" s="2083"/>
      <c r="AI261" s="2083"/>
      <c r="AJ261" s="2083"/>
      <c r="AK261" s="2083"/>
      <c r="AL261" s="2083"/>
      <c r="AM261" s="2097"/>
      <c r="AN261" s="2097"/>
      <c r="AO261" s="2097"/>
      <c r="AP261" s="2097"/>
      <c r="AQ261" s="2093">
        <v>150.9</v>
      </c>
      <c r="AR261" s="2093"/>
      <c r="AS261" s="2093"/>
      <c r="AT261" s="2093"/>
      <c r="AU261" s="2093"/>
      <c r="AV261" s="2093"/>
      <c r="AW261" s="1546"/>
      <c r="AX261" s="1546"/>
      <c r="AY261" s="11"/>
    </row>
    <row r="262" spans="1:51" ht="42" customHeight="1">
      <c r="A262" s="2083" t="s">
        <v>21556</v>
      </c>
      <c r="B262" s="2083"/>
      <c r="C262" s="2083"/>
      <c r="D262" s="2083"/>
      <c r="E262" s="2083"/>
      <c r="F262" s="2083"/>
      <c r="G262" s="2083"/>
      <c r="H262" s="2083"/>
      <c r="I262" s="2083"/>
      <c r="J262" s="2083"/>
      <c r="K262" s="2083"/>
      <c r="L262" s="2083"/>
      <c r="M262" s="2083"/>
      <c r="N262" s="2083"/>
      <c r="O262" s="2083"/>
      <c r="P262" s="2083"/>
      <c r="Q262" s="2083"/>
      <c r="R262" s="2083"/>
      <c r="S262" s="2083"/>
      <c r="T262" s="2083"/>
      <c r="U262" s="2083"/>
      <c r="V262" s="2083"/>
      <c r="W262" s="2083"/>
      <c r="X262" s="2083"/>
      <c r="Y262" s="2083"/>
      <c r="Z262" s="2083"/>
      <c r="AA262" s="2083"/>
      <c r="AB262" s="2083"/>
      <c r="AC262" s="2083"/>
      <c r="AD262" s="2083"/>
      <c r="AE262" s="2083"/>
      <c r="AF262" s="2083"/>
      <c r="AG262" s="2083"/>
      <c r="AH262" s="2083"/>
      <c r="AI262" s="2083"/>
      <c r="AJ262" s="2083"/>
      <c r="AK262" s="2083"/>
      <c r="AL262" s="2083"/>
      <c r="AM262" s="2098"/>
      <c r="AN262" s="2098"/>
      <c r="AO262" s="2098"/>
      <c r="AP262" s="2098"/>
      <c r="AQ262" s="2090">
        <v>156</v>
      </c>
      <c r="AR262" s="2090"/>
      <c r="AS262" s="2090"/>
      <c r="AT262" s="2090"/>
      <c r="AU262" s="2090"/>
      <c r="AV262" s="2090"/>
      <c r="AW262" s="1539"/>
      <c r="AX262" s="1539"/>
      <c r="AY262" s="10"/>
    </row>
    <row r="263" spans="1:51" ht="23.1" customHeight="1">
      <c r="A263" s="2083" t="s">
        <v>21557</v>
      </c>
      <c r="B263" s="2083"/>
      <c r="C263" s="2083"/>
      <c r="D263" s="2083"/>
      <c r="E263" s="2083"/>
      <c r="F263" s="2083"/>
      <c r="G263" s="2083"/>
      <c r="H263" s="2083"/>
      <c r="I263" s="2083"/>
      <c r="J263" s="2083"/>
      <c r="K263" s="2083"/>
      <c r="L263" s="2083"/>
      <c r="M263" s="2083"/>
      <c r="N263" s="2083"/>
      <c r="O263" s="2083"/>
      <c r="P263" s="2083"/>
      <c r="Q263" s="2083"/>
      <c r="R263" s="2083"/>
      <c r="S263" s="2083"/>
      <c r="T263" s="2083"/>
      <c r="U263" s="2083"/>
      <c r="V263" s="2083"/>
      <c r="W263" s="2083"/>
      <c r="X263" s="2083"/>
      <c r="Y263" s="2083"/>
      <c r="Z263" s="2083"/>
      <c r="AA263" s="2083"/>
      <c r="AB263" s="2083"/>
      <c r="AC263" s="2083"/>
      <c r="AD263" s="2083"/>
      <c r="AE263" s="2083"/>
      <c r="AF263" s="2083"/>
      <c r="AG263" s="2083"/>
      <c r="AH263" s="2083"/>
      <c r="AI263" s="2083"/>
      <c r="AJ263" s="2083"/>
      <c r="AK263" s="2083"/>
      <c r="AL263" s="2083"/>
      <c r="AM263" s="2083"/>
      <c r="AN263" s="2083"/>
      <c r="AO263" s="2083"/>
      <c r="AP263" s="2083"/>
      <c r="AQ263" s="2083"/>
      <c r="AR263" s="2083"/>
      <c r="AS263" s="2083"/>
      <c r="AT263" s="2083"/>
      <c r="AU263" s="2083"/>
      <c r="AV263" s="2083"/>
      <c r="AW263" s="2083"/>
      <c r="AX263" s="2083"/>
      <c r="AY263" s="2083"/>
    </row>
    <row r="264" spans="1:51" ht="41.1" customHeight="1">
      <c r="A264" s="2083" t="s">
        <v>21558</v>
      </c>
      <c r="B264" s="2083"/>
      <c r="C264" s="2083"/>
      <c r="D264" s="2083"/>
      <c r="E264" s="2083"/>
      <c r="F264" s="2083"/>
      <c r="G264" s="2083"/>
      <c r="H264" s="2083"/>
      <c r="I264" s="2083"/>
      <c r="J264" s="2083"/>
      <c r="K264" s="2083"/>
      <c r="L264" s="2083"/>
      <c r="M264" s="2083"/>
      <c r="N264" s="2083"/>
      <c r="O264" s="2083"/>
      <c r="P264" s="2083"/>
      <c r="Q264" s="2083"/>
      <c r="R264" s="2083"/>
      <c r="S264" s="2083"/>
      <c r="T264" s="2083"/>
      <c r="U264" s="2083"/>
      <c r="V264" s="2083"/>
      <c r="W264" s="2083"/>
      <c r="X264" s="2083"/>
      <c r="Y264" s="2083"/>
      <c r="Z264" s="2083"/>
      <c r="AA264" s="2083"/>
      <c r="AB264" s="2083"/>
      <c r="AC264" s="2083"/>
      <c r="AD264" s="2083"/>
      <c r="AE264" s="2083"/>
      <c r="AF264" s="2083"/>
      <c r="AG264" s="2083"/>
      <c r="AH264" s="2083"/>
      <c r="AI264" s="2083"/>
      <c r="AJ264" s="2083"/>
      <c r="AK264" s="2083"/>
      <c r="AL264" s="2083"/>
      <c r="AM264" s="2097"/>
      <c r="AN264" s="2097"/>
      <c r="AO264" s="2097"/>
      <c r="AP264" s="2097"/>
      <c r="AQ264" s="2093">
        <v>170</v>
      </c>
      <c r="AR264" s="2093"/>
      <c r="AS264" s="2093"/>
      <c r="AT264" s="2093"/>
      <c r="AU264" s="2093"/>
      <c r="AV264" s="2093"/>
      <c r="AW264" s="1546"/>
      <c r="AX264" s="1546"/>
      <c r="AY264" s="11"/>
    </row>
    <row r="265" spans="1:51" ht="49.5" customHeight="1">
      <c r="A265" s="2083" t="s">
        <v>21559</v>
      </c>
      <c r="B265" s="2083"/>
      <c r="C265" s="2083"/>
      <c r="D265" s="2083"/>
      <c r="E265" s="2083"/>
      <c r="F265" s="2083"/>
      <c r="G265" s="2083"/>
      <c r="H265" s="2083"/>
      <c r="I265" s="2083"/>
      <c r="J265" s="2083"/>
      <c r="K265" s="2083"/>
      <c r="L265" s="2083"/>
      <c r="M265" s="2083"/>
      <c r="N265" s="2083"/>
      <c r="O265" s="2083"/>
      <c r="P265" s="2083"/>
      <c r="Q265" s="2083"/>
      <c r="R265" s="2083"/>
      <c r="S265" s="2083"/>
      <c r="T265" s="2083"/>
      <c r="U265" s="2083"/>
      <c r="V265" s="2083"/>
      <c r="W265" s="2083"/>
      <c r="X265" s="2083"/>
      <c r="Y265" s="2083"/>
      <c r="Z265" s="2083"/>
      <c r="AA265" s="2083"/>
      <c r="AB265" s="2083"/>
      <c r="AC265" s="2083"/>
      <c r="AD265" s="2083"/>
      <c r="AE265" s="2083"/>
      <c r="AF265" s="2083"/>
      <c r="AG265" s="2083"/>
      <c r="AH265" s="2083"/>
      <c r="AI265" s="2083"/>
      <c r="AJ265" s="2083"/>
      <c r="AK265" s="2083"/>
      <c r="AL265" s="2083"/>
      <c r="AM265" s="2089"/>
      <c r="AN265" s="2089"/>
      <c r="AO265" s="2089"/>
      <c r="AP265" s="2089"/>
      <c r="AQ265" s="2090">
        <v>194.3</v>
      </c>
      <c r="AR265" s="2090"/>
      <c r="AS265" s="2090"/>
      <c r="AT265" s="2090"/>
      <c r="AU265" s="2090"/>
      <c r="AV265" s="2090"/>
      <c r="AW265" s="1546"/>
      <c r="AX265" s="1546"/>
      <c r="AY265" s="11"/>
    </row>
    <row r="266" spans="1:51" ht="64.5" customHeight="1">
      <c r="A266" s="2083" t="s">
        <v>21560</v>
      </c>
      <c r="B266" s="2083"/>
      <c r="C266" s="2083"/>
      <c r="D266" s="2083"/>
      <c r="E266" s="2083"/>
      <c r="F266" s="2083"/>
      <c r="G266" s="2083"/>
      <c r="H266" s="2083"/>
      <c r="I266" s="2083"/>
      <c r="J266" s="2083"/>
      <c r="K266" s="2083"/>
      <c r="L266" s="2083"/>
      <c r="M266" s="2083"/>
      <c r="N266" s="2083"/>
      <c r="O266" s="2083"/>
      <c r="P266" s="2083"/>
      <c r="Q266" s="2083"/>
      <c r="R266" s="2083"/>
      <c r="S266" s="2083"/>
      <c r="T266" s="2083"/>
      <c r="U266" s="2083"/>
      <c r="V266" s="2083"/>
      <c r="W266" s="2083"/>
      <c r="X266" s="2083"/>
      <c r="Y266" s="2083"/>
      <c r="Z266" s="2083"/>
      <c r="AA266" s="2083"/>
      <c r="AB266" s="2083"/>
      <c r="AC266" s="2083"/>
      <c r="AD266" s="2083"/>
      <c r="AE266" s="2083"/>
      <c r="AF266" s="2083"/>
      <c r="AG266" s="2083"/>
      <c r="AH266" s="2083"/>
      <c r="AI266" s="2083"/>
      <c r="AJ266" s="2083"/>
      <c r="AK266" s="2083"/>
      <c r="AL266" s="2083"/>
      <c r="AM266" s="2097"/>
      <c r="AN266" s="2097"/>
      <c r="AO266" s="2097"/>
      <c r="AP266" s="2097"/>
      <c r="AQ266" s="2093">
        <v>161.6</v>
      </c>
      <c r="AR266" s="2093"/>
      <c r="AS266" s="2093"/>
      <c r="AT266" s="2093"/>
      <c r="AU266" s="2093"/>
      <c r="AV266" s="2093"/>
      <c r="AW266" s="1546"/>
      <c r="AX266" s="1546"/>
      <c r="AY266" s="11"/>
    </row>
    <row r="267" spans="1:51" ht="34.5" customHeight="1">
      <c r="A267" s="2101" t="s">
        <v>5258</v>
      </c>
      <c r="B267" s="2101"/>
      <c r="C267" s="2101"/>
      <c r="D267" s="2101"/>
      <c r="E267" s="2101"/>
      <c r="F267" s="2101"/>
      <c r="G267" s="2101"/>
      <c r="H267" s="2101"/>
      <c r="I267" s="2101"/>
      <c r="J267" s="2101"/>
      <c r="K267" s="2101"/>
      <c r="L267" s="2101"/>
      <c r="M267" s="2101"/>
      <c r="N267" s="2101"/>
      <c r="O267" s="2101"/>
      <c r="P267" s="2101"/>
      <c r="Q267" s="2101"/>
      <c r="R267" s="2101"/>
      <c r="S267" s="2101"/>
      <c r="T267" s="2101"/>
      <c r="U267" s="2101"/>
      <c r="V267" s="2101"/>
      <c r="W267" s="2101"/>
      <c r="X267" s="2101"/>
      <c r="Y267" s="2101"/>
      <c r="Z267" s="2101"/>
      <c r="AA267" s="2101"/>
      <c r="AB267" s="2101"/>
      <c r="AC267" s="2101"/>
      <c r="AD267" s="2101"/>
      <c r="AE267" s="2101"/>
      <c r="AF267" s="2101"/>
      <c r="AG267" s="2101"/>
      <c r="AH267" s="2101"/>
      <c r="AI267" s="2101"/>
      <c r="AJ267" s="2101"/>
      <c r="AK267" s="2101"/>
      <c r="AL267" s="2101"/>
      <c r="AM267" s="1540"/>
      <c r="AN267" s="1540"/>
      <c r="AO267" s="1540"/>
      <c r="AP267" s="1540"/>
      <c r="AQ267" s="1540"/>
      <c r="AR267" s="1540"/>
      <c r="AS267" s="1540"/>
      <c r="AT267" s="1540"/>
      <c r="AU267" s="1540"/>
      <c r="AV267" s="1540"/>
      <c r="AW267" s="1540"/>
      <c r="AX267" s="1540"/>
      <c r="AY267" s="12"/>
    </row>
    <row r="268" spans="1:51" ht="39" customHeight="1">
      <c r="A268" s="2083" t="s">
        <v>21561</v>
      </c>
      <c r="B268" s="2083"/>
      <c r="C268" s="2083"/>
      <c r="D268" s="2083"/>
      <c r="E268" s="2083"/>
      <c r="F268" s="2083"/>
      <c r="G268" s="2083"/>
      <c r="H268" s="2083"/>
      <c r="I268" s="2083"/>
      <c r="J268" s="2083"/>
      <c r="K268" s="2083"/>
      <c r="L268" s="2083"/>
      <c r="M268" s="2083"/>
      <c r="N268" s="2083"/>
      <c r="O268" s="2083"/>
      <c r="P268" s="2083"/>
      <c r="Q268" s="2083"/>
      <c r="R268" s="2083"/>
      <c r="S268" s="2083"/>
      <c r="T268" s="2083"/>
      <c r="U268" s="2083"/>
      <c r="V268" s="2083"/>
      <c r="W268" s="2083"/>
      <c r="X268" s="2083"/>
      <c r="Y268" s="2083"/>
      <c r="Z268" s="2083"/>
      <c r="AA268" s="2083"/>
      <c r="AB268" s="2083"/>
      <c r="AC268" s="2083"/>
      <c r="AD268" s="2083"/>
      <c r="AE268" s="2083"/>
      <c r="AF268" s="2083"/>
      <c r="AG268" s="2083"/>
      <c r="AH268" s="2083"/>
      <c r="AI268" s="2083"/>
      <c r="AJ268" s="2083"/>
      <c r="AK268" s="2083"/>
      <c r="AL268" s="2083"/>
      <c r="AM268" s="2097"/>
      <c r="AN268" s="2097"/>
      <c r="AO268" s="2097"/>
      <c r="AP268" s="2097"/>
      <c r="AQ268" s="2093">
        <v>100.4</v>
      </c>
      <c r="AR268" s="2093"/>
      <c r="AS268" s="2093"/>
      <c r="AT268" s="2093"/>
      <c r="AU268" s="2093"/>
      <c r="AV268" s="2093"/>
      <c r="AW268" s="1546"/>
      <c r="AX268" s="1546"/>
      <c r="AY268" s="11"/>
    </row>
    <row r="269" spans="1:51" ht="41.1" customHeight="1">
      <c r="A269" s="2101" t="s">
        <v>5256</v>
      </c>
      <c r="B269" s="2101"/>
      <c r="C269" s="2101"/>
      <c r="D269" s="2101"/>
      <c r="E269" s="2101"/>
      <c r="F269" s="2101"/>
      <c r="G269" s="2101"/>
      <c r="H269" s="2101"/>
      <c r="I269" s="2101"/>
      <c r="J269" s="2101"/>
      <c r="K269" s="2101"/>
      <c r="L269" s="2101"/>
      <c r="M269" s="2101"/>
      <c r="N269" s="2101"/>
      <c r="O269" s="2101"/>
      <c r="P269" s="2101"/>
      <c r="Q269" s="2101"/>
      <c r="R269" s="2101"/>
      <c r="S269" s="2101"/>
      <c r="T269" s="2101"/>
      <c r="U269" s="2101"/>
      <c r="V269" s="2101"/>
      <c r="W269" s="2101"/>
      <c r="X269" s="2101"/>
      <c r="Y269" s="2101"/>
      <c r="Z269" s="2101"/>
      <c r="AA269" s="2101"/>
      <c r="AB269" s="2101"/>
      <c r="AC269" s="2101"/>
      <c r="AD269" s="2101"/>
      <c r="AE269" s="2101"/>
      <c r="AF269" s="2101"/>
      <c r="AG269" s="2101"/>
      <c r="AH269" s="2101"/>
      <c r="AI269" s="2101"/>
      <c r="AJ269" s="2101"/>
      <c r="AK269" s="2101"/>
      <c r="AL269" s="2101"/>
      <c r="AM269" s="1540"/>
      <c r="AN269" s="1540"/>
      <c r="AO269" s="1540"/>
      <c r="AP269" s="1540"/>
      <c r="AQ269" s="1540"/>
      <c r="AR269" s="1540"/>
      <c r="AS269" s="1540"/>
      <c r="AT269" s="1540"/>
      <c r="AU269" s="1540"/>
      <c r="AV269" s="1540"/>
      <c r="AW269" s="1540"/>
      <c r="AX269" s="1540"/>
      <c r="AY269" s="12"/>
    </row>
    <row r="270" spans="1:51" ht="23.1" customHeight="1">
      <c r="A270" s="2094" t="s">
        <v>21319</v>
      </c>
      <c r="B270" s="2095"/>
      <c r="C270" s="2095"/>
      <c r="D270" s="2095"/>
      <c r="E270" s="2095"/>
      <c r="F270" s="2095"/>
      <c r="G270" s="2095"/>
      <c r="H270" s="2095"/>
      <c r="I270" s="2095"/>
      <c r="J270" s="2095"/>
      <c r="K270" s="2095"/>
      <c r="L270" s="2095"/>
      <c r="M270" s="2095"/>
      <c r="N270" s="2095"/>
      <c r="O270" s="2095"/>
      <c r="P270" s="2095"/>
      <c r="Q270" s="2095"/>
      <c r="R270" s="2095"/>
      <c r="S270" s="2095"/>
      <c r="T270" s="2095"/>
      <c r="U270" s="2095"/>
      <c r="V270" s="2095"/>
      <c r="W270" s="2095"/>
      <c r="X270" s="2095"/>
      <c r="Y270" s="2095"/>
      <c r="Z270" s="2095"/>
      <c r="AA270" s="2095"/>
      <c r="AB270" s="2095"/>
      <c r="AC270" s="2095"/>
      <c r="AD270" s="2095"/>
      <c r="AE270" s="2095"/>
      <c r="AF270" s="2095"/>
      <c r="AG270" s="2095"/>
      <c r="AH270" s="2095"/>
      <c r="AI270" s="2095"/>
      <c r="AJ270" s="2095"/>
      <c r="AK270" s="2095"/>
      <c r="AL270" s="2095"/>
      <c r="AM270" s="2095"/>
      <c r="AN270" s="2095"/>
      <c r="AO270" s="2095"/>
      <c r="AP270" s="2095"/>
      <c r="AQ270" s="2095"/>
      <c r="AR270" s="2095"/>
      <c r="AS270" s="2095"/>
      <c r="AT270" s="2095"/>
      <c r="AU270" s="2095"/>
      <c r="AV270" s="2096"/>
    </row>
    <row r="271" spans="1:51" ht="41.1" customHeight="1">
      <c r="A271" s="1540"/>
      <c r="B271" s="1540"/>
      <c r="C271" s="1540"/>
      <c r="D271" s="1540"/>
      <c r="E271" s="1540"/>
      <c r="F271" s="1540"/>
      <c r="G271" s="1540"/>
      <c r="H271" s="1540"/>
      <c r="I271" s="1540"/>
      <c r="J271" s="1540"/>
      <c r="K271" s="1540"/>
      <c r="L271" s="1540"/>
      <c r="M271" s="1540"/>
      <c r="N271" s="1540"/>
      <c r="O271" s="1540"/>
      <c r="P271" s="1540"/>
      <c r="Q271" s="1540"/>
      <c r="R271" s="1540"/>
      <c r="S271" s="1540"/>
      <c r="T271" s="1540"/>
      <c r="U271" s="1540"/>
      <c r="V271" s="1540"/>
      <c r="W271" s="1540"/>
      <c r="X271" s="1540"/>
      <c r="Y271" s="1540"/>
      <c r="Z271" s="1540"/>
      <c r="AA271" s="1540"/>
      <c r="AB271" s="1540"/>
      <c r="AC271" s="1540"/>
      <c r="AD271" s="1540"/>
      <c r="AE271" s="1540"/>
      <c r="AF271" s="1540"/>
      <c r="AG271" s="1540"/>
      <c r="AH271" s="1540"/>
      <c r="AI271" s="1540"/>
      <c r="AJ271" s="1540"/>
      <c r="AK271" s="1540"/>
      <c r="AL271" s="1540"/>
      <c r="AM271" s="1540"/>
      <c r="AN271" s="1540"/>
      <c r="AO271" s="1540"/>
      <c r="AP271" s="1540"/>
      <c r="AQ271" s="1540"/>
      <c r="AR271" s="1540"/>
      <c r="AS271" s="1540"/>
      <c r="AT271" s="1540"/>
      <c r="AU271" s="1540"/>
      <c r="AV271" s="1540"/>
      <c r="AW271" s="12"/>
    </row>
    <row r="272" spans="1:51" ht="14.25" customHeight="1">
      <c r="A272" s="1539" t="s">
        <v>21562</v>
      </c>
      <c r="B272" s="1539"/>
      <c r="C272" s="1539"/>
      <c r="D272" s="1539"/>
      <c r="E272" s="1539"/>
      <c r="F272" s="1539"/>
      <c r="G272" s="1539"/>
      <c r="H272" s="1539"/>
      <c r="I272" s="1539"/>
      <c r="J272" s="1539"/>
      <c r="K272" s="1539"/>
      <c r="L272" s="1539"/>
      <c r="M272" s="1539"/>
      <c r="N272" s="1539"/>
      <c r="O272" s="1539"/>
      <c r="P272" s="1539"/>
      <c r="Q272" s="1539"/>
      <c r="R272" s="1539"/>
      <c r="S272" s="1539"/>
      <c r="T272" s="1539"/>
      <c r="U272" s="1539"/>
      <c r="V272" s="1539"/>
      <c r="W272" s="1539"/>
      <c r="X272" s="1539"/>
      <c r="Y272" s="1539"/>
      <c r="Z272" s="1539"/>
      <c r="AA272" s="1539"/>
      <c r="AB272" s="1539"/>
      <c r="AC272" s="1539"/>
      <c r="AD272" s="1539"/>
      <c r="AE272" s="1539"/>
      <c r="AF272" s="1539"/>
      <c r="AG272" s="1539"/>
      <c r="AH272" s="1539"/>
      <c r="AI272" s="1539"/>
      <c r="AJ272" s="1539"/>
      <c r="AK272" s="1539"/>
      <c r="AL272" s="1539"/>
      <c r="AM272" s="2099"/>
      <c r="AN272" s="2099"/>
      <c r="AO272" s="2099"/>
      <c r="AP272" s="2099"/>
      <c r="AQ272" s="2099">
        <v>97</v>
      </c>
      <c r="AR272" s="2099"/>
      <c r="AS272" s="2099"/>
      <c r="AT272" s="2099"/>
      <c r="AU272" s="2099"/>
      <c r="AV272" s="2099"/>
      <c r="AW272" s="11"/>
    </row>
    <row r="273" spans="1:49" ht="22.5" customHeight="1">
      <c r="A273" s="1732" t="s">
        <v>5256</v>
      </c>
      <c r="B273" s="1732"/>
      <c r="C273" s="1732"/>
      <c r="D273" s="1732"/>
      <c r="E273" s="1732"/>
      <c r="F273" s="1732"/>
      <c r="G273" s="1732"/>
      <c r="H273" s="1732"/>
      <c r="I273" s="1732"/>
      <c r="J273" s="1732"/>
      <c r="K273" s="1732"/>
      <c r="L273" s="1732"/>
      <c r="M273" s="1732"/>
      <c r="N273" s="1732"/>
      <c r="O273" s="1732"/>
      <c r="P273" s="1732"/>
      <c r="Q273" s="1732"/>
      <c r="R273" s="1732"/>
      <c r="S273" s="1732"/>
      <c r="T273" s="1732"/>
      <c r="U273" s="1732"/>
      <c r="V273" s="1732"/>
      <c r="W273" s="1732"/>
      <c r="X273" s="1732"/>
      <c r="Y273" s="1732"/>
      <c r="Z273" s="1732"/>
      <c r="AA273" s="1732"/>
      <c r="AB273" s="1732"/>
      <c r="AC273" s="1732"/>
      <c r="AD273" s="1732"/>
      <c r="AE273" s="1732"/>
      <c r="AF273" s="1732"/>
      <c r="AG273" s="1732"/>
      <c r="AH273" s="1732"/>
      <c r="AI273" s="1732"/>
      <c r="AJ273" s="1732"/>
      <c r="AK273" s="1732"/>
      <c r="AL273" s="1732"/>
      <c r="AM273" s="1540"/>
      <c r="AN273" s="1540"/>
      <c r="AO273" s="1540"/>
      <c r="AP273" s="1540"/>
      <c r="AQ273" s="1540"/>
      <c r="AR273" s="1540"/>
      <c r="AS273" s="1540"/>
      <c r="AT273" s="1540"/>
      <c r="AU273" s="1540"/>
      <c r="AV273" s="1540"/>
      <c r="AW273" s="12"/>
    </row>
    <row r="274" spans="1:49" ht="21.6" customHeight="1">
      <c r="A274" s="1539" t="s">
        <v>21563</v>
      </c>
      <c r="B274" s="1539"/>
      <c r="C274" s="1539"/>
      <c r="D274" s="1539"/>
      <c r="E274" s="1539"/>
      <c r="F274" s="1539"/>
      <c r="G274" s="1539"/>
      <c r="H274" s="1539"/>
      <c r="I274" s="1539"/>
      <c r="J274" s="1539"/>
      <c r="K274" s="1539"/>
      <c r="L274" s="1539"/>
      <c r="M274" s="1539"/>
      <c r="N274" s="1539"/>
      <c r="O274" s="1539"/>
      <c r="P274" s="1539"/>
      <c r="Q274" s="1539"/>
      <c r="R274" s="1539"/>
      <c r="S274" s="1539"/>
      <c r="T274" s="1539"/>
      <c r="U274" s="1539"/>
      <c r="V274" s="1539"/>
      <c r="W274" s="1539"/>
      <c r="X274" s="1539"/>
      <c r="Y274" s="1539"/>
      <c r="Z274" s="1539"/>
      <c r="AA274" s="1539"/>
      <c r="AB274" s="1539"/>
      <c r="AC274" s="1539"/>
      <c r="AD274" s="1539"/>
      <c r="AE274" s="1539"/>
      <c r="AF274" s="1539"/>
      <c r="AG274" s="1539"/>
      <c r="AH274" s="1539"/>
      <c r="AI274" s="1539"/>
      <c r="AJ274" s="1539"/>
      <c r="AK274" s="1539"/>
      <c r="AL274" s="1539"/>
      <c r="AM274" s="2099"/>
      <c r="AN274" s="2099"/>
      <c r="AO274" s="2099"/>
      <c r="AP274" s="2099"/>
      <c r="AQ274" s="2099">
        <v>144.69999999999999</v>
      </c>
      <c r="AR274" s="2099"/>
      <c r="AS274" s="2099"/>
      <c r="AT274" s="2099"/>
      <c r="AU274" s="2099"/>
      <c r="AV274" s="2099"/>
      <c r="AW274" s="11"/>
    </row>
    <row r="275" spans="1:49" ht="34.5" customHeight="1">
      <c r="A275" s="1732" t="s">
        <v>5260</v>
      </c>
      <c r="B275" s="1732"/>
      <c r="C275" s="1732"/>
      <c r="D275" s="1732"/>
      <c r="E275" s="1732"/>
      <c r="F275" s="1732"/>
      <c r="G275" s="1732"/>
      <c r="H275" s="1732"/>
      <c r="I275" s="1732"/>
      <c r="J275" s="1732"/>
      <c r="K275" s="1732"/>
      <c r="L275" s="1732"/>
      <c r="M275" s="1732"/>
      <c r="N275" s="1732"/>
      <c r="O275" s="1732"/>
      <c r="P275" s="1732"/>
      <c r="Q275" s="1732"/>
      <c r="R275" s="1732"/>
      <c r="S275" s="1732"/>
      <c r="T275" s="1732"/>
      <c r="U275" s="1732"/>
      <c r="V275" s="1732"/>
      <c r="W275" s="1732"/>
      <c r="X275" s="1732"/>
      <c r="Y275" s="1732"/>
      <c r="Z275" s="1732"/>
      <c r="AA275" s="1732"/>
      <c r="AB275" s="1732"/>
      <c r="AC275" s="1732"/>
      <c r="AD275" s="1732"/>
      <c r="AE275" s="1732"/>
      <c r="AF275" s="1732"/>
      <c r="AG275" s="1732"/>
      <c r="AH275" s="1732"/>
      <c r="AI275" s="1732"/>
      <c r="AJ275" s="1732"/>
      <c r="AK275" s="1732"/>
      <c r="AL275" s="1732"/>
      <c r="AM275" s="1540"/>
      <c r="AN275" s="1540"/>
      <c r="AO275" s="1540"/>
      <c r="AP275" s="1540"/>
      <c r="AQ275" s="1540"/>
      <c r="AR275" s="1540"/>
      <c r="AS275" s="1540"/>
      <c r="AT275" s="1540"/>
      <c r="AU275" s="1540"/>
      <c r="AV275" s="1540"/>
      <c r="AW275" s="12"/>
    </row>
    <row r="276" spans="1:49" ht="21.95" customHeight="1">
      <c r="A276" s="1539" t="s">
        <v>21564</v>
      </c>
      <c r="B276" s="1539"/>
      <c r="C276" s="1539"/>
      <c r="D276" s="1539"/>
      <c r="E276" s="1539"/>
      <c r="F276" s="1539"/>
      <c r="G276" s="1539"/>
      <c r="H276" s="1539"/>
      <c r="I276" s="1539"/>
      <c r="J276" s="1539"/>
      <c r="K276" s="1539"/>
      <c r="L276" s="1539"/>
      <c r="M276" s="1539"/>
      <c r="N276" s="1539"/>
      <c r="O276" s="1539"/>
      <c r="P276" s="1539"/>
      <c r="Q276" s="1539"/>
      <c r="R276" s="1539"/>
      <c r="S276" s="1539"/>
      <c r="T276" s="1539"/>
      <c r="U276" s="1539"/>
      <c r="V276" s="1539"/>
      <c r="W276" s="1539"/>
      <c r="X276" s="1539"/>
      <c r="Y276" s="1539"/>
      <c r="Z276" s="1539"/>
      <c r="AA276" s="1539"/>
      <c r="AB276" s="1539"/>
      <c r="AC276" s="1539"/>
      <c r="AD276" s="1539"/>
      <c r="AE276" s="1539"/>
      <c r="AF276" s="1539"/>
      <c r="AG276" s="1539"/>
      <c r="AH276" s="1539"/>
      <c r="AI276" s="1539"/>
      <c r="AJ276" s="1539"/>
      <c r="AK276" s="1539"/>
      <c r="AL276" s="1539"/>
      <c r="AM276" s="2099"/>
      <c r="AN276" s="2099"/>
      <c r="AO276" s="2099"/>
      <c r="AP276" s="2099"/>
      <c r="AQ276" s="2099">
        <v>158.1</v>
      </c>
      <c r="AR276" s="2099"/>
      <c r="AS276" s="2099"/>
      <c r="AT276" s="2099"/>
      <c r="AU276" s="2099"/>
      <c r="AV276" s="2099"/>
      <c r="AW276" s="11"/>
    </row>
    <row r="277" spans="1:49" ht="42" customHeight="1">
      <c r="A277" s="1732" t="s">
        <v>5260</v>
      </c>
      <c r="B277" s="1732"/>
      <c r="C277" s="1732"/>
      <c r="D277" s="1732"/>
      <c r="E277" s="1732"/>
      <c r="F277" s="1732"/>
      <c r="G277" s="1732"/>
      <c r="H277" s="1732"/>
      <c r="I277" s="1732"/>
      <c r="J277" s="1732"/>
      <c r="K277" s="1732"/>
      <c r="L277" s="1732"/>
      <c r="M277" s="1732"/>
      <c r="N277" s="1732"/>
      <c r="O277" s="1732"/>
      <c r="P277" s="1732"/>
      <c r="Q277" s="1732"/>
      <c r="R277" s="1732"/>
      <c r="S277" s="1732"/>
      <c r="T277" s="1732"/>
      <c r="U277" s="1732"/>
      <c r="V277" s="1732"/>
      <c r="W277" s="1732"/>
      <c r="X277" s="1732"/>
      <c r="Y277" s="1732"/>
      <c r="Z277" s="1732"/>
      <c r="AA277" s="1732"/>
      <c r="AB277" s="1732"/>
      <c r="AC277" s="1732"/>
      <c r="AD277" s="1732"/>
      <c r="AE277" s="1732"/>
      <c r="AF277" s="1732"/>
      <c r="AG277" s="1732"/>
      <c r="AH277" s="1732"/>
      <c r="AI277" s="1732"/>
      <c r="AJ277" s="1732"/>
      <c r="AK277" s="1732"/>
      <c r="AL277" s="1732"/>
      <c r="AM277" s="1540"/>
      <c r="AN277" s="1540"/>
      <c r="AO277" s="1540"/>
      <c r="AP277" s="1540"/>
      <c r="AQ277" s="1540"/>
      <c r="AR277" s="1540"/>
      <c r="AS277" s="1540"/>
      <c r="AT277" s="1540"/>
      <c r="AU277" s="1540"/>
      <c r="AV277" s="1540"/>
      <c r="AW277" s="12"/>
    </row>
    <row r="278" spans="1:49" ht="21.95" customHeight="1">
      <c r="A278" s="2091" t="s">
        <v>21565</v>
      </c>
      <c r="B278" s="2091"/>
      <c r="C278" s="2091"/>
      <c r="D278" s="2091"/>
      <c r="E278" s="2091"/>
      <c r="F278" s="2091"/>
      <c r="G278" s="2091"/>
      <c r="H278" s="2091"/>
      <c r="I278" s="2091"/>
      <c r="J278" s="2091"/>
      <c r="K278" s="2091"/>
      <c r="L278" s="2091"/>
      <c r="M278" s="2091"/>
      <c r="N278" s="2091"/>
      <c r="O278" s="2091"/>
      <c r="P278" s="2091"/>
      <c r="Q278" s="2091"/>
      <c r="R278" s="2091"/>
      <c r="S278" s="2091"/>
      <c r="T278" s="2091"/>
      <c r="U278" s="2091"/>
      <c r="V278" s="2091"/>
      <c r="W278" s="2091"/>
      <c r="X278" s="2091"/>
      <c r="Y278" s="2091"/>
      <c r="Z278" s="2091"/>
      <c r="AA278" s="2091"/>
      <c r="AB278" s="2091"/>
      <c r="AC278" s="2091"/>
      <c r="AD278" s="2091"/>
      <c r="AE278" s="2091"/>
      <c r="AF278" s="2091"/>
      <c r="AG278" s="2091"/>
      <c r="AH278" s="2091"/>
      <c r="AI278" s="2091"/>
      <c r="AJ278" s="2091"/>
      <c r="AK278" s="2091"/>
      <c r="AL278" s="2091"/>
      <c r="AM278" s="2099"/>
      <c r="AN278" s="2099"/>
      <c r="AO278" s="2099"/>
      <c r="AP278" s="2099"/>
      <c r="AQ278" s="2099">
        <v>18</v>
      </c>
      <c r="AR278" s="2099"/>
      <c r="AS278" s="2099"/>
      <c r="AT278" s="2099"/>
      <c r="AU278" s="2099"/>
      <c r="AV278" s="2099"/>
      <c r="AW278" s="10"/>
    </row>
    <row r="279" spans="1:49" ht="41.1" customHeight="1">
      <c r="A279" s="1539" t="s">
        <v>21566</v>
      </c>
      <c r="B279" s="1539"/>
      <c r="C279" s="1539"/>
      <c r="D279" s="1539"/>
      <c r="E279" s="1539"/>
      <c r="F279" s="1539"/>
      <c r="G279" s="1539"/>
      <c r="H279" s="1539"/>
      <c r="I279" s="1539"/>
      <c r="J279" s="1539"/>
      <c r="K279" s="1539"/>
      <c r="L279" s="1539"/>
      <c r="M279" s="1539"/>
      <c r="N279" s="1539"/>
      <c r="O279" s="1539"/>
      <c r="P279" s="1539"/>
      <c r="Q279" s="1539"/>
      <c r="R279" s="1539"/>
      <c r="S279" s="1539"/>
      <c r="T279" s="1539"/>
      <c r="U279" s="1539"/>
      <c r="V279" s="1539"/>
      <c r="W279" s="1539"/>
      <c r="X279" s="1539"/>
      <c r="Y279" s="1539"/>
      <c r="Z279" s="1539"/>
      <c r="AA279" s="1539"/>
      <c r="AB279" s="1539"/>
      <c r="AC279" s="1539"/>
      <c r="AD279" s="1539"/>
      <c r="AE279" s="1539"/>
      <c r="AF279" s="1539"/>
      <c r="AG279" s="1539"/>
      <c r="AH279" s="1539"/>
      <c r="AI279" s="1539"/>
      <c r="AJ279" s="1539"/>
      <c r="AK279" s="1539"/>
      <c r="AL279" s="1539"/>
      <c r="AM279" s="2099"/>
      <c r="AN279" s="2099"/>
      <c r="AO279" s="2099"/>
      <c r="AP279" s="2099"/>
      <c r="AQ279" s="2099">
        <v>119</v>
      </c>
      <c r="AR279" s="2099"/>
      <c r="AS279" s="2099"/>
      <c r="AT279" s="2099"/>
      <c r="AU279" s="2099"/>
      <c r="AV279" s="2099"/>
      <c r="AW279" s="11"/>
    </row>
    <row r="280" spans="1:49" ht="23.1" customHeight="1">
      <c r="A280" s="1732" t="s">
        <v>5261</v>
      </c>
      <c r="B280" s="1732"/>
      <c r="C280" s="1732"/>
      <c r="D280" s="1732"/>
      <c r="E280" s="1732"/>
      <c r="F280" s="1732"/>
      <c r="G280" s="1732"/>
      <c r="H280" s="1732"/>
      <c r="I280" s="1732"/>
      <c r="J280" s="1732"/>
      <c r="K280" s="1732"/>
      <c r="L280" s="1732"/>
      <c r="M280" s="1732"/>
      <c r="N280" s="1732"/>
      <c r="O280" s="1732"/>
      <c r="P280" s="1732"/>
      <c r="Q280" s="1732"/>
      <c r="R280" s="1732"/>
      <c r="S280" s="1732"/>
      <c r="T280" s="1732"/>
      <c r="U280" s="1732"/>
      <c r="V280" s="1732"/>
      <c r="W280" s="1732"/>
      <c r="X280" s="1732"/>
      <c r="Y280" s="1732"/>
      <c r="Z280" s="1732"/>
      <c r="AA280" s="1732"/>
      <c r="AB280" s="1732"/>
      <c r="AC280" s="1732"/>
      <c r="AD280" s="1732"/>
      <c r="AE280" s="1732"/>
      <c r="AF280" s="1732"/>
      <c r="AG280" s="1732"/>
      <c r="AH280" s="1732"/>
      <c r="AI280" s="1732"/>
      <c r="AJ280" s="1732"/>
      <c r="AK280" s="1732"/>
      <c r="AL280" s="1732"/>
      <c r="AM280" s="1540"/>
      <c r="AN280" s="1540"/>
      <c r="AO280" s="1540"/>
      <c r="AP280" s="1540"/>
      <c r="AQ280" s="1540"/>
      <c r="AR280" s="1540"/>
      <c r="AS280" s="1540"/>
      <c r="AT280" s="1540"/>
      <c r="AU280" s="1540"/>
      <c r="AV280" s="1540"/>
      <c r="AW280" s="12"/>
    </row>
    <row r="281" spans="1:49" ht="48" customHeight="1">
      <c r="A281" s="2091" t="s">
        <v>21567</v>
      </c>
      <c r="B281" s="2091"/>
      <c r="C281" s="2091"/>
      <c r="D281" s="2091"/>
      <c r="E281" s="2091"/>
      <c r="F281" s="2091"/>
      <c r="G281" s="2091"/>
      <c r="H281" s="2091"/>
      <c r="I281" s="2091"/>
      <c r="J281" s="2091"/>
      <c r="K281" s="2091"/>
      <c r="L281" s="2091"/>
      <c r="M281" s="2091"/>
      <c r="N281" s="2091"/>
      <c r="O281" s="2091"/>
      <c r="P281" s="2091"/>
      <c r="Q281" s="2091"/>
      <c r="R281" s="2091"/>
      <c r="S281" s="2091"/>
      <c r="T281" s="2091"/>
      <c r="U281" s="2091"/>
      <c r="V281" s="2091"/>
      <c r="W281" s="2091"/>
      <c r="X281" s="2091"/>
      <c r="Y281" s="2091"/>
      <c r="Z281" s="2091"/>
      <c r="AA281" s="2091"/>
      <c r="AB281" s="2091"/>
      <c r="AC281" s="2091"/>
      <c r="AD281" s="2091"/>
      <c r="AE281" s="2091"/>
      <c r="AF281" s="2091"/>
      <c r="AG281" s="2091"/>
      <c r="AH281" s="2091"/>
      <c r="AI281" s="2091"/>
      <c r="AJ281" s="2091"/>
      <c r="AK281" s="2091"/>
      <c r="AL281" s="2091"/>
      <c r="AM281" s="2099"/>
      <c r="AN281" s="2099"/>
      <c r="AO281" s="2099"/>
      <c r="AP281" s="2099"/>
      <c r="AQ281" s="2099">
        <v>74.7</v>
      </c>
      <c r="AR281" s="2099"/>
      <c r="AS281" s="2099"/>
      <c r="AT281" s="2099"/>
      <c r="AU281" s="2099"/>
      <c r="AV281" s="2099"/>
      <c r="AW281" s="10"/>
    </row>
    <row r="282" spans="1:49" ht="42" customHeight="1">
      <c r="A282" s="1539" t="s">
        <v>21568</v>
      </c>
      <c r="B282" s="1539"/>
      <c r="C282" s="1539"/>
      <c r="D282" s="1539"/>
      <c r="E282" s="1539"/>
      <c r="F282" s="1539"/>
      <c r="G282" s="1539"/>
      <c r="H282" s="1539"/>
      <c r="I282" s="1539"/>
      <c r="J282" s="1539"/>
      <c r="K282" s="1539"/>
      <c r="L282" s="1539"/>
      <c r="M282" s="1539"/>
      <c r="N282" s="1539"/>
      <c r="O282" s="1539"/>
      <c r="P282" s="1539"/>
      <c r="Q282" s="1539"/>
      <c r="R282" s="1539"/>
      <c r="S282" s="1539"/>
      <c r="T282" s="1539"/>
      <c r="U282" s="1539"/>
      <c r="V282" s="1539"/>
      <c r="W282" s="1539"/>
      <c r="X282" s="1539"/>
      <c r="Y282" s="1539"/>
      <c r="Z282" s="1539"/>
      <c r="AA282" s="1539"/>
      <c r="AB282" s="1539"/>
      <c r="AC282" s="1539"/>
      <c r="AD282" s="1539"/>
      <c r="AE282" s="1539"/>
      <c r="AF282" s="1539"/>
      <c r="AG282" s="1539"/>
      <c r="AH282" s="1539"/>
      <c r="AI282" s="1539"/>
      <c r="AJ282" s="1539"/>
      <c r="AK282" s="1539"/>
      <c r="AL282" s="1539"/>
      <c r="AM282" s="2099"/>
      <c r="AN282" s="2099"/>
      <c r="AO282" s="2099"/>
      <c r="AP282" s="2099"/>
      <c r="AQ282" s="2099">
        <v>133</v>
      </c>
      <c r="AR282" s="2099"/>
      <c r="AS282" s="2099"/>
      <c r="AT282" s="2099"/>
      <c r="AU282" s="2099"/>
      <c r="AV282" s="2099"/>
      <c r="AW282" s="10"/>
    </row>
    <row r="283" spans="1:49" ht="23.1" customHeight="1">
      <c r="A283" s="1539" t="s">
        <v>21569</v>
      </c>
      <c r="B283" s="1539"/>
      <c r="C283" s="1539"/>
      <c r="D283" s="1539"/>
      <c r="E283" s="1539"/>
      <c r="F283" s="1539"/>
      <c r="G283" s="1539"/>
      <c r="H283" s="1539"/>
      <c r="I283" s="1539"/>
      <c r="J283" s="1539"/>
      <c r="K283" s="1539"/>
      <c r="L283" s="1539"/>
      <c r="M283" s="1539"/>
      <c r="N283" s="1539"/>
      <c r="O283" s="1539"/>
      <c r="P283" s="1539"/>
      <c r="Q283" s="1539"/>
      <c r="R283" s="1539"/>
      <c r="S283" s="1539"/>
      <c r="T283" s="1539"/>
      <c r="U283" s="1539"/>
      <c r="V283" s="1539"/>
      <c r="W283" s="1539"/>
      <c r="X283" s="1539"/>
      <c r="Y283" s="1539"/>
      <c r="Z283" s="1539"/>
      <c r="AA283" s="1539"/>
      <c r="AB283" s="1539"/>
      <c r="AC283" s="1539"/>
      <c r="AD283" s="1539"/>
      <c r="AE283" s="1539"/>
      <c r="AF283" s="1539"/>
      <c r="AG283" s="1539"/>
      <c r="AH283" s="1539"/>
      <c r="AI283" s="1539"/>
      <c r="AJ283" s="1539"/>
      <c r="AK283" s="1539"/>
      <c r="AL283" s="1539"/>
      <c r="AM283" s="2099"/>
      <c r="AN283" s="2099"/>
      <c r="AO283" s="2099"/>
      <c r="AP283" s="2099"/>
      <c r="AQ283" s="2099">
        <v>147.69999999999999</v>
      </c>
      <c r="AR283" s="2099"/>
      <c r="AS283" s="2099"/>
      <c r="AT283" s="2099"/>
      <c r="AU283" s="2099"/>
      <c r="AV283" s="2099"/>
      <c r="AW283" s="10"/>
    </row>
    <row r="284" spans="1:49" ht="48.95" customHeight="1">
      <c r="A284" s="2091" t="s">
        <v>21570</v>
      </c>
      <c r="B284" s="2091"/>
      <c r="C284" s="2091"/>
      <c r="D284" s="2091"/>
      <c r="E284" s="2091"/>
      <c r="F284" s="2091"/>
      <c r="G284" s="2091"/>
      <c r="H284" s="2091"/>
      <c r="I284" s="2091"/>
      <c r="J284" s="2091"/>
      <c r="K284" s="2091"/>
      <c r="L284" s="2091"/>
      <c r="M284" s="2091"/>
      <c r="N284" s="2091"/>
      <c r="O284" s="2091"/>
      <c r="P284" s="2091"/>
      <c r="Q284" s="2091"/>
      <c r="R284" s="2091"/>
      <c r="S284" s="2091"/>
      <c r="T284" s="2091"/>
      <c r="U284" s="2091"/>
      <c r="V284" s="2091"/>
      <c r="W284" s="2091"/>
      <c r="X284" s="2091"/>
      <c r="Y284" s="2091"/>
      <c r="Z284" s="2091"/>
      <c r="AA284" s="2091"/>
      <c r="AB284" s="2091"/>
      <c r="AC284" s="2091"/>
      <c r="AD284" s="2091"/>
      <c r="AE284" s="2091"/>
      <c r="AF284" s="2091"/>
      <c r="AG284" s="2091"/>
      <c r="AH284" s="2091"/>
      <c r="AI284" s="2091"/>
      <c r="AJ284" s="2091"/>
      <c r="AK284" s="2091"/>
      <c r="AL284" s="2091"/>
      <c r="AM284" s="2099"/>
      <c r="AN284" s="2099"/>
      <c r="AO284" s="2099"/>
      <c r="AP284" s="2099"/>
      <c r="AQ284" s="2099">
        <v>61.5</v>
      </c>
      <c r="AR284" s="2099"/>
      <c r="AS284" s="2099"/>
      <c r="AT284" s="2099"/>
      <c r="AU284" s="2099"/>
      <c r="AV284" s="2099"/>
      <c r="AW284" s="11"/>
    </row>
    <row r="285" spans="1:49" ht="48.95" customHeight="1">
      <c r="A285" s="2091" t="s">
        <v>21571</v>
      </c>
      <c r="B285" s="2091"/>
      <c r="C285" s="2091"/>
      <c r="D285" s="2091"/>
      <c r="E285" s="2091"/>
      <c r="F285" s="2091"/>
      <c r="G285" s="2091"/>
      <c r="H285" s="2091"/>
      <c r="I285" s="2091"/>
      <c r="J285" s="2091"/>
      <c r="K285" s="2091"/>
      <c r="L285" s="2091"/>
      <c r="M285" s="2091"/>
      <c r="N285" s="2091"/>
      <c r="O285" s="2091"/>
      <c r="P285" s="2091"/>
      <c r="Q285" s="2091"/>
      <c r="R285" s="2091"/>
      <c r="S285" s="2091"/>
      <c r="T285" s="2091"/>
      <c r="U285" s="2091"/>
      <c r="V285" s="2091"/>
      <c r="W285" s="2091"/>
      <c r="X285" s="2091"/>
      <c r="Y285" s="2091"/>
      <c r="Z285" s="2091"/>
      <c r="AA285" s="2091"/>
      <c r="AB285" s="2091"/>
      <c r="AC285" s="2091"/>
      <c r="AD285" s="2091"/>
      <c r="AE285" s="2091"/>
      <c r="AF285" s="2091"/>
      <c r="AG285" s="2091"/>
      <c r="AH285" s="2091"/>
      <c r="AI285" s="2091"/>
      <c r="AJ285" s="2091"/>
      <c r="AK285" s="2091"/>
      <c r="AL285" s="2091"/>
      <c r="AM285" s="2100"/>
      <c r="AN285" s="2100"/>
      <c r="AO285" s="2100"/>
      <c r="AP285" s="2100"/>
      <c r="AQ285" s="2100">
        <v>61.5</v>
      </c>
      <c r="AR285" s="2100"/>
      <c r="AS285" s="2100"/>
      <c r="AT285" s="2100"/>
      <c r="AU285" s="2100"/>
      <c r="AV285" s="2100"/>
      <c r="AW285" s="11"/>
    </row>
    <row r="286" spans="1:49" ht="48.95" customHeight="1">
      <c r="A286" s="1539" t="s">
        <v>21572</v>
      </c>
      <c r="B286" s="1539"/>
      <c r="C286" s="1539"/>
      <c r="D286" s="1539"/>
      <c r="E286" s="1539"/>
      <c r="F286" s="1539"/>
      <c r="G286" s="1539"/>
      <c r="H286" s="1539"/>
      <c r="I286" s="1539"/>
      <c r="J286" s="1539"/>
      <c r="K286" s="1539"/>
      <c r="L286" s="1539"/>
      <c r="M286" s="1539"/>
      <c r="N286" s="1539"/>
      <c r="O286" s="1539"/>
      <c r="P286" s="1539"/>
      <c r="Q286" s="1539"/>
      <c r="R286" s="1539"/>
      <c r="S286" s="1539"/>
      <c r="T286" s="1539"/>
      <c r="U286" s="1539"/>
      <c r="V286" s="1539"/>
      <c r="W286" s="1539"/>
      <c r="X286" s="1539"/>
      <c r="Y286" s="1539"/>
      <c r="Z286" s="1539"/>
      <c r="AA286" s="1539"/>
      <c r="AB286" s="1539"/>
      <c r="AC286" s="1539"/>
      <c r="AD286" s="1539"/>
      <c r="AE286" s="1539"/>
      <c r="AF286" s="1539"/>
      <c r="AG286" s="1539"/>
      <c r="AH286" s="1539"/>
      <c r="AI286" s="1539"/>
      <c r="AJ286" s="1539"/>
      <c r="AK286" s="1539"/>
      <c r="AL286" s="1539"/>
      <c r="AM286" s="2099"/>
      <c r="AN286" s="2099"/>
      <c r="AO286" s="2099"/>
      <c r="AP286" s="2099"/>
      <c r="AQ286" s="2099">
        <v>129.30000000000001</v>
      </c>
      <c r="AR286" s="2099"/>
      <c r="AS286" s="2099"/>
      <c r="AT286" s="2099"/>
      <c r="AU286" s="2099"/>
      <c r="AV286" s="2099"/>
      <c r="AW286" s="11"/>
    </row>
    <row r="287" spans="1:49" ht="41.1" customHeight="1">
      <c r="A287" s="2091" t="s">
        <v>21573</v>
      </c>
      <c r="B287" s="2091"/>
      <c r="C287" s="2091"/>
      <c r="D287" s="2091"/>
      <c r="E287" s="2091"/>
      <c r="F287" s="2091"/>
      <c r="G287" s="2091"/>
      <c r="H287" s="2091"/>
      <c r="I287" s="2091"/>
      <c r="J287" s="2091"/>
      <c r="K287" s="2091"/>
      <c r="L287" s="2091"/>
      <c r="M287" s="2091"/>
      <c r="N287" s="2091"/>
      <c r="O287" s="2091"/>
      <c r="P287" s="2091"/>
      <c r="Q287" s="2091"/>
      <c r="R287" s="2091"/>
      <c r="S287" s="2091"/>
      <c r="T287" s="2091"/>
      <c r="U287" s="2091"/>
      <c r="V287" s="2091"/>
      <c r="W287" s="2091"/>
      <c r="X287" s="2091"/>
      <c r="Y287" s="2091"/>
      <c r="Z287" s="2091"/>
      <c r="AA287" s="2091"/>
      <c r="AB287" s="2091"/>
      <c r="AC287" s="2091"/>
      <c r="AD287" s="2091"/>
      <c r="AE287" s="2091"/>
      <c r="AF287" s="2091"/>
      <c r="AG287" s="2091"/>
      <c r="AH287" s="2091"/>
      <c r="AI287" s="2091"/>
      <c r="AJ287" s="2091"/>
      <c r="AK287" s="2091"/>
      <c r="AL287" s="2091"/>
      <c r="AM287" s="2100"/>
      <c r="AN287" s="2100"/>
      <c r="AO287" s="2100"/>
      <c r="AP287" s="2100"/>
      <c r="AQ287" s="2100">
        <v>129.30000000000001</v>
      </c>
      <c r="AR287" s="2100"/>
      <c r="AS287" s="2100"/>
      <c r="AT287" s="2100"/>
      <c r="AU287" s="2100"/>
      <c r="AV287" s="2100"/>
      <c r="AW287" s="11"/>
    </row>
    <row r="288" spans="1:49" ht="24" customHeight="1">
      <c r="A288" s="2091" t="s">
        <v>21574</v>
      </c>
      <c r="B288" s="2091"/>
      <c r="C288" s="2091"/>
      <c r="D288" s="2091"/>
      <c r="E288" s="2091"/>
      <c r="F288" s="2091"/>
      <c r="G288" s="2091"/>
      <c r="H288" s="2091"/>
      <c r="I288" s="2091"/>
      <c r="J288" s="2091"/>
      <c r="K288" s="2091"/>
      <c r="L288" s="2091"/>
      <c r="M288" s="2091"/>
      <c r="N288" s="2091"/>
      <c r="O288" s="2091"/>
      <c r="P288" s="2091"/>
      <c r="Q288" s="2091"/>
      <c r="R288" s="2091"/>
      <c r="S288" s="2091"/>
      <c r="T288" s="2091"/>
      <c r="U288" s="2091"/>
      <c r="V288" s="2091"/>
      <c r="W288" s="2091"/>
      <c r="X288" s="2091"/>
      <c r="Y288" s="2091"/>
      <c r="Z288" s="2091"/>
      <c r="AA288" s="2091"/>
      <c r="AB288" s="2091"/>
      <c r="AC288" s="2091"/>
      <c r="AD288" s="2091"/>
      <c r="AE288" s="2091"/>
      <c r="AF288" s="2091"/>
      <c r="AG288" s="2091"/>
      <c r="AH288" s="2091"/>
      <c r="AI288" s="2091"/>
      <c r="AJ288" s="2091"/>
      <c r="AK288" s="2091"/>
      <c r="AL288" s="2091"/>
      <c r="AM288" s="2099"/>
      <c r="AN288" s="2099"/>
      <c r="AO288" s="2099"/>
      <c r="AP288" s="2099"/>
      <c r="AQ288" s="2099">
        <v>56.1</v>
      </c>
      <c r="AR288" s="2099"/>
      <c r="AS288" s="2099"/>
      <c r="AT288" s="2099"/>
      <c r="AU288" s="2099"/>
      <c r="AV288" s="2099"/>
      <c r="AW288" s="11"/>
    </row>
    <row r="289" spans="1:50" ht="41.1" customHeight="1">
      <c r="A289" s="2091" t="s">
        <v>21575</v>
      </c>
      <c r="B289" s="2091"/>
      <c r="C289" s="2091"/>
      <c r="D289" s="2091"/>
      <c r="E289" s="2091"/>
      <c r="F289" s="2091"/>
      <c r="G289" s="2091"/>
      <c r="H289" s="2091"/>
      <c r="I289" s="2091"/>
      <c r="J289" s="2091"/>
      <c r="K289" s="2091"/>
      <c r="L289" s="2091"/>
      <c r="M289" s="2091"/>
      <c r="N289" s="2091"/>
      <c r="O289" s="2091"/>
      <c r="P289" s="2091"/>
      <c r="Q289" s="2091"/>
      <c r="R289" s="2091"/>
      <c r="S289" s="2091"/>
      <c r="T289" s="2091"/>
      <c r="U289" s="2091"/>
      <c r="V289" s="2091"/>
      <c r="W289" s="2091"/>
      <c r="X289" s="2091"/>
      <c r="Y289" s="2091"/>
      <c r="Z289" s="2091"/>
      <c r="AA289" s="2091"/>
      <c r="AB289" s="2091"/>
      <c r="AC289" s="2091"/>
      <c r="AD289" s="2091"/>
      <c r="AE289" s="2091"/>
      <c r="AF289" s="2091"/>
      <c r="AG289" s="2091"/>
      <c r="AH289" s="2091"/>
      <c r="AI289" s="2091"/>
      <c r="AJ289" s="2091"/>
      <c r="AK289" s="2091"/>
      <c r="AL289" s="2091"/>
      <c r="AM289" s="2100"/>
      <c r="AN289" s="2100"/>
      <c r="AO289" s="2100"/>
      <c r="AP289" s="2100"/>
      <c r="AQ289" s="2100">
        <v>56.1</v>
      </c>
      <c r="AR289" s="2100"/>
      <c r="AS289" s="2100"/>
      <c r="AT289" s="2100"/>
      <c r="AU289" s="2100"/>
      <c r="AV289" s="2100"/>
      <c r="AW289" s="12"/>
    </row>
    <row r="290" spans="1:50" ht="24.95" customHeight="1">
      <c r="A290" s="1540"/>
      <c r="B290" s="1540"/>
      <c r="C290" s="2094" t="s">
        <v>21319</v>
      </c>
      <c r="D290" s="2095"/>
      <c r="E290" s="2095"/>
      <c r="F290" s="2095"/>
      <c r="G290" s="2095"/>
      <c r="H290" s="2095"/>
      <c r="I290" s="2095"/>
      <c r="J290" s="2095"/>
      <c r="K290" s="2095"/>
      <c r="L290" s="2095"/>
      <c r="M290" s="2095"/>
      <c r="N290" s="2095"/>
      <c r="O290" s="2095"/>
      <c r="P290" s="2095"/>
      <c r="Q290" s="2095"/>
      <c r="R290" s="2095"/>
      <c r="S290" s="2095"/>
      <c r="T290" s="2095"/>
      <c r="U290" s="2095"/>
      <c r="V290" s="2095"/>
      <c r="W290" s="2095"/>
      <c r="X290" s="2095"/>
      <c r="Y290" s="2095"/>
      <c r="Z290" s="2095"/>
      <c r="AA290" s="2095"/>
      <c r="AB290" s="2095"/>
      <c r="AC290" s="2095"/>
      <c r="AD290" s="2095"/>
      <c r="AE290" s="2095"/>
      <c r="AF290" s="2095"/>
      <c r="AG290" s="2095"/>
      <c r="AH290" s="2095"/>
      <c r="AI290" s="2095"/>
      <c r="AJ290" s="2095"/>
      <c r="AK290" s="2095"/>
      <c r="AL290" s="2095"/>
      <c r="AM290" s="2095"/>
      <c r="AN290" s="2095"/>
      <c r="AO290" s="2095"/>
      <c r="AP290" s="2095"/>
      <c r="AQ290" s="2095"/>
      <c r="AR290" s="2095"/>
      <c r="AS290" s="2095"/>
      <c r="AT290" s="2095"/>
      <c r="AU290" s="2095"/>
      <c r="AV290" s="2095"/>
      <c r="AW290" s="2095"/>
      <c r="AX290" s="2096"/>
    </row>
    <row r="291" spans="1:50" ht="41.1" customHeight="1">
      <c r="A291" s="1540"/>
      <c r="B291" s="1540"/>
      <c r="C291" s="1540"/>
      <c r="D291" s="1540"/>
      <c r="E291" s="1540"/>
      <c r="F291" s="1540"/>
      <c r="G291" s="1540"/>
      <c r="H291" s="1540"/>
      <c r="I291" s="1540"/>
      <c r="J291" s="1540"/>
      <c r="K291" s="1540"/>
      <c r="L291" s="1540"/>
      <c r="M291" s="1540"/>
      <c r="N291" s="1540"/>
      <c r="O291" s="1540"/>
      <c r="P291" s="1540"/>
      <c r="Q291" s="1540"/>
      <c r="R291" s="1540"/>
      <c r="S291" s="1540"/>
      <c r="T291" s="1540"/>
      <c r="U291" s="1540"/>
      <c r="V291" s="1540"/>
      <c r="W291" s="1540"/>
      <c r="X291" s="1540"/>
      <c r="Y291" s="1540"/>
      <c r="Z291" s="1540"/>
      <c r="AA291" s="1540"/>
      <c r="AB291" s="1540"/>
      <c r="AC291" s="1540"/>
      <c r="AD291" s="1540"/>
      <c r="AE291" s="1540"/>
      <c r="AF291" s="1540"/>
      <c r="AG291" s="1540"/>
      <c r="AH291" s="1540"/>
      <c r="AI291" s="1540"/>
      <c r="AJ291" s="1540"/>
      <c r="AK291" s="1540"/>
      <c r="AL291" s="1540"/>
      <c r="AM291" s="1540"/>
      <c r="AN291" s="1540"/>
      <c r="AO291" s="1540"/>
      <c r="AP291" s="1540"/>
      <c r="AQ291" s="1540"/>
      <c r="AR291" s="1540"/>
      <c r="AS291" s="1540"/>
      <c r="AT291" s="1540"/>
      <c r="AU291" s="1540"/>
      <c r="AV291" s="1540"/>
      <c r="AW291" s="1540"/>
      <c r="AX291" s="1540"/>
    </row>
    <row r="292" spans="1:50" ht="17.25" customHeight="1">
      <c r="A292" s="2083" t="s">
        <v>21576</v>
      </c>
      <c r="B292" s="2083"/>
      <c r="C292" s="2083"/>
      <c r="D292" s="2083"/>
      <c r="E292" s="2083"/>
      <c r="F292" s="2083"/>
      <c r="G292" s="2083"/>
      <c r="H292" s="2083"/>
      <c r="I292" s="2083"/>
      <c r="J292" s="2083"/>
      <c r="K292" s="2083"/>
      <c r="L292" s="2083"/>
      <c r="M292" s="2083"/>
      <c r="N292" s="2083"/>
      <c r="O292" s="2083"/>
      <c r="P292" s="2083"/>
      <c r="Q292" s="2083"/>
      <c r="R292" s="2083"/>
      <c r="S292" s="2083"/>
      <c r="T292" s="2083"/>
      <c r="U292" s="2083"/>
      <c r="V292" s="2083"/>
      <c r="W292" s="2083"/>
      <c r="X292" s="2083"/>
      <c r="Y292" s="2083"/>
      <c r="Z292" s="2083"/>
      <c r="AA292" s="2083"/>
      <c r="AB292" s="2083"/>
      <c r="AC292" s="2083"/>
      <c r="AD292" s="2083"/>
      <c r="AE292" s="2083"/>
      <c r="AF292" s="2083"/>
      <c r="AG292" s="2083"/>
      <c r="AH292" s="2083"/>
      <c r="AI292" s="2083"/>
      <c r="AJ292" s="2083"/>
      <c r="AK292" s="2083"/>
      <c r="AL292" s="2083"/>
      <c r="AM292" s="2097"/>
      <c r="AN292" s="2097"/>
      <c r="AO292" s="2097"/>
      <c r="AP292" s="2097"/>
      <c r="AQ292" s="2093">
        <v>92.2</v>
      </c>
      <c r="AR292" s="2093"/>
      <c r="AS292" s="2093"/>
      <c r="AT292" s="2093"/>
      <c r="AU292" s="2093"/>
      <c r="AV292" s="2093"/>
      <c r="AW292" s="1546"/>
      <c r="AX292" s="1546"/>
    </row>
    <row r="293" spans="1:50" ht="22.5" customHeight="1">
      <c r="A293" s="2088" t="s">
        <v>21577</v>
      </c>
      <c r="B293" s="2088"/>
      <c r="C293" s="2088"/>
      <c r="D293" s="2088"/>
      <c r="E293" s="2088"/>
      <c r="F293" s="2088"/>
      <c r="G293" s="2088"/>
      <c r="H293" s="2088"/>
      <c r="I293" s="2088"/>
      <c r="J293" s="2088"/>
      <c r="K293" s="2088"/>
      <c r="L293" s="2088"/>
      <c r="M293" s="2088"/>
      <c r="N293" s="2088"/>
      <c r="O293" s="2088"/>
      <c r="P293" s="2088"/>
      <c r="Q293" s="2088"/>
      <c r="R293" s="2088"/>
      <c r="S293" s="2088"/>
      <c r="T293" s="2088"/>
      <c r="U293" s="2088"/>
      <c r="V293" s="2088"/>
      <c r="W293" s="2088"/>
      <c r="X293" s="2088"/>
      <c r="Y293" s="2088"/>
      <c r="Z293" s="2088"/>
      <c r="AA293" s="2088"/>
      <c r="AB293" s="2088"/>
      <c r="AC293" s="2088"/>
      <c r="AD293" s="2088"/>
      <c r="AE293" s="2088"/>
      <c r="AF293" s="2088"/>
      <c r="AG293" s="2088"/>
      <c r="AH293" s="2088"/>
      <c r="AI293" s="2088"/>
      <c r="AJ293" s="2088"/>
      <c r="AK293" s="2088"/>
      <c r="AL293" s="2088"/>
      <c r="AM293" s="2098"/>
      <c r="AN293" s="2098"/>
      <c r="AO293" s="2098"/>
      <c r="AP293" s="2098"/>
      <c r="AQ293" s="2090">
        <v>92.2</v>
      </c>
      <c r="AR293" s="2090"/>
      <c r="AS293" s="2090"/>
      <c r="AT293" s="2090"/>
      <c r="AU293" s="2090"/>
      <c r="AV293" s="2090"/>
      <c r="AW293" s="1546"/>
      <c r="AX293" s="1546"/>
    </row>
    <row r="294" spans="1:50" ht="21.6" customHeight="1">
      <c r="A294" s="2083" t="s">
        <v>21578</v>
      </c>
      <c r="B294" s="2083"/>
      <c r="C294" s="2083"/>
      <c r="D294" s="2083"/>
      <c r="E294" s="2083"/>
      <c r="F294" s="2083"/>
      <c r="G294" s="2083"/>
      <c r="H294" s="2083"/>
      <c r="I294" s="2083"/>
      <c r="J294" s="2083"/>
      <c r="K294" s="2083"/>
      <c r="L294" s="2083"/>
      <c r="M294" s="2083"/>
      <c r="N294" s="2083"/>
      <c r="O294" s="2083"/>
      <c r="P294" s="2083"/>
      <c r="Q294" s="2083"/>
      <c r="R294" s="2083"/>
      <c r="S294" s="2083"/>
      <c r="T294" s="2083"/>
      <c r="U294" s="2083"/>
      <c r="V294" s="2083"/>
      <c r="W294" s="2083"/>
      <c r="X294" s="2083"/>
      <c r="Y294" s="2083"/>
      <c r="Z294" s="2083"/>
      <c r="AA294" s="2083"/>
      <c r="AB294" s="2083"/>
      <c r="AC294" s="2083"/>
      <c r="AD294" s="2083"/>
      <c r="AE294" s="2083"/>
      <c r="AF294" s="2083"/>
      <c r="AG294" s="2083"/>
      <c r="AH294" s="2083"/>
      <c r="AI294" s="2083"/>
      <c r="AJ294" s="2083"/>
      <c r="AK294" s="2083"/>
      <c r="AL294" s="2083"/>
      <c r="AM294" s="2092"/>
      <c r="AN294" s="2092"/>
      <c r="AO294" s="2092"/>
      <c r="AP294" s="2092"/>
      <c r="AQ294" s="2093">
        <v>204.4</v>
      </c>
      <c r="AR294" s="2093"/>
      <c r="AS294" s="2093"/>
      <c r="AT294" s="2093"/>
      <c r="AU294" s="2093"/>
      <c r="AV294" s="2093"/>
      <c r="AW294" s="1539"/>
      <c r="AX294" s="1539"/>
    </row>
    <row r="295" spans="1:50" ht="34.5" customHeight="1">
      <c r="A295" s="2083" t="s">
        <v>21579</v>
      </c>
      <c r="B295" s="2083"/>
      <c r="C295" s="2083"/>
      <c r="D295" s="2083"/>
      <c r="E295" s="2083"/>
      <c r="F295" s="2083"/>
      <c r="G295" s="2083"/>
      <c r="H295" s="2083"/>
      <c r="I295" s="2083"/>
      <c r="J295" s="2083"/>
      <c r="K295" s="2083"/>
      <c r="L295" s="2083"/>
      <c r="M295" s="2083"/>
      <c r="N295" s="2083"/>
      <c r="O295" s="2083"/>
      <c r="P295" s="2083"/>
      <c r="Q295" s="2083"/>
      <c r="R295" s="2083"/>
      <c r="S295" s="2083"/>
      <c r="T295" s="2083"/>
      <c r="U295" s="2083"/>
      <c r="V295" s="2083"/>
      <c r="W295" s="2083"/>
      <c r="X295" s="2083"/>
      <c r="Y295" s="2083"/>
      <c r="Z295" s="2083"/>
      <c r="AA295" s="2083"/>
      <c r="AB295" s="2083"/>
      <c r="AC295" s="2083"/>
      <c r="AD295" s="2083"/>
      <c r="AE295" s="2083"/>
      <c r="AF295" s="2083"/>
      <c r="AG295" s="2083"/>
      <c r="AH295" s="2083"/>
      <c r="AI295" s="2083"/>
      <c r="AJ295" s="2083"/>
      <c r="AK295" s="2083"/>
      <c r="AL295" s="2083"/>
      <c r="AM295" s="2097"/>
      <c r="AN295" s="2097"/>
      <c r="AO295" s="2097"/>
      <c r="AP295" s="2097"/>
      <c r="AQ295" s="2093">
        <v>130.9</v>
      </c>
      <c r="AR295" s="2093"/>
      <c r="AS295" s="2093"/>
      <c r="AT295" s="2093"/>
      <c r="AU295" s="2093"/>
      <c r="AV295" s="2093"/>
      <c r="AW295" s="1539"/>
      <c r="AX295" s="1539"/>
    </row>
    <row r="296" spans="1:50" ht="24" customHeight="1">
      <c r="A296" s="2083" t="s">
        <v>21580</v>
      </c>
      <c r="B296" s="2083"/>
      <c r="C296" s="2083"/>
      <c r="D296" s="2083"/>
      <c r="E296" s="2083"/>
      <c r="F296" s="2083"/>
      <c r="G296" s="2083"/>
      <c r="H296" s="2083"/>
      <c r="I296" s="2083"/>
      <c r="J296" s="2083"/>
      <c r="K296" s="2083"/>
      <c r="L296" s="2083"/>
      <c r="M296" s="2083"/>
      <c r="N296" s="2083"/>
      <c r="O296" s="2083"/>
      <c r="P296" s="2083"/>
      <c r="Q296" s="2083"/>
      <c r="R296" s="2083"/>
      <c r="S296" s="2083"/>
      <c r="T296" s="2083"/>
      <c r="U296" s="2083"/>
      <c r="V296" s="2083"/>
      <c r="W296" s="2083"/>
      <c r="X296" s="2083"/>
      <c r="Y296" s="2083"/>
      <c r="Z296" s="2083"/>
      <c r="AA296" s="2083"/>
      <c r="AB296" s="2083"/>
      <c r="AC296" s="2083"/>
      <c r="AD296" s="2083"/>
      <c r="AE296" s="2083"/>
      <c r="AF296" s="2083"/>
      <c r="AG296" s="2083"/>
      <c r="AH296" s="2083"/>
      <c r="AI296" s="2083"/>
      <c r="AJ296" s="2083"/>
      <c r="AK296" s="2083"/>
      <c r="AL296" s="2083"/>
      <c r="AM296" s="2097"/>
      <c r="AN296" s="2097"/>
      <c r="AO296" s="2097"/>
      <c r="AP296" s="2097"/>
      <c r="AQ296" s="2093">
        <v>159.1</v>
      </c>
      <c r="AR296" s="2093"/>
      <c r="AS296" s="2093"/>
      <c r="AT296" s="2093"/>
      <c r="AU296" s="2093"/>
      <c r="AV296" s="2093"/>
      <c r="AW296" s="1546"/>
      <c r="AX296" s="1546"/>
    </row>
    <row r="297" spans="1:50" ht="48" customHeight="1">
      <c r="A297" s="2088" t="s">
        <v>21581</v>
      </c>
      <c r="B297" s="2088"/>
      <c r="C297" s="2088"/>
      <c r="D297" s="2088"/>
      <c r="E297" s="2088"/>
      <c r="F297" s="2088"/>
      <c r="G297" s="2088"/>
      <c r="H297" s="2088"/>
      <c r="I297" s="2088"/>
      <c r="J297" s="2088"/>
      <c r="K297" s="2088"/>
      <c r="L297" s="2088"/>
      <c r="M297" s="2088"/>
      <c r="N297" s="2088"/>
      <c r="O297" s="2088"/>
      <c r="P297" s="2088"/>
      <c r="Q297" s="2088"/>
      <c r="R297" s="2088"/>
      <c r="S297" s="2088"/>
      <c r="T297" s="2088"/>
      <c r="U297" s="2088"/>
      <c r="V297" s="2088"/>
      <c r="W297" s="2088"/>
      <c r="X297" s="2088"/>
      <c r="Y297" s="2088"/>
      <c r="Z297" s="2088"/>
      <c r="AA297" s="2088"/>
      <c r="AB297" s="2088"/>
      <c r="AC297" s="2088"/>
      <c r="AD297" s="2088"/>
      <c r="AE297" s="2088"/>
      <c r="AF297" s="2088"/>
      <c r="AG297" s="2088"/>
      <c r="AH297" s="2088"/>
      <c r="AI297" s="2088"/>
      <c r="AJ297" s="2088"/>
      <c r="AK297" s="2088"/>
      <c r="AL297" s="2088"/>
      <c r="AM297" s="2098"/>
      <c r="AN297" s="2098"/>
      <c r="AO297" s="2098"/>
      <c r="AP297" s="2098"/>
      <c r="AQ297" s="2090">
        <v>159.1</v>
      </c>
      <c r="AR297" s="2090"/>
      <c r="AS297" s="2090"/>
      <c r="AT297" s="2090"/>
      <c r="AU297" s="2090"/>
      <c r="AV297" s="2090"/>
      <c r="AW297" s="1546"/>
      <c r="AX297" s="1546"/>
    </row>
    <row r="298" spans="1:50" ht="48.95" customHeight="1">
      <c r="A298" s="2083" t="s">
        <v>21582</v>
      </c>
      <c r="B298" s="2083"/>
      <c r="C298" s="2083"/>
      <c r="D298" s="2083"/>
      <c r="E298" s="2083"/>
      <c r="F298" s="2083"/>
      <c r="G298" s="2083"/>
      <c r="H298" s="2083"/>
      <c r="I298" s="2083"/>
      <c r="J298" s="2083"/>
      <c r="K298" s="2083"/>
      <c r="L298" s="2083"/>
      <c r="M298" s="2083"/>
      <c r="N298" s="2083"/>
      <c r="O298" s="2083"/>
      <c r="P298" s="2083"/>
      <c r="Q298" s="2083"/>
      <c r="R298" s="2083"/>
      <c r="S298" s="2083"/>
      <c r="T298" s="2083"/>
      <c r="U298" s="2083"/>
      <c r="V298" s="2083"/>
      <c r="W298" s="2083"/>
      <c r="X298" s="2083"/>
      <c r="Y298" s="2083"/>
      <c r="Z298" s="2083"/>
      <c r="AA298" s="2083"/>
      <c r="AB298" s="2083"/>
      <c r="AC298" s="2083"/>
      <c r="AD298" s="2083"/>
      <c r="AE298" s="2083"/>
      <c r="AF298" s="2083"/>
      <c r="AG298" s="2083"/>
      <c r="AH298" s="2083"/>
      <c r="AI298" s="2083"/>
      <c r="AJ298" s="2083"/>
      <c r="AK298" s="2083"/>
      <c r="AL298" s="2083"/>
      <c r="AM298" s="2097"/>
      <c r="AN298" s="2097"/>
      <c r="AO298" s="2097"/>
      <c r="AP298" s="2097"/>
      <c r="AQ298" s="2093">
        <v>122.3</v>
      </c>
      <c r="AR298" s="2093"/>
      <c r="AS298" s="2093"/>
      <c r="AT298" s="2093"/>
      <c r="AU298" s="2093"/>
      <c r="AV298" s="2093"/>
      <c r="AW298" s="1539"/>
      <c r="AX298" s="1539"/>
    </row>
    <row r="299" spans="1:50" ht="41.1" customHeight="1">
      <c r="A299" s="2083" t="s">
        <v>21583</v>
      </c>
      <c r="B299" s="2083"/>
      <c r="C299" s="2083"/>
      <c r="D299" s="2083"/>
      <c r="E299" s="2083"/>
      <c r="F299" s="2083"/>
      <c r="G299" s="2083"/>
      <c r="H299" s="2083"/>
      <c r="I299" s="2083"/>
      <c r="J299" s="2083"/>
      <c r="K299" s="2083"/>
      <c r="L299" s="2083"/>
      <c r="M299" s="2083"/>
      <c r="N299" s="2083"/>
      <c r="O299" s="2083"/>
      <c r="P299" s="2083"/>
      <c r="Q299" s="2083"/>
      <c r="R299" s="2083"/>
      <c r="S299" s="2083"/>
      <c r="T299" s="2083"/>
      <c r="U299" s="2083"/>
      <c r="V299" s="2083"/>
      <c r="W299" s="2083"/>
      <c r="X299" s="2083"/>
      <c r="Y299" s="2083"/>
      <c r="Z299" s="2083"/>
      <c r="AA299" s="2083"/>
      <c r="AB299" s="2083"/>
      <c r="AC299" s="2083"/>
      <c r="AD299" s="2083"/>
      <c r="AE299" s="2083"/>
      <c r="AF299" s="2083"/>
      <c r="AG299" s="2083"/>
      <c r="AH299" s="2083"/>
      <c r="AI299" s="2083"/>
      <c r="AJ299" s="2083"/>
      <c r="AK299" s="2083"/>
      <c r="AL299" s="2083"/>
      <c r="AM299" s="2097"/>
      <c r="AN299" s="2097"/>
      <c r="AO299" s="2097"/>
      <c r="AP299" s="2097"/>
      <c r="AQ299" s="2093">
        <v>130.9</v>
      </c>
      <c r="AR299" s="2093"/>
      <c r="AS299" s="2093"/>
      <c r="AT299" s="2093"/>
      <c r="AU299" s="2093"/>
      <c r="AV299" s="2093"/>
      <c r="AW299" s="1539"/>
      <c r="AX299" s="1539"/>
    </row>
    <row r="300" spans="1:50" ht="24" customHeight="1">
      <c r="A300" s="2083" t="s">
        <v>21584</v>
      </c>
      <c r="B300" s="2083"/>
      <c r="C300" s="2083"/>
      <c r="D300" s="2083"/>
      <c r="E300" s="2083"/>
      <c r="F300" s="2083"/>
      <c r="G300" s="2083"/>
      <c r="H300" s="2083"/>
      <c r="I300" s="2083"/>
      <c r="J300" s="2083"/>
      <c r="K300" s="2083"/>
      <c r="L300" s="2083"/>
      <c r="M300" s="2083"/>
      <c r="N300" s="2083"/>
      <c r="O300" s="2083"/>
      <c r="P300" s="2083"/>
      <c r="Q300" s="2083"/>
      <c r="R300" s="2083"/>
      <c r="S300" s="2083"/>
      <c r="T300" s="2083"/>
      <c r="U300" s="2083"/>
      <c r="V300" s="2083"/>
      <c r="W300" s="2083"/>
      <c r="X300" s="2083"/>
      <c r="Y300" s="2083"/>
      <c r="Z300" s="2083"/>
      <c r="AA300" s="2083"/>
      <c r="AB300" s="2083"/>
      <c r="AC300" s="2083"/>
      <c r="AD300" s="2083"/>
      <c r="AE300" s="2083"/>
      <c r="AF300" s="2083"/>
      <c r="AG300" s="2083"/>
      <c r="AH300" s="2083"/>
      <c r="AI300" s="2083"/>
      <c r="AJ300" s="2083"/>
      <c r="AK300" s="2083"/>
      <c r="AL300" s="2083"/>
      <c r="AM300" s="2097"/>
      <c r="AN300" s="2097"/>
      <c r="AO300" s="2097"/>
      <c r="AP300" s="2097"/>
      <c r="AQ300" s="2093">
        <v>119</v>
      </c>
      <c r="AR300" s="2093"/>
      <c r="AS300" s="2093"/>
      <c r="AT300" s="2093"/>
      <c r="AU300" s="2093"/>
      <c r="AV300" s="2093"/>
      <c r="AW300" s="1539"/>
      <c r="AX300" s="1539"/>
    </row>
    <row r="301" spans="1:50" ht="48" customHeight="1">
      <c r="A301" s="2083" t="s">
        <v>21585</v>
      </c>
      <c r="B301" s="2083"/>
      <c r="C301" s="2083"/>
      <c r="D301" s="2083"/>
      <c r="E301" s="2083"/>
      <c r="F301" s="2083"/>
      <c r="G301" s="2083"/>
      <c r="H301" s="2083"/>
      <c r="I301" s="2083"/>
      <c r="J301" s="2083"/>
      <c r="K301" s="2083"/>
      <c r="L301" s="2083"/>
      <c r="M301" s="2083"/>
      <c r="N301" s="2083"/>
      <c r="O301" s="2083"/>
      <c r="P301" s="2083"/>
      <c r="Q301" s="2083"/>
      <c r="R301" s="2083"/>
      <c r="S301" s="2083"/>
      <c r="T301" s="2083"/>
      <c r="U301" s="2083"/>
      <c r="V301" s="2083"/>
      <c r="W301" s="2083"/>
      <c r="X301" s="2083"/>
      <c r="Y301" s="2083"/>
      <c r="Z301" s="2083"/>
      <c r="AA301" s="2083"/>
      <c r="AB301" s="2083"/>
      <c r="AC301" s="2083"/>
      <c r="AD301" s="2083"/>
      <c r="AE301" s="2083"/>
      <c r="AF301" s="2083"/>
      <c r="AG301" s="2083"/>
      <c r="AH301" s="2083"/>
      <c r="AI301" s="2083"/>
      <c r="AJ301" s="2083"/>
      <c r="AK301" s="2083"/>
      <c r="AL301" s="2083"/>
      <c r="AM301" s="2097"/>
      <c r="AN301" s="2097"/>
      <c r="AO301" s="2097"/>
      <c r="AP301" s="2097"/>
      <c r="AQ301" s="2093">
        <v>173.4</v>
      </c>
      <c r="AR301" s="2093"/>
      <c r="AS301" s="2093"/>
      <c r="AT301" s="2093"/>
      <c r="AU301" s="2093"/>
      <c r="AV301" s="2093"/>
      <c r="AW301" s="1539"/>
      <c r="AX301" s="1539"/>
    </row>
    <row r="302" spans="1:50" ht="48.95" customHeight="1">
      <c r="A302" s="2088" t="s">
        <v>21586</v>
      </c>
      <c r="B302" s="2088"/>
      <c r="C302" s="2088"/>
      <c r="D302" s="2088"/>
      <c r="E302" s="2088"/>
      <c r="F302" s="2088"/>
      <c r="G302" s="2088"/>
      <c r="H302" s="2088"/>
      <c r="I302" s="2088"/>
      <c r="J302" s="2088"/>
      <c r="K302" s="2088"/>
      <c r="L302" s="2088"/>
      <c r="M302" s="2088"/>
      <c r="N302" s="2088"/>
      <c r="O302" s="2088"/>
      <c r="P302" s="2088"/>
      <c r="Q302" s="2088"/>
      <c r="R302" s="2088"/>
      <c r="S302" s="2088"/>
      <c r="T302" s="2088"/>
      <c r="U302" s="2088"/>
      <c r="V302" s="2088"/>
      <c r="W302" s="2088"/>
      <c r="X302" s="2088"/>
      <c r="Y302" s="2088"/>
      <c r="Z302" s="2088"/>
      <c r="AA302" s="2088"/>
      <c r="AB302" s="2088"/>
      <c r="AC302" s="2088"/>
      <c r="AD302" s="2088"/>
      <c r="AE302" s="2088"/>
      <c r="AF302" s="2088"/>
      <c r="AG302" s="2088"/>
      <c r="AH302" s="2088"/>
      <c r="AI302" s="2088"/>
      <c r="AJ302" s="2088"/>
      <c r="AK302" s="2088"/>
      <c r="AL302" s="2088"/>
      <c r="AM302" s="2097"/>
      <c r="AN302" s="2097"/>
      <c r="AO302" s="2097"/>
      <c r="AP302" s="2097"/>
      <c r="AQ302" s="2093">
        <v>60.6</v>
      </c>
      <c r="AR302" s="2093"/>
      <c r="AS302" s="2093"/>
      <c r="AT302" s="2093"/>
      <c r="AU302" s="2093"/>
      <c r="AV302" s="2093"/>
      <c r="AW302" s="1539"/>
      <c r="AX302" s="1539"/>
    </row>
    <row r="303" spans="1:50" ht="48.95" customHeight="1">
      <c r="A303" s="2088" t="s">
        <v>21587</v>
      </c>
      <c r="B303" s="2088"/>
      <c r="C303" s="2088"/>
      <c r="D303" s="2088"/>
      <c r="E303" s="2088"/>
      <c r="F303" s="2088"/>
      <c r="G303" s="2088"/>
      <c r="H303" s="2088"/>
      <c r="I303" s="2088"/>
      <c r="J303" s="2088"/>
      <c r="K303" s="2088"/>
      <c r="L303" s="2088"/>
      <c r="M303" s="2088"/>
      <c r="N303" s="2088"/>
      <c r="O303" s="2088"/>
      <c r="P303" s="2088"/>
      <c r="Q303" s="2088"/>
      <c r="R303" s="2088"/>
      <c r="S303" s="2088"/>
      <c r="T303" s="2088"/>
      <c r="U303" s="2088"/>
      <c r="V303" s="2088"/>
      <c r="W303" s="2088"/>
      <c r="X303" s="2088"/>
      <c r="Y303" s="2088"/>
      <c r="Z303" s="2088"/>
      <c r="AA303" s="2088"/>
      <c r="AB303" s="2088"/>
      <c r="AC303" s="2088"/>
      <c r="AD303" s="2088"/>
      <c r="AE303" s="2088"/>
      <c r="AF303" s="2088"/>
      <c r="AG303" s="2088"/>
      <c r="AH303" s="2088"/>
      <c r="AI303" s="2088"/>
      <c r="AJ303" s="2088"/>
      <c r="AK303" s="2088"/>
      <c r="AL303" s="2088"/>
      <c r="AM303" s="2097"/>
      <c r="AN303" s="2097"/>
      <c r="AO303" s="2097"/>
      <c r="AP303" s="2097"/>
      <c r="AQ303" s="2093">
        <v>76.099999999999994</v>
      </c>
      <c r="AR303" s="2093"/>
      <c r="AS303" s="2093"/>
      <c r="AT303" s="2093"/>
      <c r="AU303" s="2093"/>
      <c r="AV303" s="2093"/>
      <c r="AW303" s="1539"/>
      <c r="AX303" s="1539"/>
    </row>
    <row r="304" spans="1:50" ht="48.95" customHeight="1">
      <c r="A304" s="2088" t="s">
        <v>21588</v>
      </c>
      <c r="B304" s="2088"/>
      <c r="C304" s="2088"/>
      <c r="D304" s="2088"/>
      <c r="E304" s="2088"/>
      <c r="F304" s="2088"/>
      <c r="G304" s="2088"/>
      <c r="H304" s="2088"/>
      <c r="I304" s="2088"/>
      <c r="J304" s="2088"/>
      <c r="K304" s="2088"/>
      <c r="L304" s="2088"/>
      <c r="M304" s="2088"/>
      <c r="N304" s="2088"/>
      <c r="O304" s="2088"/>
      <c r="P304" s="2088"/>
      <c r="Q304" s="2088"/>
      <c r="R304" s="2088"/>
      <c r="S304" s="2088"/>
      <c r="T304" s="2088"/>
      <c r="U304" s="2088"/>
      <c r="V304" s="2088"/>
      <c r="W304" s="2088"/>
      <c r="X304" s="2088"/>
      <c r="Y304" s="2088"/>
      <c r="Z304" s="2088"/>
      <c r="AA304" s="2088"/>
      <c r="AB304" s="2088"/>
      <c r="AC304" s="2088"/>
      <c r="AD304" s="2088"/>
      <c r="AE304" s="2088"/>
      <c r="AF304" s="2088"/>
      <c r="AG304" s="2088"/>
      <c r="AH304" s="2088"/>
      <c r="AI304" s="2088"/>
      <c r="AJ304" s="2088"/>
      <c r="AK304" s="2088"/>
      <c r="AL304" s="2088"/>
      <c r="AM304" s="2097"/>
      <c r="AN304" s="2097"/>
      <c r="AO304" s="2097"/>
      <c r="AP304" s="2097"/>
      <c r="AQ304" s="2093">
        <v>3.3</v>
      </c>
      <c r="AR304" s="2093"/>
      <c r="AS304" s="2093"/>
      <c r="AT304" s="2093"/>
      <c r="AU304" s="2093"/>
      <c r="AV304" s="2093"/>
      <c r="AW304" s="1546"/>
      <c r="AX304" s="1546"/>
    </row>
    <row r="305" spans="1:50" ht="48.95" customHeight="1">
      <c r="A305" s="2083" t="s">
        <v>21589</v>
      </c>
      <c r="B305" s="2083"/>
      <c r="C305" s="2083"/>
      <c r="D305" s="2083"/>
      <c r="E305" s="2083"/>
      <c r="F305" s="2083"/>
      <c r="G305" s="2083"/>
      <c r="H305" s="2083"/>
      <c r="I305" s="2083"/>
      <c r="J305" s="2083"/>
      <c r="K305" s="2083"/>
      <c r="L305" s="2083"/>
      <c r="M305" s="2083"/>
      <c r="N305" s="2083"/>
      <c r="O305" s="2083"/>
      <c r="P305" s="2083"/>
      <c r="Q305" s="2083"/>
      <c r="R305" s="2083"/>
      <c r="S305" s="2083"/>
      <c r="T305" s="2083"/>
      <c r="U305" s="2083"/>
      <c r="V305" s="2083"/>
      <c r="W305" s="2083"/>
      <c r="X305" s="2083"/>
      <c r="Y305" s="2083"/>
      <c r="Z305" s="2083"/>
      <c r="AA305" s="2083"/>
      <c r="AB305" s="2083"/>
      <c r="AC305" s="2083"/>
      <c r="AD305" s="2083"/>
      <c r="AE305" s="2083"/>
      <c r="AF305" s="2083"/>
      <c r="AG305" s="2083"/>
      <c r="AH305" s="2083"/>
      <c r="AI305" s="2083"/>
      <c r="AJ305" s="2083"/>
      <c r="AK305" s="2083"/>
      <c r="AL305" s="2083"/>
      <c r="AM305" s="2098"/>
      <c r="AN305" s="2098"/>
      <c r="AO305" s="2098"/>
      <c r="AP305" s="2098"/>
      <c r="AQ305" s="2090">
        <v>3.3</v>
      </c>
      <c r="AR305" s="2090"/>
      <c r="AS305" s="2090"/>
      <c r="AT305" s="2090"/>
      <c r="AU305" s="2090"/>
      <c r="AV305" s="2090"/>
      <c r="AW305" s="1546"/>
      <c r="AX305" s="1546"/>
    </row>
    <row r="306" spans="1:50" ht="48" customHeight="1">
      <c r="A306" s="2094" t="s">
        <v>21319</v>
      </c>
      <c r="B306" s="2095"/>
      <c r="C306" s="2095"/>
      <c r="D306" s="2095"/>
      <c r="E306" s="2095"/>
      <c r="F306" s="2095"/>
      <c r="G306" s="2095"/>
      <c r="H306" s="2095"/>
      <c r="I306" s="2095"/>
      <c r="J306" s="2095"/>
      <c r="K306" s="2095"/>
      <c r="L306" s="2095"/>
      <c r="M306" s="2095"/>
      <c r="N306" s="2095"/>
      <c r="O306" s="2095"/>
      <c r="P306" s="2095"/>
      <c r="Q306" s="2095"/>
      <c r="R306" s="2095"/>
      <c r="S306" s="2095"/>
      <c r="T306" s="2095"/>
      <c r="U306" s="2095"/>
      <c r="V306" s="2095"/>
      <c r="W306" s="2095"/>
      <c r="X306" s="2095"/>
      <c r="Y306" s="2095"/>
      <c r="Z306" s="2095"/>
      <c r="AA306" s="2095"/>
      <c r="AB306" s="2095"/>
      <c r="AC306" s="2095"/>
      <c r="AD306" s="2095"/>
      <c r="AE306" s="2095"/>
      <c r="AF306" s="2095"/>
      <c r="AG306" s="2095"/>
      <c r="AH306" s="2095"/>
      <c r="AI306" s="2095"/>
      <c r="AJ306" s="2095"/>
      <c r="AK306" s="2095"/>
      <c r="AL306" s="2095"/>
      <c r="AM306" s="2095"/>
      <c r="AN306" s="2095"/>
      <c r="AO306" s="2095"/>
      <c r="AP306" s="2095"/>
      <c r="AQ306" s="2095"/>
      <c r="AR306" s="2095"/>
      <c r="AS306" s="2095"/>
      <c r="AT306" s="2095"/>
      <c r="AU306" s="2095"/>
      <c r="AV306" s="2096"/>
    </row>
    <row r="307" spans="1:50" ht="41.1" customHeight="1">
      <c r="A307" s="1540"/>
      <c r="B307" s="1540"/>
      <c r="C307" s="1540"/>
      <c r="D307" s="1540"/>
      <c r="E307" s="1540"/>
      <c r="F307" s="1540"/>
      <c r="G307" s="1540"/>
      <c r="H307" s="1540"/>
      <c r="I307" s="1540"/>
      <c r="J307" s="1540"/>
      <c r="K307" s="1540"/>
      <c r="L307" s="1540"/>
      <c r="M307" s="1540"/>
      <c r="N307" s="1540"/>
      <c r="O307" s="1540"/>
      <c r="P307" s="1540"/>
      <c r="Q307" s="1540"/>
      <c r="R307" s="1540"/>
      <c r="S307" s="1540"/>
      <c r="T307" s="1540"/>
      <c r="U307" s="1540"/>
      <c r="V307" s="1540"/>
      <c r="W307" s="1540"/>
      <c r="X307" s="1540"/>
      <c r="Y307" s="1540"/>
      <c r="Z307" s="1540"/>
      <c r="AA307" s="1540"/>
      <c r="AB307" s="1540"/>
      <c r="AC307" s="1540"/>
      <c r="AD307" s="1540"/>
      <c r="AE307" s="1540"/>
      <c r="AF307" s="1540"/>
      <c r="AG307" s="1540"/>
      <c r="AH307" s="1540"/>
      <c r="AI307" s="1540"/>
      <c r="AJ307" s="1540"/>
      <c r="AK307" s="1540"/>
      <c r="AL307" s="1540"/>
      <c r="AM307" s="1540"/>
      <c r="AN307" s="1540"/>
      <c r="AO307" s="1540"/>
      <c r="AP307" s="1540"/>
      <c r="AQ307" s="1540"/>
      <c r="AR307" s="1540"/>
      <c r="AS307" s="1540"/>
      <c r="AT307" s="1540"/>
      <c r="AU307" s="1540"/>
      <c r="AV307" s="1540"/>
      <c r="AW307" s="12"/>
    </row>
    <row r="308" spans="1:50" ht="31.5" customHeight="1">
      <c r="A308" s="1539" t="s">
        <v>21590</v>
      </c>
      <c r="B308" s="1539"/>
      <c r="C308" s="1539"/>
      <c r="D308" s="1539"/>
      <c r="E308" s="1539"/>
      <c r="F308" s="1539"/>
      <c r="G308" s="1539"/>
      <c r="H308" s="1539"/>
      <c r="I308" s="1539"/>
      <c r="J308" s="1539"/>
      <c r="K308" s="1539"/>
      <c r="L308" s="1539"/>
      <c r="M308" s="1539"/>
      <c r="N308" s="1539"/>
      <c r="O308" s="1539"/>
      <c r="P308" s="1539"/>
      <c r="Q308" s="1539"/>
      <c r="R308" s="1539"/>
      <c r="S308" s="1539"/>
      <c r="T308" s="1539"/>
      <c r="U308" s="1539"/>
      <c r="V308" s="1539"/>
      <c r="W308" s="1539"/>
      <c r="X308" s="1539"/>
      <c r="Y308" s="1539"/>
      <c r="Z308" s="1539"/>
      <c r="AA308" s="1539"/>
      <c r="AB308" s="1539"/>
      <c r="AC308" s="1539"/>
      <c r="AD308" s="1539"/>
      <c r="AE308" s="1539"/>
      <c r="AF308" s="1539"/>
      <c r="AG308" s="1539"/>
      <c r="AH308" s="1539"/>
      <c r="AI308" s="1539"/>
      <c r="AJ308" s="1539"/>
      <c r="AK308" s="1539"/>
      <c r="AL308" s="1539"/>
      <c r="AM308" s="2092"/>
      <c r="AN308" s="2092"/>
      <c r="AO308" s="2092"/>
      <c r="AP308" s="2092"/>
      <c r="AQ308" s="2093">
        <v>76.400000000000006</v>
      </c>
      <c r="AR308" s="2093"/>
      <c r="AS308" s="2093"/>
      <c r="AT308" s="2093"/>
      <c r="AU308" s="2093"/>
      <c r="AV308" s="2093"/>
      <c r="AW308" s="11"/>
    </row>
    <row r="309" spans="1:50" ht="22.5" customHeight="1">
      <c r="A309" s="2091" t="s">
        <v>21591</v>
      </c>
      <c r="B309" s="2091"/>
      <c r="C309" s="2091"/>
      <c r="D309" s="2091"/>
      <c r="E309" s="2091"/>
      <c r="F309" s="2091"/>
      <c r="G309" s="2091"/>
      <c r="H309" s="2091"/>
      <c r="I309" s="2091"/>
      <c r="J309" s="2091"/>
      <c r="K309" s="2091"/>
      <c r="L309" s="2091"/>
      <c r="M309" s="2091"/>
      <c r="N309" s="2091"/>
      <c r="O309" s="2091"/>
      <c r="P309" s="2091"/>
      <c r="Q309" s="2091"/>
      <c r="R309" s="2091"/>
      <c r="S309" s="2091"/>
      <c r="T309" s="2091"/>
      <c r="U309" s="2091"/>
      <c r="V309" s="2091"/>
      <c r="W309" s="2091"/>
      <c r="X309" s="2091"/>
      <c r="Y309" s="2091"/>
      <c r="Z309" s="2091"/>
      <c r="AA309" s="2091"/>
      <c r="AB309" s="2091"/>
      <c r="AC309" s="2091"/>
      <c r="AD309" s="2091"/>
      <c r="AE309" s="2091"/>
      <c r="AF309" s="2091"/>
      <c r="AG309" s="2091"/>
      <c r="AH309" s="2091"/>
      <c r="AI309" s="2091"/>
      <c r="AJ309" s="2091"/>
      <c r="AK309" s="2091"/>
      <c r="AL309" s="2091"/>
      <c r="AM309" s="2089"/>
      <c r="AN309" s="2089"/>
      <c r="AO309" s="2089"/>
      <c r="AP309" s="2089"/>
      <c r="AQ309" s="2090">
        <v>76.400000000000006</v>
      </c>
      <c r="AR309" s="2090"/>
      <c r="AS309" s="2090"/>
      <c r="AT309" s="2090"/>
      <c r="AU309" s="2090"/>
      <c r="AV309" s="2090"/>
      <c r="AW309" s="12"/>
    </row>
    <row r="310" spans="1:50" ht="21.6" customHeight="1">
      <c r="A310" s="2091" t="s">
        <v>21592</v>
      </c>
      <c r="B310" s="2091"/>
      <c r="C310" s="2091"/>
      <c r="D310" s="2091"/>
      <c r="E310" s="2091"/>
      <c r="F310" s="2091"/>
      <c r="G310" s="2091"/>
      <c r="H310" s="2091"/>
      <c r="I310" s="2091"/>
      <c r="J310" s="2091"/>
      <c r="K310" s="2091"/>
      <c r="L310" s="2091"/>
      <c r="M310" s="2091"/>
      <c r="N310" s="2091"/>
      <c r="O310" s="2091"/>
      <c r="P310" s="2091"/>
      <c r="Q310" s="2091"/>
      <c r="R310" s="2091"/>
      <c r="S310" s="2091"/>
      <c r="T310" s="2091"/>
      <c r="U310" s="2091"/>
      <c r="V310" s="2091"/>
      <c r="W310" s="2091"/>
      <c r="X310" s="2091"/>
      <c r="Y310" s="2091"/>
      <c r="Z310" s="2091"/>
      <c r="AA310" s="2091"/>
      <c r="AB310" s="2091"/>
      <c r="AC310" s="2091"/>
      <c r="AD310" s="2091"/>
      <c r="AE310" s="2091"/>
      <c r="AF310" s="2091"/>
      <c r="AG310" s="2091"/>
      <c r="AH310" s="2091"/>
      <c r="AI310" s="2091"/>
      <c r="AJ310" s="2091"/>
      <c r="AK310" s="2091"/>
      <c r="AL310" s="2091"/>
      <c r="AM310" s="2092"/>
      <c r="AN310" s="2092"/>
      <c r="AO310" s="2092"/>
      <c r="AP310" s="2092"/>
      <c r="AQ310" s="2093">
        <v>100.3</v>
      </c>
      <c r="AR310" s="2093"/>
      <c r="AS310" s="2093"/>
      <c r="AT310" s="2093"/>
      <c r="AU310" s="2093"/>
      <c r="AV310" s="2093"/>
      <c r="AW310" s="11"/>
    </row>
    <row r="311" spans="1:50" ht="34.5" customHeight="1">
      <c r="A311" s="2091" t="s">
        <v>21593</v>
      </c>
      <c r="B311" s="2091"/>
      <c r="C311" s="2091"/>
      <c r="D311" s="2091"/>
      <c r="E311" s="2091"/>
      <c r="F311" s="2091"/>
      <c r="G311" s="2091"/>
      <c r="H311" s="2091"/>
      <c r="I311" s="2091"/>
      <c r="J311" s="2091"/>
      <c r="K311" s="2091"/>
      <c r="L311" s="2091"/>
      <c r="M311" s="2091"/>
      <c r="N311" s="2091"/>
      <c r="O311" s="2091"/>
      <c r="P311" s="2091"/>
      <c r="Q311" s="2091"/>
      <c r="R311" s="2091"/>
      <c r="S311" s="2091"/>
      <c r="T311" s="2091"/>
      <c r="U311" s="2091"/>
      <c r="V311" s="2091"/>
      <c r="W311" s="2091"/>
      <c r="X311" s="2091"/>
      <c r="Y311" s="2091"/>
      <c r="Z311" s="2091"/>
      <c r="AA311" s="2091"/>
      <c r="AB311" s="2091"/>
      <c r="AC311" s="2091"/>
      <c r="AD311" s="2091"/>
      <c r="AE311" s="2091"/>
      <c r="AF311" s="2091"/>
      <c r="AG311" s="2091"/>
      <c r="AH311" s="2091"/>
      <c r="AI311" s="2091"/>
      <c r="AJ311" s="2091"/>
      <c r="AK311" s="2091"/>
      <c r="AL311" s="2091"/>
      <c r="AM311" s="2089"/>
      <c r="AN311" s="2089"/>
      <c r="AO311" s="2089"/>
      <c r="AP311" s="2089"/>
      <c r="AQ311" s="2090">
        <v>100.3</v>
      </c>
      <c r="AR311" s="2090"/>
      <c r="AS311" s="2090"/>
      <c r="AT311" s="2090"/>
      <c r="AU311" s="2090"/>
      <c r="AV311" s="2090"/>
      <c r="AW311" s="12"/>
    </row>
    <row r="312" spans="1:50" ht="24" customHeight="1">
      <c r="A312" s="2091" t="s">
        <v>21594</v>
      </c>
      <c r="B312" s="2091"/>
      <c r="C312" s="2091"/>
      <c r="D312" s="2091"/>
      <c r="E312" s="2091"/>
      <c r="F312" s="2091"/>
      <c r="G312" s="2091"/>
      <c r="H312" s="2091"/>
      <c r="I312" s="2091"/>
      <c r="J312" s="2091"/>
      <c r="K312" s="2091"/>
      <c r="L312" s="2091"/>
      <c r="M312" s="2091"/>
      <c r="N312" s="2091"/>
      <c r="O312" s="2091"/>
      <c r="P312" s="2091"/>
      <c r="Q312" s="2091"/>
      <c r="R312" s="2091"/>
      <c r="S312" s="2091"/>
      <c r="T312" s="2091"/>
      <c r="U312" s="2091"/>
      <c r="V312" s="2091"/>
      <c r="W312" s="2091"/>
      <c r="X312" s="2091"/>
      <c r="Y312" s="2091"/>
      <c r="Z312" s="2091"/>
      <c r="AA312" s="2091"/>
      <c r="AB312" s="2091"/>
      <c r="AC312" s="2091"/>
      <c r="AD312" s="2091"/>
      <c r="AE312" s="2091"/>
      <c r="AF312" s="2091"/>
      <c r="AG312" s="2091"/>
      <c r="AH312" s="2091"/>
      <c r="AI312" s="2091"/>
      <c r="AJ312" s="2091"/>
      <c r="AK312" s="2091"/>
      <c r="AL312" s="2091"/>
      <c r="AM312" s="2089"/>
      <c r="AN312" s="2089"/>
      <c r="AO312" s="2089"/>
      <c r="AP312" s="2089"/>
      <c r="AQ312" s="2090">
        <v>48.2</v>
      </c>
      <c r="AR312" s="2090"/>
      <c r="AS312" s="2090"/>
      <c r="AT312" s="2090"/>
      <c r="AU312" s="2090"/>
      <c r="AV312" s="2090"/>
      <c r="AW312" s="12"/>
    </row>
    <row r="313" spans="1:50" ht="42" customHeight="1">
      <c r="A313" s="2091" t="s">
        <v>21595</v>
      </c>
      <c r="B313" s="2091"/>
      <c r="C313" s="2091"/>
      <c r="D313" s="2091"/>
      <c r="E313" s="2091"/>
      <c r="F313" s="2091"/>
      <c r="G313" s="2091"/>
      <c r="H313" s="2091"/>
      <c r="I313" s="2091"/>
      <c r="J313" s="2091"/>
      <c r="K313" s="2091"/>
      <c r="L313" s="2091"/>
      <c r="M313" s="2091"/>
      <c r="N313" s="2091"/>
      <c r="O313" s="2091"/>
      <c r="P313" s="2091"/>
      <c r="Q313" s="2091"/>
      <c r="R313" s="2091"/>
      <c r="S313" s="2091"/>
      <c r="T313" s="2091"/>
      <c r="U313" s="2091"/>
      <c r="V313" s="2091"/>
      <c r="W313" s="2091"/>
      <c r="X313" s="2091"/>
      <c r="Y313" s="2091"/>
      <c r="Z313" s="2091"/>
      <c r="AA313" s="2091"/>
      <c r="AB313" s="2091"/>
      <c r="AC313" s="2091"/>
      <c r="AD313" s="2091"/>
      <c r="AE313" s="2091"/>
      <c r="AF313" s="2091"/>
      <c r="AG313" s="2091"/>
      <c r="AH313" s="2091"/>
      <c r="AI313" s="2091"/>
      <c r="AJ313" s="2091"/>
      <c r="AK313" s="2091"/>
      <c r="AL313" s="2091"/>
      <c r="AM313" s="2089"/>
      <c r="AN313" s="2089"/>
      <c r="AO313" s="2089"/>
      <c r="AP313" s="2089"/>
      <c r="AQ313" s="2090">
        <v>48.2</v>
      </c>
      <c r="AR313" s="2090"/>
      <c r="AS313" s="2090"/>
      <c r="AT313" s="2090"/>
      <c r="AU313" s="2090"/>
      <c r="AV313" s="2090"/>
      <c r="AW313" s="12"/>
    </row>
    <row r="314" spans="1:50" ht="17.25" customHeight="1">
      <c r="A314" s="2091" t="s">
        <v>21596</v>
      </c>
      <c r="B314" s="2091"/>
      <c r="C314" s="2091"/>
      <c r="D314" s="2091"/>
      <c r="E314" s="2091"/>
      <c r="F314" s="2091"/>
      <c r="G314" s="2091"/>
      <c r="H314" s="2091"/>
      <c r="I314" s="2091"/>
      <c r="J314" s="2091"/>
      <c r="K314" s="2091"/>
      <c r="L314" s="2091"/>
      <c r="M314" s="2091"/>
      <c r="N314" s="2091"/>
      <c r="O314" s="2091"/>
      <c r="P314" s="2091"/>
      <c r="Q314" s="2091"/>
      <c r="R314" s="2091"/>
      <c r="S314" s="2091"/>
      <c r="T314" s="2091"/>
      <c r="U314" s="2091"/>
      <c r="V314" s="2091"/>
      <c r="W314" s="2091"/>
      <c r="X314" s="2091"/>
      <c r="Y314" s="2091"/>
      <c r="Z314" s="2091"/>
      <c r="AA314" s="2091"/>
      <c r="AB314" s="2091"/>
      <c r="AC314" s="2091"/>
      <c r="AD314" s="2091"/>
      <c r="AE314" s="2091"/>
      <c r="AF314" s="2091"/>
      <c r="AG314" s="2091"/>
      <c r="AH314" s="2091"/>
      <c r="AI314" s="2091"/>
      <c r="AJ314" s="2091"/>
      <c r="AK314" s="2091"/>
      <c r="AL314" s="2091"/>
      <c r="AM314" s="2092"/>
      <c r="AN314" s="2092"/>
      <c r="AO314" s="2092"/>
      <c r="AP314" s="2092"/>
      <c r="AQ314" s="2093">
        <v>78.3</v>
      </c>
      <c r="AR314" s="2093"/>
      <c r="AS314" s="2093"/>
      <c r="AT314" s="2093"/>
      <c r="AU314" s="2093"/>
      <c r="AV314" s="2093"/>
      <c r="AW314" s="11"/>
    </row>
    <row r="315" spans="1:50" ht="17.25" customHeight="1">
      <c r="A315" s="2091" t="s">
        <v>21597</v>
      </c>
      <c r="B315" s="2091"/>
      <c r="C315" s="2091"/>
      <c r="D315" s="2091"/>
      <c r="E315" s="2091"/>
      <c r="F315" s="2091"/>
      <c r="G315" s="2091"/>
      <c r="H315" s="2091"/>
      <c r="I315" s="2091"/>
      <c r="J315" s="2091"/>
      <c r="K315" s="2091"/>
      <c r="L315" s="2091"/>
      <c r="M315" s="2091"/>
      <c r="N315" s="2091"/>
      <c r="O315" s="2091"/>
      <c r="P315" s="2091"/>
      <c r="Q315" s="2091"/>
      <c r="R315" s="2091"/>
      <c r="S315" s="2091"/>
      <c r="T315" s="2091"/>
      <c r="U315" s="2091"/>
      <c r="V315" s="2091"/>
      <c r="W315" s="2091"/>
      <c r="X315" s="2091"/>
      <c r="Y315" s="2091"/>
      <c r="Z315" s="2091"/>
      <c r="AA315" s="2091"/>
      <c r="AB315" s="2091"/>
      <c r="AC315" s="2091"/>
      <c r="AD315" s="2091"/>
      <c r="AE315" s="2091"/>
      <c r="AF315" s="2091"/>
      <c r="AG315" s="2091"/>
      <c r="AH315" s="2091"/>
      <c r="AI315" s="2091"/>
      <c r="AJ315" s="2091"/>
      <c r="AK315" s="2091"/>
      <c r="AL315" s="2091"/>
      <c r="AM315" s="2089"/>
      <c r="AN315" s="2089"/>
      <c r="AO315" s="2089"/>
      <c r="AP315" s="2089"/>
      <c r="AQ315" s="2090">
        <v>78.3</v>
      </c>
      <c r="AR315" s="2090"/>
      <c r="AS315" s="2090"/>
      <c r="AT315" s="2090"/>
      <c r="AU315" s="2090"/>
      <c r="AV315" s="2090"/>
      <c r="AW315" s="12"/>
    </row>
    <row r="316" spans="1:50" ht="24.95" customHeight="1">
      <c r="A316" s="2091" t="s">
        <v>21598</v>
      </c>
      <c r="B316" s="2091"/>
      <c r="C316" s="2091"/>
      <c r="D316" s="2091"/>
      <c r="E316" s="2091"/>
      <c r="F316" s="2091"/>
      <c r="G316" s="2091"/>
      <c r="H316" s="2091"/>
      <c r="I316" s="2091"/>
      <c r="J316" s="2091"/>
      <c r="K316" s="2091"/>
      <c r="L316" s="2091"/>
      <c r="M316" s="2091"/>
      <c r="N316" s="2091"/>
      <c r="O316" s="2091"/>
      <c r="P316" s="2091"/>
      <c r="Q316" s="2091"/>
      <c r="R316" s="2091"/>
      <c r="S316" s="2091"/>
      <c r="T316" s="2091"/>
      <c r="U316" s="2091"/>
      <c r="V316" s="2091"/>
      <c r="W316" s="2091"/>
      <c r="X316" s="2091"/>
      <c r="Y316" s="2091"/>
      <c r="Z316" s="2091"/>
      <c r="AA316" s="2091"/>
      <c r="AB316" s="2091"/>
      <c r="AC316" s="2091"/>
      <c r="AD316" s="2091"/>
      <c r="AE316" s="2091"/>
      <c r="AF316" s="2091"/>
      <c r="AG316" s="2091"/>
      <c r="AH316" s="2091"/>
      <c r="AI316" s="2091"/>
      <c r="AJ316" s="2091"/>
      <c r="AK316" s="2091"/>
      <c r="AL316" s="2091"/>
      <c r="AM316" s="2089"/>
      <c r="AN316" s="2089"/>
      <c r="AO316" s="2089"/>
      <c r="AP316" s="2089"/>
      <c r="AQ316" s="2090">
        <v>34.4</v>
      </c>
      <c r="AR316" s="2090"/>
      <c r="AS316" s="2090"/>
      <c r="AT316" s="2090"/>
      <c r="AU316" s="2090"/>
      <c r="AV316" s="2090"/>
      <c r="AW316" s="12"/>
    </row>
    <row r="317" spans="1:50" ht="41.1" customHeight="1">
      <c r="A317" s="2091" t="s">
        <v>21599</v>
      </c>
      <c r="B317" s="2091"/>
      <c r="C317" s="2091"/>
      <c r="D317" s="2091"/>
      <c r="E317" s="2091"/>
      <c r="F317" s="2091"/>
      <c r="G317" s="2091"/>
      <c r="H317" s="2091"/>
      <c r="I317" s="2091"/>
      <c r="J317" s="2091"/>
      <c r="K317" s="2091"/>
      <c r="L317" s="2091"/>
      <c r="M317" s="2091"/>
      <c r="N317" s="2091"/>
      <c r="O317" s="2091"/>
      <c r="P317" s="2091"/>
      <c r="Q317" s="2091"/>
      <c r="R317" s="2091"/>
      <c r="S317" s="2091"/>
      <c r="T317" s="2091"/>
      <c r="U317" s="2091"/>
      <c r="V317" s="2091"/>
      <c r="W317" s="2091"/>
      <c r="X317" s="2091"/>
      <c r="Y317" s="2091"/>
      <c r="Z317" s="2091"/>
      <c r="AA317" s="2091"/>
      <c r="AB317" s="2091"/>
      <c r="AC317" s="2091"/>
      <c r="AD317" s="2091"/>
      <c r="AE317" s="2091"/>
      <c r="AF317" s="2091"/>
      <c r="AG317" s="2091"/>
      <c r="AH317" s="2091"/>
      <c r="AI317" s="2091"/>
      <c r="AJ317" s="2091"/>
      <c r="AK317" s="2091"/>
      <c r="AL317" s="2091"/>
      <c r="AM317" s="2089"/>
      <c r="AN317" s="2089"/>
      <c r="AO317" s="2089"/>
      <c r="AP317" s="2089"/>
      <c r="AQ317" s="2090">
        <v>34.4</v>
      </c>
      <c r="AR317" s="2090"/>
      <c r="AS317" s="2090"/>
      <c r="AT317" s="2090"/>
      <c r="AU317" s="2090"/>
      <c r="AV317" s="2090"/>
      <c r="AW317" s="12"/>
    </row>
    <row r="318" spans="1:50" ht="17.25" customHeight="1">
      <c r="A318" s="2091" t="s">
        <v>21600</v>
      </c>
      <c r="B318" s="2091"/>
      <c r="C318" s="2091"/>
      <c r="D318" s="2091"/>
      <c r="E318" s="2091"/>
      <c r="F318" s="2091"/>
      <c r="G318" s="2091"/>
      <c r="H318" s="2091"/>
      <c r="I318" s="2091"/>
      <c r="J318" s="2091"/>
      <c r="K318" s="2091"/>
      <c r="L318" s="2091"/>
      <c r="M318" s="2091"/>
      <c r="N318" s="2091"/>
      <c r="O318" s="2091"/>
      <c r="P318" s="2091"/>
      <c r="Q318" s="2091"/>
      <c r="R318" s="2091"/>
      <c r="S318" s="2091"/>
      <c r="T318" s="2091"/>
      <c r="U318" s="2091"/>
      <c r="V318" s="2091"/>
      <c r="W318" s="2091"/>
      <c r="X318" s="2091"/>
      <c r="Y318" s="2091"/>
      <c r="Z318" s="2091"/>
      <c r="AA318" s="2091"/>
      <c r="AB318" s="2091"/>
      <c r="AC318" s="2091"/>
      <c r="AD318" s="2091"/>
      <c r="AE318" s="2091"/>
      <c r="AF318" s="2091"/>
      <c r="AG318" s="2091"/>
      <c r="AH318" s="2091"/>
      <c r="AI318" s="2091"/>
      <c r="AJ318" s="2091"/>
      <c r="AK318" s="2091"/>
      <c r="AL318" s="2091"/>
      <c r="AM318" s="2089"/>
      <c r="AN318" s="2089"/>
      <c r="AO318" s="2089"/>
      <c r="AP318" s="2089"/>
      <c r="AQ318" s="2090">
        <v>31</v>
      </c>
      <c r="AR318" s="2090"/>
      <c r="AS318" s="2090"/>
      <c r="AT318" s="2090"/>
      <c r="AU318" s="2090"/>
      <c r="AV318" s="2090"/>
      <c r="AW318" s="12"/>
    </row>
    <row r="319" spans="1:50" ht="17.25" customHeight="1">
      <c r="A319" s="2091" t="s">
        <v>21601</v>
      </c>
      <c r="B319" s="2091"/>
      <c r="C319" s="2091"/>
      <c r="D319" s="2091"/>
      <c r="E319" s="2091"/>
      <c r="F319" s="2091"/>
      <c r="G319" s="2091"/>
      <c r="H319" s="2091"/>
      <c r="I319" s="2091"/>
      <c r="J319" s="2091"/>
      <c r="K319" s="2091"/>
      <c r="L319" s="2091"/>
      <c r="M319" s="2091"/>
      <c r="N319" s="2091"/>
      <c r="O319" s="2091"/>
      <c r="P319" s="2091"/>
      <c r="Q319" s="2091"/>
      <c r="R319" s="2091"/>
      <c r="S319" s="2091"/>
      <c r="T319" s="2091"/>
      <c r="U319" s="2091"/>
      <c r="V319" s="2091"/>
      <c r="W319" s="2091"/>
      <c r="X319" s="2091"/>
      <c r="Y319" s="2091"/>
      <c r="Z319" s="2091"/>
      <c r="AA319" s="2091"/>
      <c r="AB319" s="2091"/>
      <c r="AC319" s="2091"/>
      <c r="AD319" s="2091"/>
      <c r="AE319" s="2091"/>
      <c r="AF319" s="2091"/>
      <c r="AG319" s="2091"/>
      <c r="AH319" s="2091"/>
      <c r="AI319" s="2091"/>
      <c r="AJ319" s="2091"/>
      <c r="AK319" s="2091"/>
      <c r="AL319" s="2091"/>
      <c r="AM319" s="2089"/>
      <c r="AN319" s="2089"/>
      <c r="AO319" s="2089"/>
      <c r="AP319" s="2089"/>
      <c r="AQ319" s="2090">
        <v>31</v>
      </c>
      <c r="AR319" s="2090"/>
      <c r="AS319" s="2090"/>
      <c r="AT319" s="2090"/>
      <c r="AU319" s="2090"/>
      <c r="AV319" s="2090"/>
      <c r="AW319" s="12"/>
    </row>
    <row r="320" spans="1:50" ht="17.25" customHeight="1">
      <c r="A320" s="1539" t="s">
        <v>21602</v>
      </c>
      <c r="B320" s="1539"/>
      <c r="C320" s="1539"/>
      <c r="D320" s="1539"/>
      <c r="E320" s="1539"/>
      <c r="F320" s="1539"/>
      <c r="G320" s="1539"/>
      <c r="H320" s="1539"/>
      <c r="I320" s="1539"/>
      <c r="J320" s="1539"/>
      <c r="K320" s="1539"/>
      <c r="L320" s="1539"/>
      <c r="M320" s="1539"/>
      <c r="N320" s="1539"/>
      <c r="O320" s="1539"/>
      <c r="P320" s="1539"/>
      <c r="Q320" s="1539"/>
      <c r="R320" s="1539"/>
      <c r="S320" s="1539"/>
      <c r="T320" s="1539"/>
      <c r="U320" s="1539"/>
      <c r="V320" s="1539"/>
      <c r="W320" s="1539"/>
      <c r="X320" s="1539"/>
      <c r="Y320" s="1539"/>
      <c r="Z320" s="1539"/>
      <c r="AA320" s="1539"/>
      <c r="AB320" s="1539"/>
      <c r="AC320" s="1539"/>
      <c r="AD320" s="1539"/>
      <c r="AE320" s="1539"/>
      <c r="AF320" s="1539"/>
      <c r="AG320" s="1539"/>
      <c r="AH320" s="1539"/>
      <c r="AI320" s="1539"/>
      <c r="AJ320" s="1539"/>
      <c r="AK320" s="1539"/>
      <c r="AL320" s="1539"/>
      <c r="AM320" s="2092"/>
      <c r="AN320" s="2092"/>
      <c r="AO320" s="2092"/>
      <c r="AP320" s="2092"/>
      <c r="AQ320" s="2093">
        <v>171.8</v>
      </c>
      <c r="AR320" s="2093"/>
      <c r="AS320" s="2093"/>
      <c r="AT320" s="2093"/>
      <c r="AU320" s="2093"/>
      <c r="AV320" s="2093"/>
      <c r="AW320" s="11"/>
    </row>
    <row r="321" spans="1:50" ht="17.25" customHeight="1">
      <c r="A321" s="2091" t="s">
        <v>21603</v>
      </c>
      <c r="B321" s="2091"/>
      <c r="C321" s="2091"/>
      <c r="D321" s="2091"/>
      <c r="E321" s="2091"/>
      <c r="F321" s="2091"/>
      <c r="G321" s="2091"/>
      <c r="H321" s="2091"/>
      <c r="I321" s="2091"/>
      <c r="J321" s="2091"/>
      <c r="K321" s="2091"/>
      <c r="L321" s="2091"/>
      <c r="M321" s="2091"/>
      <c r="N321" s="2091"/>
      <c r="O321" s="2091"/>
      <c r="P321" s="2091"/>
      <c r="Q321" s="2091"/>
      <c r="R321" s="2091"/>
      <c r="S321" s="2091"/>
      <c r="T321" s="2091"/>
      <c r="U321" s="2091"/>
      <c r="V321" s="2091"/>
      <c r="W321" s="2091"/>
      <c r="X321" s="2091"/>
      <c r="Y321" s="2091"/>
      <c r="Z321" s="2091"/>
      <c r="AA321" s="2091"/>
      <c r="AB321" s="2091"/>
      <c r="AC321" s="2091"/>
      <c r="AD321" s="2091"/>
      <c r="AE321" s="2091"/>
      <c r="AF321" s="2091"/>
      <c r="AG321" s="2091"/>
      <c r="AH321" s="2091"/>
      <c r="AI321" s="2091"/>
      <c r="AJ321" s="2091"/>
      <c r="AK321" s="2091"/>
      <c r="AL321" s="2091"/>
      <c r="AM321" s="2089"/>
      <c r="AN321" s="2089"/>
      <c r="AO321" s="2089"/>
      <c r="AP321" s="2089"/>
      <c r="AQ321" s="2090">
        <v>171.8</v>
      </c>
      <c r="AR321" s="2090"/>
      <c r="AS321" s="2090"/>
      <c r="AT321" s="2090"/>
      <c r="AU321" s="2090"/>
      <c r="AV321" s="2090"/>
      <c r="AW321" s="12"/>
    </row>
    <row r="322" spans="1:50" ht="24" customHeight="1">
      <c r="A322" s="2091" t="s">
        <v>21604</v>
      </c>
      <c r="B322" s="2091"/>
      <c r="C322" s="2091"/>
      <c r="D322" s="2091"/>
      <c r="E322" s="2091"/>
      <c r="F322" s="2091"/>
      <c r="G322" s="2091"/>
      <c r="H322" s="2091"/>
      <c r="I322" s="2091"/>
      <c r="J322" s="2091"/>
      <c r="K322" s="2091"/>
      <c r="L322" s="2091"/>
      <c r="M322" s="2091"/>
      <c r="N322" s="2091"/>
      <c r="O322" s="2091"/>
      <c r="P322" s="2091"/>
      <c r="Q322" s="2091"/>
      <c r="R322" s="2091"/>
      <c r="S322" s="2091"/>
      <c r="T322" s="2091"/>
      <c r="U322" s="2091"/>
      <c r="V322" s="2091"/>
      <c r="W322" s="2091"/>
      <c r="X322" s="2091"/>
      <c r="Y322" s="2091"/>
      <c r="Z322" s="2091"/>
      <c r="AA322" s="2091"/>
      <c r="AB322" s="2091"/>
      <c r="AC322" s="2091"/>
      <c r="AD322" s="2091"/>
      <c r="AE322" s="2091"/>
      <c r="AF322" s="2091"/>
      <c r="AG322" s="2091"/>
      <c r="AH322" s="2091"/>
      <c r="AI322" s="2091"/>
      <c r="AJ322" s="2091"/>
      <c r="AK322" s="2091"/>
      <c r="AL322" s="2091"/>
      <c r="AM322" s="2089"/>
      <c r="AN322" s="2089"/>
      <c r="AO322" s="2089"/>
      <c r="AP322" s="2089"/>
      <c r="AQ322" s="2090">
        <v>71.599999999999994</v>
      </c>
      <c r="AR322" s="2090"/>
      <c r="AS322" s="2090"/>
      <c r="AT322" s="2090"/>
      <c r="AU322" s="2090"/>
      <c r="AV322" s="2090"/>
      <c r="AW322" s="12"/>
    </row>
    <row r="323" spans="1:50" ht="41.1" customHeight="1">
      <c r="A323" s="2091" t="s">
        <v>21605</v>
      </c>
      <c r="B323" s="2091"/>
      <c r="C323" s="2091"/>
      <c r="D323" s="2091"/>
      <c r="E323" s="2091"/>
      <c r="F323" s="2091"/>
      <c r="G323" s="2091"/>
      <c r="H323" s="2091"/>
      <c r="I323" s="2091"/>
      <c r="J323" s="2091"/>
      <c r="K323" s="2091"/>
      <c r="L323" s="2091"/>
      <c r="M323" s="2091"/>
      <c r="N323" s="2091"/>
      <c r="O323" s="2091"/>
      <c r="P323" s="2091"/>
      <c r="Q323" s="2091"/>
      <c r="R323" s="2091"/>
      <c r="S323" s="2091"/>
      <c r="T323" s="2091"/>
      <c r="U323" s="2091"/>
      <c r="V323" s="2091"/>
      <c r="W323" s="2091"/>
      <c r="X323" s="2091"/>
      <c r="Y323" s="2091"/>
      <c r="Z323" s="2091"/>
      <c r="AA323" s="2091"/>
      <c r="AB323" s="2091"/>
      <c r="AC323" s="2091"/>
      <c r="AD323" s="2091"/>
      <c r="AE323" s="2091"/>
      <c r="AF323" s="2091"/>
      <c r="AG323" s="2091"/>
      <c r="AH323" s="2091"/>
      <c r="AI323" s="2091"/>
      <c r="AJ323" s="2091"/>
      <c r="AK323" s="2091"/>
      <c r="AL323" s="2091"/>
      <c r="AM323" s="2089"/>
      <c r="AN323" s="2089"/>
      <c r="AO323" s="2089"/>
      <c r="AP323" s="2089"/>
      <c r="AQ323" s="2090">
        <v>69.5</v>
      </c>
      <c r="AR323" s="2090"/>
      <c r="AS323" s="2090"/>
      <c r="AT323" s="2090"/>
      <c r="AU323" s="2090"/>
      <c r="AV323" s="2090"/>
      <c r="AW323" s="12"/>
    </row>
    <row r="324" spans="1:50" ht="17.25" customHeight="1">
      <c r="A324" s="2091" t="s">
        <v>21606</v>
      </c>
      <c r="B324" s="2091"/>
      <c r="C324" s="2091"/>
      <c r="D324" s="2091"/>
      <c r="E324" s="2091"/>
      <c r="F324" s="2091"/>
      <c r="G324" s="2091"/>
      <c r="H324" s="2091"/>
      <c r="I324" s="2091"/>
      <c r="J324" s="2091"/>
      <c r="K324" s="2091"/>
      <c r="L324" s="2091"/>
      <c r="M324" s="2091"/>
      <c r="N324" s="2091"/>
      <c r="O324" s="2091"/>
      <c r="P324" s="2091"/>
      <c r="Q324" s="2091"/>
      <c r="R324" s="2091"/>
      <c r="S324" s="2091"/>
      <c r="T324" s="2091"/>
      <c r="U324" s="2091"/>
      <c r="V324" s="2091"/>
      <c r="W324" s="2091"/>
      <c r="X324" s="2091"/>
      <c r="Y324" s="2091"/>
      <c r="Z324" s="2091"/>
      <c r="AA324" s="2091"/>
      <c r="AB324" s="2091"/>
      <c r="AC324" s="2091"/>
      <c r="AD324" s="2091"/>
      <c r="AE324" s="2091"/>
      <c r="AF324" s="2091"/>
      <c r="AG324" s="2091"/>
      <c r="AH324" s="2091"/>
      <c r="AI324" s="2091"/>
      <c r="AJ324" s="2091"/>
      <c r="AK324" s="2091"/>
      <c r="AL324" s="2091"/>
      <c r="AM324" s="2089"/>
      <c r="AN324" s="2089"/>
      <c r="AO324" s="2089"/>
      <c r="AP324" s="2089"/>
      <c r="AQ324" s="2090">
        <v>69.5</v>
      </c>
      <c r="AR324" s="2090"/>
      <c r="AS324" s="2090"/>
      <c r="AT324" s="2090"/>
      <c r="AU324" s="2090"/>
      <c r="AV324" s="2090"/>
      <c r="AW324" s="12"/>
    </row>
    <row r="325" spans="1:50" ht="17.25" customHeight="1">
      <c r="A325" s="1539" t="s">
        <v>21607</v>
      </c>
      <c r="B325" s="1539"/>
      <c r="C325" s="1539"/>
      <c r="D325" s="1539"/>
      <c r="E325" s="1539"/>
      <c r="F325" s="1539"/>
      <c r="G325" s="1539"/>
      <c r="H325" s="1539"/>
      <c r="I325" s="1539"/>
      <c r="J325" s="1539"/>
      <c r="K325" s="1539"/>
      <c r="L325" s="1539"/>
      <c r="M325" s="1539"/>
      <c r="N325" s="1539"/>
      <c r="O325" s="1539"/>
      <c r="P325" s="1539"/>
      <c r="Q325" s="1539"/>
      <c r="R325" s="1539"/>
      <c r="S325" s="1539"/>
      <c r="T325" s="1539"/>
      <c r="U325" s="1539"/>
      <c r="V325" s="1539"/>
      <c r="W325" s="1539"/>
      <c r="X325" s="1539"/>
      <c r="Y325" s="1539"/>
      <c r="Z325" s="1539"/>
      <c r="AA325" s="1539"/>
      <c r="AB325" s="1539"/>
      <c r="AC325" s="1539"/>
      <c r="AD325" s="1539"/>
      <c r="AE325" s="1539"/>
      <c r="AF325" s="1539"/>
      <c r="AG325" s="1539"/>
      <c r="AH325" s="1539"/>
      <c r="AI325" s="1539"/>
      <c r="AJ325" s="1539"/>
      <c r="AK325" s="1539"/>
      <c r="AL325" s="1539"/>
      <c r="AM325" s="2092"/>
      <c r="AN325" s="2092"/>
      <c r="AO325" s="2092"/>
      <c r="AP325" s="2092"/>
      <c r="AQ325" s="2093">
        <v>89.7</v>
      </c>
      <c r="AR325" s="2093"/>
      <c r="AS325" s="2093"/>
      <c r="AT325" s="2093"/>
      <c r="AU325" s="2093"/>
      <c r="AV325" s="2093"/>
      <c r="AW325" s="11"/>
    </row>
    <row r="326" spans="1:50" ht="17.25" customHeight="1">
      <c r="A326" s="2091" t="s">
        <v>21608</v>
      </c>
      <c r="B326" s="2091"/>
      <c r="C326" s="2091"/>
      <c r="D326" s="2091"/>
      <c r="E326" s="2091"/>
      <c r="F326" s="2091"/>
      <c r="G326" s="2091"/>
      <c r="H326" s="2091"/>
      <c r="I326" s="2091"/>
      <c r="J326" s="2091"/>
      <c r="K326" s="2091"/>
      <c r="L326" s="2091"/>
      <c r="M326" s="2091"/>
      <c r="N326" s="2091"/>
      <c r="O326" s="2091"/>
      <c r="P326" s="2091"/>
      <c r="Q326" s="2091"/>
      <c r="R326" s="2091"/>
      <c r="S326" s="2091"/>
      <c r="T326" s="2091"/>
      <c r="U326" s="2091"/>
      <c r="V326" s="2091"/>
      <c r="W326" s="2091"/>
      <c r="X326" s="2091"/>
      <c r="Y326" s="2091"/>
      <c r="Z326" s="2091"/>
      <c r="AA326" s="2091"/>
      <c r="AB326" s="2091"/>
      <c r="AC326" s="2091"/>
      <c r="AD326" s="2091"/>
      <c r="AE326" s="2091"/>
      <c r="AF326" s="2091"/>
      <c r="AG326" s="2091"/>
      <c r="AH326" s="2091"/>
      <c r="AI326" s="2091"/>
      <c r="AJ326" s="2091"/>
      <c r="AK326" s="2091"/>
      <c r="AL326" s="2091"/>
      <c r="AM326" s="2089"/>
      <c r="AN326" s="2089"/>
      <c r="AO326" s="2089"/>
      <c r="AP326" s="2089"/>
      <c r="AQ326" s="2090">
        <v>89.7</v>
      </c>
      <c r="AR326" s="2090"/>
      <c r="AS326" s="2090"/>
      <c r="AT326" s="2090"/>
      <c r="AU326" s="2090"/>
      <c r="AV326" s="2090"/>
      <c r="AW326" s="12"/>
    </row>
    <row r="327" spans="1:50" ht="24.95" customHeight="1">
      <c r="A327" s="1539" t="s">
        <v>21609</v>
      </c>
      <c r="B327" s="1539"/>
      <c r="C327" s="1539"/>
      <c r="D327" s="1539"/>
      <c r="E327" s="1539"/>
      <c r="F327" s="1539"/>
      <c r="G327" s="1539"/>
      <c r="H327" s="1539"/>
      <c r="I327" s="1539"/>
      <c r="J327" s="1539"/>
      <c r="K327" s="1539"/>
      <c r="L327" s="1539"/>
      <c r="M327" s="1539"/>
      <c r="N327" s="1539"/>
      <c r="O327" s="1539"/>
      <c r="P327" s="1539"/>
      <c r="Q327" s="1539"/>
      <c r="R327" s="1539"/>
      <c r="S327" s="1539"/>
      <c r="T327" s="1539"/>
      <c r="U327" s="1539"/>
      <c r="V327" s="1539"/>
      <c r="W327" s="1539"/>
      <c r="X327" s="1539"/>
      <c r="Y327" s="1539"/>
      <c r="Z327" s="1539"/>
      <c r="AA327" s="1539"/>
      <c r="AB327" s="1539"/>
      <c r="AC327" s="1539"/>
      <c r="AD327" s="1539"/>
      <c r="AE327" s="1539"/>
      <c r="AF327" s="1539"/>
      <c r="AG327" s="1539"/>
      <c r="AH327" s="1539"/>
      <c r="AI327" s="1539"/>
      <c r="AJ327" s="1539"/>
      <c r="AK327" s="1539"/>
      <c r="AL327" s="1539"/>
      <c r="AM327" s="2092"/>
      <c r="AN327" s="2092"/>
      <c r="AO327" s="2092"/>
      <c r="AP327" s="2092"/>
      <c r="AQ327" s="2093">
        <v>151</v>
      </c>
      <c r="AR327" s="2093"/>
      <c r="AS327" s="2093"/>
      <c r="AT327" s="2093"/>
      <c r="AU327" s="2093"/>
      <c r="AV327" s="2093"/>
      <c r="AW327" s="11"/>
    </row>
    <row r="328" spans="1:50" ht="41.1" customHeight="1">
      <c r="A328" s="2091" t="s">
        <v>21610</v>
      </c>
      <c r="B328" s="2091"/>
      <c r="C328" s="2091"/>
      <c r="D328" s="2091"/>
      <c r="E328" s="2091"/>
      <c r="F328" s="2091"/>
      <c r="G328" s="2091"/>
      <c r="H328" s="2091"/>
      <c r="I328" s="2091"/>
      <c r="J328" s="2091"/>
      <c r="K328" s="2091"/>
      <c r="L328" s="2091"/>
      <c r="M328" s="2091"/>
      <c r="N328" s="2091"/>
      <c r="O328" s="2091"/>
      <c r="P328" s="2091"/>
      <c r="Q328" s="2091"/>
      <c r="R328" s="2091"/>
      <c r="S328" s="2091"/>
      <c r="T328" s="2091"/>
      <c r="U328" s="2091"/>
      <c r="V328" s="2091"/>
      <c r="W328" s="2091"/>
      <c r="X328" s="2091"/>
      <c r="Y328" s="2091"/>
      <c r="Z328" s="2091"/>
      <c r="AA328" s="2091"/>
      <c r="AB328" s="2091"/>
      <c r="AC328" s="2091"/>
      <c r="AD328" s="2091"/>
      <c r="AE328" s="2091"/>
      <c r="AF328" s="2091"/>
      <c r="AG328" s="2091"/>
      <c r="AH328" s="2091"/>
      <c r="AI328" s="2091"/>
      <c r="AJ328" s="2091"/>
      <c r="AK328" s="2091"/>
      <c r="AL328" s="2091"/>
      <c r="AM328" s="2089"/>
      <c r="AN328" s="2089"/>
      <c r="AO328" s="2089"/>
      <c r="AP328" s="2089"/>
      <c r="AQ328" s="2090">
        <v>61.4</v>
      </c>
      <c r="AR328" s="2090"/>
      <c r="AS328" s="2090"/>
      <c r="AT328" s="2090"/>
      <c r="AU328" s="2090"/>
      <c r="AV328" s="2090"/>
      <c r="AW328" s="12"/>
    </row>
    <row r="329" spans="1:50" ht="24" customHeight="1">
      <c r="A329" s="2091" t="s">
        <v>21611</v>
      </c>
      <c r="B329" s="2091"/>
      <c r="C329" s="2091"/>
      <c r="D329" s="2091"/>
      <c r="E329" s="2091"/>
      <c r="F329" s="2091"/>
      <c r="G329" s="2091"/>
      <c r="H329" s="2091"/>
      <c r="I329" s="2091"/>
      <c r="J329" s="2091"/>
      <c r="K329" s="2091"/>
      <c r="L329" s="2091"/>
      <c r="M329" s="2091"/>
      <c r="N329" s="2091"/>
      <c r="O329" s="2091"/>
      <c r="P329" s="2091"/>
      <c r="Q329" s="2091"/>
      <c r="R329" s="2091"/>
      <c r="S329" s="2091"/>
      <c r="T329" s="2091"/>
      <c r="U329" s="2091"/>
      <c r="V329" s="2091"/>
      <c r="W329" s="2091"/>
      <c r="X329" s="2091"/>
      <c r="Y329" s="2091"/>
      <c r="Z329" s="2091"/>
      <c r="AA329" s="2091"/>
      <c r="AB329" s="2091"/>
      <c r="AC329" s="2091"/>
      <c r="AD329" s="2091"/>
      <c r="AE329" s="2091"/>
      <c r="AF329" s="2091"/>
      <c r="AG329" s="2091"/>
      <c r="AH329" s="2091"/>
      <c r="AI329" s="2091"/>
      <c r="AJ329" s="2091"/>
      <c r="AK329" s="2091"/>
      <c r="AL329" s="2091"/>
      <c r="AM329" s="2092"/>
      <c r="AN329" s="2092"/>
      <c r="AO329" s="2092"/>
      <c r="AP329" s="2092"/>
      <c r="AQ329" s="2093">
        <v>78.900000000000006</v>
      </c>
      <c r="AR329" s="2093"/>
      <c r="AS329" s="2093"/>
      <c r="AT329" s="2093"/>
      <c r="AU329" s="2093"/>
      <c r="AV329" s="2093"/>
      <c r="AW329" s="11"/>
    </row>
    <row r="330" spans="1:50" ht="41.1" customHeight="1">
      <c r="A330" s="2091" t="s">
        <v>21612</v>
      </c>
      <c r="B330" s="2091"/>
      <c r="C330" s="2091"/>
      <c r="D330" s="2091"/>
      <c r="E330" s="2091"/>
      <c r="F330" s="2091"/>
      <c r="G330" s="2091"/>
      <c r="H330" s="2091"/>
      <c r="I330" s="2091"/>
      <c r="J330" s="2091"/>
      <c r="K330" s="2091"/>
      <c r="L330" s="2091"/>
      <c r="M330" s="2091"/>
      <c r="N330" s="2091"/>
      <c r="O330" s="2091"/>
      <c r="P330" s="2091"/>
      <c r="Q330" s="2091"/>
      <c r="R330" s="2091"/>
      <c r="S330" s="2091"/>
      <c r="T330" s="2091"/>
      <c r="U330" s="2091"/>
      <c r="V330" s="2091"/>
      <c r="W330" s="2091"/>
      <c r="X330" s="2091"/>
      <c r="Y330" s="2091"/>
      <c r="Z330" s="2091"/>
      <c r="AA330" s="2091"/>
      <c r="AB330" s="2091"/>
      <c r="AC330" s="2091"/>
      <c r="AD330" s="2091"/>
      <c r="AE330" s="2091"/>
      <c r="AF330" s="2091"/>
      <c r="AG330" s="2091"/>
      <c r="AH330" s="2091"/>
      <c r="AI330" s="2091"/>
      <c r="AJ330" s="2091"/>
      <c r="AK330" s="2091"/>
      <c r="AL330" s="2091"/>
      <c r="AM330" s="2089"/>
      <c r="AN330" s="2089"/>
      <c r="AO330" s="2089"/>
      <c r="AP330" s="2089"/>
      <c r="AQ330" s="2090">
        <v>78.900000000000006</v>
      </c>
      <c r="AR330" s="2090"/>
      <c r="AS330" s="2090"/>
      <c r="AT330" s="2090"/>
      <c r="AU330" s="2090"/>
      <c r="AV330" s="2090"/>
      <c r="AW330" s="12"/>
    </row>
    <row r="331" spans="1:50" ht="24" customHeight="1">
      <c r="A331" s="1540"/>
      <c r="B331" s="1540"/>
      <c r="C331" s="2094" t="s">
        <v>21319</v>
      </c>
      <c r="D331" s="2095"/>
      <c r="E331" s="2095"/>
      <c r="F331" s="2095"/>
      <c r="G331" s="2095"/>
      <c r="H331" s="2095"/>
      <c r="I331" s="2095"/>
      <c r="J331" s="2095"/>
      <c r="K331" s="2095"/>
      <c r="L331" s="2095"/>
      <c r="M331" s="2095"/>
      <c r="N331" s="2095"/>
      <c r="O331" s="2095"/>
      <c r="P331" s="2095"/>
      <c r="Q331" s="2095"/>
      <c r="R331" s="2095"/>
      <c r="S331" s="2095"/>
      <c r="T331" s="2095"/>
      <c r="U331" s="2095"/>
      <c r="V331" s="2095"/>
      <c r="W331" s="2095"/>
      <c r="X331" s="2095"/>
      <c r="Y331" s="2095"/>
      <c r="Z331" s="2095"/>
      <c r="AA331" s="2095"/>
      <c r="AB331" s="2095"/>
      <c r="AC331" s="2095"/>
      <c r="AD331" s="2095"/>
      <c r="AE331" s="2095"/>
      <c r="AF331" s="2095"/>
      <c r="AG331" s="2095"/>
      <c r="AH331" s="2095"/>
      <c r="AI331" s="2095"/>
      <c r="AJ331" s="2095"/>
      <c r="AK331" s="2095"/>
      <c r="AL331" s="2095"/>
      <c r="AM331" s="2095"/>
      <c r="AN331" s="2095"/>
      <c r="AO331" s="2095"/>
      <c r="AP331" s="2095"/>
      <c r="AQ331" s="2095"/>
      <c r="AR331" s="2095"/>
      <c r="AS331" s="2095"/>
      <c r="AT331" s="2095"/>
      <c r="AU331" s="2095"/>
      <c r="AV331" s="2095"/>
      <c r="AW331" s="2095"/>
      <c r="AX331" s="2096"/>
    </row>
    <row r="332" spans="1:50" ht="41.1" customHeight="1">
      <c r="A332" s="1540"/>
      <c r="B332" s="1540"/>
      <c r="C332" s="1540"/>
      <c r="D332" s="1540"/>
      <c r="E332" s="1540"/>
      <c r="F332" s="1540"/>
      <c r="G332" s="1540"/>
      <c r="H332" s="1540"/>
      <c r="I332" s="1540"/>
      <c r="J332" s="1540"/>
      <c r="K332" s="1540"/>
      <c r="L332" s="1540"/>
      <c r="M332" s="1540"/>
      <c r="N332" s="1540"/>
      <c r="O332" s="1540"/>
      <c r="P332" s="1540"/>
      <c r="Q332" s="1540"/>
      <c r="R332" s="1540"/>
      <c r="S332" s="1540"/>
      <c r="T332" s="1540"/>
      <c r="U332" s="1540"/>
      <c r="V332" s="1540"/>
      <c r="W332" s="1540"/>
      <c r="X332" s="1540"/>
      <c r="Y332" s="1540"/>
      <c r="Z332" s="1540"/>
      <c r="AA332" s="1540"/>
      <c r="AB332" s="1540"/>
      <c r="AC332" s="1540"/>
      <c r="AD332" s="1540"/>
      <c r="AE332" s="1540"/>
      <c r="AF332" s="1540"/>
      <c r="AG332" s="1540"/>
      <c r="AH332" s="1540"/>
      <c r="AI332" s="1540"/>
      <c r="AJ332" s="1540"/>
      <c r="AK332" s="1540"/>
      <c r="AL332" s="1540"/>
      <c r="AM332" s="1540"/>
      <c r="AN332" s="1540"/>
      <c r="AO332" s="1540"/>
      <c r="AP332" s="1540"/>
      <c r="AQ332" s="1540"/>
      <c r="AR332" s="1540"/>
      <c r="AS332" s="1540"/>
      <c r="AT332" s="1540"/>
      <c r="AU332" s="1540"/>
      <c r="AV332" s="1540"/>
      <c r="AW332" s="1540"/>
      <c r="AX332" s="1540"/>
    </row>
    <row r="333" spans="1:50" ht="17.25" customHeight="1">
      <c r="A333" s="2083" t="s">
        <v>21613</v>
      </c>
      <c r="B333" s="2083"/>
      <c r="C333" s="2083"/>
      <c r="D333" s="2083"/>
      <c r="E333" s="2083"/>
      <c r="F333" s="2083"/>
      <c r="G333" s="2083"/>
      <c r="H333" s="2083"/>
      <c r="I333" s="2083"/>
      <c r="J333" s="2083"/>
      <c r="K333" s="2083"/>
      <c r="L333" s="2083"/>
      <c r="M333" s="2083"/>
      <c r="N333" s="2083"/>
      <c r="O333" s="2083"/>
      <c r="P333" s="2083"/>
      <c r="Q333" s="2083"/>
      <c r="R333" s="2083"/>
      <c r="S333" s="2083"/>
      <c r="T333" s="2083"/>
      <c r="U333" s="2083"/>
      <c r="V333" s="2083"/>
      <c r="W333" s="2083"/>
      <c r="X333" s="2083"/>
      <c r="Y333" s="2083"/>
      <c r="Z333" s="2083"/>
      <c r="AA333" s="2083"/>
      <c r="AB333" s="2083"/>
      <c r="AC333" s="2083"/>
      <c r="AD333" s="2083"/>
      <c r="AE333" s="2083"/>
      <c r="AF333" s="2083"/>
      <c r="AG333" s="2083"/>
      <c r="AH333" s="2083"/>
      <c r="AI333" s="2083"/>
      <c r="AJ333" s="2083"/>
      <c r="AK333" s="2083"/>
      <c r="AL333" s="2083"/>
      <c r="AM333" s="2084"/>
      <c r="AN333" s="2084"/>
      <c r="AO333" s="2084"/>
      <c r="AP333" s="2084"/>
      <c r="AQ333" s="2085">
        <v>86.9</v>
      </c>
      <c r="AR333" s="2085"/>
      <c r="AS333" s="2085"/>
      <c r="AT333" s="2085"/>
      <c r="AU333" s="2085"/>
      <c r="AV333" s="2085"/>
      <c r="AW333" s="1546"/>
      <c r="AX333" s="1546"/>
    </row>
    <row r="334" spans="1:50" ht="22.5" customHeight="1">
      <c r="A334" s="2088" t="s">
        <v>21614</v>
      </c>
      <c r="B334" s="2088"/>
      <c r="C334" s="2088"/>
      <c r="D334" s="2088"/>
      <c r="E334" s="2088"/>
      <c r="F334" s="2088"/>
      <c r="G334" s="2088"/>
      <c r="H334" s="2088"/>
      <c r="I334" s="2088"/>
      <c r="J334" s="2088"/>
      <c r="K334" s="2088"/>
      <c r="L334" s="2088"/>
      <c r="M334" s="2088"/>
      <c r="N334" s="2088"/>
      <c r="O334" s="2088"/>
      <c r="P334" s="2088"/>
      <c r="Q334" s="2088"/>
      <c r="R334" s="2088"/>
      <c r="S334" s="2088"/>
      <c r="T334" s="2088"/>
      <c r="U334" s="2088"/>
      <c r="V334" s="2088"/>
      <c r="W334" s="2088"/>
      <c r="X334" s="2088"/>
      <c r="Y334" s="2088"/>
      <c r="Z334" s="2088"/>
      <c r="AA334" s="2088"/>
      <c r="AB334" s="2088"/>
      <c r="AC334" s="2088"/>
      <c r="AD334" s="2088"/>
      <c r="AE334" s="2088"/>
      <c r="AF334" s="2088"/>
      <c r="AG334" s="2088"/>
      <c r="AH334" s="2088"/>
      <c r="AI334" s="2088"/>
      <c r="AJ334" s="2088"/>
      <c r="AK334" s="2088"/>
      <c r="AL334" s="2088"/>
      <c r="AM334" s="2086"/>
      <c r="AN334" s="2086"/>
      <c r="AO334" s="2086"/>
      <c r="AP334" s="2086"/>
      <c r="AQ334" s="2087">
        <v>86.9</v>
      </c>
      <c r="AR334" s="2087"/>
      <c r="AS334" s="2087"/>
      <c r="AT334" s="2087"/>
      <c r="AU334" s="2087"/>
      <c r="AV334" s="2087"/>
      <c r="AW334" s="1540"/>
      <c r="AX334" s="1540"/>
    </row>
    <row r="335" spans="1:50" ht="21.6" customHeight="1">
      <c r="A335" s="2088" t="s">
        <v>21615</v>
      </c>
      <c r="B335" s="2088"/>
      <c r="C335" s="2088"/>
      <c r="D335" s="2088"/>
      <c r="E335" s="2088"/>
      <c r="F335" s="2088"/>
      <c r="G335" s="2088"/>
      <c r="H335" s="2088"/>
      <c r="I335" s="2088"/>
      <c r="J335" s="2088"/>
      <c r="K335" s="2088"/>
      <c r="L335" s="2088"/>
      <c r="M335" s="2088"/>
      <c r="N335" s="2088"/>
      <c r="O335" s="2088"/>
      <c r="P335" s="2088"/>
      <c r="Q335" s="2088"/>
      <c r="R335" s="2088"/>
      <c r="S335" s="2088"/>
      <c r="T335" s="2088"/>
      <c r="U335" s="2088"/>
      <c r="V335" s="2088"/>
      <c r="W335" s="2088"/>
      <c r="X335" s="2088"/>
      <c r="Y335" s="2088"/>
      <c r="Z335" s="2088"/>
      <c r="AA335" s="2088"/>
      <c r="AB335" s="2088"/>
      <c r="AC335" s="2088"/>
      <c r="AD335" s="2088"/>
      <c r="AE335" s="2088"/>
      <c r="AF335" s="2088"/>
      <c r="AG335" s="2088"/>
      <c r="AH335" s="2088"/>
      <c r="AI335" s="2088"/>
      <c r="AJ335" s="2088"/>
      <c r="AK335" s="2088"/>
      <c r="AL335" s="2088"/>
      <c r="AM335" s="2084"/>
      <c r="AN335" s="2084"/>
      <c r="AO335" s="2084"/>
      <c r="AP335" s="2084"/>
      <c r="AQ335" s="2085">
        <v>41.1</v>
      </c>
      <c r="AR335" s="2085"/>
      <c r="AS335" s="2085"/>
      <c r="AT335" s="2085"/>
      <c r="AU335" s="2085"/>
      <c r="AV335" s="2085"/>
      <c r="AW335" s="1546"/>
      <c r="AX335" s="1546"/>
    </row>
    <row r="336" spans="1:50" ht="34.5" customHeight="1">
      <c r="A336" s="2088" t="s">
        <v>21616</v>
      </c>
      <c r="B336" s="2088"/>
      <c r="C336" s="2088"/>
      <c r="D336" s="2088"/>
      <c r="E336" s="2088"/>
      <c r="F336" s="2088"/>
      <c r="G336" s="2088"/>
      <c r="H336" s="2088"/>
      <c r="I336" s="2088"/>
      <c r="J336" s="2088"/>
      <c r="K336" s="2088"/>
      <c r="L336" s="2088"/>
      <c r="M336" s="2088"/>
      <c r="N336" s="2088"/>
      <c r="O336" s="2088"/>
      <c r="P336" s="2088"/>
      <c r="Q336" s="2088"/>
      <c r="R336" s="2088"/>
      <c r="S336" s="2088"/>
      <c r="T336" s="2088"/>
      <c r="U336" s="2088"/>
      <c r="V336" s="2088"/>
      <c r="W336" s="2088"/>
      <c r="X336" s="2088"/>
      <c r="Y336" s="2088"/>
      <c r="Z336" s="2088"/>
      <c r="AA336" s="2088"/>
      <c r="AB336" s="2088"/>
      <c r="AC336" s="2088"/>
      <c r="AD336" s="2088"/>
      <c r="AE336" s="2088"/>
      <c r="AF336" s="2088"/>
      <c r="AG336" s="2088"/>
      <c r="AH336" s="2088"/>
      <c r="AI336" s="2088"/>
      <c r="AJ336" s="2088"/>
      <c r="AK336" s="2088"/>
      <c r="AL336" s="2088"/>
      <c r="AM336" s="2086"/>
      <c r="AN336" s="2086"/>
      <c r="AO336" s="2086"/>
      <c r="AP336" s="2086"/>
      <c r="AQ336" s="2087">
        <v>41.1</v>
      </c>
      <c r="AR336" s="2087"/>
      <c r="AS336" s="2087"/>
      <c r="AT336" s="2087"/>
      <c r="AU336" s="2087"/>
      <c r="AV336" s="2087"/>
      <c r="AW336" s="1540"/>
      <c r="AX336" s="1540"/>
    </row>
    <row r="337" spans="1:50" ht="24" customHeight="1">
      <c r="A337" s="2088" t="s">
        <v>21617</v>
      </c>
      <c r="B337" s="2088"/>
      <c r="C337" s="2088"/>
      <c r="D337" s="2088"/>
      <c r="E337" s="2088"/>
      <c r="F337" s="2088"/>
      <c r="G337" s="2088"/>
      <c r="H337" s="2088"/>
      <c r="I337" s="2088"/>
      <c r="J337" s="2088"/>
      <c r="K337" s="2088"/>
      <c r="L337" s="2088"/>
      <c r="M337" s="2088"/>
      <c r="N337" s="2088"/>
      <c r="O337" s="2088"/>
      <c r="P337" s="2088"/>
      <c r="Q337" s="2088"/>
      <c r="R337" s="2088"/>
      <c r="S337" s="2088"/>
      <c r="T337" s="2088"/>
      <c r="U337" s="2088"/>
      <c r="V337" s="2088"/>
      <c r="W337" s="2088"/>
      <c r="X337" s="2088"/>
      <c r="Y337" s="2088"/>
      <c r="Z337" s="2088"/>
      <c r="AA337" s="2088"/>
      <c r="AB337" s="2088"/>
      <c r="AC337" s="2088"/>
      <c r="AD337" s="2088"/>
      <c r="AE337" s="2088"/>
      <c r="AF337" s="2088"/>
      <c r="AG337" s="2088"/>
      <c r="AH337" s="2088"/>
      <c r="AI337" s="2088"/>
      <c r="AJ337" s="2088"/>
      <c r="AK337" s="2088"/>
      <c r="AL337" s="2088"/>
      <c r="AM337" s="2084"/>
      <c r="AN337" s="2084"/>
      <c r="AO337" s="2084"/>
      <c r="AP337" s="2084"/>
      <c r="AQ337" s="2085">
        <v>28.5</v>
      </c>
      <c r="AR337" s="2085"/>
      <c r="AS337" s="2085"/>
      <c r="AT337" s="2085"/>
      <c r="AU337" s="2085"/>
      <c r="AV337" s="2085"/>
      <c r="AW337" s="1546"/>
      <c r="AX337" s="1546"/>
    </row>
    <row r="338" spans="1:50" ht="41.1" customHeight="1">
      <c r="A338" s="2088" t="s">
        <v>21618</v>
      </c>
      <c r="B338" s="2088"/>
      <c r="C338" s="2088"/>
      <c r="D338" s="2088"/>
      <c r="E338" s="2088"/>
      <c r="F338" s="2088"/>
      <c r="G338" s="2088"/>
      <c r="H338" s="2088"/>
      <c r="I338" s="2088"/>
      <c r="J338" s="2088"/>
      <c r="K338" s="2088"/>
      <c r="L338" s="2088"/>
      <c r="M338" s="2088"/>
      <c r="N338" s="2088"/>
      <c r="O338" s="2088"/>
      <c r="P338" s="2088"/>
      <c r="Q338" s="2088"/>
      <c r="R338" s="2088"/>
      <c r="S338" s="2088"/>
      <c r="T338" s="2088"/>
      <c r="U338" s="2088"/>
      <c r="V338" s="2088"/>
      <c r="W338" s="2088"/>
      <c r="X338" s="2088"/>
      <c r="Y338" s="2088"/>
      <c r="Z338" s="2088"/>
      <c r="AA338" s="2088"/>
      <c r="AB338" s="2088"/>
      <c r="AC338" s="2088"/>
      <c r="AD338" s="2088"/>
      <c r="AE338" s="2088"/>
      <c r="AF338" s="2088"/>
      <c r="AG338" s="2088"/>
      <c r="AH338" s="2088"/>
      <c r="AI338" s="2088"/>
      <c r="AJ338" s="2088"/>
      <c r="AK338" s="2088"/>
      <c r="AL338" s="2088"/>
      <c r="AM338" s="2084"/>
      <c r="AN338" s="2084"/>
      <c r="AO338" s="2084"/>
      <c r="AP338" s="2084"/>
      <c r="AQ338" s="2085">
        <v>88.8</v>
      </c>
      <c r="AR338" s="2085"/>
      <c r="AS338" s="2085"/>
      <c r="AT338" s="2085"/>
      <c r="AU338" s="2085"/>
      <c r="AV338" s="2085"/>
      <c r="AW338" s="1546"/>
      <c r="AX338" s="1546"/>
    </row>
    <row r="339" spans="1:50" ht="24" customHeight="1">
      <c r="A339" s="2088" t="s">
        <v>21619</v>
      </c>
      <c r="B339" s="2088"/>
      <c r="C339" s="2088"/>
      <c r="D339" s="2088"/>
      <c r="E339" s="2088"/>
      <c r="F339" s="2088"/>
      <c r="G339" s="2088"/>
      <c r="H339" s="2088"/>
      <c r="I339" s="2088"/>
      <c r="J339" s="2088"/>
      <c r="K339" s="2088"/>
      <c r="L339" s="2088"/>
      <c r="M339" s="2088"/>
      <c r="N339" s="2088"/>
      <c r="O339" s="2088"/>
      <c r="P339" s="2088"/>
      <c r="Q339" s="2088"/>
      <c r="R339" s="2088"/>
      <c r="S339" s="2088"/>
      <c r="T339" s="2088"/>
      <c r="U339" s="2088"/>
      <c r="V339" s="2088"/>
      <c r="W339" s="2088"/>
      <c r="X339" s="2088"/>
      <c r="Y339" s="2088"/>
      <c r="Z339" s="2088"/>
      <c r="AA339" s="2088"/>
      <c r="AB339" s="2088"/>
      <c r="AC339" s="2088"/>
      <c r="AD339" s="2088"/>
      <c r="AE339" s="2088"/>
      <c r="AF339" s="2088"/>
      <c r="AG339" s="2088"/>
      <c r="AH339" s="2088"/>
      <c r="AI339" s="2088"/>
      <c r="AJ339" s="2088"/>
      <c r="AK339" s="2088"/>
      <c r="AL339" s="2088"/>
      <c r="AM339" s="2086"/>
      <c r="AN339" s="2086"/>
      <c r="AO339" s="2086"/>
      <c r="AP339" s="2086"/>
      <c r="AQ339" s="2087">
        <v>88.8</v>
      </c>
      <c r="AR339" s="2087"/>
      <c r="AS339" s="2087"/>
      <c r="AT339" s="2087"/>
      <c r="AU339" s="2087"/>
      <c r="AV339" s="2087"/>
      <c r="AW339" s="1540"/>
      <c r="AX339" s="1540"/>
    </row>
    <row r="340" spans="1:50" ht="48.95" customHeight="1">
      <c r="A340" s="2088" t="s">
        <v>21620</v>
      </c>
      <c r="B340" s="2088"/>
      <c r="C340" s="2088"/>
      <c r="D340" s="2088"/>
      <c r="E340" s="2088"/>
      <c r="F340" s="2088"/>
      <c r="G340" s="2088"/>
      <c r="H340" s="2088"/>
      <c r="I340" s="2088"/>
      <c r="J340" s="2088"/>
      <c r="K340" s="2088"/>
      <c r="L340" s="2088"/>
      <c r="M340" s="2088"/>
      <c r="N340" s="2088"/>
      <c r="O340" s="2088"/>
      <c r="P340" s="2088"/>
      <c r="Q340" s="2088"/>
      <c r="R340" s="2088"/>
      <c r="S340" s="2088"/>
      <c r="T340" s="2088"/>
      <c r="U340" s="2088"/>
      <c r="V340" s="2088"/>
      <c r="W340" s="2088"/>
      <c r="X340" s="2088"/>
      <c r="Y340" s="2088"/>
      <c r="Z340" s="2088"/>
      <c r="AA340" s="2088"/>
      <c r="AB340" s="2088"/>
      <c r="AC340" s="2088"/>
      <c r="AD340" s="2088"/>
      <c r="AE340" s="2088"/>
      <c r="AF340" s="2088"/>
      <c r="AG340" s="2088"/>
      <c r="AH340" s="2088"/>
      <c r="AI340" s="2088"/>
      <c r="AJ340" s="2088"/>
      <c r="AK340" s="2088"/>
      <c r="AL340" s="2088"/>
      <c r="AM340" s="2084"/>
      <c r="AN340" s="2084"/>
      <c r="AO340" s="2084"/>
      <c r="AP340" s="2084"/>
      <c r="AQ340" s="2085">
        <v>53</v>
      </c>
      <c r="AR340" s="2085"/>
      <c r="AS340" s="2085"/>
      <c r="AT340" s="2085"/>
      <c r="AU340" s="2085"/>
      <c r="AV340" s="2085"/>
      <c r="AW340" s="1546"/>
      <c r="AX340" s="1546"/>
    </row>
    <row r="341" spans="1:50" ht="39.950000000000003" customHeight="1">
      <c r="A341" s="2088" t="s">
        <v>21621</v>
      </c>
      <c r="B341" s="2088"/>
      <c r="C341" s="2088"/>
      <c r="D341" s="2088"/>
      <c r="E341" s="2088"/>
      <c r="F341" s="2088"/>
      <c r="G341" s="2088"/>
      <c r="H341" s="2088"/>
      <c r="I341" s="2088"/>
      <c r="J341" s="2088"/>
      <c r="K341" s="2088"/>
      <c r="L341" s="2088"/>
      <c r="M341" s="2088"/>
      <c r="N341" s="2088"/>
      <c r="O341" s="2088"/>
      <c r="P341" s="2088"/>
      <c r="Q341" s="2088"/>
      <c r="R341" s="2088"/>
      <c r="S341" s="2088"/>
      <c r="T341" s="2088"/>
      <c r="U341" s="2088"/>
      <c r="V341" s="2088"/>
      <c r="W341" s="2088"/>
      <c r="X341" s="2088"/>
      <c r="Y341" s="2088"/>
      <c r="Z341" s="2088"/>
      <c r="AA341" s="2088"/>
      <c r="AB341" s="2088"/>
      <c r="AC341" s="2088"/>
      <c r="AD341" s="2088"/>
      <c r="AE341" s="2088"/>
      <c r="AF341" s="2088"/>
      <c r="AG341" s="2088"/>
      <c r="AH341" s="2088"/>
      <c r="AI341" s="2088"/>
      <c r="AJ341" s="2088"/>
      <c r="AK341" s="2088"/>
      <c r="AL341" s="2088"/>
      <c r="AM341" s="2086"/>
      <c r="AN341" s="2086"/>
      <c r="AO341" s="2086"/>
      <c r="AP341" s="2086"/>
      <c r="AQ341" s="2087">
        <v>53</v>
      </c>
      <c r="AR341" s="2087"/>
      <c r="AS341" s="2087"/>
      <c r="AT341" s="2087"/>
      <c r="AU341" s="2087"/>
      <c r="AV341" s="2087"/>
      <c r="AW341" s="1540"/>
      <c r="AX341" s="1540"/>
    </row>
    <row r="342" spans="1:50" ht="24.95" customHeight="1">
      <c r="A342" s="2083" t="s">
        <v>21622</v>
      </c>
      <c r="B342" s="2083"/>
      <c r="C342" s="2083"/>
      <c r="D342" s="2083"/>
      <c r="E342" s="2083"/>
      <c r="F342" s="2083"/>
      <c r="G342" s="2083"/>
      <c r="H342" s="2083"/>
      <c r="I342" s="2083"/>
      <c r="J342" s="2083"/>
      <c r="K342" s="2083"/>
      <c r="L342" s="2083"/>
      <c r="M342" s="2083"/>
      <c r="N342" s="2083"/>
      <c r="O342" s="2083"/>
      <c r="P342" s="2083"/>
      <c r="Q342" s="2083"/>
      <c r="R342" s="2083"/>
      <c r="S342" s="2083"/>
      <c r="T342" s="2083"/>
      <c r="U342" s="2083"/>
      <c r="V342" s="2083"/>
      <c r="W342" s="2083"/>
      <c r="X342" s="2083"/>
      <c r="Y342" s="2083"/>
      <c r="Z342" s="2083"/>
      <c r="AA342" s="2083"/>
      <c r="AB342" s="2083"/>
      <c r="AC342" s="2083"/>
      <c r="AD342" s="2083"/>
      <c r="AE342" s="2083"/>
      <c r="AF342" s="2083"/>
      <c r="AG342" s="2083"/>
      <c r="AH342" s="2083"/>
      <c r="AI342" s="2083"/>
      <c r="AJ342" s="2083"/>
      <c r="AK342" s="2083"/>
      <c r="AL342" s="2083"/>
      <c r="AM342" s="2084"/>
      <c r="AN342" s="2084"/>
      <c r="AO342" s="2084"/>
      <c r="AP342" s="2084"/>
      <c r="AQ342" s="2085">
        <v>86.9</v>
      </c>
      <c r="AR342" s="2085"/>
      <c r="AS342" s="2085"/>
      <c r="AT342" s="2085"/>
      <c r="AU342" s="2085"/>
      <c r="AV342" s="2085"/>
      <c r="AW342" s="1546"/>
      <c r="AX342" s="1546"/>
    </row>
    <row r="343" spans="1:50" ht="41.1" customHeight="1">
      <c r="A343" s="2088" t="s">
        <v>21623</v>
      </c>
      <c r="B343" s="2088"/>
      <c r="C343" s="2088"/>
      <c r="D343" s="2088"/>
      <c r="E343" s="2088"/>
      <c r="F343" s="2088"/>
      <c r="G343" s="2088"/>
      <c r="H343" s="2088"/>
      <c r="I343" s="2088"/>
      <c r="J343" s="2088"/>
      <c r="K343" s="2088"/>
      <c r="L343" s="2088"/>
      <c r="M343" s="2088"/>
      <c r="N343" s="2088"/>
      <c r="O343" s="2088"/>
      <c r="P343" s="2088"/>
      <c r="Q343" s="2088"/>
      <c r="R343" s="2088"/>
      <c r="S343" s="2088"/>
      <c r="T343" s="2088"/>
      <c r="U343" s="2088"/>
      <c r="V343" s="2088"/>
      <c r="W343" s="2088"/>
      <c r="X343" s="2088"/>
      <c r="Y343" s="2088"/>
      <c r="Z343" s="2088"/>
      <c r="AA343" s="2088"/>
      <c r="AB343" s="2088"/>
      <c r="AC343" s="2088"/>
      <c r="AD343" s="2088"/>
      <c r="AE343" s="2088"/>
      <c r="AF343" s="2088"/>
      <c r="AG343" s="2088"/>
      <c r="AH343" s="2088"/>
      <c r="AI343" s="2088"/>
      <c r="AJ343" s="2088"/>
      <c r="AK343" s="2088"/>
      <c r="AL343" s="2088"/>
      <c r="AM343" s="2086"/>
      <c r="AN343" s="2086"/>
      <c r="AO343" s="2086"/>
      <c r="AP343" s="2086"/>
      <c r="AQ343" s="2087">
        <v>86.9</v>
      </c>
      <c r="AR343" s="2087"/>
      <c r="AS343" s="2087"/>
      <c r="AT343" s="2087"/>
      <c r="AU343" s="2087"/>
      <c r="AV343" s="2087"/>
      <c r="AW343" s="1540"/>
      <c r="AX343" s="1540"/>
    </row>
    <row r="344" spans="1:50" ht="24.95" customHeight="1">
      <c r="A344" s="2088" t="s">
        <v>21624</v>
      </c>
      <c r="B344" s="2088"/>
      <c r="C344" s="2088"/>
      <c r="D344" s="2088"/>
      <c r="E344" s="2088"/>
      <c r="F344" s="2088"/>
      <c r="G344" s="2088"/>
      <c r="H344" s="2088"/>
      <c r="I344" s="2088"/>
      <c r="J344" s="2088"/>
      <c r="K344" s="2088"/>
      <c r="L344" s="2088"/>
      <c r="M344" s="2088"/>
      <c r="N344" s="2088"/>
      <c r="O344" s="2088"/>
      <c r="P344" s="2088"/>
      <c r="Q344" s="2088"/>
      <c r="R344" s="2088"/>
      <c r="S344" s="2088"/>
      <c r="T344" s="2088"/>
      <c r="U344" s="2088"/>
      <c r="V344" s="2088"/>
      <c r="W344" s="2088"/>
      <c r="X344" s="2088"/>
      <c r="Y344" s="2088"/>
      <c r="Z344" s="2088"/>
      <c r="AA344" s="2088"/>
      <c r="AB344" s="2088"/>
      <c r="AC344" s="2088"/>
      <c r="AD344" s="2088"/>
      <c r="AE344" s="2088"/>
      <c r="AF344" s="2088"/>
      <c r="AG344" s="2088"/>
      <c r="AH344" s="2088"/>
      <c r="AI344" s="2088"/>
      <c r="AJ344" s="2088"/>
      <c r="AK344" s="2088"/>
      <c r="AL344" s="2088"/>
      <c r="AM344" s="2084"/>
      <c r="AN344" s="2084"/>
      <c r="AO344" s="2084"/>
      <c r="AP344" s="2084"/>
      <c r="AQ344" s="2085">
        <v>41.1</v>
      </c>
      <c r="AR344" s="2085"/>
      <c r="AS344" s="2085"/>
      <c r="AT344" s="2085"/>
      <c r="AU344" s="2085"/>
      <c r="AV344" s="2085"/>
      <c r="AW344" s="1546"/>
      <c r="AX344" s="1546"/>
    </row>
    <row r="345" spans="1:50" ht="41.1" customHeight="1">
      <c r="A345" s="2088" t="s">
        <v>21625</v>
      </c>
      <c r="B345" s="2088"/>
      <c r="C345" s="2088"/>
      <c r="D345" s="2088"/>
      <c r="E345" s="2088"/>
      <c r="F345" s="2088"/>
      <c r="G345" s="2088"/>
      <c r="H345" s="2088"/>
      <c r="I345" s="2088"/>
      <c r="J345" s="2088"/>
      <c r="K345" s="2088"/>
      <c r="L345" s="2088"/>
      <c r="M345" s="2088"/>
      <c r="N345" s="2088"/>
      <c r="O345" s="2088"/>
      <c r="P345" s="2088"/>
      <c r="Q345" s="2088"/>
      <c r="R345" s="2088"/>
      <c r="S345" s="2088"/>
      <c r="T345" s="2088"/>
      <c r="U345" s="2088"/>
      <c r="V345" s="2088"/>
      <c r="W345" s="2088"/>
      <c r="X345" s="2088"/>
      <c r="Y345" s="2088"/>
      <c r="Z345" s="2088"/>
      <c r="AA345" s="2088"/>
      <c r="AB345" s="2088"/>
      <c r="AC345" s="2088"/>
      <c r="AD345" s="2088"/>
      <c r="AE345" s="2088"/>
      <c r="AF345" s="2088"/>
      <c r="AG345" s="2088"/>
      <c r="AH345" s="2088"/>
      <c r="AI345" s="2088"/>
      <c r="AJ345" s="2088"/>
      <c r="AK345" s="2088"/>
      <c r="AL345" s="2088"/>
      <c r="AM345" s="2086"/>
      <c r="AN345" s="2086"/>
      <c r="AO345" s="2086"/>
      <c r="AP345" s="2086"/>
      <c r="AQ345" s="2087">
        <v>41.1</v>
      </c>
      <c r="AR345" s="2087"/>
      <c r="AS345" s="2087"/>
      <c r="AT345" s="2087"/>
      <c r="AU345" s="2087"/>
      <c r="AV345" s="2087"/>
      <c r="AW345" s="1540"/>
      <c r="AX345" s="1540"/>
    </row>
    <row r="346" spans="1:50" ht="24" customHeight="1">
      <c r="A346" s="2088" t="s">
        <v>21626</v>
      </c>
      <c r="B346" s="2088"/>
      <c r="C346" s="2088"/>
      <c r="D346" s="2088"/>
      <c r="E346" s="2088"/>
      <c r="F346" s="2088"/>
      <c r="G346" s="2088"/>
      <c r="H346" s="2088"/>
      <c r="I346" s="2088"/>
      <c r="J346" s="2088"/>
      <c r="K346" s="2088"/>
      <c r="L346" s="2088"/>
      <c r="M346" s="2088"/>
      <c r="N346" s="2088"/>
      <c r="O346" s="2088"/>
      <c r="P346" s="2088"/>
      <c r="Q346" s="2088"/>
      <c r="R346" s="2088"/>
      <c r="S346" s="2088"/>
      <c r="T346" s="2088"/>
      <c r="U346" s="2088"/>
      <c r="V346" s="2088"/>
      <c r="W346" s="2088"/>
      <c r="X346" s="2088"/>
      <c r="Y346" s="2088"/>
      <c r="Z346" s="2088"/>
      <c r="AA346" s="2088"/>
      <c r="AB346" s="2088"/>
      <c r="AC346" s="2088"/>
      <c r="AD346" s="2088"/>
      <c r="AE346" s="2088"/>
      <c r="AF346" s="2088"/>
      <c r="AG346" s="2088"/>
      <c r="AH346" s="2088"/>
      <c r="AI346" s="2088"/>
      <c r="AJ346" s="2088"/>
      <c r="AK346" s="2088"/>
      <c r="AL346" s="2088"/>
      <c r="AM346" s="2086"/>
      <c r="AN346" s="2086"/>
      <c r="AO346" s="2086"/>
      <c r="AP346" s="2086"/>
      <c r="AQ346" s="2087">
        <v>41.1</v>
      </c>
      <c r="AR346" s="2087"/>
      <c r="AS346" s="2087"/>
      <c r="AT346" s="2087"/>
      <c r="AU346" s="2087"/>
      <c r="AV346" s="2087"/>
      <c r="AW346" s="1540"/>
      <c r="AX346" s="1540"/>
    </row>
    <row r="347" spans="1:50" ht="41.1" customHeight="1">
      <c r="A347" s="2088" t="s">
        <v>21627</v>
      </c>
      <c r="B347" s="2088"/>
      <c r="C347" s="2088"/>
      <c r="D347" s="2088"/>
      <c r="E347" s="2088"/>
      <c r="F347" s="2088"/>
      <c r="G347" s="2088"/>
      <c r="H347" s="2088"/>
      <c r="I347" s="2088"/>
      <c r="J347" s="2088"/>
      <c r="K347" s="2088"/>
      <c r="L347" s="2088"/>
      <c r="M347" s="2088"/>
      <c r="N347" s="2088"/>
      <c r="O347" s="2088"/>
      <c r="P347" s="2088"/>
      <c r="Q347" s="2088"/>
      <c r="R347" s="2088"/>
      <c r="S347" s="2088"/>
      <c r="T347" s="2088"/>
      <c r="U347" s="2088"/>
      <c r="V347" s="2088"/>
      <c r="W347" s="2088"/>
      <c r="X347" s="2088"/>
      <c r="Y347" s="2088"/>
      <c r="Z347" s="2088"/>
      <c r="AA347" s="2088"/>
      <c r="AB347" s="2088"/>
      <c r="AC347" s="2088"/>
      <c r="AD347" s="2088"/>
      <c r="AE347" s="2088"/>
      <c r="AF347" s="2088"/>
      <c r="AG347" s="2088"/>
      <c r="AH347" s="2088"/>
      <c r="AI347" s="2088"/>
      <c r="AJ347" s="2088"/>
      <c r="AK347" s="2088"/>
      <c r="AL347" s="2088"/>
      <c r="AM347" s="2086"/>
      <c r="AN347" s="2086"/>
      <c r="AO347" s="2086"/>
      <c r="AP347" s="2086"/>
      <c r="AQ347" s="2087">
        <v>41.1</v>
      </c>
      <c r="AR347" s="2087"/>
      <c r="AS347" s="2087"/>
      <c r="AT347" s="2087"/>
      <c r="AU347" s="2087"/>
      <c r="AV347" s="2087"/>
      <c r="AW347" s="1540"/>
      <c r="AX347" s="1540"/>
    </row>
    <row r="348" spans="1:50" ht="17.25" customHeight="1">
      <c r="A348" s="2083" t="s">
        <v>21628</v>
      </c>
      <c r="B348" s="2083"/>
      <c r="C348" s="2083"/>
      <c r="D348" s="2083"/>
      <c r="E348" s="2083"/>
      <c r="F348" s="2083"/>
      <c r="G348" s="2083"/>
      <c r="H348" s="2083"/>
      <c r="I348" s="2083"/>
      <c r="J348" s="2083"/>
      <c r="K348" s="2083"/>
      <c r="L348" s="2083"/>
      <c r="M348" s="2083"/>
      <c r="N348" s="2083"/>
      <c r="O348" s="2083"/>
      <c r="P348" s="2083"/>
      <c r="Q348" s="2083"/>
      <c r="R348" s="2083"/>
      <c r="S348" s="2083"/>
      <c r="T348" s="2083"/>
      <c r="U348" s="2083"/>
      <c r="V348" s="2083"/>
      <c r="W348" s="2083"/>
      <c r="X348" s="2083"/>
      <c r="Y348" s="2083"/>
      <c r="Z348" s="2083"/>
      <c r="AA348" s="2083"/>
      <c r="AB348" s="2083"/>
      <c r="AC348" s="2083"/>
      <c r="AD348" s="2083"/>
      <c r="AE348" s="2083"/>
      <c r="AF348" s="2083"/>
      <c r="AG348" s="2083"/>
      <c r="AH348" s="2083"/>
      <c r="AI348" s="2083"/>
      <c r="AJ348" s="2083"/>
      <c r="AK348" s="2083"/>
      <c r="AL348" s="2083"/>
      <c r="AM348" s="2084"/>
      <c r="AN348" s="2084"/>
      <c r="AO348" s="2084"/>
      <c r="AP348" s="2084"/>
      <c r="AQ348" s="2085">
        <v>94.8</v>
      </c>
      <c r="AR348" s="2085"/>
      <c r="AS348" s="2085"/>
      <c r="AT348" s="2085"/>
      <c r="AU348" s="2085"/>
      <c r="AV348" s="2085"/>
      <c r="AW348" s="1546"/>
      <c r="AX348" s="1546"/>
    </row>
    <row r="349" spans="1:50" ht="17.25" customHeight="1">
      <c r="A349" s="2088" t="s">
        <v>21629</v>
      </c>
      <c r="B349" s="2088"/>
      <c r="C349" s="2088"/>
      <c r="D349" s="2088"/>
      <c r="E349" s="2088"/>
      <c r="F349" s="2088"/>
      <c r="G349" s="2088"/>
      <c r="H349" s="2088"/>
      <c r="I349" s="2088"/>
      <c r="J349" s="2088"/>
      <c r="K349" s="2088"/>
      <c r="L349" s="2088"/>
      <c r="M349" s="2088"/>
      <c r="N349" s="2088"/>
      <c r="O349" s="2088"/>
      <c r="P349" s="2088"/>
      <c r="Q349" s="2088"/>
      <c r="R349" s="2088"/>
      <c r="S349" s="2088"/>
      <c r="T349" s="2088"/>
      <c r="U349" s="2088"/>
      <c r="V349" s="2088"/>
      <c r="W349" s="2088"/>
      <c r="X349" s="2088"/>
      <c r="Y349" s="2088"/>
      <c r="Z349" s="2088"/>
      <c r="AA349" s="2088"/>
      <c r="AB349" s="2088"/>
      <c r="AC349" s="2088"/>
      <c r="AD349" s="2088"/>
      <c r="AE349" s="2088"/>
      <c r="AF349" s="2088"/>
      <c r="AG349" s="2088"/>
      <c r="AH349" s="2088"/>
      <c r="AI349" s="2088"/>
      <c r="AJ349" s="2088"/>
      <c r="AK349" s="2088"/>
      <c r="AL349" s="2088"/>
      <c r="AM349" s="2084"/>
      <c r="AN349" s="2084"/>
      <c r="AO349" s="2084"/>
      <c r="AP349" s="2084"/>
      <c r="AQ349" s="2085">
        <v>45.1</v>
      </c>
      <c r="AR349" s="2085"/>
      <c r="AS349" s="2085"/>
      <c r="AT349" s="2085"/>
      <c r="AU349" s="2085"/>
      <c r="AV349" s="2085"/>
      <c r="AW349" s="1546"/>
      <c r="AX349" s="1546"/>
    </row>
    <row r="350" spans="1:50" ht="24.95" customHeight="1">
      <c r="A350" s="2083" t="s">
        <v>21630</v>
      </c>
      <c r="B350" s="2083"/>
      <c r="C350" s="2083"/>
      <c r="D350" s="2083"/>
      <c r="E350" s="2083"/>
      <c r="F350" s="2083"/>
      <c r="G350" s="2083"/>
      <c r="H350" s="2083"/>
      <c r="I350" s="2083"/>
      <c r="J350" s="2083"/>
      <c r="K350" s="2083"/>
      <c r="L350" s="2083"/>
      <c r="M350" s="2083"/>
      <c r="N350" s="2083"/>
      <c r="O350" s="2083"/>
      <c r="P350" s="2083"/>
      <c r="Q350" s="2083"/>
      <c r="R350" s="2083"/>
      <c r="S350" s="2083"/>
      <c r="T350" s="2083"/>
      <c r="U350" s="2083"/>
      <c r="V350" s="2083"/>
      <c r="W350" s="2083"/>
      <c r="X350" s="2083"/>
      <c r="Y350" s="2083"/>
      <c r="Z350" s="2083"/>
      <c r="AA350" s="2083"/>
      <c r="AB350" s="2083"/>
      <c r="AC350" s="2083"/>
      <c r="AD350" s="2083"/>
      <c r="AE350" s="2083"/>
      <c r="AF350" s="2083"/>
      <c r="AG350" s="2083"/>
      <c r="AH350" s="2083"/>
      <c r="AI350" s="2083"/>
      <c r="AJ350" s="2083"/>
      <c r="AK350" s="2083"/>
      <c r="AL350" s="2083"/>
      <c r="AM350" s="2084"/>
      <c r="AN350" s="2084"/>
      <c r="AO350" s="2084"/>
      <c r="AP350" s="2084"/>
      <c r="AQ350" s="2085">
        <v>87</v>
      </c>
      <c r="AR350" s="2085"/>
      <c r="AS350" s="2085"/>
      <c r="AT350" s="2085"/>
      <c r="AU350" s="2085"/>
      <c r="AV350" s="2085"/>
      <c r="AW350" s="1546"/>
      <c r="AX350" s="1546"/>
    </row>
    <row r="351" spans="1:50" ht="48" customHeight="1">
      <c r="A351" s="2039" t="s">
        <v>21631</v>
      </c>
      <c r="B351" s="2040"/>
      <c r="C351" s="2040"/>
      <c r="D351" s="2040"/>
      <c r="E351" s="2040"/>
      <c r="F351" s="2040"/>
      <c r="G351" s="2040"/>
      <c r="H351" s="2040"/>
      <c r="I351" s="2040"/>
      <c r="J351" s="2040"/>
      <c r="K351" s="2040"/>
      <c r="L351" s="2040"/>
      <c r="M351" s="2040"/>
      <c r="N351" s="2040"/>
      <c r="O351" s="2040"/>
      <c r="P351" s="2040"/>
      <c r="Q351" s="2040"/>
      <c r="R351" s="2040"/>
      <c r="S351" s="2040"/>
      <c r="T351" s="2040"/>
      <c r="U351" s="2040"/>
      <c r="V351" s="2040"/>
      <c r="W351" s="2040"/>
      <c r="X351" s="2040"/>
      <c r="Y351" s="2040"/>
      <c r="Z351" s="2040"/>
      <c r="AA351" s="2040"/>
      <c r="AB351" s="2040"/>
      <c r="AC351" s="2040"/>
      <c r="AD351" s="2040"/>
      <c r="AE351" s="2040"/>
      <c r="AF351" s="2040"/>
      <c r="AG351" s="2040"/>
      <c r="AH351" s="2040"/>
      <c r="AI351" s="2040"/>
      <c r="AJ351" s="2040"/>
      <c r="AK351" s="2040"/>
      <c r="AL351" s="2040"/>
      <c r="AM351" s="2040"/>
      <c r="AN351" s="2040"/>
      <c r="AO351" s="2040"/>
      <c r="AP351" s="2040"/>
      <c r="AQ351" s="2040"/>
      <c r="AR351" s="2040"/>
      <c r="AS351" s="2040"/>
      <c r="AT351" s="2040"/>
      <c r="AU351" s="2040"/>
      <c r="AV351" s="2041"/>
    </row>
    <row r="352" spans="1:50" ht="48.95" customHeight="1">
      <c r="A352" s="2050"/>
      <c r="B352" s="2051"/>
      <c r="C352" s="2051"/>
      <c r="D352" s="2051"/>
      <c r="E352" s="2051"/>
      <c r="F352" s="2051"/>
      <c r="G352" s="2051"/>
      <c r="H352" s="2051"/>
      <c r="I352" s="2051"/>
      <c r="J352" s="2051"/>
      <c r="K352" s="2051"/>
      <c r="L352" s="2051"/>
      <c r="M352" s="2051"/>
      <c r="N352" s="2051"/>
      <c r="O352" s="2051"/>
      <c r="P352" s="2051"/>
      <c r="Q352" s="2051"/>
      <c r="R352" s="2051"/>
      <c r="S352" s="2051"/>
      <c r="T352" s="2051"/>
      <c r="U352" s="2051"/>
      <c r="V352" s="2051"/>
      <c r="W352" s="2051"/>
      <c r="X352" s="2051"/>
      <c r="Y352" s="2051"/>
      <c r="Z352" s="2051"/>
      <c r="AA352" s="2051"/>
      <c r="AB352" s="2051"/>
      <c r="AC352" s="2051"/>
      <c r="AD352" s="2051"/>
      <c r="AE352" s="2051"/>
      <c r="AF352" s="2051"/>
      <c r="AG352" s="2051"/>
      <c r="AH352" s="2051"/>
      <c r="AI352" s="2051"/>
      <c r="AJ352" s="2051"/>
      <c r="AK352" s="2051"/>
      <c r="AL352" s="2051"/>
      <c r="AM352" s="2051"/>
      <c r="AN352" s="2051"/>
      <c r="AO352" s="2051"/>
      <c r="AP352" s="2051"/>
      <c r="AQ352" s="2051"/>
      <c r="AR352" s="2051"/>
      <c r="AS352" s="2051"/>
      <c r="AT352" s="2051"/>
      <c r="AU352" s="2051"/>
      <c r="AV352" s="2052"/>
    </row>
    <row r="353" spans="1:48" ht="39.200000000000003" customHeight="1">
      <c r="A353" s="2075" t="s">
        <v>21632</v>
      </c>
      <c r="B353" s="2076"/>
      <c r="C353" s="2076"/>
      <c r="D353" s="2076"/>
      <c r="E353" s="2076"/>
      <c r="F353" s="2076"/>
      <c r="G353" s="2076"/>
      <c r="H353" s="2076"/>
      <c r="I353" s="2076"/>
      <c r="J353" s="2076"/>
      <c r="K353" s="2076"/>
      <c r="L353" s="2076"/>
      <c r="M353" s="2076"/>
      <c r="N353" s="2076"/>
      <c r="O353" s="2076"/>
      <c r="P353" s="2076"/>
      <c r="Q353" s="2076"/>
      <c r="R353" s="2076"/>
      <c r="S353" s="2076"/>
      <c r="T353" s="2076"/>
      <c r="U353" s="2076"/>
      <c r="V353" s="2076"/>
      <c r="W353" s="2076"/>
      <c r="X353" s="2076"/>
      <c r="Y353" s="2076"/>
      <c r="Z353" s="2076"/>
      <c r="AA353" s="2076"/>
      <c r="AB353" s="2076"/>
      <c r="AC353" s="2076"/>
      <c r="AD353" s="2076"/>
      <c r="AE353" s="2076"/>
      <c r="AF353" s="2076"/>
      <c r="AG353" s="2076"/>
      <c r="AH353" s="2076"/>
      <c r="AI353" s="2076"/>
      <c r="AJ353" s="2076"/>
      <c r="AK353" s="2076"/>
      <c r="AL353" s="2076"/>
      <c r="AM353" s="2076"/>
      <c r="AN353" s="2076"/>
      <c r="AO353" s="2076"/>
      <c r="AP353" s="2076"/>
      <c r="AQ353" s="2076"/>
      <c r="AR353" s="2076"/>
      <c r="AS353" s="2076"/>
      <c r="AT353" s="2076"/>
      <c r="AU353" s="2076"/>
      <c r="AV353" s="2077"/>
    </row>
    <row r="354" spans="1:48" ht="18.75" customHeight="1">
      <c r="A354" s="1777"/>
      <c r="B354" s="1958"/>
      <c r="C354" s="1958"/>
      <c r="D354" s="1958"/>
      <c r="E354" s="1958"/>
      <c r="F354" s="1958"/>
      <c r="G354" s="1958"/>
      <c r="H354" s="1958"/>
      <c r="I354" s="1958"/>
      <c r="J354" s="1958"/>
      <c r="K354" s="1958"/>
      <c r="L354" s="1958"/>
      <c r="M354" s="1958"/>
      <c r="N354" s="1958"/>
      <c r="O354" s="1958"/>
      <c r="P354" s="1958"/>
      <c r="Q354" s="2078" t="s">
        <v>21633</v>
      </c>
      <c r="R354" s="2078"/>
      <c r="S354" s="2078"/>
      <c r="T354" s="2078"/>
      <c r="U354" s="2078"/>
      <c r="V354" s="2078"/>
      <c r="W354" s="2078"/>
      <c r="X354" s="2078"/>
      <c r="Y354" s="2078"/>
      <c r="Z354" s="2078"/>
      <c r="AA354" s="2079" t="s">
        <v>21634</v>
      </c>
      <c r="AB354" s="2079"/>
      <c r="AC354" s="2079"/>
      <c r="AD354" s="2079"/>
      <c r="AE354" s="2079"/>
      <c r="AF354" s="2080" t="s">
        <v>21635</v>
      </c>
      <c r="AG354" s="2080"/>
      <c r="AH354" s="2080"/>
      <c r="AI354" s="2080"/>
      <c r="AJ354" s="2080"/>
      <c r="AK354" s="2080"/>
      <c r="AL354" s="2080"/>
      <c r="AM354" s="2080" t="s">
        <v>21636</v>
      </c>
      <c r="AN354" s="2080"/>
      <c r="AO354" s="2080"/>
      <c r="AP354" s="2080"/>
      <c r="AQ354" s="2081" t="s">
        <v>21637</v>
      </c>
      <c r="AR354" s="2081"/>
      <c r="AS354" s="2081"/>
      <c r="AT354" s="2081"/>
      <c r="AU354" s="2081"/>
      <c r="AV354" s="2082"/>
    </row>
    <row r="355" spans="1:48" ht="12.95" customHeight="1">
      <c r="A355" s="2069" t="s">
        <v>21638</v>
      </c>
      <c r="B355" s="2005"/>
      <c r="C355" s="2005"/>
      <c r="D355" s="2005"/>
      <c r="E355" s="2005"/>
      <c r="F355" s="2005"/>
      <c r="G355" s="2005"/>
      <c r="H355" s="2005"/>
      <c r="I355" s="2005"/>
      <c r="J355" s="2005"/>
      <c r="K355" s="2005"/>
      <c r="L355" s="2005"/>
      <c r="M355" s="2005"/>
      <c r="N355" s="2005"/>
      <c r="O355" s="2005"/>
      <c r="P355" s="2005"/>
      <c r="Q355" s="2070">
        <v>2.7</v>
      </c>
      <c r="R355" s="2070"/>
      <c r="S355" s="2070"/>
      <c r="T355" s="2070"/>
      <c r="U355" s="2070"/>
      <c r="V355" s="2070"/>
      <c r="W355" s="2070"/>
      <c r="X355" s="2070"/>
      <c r="Y355" s="2070"/>
      <c r="Z355" s="2070"/>
      <c r="AA355" s="2071"/>
      <c r="AB355" s="2071"/>
      <c r="AC355" s="2071"/>
      <c r="AD355" s="2071"/>
      <c r="AE355" s="2071"/>
      <c r="AF355" s="2072"/>
      <c r="AG355" s="2072"/>
      <c r="AH355" s="2072"/>
      <c r="AI355" s="2072"/>
      <c r="AJ355" s="2072"/>
      <c r="AK355" s="2072"/>
      <c r="AL355" s="2072"/>
      <c r="AM355" s="2073"/>
      <c r="AN355" s="2073"/>
      <c r="AO355" s="2073"/>
      <c r="AP355" s="2073"/>
      <c r="AQ355" s="2072">
        <v>35</v>
      </c>
      <c r="AR355" s="2072"/>
      <c r="AS355" s="2072"/>
      <c r="AT355" s="2072"/>
      <c r="AU355" s="2072"/>
      <c r="AV355" s="2074"/>
    </row>
    <row r="356" spans="1:48" ht="12.95" customHeight="1">
      <c r="A356" s="2069" t="s">
        <v>21639</v>
      </c>
      <c r="B356" s="2005"/>
      <c r="C356" s="2005"/>
      <c r="D356" s="2005"/>
      <c r="E356" s="2005"/>
      <c r="F356" s="2005"/>
      <c r="G356" s="2005"/>
      <c r="H356" s="2005"/>
      <c r="I356" s="2005"/>
      <c r="J356" s="2005"/>
      <c r="K356" s="2005"/>
      <c r="L356" s="2005"/>
      <c r="M356" s="2005"/>
      <c r="N356" s="2005"/>
      <c r="O356" s="2005"/>
      <c r="P356" s="2005"/>
      <c r="Q356" s="2070">
        <v>3.95</v>
      </c>
      <c r="R356" s="2070"/>
      <c r="S356" s="2070"/>
      <c r="T356" s="2070"/>
      <c r="U356" s="2070"/>
      <c r="V356" s="2070"/>
      <c r="W356" s="2070"/>
      <c r="X356" s="2070"/>
      <c r="Y356" s="2070"/>
      <c r="Z356" s="2070"/>
      <c r="AA356" s="2071"/>
      <c r="AB356" s="2071"/>
      <c r="AC356" s="2071"/>
      <c r="AD356" s="2071"/>
      <c r="AE356" s="2071"/>
      <c r="AF356" s="2072"/>
      <c r="AG356" s="2072"/>
      <c r="AH356" s="2072"/>
      <c r="AI356" s="2072"/>
      <c r="AJ356" s="2072"/>
      <c r="AK356" s="2072"/>
      <c r="AL356" s="2072"/>
      <c r="AM356" s="2073"/>
      <c r="AN356" s="2073"/>
      <c r="AO356" s="2073"/>
      <c r="AP356" s="2073"/>
      <c r="AQ356" s="2072">
        <v>60</v>
      </c>
      <c r="AR356" s="2072"/>
      <c r="AS356" s="2072"/>
      <c r="AT356" s="2072"/>
      <c r="AU356" s="2072"/>
      <c r="AV356" s="2074"/>
    </row>
    <row r="357" spans="1:48" ht="44.1" customHeight="1">
      <c r="A357" s="2069" t="s">
        <v>21640</v>
      </c>
      <c r="B357" s="2005"/>
      <c r="C357" s="2005"/>
      <c r="D357" s="2005"/>
      <c r="E357" s="2005"/>
      <c r="F357" s="2005"/>
      <c r="G357" s="2005"/>
      <c r="H357" s="2005"/>
      <c r="I357" s="2005"/>
      <c r="J357" s="2005"/>
      <c r="K357" s="2005"/>
      <c r="L357" s="2005"/>
      <c r="M357" s="2005"/>
      <c r="N357" s="2005"/>
      <c r="O357" s="2005"/>
      <c r="P357" s="2005"/>
      <c r="Q357" s="2070">
        <v>4.95</v>
      </c>
      <c r="R357" s="2070"/>
      <c r="S357" s="2070"/>
      <c r="T357" s="2070"/>
      <c r="U357" s="2070"/>
      <c r="V357" s="2070"/>
      <c r="W357" s="2070"/>
      <c r="X357" s="2070"/>
      <c r="Y357" s="2070"/>
      <c r="Z357" s="2070"/>
      <c r="AA357" s="2071"/>
      <c r="AB357" s="2071"/>
      <c r="AC357" s="2071"/>
      <c r="AD357" s="2071"/>
      <c r="AE357" s="2071"/>
      <c r="AF357" s="2072"/>
      <c r="AG357" s="2072"/>
      <c r="AH357" s="2072"/>
      <c r="AI357" s="2072"/>
      <c r="AJ357" s="2072"/>
      <c r="AK357" s="2072"/>
      <c r="AL357" s="2072"/>
      <c r="AM357" s="2073"/>
      <c r="AN357" s="2073"/>
      <c r="AO357" s="2073"/>
      <c r="AP357" s="2073"/>
      <c r="AQ357" s="2072">
        <v>90</v>
      </c>
      <c r="AR357" s="2072"/>
      <c r="AS357" s="2072"/>
      <c r="AT357" s="2072"/>
      <c r="AU357" s="2072"/>
      <c r="AV357" s="2074"/>
    </row>
    <row r="358" spans="1:48" ht="21" customHeight="1">
      <c r="A358" s="2069" t="s">
        <v>21641</v>
      </c>
      <c r="B358" s="2005"/>
      <c r="C358" s="2005"/>
      <c r="D358" s="2005"/>
      <c r="E358" s="2005"/>
      <c r="F358" s="2005"/>
      <c r="G358" s="2005"/>
      <c r="H358" s="2005"/>
      <c r="I358" s="2005"/>
      <c r="J358" s="2005"/>
      <c r="K358" s="2005"/>
      <c r="L358" s="2005"/>
      <c r="M358" s="2005"/>
      <c r="N358" s="2005"/>
      <c r="O358" s="2005"/>
      <c r="P358" s="2005"/>
      <c r="Q358" s="2070">
        <v>6.95</v>
      </c>
      <c r="R358" s="2070"/>
      <c r="S358" s="2070"/>
      <c r="T358" s="2070"/>
      <c r="U358" s="2070"/>
      <c r="V358" s="2070"/>
      <c r="W358" s="2070"/>
      <c r="X358" s="2070"/>
      <c r="Y358" s="2070"/>
      <c r="Z358" s="2070"/>
      <c r="AA358" s="2071"/>
      <c r="AB358" s="2071"/>
      <c r="AC358" s="2071"/>
      <c r="AD358" s="2071"/>
      <c r="AE358" s="2071"/>
      <c r="AF358" s="2072"/>
      <c r="AG358" s="2072"/>
      <c r="AH358" s="2072"/>
      <c r="AI358" s="2072"/>
      <c r="AJ358" s="2072"/>
      <c r="AK358" s="2072"/>
      <c r="AL358" s="2072"/>
      <c r="AM358" s="2073"/>
      <c r="AN358" s="2073"/>
      <c r="AO358" s="2073"/>
      <c r="AP358" s="2073"/>
      <c r="AQ358" s="2072">
        <v>120</v>
      </c>
      <c r="AR358" s="2072"/>
      <c r="AS358" s="2072"/>
      <c r="AT358" s="2072"/>
      <c r="AU358" s="2072"/>
      <c r="AV358" s="2074"/>
    </row>
    <row r="359" spans="1:48" ht="15" customHeight="1">
      <c r="A359" s="2069" t="s">
        <v>21642</v>
      </c>
      <c r="B359" s="2005"/>
      <c r="C359" s="2005"/>
      <c r="D359" s="2005"/>
      <c r="E359" s="2005"/>
      <c r="F359" s="2005"/>
      <c r="G359" s="2005"/>
      <c r="H359" s="2005"/>
      <c r="I359" s="2005"/>
      <c r="J359" s="2005"/>
      <c r="K359" s="2005"/>
      <c r="L359" s="2005"/>
      <c r="M359" s="2005"/>
      <c r="N359" s="2005"/>
      <c r="O359" s="2005"/>
      <c r="P359" s="2005"/>
      <c r="Q359" s="2070">
        <v>7.95</v>
      </c>
      <c r="R359" s="2070"/>
      <c r="S359" s="2070"/>
      <c r="T359" s="2070"/>
      <c r="U359" s="2070"/>
      <c r="V359" s="2070"/>
      <c r="W359" s="2070"/>
      <c r="X359" s="2070"/>
      <c r="Y359" s="2070"/>
      <c r="Z359" s="2070"/>
      <c r="AA359" s="2071"/>
      <c r="AB359" s="2071"/>
      <c r="AC359" s="2071"/>
      <c r="AD359" s="2071"/>
      <c r="AE359" s="2071"/>
      <c r="AF359" s="2072"/>
      <c r="AG359" s="2072"/>
      <c r="AH359" s="2072"/>
      <c r="AI359" s="2072"/>
      <c r="AJ359" s="2072"/>
      <c r="AK359" s="2072"/>
      <c r="AL359" s="2072"/>
      <c r="AM359" s="2073"/>
      <c r="AN359" s="2073"/>
      <c r="AO359" s="2073"/>
      <c r="AP359" s="2073"/>
      <c r="AQ359" s="2072">
        <v>150</v>
      </c>
      <c r="AR359" s="2072"/>
      <c r="AS359" s="2072"/>
      <c r="AT359" s="2072"/>
      <c r="AU359" s="2072"/>
      <c r="AV359" s="2074"/>
    </row>
    <row r="360" spans="1:48" ht="15.95" customHeight="1">
      <c r="A360" s="2062" t="s">
        <v>21643</v>
      </c>
      <c r="B360" s="2063"/>
      <c r="C360" s="2063"/>
      <c r="D360" s="2063"/>
      <c r="E360" s="2063"/>
      <c r="F360" s="2063"/>
      <c r="G360" s="2063"/>
      <c r="H360" s="2063"/>
      <c r="I360" s="2063"/>
      <c r="J360" s="2063"/>
      <c r="K360" s="2063"/>
      <c r="L360" s="2063"/>
      <c r="M360" s="2063"/>
      <c r="N360" s="2063"/>
      <c r="O360" s="2063"/>
      <c r="P360" s="2063"/>
      <c r="Q360" s="2064">
        <v>9.9499999999999993</v>
      </c>
      <c r="R360" s="2064"/>
      <c r="S360" s="2064"/>
      <c r="T360" s="2064"/>
      <c r="U360" s="2064"/>
      <c r="V360" s="2064"/>
      <c r="W360" s="2064"/>
      <c r="X360" s="2064"/>
      <c r="Y360" s="2064"/>
      <c r="Z360" s="2064"/>
      <c r="AA360" s="2065"/>
      <c r="AB360" s="2065"/>
      <c r="AC360" s="2065"/>
      <c r="AD360" s="2065"/>
      <c r="AE360" s="2065"/>
      <c r="AF360" s="2067"/>
      <c r="AG360" s="2067"/>
      <c r="AH360" s="2067"/>
      <c r="AI360" s="2067"/>
      <c r="AJ360" s="2067"/>
      <c r="AK360" s="2067"/>
      <c r="AL360" s="2067"/>
      <c r="AM360" s="2066"/>
      <c r="AN360" s="2066"/>
      <c r="AO360" s="2066"/>
      <c r="AP360" s="2066"/>
      <c r="AQ360" s="2067">
        <v>175</v>
      </c>
      <c r="AR360" s="2067"/>
      <c r="AS360" s="2067"/>
      <c r="AT360" s="2067"/>
      <c r="AU360" s="2067"/>
      <c r="AV360" s="2068"/>
    </row>
    <row r="361" spans="1:48" ht="15" customHeight="1">
      <c r="A361" s="1540"/>
      <c r="B361" s="1540"/>
      <c r="C361" s="1540"/>
      <c r="D361" s="1540"/>
      <c r="E361" s="1540"/>
      <c r="F361" s="1540"/>
      <c r="G361" s="1540"/>
      <c r="H361" s="1540"/>
      <c r="I361" s="1540"/>
      <c r="J361" s="1540"/>
      <c r="K361" s="1540"/>
      <c r="L361" s="1540"/>
      <c r="M361" s="1540"/>
      <c r="N361" s="1540"/>
      <c r="O361" s="1540"/>
      <c r="P361" s="1540"/>
      <c r="Q361" s="1540"/>
      <c r="R361" s="1540"/>
      <c r="S361" s="1540"/>
      <c r="T361" s="1540"/>
      <c r="U361" s="1540"/>
      <c r="V361" s="1540"/>
      <c r="W361" s="1540"/>
      <c r="X361" s="1540"/>
      <c r="Y361" s="1540"/>
      <c r="Z361" s="1540"/>
      <c r="AA361" s="1540"/>
      <c r="AB361" s="1540"/>
      <c r="AC361" s="1540"/>
      <c r="AD361" s="1540"/>
      <c r="AE361" s="1540"/>
      <c r="AF361" s="1540"/>
      <c r="AG361" s="1540"/>
      <c r="AH361" s="1540"/>
      <c r="AI361" s="1540"/>
      <c r="AJ361" s="1540"/>
      <c r="AK361" s="1540"/>
      <c r="AL361" s="1540"/>
      <c r="AM361" s="12"/>
      <c r="AN361" s="1540"/>
      <c r="AO361" s="1540"/>
      <c r="AP361" s="1540"/>
      <c r="AQ361" s="1540"/>
      <c r="AR361" s="1540"/>
      <c r="AS361" s="1540"/>
      <c r="AT361" s="1540"/>
      <c r="AU361" s="1540"/>
      <c r="AV361" s="1540"/>
    </row>
    <row r="362" spans="1:48" ht="15" customHeight="1">
      <c r="A362" s="2039" t="s">
        <v>21644</v>
      </c>
      <c r="B362" s="2040"/>
      <c r="C362" s="2040"/>
      <c r="D362" s="2040"/>
      <c r="E362" s="2040"/>
      <c r="F362" s="2040"/>
      <c r="G362" s="2040"/>
      <c r="H362" s="2040"/>
      <c r="I362" s="2040"/>
      <c r="J362" s="2040"/>
      <c r="K362" s="2040"/>
      <c r="L362" s="2040"/>
      <c r="M362" s="2040"/>
      <c r="N362" s="2040"/>
      <c r="O362" s="2040"/>
      <c r="P362" s="2040"/>
      <c r="Q362" s="2040"/>
      <c r="R362" s="2040"/>
      <c r="S362" s="2040"/>
      <c r="T362" s="2040"/>
      <c r="U362" s="2040"/>
      <c r="V362" s="2040"/>
      <c r="W362" s="2040"/>
      <c r="X362" s="2040"/>
      <c r="Y362" s="2040"/>
      <c r="Z362" s="2040"/>
      <c r="AA362" s="2040"/>
      <c r="AB362" s="2040"/>
      <c r="AC362" s="2040"/>
      <c r="AD362" s="2040"/>
      <c r="AE362" s="2040"/>
      <c r="AF362" s="2040"/>
      <c r="AG362" s="2040"/>
      <c r="AH362" s="2040"/>
      <c r="AI362" s="2040"/>
      <c r="AJ362" s="2040"/>
      <c r="AK362" s="2040"/>
      <c r="AL362" s="2040"/>
      <c r="AM362" s="2040"/>
      <c r="AN362" s="2040"/>
      <c r="AO362" s="2040"/>
      <c r="AP362" s="2040"/>
      <c r="AQ362" s="2040"/>
      <c r="AR362" s="2040"/>
      <c r="AS362" s="2040"/>
      <c r="AT362" s="2040"/>
      <c r="AU362" s="2040"/>
      <c r="AV362" s="2041"/>
    </row>
    <row r="363" spans="1:48" ht="32.450000000000003" customHeight="1">
      <c r="A363" s="2050"/>
      <c r="B363" s="2051"/>
      <c r="C363" s="2051"/>
      <c r="D363" s="2051"/>
      <c r="E363" s="2051"/>
      <c r="F363" s="2051"/>
      <c r="G363" s="2051"/>
      <c r="H363" s="2051"/>
      <c r="I363" s="2051"/>
      <c r="J363" s="2051"/>
      <c r="K363" s="2051"/>
      <c r="L363" s="2051"/>
      <c r="M363" s="2051"/>
      <c r="N363" s="2051"/>
      <c r="O363" s="2051"/>
      <c r="P363" s="2051"/>
      <c r="Q363" s="2051"/>
      <c r="R363" s="2051"/>
      <c r="S363" s="2051"/>
      <c r="T363" s="2051"/>
      <c r="U363" s="2051"/>
      <c r="V363" s="2051"/>
      <c r="W363" s="2051"/>
      <c r="X363" s="2051"/>
      <c r="Y363" s="2051"/>
      <c r="Z363" s="2051"/>
      <c r="AA363" s="2051"/>
      <c r="AB363" s="2051"/>
      <c r="AC363" s="2051"/>
      <c r="AD363" s="2051"/>
      <c r="AE363" s="2051"/>
      <c r="AF363" s="2051"/>
      <c r="AG363" s="2051"/>
      <c r="AH363" s="2051"/>
      <c r="AI363" s="2051"/>
      <c r="AJ363" s="2051"/>
      <c r="AK363" s="2051"/>
      <c r="AL363" s="2051"/>
      <c r="AM363" s="2051"/>
      <c r="AN363" s="2051"/>
      <c r="AO363" s="2051"/>
      <c r="AP363" s="2051"/>
      <c r="AQ363" s="2051"/>
      <c r="AR363" s="2051"/>
      <c r="AS363" s="2051"/>
      <c r="AT363" s="2051"/>
      <c r="AU363" s="2051"/>
      <c r="AV363" s="2052"/>
    </row>
    <row r="364" spans="1:48" ht="13.5" customHeight="1">
      <c r="A364" s="2075" t="s">
        <v>21632</v>
      </c>
      <c r="B364" s="2076"/>
      <c r="C364" s="2076"/>
      <c r="D364" s="2076"/>
      <c r="E364" s="2076"/>
      <c r="F364" s="2076"/>
      <c r="G364" s="2076"/>
      <c r="H364" s="2076"/>
      <c r="I364" s="2076"/>
      <c r="J364" s="2076"/>
      <c r="K364" s="2076"/>
      <c r="L364" s="2076"/>
      <c r="M364" s="2076"/>
      <c r="N364" s="2076"/>
      <c r="O364" s="2076"/>
      <c r="P364" s="2076"/>
      <c r="Q364" s="2076"/>
      <c r="R364" s="2076"/>
      <c r="S364" s="2076"/>
      <c r="T364" s="2076"/>
      <c r="U364" s="2076"/>
      <c r="V364" s="2076"/>
      <c r="W364" s="2076"/>
      <c r="X364" s="2076"/>
      <c r="Y364" s="2076"/>
      <c r="Z364" s="2076"/>
      <c r="AA364" s="2076"/>
      <c r="AB364" s="2076"/>
      <c r="AC364" s="2076"/>
      <c r="AD364" s="2076"/>
      <c r="AE364" s="2076"/>
      <c r="AF364" s="2076"/>
      <c r="AG364" s="2076"/>
      <c r="AH364" s="2076"/>
      <c r="AI364" s="2076"/>
      <c r="AJ364" s="2076"/>
      <c r="AK364" s="2076"/>
      <c r="AL364" s="2076"/>
      <c r="AM364" s="2076"/>
      <c r="AN364" s="2076"/>
      <c r="AO364" s="2076"/>
      <c r="AP364" s="2076"/>
      <c r="AQ364" s="2076"/>
      <c r="AR364" s="2076"/>
      <c r="AS364" s="2076"/>
      <c r="AT364" s="2076"/>
      <c r="AU364" s="2076"/>
      <c r="AV364" s="2077"/>
    </row>
    <row r="365" spans="1:48" ht="18.75" customHeight="1">
      <c r="A365" s="1777"/>
      <c r="B365" s="1958"/>
      <c r="C365" s="1958"/>
      <c r="D365" s="1958"/>
      <c r="E365" s="1958"/>
      <c r="F365" s="1958"/>
      <c r="G365" s="1958"/>
      <c r="H365" s="1958"/>
      <c r="I365" s="1958"/>
      <c r="J365" s="1958"/>
      <c r="K365" s="1958"/>
      <c r="L365" s="1958"/>
      <c r="M365" s="1958"/>
      <c r="N365" s="1958"/>
      <c r="O365" s="1958"/>
      <c r="P365" s="1958"/>
      <c r="Q365" s="2078" t="s">
        <v>21633</v>
      </c>
      <c r="R365" s="2078"/>
      <c r="S365" s="2078"/>
      <c r="T365" s="2078"/>
      <c r="U365" s="2078"/>
      <c r="V365" s="2078"/>
      <c r="W365" s="2078"/>
      <c r="X365" s="2078"/>
      <c r="Y365" s="2078"/>
      <c r="Z365" s="2078"/>
      <c r="AA365" s="2079" t="s">
        <v>21634</v>
      </c>
      <c r="AB365" s="2079"/>
      <c r="AC365" s="2079"/>
      <c r="AD365" s="2079"/>
      <c r="AE365" s="2079"/>
      <c r="AF365" s="2080" t="s">
        <v>21635</v>
      </c>
      <c r="AG365" s="2080"/>
      <c r="AH365" s="2080"/>
      <c r="AI365" s="2080"/>
      <c r="AJ365" s="2080"/>
      <c r="AK365" s="2080"/>
      <c r="AL365" s="2080"/>
      <c r="AM365" s="2080" t="s">
        <v>21636</v>
      </c>
      <c r="AN365" s="2080"/>
      <c r="AO365" s="2080"/>
      <c r="AP365" s="2080"/>
      <c r="AQ365" s="2081" t="s">
        <v>21637</v>
      </c>
      <c r="AR365" s="2081"/>
      <c r="AS365" s="2081"/>
      <c r="AT365" s="2081"/>
      <c r="AU365" s="2081"/>
      <c r="AV365" s="2082"/>
    </row>
    <row r="366" spans="1:48" ht="12.95" customHeight="1">
      <c r="A366" s="2069" t="s">
        <v>21638</v>
      </c>
      <c r="B366" s="2005"/>
      <c r="C366" s="2005"/>
      <c r="D366" s="2005"/>
      <c r="E366" s="2005"/>
      <c r="F366" s="2005"/>
      <c r="G366" s="2005"/>
      <c r="H366" s="2005"/>
      <c r="I366" s="2005"/>
      <c r="J366" s="2005"/>
      <c r="K366" s="2005"/>
      <c r="L366" s="2005"/>
      <c r="M366" s="2005"/>
      <c r="N366" s="2005"/>
      <c r="O366" s="2005"/>
      <c r="P366" s="2005"/>
      <c r="Q366" s="2070">
        <v>3.5</v>
      </c>
      <c r="R366" s="2070"/>
      <c r="S366" s="2070"/>
      <c r="T366" s="2070"/>
      <c r="U366" s="2070"/>
      <c r="V366" s="2070"/>
      <c r="W366" s="2070"/>
      <c r="X366" s="2070"/>
      <c r="Y366" s="2070"/>
      <c r="Z366" s="2070"/>
      <c r="AA366" s="2071"/>
      <c r="AB366" s="2071"/>
      <c r="AC366" s="2071"/>
      <c r="AD366" s="2071"/>
      <c r="AE366" s="2071"/>
      <c r="AF366" s="2072"/>
      <c r="AG366" s="2072"/>
      <c r="AH366" s="2072"/>
      <c r="AI366" s="2072"/>
      <c r="AJ366" s="2072"/>
      <c r="AK366" s="2072"/>
      <c r="AL366" s="2072"/>
      <c r="AM366" s="2073"/>
      <c r="AN366" s="2073"/>
      <c r="AO366" s="2073"/>
      <c r="AP366" s="2073"/>
      <c r="AQ366" s="2072">
        <v>35</v>
      </c>
      <c r="AR366" s="2072"/>
      <c r="AS366" s="2072"/>
      <c r="AT366" s="2072"/>
      <c r="AU366" s="2072"/>
      <c r="AV366" s="2074"/>
    </row>
    <row r="367" spans="1:48" ht="12.95" customHeight="1">
      <c r="A367" s="2069" t="s">
        <v>21639</v>
      </c>
      <c r="B367" s="2005"/>
      <c r="C367" s="2005"/>
      <c r="D367" s="2005"/>
      <c r="E367" s="2005"/>
      <c r="F367" s="2005"/>
      <c r="G367" s="2005"/>
      <c r="H367" s="2005"/>
      <c r="I367" s="2005"/>
      <c r="J367" s="2005"/>
      <c r="K367" s="2005"/>
      <c r="L367" s="2005"/>
      <c r="M367" s="2005"/>
      <c r="N367" s="2005"/>
      <c r="O367" s="2005"/>
      <c r="P367" s="2005"/>
      <c r="Q367" s="2070">
        <v>7.05</v>
      </c>
      <c r="R367" s="2070"/>
      <c r="S367" s="2070"/>
      <c r="T367" s="2070"/>
      <c r="U367" s="2070"/>
      <c r="V367" s="2070"/>
      <c r="W367" s="2070"/>
      <c r="X367" s="2070"/>
      <c r="Y367" s="2070"/>
      <c r="Z367" s="2070"/>
      <c r="AA367" s="2071"/>
      <c r="AB367" s="2071"/>
      <c r="AC367" s="2071"/>
      <c r="AD367" s="2071"/>
      <c r="AE367" s="2071"/>
      <c r="AF367" s="2072"/>
      <c r="AG367" s="2072"/>
      <c r="AH367" s="2072"/>
      <c r="AI367" s="2072"/>
      <c r="AJ367" s="2072"/>
      <c r="AK367" s="2072"/>
      <c r="AL367" s="2072"/>
      <c r="AM367" s="2073"/>
      <c r="AN367" s="2073"/>
      <c r="AO367" s="2073"/>
      <c r="AP367" s="2073"/>
      <c r="AQ367" s="2072">
        <v>60</v>
      </c>
      <c r="AR367" s="2072"/>
      <c r="AS367" s="2072"/>
      <c r="AT367" s="2072"/>
      <c r="AU367" s="2072"/>
      <c r="AV367" s="2074"/>
    </row>
    <row r="368" spans="1:48" ht="42.95" customHeight="1">
      <c r="A368" s="2069" t="s">
        <v>21640</v>
      </c>
      <c r="B368" s="2005"/>
      <c r="C368" s="2005"/>
      <c r="D368" s="2005"/>
      <c r="E368" s="2005"/>
      <c r="F368" s="2005"/>
      <c r="G368" s="2005"/>
      <c r="H368" s="2005"/>
      <c r="I368" s="2005"/>
      <c r="J368" s="2005"/>
      <c r="K368" s="2005"/>
      <c r="L368" s="2005"/>
      <c r="M368" s="2005"/>
      <c r="N368" s="2005"/>
      <c r="O368" s="2005"/>
      <c r="P368" s="2005"/>
      <c r="Q368" s="2070">
        <v>10.6</v>
      </c>
      <c r="R368" s="2070"/>
      <c r="S368" s="2070"/>
      <c r="T368" s="2070"/>
      <c r="U368" s="2070"/>
      <c r="V368" s="2070"/>
      <c r="W368" s="2070"/>
      <c r="X368" s="2070"/>
      <c r="Y368" s="2070"/>
      <c r="Z368" s="2070"/>
      <c r="AA368" s="2071"/>
      <c r="AB368" s="2071"/>
      <c r="AC368" s="2071"/>
      <c r="AD368" s="2071"/>
      <c r="AE368" s="2071"/>
      <c r="AF368" s="2072"/>
      <c r="AG368" s="2072"/>
      <c r="AH368" s="2072"/>
      <c r="AI368" s="2072"/>
      <c r="AJ368" s="2072"/>
      <c r="AK368" s="2072"/>
      <c r="AL368" s="2072"/>
      <c r="AM368" s="2073"/>
      <c r="AN368" s="2073"/>
      <c r="AO368" s="2073"/>
      <c r="AP368" s="2073"/>
      <c r="AQ368" s="2072">
        <v>90</v>
      </c>
      <c r="AR368" s="2072"/>
      <c r="AS368" s="2072"/>
      <c r="AT368" s="2072"/>
      <c r="AU368" s="2072"/>
      <c r="AV368" s="2074"/>
    </row>
    <row r="369" spans="1:50" ht="21" customHeight="1">
      <c r="A369" s="2069" t="s">
        <v>21641</v>
      </c>
      <c r="B369" s="2005"/>
      <c r="C369" s="2005"/>
      <c r="D369" s="2005"/>
      <c r="E369" s="2005"/>
      <c r="F369" s="2005"/>
      <c r="G369" s="2005"/>
      <c r="H369" s="2005"/>
      <c r="I369" s="2005"/>
      <c r="J369" s="2005"/>
      <c r="K369" s="2005"/>
      <c r="L369" s="2005"/>
      <c r="M369" s="2005"/>
      <c r="N369" s="2005"/>
      <c r="O369" s="2005"/>
      <c r="P369" s="2005"/>
      <c r="Q369" s="2070">
        <v>13.1</v>
      </c>
      <c r="R369" s="2070"/>
      <c r="S369" s="2070"/>
      <c r="T369" s="2070"/>
      <c r="U369" s="2070"/>
      <c r="V369" s="2070"/>
      <c r="W369" s="2070"/>
      <c r="X369" s="2070"/>
      <c r="Y369" s="2070"/>
      <c r="Z369" s="2070"/>
      <c r="AA369" s="2071"/>
      <c r="AB369" s="2071"/>
      <c r="AC369" s="2071"/>
      <c r="AD369" s="2071"/>
      <c r="AE369" s="2071"/>
      <c r="AF369" s="2072"/>
      <c r="AG369" s="2072"/>
      <c r="AH369" s="2072"/>
      <c r="AI369" s="2072"/>
      <c r="AJ369" s="2072"/>
      <c r="AK369" s="2072"/>
      <c r="AL369" s="2072"/>
      <c r="AM369" s="2073"/>
      <c r="AN369" s="2073"/>
      <c r="AO369" s="2073"/>
      <c r="AP369" s="2073"/>
      <c r="AQ369" s="2072">
        <v>120</v>
      </c>
      <c r="AR369" s="2072"/>
      <c r="AS369" s="2072"/>
      <c r="AT369" s="2072"/>
      <c r="AU369" s="2072"/>
      <c r="AV369" s="2074"/>
    </row>
    <row r="370" spans="1:50" ht="15.95" customHeight="1">
      <c r="A370" s="2069" t="s">
        <v>21642</v>
      </c>
      <c r="B370" s="2005"/>
      <c r="C370" s="2005"/>
      <c r="D370" s="2005"/>
      <c r="E370" s="2005"/>
      <c r="F370" s="2005"/>
      <c r="G370" s="2005"/>
      <c r="H370" s="2005"/>
      <c r="I370" s="2005"/>
      <c r="J370" s="2005"/>
      <c r="K370" s="2005"/>
      <c r="L370" s="2005"/>
      <c r="M370" s="2005"/>
      <c r="N370" s="2005"/>
      <c r="O370" s="2005"/>
      <c r="P370" s="2005"/>
      <c r="Q370" s="2070">
        <v>16</v>
      </c>
      <c r="R370" s="2070"/>
      <c r="S370" s="2070"/>
      <c r="T370" s="2070"/>
      <c r="U370" s="2070"/>
      <c r="V370" s="2070"/>
      <c r="W370" s="2070"/>
      <c r="X370" s="2070"/>
      <c r="Y370" s="2070"/>
      <c r="Z370" s="2070"/>
      <c r="AA370" s="2071"/>
      <c r="AB370" s="2071"/>
      <c r="AC370" s="2071"/>
      <c r="AD370" s="2071"/>
      <c r="AE370" s="2071"/>
      <c r="AF370" s="2073"/>
      <c r="AG370" s="2073"/>
      <c r="AH370" s="2073"/>
      <c r="AI370" s="2073"/>
      <c r="AJ370" s="2073"/>
      <c r="AK370" s="2073"/>
      <c r="AL370" s="2073"/>
      <c r="AM370" s="2073"/>
      <c r="AN370" s="2073"/>
      <c r="AO370" s="2073"/>
      <c r="AP370" s="2073"/>
      <c r="AQ370" s="2072">
        <v>150</v>
      </c>
      <c r="AR370" s="2072"/>
      <c r="AS370" s="2072"/>
      <c r="AT370" s="2072"/>
      <c r="AU370" s="2072"/>
      <c r="AV370" s="2074"/>
    </row>
    <row r="371" spans="1:50" ht="15.95" customHeight="1">
      <c r="A371" s="2062" t="s">
        <v>21643</v>
      </c>
      <c r="B371" s="2063"/>
      <c r="C371" s="2063"/>
      <c r="D371" s="2063"/>
      <c r="E371" s="2063"/>
      <c r="F371" s="2063"/>
      <c r="G371" s="2063"/>
      <c r="H371" s="2063"/>
      <c r="I371" s="2063"/>
      <c r="J371" s="2063"/>
      <c r="K371" s="2063"/>
      <c r="L371" s="2063"/>
      <c r="M371" s="2063"/>
      <c r="N371" s="2063"/>
      <c r="O371" s="2063"/>
      <c r="P371" s="2063"/>
      <c r="Q371" s="2064">
        <v>19.2</v>
      </c>
      <c r="R371" s="2064"/>
      <c r="S371" s="2064"/>
      <c r="T371" s="2064"/>
      <c r="U371" s="2064"/>
      <c r="V371" s="2064"/>
      <c r="W371" s="2064"/>
      <c r="X371" s="2064"/>
      <c r="Y371" s="2064"/>
      <c r="Z371" s="2064"/>
      <c r="AA371" s="2065"/>
      <c r="AB371" s="2065"/>
      <c r="AC371" s="2065"/>
      <c r="AD371" s="2065"/>
      <c r="AE371" s="2065"/>
      <c r="AF371" s="2066"/>
      <c r="AG371" s="2066"/>
      <c r="AH371" s="2066"/>
      <c r="AI371" s="2066"/>
      <c r="AJ371" s="2066"/>
      <c r="AK371" s="2066"/>
      <c r="AL371" s="2066"/>
      <c r="AM371" s="2066"/>
      <c r="AN371" s="2066"/>
      <c r="AO371" s="2066"/>
      <c r="AP371" s="2066"/>
      <c r="AQ371" s="2067">
        <v>175</v>
      </c>
      <c r="AR371" s="2067"/>
      <c r="AS371" s="2067"/>
      <c r="AT371" s="2067"/>
      <c r="AU371" s="2067"/>
      <c r="AV371" s="2068"/>
    </row>
    <row r="372" spans="1:50" ht="15.95" customHeight="1">
      <c r="A372" s="1546"/>
      <c r="B372" s="1546"/>
      <c r="C372" s="1546"/>
      <c r="D372" s="1546"/>
      <c r="E372" s="1546"/>
      <c r="F372" s="1546"/>
      <c r="G372" s="1546"/>
      <c r="H372" s="1546"/>
      <c r="I372" s="1546"/>
      <c r="J372" s="1546"/>
      <c r="K372" s="1546"/>
      <c r="L372" s="1546"/>
      <c r="M372" s="1546"/>
      <c r="N372" s="1546"/>
      <c r="O372" s="1546"/>
      <c r="P372" s="1546"/>
      <c r="Q372" s="1546"/>
      <c r="R372" s="1546"/>
      <c r="S372" s="1546"/>
      <c r="T372" s="1546"/>
      <c r="U372" s="1546"/>
      <c r="V372" s="1546"/>
      <c r="W372" s="1546"/>
      <c r="X372" s="1546"/>
      <c r="Y372" s="1546"/>
      <c r="Z372" s="1546"/>
      <c r="AA372" s="1546"/>
      <c r="AB372" s="1546"/>
      <c r="AC372" s="1546"/>
      <c r="AD372" s="1546"/>
      <c r="AE372" s="1546"/>
      <c r="AF372" s="1546"/>
      <c r="AG372" s="1546"/>
      <c r="AH372" s="1546"/>
      <c r="AI372" s="1546"/>
      <c r="AJ372" s="1546"/>
      <c r="AK372" s="1546"/>
      <c r="AL372" s="1546"/>
      <c r="AM372" s="11"/>
      <c r="AN372" s="1546"/>
      <c r="AO372" s="1546"/>
      <c r="AP372" s="1546"/>
      <c r="AQ372" s="1546"/>
      <c r="AR372" s="1546"/>
      <c r="AS372" s="1546"/>
      <c r="AT372" s="1546"/>
      <c r="AU372" s="1546"/>
      <c r="AV372" s="1546"/>
    </row>
    <row r="373" spans="1:50" ht="15" customHeight="1">
      <c r="A373" s="2039" t="s">
        <v>21645</v>
      </c>
      <c r="B373" s="2040"/>
      <c r="C373" s="2040"/>
      <c r="D373" s="2040"/>
      <c r="E373" s="2040"/>
      <c r="F373" s="2040"/>
      <c r="G373" s="2040"/>
      <c r="H373" s="2040"/>
      <c r="I373" s="2040"/>
      <c r="J373" s="2040"/>
      <c r="K373" s="2040"/>
      <c r="L373" s="2040"/>
      <c r="M373" s="2040"/>
      <c r="N373" s="2040"/>
      <c r="O373" s="2040"/>
      <c r="P373" s="2040"/>
      <c r="Q373" s="2040"/>
      <c r="R373" s="2040"/>
      <c r="S373" s="2040"/>
      <c r="T373" s="2040"/>
      <c r="U373" s="2040"/>
      <c r="V373" s="2040"/>
      <c r="W373" s="2040"/>
      <c r="X373" s="2040"/>
      <c r="Y373" s="2040"/>
      <c r="Z373" s="2040"/>
      <c r="AA373" s="2040"/>
      <c r="AB373" s="2040"/>
      <c r="AC373" s="2040"/>
      <c r="AD373" s="2040"/>
      <c r="AE373" s="2040"/>
      <c r="AF373" s="2040"/>
      <c r="AG373" s="2040"/>
      <c r="AH373" s="2040"/>
      <c r="AI373" s="2040"/>
      <c r="AJ373" s="2040"/>
      <c r="AK373" s="2040"/>
      <c r="AL373" s="2040"/>
      <c r="AM373" s="2040"/>
      <c r="AN373" s="2040"/>
      <c r="AO373" s="2040"/>
      <c r="AP373" s="2040"/>
      <c r="AQ373" s="2040"/>
      <c r="AR373" s="2040"/>
      <c r="AS373" s="2040"/>
      <c r="AT373" s="2040"/>
      <c r="AU373" s="2040"/>
      <c r="AV373" s="2041"/>
    </row>
    <row r="374" spans="1:50" ht="29.45" customHeight="1">
      <c r="A374" s="2050"/>
      <c r="B374" s="2051"/>
      <c r="C374" s="2051"/>
      <c r="D374" s="2051"/>
      <c r="E374" s="2051"/>
      <c r="F374" s="2051"/>
      <c r="G374" s="2051"/>
      <c r="H374" s="2051"/>
      <c r="I374" s="2051"/>
      <c r="J374" s="2051"/>
      <c r="K374" s="2051"/>
      <c r="L374" s="2051"/>
      <c r="M374" s="2051"/>
      <c r="N374" s="2051"/>
      <c r="O374" s="2051"/>
      <c r="P374" s="2051"/>
      <c r="Q374" s="2051"/>
      <c r="R374" s="2051"/>
      <c r="S374" s="2051"/>
      <c r="T374" s="2051"/>
      <c r="U374" s="2051"/>
      <c r="V374" s="2051"/>
      <c r="W374" s="2051"/>
      <c r="X374" s="2051"/>
      <c r="Y374" s="2051"/>
      <c r="Z374" s="2051"/>
      <c r="AA374" s="2051"/>
      <c r="AB374" s="2051"/>
      <c r="AC374" s="2051"/>
      <c r="AD374" s="2051"/>
      <c r="AE374" s="2051"/>
      <c r="AF374" s="2051"/>
      <c r="AG374" s="2051"/>
      <c r="AH374" s="2051"/>
      <c r="AI374" s="2051"/>
      <c r="AJ374" s="2051"/>
      <c r="AK374" s="2051"/>
      <c r="AL374" s="2051"/>
      <c r="AM374" s="2051"/>
      <c r="AN374" s="2051"/>
      <c r="AO374" s="2051"/>
      <c r="AP374" s="2051"/>
      <c r="AQ374" s="2051"/>
      <c r="AR374" s="2051"/>
      <c r="AS374" s="2051"/>
      <c r="AT374" s="2051"/>
      <c r="AU374" s="2051"/>
      <c r="AV374" s="2052"/>
    </row>
    <row r="375" spans="1:50" ht="27.6" customHeight="1">
      <c r="A375" s="2033" t="s">
        <v>21646</v>
      </c>
      <c r="B375" s="2034"/>
      <c r="C375" s="2034"/>
      <c r="D375" s="2034"/>
      <c r="E375" s="2034"/>
      <c r="F375" s="2034"/>
      <c r="G375" s="2034"/>
      <c r="H375" s="2034"/>
      <c r="I375" s="2034"/>
      <c r="J375" s="2034"/>
      <c r="K375" s="2034"/>
      <c r="L375" s="2034"/>
      <c r="M375" s="2034"/>
      <c r="N375" s="2034"/>
      <c r="O375" s="2034"/>
      <c r="P375" s="2034"/>
      <c r="Q375" s="2034"/>
      <c r="R375" s="2034"/>
      <c r="S375" s="2034"/>
      <c r="T375" s="2034"/>
      <c r="U375" s="2034"/>
      <c r="V375" s="2034"/>
      <c r="W375" s="2034"/>
      <c r="X375" s="2034"/>
      <c r="Y375" s="2034"/>
      <c r="Z375" s="2034"/>
      <c r="AA375" s="2034"/>
      <c r="AB375" s="2034"/>
      <c r="AC375" s="2034"/>
      <c r="AD375" s="2034"/>
      <c r="AE375" s="2034"/>
      <c r="AF375" s="2034"/>
      <c r="AG375" s="2034"/>
      <c r="AH375" s="2034"/>
      <c r="AI375" s="2034"/>
      <c r="AJ375" s="2034"/>
      <c r="AK375" s="2034"/>
      <c r="AL375" s="2034"/>
      <c r="AM375" s="2034"/>
      <c r="AN375" s="2034"/>
      <c r="AO375" s="2034"/>
      <c r="AP375" s="2034"/>
      <c r="AQ375" s="2034"/>
      <c r="AR375" s="2034"/>
      <c r="AS375" s="2034"/>
      <c r="AT375" s="2034"/>
      <c r="AU375" s="2034"/>
      <c r="AV375" s="2035"/>
    </row>
    <row r="376" spans="1:50" ht="54.75" customHeight="1">
      <c r="A376" s="2053" t="s">
        <v>21647</v>
      </c>
      <c r="B376" s="2054"/>
      <c r="C376" s="2054"/>
      <c r="D376" s="2054"/>
      <c r="E376" s="2054"/>
      <c r="F376" s="2054"/>
      <c r="G376" s="2054"/>
      <c r="H376" s="2054"/>
      <c r="I376" s="2054"/>
      <c r="J376" s="2054"/>
      <c r="K376" s="2054"/>
      <c r="L376" s="2055" t="s">
        <v>24569</v>
      </c>
      <c r="M376" s="2056"/>
      <c r="N376" s="2056"/>
      <c r="O376" s="2056"/>
      <c r="P376" s="2056"/>
      <c r="Q376" s="2056"/>
      <c r="R376" s="2056"/>
      <c r="S376" s="2056"/>
      <c r="T376" s="2056"/>
      <c r="U376" s="2056"/>
      <c r="V376" s="2056"/>
      <c r="W376" s="2056"/>
      <c r="X376" s="2056"/>
      <c r="Y376" s="2056"/>
      <c r="Z376" s="2056"/>
      <c r="AA376" s="2056"/>
      <c r="AB376" s="2056"/>
      <c r="AC376" s="2056"/>
      <c r="AD376" s="2056"/>
      <c r="AE376" s="2056"/>
      <c r="AF376" s="2056"/>
      <c r="AG376" s="2056"/>
      <c r="AH376" s="2056"/>
      <c r="AI376" s="2056"/>
      <c r="AJ376" s="2056"/>
      <c r="AK376" s="2056"/>
      <c r="AL376" s="2056"/>
      <c r="AM376" s="2056"/>
      <c r="AN376" s="1780" t="s">
        <v>24570</v>
      </c>
      <c r="AO376" s="1770"/>
      <c r="AP376" s="1770"/>
      <c r="AQ376" s="2057" t="s">
        <v>24571</v>
      </c>
      <c r="AR376" s="2002"/>
      <c r="AS376" s="2002"/>
      <c r="AT376" s="2002"/>
      <c r="AU376" s="2002"/>
      <c r="AV376" s="2003"/>
    </row>
    <row r="377" spans="1:50" ht="18" customHeight="1">
      <c r="A377" s="2033" t="s">
        <v>21648</v>
      </c>
      <c r="B377" s="2034"/>
      <c r="C377" s="2034"/>
      <c r="D377" s="2034"/>
      <c r="E377" s="2034"/>
      <c r="F377" s="2034"/>
      <c r="G377" s="2034"/>
      <c r="H377" s="2034"/>
      <c r="I377" s="2034"/>
      <c r="J377" s="2034"/>
      <c r="K377" s="2034"/>
      <c r="L377" s="2034"/>
      <c r="M377" s="2034"/>
      <c r="N377" s="2034"/>
      <c r="O377" s="2034"/>
      <c r="P377" s="2034"/>
      <c r="Q377" s="2034"/>
      <c r="R377" s="2034"/>
      <c r="S377" s="2034"/>
      <c r="T377" s="2034"/>
      <c r="U377" s="2034"/>
      <c r="V377" s="2034"/>
      <c r="W377" s="2034"/>
      <c r="X377" s="2034"/>
      <c r="Y377" s="2034"/>
      <c r="Z377" s="2034"/>
      <c r="AA377" s="2034"/>
      <c r="AB377" s="2034"/>
      <c r="AC377" s="2034"/>
      <c r="AD377" s="2034"/>
      <c r="AE377" s="2034"/>
      <c r="AF377" s="2034"/>
      <c r="AG377" s="2034"/>
      <c r="AH377" s="2034"/>
      <c r="AI377" s="2034"/>
      <c r="AJ377" s="2034"/>
      <c r="AK377" s="2034"/>
      <c r="AL377" s="2034"/>
      <c r="AM377" s="2034"/>
      <c r="AN377" s="2034"/>
      <c r="AO377" s="2034"/>
      <c r="AP377" s="2034"/>
      <c r="AQ377" s="2034"/>
      <c r="AR377" s="2034"/>
      <c r="AS377" s="2034"/>
      <c r="AT377" s="2034"/>
      <c r="AU377" s="2034"/>
      <c r="AV377" s="2035"/>
    </row>
    <row r="378" spans="1:50" ht="29.25" customHeight="1">
      <c r="A378" s="2058" t="s">
        <v>21647</v>
      </c>
      <c r="B378" s="2059"/>
      <c r="C378" s="2059"/>
      <c r="D378" s="2059"/>
      <c r="E378" s="2059"/>
      <c r="F378" s="2059"/>
      <c r="G378" s="2059"/>
      <c r="H378" s="2059"/>
      <c r="I378" s="2059"/>
      <c r="J378" s="2059"/>
      <c r="K378" s="2059"/>
      <c r="L378" s="2060" t="s">
        <v>24572</v>
      </c>
      <c r="M378" s="2061"/>
      <c r="N378" s="2061"/>
      <c r="O378" s="2061"/>
      <c r="P378" s="2061"/>
      <c r="Q378" s="2061"/>
      <c r="R378" s="2061"/>
      <c r="S378" s="2061"/>
      <c r="T378" s="2061"/>
      <c r="U378" s="2061"/>
      <c r="V378" s="2061"/>
      <c r="W378" s="2061"/>
      <c r="X378" s="2061"/>
      <c r="Y378" s="2061"/>
      <c r="Z378" s="2061"/>
      <c r="AA378" s="2061"/>
      <c r="AB378" s="2061"/>
      <c r="AC378" s="2061"/>
      <c r="AD378" s="2061"/>
      <c r="AE378" s="2061"/>
      <c r="AF378" s="2061"/>
      <c r="AG378" s="2061"/>
      <c r="AH378" s="2061"/>
      <c r="AI378" s="2061"/>
      <c r="AJ378" s="2061"/>
      <c r="AK378" s="2061"/>
      <c r="AL378" s="2061"/>
      <c r="AM378" s="2061"/>
      <c r="AN378" s="1780" t="s">
        <v>24570</v>
      </c>
      <c r="AO378" s="1770"/>
      <c r="AP378" s="1770"/>
      <c r="AQ378" s="2057" t="s">
        <v>24573</v>
      </c>
      <c r="AR378" s="2002"/>
      <c r="AS378" s="2002"/>
      <c r="AT378" s="2002"/>
      <c r="AU378" s="2002"/>
      <c r="AV378" s="2003"/>
    </row>
    <row r="379" spans="1:50" ht="80.099999999999994" customHeight="1">
      <c r="A379" s="11"/>
      <c r="B379" s="2039" t="s">
        <v>21649</v>
      </c>
      <c r="C379" s="2040"/>
      <c r="D379" s="2040"/>
      <c r="E379" s="2040"/>
      <c r="F379" s="2040"/>
      <c r="G379" s="2040"/>
      <c r="H379" s="2040"/>
      <c r="I379" s="2040"/>
      <c r="J379" s="2040"/>
      <c r="K379" s="2040"/>
      <c r="L379" s="2040"/>
      <c r="M379" s="2040"/>
      <c r="N379" s="2040"/>
      <c r="O379" s="2040"/>
      <c r="P379" s="2040"/>
      <c r="Q379" s="2040"/>
      <c r="R379" s="2040"/>
      <c r="S379" s="2040"/>
      <c r="T379" s="2040"/>
      <c r="U379" s="2040"/>
      <c r="V379" s="2040"/>
      <c r="W379" s="2040"/>
      <c r="X379" s="2040"/>
      <c r="Y379" s="2040"/>
      <c r="Z379" s="2040"/>
      <c r="AA379" s="2040"/>
      <c r="AB379" s="2040"/>
      <c r="AC379" s="2040"/>
      <c r="AD379" s="2040"/>
      <c r="AE379" s="2040"/>
      <c r="AF379" s="2040"/>
      <c r="AG379" s="2040"/>
      <c r="AH379" s="2040"/>
      <c r="AI379" s="2040"/>
      <c r="AJ379" s="2040"/>
      <c r="AK379" s="2040"/>
      <c r="AL379" s="2040"/>
      <c r="AM379" s="2040"/>
      <c r="AN379" s="2040"/>
      <c r="AO379" s="2040"/>
      <c r="AP379" s="2040"/>
      <c r="AQ379" s="2040"/>
      <c r="AR379" s="2040"/>
      <c r="AS379" s="2040"/>
      <c r="AT379" s="2040"/>
      <c r="AU379" s="2040"/>
      <c r="AV379" s="2040"/>
      <c r="AW379" s="2041"/>
      <c r="AX379" s="11"/>
    </row>
    <row r="380" spans="1:50" ht="15" customHeight="1">
      <c r="A380" s="11"/>
      <c r="B380" s="2016"/>
      <c r="C380" s="2017"/>
      <c r="D380" s="2017"/>
      <c r="E380" s="2017"/>
      <c r="F380" s="2017"/>
      <c r="G380" s="2017"/>
      <c r="H380" s="2017"/>
      <c r="I380" s="2017"/>
      <c r="J380" s="2017"/>
      <c r="K380" s="2017"/>
      <c r="L380" s="2017"/>
      <c r="M380" s="2017"/>
      <c r="N380" s="2017"/>
      <c r="O380" s="2017"/>
      <c r="P380" s="2017"/>
      <c r="Q380" s="2017"/>
      <c r="R380" s="2017"/>
      <c r="S380" s="2017"/>
      <c r="T380" s="2017"/>
      <c r="U380" s="2017"/>
      <c r="V380" s="2017"/>
      <c r="W380" s="2017"/>
      <c r="X380" s="2017"/>
      <c r="Y380" s="2017"/>
      <c r="Z380" s="2017"/>
      <c r="AA380" s="2017"/>
      <c r="AB380" s="2017"/>
      <c r="AC380" s="2017"/>
      <c r="AD380" s="2017"/>
      <c r="AE380" s="2017"/>
      <c r="AF380" s="2017"/>
      <c r="AG380" s="2017"/>
      <c r="AH380" s="2017"/>
      <c r="AI380" s="2017"/>
      <c r="AJ380" s="2017"/>
      <c r="AK380" s="2017"/>
      <c r="AL380" s="2017"/>
      <c r="AM380" s="2017"/>
      <c r="AN380" s="2017"/>
      <c r="AO380" s="2017"/>
      <c r="AP380" s="2017"/>
      <c r="AQ380" s="2017"/>
      <c r="AR380" s="2017"/>
      <c r="AS380" s="2017"/>
      <c r="AT380" s="2017"/>
      <c r="AU380" s="2017"/>
      <c r="AV380" s="2017"/>
      <c r="AW380" s="2018"/>
      <c r="AX380" s="11"/>
    </row>
    <row r="381" spans="1:50" ht="63.75" customHeight="1">
      <c r="A381" s="11"/>
      <c r="B381" s="2016"/>
      <c r="C381" s="2017"/>
      <c r="D381" s="2017"/>
      <c r="E381" s="2017"/>
      <c r="F381" s="2018"/>
      <c r="G381" s="2042" t="s">
        <v>21650</v>
      </c>
      <c r="H381" s="2043"/>
      <c r="I381" s="2043"/>
      <c r="J381" s="2043"/>
      <c r="K381" s="2043"/>
      <c r="L381" s="2043"/>
      <c r="M381" s="2043"/>
      <c r="N381" s="2043"/>
      <c r="O381" s="2043"/>
      <c r="P381" s="2043"/>
      <c r="Q381" s="2044"/>
      <c r="R381" s="2047" t="s">
        <v>21651</v>
      </c>
      <c r="S381" s="2048"/>
      <c r="T381" s="2048"/>
      <c r="U381" s="2048"/>
      <c r="V381" s="2048"/>
      <c r="W381" s="2048"/>
      <c r="X381" s="2048"/>
      <c r="Y381" s="2048"/>
      <c r="Z381" s="2048"/>
      <c r="AA381" s="2048"/>
      <c r="AB381" s="2048"/>
      <c r="AC381" s="2048"/>
      <c r="AD381" s="2048"/>
      <c r="AE381" s="2048"/>
      <c r="AF381" s="2048"/>
      <c r="AG381" s="2048"/>
      <c r="AH381" s="2048"/>
      <c r="AI381" s="2048"/>
      <c r="AJ381" s="2048"/>
      <c r="AK381" s="2048"/>
      <c r="AL381" s="2048"/>
      <c r="AM381" s="2048"/>
      <c r="AN381" s="2048"/>
      <c r="AO381" s="2048"/>
      <c r="AP381" s="2048"/>
      <c r="AQ381" s="2048"/>
      <c r="AR381" s="2048"/>
      <c r="AS381" s="2048"/>
      <c r="AT381" s="2048"/>
      <c r="AU381" s="2048"/>
      <c r="AV381" s="2048"/>
      <c r="AW381" s="2049"/>
      <c r="AX381" s="11"/>
    </row>
    <row r="382" spans="1:50" ht="25.5" customHeight="1">
      <c r="A382" s="10"/>
      <c r="B382" s="1512"/>
      <c r="C382" s="1770"/>
      <c r="D382" s="1770"/>
      <c r="E382" s="1770"/>
      <c r="F382" s="1513"/>
      <c r="G382" s="2045"/>
      <c r="H382" s="2006"/>
      <c r="I382" s="2006"/>
      <c r="J382" s="2006"/>
      <c r="K382" s="2006"/>
      <c r="L382" s="2006"/>
      <c r="M382" s="2006"/>
      <c r="N382" s="2006"/>
      <c r="O382" s="2006"/>
      <c r="P382" s="2006"/>
      <c r="Q382" s="2046"/>
      <c r="R382" s="2028" t="s">
        <v>24576</v>
      </c>
      <c r="S382" s="2029"/>
      <c r="T382" s="2029"/>
      <c r="U382" s="2029"/>
      <c r="V382" s="2029"/>
      <c r="W382" s="2029"/>
      <c r="X382" s="2029"/>
      <c r="Y382" s="2029"/>
      <c r="Z382" s="2029"/>
      <c r="AA382" s="2029"/>
      <c r="AB382" s="2029"/>
      <c r="AC382" s="2029"/>
      <c r="AD382" s="2029"/>
      <c r="AE382" s="2029"/>
      <c r="AF382" s="2030" t="s">
        <v>24575</v>
      </c>
      <c r="AG382" s="2031"/>
      <c r="AH382" s="2031"/>
      <c r="AI382" s="2031"/>
      <c r="AJ382" s="2031"/>
      <c r="AK382" s="2031"/>
      <c r="AL382" s="2031"/>
      <c r="AM382" s="2031"/>
      <c r="AN382" s="2031"/>
      <c r="AO382" s="2031"/>
      <c r="AP382" s="2031"/>
      <c r="AQ382" s="2030" t="s">
        <v>24577</v>
      </c>
      <c r="AR382" s="2031"/>
      <c r="AS382" s="2031"/>
      <c r="AT382" s="2031"/>
      <c r="AU382" s="2031"/>
      <c r="AV382" s="2031"/>
      <c r="AW382" s="2032"/>
      <c r="AX382" s="10"/>
    </row>
    <row r="383" spans="1:50" ht="18" customHeight="1">
      <c r="A383" s="11"/>
      <c r="B383" s="2016"/>
      <c r="C383" s="2017"/>
      <c r="D383" s="2017"/>
      <c r="E383" s="2017"/>
      <c r="F383" s="2018"/>
      <c r="G383" s="2019" t="s">
        <v>21652</v>
      </c>
      <c r="H383" s="2020"/>
      <c r="I383" s="2020"/>
      <c r="J383" s="2020"/>
      <c r="K383" s="2020"/>
      <c r="L383" s="2020"/>
      <c r="M383" s="2020"/>
      <c r="N383" s="2020"/>
      <c r="O383" s="2020"/>
      <c r="P383" s="2020"/>
      <c r="Q383" s="2021"/>
      <c r="R383" s="2025" t="s">
        <v>21653</v>
      </c>
      <c r="S383" s="2026"/>
      <c r="T383" s="2026"/>
      <c r="U383" s="2026"/>
      <c r="V383" s="2026"/>
      <c r="W383" s="2026"/>
      <c r="X383" s="2026"/>
      <c r="Y383" s="2026"/>
      <c r="Z383" s="2026"/>
      <c r="AA383" s="2026"/>
      <c r="AB383" s="2026"/>
      <c r="AC383" s="2026"/>
      <c r="AD383" s="2026"/>
      <c r="AE383" s="2026"/>
      <c r="AF383" s="2026"/>
      <c r="AG383" s="2026"/>
      <c r="AH383" s="2026"/>
      <c r="AI383" s="2026"/>
      <c r="AJ383" s="2026"/>
      <c r="AK383" s="2026"/>
      <c r="AL383" s="2026"/>
      <c r="AM383" s="2026"/>
      <c r="AN383" s="2026"/>
      <c r="AO383" s="2026"/>
      <c r="AP383" s="2026"/>
      <c r="AQ383" s="2026"/>
      <c r="AR383" s="2026"/>
      <c r="AS383" s="2026"/>
      <c r="AT383" s="2026"/>
      <c r="AU383" s="2026"/>
      <c r="AV383" s="2026"/>
      <c r="AW383" s="2027"/>
      <c r="AX383" s="11"/>
    </row>
    <row r="384" spans="1:50" ht="33" customHeight="1">
      <c r="A384" s="10"/>
      <c r="B384" s="1512"/>
      <c r="C384" s="1770"/>
      <c r="D384" s="1770"/>
      <c r="E384" s="1770"/>
      <c r="F384" s="1513"/>
      <c r="G384" s="2022"/>
      <c r="H384" s="2023"/>
      <c r="I384" s="2023"/>
      <c r="J384" s="2023"/>
      <c r="K384" s="2023"/>
      <c r="L384" s="2023"/>
      <c r="M384" s="2023"/>
      <c r="N384" s="2023"/>
      <c r="O384" s="2023"/>
      <c r="P384" s="2023"/>
      <c r="Q384" s="2024"/>
      <c r="R384" s="2028" t="s">
        <v>24574</v>
      </c>
      <c r="S384" s="2029"/>
      <c r="T384" s="2029"/>
      <c r="U384" s="2029"/>
      <c r="V384" s="2029"/>
      <c r="W384" s="2029"/>
      <c r="X384" s="2029"/>
      <c r="Y384" s="2029"/>
      <c r="Z384" s="2029"/>
      <c r="AA384" s="2029"/>
      <c r="AB384" s="2029"/>
      <c r="AC384" s="2029"/>
      <c r="AD384" s="2029"/>
      <c r="AE384" s="2029"/>
      <c r="AF384" s="2030" t="s">
        <v>24575</v>
      </c>
      <c r="AG384" s="2031"/>
      <c r="AH384" s="2031"/>
      <c r="AI384" s="2031"/>
      <c r="AJ384" s="2031"/>
      <c r="AK384" s="2031"/>
      <c r="AL384" s="2031"/>
      <c r="AM384" s="2031"/>
      <c r="AN384" s="2031"/>
      <c r="AO384" s="2031"/>
      <c r="AP384" s="2031"/>
      <c r="AQ384" s="2030" t="s">
        <v>24577</v>
      </c>
      <c r="AR384" s="2031"/>
      <c r="AS384" s="2031"/>
      <c r="AT384" s="2031"/>
      <c r="AU384" s="2031"/>
      <c r="AV384" s="2031"/>
      <c r="AW384" s="2032"/>
      <c r="AX384" s="10"/>
    </row>
    <row r="385" spans="1:50" ht="50.1" customHeight="1">
      <c r="A385" s="11"/>
      <c r="B385" s="2033" t="s">
        <v>21654</v>
      </c>
      <c r="C385" s="2034"/>
      <c r="D385" s="2034"/>
      <c r="E385" s="2034"/>
      <c r="F385" s="2034"/>
      <c r="G385" s="2034"/>
      <c r="H385" s="2034"/>
      <c r="I385" s="2034"/>
      <c r="J385" s="2034"/>
      <c r="K385" s="2034"/>
      <c r="L385" s="2034"/>
      <c r="M385" s="2034"/>
      <c r="N385" s="2034"/>
      <c r="O385" s="2034"/>
      <c r="P385" s="2034"/>
      <c r="Q385" s="2034"/>
      <c r="R385" s="2034"/>
      <c r="S385" s="2034"/>
      <c r="T385" s="2034"/>
      <c r="U385" s="2034"/>
      <c r="V385" s="2034"/>
      <c r="W385" s="2034"/>
      <c r="X385" s="2034"/>
      <c r="Y385" s="2034"/>
      <c r="Z385" s="2034"/>
      <c r="AA385" s="2034"/>
      <c r="AB385" s="2034"/>
      <c r="AC385" s="2034"/>
      <c r="AD385" s="2034"/>
      <c r="AE385" s="2034"/>
      <c r="AF385" s="2034"/>
      <c r="AG385" s="2034"/>
      <c r="AH385" s="2034"/>
      <c r="AI385" s="2034"/>
      <c r="AJ385" s="2034"/>
      <c r="AK385" s="2034"/>
      <c r="AL385" s="2034"/>
      <c r="AM385" s="2034"/>
      <c r="AN385" s="2034"/>
      <c r="AO385" s="2034"/>
      <c r="AP385" s="2034"/>
      <c r="AQ385" s="2034"/>
      <c r="AR385" s="2034"/>
      <c r="AS385" s="2034"/>
      <c r="AT385" s="2034"/>
      <c r="AU385" s="2034"/>
      <c r="AV385" s="2034"/>
      <c r="AW385" s="2035"/>
      <c r="AX385" s="11"/>
    </row>
    <row r="386" spans="1:50" ht="21" customHeight="1">
      <c r="A386" s="11"/>
      <c r="B386" s="2036" t="s">
        <v>21655</v>
      </c>
      <c r="C386" s="2037"/>
      <c r="D386" s="2037"/>
      <c r="E386" s="2037"/>
      <c r="F386" s="2037"/>
      <c r="G386" s="2037"/>
      <c r="H386" s="2037"/>
      <c r="I386" s="2037"/>
      <c r="J386" s="2037"/>
      <c r="K386" s="2037"/>
      <c r="L386" s="2037"/>
      <c r="M386" s="2037"/>
      <c r="N386" s="2037"/>
      <c r="O386" s="2037"/>
      <c r="P386" s="2037"/>
      <c r="Q386" s="2037"/>
      <c r="R386" s="2037"/>
      <c r="S386" s="2037"/>
      <c r="T386" s="2037"/>
      <c r="U386" s="2037"/>
      <c r="V386" s="2037"/>
      <c r="W386" s="2037"/>
      <c r="X386" s="2037"/>
      <c r="Y386" s="2037"/>
      <c r="Z386" s="2037"/>
      <c r="AA386" s="2037"/>
      <c r="AB386" s="2037"/>
      <c r="AC386" s="2037"/>
      <c r="AD386" s="2037"/>
      <c r="AE386" s="2037"/>
      <c r="AF386" s="2037"/>
      <c r="AG386" s="2037"/>
      <c r="AH386" s="2037"/>
      <c r="AI386" s="2037"/>
      <c r="AJ386" s="2037"/>
      <c r="AK386" s="2037"/>
      <c r="AL386" s="2037"/>
      <c r="AM386" s="2037"/>
      <c r="AN386" s="2037"/>
      <c r="AO386" s="2037"/>
      <c r="AP386" s="2037"/>
      <c r="AQ386" s="2037"/>
      <c r="AR386" s="2037"/>
      <c r="AS386" s="2037"/>
      <c r="AT386" s="2037"/>
      <c r="AU386" s="2037"/>
      <c r="AV386" s="2037"/>
      <c r="AW386" s="2038"/>
      <c r="AX386" s="11"/>
    </row>
    <row r="387" spans="1:50" ht="50.1" customHeight="1">
      <c r="A387" s="10"/>
      <c r="B387" s="1866"/>
      <c r="C387" s="1539"/>
      <c r="D387" s="1539"/>
      <c r="E387" s="1539"/>
      <c r="F387" s="1539"/>
      <c r="G387" s="1539"/>
      <c r="H387" s="1539"/>
      <c r="I387" s="1539"/>
      <c r="J387" s="1539"/>
      <c r="K387" s="1539"/>
      <c r="L387" s="1539"/>
      <c r="M387" s="1539"/>
      <c r="N387" s="1539"/>
      <c r="O387" s="1539"/>
      <c r="P387" s="1539"/>
      <c r="Q387" s="1539"/>
      <c r="R387" s="2004" t="s">
        <v>21656</v>
      </c>
      <c r="S387" s="2004"/>
      <c r="T387" s="2004"/>
      <c r="U387" s="2004"/>
      <c r="V387" s="2004"/>
      <c r="W387" s="2004"/>
      <c r="X387" s="2004"/>
      <c r="Y387" s="2004"/>
      <c r="Z387" s="2004"/>
      <c r="AA387" s="2004"/>
      <c r="AB387" s="2004"/>
      <c r="AC387" s="2004"/>
      <c r="AD387" s="2004"/>
      <c r="AE387" s="2004"/>
      <c r="AF387" s="2005" t="s">
        <v>24578</v>
      </c>
      <c r="AG387" s="1970"/>
      <c r="AH387" s="1970"/>
      <c r="AI387" s="1970"/>
      <c r="AJ387" s="1970"/>
      <c r="AK387" s="1970"/>
      <c r="AL387" s="1970"/>
      <c r="AM387" s="1970"/>
      <c r="AN387" s="1970"/>
      <c r="AO387" s="1970"/>
      <c r="AP387" s="1970"/>
      <c r="AQ387" s="1539"/>
      <c r="AR387" s="1539"/>
      <c r="AS387" s="1539"/>
      <c r="AT387" s="1539"/>
      <c r="AU387" s="1539"/>
      <c r="AV387" s="1539"/>
      <c r="AW387" s="1867"/>
      <c r="AX387" s="10"/>
    </row>
    <row r="388" spans="1:50" ht="15" customHeight="1">
      <c r="A388" s="11"/>
      <c r="B388" s="2008"/>
      <c r="C388" s="1546"/>
      <c r="D388" s="1546"/>
      <c r="E388" s="1546"/>
      <c r="F388" s="1546"/>
      <c r="G388" s="1546"/>
      <c r="H388" s="1546"/>
      <c r="I388" s="1546"/>
      <c r="J388" s="1546"/>
      <c r="K388" s="1546"/>
      <c r="L388" s="1546"/>
      <c r="M388" s="1546"/>
      <c r="N388" s="1546"/>
      <c r="O388" s="1546"/>
      <c r="P388" s="1546"/>
      <c r="Q388" s="1546"/>
      <c r="R388" s="2009" t="s">
        <v>21657</v>
      </c>
      <c r="S388" s="2009"/>
      <c r="T388" s="2009"/>
      <c r="U388" s="2009"/>
      <c r="V388" s="2009"/>
      <c r="W388" s="2009"/>
      <c r="X388" s="2009"/>
      <c r="Y388" s="2009"/>
      <c r="Z388" s="2009"/>
      <c r="AA388" s="2009"/>
      <c r="AB388" s="2009"/>
      <c r="AC388" s="2009"/>
      <c r="AD388" s="2009"/>
      <c r="AE388" s="2009"/>
      <c r="AF388" s="1970"/>
      <c r="AG388" s="1970"/>
      <c r="AH388" s="1970"/>
      <c r="AI388" s="1970"/>
      <c r="AJ388" s="1970"/>
      <c r="AK388" s="1970"/>
      <c r="AL388" s="1970"/>
      <c r="AM388" s="1970"/>
      <c r="AN388" s="1970"/>
      <c r="AO388" s="1970"/>
      <c r="AP388" s="1970"/>
      <c r="AQ388" s="1539"/>
      <c r="AR388" s="1539"/>
      <c r="AS388" s="1539"/>
      <c r="AT388" s="1539"/>
      <c r="AU388" s="1539"/>
      <c r="AV388" s="1539"/>
      <c r="AW388" s="1867"/>
      <c r="AX388" s="11"/>
    </row>
    <row r="389" spans="1:50" ht="21.95" customHeight="1">
      <c r="A389" s="10"/>
      <c r="B389" s="2010" t="s">
        <v>21658</v>
      </c>
      <c r="C389" s="2011"/>
      <c r="D389" s="2011"/>
      <c r="E389" s="2011"/>
      <c r="F389" s="2011"/>
      <c r="G389" s="2011"/>
      <c r="H389" s="2011"/>
      <c r="I389" s="2011"/>
      <c r="J389" s="2011"/>
      <c r="K389" s="2011"/>
      <c r="L389" s="2011"/>
      <c r="M389" s="2011"/>
      <c r="N389" s="2011"/>
      <c r="O389" s="2011"/>
      <c r="P389" s="2011"/>
      <c r="Q389" s="2011"/>
      <c r="R389" s="2012" t="s">
        <v>24579</v>
      </c>
      <c r="S389" s="2012"/>
      <c r="T389" s="2012"/>
      <c r="U389" s="2012"/>
      <c r="V389" s="2012"/>
      <c r="W389" s="2012"/>
      <c r="X389" s="2012"/>
      <c r="Y389" s="2012"/>
      <c r="Z389" s="2012"/>
      <c r="AA389" s="2012"/>
      <c r="AB389" s="2012"/>
      <c r="AC389" s="2012"/>
      <c r="AD389" s="2012"/>
      <c r="AE389" s="2012"/>
      <c r="AF389" s="1970"/>
      <c r="AG389" s="1970"/>
      <c r="AH389" s="1970"/>
      <c r="AI389" s="1970"/>
      <c r="AJ389" s="1970"/>
      <c r="AK389" s="1970"/>
      <c r="AL389" s="1970"/>
      <c r="AM389" s="1970"/>
      <c r="AN389" s="1970"/>
      <c r="AO389" s="1970"/>
      <c r="AP389" s="1970"/>
      <c r="AQ389" s="1539"/>
      <c r="AR389" s="1539"/>
      <c r="AS389" s="1539"/>
      <c r="AT389" s="1539"/>
      <c r="AU389" s="1539"/>
      <c r="AV389" s="1539"/>
      <c r="AW389" s="1867"/>
      <c r="AX389" s="10"/>
    </row>
    <row r="390" spans="1:50" ht="27.95" customHeight="1">
      <c r="A390" s="11"/>
      <c r="B390" s="2008"/>
      <c r="C390" s="1546"/>
      <c r="D390" s="1546"/>
      <c r="E390" s="1546"/>
      <c r="F390" s="1546"/>
      <c r="G390" s="1546"/>
      <c r="H390" s="1546"/>
      <c r="I390" s="1546"/>
      <c r="J390" s="1546"/>
      <c r="K390" s="1546"/>
      <c r="L390" s="1546"/>
      <c r="M390" s="1546"/>
      <c r="N390" s="1546"/>
      <c r="O390" s="1546"/>
      <c r="P390" s="1546"/>
      <c r="Q390" s="1546"/>
      <c r="R390" s="2004" t="s">
        <v>21656</v>
      </c>
      <c r="S390" s="2004"/>
      <c r="T390" s="2004"/>
      <c r="U390" s="2004"/>
      <c r="V390" s="2004"/>
      <c r="W390" s="2004"/>
      <c r="X390" s="2004"/>
      <c r="Y390" s="2004"/>
      <c r="Z390" s="2004"/>
      <c r="AA390" s="2004"/>
      <c r="AB390" s="2004"/>
      <c r="AC390" s="2004"/>
      <c r="AD390" s="2004"/>
      <c r="AE390" s="2004"/>
      <c r="AF390" s="1970"/>
      <c r="AG390" s="1970"/>
      <c r="AH390" s="1970"/>
      <c r="AI390" s="1970"/>
      <c r="AJ390" s="1970"/>
      <c r="AK390" s="1970"/>
      <c r="AL390" s="1970"/>
      <c r="AM390" s="1970"/>
      <c r="AN390" s="1970"/>
      <c r="AO390" s="1970"/>
      <c r="AP390" s="1970"/>
      <c r="AQ390" s="1539"/>
      <c r="AR390" s="1539"/>
      <c r="AS390" s="1539"/>
      <c r="AT390" s="1539"/>
      <c r="AU390" s="1539"/>
      <c r="AV390" s="1539"/>
      <c r="AW390" s="1867"/>
      <c r="AX390" s="11"/>
    </row>
    <row r="391" spans="1:50" ht="15" customHeight="1">
      <c r="A391" s="11"/>
      <c r="B391" s="2008"/>
      <c r="C391" s="1546"/>
      <c r="D391" s="1546"/>
      <c r="E391" s="1546"/>
      <c r="F391" s="1546"/>
      <c r="G391" s="1546"/>
      <c r="H391" s="1546"/>
      <c r="I391" s="1546"/>
      <c r="J391" s="1546"/>
      <c r="K391" s="1546"/>
      <c r="L391" s="1546"/>
      <c r="M391" s="1546"/>
      <c r="N391" s="1546"/>
      <c r="O391" s="1546"/>
      <c r="P391" s="1546"/>
      <c r="Q391" s="1546"/>
      <c r="R391" s="2009" t="s">
        <v>21657</v>
      </c>
      <c r="S391" s="2009"/>
      <c r="T391" s="2009"/>
      <c r="U391" s="2009"/>
      <c r="V391" s="2009"/>
      <c r="W391" s="2009"/>
      <c r="X391" s="2009"/>
      <c r="Y391" s="2009"/>
      <c r="Z391" s="2009"/>
      <c r="AA391" s="2009"/>
      <c r="AB391" s="2009"/>
      <c r="AC391" s="2009"/>
      <c r="AD391" s="2009"/>
      <c r="AE391" s="2009"/>
      <c r="AF391" s="1970"/>
      <c r="AG391" s="1970"/>
      <c r="AH391" s="1970"/>
      <c r="AI391" s="1970"/>
      <c r="AJ391" s="1970"/>
      <c r="AK391" s="1970"/>
      <c r="AL391" s="1970"/>
      <c r="AM391" s="1970"/>
      <c r="AN391" s="1970"/>
      <c r="AO391" s="1970"/>
      <c r="AP391" s="1970"/>
      <c r="AQ391" s="1539"/>
      <c r="AR391" s="1539"/>
      <c r="AS391" s="1539"/>
      <c r="AT391" s="1539"/>
      <c r="AU391" s="1539"/>
      <c r="AV391" s="1539"/>
      <c r="AW391" s="1867"/>
      <c r="AX391" s="11"/>
    </row>
    <row r="392" spans="1:50" ht="30" customHeight="1">
      <c r="A392" s="10"/>
      <c r="B392" s="2013" t="s">
        <v>21659</v>
      </c>
      <c r="C392" s="2014"/>
      <c r="D392" s="2014"/>
      <c r="E392" s="2014"/>
      <c r="F392" s="2014"/>
      <c r="G392" s="2014"/>
      <c r="H392" s="2014"/>
      <c r="I392" s="2014"/>
      <c r="J392" s="2014"/>
      <c r="K392" s="2014"/>
      <c r="L392" s="2014"/>
      <c r="M392" s="2014"/>
      <c r="N392" s="2014"/>
      <c r="O392" s="2014"/>
      <c r="P392" s="2014"/>
      <c r="Q392" s="2014"/>
      <c r="R392" s="2015" t="s">
        <v>24580</v>
      </c>
      <c r="S392" s="2015"/>
      <c r="T392" s="2015"/>
      <c r="U392" s="2015"/>
      <c r="V392" s="2015"/>
      <c r="W392" s="2015"/>
      <c r="X392" s="2015"/>
      <c r="Y392" s="2015"/>
      <c r="Z392" s="2015"/>
      <c r="AA392" s="2015"/>
      <c r="AB392" s="2015"/>
      <c r="AC392" s="2015"/>
      <c r="AD392" s="2015"/>
      <c r="AE392" s="2015"/>
      <c r="AF392" s="2006"/>
      <c r="AG392" s="2006"/>
      <c r="AH392" s="2006"/>
      <c r="AI392" s="2006"/>
      <c r="AJ392" s="2006"/>
      <c r="AK392" s="2006"/>
      <c r="AL392" s="2006"/>
      <c r="AM392" s="2006"/>
      <c r="AN392" s="2006"/>
      <c r="AO392" s="2006"/>
      <c r="AP392" s="2006"/>
      <c r="AQ392" s="1849"/>
      <c r="AR392" s="1849"/>
      <c r="AS392" s="1849"/>
      <c r="AT392" s="1849"/>
      <c r="AU392" s="1849"/>
      <c r="AV392" s="1849"/>
      <c r="AW392" s="2007"/>
      <c r="AX392" s="10"/>
    </row>
    <row r="393" spans="1:50" ht="25.5" customHeight="1">
      <c r="A393" s="11"/>
      <c r="B393" s="1546"/>
      <c r="C393" s="1546"/>
      <c r="D393" s="1546"/>
      <c r="E393" s="1546"/>
      <c r="F393" s="1546"/>
      <c r="G393" s="1546"/>
      <c r="H393" s="1546"/>
      <c r="I393" s="1546"/>
      <c r="J393" s="1546"/>
      <c r="K393" s="1546"/>
      <c r="L393" s="1546"/>
      <c r="M393" s="1546"/>
      <c r="N393" s="1546"/>
      <c r="O393" s="1546"/>
      <c r="P393" s="1546"/>
      <c r="Q393" s="1546"/>
      <c r="R393" s="1546"/>
      <c r="S393" s="1546"/>
      <c r="T393" s="1546"/>
      <c r="U393" s="1546"/>
      <c r="V393" s="1546"/>
      <c r="W393" s="1546"/>
      <c r="X393" s="1546"/>
      <c r="Y393" s="1546"/>
      <c r="Z393" s="1546"/>
      <c r="AA393" s="1546"/>
      <c r="AB393" s="1546"/>
      <c r="AC393" s="1546"/>
      <c r="AD393" s="1546"/>
      <c r="AE393" s="1546"/>
      <c r="AF393" s="1546"/>
      <c r="AG393" s="1546"/>
      <c r="AH393" s="1546"/>
      <c r="AI393" s="1546"/>
      <c r="AJ393" s="1546"/>
      <c r="AK393" s="1546"/>
      <c r="AL393" s="1546"/>
      <c r="AM393" s="1546"/>
      <c r="AN393" s="1546"/>
      <c r="AO393" s="1546"/>
      <c r="AP393" s="1546"/>
      <c r="AQ393" s="1546"/>
      <c r="AR393" s="1546"/>
      <c r="AS393" s="1546"/>
      <c r="AT393" s="1546"/>
      <c r="AU393" s="1546"/>
      <c r="AV393" s="1546"/>
      <c r="AW393" s="1546"/>
      <c r="AX393" s="11"/>
    </row>
    <row r="394" spans="1:50" ht="15" customHeight="1">
      <c r="A394" s="1510" t="s">
        <v>5251</v>
      </c>
      <c r="B394" s="1991"/>
      <c r="C394" s="1991"/>
      <c r="D394" s="1991"/>
      <c r="E394" s="1991"/>
      <c r="F394" s="1991"/>
      <c r="G394" s="1991"/>
      <c r="H394" s="1991"/>
      <c r="I394" s="1991"/>
      <c r="J394" s="1991"/>
      <c r="K394" s="1991"/>
      <c r="L394" s="1991"/>
      <c r="M394" s="1991"/>
      <c r="N394" s="1991"/>
      <c r="O394" s="1991"/>
      <c r="P394" s="1991"/>
      <c r="Q394" s="1991"/>
      <c r="R394" s="1991"/>
      <c r="S394" s="1991"/>
      <c r="T394" s="1991"/>
      <c r="U394" s="1991"/>
      <c r="V394" s="1991"/>
      <c r="W394" s="1991"/>
      <c r="X394" s="1991"/>
      <c r="Y394" s="1991"/>
      <c r="Z394" s="1991"/>
      <c r="AA394" s="1991"/>
      <c r="AB394" s="1991"/>
      <c r="AC394" s="1991"/>
      <c r="AD394" s="1991"/>
      <c r="AE394" s="1991"/>
      <c r="AF394" s="1991"/>
      <c r="AG394" s="1991"/>
      <c r="AH394" s="1991"/>
      <c r="AI394" s="1991"/>
      <c r="AJ394" s="1991"/>
      <c r="AK394" s="1991"/>
      <c r="AL394" s="1991"/>
      <c r="AM394" s="1991"/>
      <c r="AN394" s="1991"/>
      <c r="AO394" s="1991"/>
      <c r="AP394" s="1991"/>
      <c r="AQ394" s="1991"/>
      <c r="AR394" s="1991"/>
      <c r="AS394" s="1991"/>
      <c r="AT394" s="1991"/>
      <c r="AU394" s="1991"/>
      <c r="AV394" s="1991"/>
      <c r="AW394" s="1511"/>
    </row>
    <row r="395" spans="1:50" ht="41.1" customHeight="1">
      <c r="A395" s="1924" t="s">
        <v>21660</v>
      </c>
      <c r="B395" s="1925"/>
      <c r="C395" s="1925"/>
      <c r="D395" s="1925"/>
      <c r="E395" s="1925"/>
      <c r="F395" s="1925"/>
      <c r="G395" s="1925"/>
      <c r="H395" s="1925"/>
      <c r="I395" s="1925"/>
      <c r="J395" s="1925"/>
      <c r="K395" s="1925"/>
      <c r="L395" s="1925"/>
      <c r="M395" s="1925"/>
      <c r="N395" s="1925"/>
      <c r="O395" s="1925"/>
      <c r="P395" s="1925"/>
      <c r="Q395" s="1925"/>
      <c r="R395" s="1925"/>
      <c r="S395" s="1925"/>
      <c r="T395" s="1925"/>
      <c r="U395" s="1925"/>
      <c r="V395" s="1925"/>
      <c r="W395" s="1925"/>
      <c r="X395" s="1925"/>
      <c r="Y395" s="1925"/>
      <c r="Z395" s="1926"/>
      <c r="AA395" s="2001" t="s">
        <v>21661</v>
      </c>
      <c r="AB395" s="2002"/>
      <c r="AC395" s="2002"/>
      <c r="AD395" s="2002"/>
      <c r="AE395" s="2002"/>
      <c r="AF395" s="2002"/>
      <c r="AG395" s="2002"/>
      <c r="AH395" s="2002"/>
      <c r="AI395" s="2002"/>
      <c r="AJ395" s="2002"/>
      <c r="AK395" s="2002"/>
      <c r="AL395" s="2002"/>
      <c r="AM395" s="2002"/>
      <c r="AN395" s="2002"/>
      <c r="AO395" s="2002"/>
      <c r="AP395" s="2002"/>
      <c r="AQ395" s="2002"/>
      <c r="AR395" s="2002"/>
      <c r="AS395" s="2002"/>
      <c r="AT395" s="2002"/>
      <c r="AU395" s="2002"/>
      <c r="AV395" s="2002"/>
      <c r="AW395" s="2003"/>
    </row>
    <row r="396" spans="1:50" ht="17.45" customHeight="1">
      <c r="A396" s="1985" t="s">
        <v>21662</v>
      </c>
      <c r="B396" s="1986"/>
      <c r="C396" s="1986"/>
      <c r="D396" s="1986"/>
      <c r="E396" s="1986"/>
      <c r="F396" s="1986"/>
      <c r="G396" s="1986"/>
      <c r="H396" s="1986"/>
      <c r="I396" s="1986"/>
      <c r="J396" s="1986"/>
      <c r="K396" s="1986"/>
      <c r="L396" s="1986"/>
      <c r="M396" s="1986"/>
      <c r="N396" s="1986"/>
      <c r="O396" s="1986"/>
      <c r="P396" s="1986"/>
      <c r="Q396" s="1986"/>
      <c r="R396" s="1986"/>
      <c r="S396" s="1986"/>
      <c r="T396" s="1986"/>
      <c r="U396" s="1986"/>
      <c r="V396" s="1986"/>
      <c r="W396" s="1986"/>
      <c r="X396" s="1986"/>
      <c r="Y396" s="1986"/>
      <c r="Z396" s="1986"/>
      <c r="AA396" s="1986"/>
      <c r="AB396" s="1986"/>
      <c r="AC396" s="1986"/>
      <c r="AD396" s="1986"/>
      <c r="AE396" s="1986"/>
      <c r="AF396" s="1986"/>
      <c r="AG396" s="1986"/>
      <c r="AH396" s="1986"/>
      <c r="AI396" s="1986"/>
      <c r="AJ396" s="1986"/>
      <c r="AK396" s="1986"/>
      <c r="AL396" s="1986"/>
      <c r="AM396" s="1986"/>
      <c r="AN396" s="1986"/>
      <c r="AO396" s="1986"/>
      <c r="AP396" s="1986"/>
      <c r="AQ396" s="1986"/>
      <c r="AR396" s="1986"/>
      <c r="AS396" s="1986"/>
      <c r="AT396" s="1986"/>
      <c r="AU396" s="1986"/>
      <c r="AV396" s="1987"/>
    </row>
    <row r="397" spans="1:50" ht="18.95" customHeight="1">
      <c r="A397" s="1988"/>
      <c r="B397" s="1989"/>
      <c r="C397" s="1989"/>
      <c r="D397" s="1989"/>
      <c r="E397" s="1989"/>
      <c r="F397" s="1989"/>
      <c r="G397" s="1989"/>
      <c r="H397" s="1989"/>
      <c r="I397" s="1989"/>
      <c r="J397" s="1989"/>
      <c r="K397" s="1989"/>
      <c r="L397" s="1989"/>
      <c r="M397" s="1989"/>
      <c r="N397" s="1989"/>
      <c r="O397" s="1989"/>
      <c r="P397" s="1989"/>
      <c r="Q397" s="1989"/>
      <c r="R397" s="1989"/>
      <c r="S397" s="1989"/>
      <c r="T397" s="1989"/>
      <c r="U397" s="1989"/>
      <c r="V397" s="1989"/>
      <c r="W397" s="1989"/>
      <c r="X397" s="1989"/>
      <c r="Y397" s="1989"/>
      <c r="Z397" s="1989"/>
      <c r="AA397" s="1989"/>
      <c r="AB397" s="1989"/>
      <c r="AC397" s="1989"/>
      <c r="AD397" s="1989"/>
      <c r="AE397" s="1989"/>
      <c r="AF397" s="1989"/>
      <c r="AG397" s="1989"/>
      <c r="AH397" s="1989"/>
      <c r="AI397" s="1989"/>
      <c r="AJ397" s="1989"/>
      <c r="AK397" s="1989"/>
      <c r="AL397" s="1989"/>
      <c r="AM397" s="1989"/>
      <c r="AN397" s="1989"/>
      <c r="AO397" s="1989"/>
      <c r="AP397" s="1989"/>
      <c r="AQ397" s="1989"/>
      <c r="AR397" s="1989"/>
      <c r="AS397" s="1989"/>
      <c r="AT397" s="1989"/>
      <c r="AU397" s="1989"/>
      <c r="AV397" s="1990"/>
    </row>
    <row r="398" spans="1:50" ht="266.10000000000002" customHeight="1">
      <c r="A398" s="1540"/>
      <c r="B398" s="1540"/>
      <c r="C398" s="1540"/>
      <c r="D398" s="1540"/>
      <c r="E398" s="1540"/>
      <c r="F398" s="1540"/>
      <c r="G398" s="1540"/>
      <c r="H398" s="1540"/>
      <c r="I398" s="1540"/>
      <c r="J398" s="1540"/>
      <c r="K398" s="1540"/>
      <c r="L398" s="1540"/>
      <c r="M398" s="1540"/>
      <c r="N398" s="1540"/>
      <c r="O398" s="1540"/>
      <c r="P398" s="1540"/>
      <c r="Q398" s="1540"/>
      <c r="R398" s="1540"/>
      <c r="S398" s="1540"/>
      <c r="T398" s="1540"/>
      <c r="U398" s="1540"/>
      <c r="V398" s="1540"/>
      <c r="W398" s="1540"/>
      <c r="X398" s="1540"/>
      <c r="Y398" s="1540"/>
      <c r="Z398" s="1540"/>
      <c r="AA398" s="1540"/>
      <c r="AB398" s="1540"/>
      <c r="AC398" s="1540"/>
      <c r="AD398" s="1540"/>
      <c r="AE398" s="1540"/>
      <c r="AF398" s="1540"/>
      <c r="AG398" s="1540"/>
      <c r="AH398" s="1540"/>
      <c r="AI398" s="1540"/>
      <c r="AJ398" s="1540"/>
      <c r="AK398" s="1540"/>
      <c r="AL398" s="1540"/>
      <c r="AM398" s="1540"/>
      <c r="AN398" s="1540"/>
      <c r="AO398" s="1540"/>
      <c r="AP398" s="1540"/>
      <c r="AQ398" s="1540"/>
      <c r="AR398" s="1540"/>
      <c r="AS398" s="1540"/>
      <c r="AT398" s="1540"/>
      <c r="AU398" s="1540"/>
      <c r="AV398" s="1540"/>
    </row>
    <row r="399" spans="1:50" ht="17.100000000000001" customHeight="1">
      <c r="A399" s="1985" t="s">
        <v>21663</v>
      </c>
      <c r="B399" s="1986"/>
      <c r="C399" s="1986"/>
      <c r="D399" s="1986"/>
      <c r="E399" s="1986"/>
      <c r="F399" s="1986"/>
      <c r="G399" s="1986"/>
      <c r="H399" s="1986"/>
      <c r="I399" s="1986"/>
      <c r="J399" s="1986"/>
      <c r="K399" s="1986"/>
      <c r="L399" s="1986"/>
      <c r="M399" s="1986"/>
      <c r="N399" s="1986"/>
      <c r="O399" s="1986"/>
      <c r="P399" s="1986"/>
      <c r="Q399" s="1986"/>
      <c r="R399" s="1986"/>
      <c r="S399" s="1986"/>
      <c r="T399" s="1986"/>
      <c r="U399" s="1986"/>
      <c r="V399" s="1986"/>
      <c r="W399" s="1986"/>
      <c r="X399" s="1986"/>
      <c r="Y399" s="1986"/>
      <c r="Z399" s="1986"/>
      <c r="AA399" s="1986"/>
      <c r="AB399" s="1986"/>
      <c r="AC399" s="1986"/>
      <c r="AD399" s="1986"/>
      <c r="AE399" s="1986"/>
      <c r="AF399" s="1986"/>
      <c r="AG399" s="1986"/>
      <c r="AH399" s="1986"/>
      <c r="AI399" s="1986"/>
      <c r="AJ399" s="1986"/>
      <c r="AK399" s="1986"/>
      <c r="AL399" s="1986"/>
      <c r="AM399" s="1986"/>
      <c r="AN399" s="1986"/>
      <c r="AO399" s="1986"/>
      <c r="AP399" s="1986"/>
      <c r="AQ399" s="1986"/>
      <c r="AR399" s="1986"/>
      <c r="AS399" s="1986"/>
      <c r="AT399" s="1986"/>
      <c r="AU399" s="1986"/>
      <c r="AV399" s="1987"/>
    </row>
    <row r="400" spans="1:50" ht="280.5" customHeight="1">
      <c r="A400" s="1510" t="s">
        <v>21664</v>
      </c>
      <c r="B400" s="1991"/>
      <c r="C400" s="1991"/>
      <c r="D400" s="1991"/>
      <c r="E400" s="1991"/>
      <c r="F400" s="1991"/>
      <c r="G400" s="1991"/>
      <c r="H400" s="1991"/>
      <c r="I400" s="1991"/>
      <c r="J400" s="1991"/>
      <c r="K400" s="1991"/>
      <c r="L400" s="1991"/>
      <c r="M400" s="1991"/>
      <c r="N400" s="1991"/>
      <c r="O400" s="1991"/>
      <c r="P400" s="1991"/>
      <c r="Q400" s="1991"/>
      <c r="R400" s="1991"/>
      <c r="S400" s="1991"/>
      <c r="T400" s="1991"/>
      <c r="U400" s="1991"/>
      <c r="V400" s="1991"/>
      <c r="W400" s="1991"/>
      <c r="X400" s="1991"/>
      <c r="Y400" s="1991"/>
      <c r="Z400" s="1991"/>
      <c r="AA400" s="1991"/>
      <c r="AB400" s="1991"/>
      <c r="AC400" s="1991"/>
      <c r="AD400" s="1991"/>
      <c r="AE400" s="1991"/>
      <c r="AF400" s="1991"/>
      <c r="AG400" s="1991"/>
      <c r="AH400" s="1991"/>
      <c r="AI400" s="1991"/>
      <c r="AJ400" s="1991"/>
      <c r="AK400" s="1991"/>
      <c r="AL400" s="1991"/>
      <c r="AM400" s="1991"/>
      <c r="AN400" s="1991"/>
      <c r="AO400" s="1991"/>
      <c r="AP400" s="1991"/>
      <c r="AQ400" s="1991"/>
      <c r="AR400" s="1991"/>
      <c r="AS400" s="1991"/>
      <c r="AT400" s="1991"/>
      <c r="AU400" s="1991"/>
      <c r="AV400" s="1511"/>
    </row>
    <row r="401" spans="1:51" ht="25.5" customHeight="1">
      <c r="A401" s="1992" t="s">
        <v>21665</v>
      </c>
      <c r="B401" s="1993"/>
      <c r="C401" s="1993"/>
      <c r="D401" s="1993"/>
      <c r="E401" s="1993"/>
      <c r="F401" s="1993"/>
      <c r="G401" s="1993"/>
      <c r="H401" s="1993"/>
      <c r="I401" s="1993"/>
      <c r="J401" s="1993"/>
      <c r="K401" s="1993"/>
      <c r="L401" s="1993"/>
      <c r="M401" s="1993"/>
      <c r="N401" s="1993"/>
      <c r="O401" s="1993"/>
      <c r="P401" s="1993"/>
      <c r="Q401" s="1993"/>
      <c r="R401" s="1993"/>
      <c r="S401" s="1993"/>
      <c r="T401" s="1993"/>
      <c r="U401" s="1993"/>
      <c r="V401" s="1993"/>
      <c r="W401" s="1993"/>
      <c r="X401" s="1993"/>
      <c r="Y401" s="1993"/>
      <c r="Z401" s="1994"/>
      <c r="AA401" s="1992" t="s">
        <v>21666</v>
      </c>
      <c r="AB401" s="1993"/>
      <c r="AC401" s="1993"/>
      <c r="AD401" s="1993"/>
      <c r="AE401" s="1993"/>
      <c r="AF401" s="1993"/>
      <c r="AG401" s="1993"/>
      <c r="AH401" s="1993"/>
      <c r="AI401" s="1993"/>
      <c r="AJ401" s="1993"/>
      <c r="AK401" s="1993"/>
      <c r="AL401" s="1993"/>
      <c r="AM401" s="1993"/>
      <c r="AN401" s="1993"/>
      <c r="AO401" s="1993"/>
      <c r="AP401" s="1993"/>
      <c r="AQ401" s="1993"/>
      <c r="AR401" s="1993"/>
      <c r="AS401" s="1993"/>
      <c r="AT401" s="1993"/>
      <c r="AU401" s="1993"/>
      <c r="AV401" s="1994"/>
    </row>
    <row r="402" spans="1:51" ht="16.7" customHeight="1">
      <c r="A402" s="1995"/>
      <c r="B402" s="1996"/>
      <c r="C402" s="1996"/>
      <c r="D402" s="1996"/>
      <c r="E402" s="1996"/>
      <c r="F402" s="1996"/>
      <c r="G402" s="1996"/>
      <c r="H402" s="1996"/>
      <c r="I402" s="1996"/>
      <c r="J402" s="1996"/>
      <c r="K402" s="1996"/>
      <c r="L402" s="1996"/>
      <c r="M402" s="1996"/>
      <c r="N402" s="1996"/>
      <c r="O402" s="1996"/>
      <c r="P402" s="1996"/>
      <c r="Q402" s="1996"/>
      <c r="R402" s="1996"/>
      <c r="S402" s="1996"/>
      <c r="T402" s="1996"/>
      <c r="U402" s="1996"/>
      <c r="V402" s="1996"/>
      <c r="W402" s="1996"/>
      <c r="X402" s="1996"/>
      <c r="Y402" s="1996"/>
      <c r="Z402" s="1997"/>
      <c r="AA402" s="1995"/>
      <c r="AB402" s="1996"/>
      <c r="AC402" s="1996"/>
      <c r="AD402" s="1996"/>
      <c r="AE402" s="1996"/>
      <c r="AF402" s="1996"/>
      <c r="AG402" s="1996"/>
      <c r="AH402" s="1996"/>
      <c r="AI402" s="1996"/>
      <c r="AJ402" s="1996"/>
      <c r="AK402" s="1996"/>
      <c r="AL402" s="1996"/>
      <c r="AM402" s="1996"/>
      <c r="AN402" s="1996"/>
      <c r="AO402" s="1996"/>
      <c r="AP402" s="1996"/>
      <c r="AQ402" s="1996"/>
      <c r="AR402" s="1996"/>
      <c r="AS402" s="1996"/>
      <c r="AT402" s="1996"/>
      <c r="AU402" s="1996"/>
      <c r="AV402" s="1997"/>
    </row>
    <row r="403" spans="1:51" ht="20.100000000000001" customHeight="1">
      <c r="A403" s="1998" t="s">
        <v>21667</v>
      </c>
      <c r="B403" s="1999"/>
      <c r="C403" s="1999"/>
      <c r="D403" s="1999"/>
      <c r="E403" s="1999"/>
      <c r="F403" s="1999"/>
      <c r="G403" s="1999"/>
      <c r="H403" s="1999"/>
      <c r="I403" s="1999"/>
      <c r="J403" s="1999"/>
      <c r="K403" s="1999"/>
      <c r="L403" s="1999"/>
      <c r="M403" s="1999"/>
      <c r="N403" s="1999"/>
      <c r="O403" s="1999"/>
      <c r="P403" s="1999"/>
      <c r="Q403" s="1999"/>
      <c r="R403" s="1999"/>
      <c r="S403" s="1999"/>
      <c r="T403" s="1999"/>
      <c r="U403" s="1999"/>
      <c r="V403" s="1999"/>
      <c r="W403" s="1999"/>
      <c r="X403" s="1999"/>
      <c r="Y403" s="1999"/>
      <c r="Z403" s="1999"/>
      <c r="AA403" s="1999"/>
      <c r="AB403" s="1999"/>
      <c r="AC403" s="1999"/>
      <c r="AD403" s="1999"/>
      <c r="AE403" s="1999"/>
      <c r="AF403" s="1999"/>
      <c r="AG403" s="1999"/>
      <c r="AH403" s="1999"/>
      <c r="AI403" s="1999"/>
      <c r="AJ403" s="1999"/>
      <c r="AK403" s="1999"/>
      <c r="AL403" s="1999"/>
      <c r="AM403" s="1999"/>
      <c r="AN403" s="1999"/>
      <c r="AO403" s="1999"/>
      <c r="AP403" s="1999"/>
      <c r="AQ403" s="1999"/>
      <c r="AR403" s="1999"/>
      <c r="AS403" s="1999"/>
      <c r="AT403" s="1999"/>
      <c r="AU403" s="1999"/>
      <c r="AV403" s="2000"/>
      <c r="AW403" s="1540"/>
      <c r="AX403" s="1540"/>
      <c r="AY403" s="1540"/>
    </row>
    <row r="404" spans="1:51" ht="408.95" customHeight="1">
      <c r="A404" s="1857" t="s">
        <v>21668</v>
      </c>
      <c r="B404" s="1858"/>
      <c r="C404" s="1858"/>
      <c r="D404" s="1858"/>
      <c r="E404" s="1858"/>
      <c r="F404" s="1858"/>
      <c r="G404" s="1858"/>
      <c r="H404" s="1859"/>
      <c r="I404" s="1857" t="s">
        <v>21669</v>
      </c>
      <c r="J404" s="1858"/>
      <c r="K404" s="1858"/>
      <c r="L404" s="1858"/>
      <c r="M404" s="1858"/>
      <c r="N404" s="1858"/>
      <c r="O404" s="1859"/>
      <c r="P404" s="1857" t="s">
        <v>21670</v>
      </c>
      <c r="Q404" s="1858"/>
      <c r="R404" s="1858"/>
      <c r="S404" s="1858"/>
      <c r="T404" s="1859"/>
      <c r="U404" s="1886" t="s">
        <v>21671</v>
      </c>
      <c r="V404" s="1887"/>
      <c r="W404" s="1887"/>
      <c r="X404" s="1887"/>
      <c r="Y404" s="1887"/>
      <c r="Z404" s="1888"/>
      <c r="AA404" s="1883" t="s">
        <v>21672</v>
      </c>
      <c r="AB404" s="1884"/>
      <c r="AC404" s="1884"/>
      <c r="AD404" s="1884"/>
      <c r="AE404" s="1884"/>
      <c r="AF404" s="1885"/>
      <c r="AG404" s="1886" t="s">
        <v>21673</v>
      </c>
      <c r="AH404" s="1887"/>
      <c r="AI404" s="1887"/>
      <c r="AJ404" s="1887"/>
      <c r="AK404" s="1887"/>
      <c r="AL404" s="1887"/>
      <c r="AM404" s="1888"/>
      <c r="AN404" s="1857" t="s">
        <v>21674</v>
      </c>
      <c r="AO404" s="1858"/>
      <c r="AP404" s="1858"/>
      <c r="AQ404" s="1859"/>
      <c r="AR404" s="1882" t="s">
        <v>21675</v>
      </c>
      <c r="AS404" s="1854"/>
      <c r="AT404" s="1854"/>
      <c r="AU404" s="1854"/>
      <c r="AV404" s="1856"/>
      <c r="AW404" s="1546"/>
      <c r="AX404" s="1546"/>
      <c r="AY404" s="1546"/>
    </row>
    <row r="405" spans="1:51" ht="61.5" customHeight="1">
      <c r="A405" s="1980" t="s">
        <v>21676</v>
      </c>
      <c r="B405" s="1981"/>
      <c r="C405" s="1981"/>
      <c r="D405" s="1981"/>
      <c r="E405" s="1981"/>
      <c r="F405" s="1981"/>
      <c r="G405" s="1981"/>
      <c r="H405" s="1982"/>
      <c r="I405" s="1980" t="s">
        <v>21677</v>
      </c>
      <c r="J405" s="1981"/>
      <c r="K405" s="1981"/>
      <c r="L405" s="1981"/>
      <c r="M405" s="1981"/>
      <c r="N405" s="1981"/>
      <c r="O405" s="1982"/>
      <c r="P405" s="1983" t="s">
        <v>21678</v>
      </c>
      <c r="Q405" s="1953"/>
      <c r="R405" s="1953"/>
      <c r="S405" s="1953"/>
      <c r="T405" s="1984"/>
      <c r="U405" s="1980" t="s">
        <v>21679</v>
      </c>
      <c r="V405" s="1981"/>
      <c r="W405" s="1981"/>
      <c r="X405" s="1981"/>
      <c r="Y405" s="1981"/>
      <c r="Z405" s="1982"/>
      <c r="AA405" s="1980" t="s">
        <v>21680</v>
      </c>
      <c r="AB405" s="1981"/>
      <c r="AC405" s="1981"/>
      <c r="AD405" s="1981"/>
      <c r="AE405" s="1981"/>
      <c r="AF405" s="1982"/>
      <c r="AG405" s="1980" t="s">
        <v>21681</v>
      </c>
      <c r="AH405" s="1981"/>
      <c r="AI405" s="1981"/>
      <c r="AJ405" s="1981"/>
      <c r="AK405" s="1981"/>
      <c r="AL405" s="1981"/>
      <c r="AM405" s="1982"/>
      <c r="AN405" s="1980" t="s">
        <v>21682</v>
      </c>
      <c r="AO405" s="1981"/>
      <c r="AP405" s="1981"/>
      <c r="AQ405" s="1982"/>
      <c r="AR405" s="1847" t="s">
        <v>21683</v>
      </c>
      <c r="AS405" s="1848"/>
      <c r="AT405" s="1848"/>
      <c r="AU405" s="1848"/>
      <c r="AV405" s="1872"/>
      <c r="AW405" s="1540"/>
      <c r="AX405" s="1540"/>
      <c r="AY405" s="1540"/>
    </row>
    <row r="406" spans="1:51" ht="12" customHeight="1">
      <c r="A406" s="1838" t="s">
        <v>21684</v>
      </c>
      <c r="B406" s="1838"/>
      <c r="C406" s="1838"/>
      <c r="D406" s="1838"/>
      <c r="E406" s="1838"/>
      <c r="F406" s="1838"/>
      <c r="G406" s="1838"/>
      <c r="H406" s="1838"/>
      <c r="I406" s="1838"/>
      <c r="J406" s="1838"/>
      <c r="K406" s="1838"/>
      <c r="L406" s="1838"/>
      <c r="M406" s="1838"/>
      <c r="N406" s="1838"/>
      <c r="O406" s="1838"/>
      <c r="P406" s="1838"/>
      <c r="Q406" s="1838"/>
      <c r="R406" s="1838"/>
      <c r="S406" s="1838"/>
      <c r="T406" s="1838"/>
      <c r="U406" s="1838"/>
      <c r="V406" s="1838"/>
      <c r="W406" s="1838"/>
      <c r="X406" s="1838"/>
      <c r="Y406" s="1838"/>
      <c r="Z406" s="1838"/>
      <c r="AA406" s="1838"/>
      <c r="AB406" s="1838"/>
      <c r="AC406" s="1838"/>
      <c r="AD406" s="1838"/>
      <c r="AE406" s="1838"/>
      <c r="AF406" s="1838"/>
      <c r="AG406" s="1838"/>
      <c r="AH406" s="1838"/>
      <c r="AI406" s="1838"/>
      <c r="AJ406" s="1838"/>
      <c r="AK406" s="1838"/>
      <c r="AL406" s="1838"/>
      <c r="AM406" s="1838"/>
      <c r="AN406" s="1838"/>
      <c r="AO406" s="1838"/>
      <c r="AP406" s="1838"/>
      <c r="AQ406" s="1838"/>
      <c r="AR406" s="1838"/>
      <c r="AS406" s="1838"/>
      <c r="AT406" s="1838"/>
      <c r="AU406" s="1838"/>
      <c r="AV406" s="1838"/>
      <c r="AW406" s="1838"/>
      <c r="AX406" s="1838"/>
      <c r="AY406" s="1838"/>
    </row>
    <row r="407" spans="1:51" ht="18.95" customHeight="1">
      <c r="A407" s="1970" t="s">
        <v>21685</v>
      </c>
      <c r="B407" s="1970"/>
      <c r="C407" s="1970"/>
      <c r="D407" s="1970"/>
      <c r="E407" s="1970"/>
      <c r="F407" s="1970"/>
      <c r="G407" s="1970"/>
      <c r="H407" s="1970"/>
      <c r="I407" s="1970"/>
      <c r="J407" s="1970"/>
      <c r="K407" s="1970"/>
      <c r="L407" s="1970"/>
      <c r="M407" s="1970"/>
      <c r="N407" s="1970"/>
      <c r="O407" s="1970"/>
      <c r="P407" s="1970"/>
      <c r="Q407" s="1970"/>
      <c r="R407" s="1970"/>
      <c r="S407" s="1970"/>
      <c r="T407" s="1970"/>
      <c r="U407" s="1970"/>
      <c r="V407" s="1970"/>
      <c r="W407" s="1970"/>
      <c r="X407" s="1970"/>
      <c r="Y407" s="1970"/>
      <c r="Z407" s="1970"/>
      <c r="AA407" s="1970"/>
      <c r="AB407" s="1970"/>
      <c r="AC407" s="1970"/>
      <c r="AD407" s="1970"/>
      <c r="AE407" s="1970"/>
      <c r="AF407" s="1970"/>
      <c r="AG407" s="1970"/>
      <c r="AH407" s="1970"/>
      <c r="AI407" s="1970"/>
      <c r="AJ407" s="1970"/>
      <c r="AK407" s="1970"/>
      <c r="AL407" s="1970"/>
      <c r="AM407" s="1970"/>
      <c r="AN407" s="1970"/>
      <c r="AO407" s="1970"/>
      <c r="AP407" s="1970"/>
      <c r="AQ407" s="1970"/>
      <c r="AR407" s="1970"/>
      <c r="AS407" s="1970"/>
      <c r="AT407" s="1970"/>
      <c r="AU407" s="1970"/>
      <c r="AV407" s="1970"/>
      <c r="AW407" s="1970"/>
      <c r="AX407" s="1970"/>
      <c r="AY407" s="1970"/>
    </row>
    <row r="408" spans="1:51" ht="8.25" customHeight="1">
      <c r="A408" s="1959" t="s">
        <v>21686</v>
      </c>
      <c r="B408" s="1960"/>
      <c r="C408" s="1960"/>
      <c r="D408" s="1960"/>
      <c r="E408" s="1960"/>
      <c r="F408" s="1960"/>
      <c r="G408" s="1960"/>
      <c r="H408" s="1960"/>
      <c r="I408" s="1960"/>
      <c r="J408" s="1960"/>
      <c r="K408" s="1960"/>
      <c r="L408" s="1960"/>
      <c r="M408" s="1960"/>
      <c r="N408" s="1960"/>
      <c r="O408" s="1960"/>
      <c r="P408" s="1960"/>
      <c r="Q408" s="1960"/>
      <c r="R408" s="1960"/>
      <c r="S408" s="1960"/>
      <c r="T408" s="1960"/>
      <c r="U408" s="1960"/>
      <c r="V408" s="1960"/>
      <c r="W408" s="1960"/>
      <c r="X408" s="1960"/>
      <c r="Y408" s="1960"/>
      <c r="Z408" s="1960"/>
      <c r="AA408" s="1960"/>
      <c r="AB408" s="1960"/>
      <c r="AC408" s="1960"/>
      <c r="AD408" s="1960"/>
      <c r="AE408" s="1960"/>
      <c r="AF408" s="1960"/>
      <c r="AG408" s="1960"/>
      <c r="AH408" s="1960"/>
      <c r="AI408" s="1960"/>
      <c r="AJ408" s="1960"/>
      <c r="AK408" s="1960"/>
      <c r="AL408" s="1960"/>
      <c r="AM408" s="1960"/>
      <c r="AN408" s="1960"/>
      <c r="AO408" s="1960"/>
      <c r="AP408" s="1960"/>
      <c r="AQ408" s="1960"/>
      <c r="AR408" s="1960"/>
      <c r="AS408" s="1960"/>
      <c r="AT408" s="1960"/>
      <c r="AU408" s="1960"/>
      <c r="AV408" s="1961"/>
      <c r="AW408" s="1546"/>
      <c r="AX408" s="1546"/>
      <c r="AY408" s="1546"/>
    </row>
    <row r="409" spans="1:51" ht="23.1" customHeight="1">
      <c r="A409" s="1971" t="s">
        <v>21687</v>
      </c>
      <c r="B409" s="1972"/>
      <c r="C409" s="1972"/>
      <c r="D409" s="1972"/>
      <c r="E409" s="1972"/>
      <c r="F409" s="1972"/>
      <c r="G409" s="1972"/>
      <c r="H409" s="1973"/>
      <c r="I409" s="1934" t="s">
        <v>21688</v>
      </c>
      <c r="J409" s="1935"/>
      <c r="K409" s="1935"/>
      <c r="L409" s="1935"/>
      <c r="M409" s="1935"/>
      <c r="N409" s="1935"/>
      <c r="O409" s="1936"/>
      <c r="P409" s="1889" t="s">
        <v>21689</v>
      </c>
      <c r="Q409" s="1890"/>
      <c r="R409" s="1890"/>
      <c r="S409" s="1890"/>
      <c r="T409" s="1890"/>
      <c r="U409" s="1890"/>
      <c r="V409" s="1891"/>
      <c r="W409" s="1974" t="s">
        <v>21690</v>
      </c>
      <c r="X409" s="1975"/>
      <c r="Y409" s="1975"/>
      <c r="Z409" s="1975"/>
      <c r="AA409" s="1975"/>
      <c r="AB409" s="1976"/>
      <c r="AC409" s="1889" t="s">
        <v>21691</v>
      </c>
      <c r="AD409" s="1890"/>
      <c r="AE409" s="1890"/>
      <c r="AF409" s="1890"/>
      <c r="AG409" s="1890"/>
      <c r="AH409" s="1891"/>
      <c r="AI409" s="1940" t="s">
        <v>21692</v>
      </c>
      <c r="AJ409" s="1941"/>
      <c r="AK409" s="1941"/>
      <c r="AL409" s="1941"/>
      <c r="AM409" s="1941"/>
      <c r="AN409" s="1941"/>
      <c r="AO409" s="1942"/>
      <c r="AP409" s="1977">
        <v>1521</v>
      </c>
      <c r="AQ409" s="1978"/>
      <c r="AR409" s="1978"/>
      <c r="AS409" s="1978"/>
      <c r="AT409" s="1978"/>
      <c r="AU409" s="1978"/>
      <c r="AV409" s="1979"/>
      <c r="AW409" s="1539"/>
      <c r="AX409" s="1539"/>
      <c r="AY409" s="1539"/>
    </row>
    <row r="410" spans="1:51" ht="24.75" customHeight="1">
      <c r="A410" s="1828" t="s">
        <v>21693</v>
      </c>
      <c r="B410" s="1829"/>
      <c r="C410" s="1829"/>
      <c r="D410" s="1829"/>
      <c r="E410" s="416" t="s">
        <v>21694</v>
      </c>
      <c r="F410" s="1829" t="s">
        <v>21695</v>
      </c>
      <c r="G410" s="1829"/>
      <c r="H410" s="1831"/>
      <c r="I410" s="1828" t="s">
        <v>21693</v>
      </c>
      <c r="J410" s="1829"/>
      <c r="K410" s="1829"/>
      <c r="L410" s="1829" t="s">
        <v>21694</v>
      </c>
      <c r="M410" s="1829"/>
      <c r="N410" s="1829" t="s">
        <v>21695</v>
      </c>
      <c r="O410" s="1831"/>
      <c r="P410" s="1828" t="s">
        <v>21693</v>
      </c>
      <c r="Q410" s="1829"/>
      <c r="R410" s="1829"/>
      <c r="S410" s="1829" t="s">
        <v>21694</v>
      </c>
      <c r="T410" s="1829"/>
      <c r="U410" s="1829" t="s">
        <v>21695</v>
      </c>
      <c r="V410" s="1831"/>
      <c r="W410" s="1828" t="s">
        <v>21693</v>
      </c>
      <c r="X410" s="1829"/>
      <c r="Y410" s="1829" t="s">
        <v>21694</v>
      </c>
      <c r="Z410" s="1829"/>
      <c r="AA410" s="1829" t="s">
        <v>21695</v>
      </c>
      <c r="AB410" s="1831"/>
      <c r="AC410" s="1847" t="s">
        <v>21696</v>
      </c>
      <c r="AD410" s="1848"/>
      <c r="AE410" s="1848"/>
      <c r="AF410" s="1848"/>
      <c r="AG410" s="1848"/>
      <c r="AH410" s="1872"/>
      <c r="AI410" s="1847" t="s">
        <v>21696</v>
      </c>
      <c r="AJ410" s="1848"/>
      <c r="AK410" s="1848"/>
      <c r="AL410" s="1848"/>
      <c r="AM410" s="1848"/>
      <c r="AN410" s="1848"/>
      <c r="AO410" s="1872"/>
      <c r="AP410" s="1965" t="s">
        <v>21697</v>
      </c>
      <c r="AQ410" s="1610"/>
      <c r="AR410" s="1610"/>
      <c r="AS410" s="1610"/>
      <c r="AT410" s="1610"/>
      <c r="AU410" s="1610"/>
      <c r="AV410" s="1966"/>
      <c r="AW410" s="1540"/>
      <c r="AX410" s="1540"/>
      <c r="AY410" s="1540"/>
    </row>
    <row r="411" spans="1:51" ht="18.95" customHeight="1">
      <c r="A411" s="1834" t="s">
        <v>21698</v>
      </c>
      <c r="B411" s="1835"/>
      <c r="C411" s="1835"/>
      <c r="D411" s="1835"/>
      <c r="E411" s="419" t="s">
        <v>21699</v>
      </c>
      <c r="F411" s="1835" t="s">
        <v>21700</v>
      </c>
      <c r="G411" s="1835"/>
      <c r="H411" s="1836"/>
      <c r="I411" s="1834" t="s">
        <v>21701</v>
      </c>
      <c r="J411" s="1835"/>
      <c r="K411" s="1835"/>
      <c r="L411" s="1835" t="s">
        <v>21702</v>
      </c>
      <c r="M411" s="1835"/>
      <c r="N411" s="1835" t="s">
        <v>21703</v>
      </c>
      <c r="O411" s="1836"/>
      <c r="P411" s="1834" t="s">
        <v>21701</v>
      </c>
      <c r="Q411" s="1835"/>
      <c r="R411" s="1835"/>
      <c r="S411" s="1835" t="s">
        <v>21704</v>
      </c>
      <c r="T411" s="1835"/>
      <c r="U411" s="1835" t="s">
        <v>21705</v>
      </c>
      <c r="V411" s="1836"/>
      <c r="W411" s="1834" t="s">
        <v>21698</v>
      </c>
      <c r="X411" s="1835"/>
      <c r="Y411" s="1835" t="s">
        <v>21706</v>
      </c>
      <c r="Z411" s="1835"/>
      <c r="AA411" s="1835" t="s">
        <v>21700</v>
      </c>
      <c r="AB411" s="1836"/>
      <c r="AC411" s="1899" t="s">
        <v>21707</v>
      </c>
      <c r="AD411" s="1844"/>
      <c r="AE411" s="1844"/>
      <c r="AF411" s="1844"/>
      <c r="AG411" s="1844"/>
      <c r="AH411" s="1900"/>
      <c r="AI411" s="1899" t="s">
        <v>21708</v>
      </c>
      <c r="AJ411" s="1844"/>
      <c r="AK411" s="1844"/>
      <c r="AL411" s="1844"/>
      <c r="AM411" s="1844"/>
      <c r="AN411" s="1844"/>
      <c r="AO411" s="1900"/>
      <c r="AP411" s="1967"/>
      <c r="AQ411" s="1968"/>
      <c r="AR411" s="1968"/>
      <c r="AS411" s="1968"/>
      <c r="AT411" s="1968"/>
      <c r="AU411" s="1968"/>
      <c r="AV411" s="1969"/>
      <c r="AW411" s="1540"/>
      <c r="AX411" s="1540"/>
      <c r="AY411" s="1540"/>
    </row>
    <row r="412" spans="1:51" ht="65.099999999999994" customHeight="1">
      <c r="A412" s="1823" t="s">
        <v>21709</v>
      </c>
      <c r="B412" s="1824"/>
      <c r="C412" s="1824"/>
      <c r="D412" s="1824"/>
      <c r="E412" s="422" t="s">
        <v>21710</v>
      </c>
      <c r="F412" s="1824" t="s">
        <v>21711</v>
      </c>
      <c r="G412" s="1824"/>
      <c r="H412" s="1826"/>
      <c r="I412" s="1823" t="s">
        <v>21698</v>
      </c>
      <c r="J412" s="1824"/>
      <c r="K412" s="1824"/>
      <c r="L412" s="1824" t="s">
        <v>21712</v>
      </c>
      <c r="M412" s="1824"/>
      <c r="N412" s="1824" t="s">
        <v>21700</v>
      </c>
      <c r="O412" s="1826"/>
      <c r="P412" s="1823" t="s">
        <v>21698</v>
      </c>
      <c r="Q412" s="1824"/>
      <c r="R412" s="1824"/>
      <c r="S412" s="1824" t="s">
        <v>21713</v>
      </c>
      <c r="T412" s="1824"/>
      <c r="U412" s="1824" t="s">
        <v>21700</v>
      </c>
      <c r="V412" s="1826"/>
      <c r="W412" s="1823" t="s">
        <v>21709</v>
      </c>
      <c r="X412" s="1824"/>
      <c r="Y412" s="1824" t="s">
        <v>21706</v>
      </c>
      <c r="Z412" s="1824"/>
      <c r="AA412" s="1824" t="s">
        <v>21711</v>
      </c>
      <c r="AB412" s="1826"/>
      <c r="AC412" s="1897" t="s">
        <v>21714</v>
      </c>
      <c r="AD412" s="1839"/>
      <c r="AE412" s="1839"/>
      <c r="AF412" s="1839"/>
      <c r="AG412" s="1839"/>
      <c r="AH412" s="1898"/>
      <c r="AI412" s="1897" t="s">
        <v>21715</v>
      </c>
      <c r="AJ412" s="1839"/>
      <c r="AK412" s="1839"/>
      <c r="AL412" s="1839"/>
      <c r="AM412" s="1839"/>
      <c r="AN412" s="1839"/>
      <c r="AO412" s="1898"/>
      <c r="AP412" s="1899" t="s">
        <v>21716</v>
      </c>
      <c r="AQ412" s="1844"/>
      <c r="AR412" s="1844"/>
      <c r="AS412" s="1844"/>
      <c r="AT412" s="1844"/>
      <c r="AU412" s="1844"/>
      <c r="AV412" s="1900"/>
      <c r="AW412" s="1540"/>
      <c r="AX412" s="1540"/>
      <c r="AY412" s="1540"/>
    </row>
    <row r="413" spans="1:51" ht="8.25" customHeight="1">
      <c r="A413" s="1823" t="s">
        <v>21717</v>
      </c>
      <c r="B413" s="1824"/>
      <c r="C413" s="1824"/>
      <c r="D413" s="1824"/>
      <c r="E413" s="422" t="s">
        <v>21710</v>
      </c>
      <c r="F413" s="1824" t="s">
        <v>21718</v>
      </c>
      <c r="G413" s="1824"/>
      <c r="H413" s="1826"/>
      <c r="I413" s="1823" t="s">
        <v>21709</v>
      </c>
      <c r="J413" s="1824"/>
      <c r="K413" s="1824"/>
      <c r="L413" s="1824" t="s">
        <v>21712</v>
      </c>
      <c r="M413" s="1824"/>
      <c r="N413" s="1824" t="s">
        <v>21711</v>
      </c>
      <c r="O413" s="1826"/>
      <c r="P413" s="1823" t="s">
        <v>21709</v>
      </c>
      <c r="Q413" s="1824"/>
      <c r="R413" s="1824"/>
      <c r="S413" s="1824" t="s">
        <v>21712</v>
      </c>
      <c r="T413" s="1824"/>
      <c r="U413" s="1824" t="s">
        <v>21711</v>
      </c>
      <c r="V413" s="1826"/>
      <c r="W413" s="1823" t="s">
        <v>21717</v>
      </c>
      <c r="X413" s="1824"/>
      <c r="Y413" s="1824" t="s">
        <v>21706</v>
      </c>
      <c r="Z413" s="1824"/>
      <c r="AA413" s="1824" t="s">
        <v>21718</v>
      </c>
      <c r="AB413" s="1826"/>
      <c r="AC413" s="1837" t="s">
        <v>21719</v>
      </c>
      <c r="AD413" s="1838"/>
      <c r="AE413" s="1838"/>
      <c r="AF413" s="1838"/>
      <c r="AG413" s="1838"/>
      <c r="AH413" s="1896"/>
      <c r="AI413" s="1837" t="s">
        <v>21720</v>
      </c>
      <c r="AJ413" s="1838"/>
      <c r="AK413" s="1838"/>
      <c r="AL413" s="1838"/>
      <c r="AM413" s="1838"/>
      <c r="AN413" s="1838"/>
      <c r="AO413" s="1896"/>
      <c r="AP413" s="1897" t="s">
        <v>21721</v>
      </c>
      <c r="AQ413" s="1839"/>
      <c r="AR413" s="1839"/>
      <c r="AS413" s="1839"/>
      <c r="AT413" s="1839"/>
      <c r="AU413" s="1839"/>
      <c r="AV413" s="1898"/>
      <c r="AW413" s="1540"/>
      <c r="AX413" s="1540"/>
      <c r="AY413" s="1540"/>
    </row>
    <row r="414" spans="1:51" ht="8.25" customHeight="1">
      <c r="A414" s="1823" t="s">
        <v>21722</v>
      </c>
      <c r="B414" s="1824"/>
      <c r="C414" s="1824"/>
      <c r="D414" s="1824"/>
      <c r="E414" s="422" t="s">
        <v>21710</v>
      </c>
      <c r="F414" s="1824" t="s">
        <v>21723</v>
      </c>
      <c r="G414" s="1824"/>
      <c r="H414" s="1826"/>
      <c r="I414" s="1823" t="s">
        <v>21717</v>
      </c>
      <c r="J414" s="1824"/>
      <c r="K414" s="1824"/>
      <c r="L414" s="1824" t="s">
        <v>21712</v>
      </c>
      <c r="M414" s="1824"/>
      <c r="N414" s="1824" t="s">
        <v>21718</v>
      </c>
      <c r="O414" s="1826"/>
      <c r="P414" s="1823" t="s">
        <v>21717</v>
      </c>
      <c r="Q414" s="1824"/>
      <c r="R414" s="1824"/>
      <c r="S414" s="1824" t="s">
        <v>21712</v>
      </c>
      <c r="T414" s="1824"/>
      <c r="U414" s="1824" t="s">
        <v>21718</v>
      </c>
      <c r="V414" s="1826"/>
      <c r="W414" s="1823" t="s">
        <v>21722</v>
      </c>
      <c r="X414" s="1824"/>
      <c r="Y414" s="1824" t="s">
        <v>21724</v>
      </c>
      <c r="Z414" s="1824"/>
      <c r="AA414" s="1824" t="s">
        <v>21723</v>
      </c>
      <c r="AB414" s="1826"/>
      <c r="AC414" s="1837" t="s">
        <v>21725</v>
      </c>
      <c r="AD414" s="1838"/>
      <c r="AE414" s="1838"/>
      <c r="AF414" s="1838"/>
      <c r="AG414" s="1838"/>
      <c r="AH414" s="1896"/>
      <c r="AI414" s="1837" t="s">
        <v>21726</v>
      </c>
      <c r="AJ414" s="1838"/>
      <c r="AK414" s="1838"/>
      <c r="AL414" s="1838"/>
      <c r="AM414" s="1838"/>
      <c r="AN414" s="1838"/>
      <c r="AO414" s="1896"/>
      <c r="AP414" s="1897" t="s">
        <v>21727</v>
      </c>
      <c r="AQ414" s="1839"/>
      <c r="AR414" s="1839"/>
      <c r="AS414" s="1839"/>
      <c r="AT414" s="1839"/>
      <c r="AU414" s="1839"/>
      <c r="AV414" s="1898"/>
      <c r="AW414" s="1540"/>
      <c r="AX414" s="1540"/>
      <c r="AY414" s="1540"/>
    </row>
    <row r="415" spans="1:51" ht="8.25" customHeight="1">
      <c r="A415" s="1823" t="s">
        <v>21728</v>
      </c>
      <c r="B415" s="1824"/>
      <c r="C415" s="1824"/>
      <c r="D415" s="1824"/>
      <c r="E415" s="422" t="s">
        <v>21729</v>
      </c>
      <c r="F415" s="1824" t="s">
        <v>21730</v>
      </c>
      <c r="G415" s="1824"/>
      <c r="H415" s="1826"/>
      <c r="I415" s="1823" t="s">
        <v>21722</v>
      </c>
      <c r="J415" s="1824"/>
      <c r="K415" s="1824"/>
      <c r="L415" s="1824" t="s">
        <v>21710</v>
      </c>
      <c r="M415" s="1824"/>
      <c r="N415" s="1824" t="s">
        <v>21723</v>
      </c>
      <c r="O415" s="1826"/>
      <c r="P415" s="1823" t="s">
        <v>21722</v>
      </c>
      <c r="Q415" s="1824"/>
      <c r="R415" s="1824"/>
      <c r="S415" s="1824" t="s">
        <v>21710</v>
      </c>
      <c r="T415" s="1824"/>
      <c r="U415" s="1824" t="s">
        <v>21723</v>
      </c>
      <c r="V415" s="1826"/>
      <c r="W415" s="1823" t="s">
        <v>21728</v>
      </c>
      <c r="X415" s="1824"/>
      <c r="Y415" s="1824" t="s">
        <v>21731</v>
      </c>
      <c r="Z415" s="1824"/>
      <c r="AA415" s="1824" t="s">
        <v>21730</v>
      </c>
      <c r="AB415" s="1826"/>
      <c r="AC415" s="1832"/>
      <c r="AD415" s="1540"/>
      <c r="AE415" s="1540"/>
      <c r="AF415" s="1540"/>
      <c r="AG415" s="1540"/>
      <c r="AH415" s="1833"/>
      <c r="AI415" s="1832"/>
      <c r="AJ415" s="1540"/>
      <c r="AK415" s="1540"/>
      <c r="AL415" s="1540"/>
      <c r="AM415" s="1540"/>
      <c r="AN415" s="1540"/>
      <c r="AO415" s="1833"/>
      <c r="AP415" s="1897" t="s">
        <v>21732</v>
      </c>
      <c r="AQ415" s="1839"/>
      <c r="AR415" s="1839"/>
      <c r="AS415" s="1839"/>
      <c r="AT415" s="1839"/>
      <c r="AU415" s="1839"/>
      <c r="AV415" s="1898"/>
      <c r="AW415" s="1540"/>
      <c r="AX415" s="1540"/>
      <c r="AY415" s="1540"/>
    </row>
    <row r="416" spans="1:51" ht="8.25" customHeight="1">
      <c r="A416" s="1823" t="s">
        <v>21733</v>
      </c>
      <c r="B416" s="1824"/>
      <c r="C416" s="1824"/>
      <c r="D416" s="1824"/>
      <c r="E416" s="422" t="s">
        <v>21729</v>
      </c>
      <c r="F416" s="1824" t="s">
        <v>21734</v>
      </c>
      <c r="G416" s="1824"/>
      <c r="H416" s="1826"/>
      <c r="I416" s="1823" t="s">
        <v>21728</v>
      </c>
      <c r="J416" s="1824"/>
      <c r="K416" s="1824"/>
      <c r="L416" s="1824" t="s">
        <v>21729</v>
      </c>
      <c r="M416" s="1824"/>
      <c r="N416" s="1824" t="s">
        <v>21730</v>
      </c>
      <c r="O416" s="1826"/>
      <c r="P416" s="1823" t="s">
        <v>21728</v>
      </c>
      <c r="Q416" s="1824"/>
      <c r="R416" s="1824"/>
      <c r="S416" s="1824" t="s">
        <v>21729</v>
      </c>
      <c r="T416" s="1824"/>
      <c r="U416" s="1824" t="s">
        <v>21730</v>
      </c>
      <c r="V416" s="1826"/>
      <c r="W416" s="1823" t="s">
        <v>21733</v>
      </c>
      <c r="X416" s="1824"/>
      <c r="Y416" s="1824" t="s">
        <v>21731</v>
      </c>
      <c r="Z416" s="1824"/>
      <c r="AA416" s="1824" t="s">
        <v>21734</v>
      </c>
      <c r="AB416" s="1826"/>
      <c r="AC416" s="1832"/>
      <c r="AD416" s="1540"/>
      <c r="AE416" s="1540"/>
      <c r="AF416" s="1540"/>
      <c r="AG416" s="1540"/>
      <c r="AH416" s="1833"/>
      <c r="AI416" s="1832"/>
      <c r="AJ416" s="1540"/>
      <c r="AK416" s="1540"/>
      <c r="AL416" s="1540"/>
      <c r="AM416" s="1540"/>
      <c r="AN416" s="1540"/>
      <c r="AO416" s="1833"/>
      <c r="AP416" s="1832"/>
      <c r="AQ416" s="1540"/>
      <c r="AR416" s="1540"/>
      <c r="AS416" s="1540"/>
      <c r="AT416" s="1540"/>
      <c r="AU416" s="1540"/>
      <c r="AV416" s="1833"/>
      <c r="AW416" s="1540"/>
      <c r="AX416" s="1540"/>
      <c r="AY416" s="1540"/>
    </row>
    <row r="417" spans="1:51" ht="8.25" customHeight="1">
      <c r="A417" s="1823" t="s">
        <v>21735</v>
      </c>
      <c r="B417" s="1824"/>
      <c r="C417" s="1824"/>
      <c r="D417" s="1824"/>
      <c r="E417" s="422" t="s">
        <v>21736</v>
      </c>
      <c r="F417" s="1824" t="s">
        <v>21737</v>
      </c>
      <c r="G417" s="1824"/>
      <c r="H417" s="1826"/>
      <c r="I417" s="1823" t="s">
        <v>21733</v>
      </c>
      <c r="J417" s="1824"/>
      <c r="K417" s="1824"/>
      <c r="L417" s="1824" t="s">
        <v>21729</v>
      </c>
      <c r="M417" s="1824"/>
      <c r="N417" s="1824" t="s">
        <v>21734</v>
      </c>
      <c r="O417" s="1826"/>
      <c r="P417" s="1823" t="s">
        <v>21733</v>
      </c>
      <c r="Q417" s="1824"/>
      <c r="R417" s="1824"/>
      <c r="S417" s="1824" t="s">
        <v>21729</v>
      </c>
      <c r="T417" s="1824"/>
      <c r="U417" s="1824" t="s">
        <v>21734</v>
      </c>
      <c r="V417" s="1826"/>
      <c r="W417" s="1823" t="s">
        <v>21735</v>
      </c>
      <c r="X417" s="1824"/>
      <c r="Y417" s="1824" t="s">
        <v>21738</v>
      </c>
      <c r="Z417" s="1824"/>
      <c r="AA417" s="1824" t="s">
        <v>21737</v>
      </c>
      <c r="AB417" s="1826"/>
      <c r="AC417" s="1832"/>
      <c r="AD417" s="1540"/>
      <c r="AE417" s="1540"/>
      <c r="AF417" s="1540"/>
      <c r="AG417" s="1540"/>
      <c r="AH417" s="1833"/>
      <c r="AI417" s="1832"/>
      <c r="AJ417" s="1540"/>
      <c r="AK417" s="1540"/>
      <c r="AL417" s="1540"/>
      <c r="AM417" s="1540"/>
      <c r="AN417" s="1540"/>
      <c r="AO417" s="1833"/>
      <c r="AP417" s="1832"/>
      <c r="AQ417" s="1540"/>
      <c r="AR417" s="1540"/>
      <c r="AS417" s="1540"/>
      <c r="AT417" s="1540"/>
      <c r="AU417" s="1540"/>
      <c r="AV417" s="1833"/>
      <c r="AW417" s="1540"/>
      <c r="AX417" s="1540"/>
      <c r="AY417" s="1540"/>
    </row>
    <row r="418" spans="1:51" ht="8.25" customHeight="1">
      <c r="A418" s="1819"/>
      <c r="B418" s="1827"/>
      <c r="C418" s="1827"/>
      <c r="D418" s="1827"/>
      <c r="E418" s="1827"/>
      <c r="F418" s="1827"/>
      <c r="G418" s="1827"/>
      <c r="H418" s="1820"/>
      <c r="I418" s="1828" t="s">
        <v>21735</v>
      </c>
      <c r="J418" s="1829"/>
      <c r="K418" s="1829"/>
      <c r="L418" s="1829" t="s">
        <v>21736</v>
      </c>
      <c r="M418" s="1829"/>
      <c r="N418" s="1829" t="s">
        <v>21739</v>
      </c>
      <c r="O418" s="1831"/>
      <c r="P418" s="1828" t="s">
        <v>21735</v>
      </c>
      <c r="Q418" s="1829"/>
      <c r="R418" s="1829"/>
      <c r="S418" s="1829" t="s">
        <v>21736</v>
      </c>
      <c r="T418" s="1829"/>
      <c r="U418" s="1829" t="s">
        <v>21739</v>
      </c>
      <c r="V418" s="1831"/>
      <c r="W418" s="1819"/>
      <c r="X418" s="1827"/>
      <c r="Y418" s="1827"/>
      <c r="Z418" s="1827"/>
      <c r="AA418" s="1827"/>
      <c r="AB418" s="1820"/>
      <c r="AC418" s="1819"/>
      <c r="AD418" s="1827"/>
      <c r="AE418" s="1827"/>
      <c r="AF418" s="1827"/>
      <c r="AG418" s="1827"/>
      <c r="AH418" s="1820"/>
      <c r="AI418" s="1819"/>
      <c r="AJ418" s="1827"/>
      <c r="AK418" s="1827"/>
      <c r="AL418" s="1827"/>
      <c r="AM418" s="1827"/>
      <c r="AN418" s="1827"/>
      <c r="AO418" s="1820"/>
      <c r="AP418" s="1819"/>
      <c r="AQ418" s="1827"/>
      <c r="AR418" s="1827"/>
      <c r="AS418" s="1827"/>
      <c r="AT418" s="1827"/>
      <c r="AU418" s="1827"/>
      <c r="AV418" s="1820"/>
      <c r="AW418" s="1540"/>
      <c r="AX418" s="1540"/>
      <c r="AY418" s="1540"/>
    </row>
    <row r="419" spans="1:51" ht="8.25" customHeight="1">
      <c r="A419" s="1886" t="s">
        <v>21740</v>
      </c>
      <c r="B419" s="1887"/>
      <c r="C419" s="1887"/>
      <c r="D419" s="1887"/>
      <c r="E419" s="1887"/>
      <c r="F419" s="1887"/>
      <c r="G419" s="1887"/>
      <c r="H419" s="1888"/>
      <c r="I419" s="1852" t="s">
        <v>21741</v>
      </c>
      <c r="J419" s="1853"/>
      <c r="K419" s="1853"/>
      <c r="L419" s="1853"/>
      <c r="M419" s="1853"/>
      <c r="N419" s="1853"/>
      <c r="O419" s="1952"/>
      <c r="P419" s="1882" t="s">
        <v>21742</v>
      </c>
      <c r="Q419" s="1854"/>
      <c r="R419" s="1854"/>
      <c r="S419" s="1854"/>
      <c r="T419" s="1854"/>
      <c r="U419" s="1854"/>
      <c r="V419" s="1856"/>
      <c r="W419" s="1883" t="s">
        <v>21743</v>
      </c>
      <c r="X419" s="1884"/>
      <c r="Y419" s="1884"/>
      <c r="Z419" s="1884"/>
      <c r="AA419" s="1884"/>
      <c r="AB419" s="1885"/>
      <c r="AC419" s="1886" t="s">
        <v>21744</v>
      </c>
      <c r="AD419" s="1887"/>
      <c r="AE419" s="1887"/>
      <c r="AF419" s="1887"/>
      <c r="AG419" s="1887"/>
      <c r="AH419" s="1888"/>
      <c r="AI419" s="1949">
        <v>1586</v>
      </c>
      <c r="AJ419" s="1950"/>
      <c r="AK419" s="1950"/>
      <c r="AL419" s="1950"/>
      <c r="AM419" s="1950"/>
      <c r="AN419" s="1950"/>
      <c r="AO419" s="1951"/>
      <c r="AP419" s="1886" t="s">
        <v>21745</v>
      </c>
      <c r="AQ419" s="1887"/>
      <c r="AR419" s="1887"/>
      <c r="AS419" s="1887"/>
      <c r="AT419" s="1887"/>
      <c r="AU419" s="1887"/>
      <c r="AV419" s="1888"/>
      <c r="AW419" s="1539"/>
      <c r="AX419" s="1539"/>
      <c r="AY419" s="1539"/>
    </row>
    <row r="420" spans="1:51" ht="8.25" customHeight="1">
      <c r="A420" s="1828" t="s">
        <v>21693</v>
      </c>
      <c r="B420" s="1829"/>
      <c r="C420" s="1829"/>
      <c r="D420" s="1829"/>
      <c r="E420" s="416" t="s">
        <v>21694</v>
      </c>
      <c r="F420" s="1829" t="s">
        <v>21695</v>
      </c>
      <c r="G420" s="1829"/>
      <c r="H420" s="1831"/>
      <c r="I420" s="1828" t="s">
        <v>21693</v>
      </c>
      <c r="J420" s="1829"/>
      <c r="K420" s="1829"/>
      <c r="L420" s="1829" t="s">
        <v>21694</v>
      </c>
      <c r="M420" s="1829"/>
      <c r="N420" s="1829" t="s">
        <v>21695</v>
      </c>
      <c r="O420" s="1831"/>
      <c r="P420" s="1828" t="s">
        <v>21693</v>
      </c>
      <c r="Q420" s="1829"/>
      <c r="R420" s="1829"/>
      <c r="S420" s="1829" t="s">
        <v>21694</v>
      </c>
      <c r="T420" s="1829"/>
      <c r="U420" s="1829" t="s">
        <v>21695</v>
      </c>
      <c r="V420" s="1831"/>
      <c r="W420" s="1828" t="s">
        <v>21693</v>
      </c>
      <c r="X420" s="1829"/>
      <c r="Y420" s="1829" t="s">
        <v>21694</v>
      </c>
      <c r="Z420" s="1829"/>
      <c r="AA420" s="1829" t="s">
        <v>21695</v>
      </c>
      <c r="AB420" s="1831"/>
      <c r="AC420" s="1847" t="s">
        <v>21696</v>
      </c>
      <c r="AD420" s="1848"/>
      <c r="AE420" s="1848"/>
      <c r="AF420" s="1848"/>
      <c r="AG420" s="1848"/>
      <c r="AH420" s="1872"/>
      <c r="AI420" s="1847" t="s">
        <v>21696</v>
      </c>
      <c r="AJ420" s="1848"/>
      <c r="AK420" s="1848"/>
      <c r="AL420" s="1848"/>
      <c r="AM420" s="1848"/>
      <c r="AN420" s="1848"/>
      <c r="AO420" s="1872"/>
      <c r="AP420" s="1965" t="s">
        <v>21697</v>
      </c>
      <c r="AQ420" s="1610"/>
      <c r="AR420" s="1610"/>
      <c r="AS420" s="1610"/>
      <c r="AT420" s="1610"/>
      <c r="AU420" s="1610"/>
      <c r="AV420" s="1966"/>
      <c r="AW420" s="1540"/>
      <c r="AX420" s="1540"/>
      <c r="AY420" s="1540"/>
    </row>
    <row r="421" spans="1:51" ht="8.25" customHeight="1">
      <c r="A421" s="1834" t="s">
        <v>21746</v>
      </c>
      <c r="B421" s="1835"/>
      <c r="C421" s="1835"/>
      <c r="D421" s="1835"/>
      <c r="E421" s="419" t="s">
        <v>21747</v>
      </c>
      <c r="F421" s="1835" t="s">
        <v>21748</v>
      </c>
      <c r="G421" s="1835"/>
      <c r="H421" s="1836"/>
      <c r="I421" s="1834" t="s">
        <v>21749</v>
      </c>
      <c r="J421" s="1835"/>
      <c r="K421" s="1835"/>
      <c r="L421" s="1835" t="s">
        <v>21750</v>
      </c>
      <c r="M421" s="1835"/>
      <c r="N421" s="1835" t="s">
        <v>21703</v>
      </c>
      <c r="O421" s="1836"/>
      <c r="P421" s="1834" t="s">
        <v>21749</v>
      </c>
      <c r="Q421" s="1835"/>
      <c r="R421" s="1835"/>
      <c r="S421" s="1835" t="s">
        <v>21710</v>
      </c>
      <c r="T421" s="1835"/>
      <c r="U421" s="1835" t="s">
        <v>21705</v>
      </c>
      <c r="V421" s="1836"/>
      <c r="W421" s="1834" t="s">
        <v>21749</v>
      </c>
      <c r="X421" s="1835"/>
      <c r="Y421" s="1835" t="s">
        <v>21712</v>
      </c>
      <c r="Z421" s="1835"/>
      <c r="AA421" s="1835" t="s">
        <v>21705</v>
      </c>
      <c r="AB421" s="1836"/>
      <c r="AC421" s="1899" t="s">
        <v>21751</v>
      </c>
      <c r="AD421" s="1844"/>
      <c r="AE421" s="1844"/>
      <c r="AF421" s="1844"/>
      <c r="AG421" s="1844"/>
      <c r="AH421" s="1900"/>
      <c r="AI421" s="1899" t="s">
        <v>21752</v>
      </c>
      <c r="AJ421" s="1844"/>
      <c r="AK421" s="1844"/>
      <c r="AL421" s="1844"/>
      <c r="AM421" s="1844"/>
      <c r="AN421" s="1844"/>
      <c r="AO421" s="1900"/>
      <c r="AP421" s="1967"/>
      <c r="AQ421" s="1968"/>
      <c r="AR421" s="1968"/>
      <c r="AS421" s="1968"/>
      <c r="AT421" s="1968"/>
      <c r="AU421" s="1968"/>
      <c r="AV421" s="1969"/>
      <c r="AW421" s="1540"/>
      <c r="AX421" s="1540"/>
      <c r="AY421" s="1540"/>
    </row>
    <row r="422" spans="1:51" ht="32.1" customHeight="1">
      <c r="A422" s="1823" t="s">
        <v>21753</v>
      </c>
      <c r="B422" s="1824"/>
      <c r="C422" s="1824"/>
      <c r="D422" s="1824"/>
      <c r="E422" s="422" t="s">
        <v>21754</v>
      </c>
      <c r="F422" s="1824" t="s">
        <v>21755</v>
      </c>
      <c r="G422" s="1824"/>
      <c r="H422" s="1826"/>
      <c r="I422" s="1823" t="s">
        <v>21698</v>
      </c>
      <c r="J422" s="1824"/>
      <c r="K422" s="1824"/>
      <c r="L422" s="1824" t="s">
        <v>21750</v>
      </c>
      <c r="M422" s="1824"/>
      <c r="N422" s="1824" t="s">
        <v>21700</v>
      </c>
      <c r="O422" s="1826"/>
      <c r="P422" s="1823" t="s">
        <v>21698</v>
      </c>
      <c r="Q422" s="1824"/>
      <c r="R422" s="1824"/>
      <c r="S422" s="1824" t="s">
        <v>21756</v>
      </c>
      <c r="T422" s="1824"/>
      <c r="U422" s="1824" t="s">
        <v>21700</v>
      </c>
      <c r="V422" s="1826"/>
      <c r="W422" s="1823" t="s">
        <v>21698</v>
      </c>
      <c r="X422" s="1824"/>
      <c r="Y422" s="1824" t="s">
        <v>21757</v>
      </c>
      <c r="Z422" s="1824"/>
      <c r="AA422" s="1824" t="s">
        <v>21700</v>
      </c>
      <c r="AB422" s="1826"/>
      <c r="AC422" s="1897" t="s">
        <v>21758</v>
      </c>
      <c r="AD422" s="1839"/>
      <c r="AE422" s="1839"/>
      <c r="AF422" s="1839"/>
      <c r="AG422" s="1839"/>
      <c r="AH422" s="1898"/>
      <c r="AI422" s="1897" t="s">
        <v>21759</v>
      </c>
      <c r="AJ422" s="1839"/>
      <c r="AK422" s="1839"/>
      <c r="AL422" s="1839"/>
      <c r="AM422" s="1839"/>
      <c r="AN422" s="1839"/>
      <c r="AO422" s="1898"/>
      <c r="AP422" s="1899" t="s">
        <v>21760</v>
      </c>
      <c r="AQ422" s="1844"/>
      <c r="AR422" s="1844"/>
      <c r="AS422" s="1844"/>
      <c r="AT422" s="1844"/>
      <c r="AU422" s="1844"/>
      <c r="AV422" s="1900"/>
      <c r="AW422" s="1540"/>
      <c r="AX422" s="1540"/>
      <c r="AY422" s="1540"/>
    </row>
    <row r="423" spans="1:51" ht="8.25" customHeight="1">
      <c r="A423" s="1832"/>
      <c r="B423" s="1540"/>
      <c r="C423" s="1540"/>
      <c r="D423" s="1540"/>
      <c r="E423" s="1540"/>
      <c r="F423" s="1540"/>
      <c r="G423" s="1540"/>
      <c r="H423" s="1833"/>
      <c r="I423" s="1823" t="s">
        <v>21709</v>
      </c>
      <c r="J423" s="1824"/>
      <c r="K423" s="1824"/>
      <c r="L423" s="1824" t="s">
        <v>21761</v>
      </c>
      <c r="M423" s="1824"/>
      <c r="N423" s="1824" t="s">
        <v>21711</v>
      </c>
      <c r="O423" s="1826"/>
      <c r="P423" s="1823" t="s">
        <v>21709</v>
      </c>
      <c r="Q423" s="1824"/>
      <c r="R423" s="1824"/>
      <c r="S423" s="1824" t="s">
        <v>21756</v>
      </c>
      <c r="T423" s="1824"/>
      <c r="U423" s="1824" t="s">
        <v>21711</v>
      </c>
      <c r="V423" s="1826"/>
      <c r="W423" s="1823" t="s">
        <v>21709</v>
      </c>
      <c r="X423" s="1824"/>
      <c r="Y423" s="1824" t="s">
        <v>21757</v>
      </c>
      <c r="Z423" s="1824"/>
      <c r="AA423" s="1824" t="s">
        <v>21711</v>
      </c>
      <c r="AB423" s="1826"/>
      <c r="AC423" s="1897" t="s">
        <v>21762</v>
      </c>
      <c r="AD423" s="1839"/>
      <c r="AE423" s="1839"/>
      <c r="AF423" s="1839"/>
      <c r="AG423" s="1839"/>
      <c r="AH423" s="1898"/>
      <c r="AI423" s="1897" t="s">
        <v>21763</v>
      </c>
      <c r="AJ423" s="1839"/>
      <c r="AK423" s="1839"/>
      <c r="AL423" s="1839"/>
      <c r="AM423" s="1839"/>
      <c r="AN423" s="1839"/>
      <c r="AO423" s="1898"/>
      <c r="AP423" s="1897" t="s">
        <v>21764</v>
      </c>
      <c r="AQ423" s="1839"/>
      <c r="AR423" s="1839"/>
      <c r="AS423" s="1839"/>
      <c r="AT423" s="1839"/>
      <c r="AU423" s="1839"/>
      <c r="AV423" s="1898"/>
      <c r="AW423" s="1540"/>
      <c r="AX423" s="1540"/>
      <c r="AY423" s="1540"/>
    </row>
    <row r="424" spans="1:51" ht="8.25" customHeight="1">
      <c r="A424" s="1832"/>
      <c r="B424" s="1540"/>
      <c r="C424" s="1540"/>
      <c r="D424" s="1540"/>
      <c r="E424" s="1540"/>
      <c r="F424" s="1540"/>
      <c r="G424" s="1540"/>
      <c r="H424" s="1833"/>
      <c r="I424" s="1823" t="s">
        <v>21717</v>
      </c>
      <c r="J424" s="1824"/>
      <c r="K424" s="1824"/>
      <c r="L424" s="1824" t="s">
        <v>21757</v>
      </c>
      <c r="M424" s="1824"/>
      <c r="N424" s="1824" t="s">
        <v>21718</v>
      </c>
      <c r="O424" s="1826"/>
      <c r="P424" s="1823" t="s">
        <v>21717</v>
      </c>
      <c r="Q424" s="1824"/>
      <c r="R424" s="1824"/>
      <c r="S424" s="1824" t="s">
        <v>21757</v>
      </c>
      <c r="T424" s="1824"/>
      <c r="U424" s="1824" t="s">
        <v>21718</v>
      </c>
      <c r="V424" s="1826"/>
      <c r="W424" s="1823" t="s">
        <v>21717</v>
      </c>
      <c r="X424" s="1824"/>
      <c r="Y424" s="1824" t="s">
        <v>21757</v>
      </c>
      <c r="Z424" s="1824"/>
      <c r="AA424" s="1824" t="s">
        <v>21718</v>
      </c>
      <c r="AB424" s="1826"/>
      <c r="AC424" s="1897" t="s">
        <v>21765</v>
      </c>
      <c r="AD424" s="1839"/>
      <c r="AE424" s="1839"/>
      <c r="AF424" s="1839"/>
      <c r="AG424" s="1839"/>
      <c r="AH424" s="1898"/>
      <c r="AI424" s="1897" t="s">
        <v>21766</v>
      </c>
      <c r="AJ424" s="1839"/>
      <c r="AK424" s="1839"/>
      <c r="AL424" s="1839"/>
      <c r="AM424" s="1839"/>
      <c r="AN424" s="1839"/>
      <c r="AO424" s="1898"/>
      <c r="AP424" s="1897" t="s">
        <v>21767</v>
      </c>
      <c r="AQ424" s="1839"/>
      <c r="AR424" s="1839"/>
      <c r="AS424" s="1839"/>
      <c r="AT424" s="1839"/>
      <c r="AU424" s="1839"/>
      <c r="AV424" s="1898"/>
      <c r="AW424" s="1540"/>
      <c r="AX424" s="1540"/>
      <c r="AY424" s="1540"/>
    </row>
    <row r="425" spans="1:51" ht="8.25" customHeight="1">
      <c r="A425" s="1832"/>
      <c r="B425" s="1540"/>
      <c r="C425" s="1540"/>
      <c r="D425" s="1540"/>
      <c r="E425" s="1540"/>
      <c r="F425" s="1540"/>
      <c r="G425" s="1540"/>
      <c r="H425" s="1833"/>
      <c r="I425" s="1823" t="s">
        <v>21722</v>
      </c>
      <c r="J425" s="1824"/>
      <c r="K425" s="1824"/>
      <c r="L425" s="1824" t="s">
        <v>21757</v>
      </c>
      <c r="M425" s="1824"/>
      <c r="N425" s="1824" t="s">
        <v>21723</v>
      </c>
      <c r="O425" s="1826"/>
      <c r="P425" s="1823" t="s">
        <v>21722</v>
      </c>
      <c r="Q425" s="1824"/>
      <c r="R425" s="1824"/>
      <c r="S425" s="1824" t="s">
        <v>21757</v>
      </c>
      <c r="T425" s="1824"/>
      <c r="U425" s="1824" t="s">
        <v>21723</v>
      </c>
      <c r="V425" s="1826"/>
      <c r="W425" s="1823" t="s">
        <v>21722</v>
      </c>
      <c r="X425" s="1824"/>
      <c r="Y425" s="1824" t="s">
        <v>21757</v>
      </c>
      <c r="Z425" s="1824"/>
      <c r="AA425" s="1824" t="s">
        <v>21723</v>
      </c>
      <c r="AB425" s="1826"/>
      <c r="AC425" s="1897" t="s">
        <v>21768</v>
      </c>
      <c r="AD425" s="1839"/>
      <c r="AE425" s="1839"/>
      <c r="AF425" s="1839"/>
      <c r="AG425" s="1839"/>
      <c r="AH425" s="1898"/>
      <c r="AI425" s="1897" t="s">
        <v>21769</v>
      </c>
      <c r="AJ425" s="1839"/>
      <c r="AK425" s="1839"/>
      <c r="AL425" s="1839"/>
      <c r="AM425" s="1839"/>
      <c r="AN425" s="1839"/>
      <c r="AO425" s="1898"/>
      <c r="AP425" s="1897" t="s">
        <v>21770</v>
      </c>
      <c r="AQ425" s="1839"/>
      <c r="AR425" s="1839"/>
      <c r="AS425" s="1839"/>
      <c r="AT425" s="1839"/>
      <c r="AU425" s="1839"/>
      <c r="AV425" s="1898"/>
      <c r="AW425" s="1540"/>
      <c r="AX425" s="1540"/>
      <c r="AY425" s="1540"/>
    </row>
    <row r="426" spans="1:51" ht="8.25" customHeight="1">
      <c r="A426" s="1832"/>
      <c r="B426" s="1540"/>
      <c r="C426" s="1540"/>
      <c r="D426" s="1540"/>
      <c r="E426" s="1540"/>
      <c r="F426" s="1540"/>
      <c r="G426" s="1540"/>
      <c r="H426" s="1833"/>
      <c r="I426" s="1823" t="s">
        <v>21728</v>
      </c>
      <c r="J426" s="1824"/>
      <c r="K426" s="1824"/>
      <c r="L426" s="1824" t="s">
        <v>21771</v>
      </c>
      <c r="M426" s="1824"/>
      <c r="N426" s="1824" t="s">
        <v>21730</v>
      </c>
      <c r="O426" s="1826"/>
      <c r="P426" s="1823" t="s">
        <v>21728</v>
      </c>
      <c r="Q426" s="1824"/>
      <c r="R426" s="1824"/>
      <c r="S426" s="1824" t="s">
        <v>21771</v>
      </c>
      <c r="T426" s="1824"/>
      <c r="U426" s="1824" t="s">
        <v>21730</v>
      </c>
      <c r="V426" s="1826"/>
      <c r="W426" s="1823" t="s">
        <v>21728</v>
      </c>
      <c r="X426" s="1824"/>
      <c r="Y426" s="1824" t="s">
        <v>21771</v>
      </c>
      <c r="Z426" s="1824"/>
      <c r="AA426" s="1824" t="s">
        <v>21730</v>
      </c>
      <c r="AB426" s="1826"/>
      <c r="AC426" s="1897" t="s">
        <v>21772</v>
      </c>
      <c r="AD426" s="1839"/>
      <c r="AE426" s="1839"/>
      <c r="AF426" s="1839"/>
      <c r="AG426" s="1839"/>
      <c r="AH426" s="1898"/>
      <c r="AI426" s="1832"/>
      <c r="AJ426" s="1540"/>
      <c r="AK426" s="1540"/>
      <c r="AL426" s="1540"/>
      <c r="AM426" s="1540"/>
      <c r="AN426" s="1540"/>
      <c r="AO426" s="1833"/>
      <c r="AP426" s="1897" t="s">
        <v>21773</v>
      </c>
      <c r="AQ426" s="1839"/>
      <c r="AR426" s="1839"/>
      <c r="AS426" s="1839"/>
      <c r="AT426" s="1839"/>
      <c r="AU426" s="1839"/>
      <c r="AV426" s="1898"/>
      <c r="AW426" s="1540"/>
      <c r="AX426" s="1540"/>
      <c r="AY426" s="1540"/>
    </row>
    <row r="427" spans="1:51" ht="8.25" customHeight="1">
      <c r="A427" s="1832"/>
      <c r="B427" s="1540"/>
      <c r="C427" s="1540"/>
      <c r="D427" s="1540"/>
      <c r="E427" s="1540"/>
      <c r="F427" s="1540"/>
      <c r="G427" s="1540"/>
      <c r="H427" s="1833"/>
      <c r="I427" s="1823" t="s">
        <v>21733</v>
      </c>
      <c r="J427" s="1824"/>
      <c r="K427" s="1824"/>
      <c r="L427" s="1824" t="s">
        <v>21771</v>
      </c>
      <c r="M427" s="1824"/>
      <c r="N427" s="1824" t="s">
        <v>21734</v>
      </c>
      <c r="O427" s="1826"/>
      <c r="P427" s="1823" t="s">
        <v>21733</v>
      </c>
      <c r="Q427" s="1824"/>
      <c r="R427" s="1824"/>
      <c r="S427" s="1824" t="s">
        <v>21771</v>
      </c>
      <c r="T427" s="1824"/>
      <c r="U427" s="1824" t="s">
        <v>21734</v>
      </c>
      <c r="V427" s="1826"/>
      <c r="W427" s="1823" t="s">
        <v>21733</v>
      </c>
      <c r="X427" s="1824"/>
      <c r="Y427" s="1824" t="s">
        <v>21771</v>
      </c>
      <c r="Z427" s="1824"/>
      <c r="AA427" s="1824" t="s">
        <v>21734</v>
      </c>
      <c r="AB427" s="1826"/>
      <c r="AC427" s="1897" t="s">
        <v>21774</v>
      </c>
      <c r="AD427" s="1839"/>
      <c r="AE427" s="1839"/>
      <c r="AF427" s="1839"/>
      <c r="AG427" s="1839"/>
      <c r="AH427" s="1898"/>
      <c r="AI427" s="1832"/>
      <c r="AJ427" s="1540"/>
      <c r="AK427" s="1540"/>
      <c r="AL427" s="1540"/>
      <c r="AM427" s="1540"/>
      <c r="AN427" s="1540"/>
      <c r="AO427" s="1833"/>
      <c r="AP427" s="1832"/>
      <c r="AQ427" s="1540"/>
      <c r="AR427" s="1540"/>
      <c r="AS427" s="1540"/>
      <c r="AT427" s="1540"/>
      <c r="AU427" s="1540"/>
      <c r="AV427" s="1833"/>
      <c r="AW427" s="1540"/>
      <c r="AX427" s="1540"/>
      <c r="AY427" s="1540"/>
    </row>
    <row r="428" spans="1:51" ht="8.25" customHeight="1">
      <c r="A428" s="1819"/>
      <c r="B428" s="1827"/>
      <c r="C428" s="1827"/>
      <c r="D428" s="1827"/>
      <c r="E428" s="1827"/>
      <c r="F428" s="1827"/>
      <c r="G428" s="1827"/>
      <c r="H428" s="1820"/>
      <c r="I428" s="1828" t="s">
        <v>21735</v>
      </c>
      <c r="J428" s="1829"/>
      <c r="K428" s="1829"/>
      <c r="L428" s="1829" t="s">
        <v>21775</v>
      </c>
      <c r="M428" s="1829"/>
      <c r="N428" s="1829" t="s">
        <v>21737</v>
      </c>
      <c r="O428" s="1831"/>
      <c r="P428" s="1828" t="s">
        <v>21735</v>
      </c>
      <c r="Q428" s="1829"/>
      <c r="R428" s="1829"/>
      <c r="S428" s="1829" t="s">
        <v>21775</v>
      </c>
      <c r="T428" s="1829"/>
      <c r="U428" s="1829" t="s">
        <v>21739</v>
      </c>
      <c r="V428" s="1831"/>
      <c r="W428" s="1828" t="s">
        <v>21735</v>
      </c>
      <c r="X428" s="1829"/>
      <c r="Y428" s="1829" t="s">
        <v>21775</v>
      </c>
      <c r="Z428" s="1829"/>
      <c r="AA428" s="1829" t="s">
        <v>21739</v>
      </c>
      <c r="AB428" s="1831"/>
      <c r="AC428" s="1819"/>
      <c r="AD428" s="1827"/>
      <c r="AE428" s="1827"/>
      <c r="AF428" s="1827"/>
      <c r="AG428" s="1827"/>
      <c r="AH428" s="1820"/>
      <c r="AI428" s="1819"/>
      <c r="AJ428" s="1827"/>
      <c r="AK428" s="1827"/>
      <c r="AL428" s="1827"/>
      <c r="AM428" s="1827"/>
      <c r="AN428" s="1827"/>
      <c r="AO428" s="1820"/>
      <c r="AP428" s="1819"/>
      <c r="AQ428" s="1827"/>
      <c r="AR428" s="1827"/>
      <c r="AS428" s="1827"/>
      <c r="AT428" s="1827"/>
      <c r="AU428" s="1827"/>
      <c r="AV428" s="1820"/>
      <c r="AW428" s="1540"/>
      <c r="AX428" s="1540"/>
      <c r="AY428" s="1540"/>
    </row>
    <row r="429" spans="1:51" ht="8.25" customHeight="1">
      <c r="A429" s="1883" t="s">
        <v>21776</v>
      </c>
      <c r="B429" s="1884"/>
      <c r="C429" s="1884"/>
      <c r="D429" s="1884"/>
      <c r="E429" s="1884"/>
      <c r="F429" s="1884"/>
      <c r="G429" s="1884"/>
      <c r="H429" s="1885"/>
      <c r="I429" s="1886" t="s">
        <v>21777</v>
      </c>
      <c r="J429" s="1887"/>
      <c r="K429" s="1887"/>
      <c r="L429" s="1887"/>
      <c r="M429" s="1887"/>
      <c r="N429" s="1887"/>
      <c r="O429" s="1888"/>
      <c r="P429" s="1949">
        <v>1820</v>
      </c>
      <c r="Q429" s="1950"/>
      <c r="R429" s="1950"/>
      <c r="S429" s="1950"/>
      <c r="T429" s="1950"/>
      <c r="U429" s="1950"/>
      <c r="V429" s="1951"/>
      <c r="W429" s="1777"/>
      <c r="X429" s="1958"/>
      <c r="Y429" s="1958"/>
      <c r="Z429" s="1958"/>
      <c r="AA429" s="1958"/>
      <c r="AB429" s="1958"/>
      <c r="AC429" s="1958"/>
      <c r="AD429" s="1958"/>
      <c r="AE429" s="1958"/>
      <c r="AF429" s="1958"/>
      <c r="AG429" s="1958"/>
      <c r="AH429" s="1958"/>
      <c r="AI429" s="1958"/>
      <c r="AJ429" s="1958"/>
      <c r="AK429" s="1958"/>
      <c r="AL429" s="1958"/>
      <c r="AM429" s="1958"/>
      <c r="AN429" s="1958"/>
      <c r="AO429" s="1958"/>
      <c r="AP429" s="1958"/>
      <c r="AQ429" s="1958"/>
      <c r="AR429" s="1958"/>
      <c r="AS429" s="1958"/>
      <c r="AT429" s="1958"/>
      <c r="AU429" s="1958"/>
      <c r="AV429" s="1958"/>
      <c r="AW429" s="1546"/>
      <c r="AX429" s="1546"/>
      <c r="AY429" s="1546"/>
    </row>
    <row r="430" spans="1:51" ht="8.25" customHeight="1">
      <c r="A430" s="1828" t="s">
        <v>21693</v>
      </c>
      <c r="B430" s="1829"/>
      <c r="C430" s="1829"/>
      <c r="D430" s="1829"/>
      <c r="E430" s="416" t="s">
        <v>21694</v>
      </c>
      <c r="F430" s="1829" t="s">
        <v>21695</v>
      </c>
      <c r="G430" s="1829"/>
      <c r="H430" s="1831"/>
      <c r="I430" s="1828" t="s">
        <v>21693</v>
      </c>
      <c r="J430" s="1829"/>
      <c r="K430" s="1829"/>
      <c r="L430" s="1829" t="s">
        <v>21694</v>
      </c>
      <c r="M430" s="1829"/>
      <c r="N430" s="1829" t="s">
        <v>21695</v>
      </c>
      <c r="O430" s="1831"/>
      <c r="P430" s="1828" t="s">
        <v>21693</v>
      </c>
      <c r="Q430" s="1829"/>
      <c r="R430" s="1829"/>
      <c r="S430" s="1829" t="s">
        <v>21694</v>
      </c>
      <c r="T430" s="1829"/>
      <c r="U430" s="1829" t="s">
        <v>21695</v>
      </c>
      <c r="V430" s="1831"/>
      <c r="W430" s="1866"/>
      <c r="X430" s="1539"/>
      <c r="Y430" s="1539"/>
      <c r="Z430" s="1539"/>
      <c r="AA430" s="1539"/>
      <c r="AB430" s="1539"/>
      <c r="AC430" s="1539"/>
      <c r="AD430" s="1539"/>
      <c r="AE430" s="1539"/>
      <c r="AF430" s="1539"/>
      <c r="AG430" s="1539"/>
      <c r="AH430" s="1539"/>
      <c r="AI430" s="1539"/>
      <c r="AJ430" s="1539"/>
      <c r="AK430" s="1539"/>
      <c r="AL430" s="1539"/>
      <c r="AM430" s="1539"/>
      <c r="AN430" s="1539"/>
      <c r="AO430" s="1539"/>
      <c r="AP430" s="1539"/>
      <c r="AQ430" s="1539"/>
      <c r="AR430" s="1539"/>
      <c r="AS430" s="1539"/>
      <c r="AT430" s="1539"/>
      <c r="AU430" s="1539"/>
      <c r="AV430" s="1539"/>
      <c r="AW430" s="1540"/>
      <c r="AX430" s="1540"/>
      <c r="AY430" s="1540"/>
    </row>
    <row r="431" spans="1:51" ht="8.25" customHeight="1">
      <c r="A431" s="1834" t="s">
        <v>21698</v>
      </c>
      <c r="B431" s="1835"/>
      <c r="C431" s="1835"/>
      <c r="D431" s="1835"/>
      <c r="E431" s="419" t="s">
        <v>21706</v>
      </c>
      <c r="F431" s="1835" t="s">
        <v>21700</v>
      </c>
      <c r="G431" s="1835"/>
      <c r="H431" s="1836"/>
      <c r="I431" s="1834" t="s">
        <v>21698</v>
      </c>
      <c r="J431" s="1835"/>
      <c r="K431" s="1835"/>
      <c r="L431" s="1835" t="s">
        <v>21756</v>
      </c>
      <c r="M431" s="1835"/>
      <c r="N431" s="1835" t="s">
        <v>21700</v>
      </c>
      <c r="O431" s="1836"/>
      <c r="P431" s="1834" t="s">
        <v>21698</v>
      </c>
      <c r="Q431" s="1835"/>
      <c r="R431" s="1835"/>
      <c r="S431" s="1835" t="s">
        <v>21778</v>
      </c>
      <c r="T431" s="1835"/>
      <c r="U431" s="1835" t="s">
        <v>21700</v>
      </c>
      <c r="V431" s="1836"/>
      <c r="W431" s="1866"/>
      <c r="X431" s="1539"/>
      <c r="Y431" s="1539"/>
      <c r="Z431" s="1539"/>
      <c r="AA431" s="1539"/>
      <c r="AB431" s="1539"/>
      <c r="AC431" s="1539"/>
      <c r="AD431" s="1539"/>
      <c r="AE431" s="1539"/>
      <c r="AF431" s="1539"/>
      <c r="AG431" s="1539"/>
      <c r="AH431" s="1539"/>
      <c r="AI431" s="1539"/>
      <c r="AJ431" s="1539"/>
      <c r="AK431" s="1539"/>
      <c r="AL431" s="1539"/>
      <c r="AM431" s="1539"/>
      <c r="AN431" s="1539"/>
      <c r="AO431" s="1539"/>
      <c r="AP431" s="1539"/>
      <c r="AQ431" s="1539"/>
      <c r="AR431" s="1539"/>
      <c r="AS431" s="1539"/>
      <c r="AT431" s="1539"/>
      <c r="AU431" s="1539"/>
      <c r="AV431" s="1539"/>
      <c r="AW431" s="1540"/>
      <c r="AX431" s="1540"/>
      <c r="AY431" s="1540"/>
    </row>
    <row r="432" spans="1:51" ht="14.1" customHeight="1">
      <c r="A432" s="1823" t="s">
        <v>21709</v>
      </c>
      <c r="B432" s="1824"/>
      <c r="C432" s="1824"/>
      <c r="D432" s="1824"/>
      <c r="E432" s="422" t="s">
        <v>21706</v>
      </c>
      <c r="F432" s="1824" t="s">
        <v>21711</v>
      </c>
      <c r="G432" s="1824"/>
      <c r="H432" s="1826"/>
      <c r="I432" s="1823" t="s">
        <v>21709</v>
      </c>
      <c r="J432" s="1824"/>
      <c r="K432" s="1824"/>
      <c r="L432" s="1824" t="s">
        <v>21736</v>
      </c>
      <c r="M432" s="1824"/>
      <c r="N432" s="1824" t="s">
        <v>21711</v>
      </c>
      <c r="O432" s="1826"/>
      <c r="P432" s="1823" t="s">
        <v>21709</v>
      </c>
      <c r="Q432" s="1824"/>
      <c r="R432" s="1824"/>
      <c r="S432" s="1824" t="s">
        <v>21779</v>
      </c>
      <c r="T432" s="1824"/>
      <c r="U432" s="1824" t="s">
        <v>21711</v>
      </c>
      <c r="V432" s="1826"/>
      <c r="W432" s="1866"/>
      <c r="X432" s="1539"/>
      <c r="Y432" s="1539"/>
      <c r="Z432" s="1539"/>
      <c r="AA432" s="1539"/>
      <c r="AB432" s="1539"/>
      <c r="AC432" s="1539"/>
      <c r="AD432" s="1539"/>
      <c r="AE432" s="1539"/>
      <c r="AF432" s="1539"/>
      <c r="AG432" s="1539"/>
      <c r="AH432" s="1539"/>
      <c r="AI432" s="1539"/>
      <c r="AJ432" s="1539"/>
      <c r="AK432" s="1539"/>
      <c r="AL432" s="1539"/>
      <c r="AM432" s="1539"/>
      <c r="AN432" s="1539"/>
      <c r="AO432" s="1539"/>
      <c r="AP432" s="1539"/>
      <c r="AQ432" s="1539"/>
      <c r="AR432" s="1539"/>
      <c r="AS432" s="1539"/>
      <c r="AT432" s="1539"/>
      <c r="AU432" s="1539"/>
      <c r="AV432" s="1539"/>
      <c r="AW432" s="1540"/>
      <c r="AX432" s="1540"/>
      <c r="AY432" s="1540"/>
    </row>
    <row r="433" spans="1:51" ht="8.25" customHeight="1">
      <c r="A433" s="1823" t="s">
        <v>21717</v>
      </c>
      <c r="B433" s="1824"/>
      <c r="C433" s="1824"/>
      <c r="D433" s="1824"/>
      <c r="E433" s="422" t="s">
        <v>21706</v>
      </c>
      <c r="F433" s="1824" t="s">
        <v>21718</v>
      </c>
      <c r="G433" s="1824"/>
      <c r="H433" s="1826"/>
      <c r="I433" s="1823" t="s">
        <v>21717</v>
      </c>
      <c r="J433" s="1824"/>
      <c r="K433" s="1824"/>
      <c r="L433" s="1824" t="s">
        <v>21736</v>
      </c>
      <c r="M433" s="1824"/>
      <c r="N433" s="1824" t="s">
        <v>21718</v>
      </c>
      <c r="O433" s="1826"/>
      <c r="P433" s="1823" t="s">
        <v>21717</v>
      </c>
      <c r="Q433" s="1824"/>
      <c r="R433" s="1824"/>
      <c r="S433" s="1824" t="s">
        <v>21775</v>
      </c>
      <c r="T433" s="1824"/>
      <c r="U433" s="1824" t="s">
        <v>21718</v>
      </c>
      <c r="V433" s="1826"/>
      <c r="W433" s="1866"/>
      <c r="X433" s="1539"/>
      <c r="Y433" s="1539"/>
      <c r="Z433" s="1539"/>
      <c r="AA433" s="1539"/>
      <c r="AB433" s="1539"/>
      <c r="AC433" s="1539"/>
      <c r="AD433" s="1539"/>
      <c r="AE433" s="1539"/>
      <c r="AF433" s="1539"/>
      <c r="AG433" s="1539"/>
      <c r="AH433" s="1539"/>
      <c r="AI433" s="1539"/>
      <c r="AJ433" s="1539"/>
      <c r="AK433" s="1539"/>
      <c r="AL433" s="1539"/>
      <c r="AM433" s="1539"/>
      <c r="AN433" s="1539"/>
      <c r="AO433" s="1539"/>
      <c r="AP433" s="1539"/>
      <c r="AQ433" s="1539"/>
      <c r="AR433" s="1539"/>
      <c r="AS433" s="1539"/>
      <c r="AT433" s="1539"/>
      <c r="AU433" s="1539"/>
      <c r="AV433" s="1539"/>
      <c r="AW433" s="1540"/>
      <c r="AX433" s="1540"/>
      <c r="AY433" s="1540"/>
    </row>
    <row r="434" spans="1:51" ht="8.25" customHeight="1">
      <c r="A434" s="1823" t="s">
        <v>21722</v>
      </c>
      <c r="B434" s="1824"/>
      <c r="C434" s="1824"/>
      <c r="D434" s="1824"/>
      <c r="E434" s="422" t="s">
        <v>21706</v>
      </c>
      <c r="F434" s="1824" t="s">
        <v>21723</v>
      </c>
      <c r="G434" s="1824"/>
      <c r="H434" s="1826"/>
      <c r="I434" s="1823" t="s">
        <v>21722</v>
      </c>
      <c r="J434" s="1824"/>
      <c r="K434" s="1824"/>
      <c r="L434" s="1824" t="s">
        <v>21780</v>
      </c>
      <c r="M434" s="1824"/>
      <c r="N434" s="1824" t="s">
        <v>21723</v>
      </c>
      <c r="O434" s="1826"/>
      <c r="P434" s="1823" t="s">
        <v>21722</v>
      </c>
      <c r="Q434" s="1824"/>
      <c r="R434" s="1824"/>
      <c r="S434" s="1824" t="s">
        <v>21781</v>
      </c>
      <c r="T434" s="1824"/>
      <c r="U434" s="1824" t="s">
        <v>21723</v>
      </c>
      <c r="V434" s="1826"/>
      <c r="W434" s="1866"/>
      <c r="X434" s="1539"/>
      <c r="Y434" s="1539"/>
      <c r="Z434" s="1539"/>
      <c r="AA434" s="1539"/>
      <c r="AB434" s="1539"/>
      <c r="AC434" s="1539"/>
      <c r="AD434" s="1539"/>
      <c r="AE434" s="1539"/>
      <c r="AF434" s="1539"/>
      <c r="AG434" s="1539"/>
      <c r="AH434" s="1539"/>
      <c r="AI434" s="1539"/>
      <c r="AJ434" s="1539"/>
      <c r="AK434" s="1539"/>
      <c r="AL434" s="1539"/>
      <c r="AM434" s="1539"/>
      <c r="AN434" s="1539"/>
      <c r="AO434" s="1539"/>
      <c r="AP434" s="1539"/>
      <c r="AQ434" s="1539"/>
      <c r="AR434" s="1539"/>
      <c r="AS434" s="1539"/>
      <c r="AT434" s="1539"/>
      <c r="AU434" s="1539"/>
      <c r="AV434" s="1539"/>
      <c r="AW434" s="1540"/>
      <c r="AX434" s="1540"/>
      <c r="AY434" s="1540"/>
    </row>
    <row r="435" spans="1:51" ht="8.25" customHeight="1">
      <c r="A435" s="1823" t="s">
        <v>21728</v>
      </c>
      <c r="B435" s="1824"/>
      <c r="C435" s="1824"/>
      <c r="D435" s="1824"/>
      <c r="E435" s="422" t="s">
        <v>21724</v>
      </c>
      <c r="F435" s="1824" t="s">
        <v>21730</v>
      </c>
      <c r="G435" s="1824"/>
      <c r="H435" s="1826"/>
      <c r="I435" s="1823" t="s">
        <v>21728</v>
      </c>
      <c r="J435" s="1824"/>
      <c r="K435" s="1824"/>
      <c r="L435" s="1824" t="s">
        <v>21779</v>
      </c>
      <c r="M435" s="1824"/>
      <c r="N435" s="1824" t="s">
        <v>21730</v>
      </c>
      <c r="O435" s="1826"/>
      <c r="P435" s="1823" t="s">
        <v>21728</v>
      </c>
      <c r="Q435" s="1824"/>
      <c r="R435" s="1824"/>
      <c r="S435" s="1824" t="s">
        <v>21782</v>
      </c>
      <c r="T435" s="1824"/>
      <c r="U435" s="1824" t="s">
        <v>21730</v>
      </c>
      <c r="V435" s="1826"/>
      <c r="W435" s="1866"/>
      <c r="X435" s="1539"/>
      <c r="Y435" s="1539"/>
      <c r="Z435" s="1539"/>
      <c r="AA435" s="1539"/>
      <c r="AB435" s="1539"/>
      <c r="AC435" s="1539"/>
      <c r="AD435" s="1539"/>
      <c r="AE435" s="1539"/>
      <c r="AF435" s="1539"/>
      <c r="AG435" s="1539"/>
      <c r="AH435" s="1539"/>
      <c r="AI435" s="1539"/>
      <c r="AJ435" s="1539"/>
      <c r="AK435" s="1539"/>
      <c r="AL435" s="1539"/>
      <c r="AM435" s="1539"/>
      <c r="AN435" s="1539"/>
      <c r="AO435" s="1539"/>
      <c r="AP435" s="1539"/>
      <c r="AQ435" s="1539"/>
      <c r="AR435" s="1539"/>
      <c r="AS435" s="1539"/>
      <c r="AT435" s="1539"/>
      <c r="AU435" s="1539"/>
      <c r="AV435" s="1539"/>
      <c r="AW435" s="1540"/>
      <c r="AX435" s="1540"/>
      <c r="AY435" s="1540"/>
    </row>
    <row r="436" spans="1:51" ht="8.25" customHeight="1">
      <c r="A436" s="1823" t="s">
        <v>21733</v>
      </c>
      <c r="B436" s="1824"/>
      <c r="C436" s="1824"/>
      <c r="D436" s="1824"/>
      <c r="E436" s="422" t="s">
        <v>21724</v>
      </c>
      <c r="F436" s="1824" t="s">
        <v>21734</v>
      </c>
      <c r="G436" s="1824"/>
      <c r="H436" s="1826"/>
      <c r="I436" s="1823" t="s">
        <v>21733</v>
      </c>
      <c r="J436" s="1824"/>
      <c r="K436" s="1824"/>
      <c r="L436" s="1824" t="s">
        <v>21775</v>
      </c>
      <c r="M436" s="1824"/>
      <c r="N436" s="1824" t="s">
        <v>21734</v>
      </c>
      <c r="O436" s="1826"/>
      <c r="P436" s="1823" t="s">
        <v>21733</v>
      </c>
      <c r="Q436" s="1824"/>
      <c r="R436" s="1824"/>
      <c r="S436" s="1824" t="s">
        <v>21783</v>
      </c>
      <c r="T436" s="1824"/>
      <c r="U436" s="1824" t="s">
        <v>21734</v>
      </c>
      <c r="V436" s="1826"/>
      <c r="W436" s="1866"/>
      <c r="X436" s="1539"/>
      <c r="Y436" s="1539"/>
      <c r="Z436" s="1539"/>
      <c r="AA436" s="1539"/>
      <c r="AB436" s="1539"/>
      <c r="AC436" s="1539"/>
      <c r="AD436" s="1539"/>
      <c r="AE436" s="1539"/>
      <c r="AF436" s="1539"/>
      <c r="AG436" s="1539"/>
      <c r="AH436" s="1539"/>
      <c r="AI436" s="1539"/>
      <c r="AJ436" s="1539"/>
      <c r="AK436" s="1539"/>
      <c r="AL436" s="1539"/>
      <c r="AM436" s="1539"/>
      <c r="AN436" s="1539"/>
      <c r="AO436" s="1539"/>
      <c r="AP436" s="1539"/>
      <c r="AQ436" s="1539"/>
      <c r="AR436" s="1539"/>
      <c r="AS436" s="1539"/>
      <c r="AT436" s="1539"/>
      <c r="AU436" s="1539"/>
      <c r="AV436" s="1539"/>
      <c r="AW436" s="1540"/>
      <c r="AX436" s="1540"/>
      <c r="AY436" s="1540"/>
    </row>
    <row r="437" spans="1:51" ht="8.25" customHeight="1">
      <c r="A437" s="1828" t="s">
        <v>21735</v>
      </c>
      <c r="B437" s="1829"/>
      <c r="C437" s="1829"/>
      <c r="D437" s="1829"/>
      <c r="E437" s="416" t="s">
        <v>21724</v>
      </c>
      <c r="F437" s="1829" t="s">
        <v>21737</v>
      </c>
      <c r="G437" s="1829"/>
      <c r="H437" s="1831"/>
      <c r="I437" s="1828" t="s">
        <v>21735</v>
      </c>
      <c r="J437" s="1829"/>
      <c r="K437" s="1829"/>
      <c r="L437" s="1829" t="s">
        <v>21784</v>
      </c>
      <c r="M437" s="1829"/>
      <c r="N437" s="1829" t="s">
        <v>21737</v>
      </c>
      <c r="O437" s="1831"/>
      <c r="P437" s="1828" t="s">
        <v>21735</v>
      </c>
      <c r="Q437" s="1829"/>
      <c r="R437" s="1829"/>
      <c r="S437" s="1829" t="s">
        <v>21738</v>
      </c>
      <c r="T437" s="1829"/>
      <c r="U437" s="1829" t="s">
        <v>21737</v>
      </c>
      <c r="V437" s="1831"/>
      <c r="W437" s="1866"/>
      <c r="X437" s="1539"/>
      <c r="Y437" s="1539"/>
      <c r="Z437" s="1539"/>
      <c r="AA437" s="1539"/>
      <c r="AB437" s="1539"/>
      <c r="AC437" s="1539"/>
      <c r="AD437" s="1539"/>
      <c r="AE437" s="1539"/>
      <c r="AF437" s="1539"/>
      <c r="AG437" s="1539"/>
      <c r="AH437" s="1539"/>
      <c r="AI437" s="1539"/>
      <c r="AJ437" s="1539"/>
      <c r="AK437" s="1539"/>
      <c r="AL437" s="1539"/>
      <c r="AM437" s="1539"/>
      <c r="AN437" s="1539"/>
      <c r="AO437" s="1539"/>
      <c r="AP437" s="1539"/>
      <c r="AQ437" s="1539"/>
      <c r="AR437" s="1539"/>
      <c r="AS437" s="1539"/>
      <c r="AT437" s="1539"/>
      <c r="AU437" s="1539"/>
      <c r="AV437" s="1539"/>
      <c r="AW437" s="1546"/>
      <c r="AX437" s="1546"/>
      <c r="AY437" s="1546"/>
    </row>
    <row r="438" spans="1:51" ht="8.25" customHeight="1">
      <c r="A438" s="1546"/>
      <c r="B438" s="1546"/>
      <c r="C438" s="1546"/>
      <c r="D438" s="1546"/>
      <c r="E438" s="11"/>
      <c r="F438" s="1546"/>
      <c r="G438" s="1546"/>
      <c r="H438" s="1546"/>
      <c r="I438" s="1546"/>
      <c r="J438" s="1546"/>
      <c r="K438" s="1546"/>
      <c r="L438" s="1546"/>
      <c r="M438" s="1546"/>
      <c r="N438" s="1546"/>
      <c r="O438" s="1546"/>
      <c r="P438" s="1546"/>
      <c r="Q438" s="1546"/>
      <c r="R438" s="1546"/>
      <c r="S438" s="1546"/>
      <c r="T438" s="1546"/>
      <c r="U438" s="1546"/>
      <c r="V438" s="1546"/>
      <c r="W438" s="1546"/>
      <c r="X438" s="1546"/>
      <c r="Y438" s="1546"/>
      <c r="Z438" s="1546"/>
      <c r="AA438" s="1546"/>
      <c r="AB438" s="1546"/>
      <c r="AC438" s="1546"/>
      <c r="AD438" s="1546"/>
      <c r="AE438" s="1546"/>
      <c r="AF438" s="1546"/>
      <c r="AG438" s="1546"/>
      <c r="AH438" s="1546"/>
      <c r="AI438" s="1546"/>
      <c r="AJ438" s="1546"/>
      <c r="AK438" s="1546"/>
      <c r="AL438" s="1546"/>
      <c r="AM438" s="1546"/>
      <c r="AN438" s="1546"/>
      <c r="AO438" s="1546"/>
      <c r="AP438" s="1546"/>
      <c r="AQ438" s="1546"/>
      <c r="AR438" s="1546"/>
      <c r="AS438" s="1546"/>
      <c r="AT438" s="1546"/>
      <c r="AU438" s="1546"/>
      <c r="AV438" s="1546"/>
      <c r="AW438" s="1546"/>
      <c r="AX438" s="1546"/>
      <c r="AY438" s="1546"/>
    </row>
    <row r="439" spans="1:51" ht="8.25" customHeight="1">
      <c r="A439" s="1959" t="s">
        <v>21785</v>
      </c>
      <c r="B439" s="1960"/>
      <c r="C439" s="1960"/>
      <c r="D439" s="1960"/>
      <c r="E439" s="1960"/>
      <c r="F439" s="1960"/>
      <c r="G439" s="1960"/>
      <c r="H439" s="1960"/>
      <c r="I439" s="1960"/>
      <c r="J439" s="1960"/>
      <c r="K439" s="1960"/>
      <c r="L439" s="1960"/>
      <c r="M439" s="1960"/>
      <c r="N439" s="1960"/>
      <c r="O439" s="1960"/>
      <c r="P439" s="1960"/>
      <c r="Q439" s="1960"/>
      <c r="R439" s="1960"/>
      <c r="S439" s="1960"/>
      <c r="T439" s="1960"/>
      <c r="U439" s="1960"/>
      <c r="V439" s="1960"/>
      <c r="W439" s="1960"/>
      <c r="X439" s="1960"/>
      <c r="Y439" s="1960"/>
      <c r="Z439" s="1960"/>
      <c r="AA439" s="1960"/>
      <c r="AB439" s="1961"/>
      <c r="AC439" s="1962" t="s">
        <v>21786</v>
      </c>
      <c r="AD439" s="1963"/>
      <c r="AE439" s="1963"/>
      <c r="AF439" s="1963"/>
      <c r="AG439" s="1963"/>
      <c r="AH439" s="1963"/>
      <c r="AI439" s="1963"/>
      <c r="AJ439" s="1963"/>
      <c r="AK439" s="1963"/>
      <c r="AL439" s="1963"/>
      <c r="AM439" s="1963"/>
      <c r="AN439" s="1963"/>
      <c r="AO439" s="1963"/>
      <c r="AP439" s="1963"/>
      <c r="AQ439" s="1963"/>
      <c r="AR439" s="1963"/>
      <c r="AS439" s="1963"/>
      <c r="AT439" s="1964"/>
      <c r="AU439" s="1546"/>
      <c r="AV439" s="1546"/>
      <c r="AW439" s="1546"/>
      <c r="AX439" s="1546"/>
      <c r="AY439" s="1546"/>
    </row>
    <row r="440" spans="1:51" ht="14.85" customHeight="1">
      <c r="A440" s="1883" t="s">
        <v>21787</v>
      </c>
      <c r="B440" s="1884"/>
      <c r="C440" s="1884"/>
      <c r="D440" s="1884"/>
      <c r="E440" s="1884"/>
      <c r="F440" s="1884"/>
      <c r="G440" s="1884"/>
      <c r="H440" s="1885"/>
      <c r="I440" s="1886" t="s">
        <v>21788</v>
      </c>
      <c r="J440" s="1887"/>
      <c r="K440" s="1887"/>
      <c r="L440" s="1887"/>
      <c r="M440" s="1887"/>
      <c r="N440" s="1887"/>
      <c r="O440" s="1888"/>
      <c r="P440" s="1857" t="s">
        <v>21789</v>
      </c>
      <c r="Q440" s="1858"/>
      <c r="R440" s="1858"/>
      <c r="S440" s="1858"/>
      <c r="T440" s="1858"/>
      <c r="U440" s="1858"/>
      <c r="V440" s="1859"/>
      <c r="W440" s="1852" t="s">
        <v>21790</v>
      </c>
      <c r="X440" s="1853"/>
      <c r="Y440" s="1853"/>
      <c r="Z440" s="1853"/>
      <c r="AA440" s="1853"/>
      <c r="AB440" s="1952"/>
      <c r="AC440" s="1886" t="s">
        <v>21791</v>
      </c>
      <c r="AD440" s="1887"/>
      <c r="AE440" s="1887"/>
      <c r="AF440" s="1887"/>
      <c r="AG440" s="1887"/>
      <c r="AH440" s="1888"/>
      <c r="AI440" s="1883" t="s">
        <v>21792</v>
      </c>
      <c r="AJ440" s="1884"/>
      <c r="AK440" s="1884"/>
      <c r="AL440" s="1884"/>
      <c r="AM440" s="1884"/>
      <c r="AN440" s="1884"/>
      <c r="AO440" s="1885"/>
      <c r="AP440" s="1852" t="s">
        <v>21793</v>
      </c>
      <c r="AQ440" s="1853"/>
      <c r="AR440" s="1853"/>
      <c r="AS440" s="1853"/>
      <c r="AT440" s="1952"/>
      <c r="AU440" s="1546"/>
      <c r="AV440" s="1546"/>
      <c r="AW440" s="1546"/>
      <c r="AX440" s="1546"/>
      <c r="AY440" s="1546"/>
    </row>
    <row r="441" spans="1:51" ht="14.85" customHeight="1">
      <c r="A441" s="1828" t="s">
        <v>21693</v>
      </c>
      <c r="B441" s="1829"/>
      <c r="C441" s="1829"/>
      <c r="D441" s="1829"/>
      <c r="E441" s="416" t="s">
        <v>21694</v>
      </c>
      <c r="F441" s="1829" t="s">
        <v>21695</v>
      </c>
      <c r="G441" s="1829"/>
      <c r="H441" s="1831"/>
      <c r="I441" s="1828" t="s">
        <v>21693</v>
      </c>
      <c r="J441" s="1829"/>
      <c r="K441" s="1829"/>
      <c r="L441" s="1829" t="s">
        <v>21694</v>
      </c>
      <c r="M441" s="1829"/>
      <c r="N441" s="1829" t="s">
        <v>21695</v>
      </c>
      <c r="O441" s="1831"/>
      <c r="P441" s="1828" t="s">
        <v>21693</v>
      </c>
      <c r="Q441" s="1829"/>
      <c r="R441" s="1829"/>
      <c r="S441" s="1829" t="s">
        <v>21694</v>
      </c>
      <c r="T441" s="1829"/>
      <c r="U441" s="1829" t="s">
        <v>21695</v>
      </c>
      <c r="V441" s="1831"/>
      <c r="W441" s="1828" t="s">
        <v>21693</v>
      </c>
      <c r="X441" s="1829"/>
      <c r="Y441" s="1829" t="s">
        <v>21694</v>
      </c>
      <c r="Z441" s="1829"/>
      <c r="AA441" s="1829" t="s">
        <v>21695</v>
      </c>
      <c r="AB441" s="1831"/>
      <c r="AC441" s="1847" t="s">
        <v>21696</v>
      </c>
      <c r="AD441" s="1848"/>
      <c r="AE441" s="1848"/>
      <c r="AF441" s="1848"/>
      <c r="AG441" s="1848"/>
      <c r="AH441" s="1872"/>
      <c r="AI441" s="1847" t="s">
        <v>21696</v>
      </c>
      <c r="AJ441" s="1848"/>
      <c r="AK441" s="1848"/>
      <c r="AL441" s="1848"/>
      <c r="AM441" s="1848"/>
      <c r="AN441" s="1848"/>
      <c r="AO441" s="1872"/>
      <c r="AP441" s="1847" t="s">
        <v>21696</v>
      </c>
      <c r="AQ441" s="1848"/>
      <c r="AR441" s="1848"/>
      <c r="AS441" s="1848"/>
      <c r="AT441" s="1872"/>
      <c r="AU441" s="1540"/>
      <c r="AV441" s="1540"/>
      <c r="AW441" s="1540"/>
      <c r="AX441" s="1540"/>
      <c r="AY441" s="1540"/>
    </row>
    <row r="442" spans="1:51" ht="19.5" customHeight="1">
      <c r="A442" s="1834" t="s">
        <v>21701</v>
      </c>
      <c r="B442" s="1835"/>
      <c r="C442" s="1835"/>
      <c r="D442" s="1835"/>
      <c r="E442" s="419" t="s">
        <v>21712</v>
      </c>
      <c r="F442" s="1835" t="s">
        <v>21705</v>
      </c>
      <c r="G442" s="1835"/>
      <c r="H442" s="1836"/>
      <c r="I442" s="1834" t="s">
        <v>21749</v>
      </c>
      <c r="J442" s="1835"/>
      <c r="K442" s="1835"/>
      <c r="L442" s="1835" t="s">
        <v>21712</v>
      </c>
      <c r="M442" s="1835"/>
      <c r="N442" s="1835" t="s">
        <v>21705</v>
      </c>
      <c r="O442" s="1836"/>
      <c r="P442" s="1834" t="s">
        <v>21794</v>
      </c>
      <c r="Q442" s="1835"/>
      <c r="R442" s="1835"/>
      <c r="S442" s="1835" t="s">
        <v>21757</v>
      </c>
      <c r="T442" s="1835"/>
      <c r="U442" s="1835" t="s">
        <v>21795</v>
      </c>
      <c r="V442" s="1836"/>
      <c r="W442" s="1834" t="s">
        <v>21698</v>
      </c>
      <c r="X442" s="1835"/>
      <c r="Y442" s="1835" t="s">
        <v>21706</v>
      </c>
      <c r="Z442" s="1835"/>
      <c r="AA442" s="1835" t="s">
        <v>21700</v>
      </c>
      <c r="AB442" s="1836"/>
      <c r="AC442" s="1899" t="s">
        <v>21796</v>
      </c>
      <c r="AD442" s="1844"/>
      <c r="AE442" s="1844"/>
      <c r="AF442" s="1844"/>
      <c r="AG442" s="1844"/>
      <c r="AH442" s="1900"/>
      <c r="AI442" s="1899" t="s">
        <v>21707</v>
      </c>
      <c r="AJ442" s="1844"/>
      <c r="AK442" s="1844"/>
      <c r="AL442" s="1844"/>
      <c r="AM442" s="1844"/>
      <c r="AN442" s="1844"/>
      <c r="AO442" s="1900"/>
      <c r="AP442" s="1899" t="s">
        <v>21707</v>
      </c>
      <c r="AQ442" s="1844"/>
      <c r="AR442" s="1844"/>
      <c r="AS442" s="1844"/>
      <c r="AT442" s="1900"/>
      <c r="AU442" s="1540"/>
      <c r="AV442" s="1540"/>
      <c r="AW442" s="1540"/>
      <c r="AX442" s="1540"/>
      <c r="AY442" s="1540"/>
    </row>
    <row r="443" spans="1:51" ht="18.95" customHeight="1">
      <c r="A443" s="1823" t="s">
        <v>21698</v>
      </c>
      <c r="B443" s="1824"/>
      <c r="C443" s="1824"/>
      <c r="D443" s="1824"/>
      <c r="E443" s="422" t="s">
        <v>21757</v>
      </c>
      <c r="F443" s="1824" t="s">
        <v>21797</v>
      </c>
      <c r="G443" s="1824"/>
      <c r="H443" s="1826"/>
      <c r="I443" s="1823" t="s">
        <v>21698</v>
      </c>
      <c r="J443" s="1824"/>
      <c r="K443" s="1824"/>
      <c r="L443" s="1824" t="s">
        <v>21757</v>
      </c>
      <c r="M443" s="1824"/>
      <c r="N443" s="1824" t="s">
        <v>21797</v>
      </c>
      <c r="O443" s="1826"/>
      <c r="P443" s="1823" t="s">
        <v>21798</v>
      </c>
      <c r="Q443" s="1824"/>
      <c r="R443" s="1824"/>
      <c r="S443" s="1824" t="s">
        <v>21799</v>
      </c>
      <c r="T443" s="1824"/>
      <c r="U443" s="1824" t="s">
        <v>21800</v>
      </c>
      <c r="V443" s="1826"/>
      <c r="W443" s="1823" t="s">
        <v>21709</v>
      </c>
      <c r="X443" s="1824"/>
      <c r="Y443" s="1824" t="s">
        <v>21706</v>
      </c>
      <c r="Z443" s="1824"/>
      <c r="AA443" s="1824" t="s">
        <v>21711</v>
      </c>
      <c r="AB443" s="1826"/>
      <c r="AC443" s="1897" t="s">
        <v>21801</v>
      </c>
      <c r="AD443" s="1839"/>
      <c r="AE443" s="1839"/>
      <c r="AF443" s="1839"/>
      <c r="AG443" s="1839"/>
      <c r="AH443" s="1898"/>
      <c r="AI443" s="1897" t="s">
        <v>21714</v>
      </c>
      <c r="AJ443" s="1839"/>
      <c r="AK443" s="1839"/>
      <c r="AL443" s="1839"/>
      <c r="AM443" s="1839"/>
      <c r="AN443" s="1839"/>
      <c r="AO443" s="1898"/>
      <c r="AP443" s="1897" t="s">
        <v>21714</v>
      </c>
      <c r="AQ443" s="1839"/>
      <c r="AR443" s="1839"/>
      <c r="AS443" s="1839"/>
      <c r="AT443" s="1898"/>
      <c r="AU443" s="1540"/>
      <c r="AV443" s="1540"/>
      <c r="AW443" s="1540"/>
      <c r="AX443" s="1540"/>
      <c r="AY443" s="1540"/>
    </row>
    <row r="444" spans="1:51" ht="8.25" customHeight="1">
      <c r="A444" s="1823" t="s">
        <v>21709</v>
      </c>
      <c r="B444" s="1824"/>
      <c r="C444" s="1824"/>
      <c r="D444" s="1824"/>
      <c r="E444" s="422" t="s">
        <v>21710</v>
      </c>
      <c r="F444" s="1824" t="s">
        <v>21711</v>
      </c>
      <c r="G444" s="1824"/>
      <c r="H444" s="1826"/>
      <c r="I444" s="1823" t="s">
        <v>21709</v>
      </c>
      <c r="J444" s="1824"/>
      <c r="K444" s="1824"/>
      <c r="L444" s="1824" t="s">
        <v>21710</v>
      </c>
      <c r="M444" s="1824"/>
      <c r="N444" s="1824" t="s">
        <v>21711</v>
      </c>
      <c r="O444" s="1826"/>
      <c r="P444" s="1823" t="s">
        <v>21802</v>
      </c>
      <c r="Q444" s="1824"/>
      <c r="R444" s="1824"/>
      <c r="S444" s="1824" t="s">
        <v>21754</v>
      </c>
      <c r="T444" s="1824"/>
      <c r="U444" s="1824" t="s">
        <v>21803</v>
      </c>
      <c r="V444" s="1826"/>
      <c r="W444" s="1823" t="s">
        <v>21717</v>
      </c>
      <c r="X444" s="1824"/>
      <c r="Y444" s="1824" t="s">
        <v>21706</v>
      </c>
      <c r="Z444" s="1824"/>
      <c r="AA444" s="1824" t="s">
        <v>21718</v>
      </c>
      <c r="AB444" s="1826"/>
      <c r="AC444" s="1897" t="s">
        <v>21804</v>
      </c>
      <c r="AD444" s="1839"/>
      <c r="AE444" s="1839"/>
      <c r="AF444" s="1839"/>
      <c r="AG444" s="1839"/>
      <c r="AH444" s="1898"/>
      <c r="AI444" s="1837" t="s">
        <v>21719</v>
      </c>
      <c r="AJ444" s="1838"/>
      <c r="AK444" s="1838"/>
      <c r="AL444" s="1838"/>
      <c r="AM444" s="1838"/>
      <c r="AN444" s="1838"/>
      <c r="AO444" s="1896"/>
      <c r="AP444" s="1837" t="s">
        <v>21805</v>
      </c>
      <c r="AQ444" s="1838"/>
      <c r="AR444" s="1838"/>
      <c r="AS444" s="1838"/>
      <c r="AT444" s="1896"/>
      <c r="AU444" s="1540"/>
      <c r="AV444" s="1540"/>
      <c r="AW444" s="1540"/>
      <c r="AX444" s="1540"/>
      <c r="AY444" s="1540"/>
    </row>
    <row r="445" spans="1:51" ht="8.25" customHeight="1">
      <c r="A445" s="1823" t="s">
        <v>21717</v>
      </c>
      <c r="B445" s="1824"/>
      <c r="C445" s="1824"/>
      <c r="D445" s="1824"/>
      <c r="E445" s="422" t="s">
        <v>21710</v>
      </c>
      <c r="F445" s="1824" t="s">
        <v>21718</v>
      </c>
      <c r="G445" s="1824"/>
      <c r="H445" s="1826"/>
      <c r="I445" s="1823" t="s">
        <v>21717</v>
      </c>
      <c r="J445" s="1824"/>
      <c r="K445" s="1824"/>
      <c r="L445" s="1824" t="s">
        <v>21710</v>
      </c>
      <c r="M445" s="1824"/>
      <c r="N445" s="1824" t="s">
        <v>21718</v>
      </c>
      <c r="O445" s="1826"/>
      <c r="P445" s="1823" t="s">
        <v>21806</v>
      </c>
      <c r="Q445" s="1824"/>
      <c r="R445" s="1824"/>
      <c r="S445" s="1824" t="s">
        <v>21736</v>
      </c>
      <c r="T445" s="1824"/>
      <c r="U445" s="1824" t="s">
        <v>21807</v>
      </c>
      <c r="V445" s="1826"/>
      <c r="W445" s="1823" t="s">
        <v>21722</v>
      </c>
      <c r="X445" s="1824"/>
      <c r="Y445" s="1824" t="s">
        <v>21724</v>
      </c>
      <c r="Z445" s="1824"/>
      <c r="AA445" s="1824" t="s">
        <v>21723</v>
      </c>
      <c r="AB445" s="1826"/>
      <c r="AC445" s="1897" t="s">
        <v>21808</v>
      </c>
      <c r="AD445" s="1839"/>
      <c r="AE445" s="1839"/>
      <c r="AF445" s="1839"/>
      <c r="AG445" s="1839"/>
      <c r="AH445" s="1898"/>
      <c r="AI445" s="1837" t="s">
        <v>21725</v>
      </c>
      <c r="AJ445" s="1838"/>
      <c r="AK445" s="1838"/>
      <c r="AL445" s="1838"/>
      <c r="AM445" s="1838"/>
      <c r="AN445" s="1838"/>
      <c r="AO445" s="1896"/>
      <c r="AP445" s="1837" t="s">
        <v>21725</v>
      </c>
      <c r="AQ445" s="1838"/>
      <c r="AR445" s="1838"/>
      <c r="AS445" s="1838"/>
      <c r="AT445" s="1896"/>
      <c r="AU445" s="1540"/>
      <c r="AV445" s="1540"/>
      <c r="AW445" s="1540"/>
      <c r="AX445" s="1540"/>
      <c r="AY445" s="1540"/>
    </row>
    <row r="446" spans="1:51" ht="8.25" customHeight="1">
      <c r="A446" s="1823" t="s">
        <v>21722</v>
      </c>
      <c r="B446" s="1824"/>
      <c r="C446" s="1824"/>
      <c r="D446" s="1824"/>
      <c r="E446" s="422" t="s">
        <v>21729</v>
      </c>
      <c r="F446" s="1824" t="s">
        <v>21723</v>
      </c>
      <c r="G446" s="1824"/>
      <c r="H446" s="1826"/>
      <c r="I446" s="1823" t="s">
        <v>21722</v>
      </c>
      <c r="J446" s="1824"/>
      <c r="K446" s="1824"/>
      <c r="L446" s="1824" t="s">
        <v>21710</v>
      </c>
      <c r="M446" s="1824"/>
      <c r="N446" s="1824" t="s">
        <v>21723</v>
      </c>
      <c r="O446" s="1826"/>
      <c r="P446" s="1832"/>
      <c r="Q446" s="1540"/>
      <c r="R446" s="1540"/>
      <c r="S446" s="1540"/>
      <c r="T446" s="1540"/>
      <c r="U446" s="1540"/>
      <c r="V446" s="1833"/>
      <c r="W446" s="1823" t="s">
        <v>21728</v>
      </c>
      <c r="X446" s="1824"/>
      <c r="Y446" s="1824" t="s">
        <v>21724</v>
      </c>
      <c r="Z446" s="1824"/>
      <c r="AA446" s="1824" t="s">
        <v>21730</v>
      </c>
      <c r="AB446" s="1826"/>
      <c r="AC446" s="1897" t="s">
        <v>21809</v>
      </c>
      <c r="AD446" s="1839"/>
      <c r="AE446" s="1839"/>
      <c r="AF446" s="1839"/>
      <c r="AG446" s="1839"/>
      <c r="AH446" s="1898"/>
      <c r="AI446" s="1832"/>
      <c r="AJ446" s="1540"/>
      <c r="AK446" s="1540"/>
      <c r="AL446" s="1540"/>
      <c r="AM446" s="1540"/>
      <c r="AN446" s="1540"/>
      <c r="AO446" s="1833"/>
      <c r="AP446" s="1832"/>
      <c r="AQ446" s="1540"/>
      <c r="AR446" s="1540"/>
      <c r="AS446" s="1540"/>
      <c r="AT446" s="1833"/>
      <c r="AU446" s="1540"/>
      <c r="AV446" s="1540"/>
      <c r="AW446" s="1540"/>
      <c r="AX446" s="1540"/>
      <c r="AY446" s="1540"/>
    </row>
    <row r="447" spans="1:51" ht="8.25" customHeight="1">
      <c r="A447" s="1823" t="s">
        <v>21728</v>
      </c>
      <c r="B447" s="1824"/>
      <c r="C447" s="1824"/>
      <c r="D447" s="1824"/>
      <c r="E447" s="422" t="s">
        <v>21736</v>
      </c>
      <c r="F447" s="1824" t="s">
        <v>21730</v>
      </c>
      <c r="G447" s="1824"/>
      <c r="H447" s="1826"/>
      <c r="I447" s="1823" t="s">
        <v>21728</v>
      </c>
      <c r="J447" s="1824"/>
      <c r="K447" s="1824"/>
      <c r="L447" s="1824" t="s">
        <v>21729</v>
      </c>
      <c r="M447" s="1824"/>
      <c r="N447" s="1824" t="s">
        <v>21730</v>
      </c>
      <c r="O447" s="1826"/>
      <c r="P447" s="1832"/>
      <c r="Q447" s="1540"/>
      <c r="R447" s="1540"/>
      <c r="S447" s="1540"/>
      <c r="T447" s="1540"/>
      <c r="U447" s="1540"/>
      <c r="V447" s="1833"/>
      <c r="W447" s="1823" t="s">
        <v>21733</v>
      </c>
      <c r="X447" s="1824"/>
      <c r="Y447" s="1824" t="s">
        <v>21724</v>
      </c>
      <c r="Z447" s="1824"/>
      <c r="AA447" s="1824" t="s">
        <v>21734</v>
      </c>
      <c r="AB447" s="1826"/>
      <c r="AC447" s="1897" t="s">
        <v>21810</v>
      </c>
      <c r="AD447" s="1839"/>
      <c r="AE447" s="1839"/>
      <c r="AF447" s="1839"/>
      <c r="AG447" s="1839"/>
      <c r="AH447" s="1898"/>
      <c r="AI447" s="1832"/>
      <c r="AJ447" s="1540"/>
      <c r="AK447" s="1540"/>
      <c r="AL447" s="1540"/>
      <c r="AM447" s="1540"/>
      <c r="AN447" s="1540"/>
      <c r="AO447" s="1833"/>
      <c r="AP447" s="1832"/>
      <c r="AQ447" s="1540"/>
      <c r="AR447" s="1540"/>
      <c r="AS447" s="1540"/>
      <c r="AT447" s="1833"/>
      <c r="AU447" s="1540"/>
      <c r="AV447" s="1540"/>
      <c r="AW447" s="1540"/>
      <c r="AX447" s="1540"/>
      <c r="AY447" s="1540"/>
    </row>
    <row r="448" spans="1:51" ht="8.25" customHeight="1">
      <c r="A448" s="1823" t="s">
        <v>21733</v>
      </c>
      <c r="B448" s="1824"/>
      <c r="C448" s="1824"/>
      <c r="D448" s="1824"/>
      <c r="E448" s="422" t="s">
        <v>21736</v>
      </c>
      <c r="F448" s="1824" t="s">
        <v>21734</v>
      </c>
      <c r="G448" s="1824"/>
      <c r="H448" s="1826"/>
      <c r="I448" s="1823" t="s">
        <v>21733</v>
      </c>
      <c r="J448" s="1824"/>
      <c r="K448" s="1824"/>
      <c r="L448" s="1824" t="s">
        <v>21729</v>
      </c>
      <c r="M448" s="1824"/>
      <c r="N448" s="1824" t="s">
        <v>21734</v>
      </c>
      <c r="O448" s="1826"/>
      <c r="P448" s="1832"/>
      <c r="Q448" s="1540"/>
      <c r="R448" s="1540"/>
      <c r="S448" s="1540"/>
      <c r="T448" s="1540"/>
      <c r="U448" s="1540"/>
      <c r="V448" s="1833"/>
      <c r="W448" s="1823" t="s">
        <v>21735</v>
      </c>
      <c r="X448" s="1824"/>
      <c r="Y448" s="1824" t="s">
        <v>21731</v>
      </c>
      <c r="Z448" s="1824"/>
      <c r="AA448" s="1824" t="s">
        <v>21739</v>
      </c>
      <c r="AB448" s="1826"/>
      <c r="AC448" s="1897" t="s">
        <v>21811</v>
      </c>
      <c r="AD448" s="1839"/>
      <c r="AE448" s="1839"/>
      <c r="AF448" s="1839"/>
      <c r="AG448" s="1839"/>
      <c r="AH448" s="1898"/>
      <c r="AI448" s="1832"/>
      <c r="AJ448" s="1540"/>
      <c r="AK448" s="1540"/>
      <c r="AL448" s="1540"/>
      <c r="AM448" s="1540"/>
      <c r="AN448" s="1540"/>
      <c r="AO448" s="1833"/>
      <c r="AP448" s="1832"/>
      <c r="AQ448" s="1540"/>
      <c r="AR448" s="1540"/>
      <c r="AS448" s="1540"/>
      <c r="AT448" s="1833"/>
      <c r="AU448" s="1540"/>
      <c r="AV448" s="1540"/>
      <c r="AW448" s="1540"/>
      <c r="AX448" s="1540"/>
      <c r="AY448" s="1540"/>
    </row>
    <row r="449" spans="1:51" ht="8.25" customHeight="1">
      <c r="A449" s="1828" t="s">
        <v>21735</v>
      </c>
      <c r="B449" s="1829"/>
      <c r="C449" s="1829"/>
      <c r="D449" s="1829"/>
      <c r="E449" s="416" t="s">
        <v>21812</v>
      </c>
      <c r="F449" s="1829" t="s">
        <v>21739</v>
      </c>
      <c r="G449" s="1829"/>
      <c r="H449" s="1831"/>
      <c r="I449" s="1828" t="s">
        <v>21735</v>
      </c>
      <c r="J449" s="1829"/>
      <c r="K449" s="1829"/>
      <c r="L449" s="1829" t="s">
        <v>21736</v>
      </c>
      <c r="M449" s="1829"/>
      <c r="N449" s="1829" t="s">
        <v>21739</v>
      </c>
      <c r="O449" s="1831"/>
      <c r="P449" s="1819"/>
      <c r="Q449" s="1827"/>
      <c r="R449" s="1827"/>
      <c r="S449" s="1827"/>
      <c r="T449" s="1827"/>
      <c r="U449" s="1827"/>
      <c r="V449" s="1820"/>
      <c r="W449" s="1819"/>
      <c r="X449" s="1827"/>
      <c r="Y449" s="1827"/>
      <c r="Z449" s="1827"/>
      <c r="AA449" s="1827"/>
      <c r="AB449" s="1820"/>
      <c r="AC449" s="1819"/>
      <c r="AD449" s="1827"/>
      <c r="AE449" s="1827"/>
      <c r="AF449" s="1827"/>
      <c r="AG449" s="1827"/>
      <c r="AH449" s="1820"/>
      <c r="AI449" s="1819"/>
      <c r="AJ449" s="1827"/>
      <c r="AK449" s="1827"/>
      <c r="AL449" s="1827"/>
      <c r="AM449" s="1827"/>
      <c r="AN449" s="1827"/>
      <c r="AO449" s="1820"/>
      <c r="AP449" s="1819"/>
      <c r="AQ449" s="1827"/>
      <c r="AR449" s="1827"/>
      <c r="AS449" s="1827"/>
      <c r="AT449" s="1820"/>
      <c r="AU449" s="1540"/>
      <c r="AV449" s="1540"/>
      <c r="AW449" s="1540"/>
      <c r="AX449" s="1540"/>
      <c r="AY449" s="1540"/>
    </row>
    <row r="450" spans="1:51" ht="8.25" customHeight="1">
      <c r="A450" s="1949">
        <v>1822</v>
      </c>
      <c r="B450" s="1950"/>
      <c r="C450" s="1950"/>
      <c r="D450" s="1950"/>
      <c r="E450" s="1950"/>
      <c r="F450" s="1950"/>
      <c r="G450" s="1950"/>
      <c r="H450" s="1951"/>
      <c r="I450" s="1852" t="s">
        <v>21813</v>
      </c>
      <c r="J450" s="1853"/>
      <c r="K450" s="1853"/>
      <c r="L450" s="1853"/>
      <c r="M450" s="1853"/>
      <c r="N450" s="1853"/>
      <c r="O450" s="1952"/>
      <c r="P450" s="1852" t="s">
        <v>21814</v>
      </c>
      <c r="Q450" s="1853"/>
      <c r="R450" s="1853"/>
      <c r="S450" s="1853"/>
      <c r="T450" s="1853"/>
      <c r="U450" s="1853"/>
      <c r="V450" s="1952"/>
      <c r="W450" s="1852" t="s">
        <v>21815</v>
      </c>
      <c r="X450" s="1853"/>
      <c r="Y450" s="1853"/>
      <c r="Z450" s="1853"/>
      <c r="AA450" s="1853"/>
      <c r="AB450" s="1952"/>
      <c r="AC450" s="1777"/>
      <c r="AD450" s="1958"/>
      <c r="AE450" s="1958"/>
      <c r="AF450" s="1958"/>
      <c r="AG450" s="1958"/>
      <c r="AH450" s="1958"/>
      <c r="AI450" s="1958"/>
      <c r="AJ450" s="1958"/>
      <c r="AK450" s="1958"/>
      <c r="AL450" s="1958"/>
      <c r="AM450" s="1958"/>
      <c r="AN450" s="1958"/>
      <c r="AO450" s="1958"/>
      <c r="AP450" s="1958"/>
      <c r="AQ450" s="1958"/>
      <c r="AR450" s="1958"/>
      <c r="AS450" s="1958"/>
      <c r="AT450" s="1958"/>
      <c r="AU450" s="1546"/>
      <c r="AV450" s="1546"/>
      <c r="AW450" s="1546"/>
      <c r="AX450" s="1546"/>
      <c r="AY450" s="1546"/>
    </row>
    <row r="451" spans="1:51" ht="8.25" customHeight="1">
      <c r="A451" s="1828" t="s">
        <v>21693</v>
      </c>
      <c r="B451" s="1829"/>
      <c r="C451" s="1829"/>
      <c r="D451" s="1829"/>
      <c r="E451" s="416" t="s">
        <v>21694</v>
      </c>
      <c r="F451" s="1829" t="s">
        <v>21695</v>
      </c>
      <c r="G451" s="1829"/>
      <c r="H451" s="1831"/>
      <c r="I451" s="1828" t="s">
        <v>21693</v>
      </c>
      <c r="J451" s="1829"/>
      <c r="K451" s="1829"/>
      <c r="L451" s="1829" t="s">
        <v>21694</v>
      </c>
      <c r="M451" s="1829"/>
      <c r="N451" s="1829" t="s">
        <v>21695</v>
      </c>
      <c r="O451" s="1831"/>
      <c r="P451" s="1828" t="s">
        <v>21693</v>
      </c>
      <c r="Q451" s="1829"/>
      <c r="R451" s="1829"/>
      <c r="S451" s="1829" t="s">
        <v>21694</v>
      </c>
      <c r="T451" s="1829"/>
      <c r="U451" s="1829" t="s">
        <v>21695</v>
      </c>
      <c r="V451" s="1831"/>
      <c r="W451" s="1828" t="s">
        <v>21693</v>
      </c>
      <c r="X451" s="1829"/>
      <c r="Y451" s="1829" t="s">
        <v>21694</v>
      </c>
      <c r="Z451" s="1829"/>
      <c r="AA451" s="1829" t="s">
        <v>21695</v>
      </c>
      <c r="AB451" s="1831"/>
      <c r="AC451" s="1866"/>
      <c r="AD451" s="1539"/>
      <c r="AE451" s="1539"/>
      <c r="AF451" s="1539"/>
      <c r="AG451" s="1539"/>
      <c r="AH451" s="1539"/>
      <c r="AI451" s="1539"/>
      <c r="AJ451" s="1539"/>
      <c r="AK451" s="1539"/>
      <c r="AL451" s="1539"/>
      <c r="AM451" s="1539"/>
      <c r="AN451" s="1539"/>
      <c r="AO451" s="1539"/>
      <c r="AP451" s="1539"/>
      <c r="AQ451" s="1539"/>
      <c r="AR451" s="1539"/>
      <c r="AS451" s="1539"/>
      <c r="AT451" s="1539"/>
      <c r="AU451" s="1540"/>
      <c r="AV451" s="1540"/>
      <c r="AW451" s="1540"/>
      <c r="AX451" s="1540"/>
      <c r="AY451" s="1540"/>
    </row>
    <row r="452" spans="1:51" ht="8.25" customHeight="1">
      <c r="A452" s="1834" t="s">
        <v>21794</v>
      </c>
      <c r="B452" s="1835"/>
      <c r="C452" s="1835"/>
      <c r="D452" s="1835"/>
      <c r="E452" s="419" t="s">
        <v>21816</v>
      </c>
      <c r="F452" s="1835" t="s">
        <v>21797</v>
      </c>
      <c r="G452" s="1835"/>
      <c r="H452" s="1836"/>
      <c r="I452" s="1834" t="s">
        <v>21749</v>
      </c>
      <c r="J452" s="1835"/>
      <c r="K452" s="1835"/>
      <c r="L452" s="1835" t="s">
        <v>21712</v>
      </c>
      <c r="M452" s="1835"/>
      <c r="N452" s="1835" t="s">
        <v>21705</v>
      </c>
      <c r="O452" s="1836"/>
      <c r="P452" s="1834" t="s">
        <v>21698</v>
      </c>
      <c r="Q452" s="1835"/>
      <c r="R452" s="1835"/>
      <c r="S452" s="1835" t="s">
        <v>21757</v>
      </c>
      <c r="T452" s="1835"/>
      <c r="U452" s="1835" t="s">
        <v>21797</v>
      </c>
      <c r="V452" s="1836"/>
      <c r="W452" s="1834" t="s">
        <v>21698</v>
      </c>
      <c r="X452" s="1835"/>
      <c r="Y452" s="1835" t="s">
        <v>21757</v>
      </c>
      <c r="Z452" s="1835"/>
      <c r="AA452" s="1835" t="s">
        <v>21797</v>
      </c>
      <c r="AB452" s="1836"/>
      <c r="AC452" s="1866"/>
      <c r="AD452" s="1539"/>
      <c r="AE452" s="1539"/>
      <c r="AF452" s="1539"/>
      <c r="AG452" s="1539"/>
      <c r="AH452" s="1539"/>
      <c r="AI452" s="1539"/>
      <c r="AJ452" s="1539"/>
      <c r="AK452" s="1539"/>
      <c r="AL452" s="1539"/>
      <c r="AM452" s="1539"/>
      <c r="AN452" s="1539"/>
      <c r="AO452" s="1539"/>
      <c r="AP452" s="1539"/>
      <c r="AQ452" s="1539"/>
      <c r="AR452" s="1539"/>
      <c r="AS452" s="1539"/>
      <c r="AT452" s="1539"/>
      <c r="AU452" s="1540"/>
      <c r="AV452" s="1540"/>
      <c r="AW452" s="1540"/>
      <c r="AX452" s="1540"/>
      <c r="AY452" s="1540"/>
    </row>
    <row r="453" spans="1:51" ht="15" customHeight="1">
      <c r="A453" s="1823" t="s">
        <v>21798</v>
      </c>
      <c r="B453" s="1824"/>
      <c r="C453" s="1824"/>
      <c r="D453" s="1824"/>
      <c r="E453" s="422" t="s">
        <v>21817</v>
      </c>
      <c r="F453" s="1824" t="s">
        <v>21818</v>
      </c>
      <c r="G453" s="1824"/>
      <c r="H453" s="1826"/>
      <c r="I453" s="1823" t="s">
        <v>21698</v>
      </c>
      <c r="J453" s="1824"/>
      <c r="K453" s="1824"/>
      <c r="L453" s="1824" t="s">
        <v>21757</v>
      </c>
      <c r="M453" s="1824"/>
      <c r="N453" s="1824" t="s">
        <v>21700</v>
      </c>
      <c r="O453" s="1826"/>
      <c r="P453" s="1823" t="s">
        <v>21709</v>
      </c>
      <c r="Q453" s="1824"/>
      <c r="R453" s="1824"/>
      <c r="S453" s="1824" t="s">
        <v>21757</v>
      </c>
      <c r="T453" s="1824"/>
      <c r="U453" s="1824" t="s">
        <v>21711</v>
      </c>
      <c r="V453" s="1826"/>
      <c r="W453" s="1823" t="s">
        <v>21709</v>
      </c>
      <c r="X453" s="1824"/>
      <c r="Y453" s="1824" t="s">
        <v>21771</v>
      </c>
      <c r="Z453" s="1824"/>
      <c r="AA453" s="1824" t="s">
        <v>21711</v>
      </c>
      <c r="AB453" s="1826"/>
      <c r="AC453" s="1866"/>
      <c r="AD453" s="1539"/>
      <c r="AE453" s="1539"/>
      <c r="AF453" s="1539"/>
      <c r="AG453" s="1539"/>
      <c r="AH453" s="1539"/>
      <c r="AI453" s="1539"/>
      <c r="AJ453" s="1539"/>
      <c r="AK453" s="1539"/>
      <c r="AL453" s="1539"/>
      <c r="AM453" s="1539"/>
      <c r="AN453" s="1539"/>
      <c r="AO453" s="1539"/>
      <c r="AP453" s="1539"/>
      <c r="AQ453" s="1539"/>
      <c r="AR453" s="1539"/>
      <c r="AS453" s="1539"/>
      <c r="AT453" s="1539"/>
      <c r="AU453" s="1540"/>
      <c r="AV453" s="1540"/>
      <c r="AW453" s="1540"/>
      <c r="AX453" s="1540"/>
      <c r="AY453" s="1540"/>
    </row>
    <row r="454" spans="1:51" ht="8.25" customHeight="1">
      <c r="A454" s="1823" t="s">
        <v>21802</v>
      </c>
      <c r="B454" s="1824"/>
      <c r="C454" s="1824"/>
      <c r="D454" s="1824"/>
      <c r="E454" s="422" t="s">
        <v>21731</v>
      </c>
      <c r="F454" s="1824" t="s">
        <v>21819</v>
      </c>
      <c r="G454" s="1824"/>
      <c r="H454" s="1826"/>
      <c r="I454" s="1823" t="s">
        <v>21709</v>
      </c>
      <c r="J454" s="1824"/>
      <c r="K454" s="1824"/>
      <c r="L454" s="1824" t="s">
        <v>21710</v>
      </c>
      <c r="M454" s="1824"/>
      <c r="N454" s="1824" t="s">
        <v>21711</v>
      </c>
      <c r="O454" s="1826"/>
      <c r="P454" s="1823" t="s">
        <v>21717</v>
      </c>
      <c r="Q454" s="1824"/>
      <c r="R454" s="1824"/>
      <c r="S454" s="1824" t="s">
        <v>21757</v>
      </c>
      <c r="T454" s="1824"/>
      <c r="U454" s="1824" t="s">
        <v>21718</v>
      </c>
      <c r="V454" s="1826"/>
      <c r="W454" s="1823" t="s">
        <v>21717</v>
      </c>
      <c r="X454" s="1824"/>
      <c r="Y454" s="1824" t="s">
        <v>21757</v>
      </c>
      <c r="Z454" s="1824"/>
      <c r="AA454" s="1824" t="s">
        <v>21718</v>
      </c>
      <c r="AB454" s="1826"/>
      <c r="AC454" s="1866"/>
      <c r="AD454" s="1539"/>
      <c r="AE454" s="1539"/>
      <c r="AF454" s="1539"/>
      <c r="AG454" s="1539"/>
      <c r="AH454" s="1539"/>
      <c r="AI454" s="1539"/>
      <c r="AJ454" s="1539"/>
      <c r="AK454" s="1539"/>
      <c r="AL454" s="1539"/>
      <c r="AM454" s="1539"/>
      <c r="AN454" s="1539"/>
      <c r="AO454" s="1539"/>
      <c r="AP454" s="1539"/>
      <c r="AQ454" s="1539"/>
      <c r="AR454" s="1539"/>
      <c r="AS454" s="1539"/>
      <c r="AT454" s="1539"/>
      <c r="AU454" s="1540"/>
      <c r="AV454" s="1540"/>
      <c r="AW454" s="1540"/>
      <c r="AX454" s="1540"/>
      <c r="AY454" s="1540"/>
    </row>
    <row r="455" spans="1:51" ht="8.25" customHeight="1">
      <c r="A455" s="1832"/>
      <c r="B455" s="1540"/>
      <c r="C455" s="1540"/>
      <c r="D455" s="1540"/>
      <c r="E455" s="12"/>
      <c r="F455" s="1540"/>
      <c r="G455" s="1540"/>
      <c r="H455" s="1833"/>
      <c r="I455" s="1823" t="s">
        <v>21717</v>
      </c>
      <c r="J455" s="1824"/>
      <c r="K455" s="1824"/>
      <c r="L455" s="1824" t="s">
        <v>21710</v>
      </c>
      <c r="M455" s="1824"/>
      <c r="N455" s="1824" t="s">
        <v>21718</v>
      </c>
      <c r="O455" s="1826"/>
      <c r="P455" s="1823" t="s">
        <v>21722</v>
      </c>
      <c r="Q455" s="1824"/>
      <c r="R455" s="1824"/>
      <c r="S455" s="1824" t="s">
        <v>21771</v>
      </c>
      <c r="T455" s="1824"/>
      <c r="U455" s="1824" t="s">
        <v>21723</v>
      </c>
      <c r="V455" s="1826"/>
      <c r="W455" s="1823" t="s">
        <v>21722</v>
      </c>
      <c r="X455" s="1824"/>
      <c r="Y455" s="1824" t="s">
        <v>21757</v>
      </c>
      <c r="Z455" s="1824"/>
      <c r="AA455" s="1824" t="s">
        <v>21723</v>
      </c>
      <c r="AB455" s="1826"/>
      <c r="AC455" s="1866"/>
      <c r="AD455" s="1539"/>
      <c r="AE455" s="1539"/>
      <c r="AF455" s="1539"/>
      <c r="AG455" s="1539"/>
      <c r="AH455" s="1539"/>
      <c r="AI455" s="1539"/>
      <c r="AJ455" s="1539"/>
      <c r="AK455" s="1539"/>
      <c r="AL455" s="1539"/>
      <c r="AM455" s="1539"/>
      <c r="AN455" s="1539"/>
      <c r="AO455" s="1539"/>
      <c r="AP455" s="1539"/>
      <c r="AQ455" s="1539"/>
      <c r="AR455" s="1539"/>
      <c r="AS455" s="1539"/>
      <c r="AT455" s="1539"/>
      <c r="AU455" s="1540"/>
      <c r="AV455" s="1540"/>
      <c r="AW455" s="1540"/>
      <c r="AX455" s="1540"/>
      <c r="AY455" s="1540"/>
    </row>
    <row r="456" spans="1:51" ht="8.25" customHeight="1">
      <c r="A456" s="1832"/>
      <c r="B456" s="1540"/>
      <c r="C456" s="1540"/>
      <c r="D456" s="1540"/>
      <c r="E456" s="12"/>
      <c r="F456" s="1540"/>
      <c r="G456" s="1540"/>
      <c r="H456" s="1833"/>
      <c r="I456" s="1823" t="s">
        <v>21722</v>
      </c>
      <c r="J456" s="1824"/>
      <c r="K456" s="1824"/>
      <c r="L456" s="1824" t="s">
        <v>21710</v>
      </c>
      <c r="M456" s="1824"/>
      <c r="N456" s="1824" t="s">
        <v>21723</v>
      </c>
      <c r="O456" s="1826"/>
      <c r="P456" s="1823" t="s">
        <v>21728</v>
      </c>
      <c r="Q456" s="1824"/>
      <c r="R456" s="1824"/>
      <c r="S456" s="1824" t="s">
        <v>21771</v>
      </c>
      <c r="T456" s="1824"/>
      <c r="U456" s="1824" t="s">
        <v>21730</v>
      </c>
      <c r="V456" s="1826"/>
      <c r="W456" s="1823" t="s">
        <v>21728</v>
      </c>
      <c r="X456" s="1824"/>
      <c r="Y456" s="1824" t="s">
        <v>21771</v>
      </c>
      <c r="Z456" s="1824"/>
      <c r="AA456" s="1824" t="s">
        <v>21730</v>
      </c>
      <c r="AB456" s="1826"/>
      <c r="AC456" s="1866"/>
      <c r="AD456" s="1539"/>
      <c r="AE456" s="1539"/>
      <c r="AF456" s="1539"/>
      <c r="AG456" s="1539"/>
      <c r="AH456" s="1539"/>
      <c r="AI456" s="1539"/>
      <c r="AJ456" s="1539"/>
      <c r="AK456" s="1539"/>
      <c r="AL456" s="1539"/>
      <c r="AM456" s="1539"/>
      <c r="AN456" s="1539"/>
      <c r="AO456" s="1539"/>
      <c r="AP456" s="1539"/>
      <c r="AQ456" s="1539"/>
      <c r="AR456" s="1539"/>
      <c r="AS456" s="1539"/>
      <c r="AT456" s="1539"/>
      <c r="AU456" s="1540"/>
      <c r="AV456" s="1540"/>
      <c r="AW456" s="1540"/>
      <c r="AX456" s="1540"/>
      <c r="AY456" s="1540"/>
    </row>
    <row r="457" spans="1:51" ht="8.25" customHeight="1">
      <c r="A457" s="1832"/>
      <c r="B457" s="1540"/>
      <c r="C457" s="1540"/>
      <c r="D457" s="1540"/>
      <c r="E457" s="12"/>
      <c r="F457" s="1540"/>
      <c r="G457" s="1540"/>
      <c r="H457" s="1833"/>
      <c r="I457" s="1823" t="s">
        <v>21728</v>
      </c>
      <c r="J457" s="1824"/>
      <c r="K457" s="1824"/>
      <c r="L457" s="1824" t="s">
        <v>21729</v>
      </c>
      <c r="M457" s="1824"/>
      <c r="N457" s="1824" t="s">
        <v>21730</v>
      </c>
      <c r="O457" s="1826"/>
      <c r="P457" s="1823" t="s">
        <v>21733</v>
      </c>
      <c r="Q457" s="1824"/>
      <c r="R457" s="1824"/>
      <c r="S457" s="1824" t="s">
        <v>21771</v>
      </c>
      <c r="T457" s="1824"/>
      <c r="U457" s="1824" t="s">
        <v>21734</v>
      </c>
      <c r="V457" s="1826"/>
      <c r="W457" s="1823" t="s">
        <v>21733</v>
      </c>
      <c r="X457" s="1824"/>
      <c r="Y457" s="1824" t="s">
        <v>21771</v>
      </c>
      <c r="Z457" s="1824"/>
      <c r="AA457" s="1824" t="s">
        <v>21734</v>
      </c>
      <c r="AB457" s="1826"/>
      <c r="AC457" s="1866"/>
      <c r="AD457" s="1539"/>
      <c r="AE457" s="1539"/>
      <c r="AF457" s="1539"/>
      <c r="AG457" s="1539"/>
      <c r="AH457" s="1539"/>
      <c r="AI457" s="1539"/>
      <c r="AJ457" s="1539"/>
      <c r="AK457" s="1539"/>
      <c r="AL457" s="1539"/>
      <c r="AM457" s="1539"/>
      <c r="AN457" s="1539"/>
      <c r="AO457" s="1539"/>
      <c r="AP457" s="1539"/>
      <c r="AQ457" s="1539"/>
      <c r="AR457" s="1539"/>
      <c r="AS457" s="1539"/>
      <c r="AT457" s="1539"/>
      <c r="AU457" s="1540"/>
      <c r="AV457" s="1540"/>
      <c r="AW457" s="1540"/>
      <c r="AX457" s="1540"/>
      <c r="AY457" s="1540"/>
    </row>
    <row r="458" spans="1:51" ht="8.25" customHeight="1">
      <c r="A458" s="1832"/>
      <c r="B458" s="1540"/>
      <c r="C458" s="1540"/>
      <c r="D458" s="1540"/>
      <c r="E458" s="12"/>
      <c r="F458" s="1540"/>
      <c r="G458" s="1540"/>
      <c r="H458" s="1833"/>
      <c r="I458" s="1823" t="s">
        <v>21733</v>
      </c>
      <c r="J458" s="1824"/>
      <c r="K458" s="1824"/>
      <c r="L458" s="1824" t="s">
        <v>21729</v>
      </c>
      <c r="M458" s="1824"/>
      <c r="N458" s="1824" t="s">
        <v>21734</v>
      </c>
      <c r="O458" s="1826"/>
      <c r="P458" s="1823" t="s">
        <v>21735</v>
      </c>
      <c r="Q458" s="1824"/>
      <c r="R458" s="1824"/>
      <c r="S458" s="1824" t="s">
        <v>21820</v>
      </c>
      <c r="T458" s="1824"/>
      <c r="U458" s="1824" t="s">
        <v>21739</v>
      </c>
      <c r="V458" s="1826"/>
      <c r="W458" s="1823" t="s">
        <v>21735</v>
      </c>
      <c r="X458" s="1824"/>
      <c r="Y458" s="1824" t="s">
        <v>21775</v>
      </c>
      <c r="Z458" s="1824"/>
      <c r="AA458" s="1824" t="s">
        <v>21739</v>
      </c>
      <c r="AB458" s="1826"/>
      <c r="AC458" s="1866"/>
      <c r="AD458" s="1539"/>
      <c r="AE458" s="1539"/>
      <c r="AF458" s="1539"/>
      <c r="AG458" s="1539"/>
      <c r="AH458" s="1539"/>
      <c r="AI458" s="1539"/>
      <c r="AJ458" s="1539"/>
      <c r="AK458" s="1539"/>
      <c r="AL458" s="1539"/>
      <c r="AM458" s="1539"/>
      <c r="AN458" s="1539"/>
      <c r="AO458" s="1539"/>
      <c r="AP458" s="1539"/>
      <c r="AQ458" s="1539"/>
      <c r="AR458" s="1539"/>
      <c r="AS458" s="1539"/>
      <c r="AT458" s="1539"/>
      <c r="AU458" s="1540"/>
      <c r="AV458" s="1540"/>
      <c r="AW458" s="1540"/>
      <c r="AX458" s="1540"/>
      <c r="AY458" s="1540"/>
    </row>
    <row r="459" spans="1:51" ht="8.25" customHeight="1">
      <c r="A459" s="1819"/>
      <c r="B459" s="1827"/>
      <c r="C459" s="1827"/>
      <c r="D459" s="1827"/>
      <c r="E459" s="424"/>
      <c r="F459" s="1827"/>
      <c r="G459" s="1827"/>
      <c r="H459" s="1820"/>
      <c r="I459" s="1828" t="s">
        <v>21735</v>
      </c>
      <c r="J459" s="1829"/>
      <c r="K459" s="1829"/>
      <c r="L459" s="1829" t="s">
        <v>21736</v>
      </c>
      <c r="M459" s="1829"/>
      <c r="N459" s="1829" t="s">
        <v>21739</v>
      </c>
      <c r="O459" s="1831"/>
      <c r="P459" s="1819"/>
      <c r="Q459" s="1827"/>
      <c r="R459" s="1827"/>
      <c r="S459" s="1827"/>
      <c r="T459" s="1827"/>
      <c r="U459" s="1827"/>
      <c r="V459" s="1820"/>
      <c r="W459" s="1819"/>
      <c r="X459" s="1827"/>
      <c r="Y459" s="1827"/>
      <c r="Z459" s="1827"/>
      <c r="AA459" s="1827"/>
      <c r="AB459" s="1820"/>
      <c r="AC459" s="1866"/>
      <c r="AD459" s="1539"/>
      <c r="AE459" s="1539"/>
      <c r="AF459" s="1539"/>
      <c r="AG459" s="1539"/>
      <c r="AH459" s="1539"/>
      <c r="AI459" s="1539"/>
      <c r="AJ459" s="1539"/>
      <c r="AK459" s="1539"/>
      <c r="AL459" s="1539"/>
      <c r="AM459" s="1539"/>
      <c r="AN459" s="1539"/>
      <c r="AO459" s="1539"/>
      <c r="AP459" s="1539"/>
      <c r="AQ459" s="1539"/>
      <c r="AR459" s="1539"/>
      <c r="AS459" s="1539"/>
      <c r="AT459" s="1539"/>
      <c r="AU459" s="1540"/>
      <c r="AV459" s="1540"/>
      <c r="AW459" s="1540"/>
      <c r="AX459" s="1540"/>
      <c r="AY459" s="1540"/>
    </row>
    <row r="460" spans="1:51" ht="8.25" customHeight="1">
      <c r="A460" s="1860" t="s">
        <v>21821</v>
      </c>
      <c r="B460" s="1861"/>
      <c r="C460" s="1861"/>
      <c r="D460" s="1861"/>
      <c r="E460" s="1861"/>
      <c r="F460" s="1861"/>
      <c r="G460" s="1861"/>
      <c r="H460" s="1861"/>
      <c r="I460" s="1861"/>
      <c r="J460" s="1861"/>
      <c r="K460" s="1861"/>
      <c r="L460" s="1861"/>
      <c r="M460" s="1861"/>
      <c r="N460" s="1861"/>
      <c r="O460" s="1861"/>
      <c r="P460" s="1861"/>
      <c r="Q460" s="1861"/>
      <c r="R460" s="1861"/>
      <c r="S460" s="1861"/>
      <c r="T460" s="1861"/>
      <c r="U460" s="1861"/>
      <c r="V460" s="1861"/>
      <c r="W460" s="1861"/>
      <c r="X460" s="1861"/>
      <c r="Y460" s="1861"/>
      <c r="Z460" s="1861"/>
      <c r="AA460" s="1862"/>
      <c r="AB460" s="1955" t="s">
        <v>21822</v>
      </c>
      <c r="AC460" s="1956"/>
      <c r="AD460" s="1956"/>
      <c r="AE460" s="1956"/>
      <c r="AF460" s="1956"/>
      <c r="AG460" s="1957"/>
      <c r="AH460" s="1955" t="s">
        <v>21823</v>
      </c>
      <c r="AI460" s="1956"/>
      <c r="AJ460" s="1956"/>
      <c r="AK460" s="1956"/>
      <c r="AL460" s="1956"/>
      <c r="AM460" s="1956"/>
      <c r="AN460" s="1957"/>
      <c r="AO460" s="1955" t="s">
        <v>21824</v>
      </c>
      <c r="AP460" s="1956"/>
      <c r="AQ460" s="1957"/>
    </row>
    <row r="461" spans="1:51" ht="8.25" customHeight="1">
      <c r="A461" s="1882" t="s">
        <v>21825</v>
      </c>
      <c r="B461" s="1854"/>
      <c r="C461" s="1854"/>
      <c r="D461" s="1854"/>
      <c r="E461" s="1854"/>
      <c r="F461" s="1854"/>
      <c r="G461" s="1856"/>
      <c r="H461" s="1883" t="s">
        <v>21826</v>
      </c>
      <c r="I461" s="1884"/>
      <c r="J461" s="1884"/>
      <c r="K461" s="1884"/>
      <c r="L461" s="1884"/>
      <c r="M461" s="1884"/>
      <c r="N461" s="1885"/>
      <c r="O461" s="1949">
        <v>9220</v>
      </c>
      <c r="P461" s="1950"/>
      <c r="Q461" s="1950"/>
      <c r="R461" s="1950"/>
      <c r="S461" s="1950"/>
      <c r="T461" s="1950"/>
      <c r="U461" s="1951"/>
      <c r="V461" s="1949">
        <v>9173</v>
      </c>
      <c r="W461" s="1950"/>
      <c r="X461" s="1950"/>
      <c r="Y461" s="1950"/>
      <c r="Z461" s="1950"/>
      <c r="AA461" s="1951"/>
      <c r="AB461" s="1852" t="s">
        <v>21827</v>
      </c>
      <c r="AC461" s="1853"/>
      <c r="AD461" s="1853"/>
      <c r="AE461" s="1853"/>
      <c r="AF461" s="1853"/>
      <c r="AG461" s="1952"/>
      <c r="AH461" s="1886" t="s">
        <v>21828</v>
      </c>
      <c r="AI461" s="1887"/>
      <c r="AJ461" s="1887"/>
      <c r="AK461" s="1887"/>
      <c r="AL461" s="1887"/>
      <c r="AM461" s="1887"/>
      <c r="AN461" s="1888"/>
      <c r="AO461" s="1886" t="s">
        <v>21829</v>
      </c>
      <c r="AP461" s="1887"/>
      <c r="AQ461" s="1888"/>
    </row>
    <row r="462" spans="1:51" ht="8.25" customHeight="1">
      <c r="A462" s="1828" t="s">
        <v>21693</v>
      </c>
      <c r="B462" s="1829"/>
      <c r="C462" s="1829"/>
      <c r="D462" s="1848" t="s">
        <v>21694</v>
      </c>
      <c r="E462" s="1848"/>
      <c r="F462" s="1829" t="s">
        <v>21695</v>
      </c>
      <c r="G462" s="1831"/>
      <c r="H462" s="1828" t="s">
        <v>21693</v>
      </c>
      <c r="I462" s="1829"/>
      <c r="J462" s="1829"/>
      <c r="K462" s="1848" t="s">
        <v>21694</v>
      </c>
      <c r="L462" s="1848"/>
      <c r="M462" s="1829" t="s">
        <v>21695</v>
      </c>
      <c r="N462" s="1831"/>
      <c r="O462" s="1828" t="s">
        <v>21693</v>
      </c>
      <c r="P462" s="1829"/>
      <c r="Q462" s="1829"/>
      <c r="R462" s="1829" t="s">
        <v>21694</v>
      </c>
      <c r="S462" s="1829"/>
      <c r="T462" s="1829" t="s">
        <v>21695</v>
      </c>
      <c r="U462" s="1831"/>
      <c r="V462" s="1828" t="s">
        <v>21693</v>
      </c>
      <c r="W462" s="1829"/>
      <c r="X462" s="1829" t="s">
        <v>21694</v>
      </c>
      <c r="Y462" s="1829"/>
      <c r="Z462" s="1829" t="s">
        <v>21695</v>
      </c>
      <c r="AA462" s="1831"/>
      <c r="AB462" s="1828" t="s">
        <v>21693</v>
      </c>
      <c r="AC462" s="1829"/>
      <c r="AD462" s="416" t="s">
        <v>21694</v>
      </c>
      <c r="AE462" s="1829" t="s">
        <v>21695</v>
      </c>
      <c r="AF462" s="1829"/>
      <c r="AG462" s="1831"/>
      <c r="AH462" s="1828" t="s">
        <v>21693</v>
      </c>
      <c r="AI462" s="1829"/>
      <c r="AJ462" s="1829" t="s">
        <v>21694</v>
      </c>
      <c r="AK462" s="1829"/>
      <c r="AL462" s="1829" t="s">
        <v>21695</v>
      </c>
      <c r="AM462" s="1829"/>
      <c r="AN462" s="1831"/>
      <c r="AO462" s="415" t="s">
        <v>21693</v>
      </c>
      <c r="AP462" s="416" t="s">
        <v>21694</v>
      </c>
      <c r="AQ462" s="417" t="s">
        <v>21695</v>
      </c>
    </row>
    <row r="463" spans="1:51" ht="24" customHeight="1">
      <c r="A463" s="1834" t="s">
        <v>21701</v>
      </c>
      <c r="B463" s="1835"/>
      <c r="C463" s="1835"/>
      <c r="D463" s="1954" t="s">
        <v>21712</v>
      </c>
      <c r="E463" s="1954"/>
      <c r="F463" s="1835" t="s">
        <v>21830</v>
      </c>
      <c r="G463" s="1836"/>
      <c r="H463" s="1834" t="s">
        <v>21698</v>
      </c>
      <c r="I463" s="1835"/>
      <c r="J463" s="1835"/>
      <c r="K463" s="1844" t="s">
        <v>21820</v>
      </c>
      <c r="L463" s="1844"/>
      <c r="M463" s="1835" t="s">
        <v>21831</v>
      </c>
      <c r="N463" s="1836"/>
      <c r="O463" s="1834" t="s">
        <v>21698</v>
      </c>
      <c r="P463" s="1835"/>
      <c r="Q463" s="1835"/>
      <c r="R463" s="1835" t="s">
        <v>21710</v>
      </c>
      <c r="S463" s="1835"/>
      <c r="T463" s="1835" t="s">
        <v>21831</v>
      </c>
      <c r="U463" s="1836"/>
      <c r="V463" s="1834" t="s">
        <v>21698</v>
      </c>
      <c r="W463" s="1835"/>
      <c r="X463" s="1835" t="s">
        <v>21757</v>
      </c>
      <c r="Y463" s="1835"/>
      <c r="Z463" s="1835" t="s">
        <v>21831</v>
      </c>
      <c r="AA463" s="1836"/>
      <c r="AB463" s="1834" t="s">
        <v>21698</v>
      </c>
      <c r="AC463" s="1835"/>
      <c r="AD463" s="419" t="s">
        <v>21710</v>
      </c>
      <c r="AE463" s="1835" t="s">
        <v>21831</v>
      </c>
      <c r="AF463" s="1835"/>
      <c r="AG463" s="1836"/>
      <c r="AH463" s="1834" t="s">
        <v>21698</v>
      </c>
      <c r="AI463" s="1835"/>
      <c r="AJ463" s="1835" t="s">
        <v>21832</v>
      </c>
      <c r="AK463" s="1835"/>
      <c r="AL463" s="1835" t="s">
        <v>21700</v>
      </c>
      <c r="AM463" s="1835"/>
      <c r="AN463" s="1836"/>
      <c r="AO463" s="418" t="s">
        <v>21698</v>
      </c>
      <c r="AP463" s="419" t="s">
        <v>21729</v>
      </c>
      <c r="AQ463" s="420" t="s">
        <v>21700</v>
      </c>
    </row>
    <row r="464" spans="1:51" ht="20.100000000000001" customHeight="1">
      <c r="A464" s="1823" t="s">
        <v>21698</v>
      </c>
      <c r="B464" s="1824"/>
      <c r="C464" s="1824"/>
      <c r="D464" s="1927" t="s">
        <v>21799</v>
      </c>
      <c r="E464" s="1927"/>
      <c r="F464" s="1824" t="s">
        <v>21831</v>
      </c>
      <c r="G464" s="1826"/>
      <c r="H464" s="1823" t="s">
        <v>21709</v>
      </c>
      <c r="I464" s="1824"/>
      <c r="J464" s="1824"/>
      <c r="K464" s="1839" t="s">
        <v>21833</v>
      </c>
      <c r="L464" s="1839"/>
      <c r="M464" s="1824" t="s">
        <v>21834</v>
      </c>
      <c r="N464" s="1826"/>
      <c r="O464" s="1823" t="s">
        <v>21709</v>
      </c>
      <c r="P464" s="1824"/>
      <c r="Q464" s="1824"/>
      <c r="R464" s="1824" t="s">
        <v>21710</v>
      </c>
      <c r="S464" s="1824"/>
      <c r="T464" s="1824" t="s">
        <v>21834</v>
      </c>
      <c r="U464" s="1826"/>
      <c r="V464" s="1823" t="s">
        <v>21709</v>
      </c>
      <c r="W464" s="1824"/>
      <c r="X464" s="1824" t="s">
        <v>21771</v>
      </c>
      <c r="Y464" s="1824"/>
      <c r="Z464" s="1824" t="s">
        <v>21834</v>
      </c>
      <c r="AA464" s="1826"/>
      <c r="AB464" s="1823" t="s">
        <v>21709</v>
      </c>
      <c r="AC464" s="1824"/>
      <c r="AD464" s="422" t="s">
        <v>21729</v>
      </c>
      <c r="AE464" s="1824" t="s">
        <v>21834</v>
      </c>
      <c r="AF464" s="1824"/>
      <c r="AG464" s="1826"/>
      <c r="AH464" s="1823" t="s">
        <v>21709</v>
      </c>
      <c r="AI464" s="1824"/>
      <c r="AJ464" s="1824" t="s">
        <v>21832</v>
      </c>
      <c r="AK464" s="1824"/>
      <c r="AL464" s="1824" t="s">
        <v>21711</v>
      </c>
      <c r="AM464" s="1824"/>
      <c r="AN464" s="1826"/>
      <c r="AO464" s="421" t="s">
        <v>21709</v>
      </c>
      <c r="AP464" s="422" t="s">
        <v>21754</v>
      </c>
      <c r="AQ464" s="423" t="s">
        <v>21711</v>
      </c>
    </row>
    <row r="465" spans="1:43" ht="8.25" customHeight="1">
      <c r="A465" s="1823" t="s">
        <v>21709</v>
      </c>
      <c r="B465" s="1824"/>
      <c r="C465" s="1824"/>
      <c r="D465" s="1927" t="s">
        <v>21754</v>
      </c>
      <c r="E465" s="1927"/>
      <c r="F465" s="1824" t="s">
        <v>21834</v>
      </c>
      <c r="G465" s="1826"/>
      <c r="H465" s="1823" t="s">
        <v>21717</v>
      </c>
      <c r="I465" s="1824"/>
      <c r="J465" s="1824"/>
      <c r="K465" s="1839" t="s">
        <v>21833</v>
      </c>
      <c r="L465" s="1839"/>
      <c r="M465" s="1824" t="s">
        <v>21835</v>
      </c>
      <c r="N465" s="1826"/>
      <c r="O465" s="1823" t="s">
        <v>21717</v>
      </c>
      <c r="P465" s="1824"/>
      <c r="Q465" s="1824"/>
      <c r="R465" s="1824" t="s">
        <v>21729</v>
      </c>
      <c r="S465" s="1824"/>
      <c r="T465" s="1824" t="s">
        <v>21835</v>
      </c>
      <c r="U465" s="1826"/>
      <c r="V465" s="1823" t="s">
        <v>21717</v>
      </c>
      <c r="W465" s="1824"/>
      <c r="X465" s="1824" t="s">
        <v>21731</v>
      </c>
      <c r="Y465" s="1824"/>
      <c r="Z465" s="1824" t="s">
        <v>21835</v>
      </c>
      <c r="AA465" s="1826"/>
      <c r="AB465" s="1823" t="s">
        <v>21717</v>
      </c>
      <c r="AC465" s="1824"/>
      <c r="AD465" s="422" t="s">
        <v>21736</v>
      </c>
      <c r="AE465" s="1824" t="s">
        <v>21835</v>
      </c>
      <c r="AF465" s="1824"/>
      <c r="AG465" s="1826"/>
      <c r="AH465" s="1823" t="s">
        <v>21717</v>
      </c>
      <c r="AI465" s="1824"/>
      <c r="AJ465" s="1824" t="s">
        <v>21836</v>
      </c>
      <c r="AK465" s="1824"/>
      <c r="AL465" s="1824" t="s">
        <v>21718</v>
      </c>
      <c r="AM465" s="1824"/>
      <c r="AN465" s="1826"/>
      <c r="AO465" s="421" t="s">
        <v>21717</v>
      </c>
      <c r="AP465" s="422" t="s">
        <v>21837</v>
      </c>
      <c r="AQ465" s="423" t="s">
        <v>21718</v>
      </c>
    </row>
    <row r="466" spans="1:43" ht="8.25" customHeight="1">
      <c r="A466" s="1823" t="s">
        <v>21717</v>
      </c>
      <c r="B466" s="1824"/>
      <c r="C466" s="1824"/>
      <c r="D466" s="1927" t="s">
        <v>21837</v>
      </c>
      <c r="E466" s="1927"/>
      <c r="F466" s="1824" t="s">
        <v>21835</v>
      </c>
      <c r="G466" s="1826"/>
      <c r="H466" s="1823" t="s">
        <v>21722</v>
      </c>
      <c r="I466" s="1824"/>
      <c r="J466" s="1824"/>
      <c r="K466" s="1839" t="s">
        <v>21838</v>
      </c>
      <c r="L466" s="1839"/>
      <c r="M466" s="1824" t="s">
        <v>21839</v>
      </c>
      <c r="N466" s="1826"/>
      <c r="O466" s="1823" t="s">
        <v>21722</v>
      </c>
      <c r="P466" s="1824"/>
      <c r="Q466" s="1824"/>
      <c r="R466" s="1824" t="s">
        <v>21736</v>
      </c>
      <c r="S466" s="1824"/>
      <c r="T466" s="1824" t="s">
        <v>21839</v>
      </c>
      <c r="U466" s="1826"/>
      <c r="V466" s="1823" t="s">
        <v>21722</v>
      </c>
      <c r="W466" s="1824"/>
      <c r="X466" s="1824" t="s">
        <v>21783</v>
      </c>
      <c r="Y466" s="1824"/>
      <c r="Z466" s="1824" t="s">
        <v>21839</v>
      </c>
      <c r="AA466" s="1826"/>
      <c r="AB466" s="1823" t="s">
        <v>21722</v>
      </c>
      <c r="AC466" s="1824"/>
      <c r="AD466" s="422" t="s">
        <v>21812</v>
      </c>
      <c r="AE466" s="1824" t="s">
        <v>21839</v>
      </c>
      <c r="AF466" s="1824"/>
      <c r="AG466" s="1826"/>
      <c r="AH466" s="1823" t="s">
        <v>21722</v>
      </c>
      <c r="AI466" s="1824"/>
      <c r="AJ466" s="1824" t="s">
        <v>21836</v>
      </c>
      <c r="AK466" s="1824"/>
      <c r="AL466" s="1824" t="s">
        <v>21723</v>
      </c>
      <c r="AM466" s="1824"/>
      <c r="AN466" s="1826"/>
      <c r="AO466" s="421" t="s">
        <v>21722</v>
      </c>
      <c r="AP466" s="422" t="s">
        <v>21736</v>
      </c>
      <c r="AQ466" s="423" t="s">
        <v>21723</v>
      </c>
    </row>
    <row r="467" spans="1:43" ht="8.25" customHeight="1">
      <c r="A467" s="1823" t="s">
        <v>21722</v>
      </c>
      <c r="B467" s="1824"/>
      <c r="C467" s="1824"/>
      <c r="D467" s="1927" t="s">
        <v>21833</v>
      </c>
      <c r="E467" s="1927"/>
      <c r="F467" s="1824" t="s">
        <v>21839</v>
      </c>
      <c r="G467" s="1826"/>
      <c r="H467" s="1823" t="s">
        <v>21728</v>
      </c>
      <c r="I467" s="1824"/>
      <c r="J467" s="1824"/>
      <c r="K467" s="1839" t="s">
        <v>21840</v>
      </c>
      <c r="L467" s="1839"/>
      <c r="M467" s="1824" t="s">
        <v>21841</v>
      </c>
      <c r="N467" s="1826"/>
      <c r="O467" s="1823" t="s">
        <v>21728</v>
      </c>
      <c r="P467" s="1824"/>
      <c r="Q467" s="1824"/>
      <c r="R467" s="1824" t="s">
        <v>21812</v>
      </c>
      <c r="S467" s="1824"/>
      <c r="T467" s="1824" t="s">
        <v>21841</v>
      </c>
      <c r="U467" s="1826"/>
      <c r="V467" s="1823" t="s">
        <v>21728</v>
      </c>
      <c r="W467" s="1824"/>
      <c r="X467" s="1824" t="s">
        <v>21842</v>
      </c>
      <c r="Y467" s="1824"/>
      <c r="Z467" s="1824" t="s">
        <v>21841</v>
      </c>
      <c r="AA467" s="1826"/>
      <c r="AB467" s="1823" t="s">
        <v>21728</v>
      </c>
      <c r="AC467" s="1824"/>
      <c r="AD467" s="422" t="s">
        <v>21843</v>
      </c>
      <c r="AE467" s="1824" t="s">
        <v>21841</v>
      </c>
      <c r="AF467" s="1824"/>
      <c r="AG467" s="1826"/>
      <c r="AH467" s="1823" t="s">
        <v>21728</v>
      </c>
      <c r="AI467" s="1824"/>
      <c r="AJ467" s="1824" t="s">
        <v>21836</v>
      </c>
      <c r="AK467" s="1824"/>
      <c r="AL467" s="1824" t="s">
        <v>21730</v>
      </c>
      <c r="AM467" s="1824"/>
      <c r="AN467" s="1826"/>
      <c r="AO467" s="421" t="s">
        <v>21728</v>
      </c>
      <c r="AP467" s="422" t="s">
        <v>21833</v>
      </c>
      <c r="AQ467" s="423" t="s">
        <v>21730</v>
      </c>
    </row>
    <row r="468" spans="1:43" ht="8.25" customHeight="1">
      <c r="A468" s="1823" t="s">
        <v>21728</v>
      </c>
      <c r="B468" s="1824"/>
      <c r="C468" s="1824"/>
      <c r="D468" s="1927" t="s">
        <v>21838</v>
      </c>
      <c r="E468" s="1927"/>
      <c r="F468" s="1824" t="s">
        <v>21841</v>
      </c>
      <c r="G468" s="1826"/>
      <c r="H468" s="1823" t="s">
        <v>21733</v>
      </c>
      <c r="I468" s="1824"/>
      <c r="J468" s="1824"/>
      <c r="K468" s="1839" t="s">
        <v>21844</v>
      </c>
      <c r="L468" s="1839"/>
      <c r="M468" s="1824" t="s">
        <v>21845</v>
      </c>
      <c r="N468" s="1826"/>
      <c r="O468" s="1823" t="s">
        <v>21733</v>
      </c>
      <c r="P468" s="1824"/>
      <c r="Q468" s="1824"/>
      <c r="R468" s="1824" t="s">
        <v>21843</v>
      </c>
      <c r="S468" s="1824"/>
      <c r="T468" s="1824" t="s">
        <v>21845</v>
      </c>
      <c r="U468" s="1826"/>
      <c r="V468" s="1823" t="s">
        <v>21733</v>
      </c>
      <c r="W468" s="1824"/>
      <c r="X468" s="1824" t="s">
        <v>21846</v>
      </c>
      <c r="Y468" s="1824"/>
      <c r="Z468" s="1824" t="s">
        <v>21845</v>
      </c>
      <c r="AA468" s="1826"/>
      <c r="AB468" s="1823" t="s">
        <v>21733</v>
      </c>
      <c r="AC468" s="1824"/>
      <c r="AD468" s="422" t="s">
        <v>21847</v>
      </c>
      <c r="AE468" s="1824" t="s">
        <v>21845</v>
      </c>
      <c r="AF468" s="1824"/>
      <c r="AG468" s="1826"/>
      <c r="AH468" s="1823" t="s">
        <v>21733</v>
      </c>
      <c r="AI468" s="1824"/>
      <c r="AJ468" s="1824" t="s">
        <v>21848</v>
      </c>
      <c r="AK468" s="1824"/>
      <c r="AL468" s="1824" t="s">
        <v>21734</v>
      </c>
      <c r="AM468" s="1824"/>
      <c r="AN468" s="1826"/>
      <c r="AO468" s="421" t="s">
        <v>21733</v>
      </c>
      <c r="AP468" s="422" t="s">
        <v>21812</v>
      </c>
      <c r="AQ468" s="423" t="s">
        <v>21734</v>
      </c>
    </row>
    <row r="469" spans="1:43" ht="8.25" customHeight="1">
      <c r="A469" s="1823" t="s">
        <v>21733</v>
      </c>
      <c r="B469" s="1824"/>
      <c r="C469" s="1824"/>
      <c r="D469" s="1927" t="s">
        <v>21840</v>
      </c>
      <c r="E469" s="1927"/>
      <c r="F469" s="1824" t="s">
        <v>21845</v>
      </c>
      <c r="G469" s="1826"/>
      <c r="H469" s="1823" t="s">
        <v>21735</v>
      </c>
      <c r="I469" s="1824"/>
      <c r="J469" s="1824"/>
      <c r="K469" s="1839" t="s">
        <v>21849</v>
      </c>
      <c r="L469" s="1839"/>
      <c r="M469" s="1824" t="s">
        <v>21850</v>
      </c>
      <c r="N469" s="1826"/>
      <c r="O469" s="1823" t="s">
        <v>21735</v>
      </c>
      <c r="P469" s="1824"/>
      <c r="Q469" s="1824"/>
      <c r="R469" s="1824" t="s">
        <v>21847</v>
      </c>
      <c r="S469" s="1824"/>
      <c r="T469" s="1824" t="s">
        <v>21850</v>
      </c>
      <c r="U469" s="1826"/>
      <c r="V469" s="1823" t="s">
        <v>21735</v>
      </c>
      <c r="W469" s="1824"/>
      <c r="X469" s="1824" t="s">
        <v>21851</v>
      </c>
      <c r="Y469" s="1824"/>
      <c r="Z469" s="1824" t="s">
        <v>21850</v>
      </c>
      <c r="AA469" s="1826"/>
      <c r="AB469" s="1823" t="s">
        <v>21735</v>
      </c>
      <c r="AC469" s="1824"/>
      <c r="AD469" s="422" t="s">
        <v>21852</v>
      </c>
      <c r="AE469" s="1824" t="s">
        <v>21850</v>
      </c>
      <c r="AF469" s="1824"/>
      <c r="AG469" s="1826"/>
      <c r="AH469" s="1823" t="s">
        <v>21735</v>
      </c>
      <c r="AI469" s="1824"/>
      <c r="AJ469" s="1824" t="s">
        <v>21848</v>
      </c>
      <c r="AK469" s="1824"/>
      <c r="AL469" s="1824" t="s">
        <v>21739</v>
      </c>
      <c r="AM469" s="1824"/>
      <c r="AN469" s="1826"/>
      <c r="AO469" s="421" t="s">
        <v>21735</v>
      </c>
      <c r="AP469" s="422" t="s">
        <v>21843</v>
      </c>
      <c r="AQ469" s="423" t="s">
        <v>21739</v>
      </c>
    </row>
    <row r="470" spans="1:43" ht="8.25" customHeight="1">
      <c r="A470" s="1828" t="s">
        <v>21735</v>
      </c>
      <c r="B470" s="1829"/>
      <c r="C470" s="1829"/>
      <c r="D470" s="1953" t="s">
        <v>21844</v>
      </c>
      <c r="E470" s="1953"/>
      <c r="F470" s="1829" t="s">
        <v>21850</v>
      </c>
      <c r="G470" s="1831"/>
      <c r="H470" s="1819"/>
      <c r="I470" s="1827"/>
      <c r="J470" s="1827"/>
      <c r="K470" s="1827"/>
      <c r="L470" s="1827"/>
      <c r="M470" s="1827"/>
      <c r="N470" s="1820"/>
      <c r="O470" s="1819"/>
      <c r="P470" s="1827"/>
      <c r="Q470" s="1827"/>
      <c r="R470" s="1827"/>
      <c r="S470" s="1827"/>
      <c r="T470" s="1827"/>
      <c r="U470" s="1820"/>
      <c r="V470" s="1819"/>
      <c r="W470" s="1827"/>
      <c r="X470" s="1827"/>
      <c r="Y470" s="1827"/>
      <c r="Z470" s="1827"/>
      <c r="AA470" s="1820"/>
      <c r="AB470" s="1819"/>
      <c r="AC470" s="1827"/>
      <c r="AD470" s="1827"/>
      <c r="AE470" s="1827"/>
      <c r="AF470" s="1827"/>
      <c r="AG470" s="1820"/>
      <c r="AH470" s="1819"/>
      <c r="AI470" s="1827"/>
      <c r="AJ470" s="1827"/>
      <c r="AK470" s="1827"/>
      <c r="AL470" s="1827"/>
      <c r="AM470" s="1827"/>
      <c r="AN470" s="1820"/>
      <c r="AO470" s="1819"/>
      <c r="AP470" s="1827"/>
      <c r="AQ470" s="1820"/>
    </row>
    <row r="471" spans="1:43" ht="8.25" customHeight="1">
      <c r="A471" s="1546"/>
      <c r="B471" s="1546"/>
      <c r="C471" s="1546"/>
      <c r="D471" s="11"/>
      <c r="E471" s="11"/>
      <c r="F471" s="1546"/>
      <c r="G471" s="1546"/>
      <c r="H471" s="1546"/>
      <c r="I471" s="1546"/>
      <c r="J471" s="1546"/>
      <c r="K471" s="1546"/>
      <c r="L471" s="1546"/>
      <c r="M471" s="1546"/>
      <c r="N471" s="1546"/>
      <c r="O471" s="1546"/>
      <c r="P471" s="1546"/>
      <c r="Q471" s="1546"/>
      <c r="R471" s="1546"/>
      <c r="S471" s="1546"/>
      <c r="T471" s="1546"/>
      <c r="U471" s="1546"/>
      <c r="V471" s="1546"/>
      <c r="W471" s="1546"/>
      <c r="X471" s="1546"/>
      <c r="Y471" s="1546"/>
      <c r="Z471" s="1546"/>
      <c r="AA471" s="1546"/>
      <c r="AB471" s="1546"/>
      <c r="AC471" s="1546"/>
      <c r="AD471" s="11"/>
      <c r="AE471" s="1546"/>
      <c r="AF471" s="1546"/>
      <c r="AG471" s="1546"/>
      <c r="AH471" s="1546"/>
      <c r="AI471" s="1546"/>
      <c r="AJ471" s="1546"/>
      <c r="AK471" s="1546"/>
      <c r="AL471" s="1546"/>
      <c r="AM471" s="1546"/>
      <c r="AN471" s="1546"/>
      <c r="AO471" s="11"/>
      <c r="AP471" s="11"/>
      <c r="AQ471" s="11"/>
    </row>
    <row r="472" spans="1:43" ht="8.25" customHeight="1">
      <c r="A472" s="1860" t="s">
        <v>21853</v>
      </c>
      <c r="B472" s="1861"/>
      <c r="C472" s="1861"/>
      <c r="D472" s="1861"/>
      <c r="E472" s="1861"/>
      <c r="F472" s="1861"/>
      <c r="G472" s="1861"/>
      <c r="H472" s="1861"/>
      <c r="I472" s="1861"/>
      <c r="J472" s="1861"/>
      <c r="K472" s="1861"/>
      <c r="L472" s="1861"/>
      <c r="M472" s="1861"/>
      <c r="N472" s="1861"/>
      <c r="O472" s="1861"/>
      <c r="P472" s="1861"/>
      <c r="Q472" s="1861"/>
      <c r="R472" s="1861"/>
      <c r="S472" s="1861"/>
      <c r="T472" s="1861"/>
      <c r="U472" s="1861"/>
      <c r="V472" s="1861"/>
      <c r="W472" s="1861"/>
      <c r="X472" s="1861"/>
      <c r="Y472" s="1861"/>
      <c r="Z472" s="1861"/>
      <c r="AA472" s="1861"/>
      <c r="AB472" s="1861"/>
      <c r="AC472" s="1861"/>
      <c r="AD472" s="1861"/>
      <c r="AE472" s="1861"/>
      <c r="AF472" s="1861"/>
      <c r="AG472" s="1862"/>
      <c r="AH472" s="1946" t="s">
        <v>21854</v>
      </c>
      <c r="AI472" s="1947"/>
      <c r="AJ472" s="1947"/>
      <c r="AK472" s="1947"/>
      <c r="AL472" s="1947"/>
      <c r="AM472" s="1947"/>
      <c r="AN472" s="1947"/>
      <c r="AO472" s="1947"/>
      <c r="AP472" s="1947"/>
      <c r="AQ472" s="1948"/>
    </row>
    <row r="473" spans="1:43" ht="8.25" customHeight="1">
      <c r="A473" s="1883" t="s">
        <v>21855</v>
      </c>
      <c r="B473" s="1884"/>
      <c r="C473" s="1884"/>
      <c r="D473" s="1884"/>
      <c r="E473" s="1884"/>
      <c r="F473" s="1884"/>
      <c r="G473" s="1885"/>
      <c r="H473" s="1886" t="s">
        <v>21856</v>
      </c>
      <c r="I473" s="1887"/>
      <c r="J473" s="1887"/>
      <c r="K473" s="1887"/>
      <c r="L473" s="1887"/>
      <c r="M473" s="1887"/>
      <c r="N473" s="1888"/>
      <c r="O473" s="1949">
        <v>9175</v>
      </c>
      <c r="P473" s="1950"/>
      <c r="Q473" s="1950"/>
      <c r="R473" s="1950"/>
      <c r="S473" s="1950"/>
      <c r="T473" s="1950"/>
      <c r="U473" s="1951"/>
      <c r="V473" s="1949">
        <v>9177</v>
      </c>
      <c r="W473" s="1950"/>
      <c r="X473" s="1950"/>
      <c r="Y473" s="1950"/>
      <c r="Z473" s="1950"/>
      <c r="AA473" s="1951"/>
      <c r="AB473" s="1852" t="s">
        <v>21857</v>
      </c>
      <c r="AC473" s="1853"/>
      <c r="AD473" s="1853"/>
      <c r="AE473" s="1853"/>
      <c r="AF473" s="1853"/>
      <c r="AG473" s="1952"/>
      <c r="AH473" s="1949">
        <v>9122</v>
      </c>
      <c r="AI473" s="1950"/>
      <c r="AJ473" s="1950"/>
      <c r="AK473" s="1950"/>
      <c r="AL473" s="1950"/>
      <c r="AM473" s="1950"/>
      <c r="AN473" s="1951"/>
      <c r="AO473" s="1949">
        <v>9124</v>
      </c>
      <c r="AP473" s="1950"/>
      <c r="AQ473" s="1951"/>
    </row>
    <row r="474" spans="1:43" ht="15.6" customHeight="1">
      <c r="A474" s="1828" t="s">
        <v>21693</v>
      </c>
      <c r="B474" s="1829"/>
      <c r="C474" s="1829"/>
      <c r="D474" s="1848" t="s">
        <v>21694</v>
      </c>
      <c r="E474" s="1848"/>
      <c r="F474" s="1829" t="s">
        <v>21695</v>
      </c>
      <c r="G474" s="1831"/>
      <c r="H474" s="1828" t="s">
        <v>21693</v>
      </c>
      <c r="I474" s="1829"/>
      <c r="J474" s="1829"/>
      <c r="K474" s="1848" t="s">
        <v>21694</v>
      </c>
      <c r="L474" s="1848"/>
      <c r="M474" s="1829" t="s">
        <v>21695</v>
      </c>
      <c r="N474" s="1831"/>
      <c r="O474" s="1828" t="s">
        <v>21693</v>
      </c>
      <c r="P474" s="1829"/>
      <c r="Q474" s="1829"/>
      <c r="R474" s="1829" t="s">
        <v>21694</v>
      </c>
      <c r="S474" s="1829"/>
      <c r="T474" s="1829" t="s">
        <v>21695</v>
      </c>
      <c r="U474" s="1831"/>
      <c r="V474" s="1828" t="s">
        <v>21693</v>
      </c>
      <c r="W474" s="1829"/>
      <c r="X474" s="1829" t="s">
        <v>21694</v>
      </c>
      <c r="Y474" s="1829"/>
      <c r="Z474" s="1829" t="s">
        <v>21695</v>
      </c>
      <c r="AA474" s="1831"/>
      <c r="AB474" s="1828" t="s">
        <v>21693</v>
      </c>
      <c r="AC474" s="1829"/>
      <c r="AD474" s="416" t="s">
        <v>21694</v>
      </c>
      <c r="AE474" s="1829" t="s">
        <v>21695</v>
      </c>
      <c r="AF474" s="1829"/>
      <c r="AG474" s="1831"/>
      <c r="AH474" s="1828" t="s">
        <v>21693</v>
      </c>
      <c r="AI474" s="1829"/>
      <c r="AJ474" s="1829" t="s">
        <v>21694</v>
      </c>
      <c r="AK474" s="1829"/>
      <c r="AL474" s="1829" t="s">
        <v>21695</v>
      </c>
      <c r="AM474" s="1829"/>
      <c r="AN474" s="1831"/>
      <c r="AO474" s="415" t="s">
        <v>21693</v>
      </c>
      <c r="AP474" s="416" t="s">
        <v>21694</v>
      </c>
      <c r="AQ474" s="417" t="s">
        <v>21695</v>
      </c>
    </row>
    <row r="475" spans="1:43" ht="15.95" customHeight="1">
      <c r="A475" s="1834" t="s">
        <v>21698</v>
      </c>
      <c r="B475" s="1835"/>
      <c r="C475" s="1835"/>
      <c r="D475" s="1844" t="s">
        <v>21858</v>
      </c>
      <c r="E475" s="1844"/>
      <c r="F475" s="1835" t="s">
        <v>21831</v>
      </c>
      <c r="G475" s="1836"/>
      <c r="H475" s="1834" t="s">
        <v>21698</v>
      </c>
      <c r="I475" s="1835"/>
      <c r="J475" s="1835"/>
      <c r="K475" s="1844" t="s">
        <v>21799</v>
      </c>
      <c r="L475" s="1844"/>
      <c r="M475" s="1835" t="s">
        <v>21831</v>
      </c>
      <c r="N475" s="1836"/>
      <c r="O475" s="1834" t="s">
        <v>21698</v>
      </c>
      <c r="P475" s="1835"/>
      <c r="Q475" s="1835"/>
      <c r="R475" s="1835" t="s">
        <v>21859</v>
      </c>
      <c r="S475" s="1835"/>
      <c r="T475" s="1835" t="s">
        <v>21831</v>
      </c>
      <c r="U475" s="1836"/>
      <c r="V475" s="1834" t="s">
        <v>21698</v>
      </c>
      <c r="W475" s="1835"/>
      <c r="X475" s="1835" t="s">
        <v>21706</v>
      </c>
      <c r="Y475" s="1835"/>
      <c r="Z475" s="1835" t="s">
        <v>21831</v>
      </c>
      <c r="AA475" s="1836"/>
      <c r="AB475" s="1834" t="s">
        <v>21698</v>
      </c>
      <c r="AC475" s="1835"/>
      <c r="AD475" s="419" t="s">
        <v>21775</v>
      </c>
      <c r="AE475" s="1835" t="s">
        <v>21831</v>
      </c>
      <c r="AF475" s="1835"/>
      <c r="AG475" s="1836"/>
      <c r="AH475" s="1834" t="s">
        <v>21701</v>
      </c>
      <c r="AI475" s="1835"/>
      <c r="AJ475" s="1835" t="s">
        <v>21799</v>
      </c>
      <c r="AK475" s="1835"/>
      <c r="AL475" s="1835" t="s">
        <v>21860</v>
      </c>
      <c r="AM475" s="1835"/>
      <c r="AN475" s="1836"/>
      <c r="AO475" s="418" t="s">
        <v>21698</v>
      </c>
      <c r="AP475" s="419" t="s">
        <v>21858</v>
      </c>
      <c r="AQ475" s="420" t="s">
        <v>21831</v>
      </c>
    </row>
    <row r="476" spans="1:43" ht="15.95" customHeight="1">
      <c r="A476" s="1823" t="s">
        <v>21709</v>
      </c>
      <c r="B476" s="1824"/>
      <c r="C476" s="1824"/>
      <c r="D476" s="1839" t="s">
        <v>21858</v>
      </c>
      <c r="E476" s="1839"/>
      <c r="F476" s="1824" t="s">
        <v>21834</v>
      </c>
      <c r="G476" s="1826"/>
      <c r="H476" s="1823" t="s">
        <v>21709</v>
      </c>
      <c r="I476" s="1824"/>
      <c r="J476" s="1824"/>
      <c r="K476" s="1839" t="s">
        <v>21754</v>
      </c>
      <c r="L476" s="1839"/>
      <c r="M476" s="1824" t="s">
        <v>21834</v>
      </c>
      <c r="N476" s="1826"/>
      <c r="O476" s="1823" t="s">
        <v>21709</v>
      </c>
      <c r="P476" s="1824"/>
      <c r="Q476" s="1824"/>
      <c r="R476" s="1824" t="s">
        <v>21780</v>
      </c>
      <c r="S476" s="1824"/>
      <c r="T476" s="1824" t="s">
        <v>21834</v>
      </c>
      <c r="U476" s="1826"/>
      <c r="V476" s="1823" t="s">
        <v>21709</v>
      </c>
      <c r="W476" s="1824"/>
      <c r="X476" s="1824" t="s">
        <v>21724</v>
      </c>
      <c r="Y476" s="1824"/>
      <c r="Z476" s="1824" t="s">
        <v>21834</v>
      </c>
      <c r="AA476" s="1826"/>
      <c r="AB476" s="1823" t="s">
        <v>21709</v>
      </c>
      <c r="AC476" s="1824"/>
      <c r="AD476" s="422" t="s">
        <v>21812</v>
      </c>
      <c r="AE476" s="1824" t="s">
        <v>21834</v>
      </c>
      <c r="AF476" s="1824"/>
      <c r="AG476" s="1826"/>
      <c r="AH476" s="1823" t="s">
        <v>21698</v>
      </c>
      <c r="AI476" s="1824"/>
      <c r="AJ476" s="1824" t="s">
        <v>21799</v>
      </c>
      <c r="AK476" s="1824"/>
      <c r="AL476" s="1824" t="s">
        <v>21831</v>
      </c>
      <c r="AM476" s="1824"/>
      <c r="AN476" s="1826"/>
      <c r="AO476" s="421" t="s">
        <v>21709</v>
      </c>
      <c r="AP476" s="422" t="s">
        <v>21858</v>
      </c>
      <c r="AQ476" s="423" t="s">
        <v>21834</v>
      </c>
    </row>
    <row r="477" spans="1:43" ht="8.25" customHeight="1">
      <c r="A477" s="1823" t="s">
        <v>21717</v>
      </c>
      <c r="B477" s="1824"/>
      <c r="C477" s="1824"/>
      <c r="D477" s="1927" t="s">
        <v>21837</v>
      </c>
      <c r="E477" s="1927"/>
      <c r="F477" s="1824" t="s">
        <v>21835</v>
      </c>
      <c r="G477" s="1826"/>
      <c r="H477" s="1823" t="s">
        <v>21717</v>
      </c>
      <c r="I477" s="1824"/>
      <c r="J477" s="1824"/>
      <c r="K477" s="1839" t="s">
        <v>21837</v>
      </c>
      <c r="L477" s="1839"/>
      <c r="M477" s="1824" t="s">
        <v>21835</v>
      </c>
      <c r="N477" s="1826"/>
      <c r="O477" s="1823" t="s">
        <v>21717</v>
      </c>
      <c r="P477" s="1824"/>
      <c r="Q477" s="1824"/>
      <c r="R477" s="1824" t="s">
        <v>21861</v>
      </c>
      <c r="S477" s="1824"/>
      <c r="T477" s="1824" t="s">
        <v>21835</v>
      </c>
      <c r="U477" s="1826"/>
      <c r="V477" s="1823" t="s">
        <v>21717</v>
      </c>
      <c r="W477" s="1824"/>
      <c r="X477" s="1824" t="s">
        <v>21731</v>
      </c>
      <c r="Y477" s="1824"/>
      <c r="Z477" s="1824" t="s">
        <v>21835</v>
      </c>
      <c r="AA477" s="1826"/>
      <c r="AB477" s="1823" t="s">
        <v>21717</v>
      </c>
      <c r="AC477" s="1824"/>
      <c r="AD477" s="422" t="s">
        <v>21812</v>
      </c>
      <c r="AE477" s="1824" t="s">
        <v>21835</v>
      </c>
      <c r="AF477" s="1824"/>
      <c r="AG477" s="1826"/>
      <c r="AH477" s="1823" t="s">
        <v>21709</v>
      </c>
      <c r="AI477" s="1824"/>
      <c r="AJ477" s="1824" t="s">
        <v>21754</v>
      </c>
      <c r="AK477" s="1824"/>
      <c r="AL477" s="1824" t="s">
        <v>21834</v>
      </c>
      <c r="AM477" s="1824"/>
      <c r="AN477" s="1826"/>
      <c r="AO477" s="421" t="s">
        <v>21717</v>
      </c>
      <c r="AP477" s="422" t="s">
        <v>21837</v>
      </c>
      <c r="AQ477" s="423" t="s">
        <v>21835</v>
      </c>
    </row>
    <row r="478" spans="1:43" ht="8.25" customHeight="1">
      <c r="A478" s="1823" t="s">
        <v>21722</v>
      </c>
      <c r="B478" s="1824"/>
      <c r="C478" s="1824"/>
      <c r="D478" s="1927" t="s">
        <v>21833</v>
      </c>
      <c r="E478" s="1927"/>
      <c r="F478" s="1824" t="s">
        <v>21839</v>
      </c>
      <c r="G478" s="1826"/>
      <c r="H478" s="1823" t="s">
        <v>21722</v>
      </c>
      <c r="I478" s="1824"/>
      <c r="J478" s="1824"/>
      <c r="K478" s="1839" t="s">
        <v>21833</v>
      </c>
      <c r="L478" s="1839"/>
      <c r="M478" s="1824" t="s">
        <v>21839</v>
      </c>
      <c r="N478" s="1826"/>
      <c r="O478" s="1823" t="s">
        <v>21722</v>
      </c>
      <c r="P478" s="1824"/>
      <c r="Q478" s="1824"/>
      <c r="R478" s="1824" t="s">
        <v>21862</v>
      </c>
      <c r="S478" s="1824"/>
      <c r="T478" s="1824" t="s">
        <v>21839</v>
      </c>
      <c r="U478" s="1826"/>
      <c r="V478" s="1823" t="s">
        <v>21722</v>
      </c>
      <c r="W478" s="1824"/>
      <c r="X478" s="1824" t="s">
        <v>21738</v>
      </c>
      <c r="Y478" s="1824"/>
      <c r="Z478" s="1824" t="s">
        <v>21839</v>
      </c>
      <c r="AA478" s="1826"/>
      <c r="AB478" s="1823" t="s">
        <v>21722</v>
      </c>
      <c r="AC478" s="1824"/>
      <c r="AD478" s="422" t="s">
        <v>21843</v>
      </c>
      <c r="AE478" s="1824" t="s">
        <v>21839</v>
      </c>
      <c r="AF478" s="1824"/>
      <c r="AG478" s="1826"/>
      <c r="AH478" s="1823" t="s">
        <v>21717</v>
      </c>
      <c r="AI478" s="1824"/>
      <c r="AJ478" s="1824" t="s">
        <v>21837</v>
      </c>
      <c r="AK478" s="1824"/>
      <c r="AL478" s="1824" t="s">
        <v>21835</v>
      </c>
      <c r="AM478" s="1824"/>
      <c r="AN478" s="1826"/>
      <c r="AO478" s="421" t="s">
        <v>21722</v>
      </c>
      <c r="AP478" s="422" t="s">
        <v>21833</v>
      </c>
      <c r="AQ478" s="423" t="s">
        <v>21839</v>
      </c>
    </row>
    <row r="479" spans="1:43" ht="8.25" customHeight="1">
      <c r="A479" s="1823" t="s">
        <v>21728</v>
      </c>
      <c r="B479" s="1824"/>
      <c r="C479" s="1824"/>
      <c r="D479" s="1927" t="s">
        <v>21838</v>
      </c>
      <c r="E479" s="1927"/>
      <c r="F479" s="1824" t="s">
        <v>21841</v>
      </c>
      <c r="G479" s="1826"/>
      <c r="H479" s="1823" t="s">
        <v>21728</v>
      </c>
      <c r="I479" s="1824"/>
      <c r="J479" s="1824"/>
      <c r="K479" s="1839" t="s">
        <v>21838</v>
      </c>
      <c r="L479" s="1839"/>
      <c r="M479" s="1824" t="s">
        <v>21841</v>
      </c>
      <c r="N479" s="1826"/>
      <c r="O479" s="1823" t="s">
        <v>21728</v>
      </c>
      <c r="P479" s="1824"/>
      <c r="Q479" s="1824"/>
      <c r="R479" s="1824" t="s">
        <v>21863</v>
      </c>
      <c r="S479" s="1824"/>
      <c r="T479" s="1824" t="s">
        <v>21841</v>
      </c>
      <c r="U479" s="1826"/>
      <c r="V479" s="1823" t="s">
        <v>21728</v>
      </c>
      <c r="W479" s="1824"/>
      <c r="X479" s="1824" t="s">
        <v>21864</v>
      </c>
      <c r="Y479" s="1824"/>
      <c r="Z479" s="1824" t="s">
        <v>21841</v>
      </c>
      <c r="AA479" s="1826"/>
      <c r="AB479" s="1823" t="s">
        <v>21728</v>
      </c>
      <c r="AC479" s="1824"/>
      <c r="AD479" s="422" t="s">
        <v>21865</v>
      </c>
      <c r="AE479" s="1824" t="s">
        <v>21841</v>
      </c>
      <c r="AF479" s="1824"/>
      <c r="AG479" s="1826"/>
      <c r="AH479" s="1823" t="s">
        <v>21722</v>
      </c>
      <c r="AI479" s="1824"/>
      <c r="AJ479" s="1824" t="s">
        <v>21833</v>
      </c>
      <c r="AK479" s="1824"/>
      <c r="AL479" s="1824" t="s">
        <v>21839</v>
      </c>
      <c r="AM479" s="1824"/>
      <c r="AN479" s="1826"/>
      <c r="AO479" s="421" t="s">
        <v>21728</v>
      </c>
      <c r="AP479" s="422" t="s">
        <v>21838</v>
      </c>
      <c r="AQ479" s="423" t="s">
        <v>21841</v>
      </c>
    </row>
    <row r="480" spans="1:43" ht="8.25" customHeight="1">
      <c r="A480" s="1823" t="s">
        <v>21733</v>
      </c>
      <c r="B480" s="1824"/>
      <c r="C480" s="1824"/>
      <c r="D480" s="1927" t="s">
        <v>21840</v>
      </c>
      <c r="E480" s="1927"/>
      <c r="F480" s="1824" t="s">
        <v>21845</v>
      </c>
      <c r="G480" s="1826"/>
      <c r="H480" s="1823" t="s">
        <v>21733</v>
      </c>
      <c r="I480" s="1824"/>
      <c r="J480" s="1824"/>
      <c r="K480" s="1839" t="s">
        <v>21840</v>
      </c>
      <c r="L480" s="1839"/>
      <c r="M480" s="1824" t="s">
        <v>21845</v>
      </c>
      <c r="N480" s="1826"/>
      <c r="O480" s="1823" t="s">
        <v>21733</v>
      </c>
      <c r="P480" s="1824"/>
      <c r="Q480" s="1824"/>
      <c r="R480" s="1824" t="s">
        <v>21866</v>
      </c>
      <c r="S480" s="1824"/>
      <c r="T480" s="1824" t="s">
        <v>21845</v>
      </c>
      <c r="U480" s="1826"/>
      <c r="V480" s="1823" t="s">
        <v>21733</v>
      </c>
      <c r="W480" s="1824"/>
      <c r="X480" s="1824" t="s">
        <v>21867</v>
      </c>
      <c r="Y480" s="1824"/>
      <c r="Z480" s="1824" t="s">
        <v>21845</v>
      </c>
      <c r="AA480" s="1826"/>
      <c r="AB480" s="1823" t="s">
        <v>21733</v>
      </c>
      <c r="AC480" s="1824"/>
      <c r="AD480" s="422" t="s">
        <v>21868</v>
      </c>
      <c r="AE480" s="1824" t="s">
        <v>21845</v>
      </c>
      <c r="AF480" s="1824"/>
      <c r="AG480" s="1826"/>
      <c r="AH480" s="1823" t="s">
        <v>21728</v>
      </c>
      <c r="AI480" s="1824"/>
      <c r="AJ480" s="1824" t="s">
        <v>21838</v>
      </c>
      <c r="AK480" s="1824"/>
      <c r="AL480" s="1824" t="s">
        <v>21841</v>
      </c>
      <c r="AM480" s="1824"/>
      <c r="AN480" s="1826"/>
      <c r="AO480" s="421" t="s">
        <v>21733</v>
      </c>
      <c r="AP480" s="422" t="s">
        <v>21840</v>
      </c>
      <c r="AQ480" s="423" t="s">
        <v>21845</v>
      </c>
    </row>
    <row r="481" spans="1:43" ht="8.25" customHeight="1">
      <c r="A481" s="1823" t="s">
        <v>21735</v>
      </c>
      <c r="B481" s="1824"/>
      <c r="C481" s="1824"/>
      <c r="D481" s="1927" t="s">
        <v>21844</v>
      </c>
      <c r="E481" s="1927"/>
      <c r="F481" s="1824" t="s">
        <v>21850</v>
      </c>
      <c r="G481" s="1826"/>
      <c r="H481" s="1823" t="s">
        <v>21735</v>
      </c>
      <c r="I481" s="1824"/>
      <c r="J481" s="1824"/>
      <c r="K481" s="1839" t="s">
        <v>21852</v>
      </c>
      <c r="L481" s="1839"/>
      <c r="M481" s="1824" t="s">
        <v>21869</v>
      </c>
      <c r="N481" s="1826"/>
      <c r="O481" s="1823" t="s">
        <v>21735</v>
      </c>
      <c r="P481" s="1824"/>
      <c r="Q481" s="1824"/>
      <c r="R481" s="1824" t="s">
        <v>21870</v>
      </c>
      <c r="S481" s="1824"/>
      <c r="T481" s="1824" t="s">
        <v>21850</v>
      </c>
      <c r="U481" s="1826"/>
      <c r="V481" s="1823" t="s">
        <v>21735</v>
      </c>
      <c r="W481" s="1824"/>
      <c r="X481" s="1824" t="s">
        <v>21871</v>
      </c>
      <c r="Y481" s="1824"/>
      <c r="Z481" s="1824" t="s">
        <v>21850</v>
      </c>
      <c r="AA481" s="1826"/>
      <c r="AB481" s="1823" t="s">
        <v>21735</v>
      </c>
      <c r="AC481" s="1824"/>
      <c r="AD481" s="422" t="s">
        <v>21872</v>
      </c>
      <c r="AE481" s="1824" t="s">
        <v>21850</v>
      </c>
      <c r="AF481" s="1824"/>
      <c r="AG481" s="1826"/>
      <c r="AH481" s="1823" t="s">
        <v>21733</v>
      </c>
      <c r="AI481" s="1824"/>
      <c r="AJ481" s="1824" t="s">
        <v>21840</v>
      </c>
      <c r="AK481" s="1824"/>
      <c r="AL481" s="1824" t="s">
        <v>21845</v>
      </c>
      <c r="AM481" s="1824"/>
      <c r="AN481" s="1826"/>
      <c r="AO481" s="421" t="s">
        <v>21735</v>
      </c>
      <c r="AP481" s="422" t="s">
        <v>21844</v>
      </c>
      <c r="AQ481" s="423" t="s">
        <v>21850</v>
      </c>
    </row>
    <row r="482" spans="1:43" ht="8.25" customHeight="1">
      <c r="A482" s="1819"/>
      <c r="B482" s="1827"/>
      <c r="C482" s="1827"/>
      <c r="D482" s="1827"/>
      <c r="E482" s="1827"/>
      <c r="F482" s="1827"/>
      <c r="G482" s="1820"/>
      <c r="H482" s="1819"/>
      <c r="I482" s="1827"/>
      <c r="J482" s="1827"/>
      <c r="K482" s="1827"/>
      <c r="L482" s="1827"/>
      <c r="M482" s="1827"/>
      <c r="N482" s="1820"/>
      <c r="O482" s="1819"/>
      <c r="P482" s="1827"/>
      <c r="Q482" s="1827"/>
      <c r="R482" s="1827"/>
      <c r="S482" s="1827"/>
      <c r="T482" s="1827"/>
      <c r="U482" s="1820"/>
      <c r="V482" s="1819"/>
      <c r="W482" s="1827"/>
      <c r="X482" s="1827"/>
      <c r="Y482" s="1827"/>
      <c r="Z482" s="1827"/>
      <c r="AA482" s="1820"/>
      <c r="AB482" s="1819"/>
      <c r="AC482" s="1827"/>
      <c r="AD482" s="1827"/>
      <c r="AE482" s="1827"/>
      <c r="AF482" s="1827"/>
      <c r="AG482" s="1820"/>
      <c r="AH482" s="1828" t="s">
        <v>21735</v>
      </c>
      <c r="AI482" s="1829"/>
      <c r="AJ482" s="1829" t="s">
        <v>21844</v>
      </c>
      <c r="AK482" s="1829"/>
      <c r="AL482" s="1829" t="s">
        <v>21850</v>
      </c>
      <c r="AM482" s="1829"/>
      <c r="AN482" s="1831"/>
      <c r="AO482" s="1819"/>
      <c r="AP482" s="1827"/>
      <c r="AQ482" s="1820"/>
    </row>
    <row r="483" spans="1:43" ht="8.25" customHeight="1">
      <c r="A483" s="1546"/>
      <c r="B483" s="1546"/>
      <c r="C483" s="1546"/>
      <c r="D483" s="11"/>
      <c r="E483" s="11"/>
      <c r="F483" s="1546"/>
      <c r="G483" s="1546"/>
      <c r="H483" s="1546"/>
      <c r="I483" s="1546"/>
      <c r="J483" s="1546"/>
      <c r="K483" s="1546"/>
      <c r="L483" s="1546"/>
      <c r="M483" s="1546"/>
      <c r="N483" s="1546"/>
      <c r="O483" s="1546"/>
      <c r="P483" s="1546"/>
      <c r="Q483" s="1546"/>
      <c r="R483" s="1546"/>
      <c r="S483" s="1546"/>
      <c r="T483" s="1546"/>
      <c r="U483" s="1546"/>
      <c r="V483" s="1546"/>
      <c r="W483" s="1546"/>
      <c r="X483" s="1546"/>
      <c r="Y483" s="1546"/>
      <c r="Z483" s="1546"/>
      <c r="AA483" s="1546"/>
      <c r="AB483" s="1546"/>
      <c r="AC483" s="1546"/>
      <c r="AD483" s="11"/>
      <c r="AE483" s="1546"/>
      <c r="AF483" s="1546"/>
      <c r="AG483" s="1546"/>
      <c r="AH483" s="1546"/>
      <c r="AI483" s="1546"/>
      <c r="AJ483" s="1546"/>
      <c r="AK483" s="1546"/>
      <c r="AL483" s="1546"/>
      <c r="AM483" s="1546"/>
      <c r="AN483" s="1546"/>
      <c r="AO483" s="11"/>
      <c r="AP483" s="11"/>
      <c r="AQ483" s="11"/>
    </row>
    <row r="484" spans="1:43" ht="8.25" customHeight="1">
      <c r="A484" s="1873" t="s">
        <v>21873</v>
      </c>
      <c r="B484" s="1874"/>
      <c r="C484" s="1874"/>
      <c r="D484" s="1874"/>
      <c r="E484" s="1874"/>
      <c r="F484" s="1874"/>
      <c r="G484" s="1875"/>
      <c r="H484" s="1873" t="s">
        <v>21874</v>
      </c>
      <c r="I484" s="1874"/>
      <c r="J484" s="1874"/>
      <c r="K484" s="1874"/>
      <c r="L484" s="1874"/>
      <c r="M484" s="1874"/>
      <c r="N484" s="1875"/>
      <c r="O484" s="1928" t="s">
        <v>21875</v>
      </c>
      <c r="P484" s="1929"/>
      <c r="Q484" s="1929"/>
      <c r="R484" s="1929"/>
      <c r="S484" s="1929"/>
      <c r="T484" s="1929"/>
      <c r="U484" s="1929"/>
      <c r="V484" s="1929"/>
      <c r="W484" s="1929"/>
      <c r="X484" s="1929"/>
      <c r="Y484" s="1929"/>
      <c r="Z484" s="1929"/>
      <c r="AA484" s="1930"/>
      <c r="AB484" s="1931" t="s">
        <v>21876</v>
      </c>
      <c r="AC484" s="1932"/>
      <c r="AD484" s="1932"/>
      <c r="AE484" s="1932"/>
      <c r="AF484" s="1932"/>
      <c r="AG484" s="1933"/>
      <c r="AH484" s="1909" t="s">
        <v>21877</v>
      </c>
      <c r="AI484" s="1910"/>
      <c r="AJ484" s="1910"/>
      <c r="AK484" s="1910"/>
      <c r="AL484" s="1910"/>
      <c r="AM484" s="1910"/>
      <c r="AN484" s="1911"/>
      <c r="AO484" s="1873" t="s">
        <v>21878</v>
      </c>
      <c r="AP484" s="1874"/>
      <c r="AQ484" s="1875"/>
    </row>
    <row r="485" spans="1:43" ht="8.25" customHeight="1">
      <c r="A485" s="1934" t="s">
        <v>21879</v>
      </c>
      <c r="B485" s="1935"/>
      <c r="C485" s="1935"/>
      <c r="D485" s="1935"/>
      <c r="E485" s="1935"/>
      <c r="F485" s="1935"/>
      <c r="G485" s="1936"/>
      <c r="H485" s="1937" t="s">
        <v>21880</v>
      </c>
      <c r="I485" s="1938"/>
      <c r="J485" s="1938"/>
      <c r="K485" s="1938"/>
      <c r="L485" s="1938"/>
      <c r="M485" s="1938"/>
      <c r="N485" s="1939"/>
      <c r="O485" s="1940" t="s">
        <v>21881</v>
      </c>
      <c r="P485" s="1941"/>
      <c r="Q485" s="1941"/>
      <c r="R485" s="1941"/>
      <c r="S485" s="1941"/>
      <c r="T485" s="1941"/>
      <c r="U485" s="1942"/>
      <c r="V485" s="1940" t="s">
        <v>21882</v>
      </c>
      <c r="W485" s="1941"/>
      <c r="X485" s="1941"/>
      <c r="Y485" s="1941"/>
      <c r="Z485" s="1941"/>
      <c r="AA485" s="1942"/>
      <c r="AB485" s="1934" t="s">
        <v>21883</v>
      </c>
      <c r="AC485" s="1935"/>
      <c r="AD485" s="1935"/>
      <c r="AE485" s="1935"/>
      <c r="AF485" s="1935"/>
      <c r="AG485" s="1936"/>
      <c r="AH485" s="1940" t="s">
        <v>21884</v>
      </c>
      <c r="AI485" s="1941"/>
      <c r="AJ485" s="1941"/>
      <c r="AK485" s="1941"/>
      <c r="AL485" s="1941"/>
      <c r="AM485" s="1941"/>
      <c r="AN485" s="1942"/>
      <c r="AO485" s="1943" t="s">
        <v>21885</v>
      </c>
      <c r="AP485" s="1944"/>
      <c r="AQ485" s="1945"/>
    </row>
    <row r="486" spans="1:43" ht="14.45" customHeight="1">
      <c r="A486" s="1847" t="s">
        <v>21696</v>
      </c>
      <c r="B486" s="1848"/>
      <c r="C486" s="1848"/>
      <c r="D486" s="1848"/>
      <c r="E486" s="1848"/>
      <c r="F486" s="1848"/>
      <c r="G486" s="1872"/>
      <c r="H486" s="1847" t="s">
        <v>21696</v>
      </c>
      <c r="I486" s="1848"/>
      <c r="J486" s="1848"/>
      <c r="K486" s="1848"/>
      <c r="L486" s="1848"/>
      <c r="M486" s="1848"/>
      <c r="N486" s="1872"/>
      <c r="O486" s="1847" t="s">
        <v>21696</v>
      </c>
      <c r="P486" s="1848"/>
      <c r="Q486" s="1848"/>
      <c r="R486" s="1848"/>
      <c r="S486" s="1848"/>
      <c r="T486" s="1848"/>
      <c r="U486" s="1872"/>
      <c r="V486" s="1847" t="s">
        <v>21696</v>
      </c>
      <c r="W486" s="1848"/>
      <c r="X486" s="1848"/>
      <c r="Y486" s="1848"/>
      <c r="Z486" s="1848"/>
      <c r="AA486" s="1872"/>
      <c r="AB486" s="1847" t="s">
        <v>21696</v>
      </c>
      <c r="AC486" s="1848"/>
      <c r="AD486" s="1848"/>
      <c r="AE486" s="1848"/>
      <c r="AF486" s="1848"/>
      <c r="AG486" s="1872"/>
      <c r="AH486" s="1847" t="s">
        <v>21696</v>
      </c>
      <c r="AI486" s="1848"/>
      <c r="AJ486" s="1848"/>
      <c r="AK486" s="1848"/>
      <c r="AL486" s="1848"/>
      <c r="AM486" s="1848"/>
      <c r="AN486" s="1872"/>
      <c r="AO486" s="1847" t="s">
        <v>21886</v>
      </c>
      <c r="AP486" s="1848"/>
      <c r="AQ486" s="1872"/>
    </row>
    <row r="487" spans="1:43" ht="21" customHeight="1">
      <c r="A487" s="1924" t="s">
        <v>21887</v>
      </c>
      <c r="B487" s="1925"/>
      <c r="C487" s="1925"/>
      <c r="D487" s="1925"/>
      <c r="E487" s="1925"/>
      <c r="F487" s="1925"/>
      <c r="G487" s="1926"/>
      <c r="H487" s="1924" t="s">
        <v>21888</v>
      </c>
      <c r="I487" s="1925"/>
      <c r="J487" s="1925"/>
      <c r="K487" s="1925"/>
      <c r="L487" s="1925"/>
      <c r="M487" s="1925"/>
      <c r="N487" s="1926"/>
      <c r="O487" s="1924" t="s">
        <v>21889</v>
      </c>
      <c r="P487" s="1925"/>
      <c r="Q487" s="1925"/>
      <c r="R487" s="1925"/>
      <c r="S487" s="1925"/>
      <c r="T487" s="1925"/>
      <c r="U487" s="1926"/>
      <c r="V487" s="1924" t="s">
        <v>21890</v>
      </c>
      <c r="W487" s="1925"/>
      <c r="X487" s="1925"/>
      <c r="Y487" s="1925"/>
      <c r="Z487" s="1925"/>
      <c r="AA487" s="1926"/>
      <c r="AB487" s="1924" t="s">
        <v>21891</v>
      </c>
      <c r="AC487" s="1925"/>
      <c r="AD487" s="1925"/>
      <c r="AE487" s="1925"/>
      <c r="AF487" s="1925"/>
      <c r="AG487" s="1926"/>
      <c r="AH487" s="1924" t="s">
        <v>21892</v>
      </c>
      <c r="AI487" s="1925"/>
      <c r="AJ487" s="1925"/>
      <c r="AK487" s="1925"/>
      <c r="AL487" s="1925"/>
      <c r="AM487" s="1925"/>
      <c r="AN487" s="1926"/>
      <c r="AO487" s="1512" t="s">
        <v>21893</v>
      </c>
      <c r="AP487" s="1770"/>
      <c r="AQ487" s="1513"/>
    </row>
    <row r="488" spans="1:43" ht="21.95" customHeight="1">
      <c r="A488" s="1546"/>
      <c r="B488" s="1546"/>
      <c r="C488" s="1546"/>
      <c r="D488" s="11"/>
      <c r="E488" s="11"/>
      <c r="F488" s="1546"/>
      <c r="G488" s="1546"/>
      <c r="H488" s="1546"/>
      <c r="I488" s="1546"/>
      <c r="J488" s="1546"/>
      <c r="K488" s="1546"/>
      <c r="L488" s="1546"/>
      <c r="M488" s="1546"/>
      <c r="N488" s="1546"/>
      <c r="O488" s="1546"/>
      <c r="P488" s="1546"/>
      <c r="Q488" s="1546"/>
      <c r="R488" s="1546"/>
      <c r="S488" s="1546"/>
      <c r="T488" s="1546"/>
      <c r="U488" s="1546"/>
      <c r="V488" s="1546"/>
      <c r="W488" s="1546"/>
      <c r="X488" s="1546"/>
      <c r="Y488" s="1546"/>
      <c r="Z488" s="1546"/>
      <c r="AA488" s="1546"/>
      <c r="AB488" s="1546"/>
      <c r="AC488" s="1546"/>
      <c r="AD488" s="11"/>
      <c r="AE488" s="1546"/>
      <c r="AF488" s="1546"/>
      <c r="AG488" s="1546"/>
      <c r="AH488" s="1546"/>
      <c r="AI488" s="1546"/>
      <c r="AJ488" s="1546"/>
      <c r="AK488" s="1546"/>
      <c r="AL488" s="1546"/>
      <c r="AM488" s="1546"/>
      <c r="AN488" s="1546"/>
      <c r="AO488" s="11"/>
      <c r="AP488" s="11"/>
      <c r="AQ488" s="11"/>
    </row>
    <row r="489" spans="1:43" ht="8.25" customHeight="1">
      <c r="A489" s="1873" t="s">
        <v>21878</v>
      </c>
      <c r="B489" s="1874"/>
      <c r="C489" s="1874"/>
      <c r="D489" s="1874"/>
      <c r="E489" s="1874"/>
      <c r="F489" s="1874"/>
      <c r="G489" s="1875"/>
      <c r="H489" s="1909" t="s">
        <v>21894</v>
      </c>
      <c r="I489" s="1910"/>
      <c r="J489" s="1910"/>
      <c r="K489" s="1910"/>
      <c r="L489" s="1910"/>
      <c r="M489" s="1910"/>
      <c r="N489" s="1911"/>
      <c r="O489" s="1909" t="s">
        <v>21895</v>
      </c>
      <c r="P489" s="1910"/>
      <c r="Q489" s="1910"/>
      <c r="R489" s="1910"/>
      <c r="S489" s="1910"/>
      <c r="T489" s="1910"/>
      <c r="U489" s="1911"/>
      <c r="V489" s="1860" t="s">
        <v>21896</v>
      </c>
      <c r="W489" s="1861"/>
      <c r="X489" s="1861"/>
      <c r="Y489" s="1861"/>
      <c r="Z489" s="1861"/>
      <c r="AA489" s="1861"/>
      <c r="AB489" s="1861"/>
      <c r="AC489" s="1861"/>
      <c r="AD489" s="1861"/>
      <c r="AE489" s="1861"/>
      <c r="AF489" s="1861"/>
      <c r="AG489" s="1861"/>
      <c r="AH489" s="1861"/>
      <c r="AI489" s="1861"/>
      <c r="AJ489" s="1861"/>
      <c r="AK489" s="1861"/>
      <c r="AL489" s="1861"/>
      <c r="AM489" s="1861"/>
      <c r="AN489" s="1862"/>
      <c r="AO489" s="1909" t="s">
        <v>21897</v>
      </c>
      <c r="AP489" s="1910"/>
      <c r="AQ489" s="1911"/>
    </row>
    <row r="490" spans="1:43" ht="66" customHeight="1">
      <c r="A490" s="1912"/>
      <c r="B490" s="1913"/>
      <c r="C490" s="1913"/>
      <c r="D490" s="1913"/>
      <c r="E490" s="1913"/>
      <c r="F490" s="1913"/>
      <c r="G490" s="1914"/>
      <c r="H490" s="1912"/>
      <c r="I490" s="1913"/>
      <c r="J490" s="1913"/>
      <c r="K490" s="1913"/>
      <c r="L490" s="1913"/>
      <c r="M490" s="1913"/>
      <c r="N490" s="1914"/>
      <c r="O490" s="1912"/>
      <c r="P490" s="1913"/>
      <c r="Q490" s="1913"/>
      <c r="R490" s="1913"/>
      <c r="S490" s="1913"/>
      <c r="T490" s="1913"/>
      <c r="U490" s="1914"/>
      <c r="V490" s="1912"/>
      <c r="W490" s="1913"/>
      <c r="X490" s="1913"/>
      <c r="Y490" s="1913"/>
      <c r="Z490" s="1913"/>
      <c r="AA490" s="1914"/>
      <c r="AB490" s="1912"/>
      <c r="AC490" s="1913"/>
      <c r="AD490" s="1913"/>
      <c r="AE490" s="1913"/>
      <c r="AF490" s="1913"/>
      <c r="AG490" s="1914"/>
      <c r="AH490" s="1882" t="s">
        <v>21898</v>
      </c>
      <c r="AI490" s="1854"/>
      <c r="AJ490" s="1854"/>
      <c r="AK490" s="1854"/>
      <c r="AL490" s="1854"/>
      <c r="AM490" s="1854"/>
      <c r="AN490" s="1856"/>
      <c r="AO490" s="1882" t="s">
        <v>21899</v>
      </c>
      <c r="AP490" s="1854"/>
      <c r="AQ490" s="1856"/>
    </row>
    <row r="491" spans="1:43" ht="14.45" customHeight="1">
      <c r="A491" s="1906" t="s">
        <v>21900</v>
      </c>
      <c r="B491" s="1907"/>
      <c r="C491" s="1907"/>
      <c r="D491" s="1907"/>
      <c r="E491" s="1907"/>
      <c r="F491" s="1907"/>
      <c r="G491" s="1908"/>
      <c r="H491" s="1915" t="s">
        <v>21901</v>
      </c>
      <c r="I491" s="1916"/>
      <c r="J491" s="1916"/>
      <c r="K491" s="1916"/>
      <c r="L491" s="1916"/>
      <c r="M491" s="1916"/>
      <c r="N491" s="1917"/>
      <c r="O491" s="1915" t="s">
        <v>21902</v>
      </c>
      <c r="P491" s="1916"/>
      <c r="Q491" s="1916"/>
      <c r="R491" s="1916"/>
      <c r="S491" s="1916"/>
      <c r="T491" s="1916"/>
      <c r="U491" s="1917"/>
      <c r="V491" s="1918" t="s">
        <v>21903</v>
      </c>
      <c r="W491" s="1919"/>
      <c r="X491" s="1919"/>
      <c r="Y491" s="1919"/>
      <c r="Z491" s="1919"/>
      <c r="AA491" s="1920"/>
      <c r="AB491" s="1915" t="s">
        <v>21904</v>
      </c>
      <c r="AC491" s="1916"/>
      <c r="AD491" s="1916"/>
      <c r="AE491" s="1916"/>
      <c r="AF491" s="1916"/>
      <c r="AG491" s="1917"/>
      <c r="AH491" s="1921" t="s">
        <v>21905</v>
      </c>
      <c r="AI491" s="1922"/>
      <c r="AJ491" s="1922"/>
      <c r="AK491" s="1922"/>
      <c r="AL491" s="1922"/>
      <c r="AM491" s="1922"/>
      <c r="AN491" s="1923"/>
      <c r="AO491" s="1921" t="s">
        <v>21906</v>
      </c>
      <c r="AP491" s="1922"/>
      <c r="AQ491" s="1923"/>
    </row>
    <row r="492" spans="1:43" ht="21" customHeight="1">
      <c r="A492" s="1903"/>
      <c r="B492" s="1904"/>
      <c r="C492" s="1904"/>
      <c r="D492" s="1904"/>
      <c r="E492" s="1904"/>
      <c r="F492" s="1904"/>
      <c r="G492" s="1905"/>
      <c r="H492" s="1903"/>
      <c r="I492" s="1904"/>
      <c r="J492" s="1904"/>
      <c r="K492" s="1904"/>
      <c r="L492" s="1904"/>
      <c r="M492" s="1904"/>
      <c r="N492" s="1905"/>
      <c r="O492" s="1903"/>
      <c r="P492" s="1904"/>
      <c r="Q492" s="1904"/>
      <c r="R492" s="1904"/>
      <c r="S492" s="1904"/>
      <c r="T492" s="1904"/>
      <c r="U492" s="1905"/>
      <c r="V492" s="1903"/>
      <c r="W492" s="1904"/>
      <c r="X492" s="1904"/>
      <c r="Y492" s="1904"/>
      <c r="Z492" s="1904"/>
      <c r="AA492" s="1905"/>
      <c r="AB492" s="1903"/>
      <c r="AC492" s="1904"/>
      <c r="AD492" s="1904"/>
      <c r="AE492" s="1904"/>
      <c r="AF492" s="1904"/>
      <c r="AG492" s="1905"/>
      <c r="AH492" s="1906" t="s">
        <v>21907</v>
      </c>
      <c r="AI492" s="1907"/>
      <c r="AJ492" s="1907"/>
      <c r="AK492" s="1907"/>
      <c r="AL492" s="1907"/>
      <c r="AM492" s="1907"/>
      <c r="AN492" s="1908"/>
      <c r="AO492" s="1906" t="s">
        <v>21908</v>
      </c>
      <c r="AP492" s="1907"/>
      <c r="AQ492" s="1908"/>
    </row>
    <row r="493" spans="1:43" ht="11.1" customHeight="1">
      <c r="A493" s="1847" t="s">
        <v>21886</v>
      </c>
      <c r="B493" s="1848"/>
      <c r="C493" s="1848"/>
      <c r="D493" s="1848"/>
      <c r="E493" s="1848"/>
      <c r="F493" s="1848"/>
      <c r="G493" s="1872"/>
      <c r="H493" s="1828" t="s">
        <v>21693</v>
      </c>
      <c r="I493" s="1829"/>
      <c r="J493" s="1829"/>
      <c r="K493" s="1848" t="s">
        <v>21909</v>
      </c>
      <c r="L493" s="1848"/>
      <c r="M493" s="1829" t="s">
        <v>21910</v>
      </c>
      <c r="N493" s="1831"/>
      <c r="O493" s="1828" t="s">
        <v>21693</v>
      </c>
      <c r="P493" s="1829"/>
      <c r="Q493" s="1829"/>
      <c r="R493" s="1829" t="s">
        <v>21694</v>
      </c>
      <c r="S493" s="1829"/>
      <c r="T493" s="1829" t="s">
        <v>21695</v>
      </c>
      <c r="U493" s="1831"/>
      <c r="V493" s="1847" t="s">
        <v>21696</v>
      </c>
      <c r="W493" s="1848"/>
      <c r="X493" s="1848"/>
      <c r="Y493" s="1848"/>
      <c r="Z493" s="1848"/>
      <c r="AA493" s="1872"/>
      <c r="AB493" s="1847" t="s">
        <v>21696</v>
      </c>
      <c r="AC493" s="1848"/>
      <c r="AD493" s="1848"/>
      <c r="AE493" s="1848"/>
      <c r="AF493" s="1848"/>
      <c r="AG493" s="1872"/>
      <c r="AH493" s="1847" t="s">
        <v>21696</v>
      </c>
      <c r="AI493" s="1848"/>
      <c r="AJ493" s="1848"/>
      <c r="AK493" s="1848"/>
      <c r="AL493" s="1848"/>
      <c r="AM493" s="1848"/>
      <c r="AN493" s="1872"/>
      <c r="AO493" s="1847" t="s">
        <v>21911</v>
      </c>
      <c r="AP493" s="1848"/>
      <c r="AQ493" s="1872"/>
    </row>
    <row r="494" spans="1:43" ht="8.25" customHeight="1">
      <c r="A494" s="1869" t="s">
        <v>21912</v>
      </c>
      <c r="B494" s="1870"/>
      <c r="C494" s="1870"/>
      <c r="D494" s="1870"/>
      <c r="E494" s="1870"/>
      <c r="F494" s="1870"/>
      <c r="G494" s="1871"/>
      <c r="H494" s="1834" t="s">
        <v>21749</v>
      </c>
      <c r="I494" s="1835"/>
      <c r="J494" s="1835"/>
      <c r="K494" s="1844" t="s">
        <v>21812</v>
      </c>
      <c r="L494" s="1844"/>
      <c r="M494" s="1901" t="s">
        <v>21913</v>
      </c>
      <c r="N494" s="1902"/>
      <c r="O494" s="1834" t="s">
        <v>21749</v>
      </c>
      <c r="P494" s="1835"/>
      <c r="Q494" s="1835"/>
      <c r="R494" s="1835" t="s">
        <v>21836</v>
      </c>
      <c r="S494" s="1835"/>
      <c r="T494" s="1901" t="s">
        <v>21914</v>
      </c>
      <c r="U494" s="1902"/>
      <c r="V494" s="1899" t="s">
        <v>21915</v>
      </c>
      <c r="W494" s="1844"/>
      <c r="X494" s="1844"/>
      <c r="Y494" s="1844"/>
      <c r="Z494" s="1844"/>
      <c r="AA494" s="1900"/>
      <c r="AB494" s="1899" t="s">
        <v>21916</v>
      </c>
      <c r="AC494" s="1844"/>
      <c r="AD494" s="1844"/>
      <c r="AE494" s="1844"/>
      <c r="AF494" s="1844"/>
      <c r="AG494" s="1900"/>
      <c r="AH494" s="1899" t="s">
        <v>21917</v>
      </c>
      <c r="AI494" s="1844"/>
      <c r="AJ494" s="1844"/>
      <c r="AK494" s="1844"/>
      <c r="AL494" s="1844"/>
      <c r="AM494" s="1844"/>
      <c r="AN494" s="1900"/>
      <c r="AO494" s="1869" t="s">
        <v>21918</v>
      </c>
      <c r="AP494" s="1870"/>
      <c r="AQ494" s="1871"/>
    </row>
    <row r="495" spans="1:43" ht="12" customHeight="1">
      <c r="A495" s="1866" t="s">
        <v>21919</v>
      </c>
      <c r="B495" s="1539"/>
      <c r="C495" s="1539"/>
      <c r="D495" s="1539"/>
      <c r="E495" s="1539"/>
      <c r="F495" s="1539"/>
      <c r="G495" s="1867"/>
      <c r="H495" s="1823" t="s">
        <v>21698</v>
      </c>
      <c r="I495" s="1824"/>
      <c r="J495" s="1824"/>
      <c r="K495" s="1839" t="s">
        <v>21812</v>
      </c>
      <c r="L495" s="1839"/>
      <c r="M495" s="1894" t="s">
        <v>21920</v>
      </c>
      <c r="N495" s="1895"/>
      <c r="O495" s="1823" t="s">
        <v>21698</v>
      </c>
      <c r="P495" s="1824"/>
      <c r="Q495" s="1824"/>
      <c r="R495" s="1824" t="s">
        <v>21836</v>
      </c>
      <c r="S495" s="1824"/>
      <c r="T495" s="1894" t="s">
        <v>21921</v>
      </c>
      <c r="U495" s="1895"/>
      <c r="V495" s="1897" t="s">
        <v>21922</v>
      </c>
      <c r="W495" s="1839"/>
      <c r="X495" s="1839"/>
      <c r="Y495" s="1839"/>
      <c r="Z495" s="1839"/>
      <c r="AA495" s="1898"/>
      <c r="AB495" s="1897" t="s">
        <v>21923</v>
      </c>
      <c r="AC495" s="1839"/>
      <c r="AD495" s="1839"/>
      <c r="AE495" s="1839"/>
      <c r="AF495" s="1839"/>
      <c r="AG495" s="1898"/>
      <c r="AH495" s="1837" t="s">
        <v>21924</v>
      </c>
      <c r="AI495" s="1838"/>
      <c r="AJ495" s="1838"/>
      <c r="AK495" s="1838"/>
      <c r="AL495" s="1838"/>
      <c r="AM495" s="1838"/>
      <c r="AN495" s="1896"/>
      <c r="AO495" s="1866" t="s">
        <v>21925</v>
      </c>
      <c r="AP495" s="1539"/>
      <c r="AQ495" s="1867"/>
    </row>
    <row r="496" spans="1:43" ht="8.25" customHeight="1">
      <c r="A496" s="1866" t="s">
        <v>21926</v>
      </c>
      <c r="B496" s="1539"/>
      <c r="C496" s="1539"/>
      <c r="D496" s="1539"/>
      <c r="E496" s="1539"/>
      <c r="F496" s="1539"/>
      <c r="G496" s="1867"/>
      <c r="H496" s="1823" t="s">
        <v>21709</v>
      </c>
      <c r="I496" s="1824"/>
      <c r="J496" s="1824"/>
      <c r="K496" s="1839" t="s">
        <v>21836</v>
      </c>
      <c r="L496" s="1839"/>
      <c r="M496" s="1894" t="s">
        <v>21927</v>
      </c>
      <c r="N496" s="1895"/>
      <c r="O496" s="1823" t="s">
        <v>21709</v>
      </c>
      <c r="P496" s="1824"/>
      <c r="Q496" s="1824"/>
      <c r="R496" s="1824" t="s">
        <v>21843</v>
      </c>
      <c r="S496" s="1824"/>
      <c r="T496" s="1894" t="s">
        <v>21928</v>
      </c>
      <c r="U496" s="1895"/>
      <c r="V496" s="1897" t="s">
        <v>21929</v>
      </c>
      <c r="W496" s="1839"/>
      <c r="X496" s="1839"/>
      <c r="Y496" s="1839"/>
      <c r="Z496" s="1839"/>
      <c r="AA496" s="1898"/>
      <c r="AB496" s="1837" t="s">
        <v>21930</v>
      </c>
      <c r="AC496" s="1838"/>
      <c r="AD496" s="1838"/>
      <c r="AE496" s="1838"/>
      <c r="AF496" s="1838"/>
      <c r="AG496" s="1896"/>
      <c r="AH496" s="1837" t="s">
        <v>21931</v>
      </c>
      <c r="AI496" s="1838"/>
      <c r="AJ496" s="1838"/>
      <c r="AK496" s="1838"/>
      <c r="AL496" s="1838"/>
      <c r="AM496" s="1838"/>
      <c r="AN496" s="1896"/>
      <c r="AO496" s="1866" t="s">
        <v>21932</v>
      </c>
      <c r="AP496" s="1539"/>
      <c r="AQ496" s="1867"/>
    </row>
    <row r="497" spans="1:43" ht="8.25" customHeight="1">
      <c r="A497" s="1832"/>
      <c r="B497" s="1540"/>
      <c r="C497" s="1540"/>
      <c r="D497" s="1540"/>
      <c r="E497" s="1540"/>
      <c r="F497" s="1540"/>
      <c r="G497" s="1833"/>
      <c r="H497" s="1823" t="s">
        <v>21717</v>
      </c>
      <c r="I497" s="1824"/>
      <c r="J497" s="1824"/>
      <c r="K497" s="1839" t="s">
        <v>21836</v>
      </c>
      <c r="L497" s="1839"/>
      <c r="M497" s="1894" t="s">
        <v>21928</v>
      </c>
      <c r="N497" s="1895"/>
      <c r="O497" s="1823" t="s">
        <v>21717</v>
      </c>
      <c r="P497" s="1824"/>
      <c r="Q497" s="1824"/>
      <c r="R497" s="1824" t="s">
        <v>21864</v>
      </c>
      <c r="S497" s="1824"/>
      <c r="T497" s="1894" t="s">
        <v>21933</v>
      </c>
      <c r="U497" s="1895"/>
      <c r="V497" s="1897" t="s">
        <v>21934</v>
      </c>
      <c r="W497" s="1839"/>
      <c r="X497" s="1839"/>
      <c r="Y497" s="1839"/>
      <c r="Z497" s="1839"/>
      <c r="AA497" s="1898"/>
      <c r="AB497" s="1837" t="s">
        <v>21935</v>
      </c>
      <c r="AC497" s="1838"/>
      <c r="AD497" s="1838"/>
      <c r="AE497" s="1838"/>
      <c r="AF497" s="1838"/>
      <c r="AG497" s="1896"/>
      <c r="AH497" s="1837" t="s">
        <v>21936</v>
      </c>
      <c r="AI497" s="1838"/>
      <c r="AJ497" s="1838"/>
      <c r="AK497" s="1838"/>
      <c r="AL497" s="1838"/>
      <c r="AM497" s="1838"/>
      <c r="AN497" s="1896"/>
      <c r="AO497" s="1866" t="s">
        <v>21937</v>
      </c>
      <c r="AP497" s="1539"/>
      <c r="AQ497" s="1867"/>
    </row>
    <row r="498" spans="1:43" ht="8.25" customHeight="1">
      <c r="A498" s="1832"/>
      <c r="B498" s="1540"/>
      <c r="C498" s="1540"/>
      <c r="D498" s="1540"/>
      <c r="E498" s="1540"/>
      <c r="F498" s="1540"/>
      <c r="G498" s="1833"/>
      <c r="H498" s="1823" t="s">
        <v>21722</v>
      </c>
      <c r="I498" s="1824"/>
      <c r="J498" s="1824"/>
      <c r="K498" s="1838" t="s">
        <v>21842</v>
      </c>
      <c r="L498" s="1838"/>
      <c r="M498" s="1894" t="s">
        <v>21938</v>
      </c>
      <c r="N498" s="1895"/>
      <c r="O498" s="1823" t="s">
        <v>21722</v>
      </c>
      <c r="P498" s="1824"/>
      <c r="Q498" s="1824"/>
      <c r="R498" s="1824" t="s">
        <v>21939</v>
      </c>
      <c r="S498" s="1824"/>
      <c r="T498" s="1894" t="s">
        <v>21938</v>
      </c>
      <c r="U498" s="1895"/>
      <c r="V498" s="1832"/>
      <c r="W498" s="1540"/>
      <c r="X498" s="1540"/>
      <c r="Y498" s="1540"/>
      <c r="Z498" s="1540"/>
      <c r="AA498" s="1833"/>
      <c r="AB498" s="1832"/>
      <c r="AC498" s="1540"/>
      <c r="AD498" s="1540"/>
      <c r="AE498" s="1540"/>
      <c r="AF498" s="1540"/>
      <c r="AG498" s="1833"/>
      <c r="AH498" s="1832"/>
      <c r="AI498" s="1540"/>
      <c r="AJ498" s="1540"/>
      <c r="AK498" s="1540"/>
      <c r="AL498" s="1540"/>
      <c r="AM498" s="1540"/>
      <c r="AN498" s="1833"/>
      <c r="AO498" s="1832"/>
      <c r="AP498" s="1540"/>
      <c r="AQ498" s="1833"/>
    </row>
    <row r="499" spans="1:43" ht="8.25" customHeight="1">
      <c r="A499" s="1832"/>
      <c r="B499" s="1540"/>
      <c r="C499" s="1540"/>
      <c r="D499" s="1540"/>
      <c r="E499" s="1540"/>
      <c r="F499" s="1540"/>
      <c r="G499" s="1833"/>
      <c r="H499" s="1823" t="s">
        <v>21728</v>
      </c>
      <c r="I499" s="1824"/>
      <c r="J499" s="1824"/>
      <c r="K499" s="1838" t="s">
        <v>21842</v>
      </c>
      <c r="L499" s="1838"/>
      <c r="M499" s="1894" t="s">
        <v>21940</v>
      </c>
      <c r="N499" s="1895"/>
      <c r="O499" s="1823" t="s">
        <v>21728</v>
      </c>
      <c r="P499" s="1824"/>
      <c r="Q499" s="1824"/>
      <c r="R499" s="1824" t="s">
        <v>21939</v>
      </c>
      <c r="S499" s="1824"/>
      <c r="T499" s="1894" t="s">
        <v>21941</v>
      </c>
      <c r="U499" s="1895"/>
      <c r="V499" s="1832"/>
      <c r="W499" s="1540"/>
      <c r="X499" s="1540"/>
      <c r="Y499" s="1540"/>
      <c r="Z499" s="1540"/>
      <c r="AA499" s="1833"/>
      <c r="AB499" s="1832"/>
      <c r="AC499" s="1540"/>
      <c r="AD499" s="1540"/>
      <c r="AE499" s="1540"/>
      <c r="AF499" s="1540"/>
      <c r="AG499" s="1833"/>
      <c r="AH499" s="1832"/>
      <c r="AI499" s="1540"/>
      <c r="AJ499" s="1540"/>
      <c r="AK499" s="1540"/>
      <c r="AL499" s="1540"/>
      <c r="AM499" s="1540"/>
      <c r="AN499" s="1833"/>
      <c r="AO499" s="1832"/>
      <c r="AP499" s="1540"/>
      <c r="AQ499" s="1833"/>
    </row>
    <row r="500" spans="1:43" ht="8.25" customHeight="1">
      <c r="A500" s="1863"/>
      <c r="B500" s="1864"/>
      <c r="C500" s="1864"/>
      <c r="D500" s="1864"/>
      <c r="E500" s="1864"/>
      <c r="F500" s="1864"/>
      <c r="G500" s="1865"/>
      <c r="H500" s="1828" t="s">
        <v>21733</v>
      </c>
      <c r="I500" s="1829"/>
      <c r="J500" s="1829"/>
      <c r="K500" s="1848" t="s">
        <v>21942</v>
      </c>
      <c r="L500" s="1848"/>
      <c r="M500" s="1892" t="s">
        <v>21943</v>
      </c>
      <c r="N500" s="1893"/>
      <c r="O500" s="1828" t="s">
        <v>21733</v>
      </c>
      <c r="P500" s="1829"/>
      <c r="Q500" s="1829"/>
      <c r="R500" s="1829" t="s">
        <v>21867</v>
      </c>
      <c r="S500" s="1829"/>
      <c r="T500" s="1892" t="s">
        <v>21944</v>
      </c>
      <c r="U500" s="1893"/>
      <c r="V500" s="1863"/>
      <c r="W500" s="1864"/>
      <c r="X500" s="1864"/>
      <c r="Y500" s="1864"/>
      <c r="Z500" s="1864"/>
      <c r="AA500" s="1865"/>
      <c r="AB500" s="1863"/>
      <c r="AC500" s="1864"/>
      <c r="AD500" s="1864"/>
      <c r="AE500" s="1864"/>
      <c r="AF500" s="1864"/>
      <c r="AG500" s="1865"/>
      <c r="AH500" s="1863"/>
      <c r="AI500" s="1864"/>
      <c r="AJ500" s="1864"/>
      <c r="AK500" s="1864"/>
      <c r="AL500" s="1864"/>
      <c r="AM500" s="1864"/>
      <c r="AN500" s="1865"/>
      <c r="AO500" s="1863"/>
      <c r="AP500" s="1864"/>
      <c r="AQ500" s="1865"/>
    </row>
    <row r="501" spans="1:43" ht="8.25" customHeight="1">
      <c r="A501" s="1540"/>
      <c r="B501" s="1540"/>
      <c r="C501" s="1540"/>
      <c r="D501" s="12"/>
      <c r="E501" s="12"/>
      <c r="F501" s="1540"/>
      <c r="G501" s="1540"/>
      <c r="H501" s="1540"/>
      <c r="I501" s="1540"/>
      <c r="J501" s="1540"/>
      <c r="K501" s="1540"/>
      <c r="L501" s="1540"/>
      <c r="M501" s="1540"/>
      <c r="N501" s="1540"/>
      <c r="O501" s="1540"/>
      <c r="P501" s="1540"/>
      <c r="Q501" s="1540"/>
      <c r="R501" s="1540"/>
      <c r="S501" s="1540"/>
      <c r="T501" s="1540"/>
      <c r="U501" s="1540"/>
      <c r="V501" s="1540"/>
      <c r="W501" s="1540"/>
      <c r="X501" s="1540"/>
      <c r="Y501" s="1540"/>
      <c r="Z501" s="1540"/>
      <c r="AA501" s="1540"/>
      <c r="AB501" s="1540"/>
      <c r="AC501" s="1540"/>
      <c r="AD501" s="12"/>
      <c r="AE501" s="1540"/>
      <c r="AF501" s="1540"/>
      <c r="AG501" s="1540"/>
      <c r="AH501" s="1540"/>
      <c r="AI501" s="1540"/>
      <c r="AJ501" s="1540"/>
      <c r="AK501" s="1540"/>
      <c r="AL501" s="1540"/>
      <c r="AM501" s="1540"/>
      <c r="AN501" s="1540"/>
      <c r="AO501" s="12"/>
      <c r="AP501" s="12"/>
      <c r="AQ501" s="12"/>
    </row>
    <row r="502" spans="1:43" ht="8.25" customHeight="1">
      <c r="A502" s="1873" t="s">
        <v>21945</v>
      </c>
      <c r="B502" s="1874"/>
      <c r="C502" s="1874"/>
      <c r="D502" s="1874"/>
      <c r="E502" s="1874"/>
      <c r="F502" s="1874"/>
      <c r="G502" s="1875"/>
      <c r="H502" s="1876" t="s">
        <v>21946</v>
      </c>
      <c r="I502" s="1877"/>
      <c r="J502" s="1877"/>
      <c r="K502" s="1877"/>
      <c r="L502" s="1877"/>
      <c r="M502" s="1877"/>
      <c r="N502" s="1877"/>
      <c r="O502" s="1877"/>
      <c r="P502" s="1877"/>
      <c r="Q502" s="1877"/>
      <c r="R502" s="1877"/>
      <c r="S502" s="1877"/>
      <c r="T502" s="1877"/>
      <c r="U502" s="1878"/>
      <c r="V502" s="1879" t="s">
        <v>21947</v>
      </c>
      <c r="W502" s="1880"/>
      <c r="X502" s="1880"/>
      <c r="Y502" s="1880"/>
      <c r="Z502" s="1880"/>
      <c r="AA502" s="1880"/>
      <c r="AB502" s="1880"/>
      <c r="AC502" s="1880"/>
      <c r="AD502" s="1880"/>
      <c r="AE502" s="1880"/>
      <c r="AF502" s="1880"/>
      <c r="AG502" s="1880"/>
      <c r="AH502" s="1880"/>
      <c r="AI502" s="1880"/>
      <c r="AJ502" s="1880"/>
      <c r="AK502" s="1880"/>
      <c r="AL502" s="1880"/>
      <c r="AM502" s="1880"/>
      <c r="AN502" s="1881"/>
      <c r="AO502" s="1873" t="s">
        <v>21948</v>
      </c>
      <c r="AP502" s="1874"/>
      <c r="AQ502" s="1875"/>
    </row>
    <row r="503" spans="1:43" ht="12.6" customHeight="1">
      <c r="A503" s="1882" t="s">
        <v>21949</v>
      </c>
      <c r="B503" s="1854"/>
      <c r="C503" s="1854"/>
      <c r="D503" s="1854"/>
      <c r="E503" s="1854"/>
      <c r="F503" s="1854"/>
      <c r="G503" s="1856"/>
      <c r="H503" s="1883" t="s">
        <v>21950</v>
      </c>
      <c r="I503" s="1884"/>
      <c r="J503" s="1884"/>
      <c r="K503" s="1884"/>
      <c r="L503" s="1884"/>
      <c r="M503" s="1884"/>
      <c r="N503" s="1885"/>
      <c r="O503" s="1886" t="s">
        <v>21951</v>
      </c>
      <c r="P503" s="1887"/>
      <c r="Q503" s="1887"/>
      <c r="R503" s="1887"/>
      <c r="S503" s="1887"/>
      <c r="T503" s="1887"/>
      <c r="U503" s="1888"/>
      <c r="V503" s="1857" t="s">
        <v>21952</v>
      </c>
      <c r="W503" s="1858"/>
      <c r="X503" s="1858"/>
      <c r="Y503" s="1858"/>
      <c r="Z503" s="1858"/>
      <c r="AA503" s="1859"/>
      <c r="AB503" s="1889" t="s">
        <v>21953</v>
      </c>
      <c r="AC503" s="1890"/>
      <c r="AD503" s="1890"/>
      <c r="AE503" s="1890"/>
      <c r="AF503" s="1890"/>
      <c r="AG503" s="1891"/>
      <c r="AH503" s="1886" t="s">
        <v>21954</v>
      </c>
      <c r="AI503" s="1887"/>
      <c r="AJ503" s="1887"/>
      <c r="AK503" s="1887"/>
      <c r="AL503" s="1887"/>
      <c r="AM503" s="1887"/>
      <c r="AN503" s="1888"/>
      <c r="AO503" s="1886" t="s">
        <v>21955</v>
      </c>
      <c r="AP503" s="1887"/>
      <c r="AQ503" s="1888"/>
    </row>
    <row r="504" spans="1:43" ht="8.25" customHeight="1">
      <c r="A504" s="1847" t="s">
        <v>21911</v>
      </c>
      <c r="B504" s="1848"/>
      <c r="C504" s="1848"/>
      <c r="D504" s="1848"/>
      <c r="E504" s="1848"/>
      <c r="F504" s="1848"/>
      <c r="G504" s="1872"/>
      <c r="H504" s="1828" t="s">
        <v>21693</v>
      </c>
      <c r="I504" s="1829"/>
      <c r="J504" s="1829"/>
      <c r="K504" s="1848" t="s">
        <v>21694</v>
      </c>
      <c r="L504" s="1848"/>
      <c r="M504" s="1829" t="s">
        <v>21695</v>
      </c>
      <c r="N504" s="1831"/>
      <c r="O504" s="1828" t="s">
        <v>21693</v>
      </c>
      <c r="P504" s="1829"/>
      <c r="Q504" s="1829"/>
      <c r="R504" s="1829" t="s">
        <v>21694</v>
      </c>
      <c r="S504" s="1829"/>
      <c r="T504" s="1829" t="s">
        <v>21695</v>
      </c>
      <c r="U504" s="1831"/>
      <c r="V504" s="1828" t="s">
        <v>21693</v>
      </c>
      <c r="W504" s="1829"/>
      <c r="X504" s="1829" t="s">
        <v>21694</v>
      </c>
      <c r="Y504" s="1829"/>
      <c r="Z504" s="1829" t="s">
        <v>21695</v>
      </c>
      <c r="AA504" s="1831"/>
      <c r="AB504" s="1828" t="s">
        <v>21693</v>
      </c>
      <c r="AC504" s="1829"/>
      <c r="AD504" s="416" t="s">
        <v>21694</v>
      </c>
      <c r="AE504" s="1829" t="s">
        <v>21695</v>
      </c>
      <c r="AF504" s="1829"/>
      <c r="AG504" s="1831"/>
      <c r="AH504" s="1828" t="s">
        <v>21693</v>
      </c>
      <c r="AI504" s="1829"/>
      <c r="AJ504" s="1829" t="s">
        <v>21694</v>
      </c>
      <c r="AK504" s="1829"/>
      <c r="AL504" s="1829" t="s">
        <v>21695</v>
      </c>
      <c r="AM504" s="1829"/>
      <c r="AN504" s="1831"/>
      <c r="AO504" s="415" t="s">
        <v>21693</v>
      </c>
      <c r="AP504" s="416" t="s">
        <v>21694</v>
      </c>
      <c r="AQ504" s="417" t="s">
        <v>21695</v>
      </c>
    </row>
    <row r="505" spans="1:43" ht="24" customHeight="1">
      <c r="A505" s="1869" t="s">
        <v>21918</v>
      </c>
      <c r="B505" s="1870"/>
      <c r="C505" s="1870"/>
      <c r="D505" s="1870"/>
      <c r="E505" s="1870"/>
      <c r="F505" s="1870"/>
      <c r="G505" s="1871"/>
      <c r="H505" s="1834" t="s">
        <v>21698</v>
      </c>
      <c r="I505" s="1835"/>
      <c r="J505" s="1835"/>
      <c r="K505" s="1844" t="s">
        <v>21956</v>
      </c>
      <c r="L505" s="1844"/>
      <c r="M505" s="1835" t="s">
        <v>21700</v>
      </c>
      <c r="N505" s="1836"/>
      <c r="O505" s="1834" t="s">
        <v>21698</v>
      </c>
      <c r="P505" s="1835"/>
      <c r="Q505" s="1835"/>
      <c r="R505" s="1835" t="s">
        <v>21799</v>
      </c>
      <c r="S505" s="1835"/>
      <c r="T505" s="1835" t="s">
        <v>21700</v>
      </c>
      <c r="U505" s="1836"/>
      <c r="V505" s="1834" t="s">
        <v>21698</v>
      </c>
      <c r="W505" s="1835"/>
      <c r="X505" s="1835" t="s">
        <v>21957</v>
      </c>
      <c r="Y505" s="1835"/>
      <c r="Z505" s="1835" t="s">
        <v>21831</v>
      </c>
      <c r="AA505" s="1836"/>
      <c r="AB505" s="1834" t="s">
        <v>21698</v>
      </c>
      <c r="AC505" s="1835"/>
      <c r="AD505" s="419" t="s">
        <v>21958</v>
      </c>
      <c r="AE505" s="1835" t="s">
        <v>21831</v>
      </c>
      <c r="AF505" s="1835"/>
      <c r="AG505" s="1836"/>
      <c r="AH505" s="1834" t="s">
        <v>21749</v>
      </c>
      <c r="AI505" s="1835"/>
      <c r="AJ505" s="1835" t="s">
        <v>21712</v>
      </c>
      <c r="AK505" s="1835"/>
      <c r="AL505" s="1835" t="s">
        <v>21830</v>
      </c>
      <c r="AM505" s="1835"/>
      <c r="AN505" s="1836"/>
      <c r="AO505" s="418" t="s">
        <v>21698</v>
      </c>
      <c r="AP505" s="419" t="s">
        <v>21747</v>
      </c>
      <c r="AQ505" s="420" t="s">
        <v>21700</v>
      </c>
    </row>
    <row r="506" spans="1:43" ht="29.1" customHeight="1">
      <c r="A506" s="1866" t="s">
        <v>21959</v>
      </c>
      <c r="B506" s="1539"/>
      <c r="C506" s="1539"/>
      <c r="D506" s="1539"/>
      <c r="E506" s="1539"/>
      <c r="F506" s="1539"/>
      <c r="G506" s="1867"/>
      <c r="H506" s="1823" t="s">
        <v>21709</v>
      </c>
      <c r="I506" s="1824"/>
      <c r="J506" s="1824"/>
      <c r="K506" s="1839" t="s">
        <v>21747</v>
      </c>
      <c r="L506" s="1839"/>
      <c r="M506" s="1824" t="s">
        <v>21711</v>
      </c>
      <c r="N506" s="1826"/>
      <c r="O506" s="1823" t="s">
        <v>21709</v>
      </c>
      <c r="P506" s="1824"/>
      <c r="Q506" s="1824"/>
      <c r="R506" s="1824" t="s">
        <v>21799</v>
      </c>
      <c r="S506" s="1824"/>
      <c r="T506" s="1824" t="s">
        <v>21711</v>
      </c>
      <c r="U506" s="1826"/>
      <c r="V506" s="1823" t="s">
        <v>21709</v>
      </c>
      <c r="W506" s="1824"/>
      <c r="X506" s="1824" t="s">
        <v>21960</v>
      </c>
      <c r="Y506" s="1824"/>
      <c r="Z506" s="1824" t="s">
        <v>21834</v>
      </c>
      <c r="AA506" s="1826"/>
      <c r="AB506" s="1823" t="s">
        <v>21709</v>
      </c>
      <c r="AC506" s="1824"/>
      <c r="AD506" s="422" t="s">
        <v>21961</v>
      </c>
      <c r="AE506" s="1824" t="s">
        <v>21834</v>
      </c>
      <c r="AF506" s="1824"/>
      <c r="AG506" s="1826"/>
      <c r="AH506" s="1823" t="s">
        <v>21698</v>
      </c>
      <c r="AI506" s="1824"/>
      <c r="AJ506" s="1824" t="s">
        <v>21962</v>
      </c>
      <c r="AK506" s="1824"/>
      <c r="AL506" s="1824" t="s">
        <v>21963</v>
      </c>
      <c r="AM506" s="1824"/>
      <c r="AN506" s="1826"/>
      <c r="AO506" s="421" t="s">
        <v>21709</v>
      </c>
      <c r="AP506" s="422" t="s">
        <v>21964</v>
      </c>
      <c r="AQ506" s="423" t="s">
        <v>21711</v>
      </c>
    </row>
    <row r="507" spans="1:43" ht="8.25" customHeight="1">
      <c r="A507" s="1866" t="s">
        <v>21965</v>
      </c>
      <c r="B507" s="1539"/>
      <c r="C507" s="1539"/>
      <c r="D507" s="1539"/>
      <c r="E507" s="1539"/>
      <c r="F507" s="1539"/>
      <c r="G507" s="1867"/>
      <c r="H507" s="1823" t="s">
        <v>21717</v>
      </c>
      <c r="I507" s="1824"/>
      <c r="J507" s="1824"/>
      <c r="K507" s="1839" t="s">
        <v>21747</v>
      </c>
      <c r="L507" s="1839"/>
      <c r="M507" s="1824" t="s">
        <v>21718</v>
      </c>
      <c r="N507" s="1826"/>
      <c r="O507" s="1823" t="s">
        <v>21717</v>
      </c>
      <c r="P507" s="1824"/>
      <c r="Q507" s="1824"/>
      <c r="R507" s="1824" t="s">
        <v>21799</v>
      </c>
      <c r="S507" s="1824"/>
      <c r="T507" s="1824" t="s">
        <v>21718</v>
      </c>
      <c r="U507" s="1826"/>
      <c r="V507" s="1823" t="s">
        <v>21717</v>
      </c>
      <c r="W507" s="1824"/>
      <c r="X507" s="1868">
        <v>33</v>
      </c>
      <c r="Y507" s="1868"/>
      <c r="Z507" s="1824" t="s">
        <v>21835</v>
      </c>
      <c r="AA507" s="1826"/>
      <c r="AB507" s="1823" t="s">
        <v>21717</v>
      </c>
      <c r="AC507" s="1824"/>
      <c r="AD507" s="422" t="s">
        <v>21865</v>
      </c>
      <c r="AE507" s="1824" t="s">
        <v>21835</v>
      </c>
      <c r="AF507" s="1824"/>
      <c r="AG507" s="1826"/>
      <c r="AH507" s="1823" t="s">
        <v>21709</v>
      </c>
      <c r="AI507" s="1824"/>
      <c r="AJ507" s="1824" t="s">
        <v>21710</v>
      </c>
      <c r="AK507" s="1824"/>
      <c r="AL507" s="1824" t="s">
        <v>21834</v>
      </c>
      <c r="AM507" s="1824"/>
      <c r="AN507" s="1826"/>
      <c r="AO507" s="421" t="s">
        <v>21717</v>
      </c>
      <c r="AP507" s="422" t="s">
        <v>21761</v>
      </c>
      <c r="AQ507" s="423" t="s">
        <v>21718</v>
      </c>
    </row>
    <row r="508" spans="1:43" ht="8.25" customHeight="1">
      <c r="A508" s="1866" t="s">
        <v>21966</v>
      </c>
      <c r="B508" s="1539"/>
      <c r="C508" s="1539"/>
      <c r="D508" s="1539"/>
      <c r="E508" s="1539"/>
      <c r="F508" s="1539"/>
      <c r="G508" s="1867"/>
      <c r="H508" s="1823" t="s">
        <v>21722</v>
      </c>
      <c r="I508" s="1824"/>
      <c r="J508" s="1824"/>
      <c r="K508" s="1839" t="s">
        <v>21799</v>
      </c>
      <c r="L508" s="1839"/>
      <c r="M508" s="1824" t="s">
        <v>21723</v>
      </c>
      <c r="N508" s="1826"/>
      <c r="O508" s="1823" t="s">
        <v>21722</v>
      </c>
      <c r="P508" s="1824"/>
      <c r="Q508" s="1824"/>
      <c r="R508" s="1824" t="s">
        <v>21799</v>
      </c>
      <c r="S508" s="1824"/>
      <c r="T508" s="1824" t="s">
        <v>21723</v>
      </c>
      <c r="U508" s="1826"/>
      <c r="V508" s="1823" t="s">
        <v>21722</v>
      </c>
      <c r="W508" s="1824"/>
      <c r="X508" s="1824" t="s">
        <v>21961</v>
      </c>
      <c r="Y508" s="1824"/>
      <c r="Z508" s="1824" t="s">
        <v>21839</v>
      </c>
      <c r="AA508" s="1826"/>
      <c r="AB508" s="1823" t="s">
        <v>21722</v>
      </c>
      <c r="AC508" s="1824"/>
      <c r="AD508" s="422" t="s">
        <v>21967</v>
      </c>
      <c r="AE508" s="1824" t="s">
        <v>21839</v>
      </c>
      <c r="AF508" s="1824"/>
      <c r="AG508" s="1826"/>
      <c r="AH508" s="1823" t="s">
        <v>21717</v>
      </c>
      <c r="AI508" s="1824"/>
      <c r="AJ508" s="1824" t="s">
        <v>21757</v>
      </c>
      <c r="AK508" s="1824"/>
      <c r="AL508" s="1824" t="s">
        <v>21835</v>
      </c>
      <c r="AM508" s="1824"/>
      <c r="AN508" s="1826"/>
      <c r="AO508" s="421" t="s">
        <v>21722</v>
      </c>
      <c r="AP508" s="422" t="s">
        <v>21761</v>
      </c>
      <c r="AQ508" s="423" t="s">
        <v>21723</v>
      </c>
    </row>
    <row r="509" spans="1:43" ht="8.25" customHeight="1">
      <c r="A509" s="1832"/>
      <c r="B509" s="1540"/>
      <c r="C509" s="1540"/>
      <c r="D509" s="1540"/>
      <c r="E509" s="1540"/>
      <c r="F509" s="1540"/>
      <c r="G509" s="1833"/>
      <c r="H509" s="1823" t="s">
        <v>21728</v>
      </c>
      <c r="I509" s="1824"/>
      <c r="J509" s="1824"/>
      <c r="K509" s="1839" t="s">
        <v>21754</v>
      </c>
      <c r="L509" s="1839"/>
      <c r="M509" s="1824" t="s">
        <v>21730</v>
      </c>
      <c r="N509" s="1826"/>
      <c r="O509" s="1823" t="s">
        <v>21728</v>
      </c>
      <c r="P509" s="1824"/>
      <c r="Q509" s="1824"/>
      <c r="R509" s="1824" t="s">
        <v>21754</v>
      </c>
      <c r="S509" s="1824"/>
      <c r="T509" s="1824" t="s">
        <v>21730</v>
      </c>
      <c r="U509" s="1826"/>
      <c r="V509" s="1823" t="s">
        <v>21728</v>
      </c>
      <c r="W509" s="1824"/>
      <c r="X509" s="1824" t="s">
        <v>21868</v>
      </c>
      <c r="Y509" s="1824"/>
      <c r="Z509" s="1824" t="s">
        <v>21841</v>
      </c>
      <c r="AA509" s="1826"/>
      <c r="AB509" s="1823" t="s">
        <v>21728</v>
      </c>
      <c r="AC509" s="1824"/>
      <c r="AD509" s="422" t="s">
        <v>21968</v>
      </c>
      <c r="AE509" s="1824" t="s">
        <v>21841</v>
      </c>
      <c r="AF509" s="1824"/>
      <c r="AG509" s="1826"/>
      <c r="AH509" s="1823" t="s">
        <v>21722</v>
      </c>
      <c r="AI509" s="1824"/>
      <c r="AJ509" s="1824" t="s">
        <v>21729</v>
      </c>
      <c r="AK509" s="1824"/>
      <c r="AL509" s="1824" t="s">
        <v>21839</v>
      </c>
      <c r="AM509" s="1824"/>
      <c r="AN509" s="1826"/>
      <c r="AO509" s="421" t="s">
        <v>21728</v>
      </c>
      <c r="AP509" s="422" t="s">
        <v>21969</v>
      </c>
      <c r="AQ509" s="423" t="s">
        <v>21730</v>
      </c>
    </row>
    <row r="510" spans="1:43" ht="8.25" customHeight="1">
      <c r="A510" s="1832"/>
      <c r="B510" s="1540"/>
      <c r="C510" s="1540"/>
      <c r="D510" s="1540"/>
      <c r="E510" s="1540"/>
      <c r="F510" s="1540"/>
      <c r="G510" s="1833"/>
      <c r="H510" s="1823" t="s">
        <v>21733</v>
      </c>
      <c r="I510" s="1824"/>
      <c r="J510" s="1824"/>
      <c r="K510" s="1839" t="s">
        <v>21754</v>
      </c>
      <c r="L510" s="1839"/>
      <c r="M510" s="1824" t="s">
        <v>21734</v>
      </c>
      <c r="N510" s="1826"/>
      <c r="O510" s="1823" t="s">
        <v>21733</v>
      </c>
      <c r="P510" s="1824"/>
      <c r="Q510" s="1824"/>
      <c r="R510" s="1824" t="s">
        <v>21754</v>
      </c>
      <c r="S510" s="1824"/>
      <c r="T510" s="1824" t="s">
        <v>21734</v>
      </c>
      <c r="U510" s="1826"/>
      <c r="V510" s="1823" t="s">
        <v>21733</v>
      </c>
      <c r="W510" s="1824"/>
      <c r="X510" s="1824" t="s">
        <v>21872</v>
      </c>
      <c r="Y510" s="1824"/>
      <c r="Z510" s="1824" t="s">
        <v>21845</v>
      </c>
      <c r="AA510" s="1826"/>
      <c r="AB510" s="1823" t="s">
        <v>21733</v>
      </c>
      <c r="AC510" s="1824"/>
      <c r="AD510" s="422" t="s">
        <v>21970</v>
      </c>
      <c r="AE510" s="1824" t="s">
        <v>21845</v>
      </c>
      <c r="AF510" s="1824"/>
      <c r="AG510" s="1826"/>
      <c r="AH510" s="1823" t="s">
        <v>21728</v>
      </c>
      <c r="AI510" s="1824"/>
      <c r="AJ510" s="1824" t="s">
        <v>21771</v>
      </c>
      <c r="AK510" s="1824"/>
      <c r="AL510" s="1824" t="s">
        <v>21841</v>
      </c>
      <c r="AM510" s="1824"/>
      <c r="AN510" s="1826"/>
      <c r="AO510" s="421" t="s">
        <v>21733</v>
      </c>
      <c r="AP510" s="422" t="s">
        <v>21969</v>
      </c>
      <c r="AQ510" s="423" t="s">
        <v>21734</v>
      </c>
    </row>
    <row r="511" spans="1:43" ht="8.25" customHeight="1">
      <c r="A511" s="1863"/>
      <c r="B511" s="1864"/>
      <c r="C511" s="1864"/>
      <c r="D511" s="1864"/>
      <c r="E511" s="1864"/>
      <c r="F511" s="1864"/>
      <c r="G511" s="1865"/>
      <c r="H511" s="1828" t="s">
        <v>21735</v>
      </c>
      <c r="I511" s="1829"/>
      <c r="J511" s="1829"/>
      <c r="K511" s="1848" t="s">
        <v>21736</v>
      </c>
      <c r="L511" s="1848"/>
      <c r="M511" s="1829" t="s">
        <v>21737</v>
      </c>
      <c r="N511" s="1831"/>
      <c r="O511" s="1828" t="s">
        <v>21735</v>
      </c>
      <c r="P511" s="1829"/>
      <c r="Q511" s="1829"/>
      <c r="R511" s="1829" t="s">
        <v>21736</v>
      </c>
      <c r="S511" s="1829"/>
      <c r="T511" s="1829" t="s">
        <v>21737</v>
      </c>
      <c r="U511" s="1831"/>
      <c r="V511" s="1828" t="s">
        <v>21735</v>
      </c>
      <c r="W511" s="1829"/>
      <c r="X511" s="1829" t="s">
        <v>21971</v>
      </c>
      <c r="Y511" s="1829"/>
      <c r="Z511" s="1829" t="s">
        <v>21869</v>
      </c>
      <c r="AA511" s="1831"/>
      <c r="AB511" s="1828" t="s">
        <v>21735</v>
      </c>
      <c r="AC511" s="1829"/>
      <c r="AD511" s="416" t="s">
        <v>21972</v>
      </c>
      <c r="AE511" s="1829" t="s">
        <v>21869</v>
      </c>
      <c r="AF511" s="1829"/>
      <c r="AG511" s="1831"/>
      <c r="AH511" s="1863"/>
      <c r="AI511" s="1864"/>
      <c r="AJ511" s="1864"/>
      <c r="AK511" s="1864"/>
      <c r="AL511" s="1864"/>
      <c r="AM511" s="1864"/>
      <c r="AN511" s="1865"/>
      <c r="AO511" s="415" t="s">
        <v>21735</v>
      </c>
      <c r="AP511" s="416" t="s">
        <v>21756</v>
      </c>
      <c r="AQ511" s="417" t="s">
        <v>21737</v>
      </c>
    </row>
    <row r="512" spans="1:43" ht="8.25" customHeight="1">
      <c r="A512" s="1540"/>
      <c r="B512" s="1540"/>
      <c r="C512" s="1540"/>
      <c r="D512" s="12"/>
      <c r="E512" s="12"/>
      <c r="F512" s="1540"/>
      <c r="G512" s="1540"/>
      <c r="H512" s="1540"/>
      <c r="I512" s="1540"/>
      <c r="J512" s="1540"/>
      <c r="K512" s="1540"/>
      <c r="L512" s="1540"/>
      <c r="M512" s="1540"/>
      <c r="N512" s="1540"/>
      <c r="O512" s="1540"/>
      <c r="P512" s="1540"/>
      <c r="Q512" s="1540"/>
      <c r="R512" s="1540"/>
      <c r="S512" s="1540"/>
      <c r="T512" s="1540"/>
      <c r="U512" s="1540"/>
      <c r="V512" s="1540"/>
      <c r="W512" s="1540"/>
      <c r="X512" s="1540"/>
      <c r="Y512" s="1540"/>
      <c r="Z512" s="1540"/>
      <c r="AA512" s="1540"/>
      <c r="AB512" s="1540"/>
      <c r="AC512" s="1540"/>
      <c r="AD512" s="12"/>
      <c r="AE512" s="1540"/>
      <c r="AF512" s="1540"/>
      <c r="AG512" s="1540"/>
      <c r="AH512" s="1540"/>
      <c r="AI512" s="1540"/>
      <c r="AJ512" s="1540"/>
      <c r="AK512" s="1540"/>
      <c r="AL512" s="1540"/>
      <c r="AM512" s="1540"/>
      <c r="AN512" s="1540"/>
      <c r="AO512" s="12"/>
      <c r="AP512" s="12"/>
      <c r="AQ512" s="12"/>
    </row>
    <row r="513" spans="1:47" ht="8.25" customHeight="1">
      <c r="A513" s="1860" t="s">
        <v>21973</v>
      </c>
      <c r="B513" s="1861"/>
      <c r="C513" s="1861"/>
      <c r="D513" s="1861"/>
      <c r="E513" s="1861"/>
      <c r="F513" s="1861"/>
      <c r="G513" s="1861"/>
      <c r="H513" s="1861"/>
      <c r="I513" s="1861"/>
      <c r="J513" s="1861"/>
      <c r="K513" s="1861"/>
      <c r="L513" s="1861"/>
      <c r="M513" s="1861"/>
      <c r="N513" s="1861"/>
      <c r="O513" s="1861"/>
      <c r="P513" s="1861"/>
      <c r="Q513" s="1861"/>
      <c r="R513" s="1861"/>
      <c r="S513" s="1861"/>
      <c r="T513" s="1861"/>
      <c r="U513" s="1861"/>
      <c r="V513" s="1861"/>
      <c r="W513" s="1861"/>
      <c r="X513" s="1861"/>
      <c r="Y513" s="1861"/>
      <c r="Z513" s="1861"/>
      <c r="AA513" s="1861"/>
      <c r="AB513" s="1861"/>
      <c r="AC513" s="1862"/>
      <c r="AD513" s="11"/>
      <c r="AE513" s="1546"/>
      <c r="AF513" s="1546"/>
      <c r="AG513" s="1546"/>
      <c r="AH513" s="1546"/>
      <c r="AI513" s="1546"/>
      <c r="AJ513" s="1546"/>
      <c r="AK513" s="1546"/>
      <c r="AL513" s="1546"/>
      <c r="AM513" s="1546"/>
      <c r="AN513" s="1546"/>
      <c r="AO513" s="11"/>
      <c r="AP513" s="11"/>
      <c r="AQ513" s="11"/>
    </row>
    <row r="514" spans="1:47" ht="12.6" customHeight="1">
      <c r="A514" s="1852" t="s">
        <v>21974</v>
      </c>
      <c r="B514" s="1853"/>
      <c r="C514" s="1853"/>
      <c r="D514" s="1853"/>
      <c r="E514" s="1853"/>
      <c r="F514" s="1854" t="s">
        <v>21975</v>
      </c>
      <c r="G514" s="1854"/>
      <c r="H514" s="1854"/>
      <c r="I514" s="1854"/>
      <c r="J514" s="1854"/>
      <c r="K514" s="1855">
        <v>200</v>
      </c>
      <c r="L514" s="1855"/>
      <c r="M514" s="1854" t="s">
        <v>21976</v>
      </c>
      <c r="N514" s="1854"/>
      <c r="O514" s="1854"/>
      <c r="P514" s="1854"/>
      <c r="Q514" s="1856"/>
      <c r="R514" s="1857" t="s">
        <v>21977</v>
      </c>
      <c r="S514" s="1858"/>
      <c r="T514" s="1858"/>
      <c r="U514" s="1858"/>
      <c r="V514" s="1858"/>
      <c r="W514" s="1859"/>
      <c r="X514" s="1857" t="s">
        <v>21978</v>
      </c>
      <c r="Y514" s="1858"/>
      <c r="Z514" s="1858"/>
      <c r="AA514" s="1858"/>
      <c r="AB514" s="1858"/>
      <c r="AC514" s="1859"/>
      <c r="AD514" s="12"/>
      <c r="AE514" s="1540"/>
      <c r="AF514" s="1540"/>
      <c r="AG514" s="1540"/>
      <c r="AH514" s="1540"/>
      <c r="AI514" s="1540"/>
      <c r="AJ514" s="1540"/>
      <c r="AK514" s="1540"/>
      <c r="AL514" s="1540"/>
      <c r="AM514" s="1540"/>
      <c r="AN514" s="1540"/>
      <c r="AO514" s="12"/>
      <c r="AP514" s="12"/>
      <c r="AQ514" s="12"/>
    </row>
    <row r="515" spans="1:47" ht="8.25" customHeight="1">
      <c r="A515" s="1847" t="s">
        <v>21693</v>
      </c>
      <c r="B515" s="1848"/>
      <c r="C515" s="1848"/>
      <c r="D515" s="1848"/>
      <c r="E515" s="186" t="s">
        <v>21979</v>
      </c>
      <c r="F515" s="1849" t="s">
        <v>21980</v>
      </c>
      <c r="G515" s="1849"/>
      <c r="H515" s="1829" t="s">
        <v>21695</v>
      </c>
      <c r="I515" s="1829"/>
      <c r="J515" s="1829"/>
      <c r="K515" s="1848" t="s">
        <v>21693</v>
      </c>
      <c r="L515" s="1848"/>
      <c r="M515" s="1829" t="s">
        <v>21694</v>
      </c>
      <c r="N515" s="1829"/>
      <c r="O515" s="1829" t="s">
        <v>21695</v>
      </c>
      <c r="P515" s="1829"/>
      <c r="Q515" s="1831"/>
      <c r="R515" s="1850" t="s">
        <v>21693</v>
      </c>
      <c r="S515" s="1851"/>
      <c r="T515" s="1829" t="s">
        <v>21694</v>
      </c>
      <c r="U515" s="1829"/>
      <c r="V515" s="1829" t="s">
        <v>21695</v>
      </c>
      <c r="W515" s="1831"/>
      <c r="X515" s="1828" t="s">
        <v>21693</v>
      </c>
      <c r="Y515" s="1829"/>
      <c r="Z515" s="1829" t="s">
        <v>21694</v>
      </c>
      <c r="AA515" s="1829"/>
      <c r="AB515" s="1829" t="s">
        <v>21695</v>
      </c>
      <c r="AC515" s="1831"/>
      <c r="AD515" s="11"/>
      <c r="AE515" s="1546"/>
      <c r="AF515" s="1546"/>
      <c r="AG515" s="1546"/>
      <c r="AH515" s="1546"/>
      <c r="AI515" s="1546"/>
      <c r="AJ515" s="1546"/>
      <c r="AK515" s="1546"/>
      <c r="AL515" s="1546"/>
      <c r="AM515" s="1546"/>
      <c r="AN515" s="1546"/>
      <c r="AO515" s="11"/>
      <c r="AP515" s="11"/>
      <c r="AQ515" s="11"/>
    </row>
    <row r="516" spans="1:47" ht="14.45" customHeight="1">
      <c r="A516" s="1842" t="s">
        <v>21746</v>
      </c>
      <c r="B516" s="1843"/>
      <c r="C516" s="1843"/>
      <c r="D516" s="1843"/>
      <c r="E516" s="419" t="s">
        <v>21981</v>
      </c>
      <c r="F516" s="1835" t="s">
        <v>21699</v>
      </c>
      <c r="G516" s="1835"/>
      <c r="H516" s="1835" t="s">
        <v>21982</v>
      </c>
      <c r="I516" s="1835"/>
      <c r="J516" s="1835"/>
      <c r="K516" s="1844" t="s">
        <v>21746</v>
      </c>
      <c r="L516" s="1844"/>
      <c r="M516" s="1835" t="s">
        <v>21983</v>
      </c>
      <c r="N516" s="1835"/>
      <c r="O516" s="1835" t="s">
        <v>21984</v>
      </c>
      <c r="P516" s="1835"/>
      <c r="Q516" s="1836"/>
      <c r="R516" s="1845" t="s">
        <v>21985</v>
      </c>
      <c r="S516" s="1846"/>
      <c r="T516" s="1835" t="s">
        <v>21983</v>
      </c>
      <c r="U516" s="1835"/>
      <c r="V516" s="1835" t="s">
        <v>21986</v>
      </c>
      <c r="W516" s="1836"/>
      <c r="X516" s="1834" t="s">
        <v>21749</v>
      </c>
      <c r="Y516" s="1835"/>
      <c r="Z516" s="1835" t="s">
        <v>21983</v>
      </c>
      <c r="AA516" s="1835"/>
      <c r="AB516" s="1835" t="s">
        <v>21703</v>
      </c>
      <c r="AC516" s="1836"/>
      <c r="AD516" s="12"/>
      <c r="AE516" s="1540"/>
      <c r="AF516" s="1540"/>
      <c r="AG516" s="1540"/>
      <c r="AH516" s="1540"/>
      <c r="AI516" s="1540"/>
      <c r="AJ516" s="1540"/>
      <c r="AK516" s="1540"/>
      <c r="AL516" s="1540"/>
      <c r="AM516" s="1540"/>
      <c r="AN516" s="1540"/>
      <c r="AO516" s="12"/>
      <c r="AP516" s="12"/>
      <c r="AQ516" s="12"/>
    </row>
    <row r="517" spans="1:47" ht="11.1" customHeight="1">
      <c r="A517" s="1837" t="s">
        <v>21753</v>
      </c>
      <c r="B517" s="1838"/>
      <c r="C517" s="1838"/>
      <c r="D517" s="1838"/>
      <c r="E517" s="422" t="s">
        <v>21702</v>
      </c>
      <c r="F517" s="1824" t="s">
        <v>21757</v>
      </c>
      <c r="G517" s="1824"/>
      <c r="H517" s="1824" t="s">
        <v>21987</v>
      </c>
      <c r="I517" s="1824"/>
      <c r="J517" s="1824"/>
      <c r="K517" s="1839" t="s">
        <v>21753</v>
      </c>
      <c r="L517" s="1839"/>
      <c r="M517" s="1824" t="s">
        <v>21713</v>
      </c>
      <c r="N517" s="1824"/>
      <c r="O517" s="1824" t="s">
        <v>21987</v>
      </c>
      <c r="P517" s="1824"/>
      <c r="Q517" s="1826"/>
      <c r="R517" s="1840" t="s">
        <v>21988</v>
      </c>
      <c r="S517" s="1841"/>
      <c r="T517" s="1540"/>
      <c r="U517" s="1540"/>
      <c r="V517" s="1540"/>
      <c r="W517" s="1833"/>
      <c r="X517" s="1823" t="s">
        <v>21698</v>
      </c>
      <c r="Y517" s="1824"/>
      <c r="Z517" s="1824" t="s">
        <v>21981</v>
      </c>
      <c r="AA517" s="1824"/>
      <c r="AB517" s="1824" t="s">
        <v>21700</v>
      </c>
      <c r="AC517" s="1826"/>
      <c r="AD517" s="12"/>
      <c r="AE517" s="1540"/>
      <c r="AF517" s="1540"/>
      <c r="AG517" s="1540"/>
      <c r="AH517" s="1540"/>
      <c r="AI517" s="1540"/>
      <c r="AJ517" s="1540"/>
      <c r="AK517" s="1540"/>
      <c r="AL517" s="1540"/>
      <c r="AM517" s="1540"/>
      <c r="AN517" s="1540"/>
      <c r="AO517" s="12"/>
      <c r="AP517" s="12"/>
      <c r="AQ517" s="12"/>
    </row>
    <row r="518" spans="1:47" ht="16.5" customHeight="1">
      <c r="A518" s="1832"/>
      <c r="B518" s="1540"/>
      <c r="C518" s="1540"/>
      <c r="D518" s="1540"/>
      <c r="E518" s="12"/>
      <c r="F518" s="1540"/>
      <c r="G518" s="1540"/>
      <c r="H518" s="1540"/>
      <c r="I518" s="1540"/>
      <c r="J518" s="1540"/>
      <c r="K518" s="1540"/>
      <c r="L518" s="1540"/>
      <c r="M518" s="1540"/>
      <c r="N518" s="1540"/>
      <c r="O518" s="1540"/>
      <c r="P518" s="1540"/>
      <c r="Q518" s="1833"/>
      <c r="R518" s="1832"/>
      <c r="S518" s="1540"/>
      <c r="T518" s="1540"/>
      <c r="U518" s="1540"/>
      <c r="V518" s="1540"/>
      <c r="W518" s="1833"/>
      <c r="X518" s="1823" t="s">
        <v>21709</v>
      </c>
      <c r="Y518" s="1824"/>
      <c r="Z518" s="1824" t="s">
        <v>21981</v>
      </c>
      <c r="AA518" s="1824"/>
      <c r="AB518" s="1824" t="s">
        <v>21711</v>
      </c>
      <c r="AC518" s="1826"/>
      <c r="AD518" s="12"/>
      <c r="AE518" s="1540"/>
      <c r="AF518" s="1540"/>
      <c r="AG518" s="1540"/>
      <c r="AH518" s="1540"/>
      <c r="AI518" s="1540"/>
      <c r="AJ518" s="1540"/>
      <c r="AK518" s="1540"/>
      <c r="AL518" s="1540"/>
      <c r="AM518" s="1540"/>
      <c r="AN518" s="1540"/>
      <c r="AO518" s="12"/>
      <c r="AP518" s="12"/>
      <c r="AQ518" s="12"/>
    </row>
    <row r="519" spans="1:47" ht="8.25" customHeight="1">
      <c r="A519" s="1832"/>
      <c r="B519" s="1540"/>
      <c r="C519" s="1540"/>
      <c r="D519" s="1540"/>
      <c r="E519" s="12"/>
      <c r="F519" s="1540"/>
      <c r="G519" s="1540"/>
      <c r="H519" s="1540"/>
      <c r="I519" s="1540"/>
      <c r="J519" s="1540"/>
      <c r="K519" s="1540"/>
      <c r="L519" s="1540"/>
      <c r="M519" s="1540"/>
      <c r="N519" s="1540"/>
      <c r="O519" s="1540"/>
      <c r="P519" s="1540"/>
      <c r="Q519" s="1833"/>
      <c r="R519" s="1832"/>
      <c r="S519" s="1540"/>
      <c r="T519" s="1540"/>
      <c r="U519" s="1540"/>
      <c r="V519" s="1540"/>
      <c r="W519" s="1833"/>
      <c r="X519" s="1823" t="s">
        <v>21717</v>
      </c>
      <c r="Y519" s="1824"/>
      <c r="Z519" s="1824" t="s">
        <v>21981</v>
      </c>
      <c r="AA519" s="1824"/>
      <c r="AB519" s="1824" t="s">
        <v>21718</v>
      </c>
      <c r="AC519" s="1826"/>
      <c r="AD519" s="12"/>
      <c r="AE519" s="1540"/>
      <c r="AF519" s="1540"/>
      <c r="AG519" s="1540"/>
      <c r="AH519" s="1540"/>
      <c r="AI519" s="1540"/>
      <c r="AJ519" s="1540"/>
      <c r="AK519" s="1540"/>
      <c r="AL519" s="1540"/>
      <c r="AM519" s="1540"/>
      <c r="AN519" s="1540"/>
      <c r="AO519" s="12"/>
      <c r="AP519" s="12"/>
      <c r="AQ519" s="12"/>
    </row>
    <row r="520" spans="1:47" ht="8.25" customHeight="1">
      <c r="A520" s="1832"/>
      <c r="B520" s="1540"/>
      <c r="C520" s="1540"/>
      <c r="D520" s="1540"/>
      <c r="E520" s="12"/>
      <c r="F520" s="1540"/>
      <c r="G520" s="1540"/>
      <c r="H520" s="1540"/>
      <c r="I520" s="1540"/>
      <c r="J520" s="1540"/>
      <c r="K520" s="1540"/>
      <c r="L520" s="1540"/>
      <c r="M520" s="1540"/>
      <c r="N520" s="1540"/>
      <c r="O520" s="1540"/>
      <c r="P520" s="1540"/>
      <c r="Q520" s="1833"/>
      <c r="R520" s="1832"/>
      <c r="S520" s="1540"/>
      <c r="T520" s="1540"/>
      <c r="U520" s="1540"/>
      <c r="V520" s="1540"/>
      <c r="W520" s="1833"/>
      <c r="X520" s="1823" t="s">
        <v>21722</v>
      </c>
      <c r="Y520" s="1824"/>
      <c r="Z520" s="1824" t="s">
        <v>21981</v>
      </c>
      <c r="AA520" s="1824"/>
      <c r="AB520" s="1824" t="s">
        <v>21989</v>
      </c>
      <c r="AC520" s="1826"/>
      <c r="AD520" s="12"/>
      <c r="AE520" s="1540"/>
      <c r="AF520" s="1540"/>
      <c r="AG520" s="1540"/>
      <c r="AH520" s="1540"/>
      <c r="AI520" s="1540"/>
      <c r="AJ520" s="1540"/>
      <c r="AK520" s="1540"/>
      <c r="AL520" s="1540"/>
      <c r="AM520" s="1540"/>
      <c r="AN520" s="1540"/>
      <c r="AO520" s="12"/>
      <c r="AP520" s="12"/>
      <c r="AQ520" s="12"/>
    </row>
    <row r="521" spans="1:47" ht="8.25" customHeight="1">
      <c r="A521" s="1832"/>
      <c r="B521" s="1540"/>
      <c r="C521" s="1540"/>
      <c r="D521" s="1540"/>
      <c r="E521" s="12"/>
      <c r="F521" s="1540"/>
      <c r="G521" s="1540"/>
      <c r="H521" s="1540"/>
      <c r="I521" s="1540"/>
      <c r="J521" s="1540"/>
      <c r="K521" s="1540"/>
      <c r="L521" s="1540"/>
      <c r="M521" s="1540"/>
      <c r="N521" s="1540"/>
      <c r="O521" s="1540"/>
      <c r="P521" s="1540"/>
      <c r="Q521" s="1833"/>
      <c r="R521" s="1832"/>
      <c r="S521" s="1540"/>
      <c r="T521" s="1540"/>
      <c r="U521" s="1540"/>
      <c r="V521" s="1540"/>
      <c r="W521" s="1833"/>
      <c r="X521" s="1823" t="s">
        <v>21728</v>
      </c>
      <c r="Y521" s="1824"/>
      <c r="Z521" s="1825">
        <v>25.5</v>
      </c>
      <c r="AA521" s="1825"/>
      <c r="AB521" s="1824" t="s">
        <v>21990</v>
      </c>
      <c r="AC521" s="1826"/>
      <c r="AD521" s="12"/>
      <c r="AE521" s="1540"/>
      <c r="AF521" s="1540"/>
      <c r="AG521" s="1540"/>
      <c r="AH521" s="1540"/>
      <c r="AI521" s="1540"/>
      <c r="AJ521" s="1540"/>
      <c r="AK521" s="1540"/>
      <c r="AL521" s="1540"/>
      <c r="AM521" s="1540"/>
      <c r="AN521" s="1540"/>
      <c r="AO521" s="12"/>
      <c r="AP521" s="12"/>
      <c r="AQ521" s="12"/>
    </row>
    <row r="522" spans="1:47" ht="8.25" customHeight="1">
      <c r="A522" s="1832"/>
      <c r="B522" s="1540"/>
      <c r="C522" s="1540"/>
      <c r="D522" s="1540"/>
      <c r="E522" s="12"/>
      <c r="F522" s="1540"/>
      <c r="G522" s="1540"/>
      <c r="H522" s="1540"/>
      <c r="I522" s="1540"/>
      <c r="J522" s="1540"/>
      <c r="K522" s="1540"/>
      <c r="L522" s="1540"/>
      <c r="M522" s="1540"/>
      <c r="N522" s="1540"/>
      <c r="O522" s="1540"/>
      <c r="P522" s="1540"/>
      <c r="Q522" s="1833"/>
      <c r="R522" s="1832"/>
      <c r="S522" s="1540"/>
      <c r="T522" s="1540"/>
      <c r="U522" s="1540"/>
      <c r="V522" s="1540"/>
      <c r="W522" s="1833"/>
      <c r="X522" s="1823" t="s">
        <v>21733</v>
      </c>
      <c r="Y522" s="1824"/>
      <c r="Z522" s="1825">
        <v>26.5</v>
      </c>
      <c r="AA522" s="1825"/>
      <c r="AB522" s="1824" t="s">
        <v>21991</v>
      </c>
      <c r="AC522" s="1826"/>
      <c r="AD522" s="12"/>
      <c r="AE522" s="1540"/>
      <c r="AF522" s="1540"/>
      <c r="AG522" s="1540"/>
      <c r="AH522" s="1540"/>
      <c r="AI522" s="1540"/>
      <c r="AJ522" s="1540"/>
      <c r="AK522" s="1540"/>
      <c r="AL522" s="1540"/>
      <c r="AM522" s="1540"/>
      <c r="AN522" s="1540"/>
      <c r="AO522" s="12"/>
      <c r="AP522" s="12"/>
      <c r="AQ522" s="12"/>
    </row>
    <row r="523" spans="1:47" ht="8.25" customHeight="1">
      <c r="A523" s="1819"/>
      <c r="B523" s="1827"/>
      <c r="C523" s="1827"/>
      <c r="D523" s="1827"/>
      <c r="E523" s="424"/>
      <c r="F523" s="1827"/>
      <c r="G523" s="1827"/>
      <c r="H523" s="1827"/>
      <c r="I523" s="1827"/>
      <c r="J523" s="1827"/>
      <c r="K523" s="1827"/>
      <c r="L523" s="1827"/>
      <c r="M523" s="1827"/>
      <c r="N523" s="1827"/>
      <c r="O523" s="1827"/>
      <c r="P523" s="1827"/>
      <c r="Q523" s="1820"/>
      <c r="R523" s="1819"/>
      <c r="S523" s="1827"/>
      <c r="T523" s="1827"/>
      <c r="U523" s="1827"/>
      <c r="V523" s="1827"/>
      <c r="W523" s="1820"/>
      <c r="X523" s="1828" t="s">
        <v>21735</v>
      </c>
      <c r="Y523" s="1829"/>
      <c r="Z523" s="1830">
        <v>27.5</v>
      </c>
      <c r="AA523" s="1830"/>
      <c r="AB523" s="1829" t="s">
        <v>21992</v>
      </c>
      <c r="AC523" s="1831"/>
      <c r="AD523" s="12"/>
      <c r="AE523" s="1540"/>
      <c r="AF523" s="1540"/>
      <c r="AG523" s="1540"/>
      <c r="AH523" s="1540"/>
      <c r="AI523" s="1540"/>
      <c r="AJ523" s="1540"/>
      <c r="AK523" s="1540"/>
      <c r="AL523" s="1540"/>
      <c r="AM523" s="1540"/>
      <c r="AN523" s="1540"/>
      <c r="AO523" s="12"/>
      <c r="AP523" s="12"/>
      <c r="AQ523" s="12"/>
    </row>
    <row r="524" spans="1:47" ht="8.25" customHeight="1">
      <c r="A524" s="1819"/>
      <c r="B524" s="1820"/>
      <c r="C524" s="1540"/>
      <c r="D524" s="1540"/>
      <c r="E524" s="1540"/>
      <c r="F524" s="1540"/>
      <c r="G524" s="1540"/>
      <c r="H524" s="1540"/>
      <c r="I524" s="1540"/>
      <c r="J524" s="1539" t="s">
        <v>21993</v>
      </c>
      <c r="K524" s="1539"/>
      <c r="L524" s="1539"/>
      <c r="M524" s="1539"/>
      <c r="N524" s="1539"/>
      <c r="O524" s="1539"/>
      <c r="P524" s="1539"/>
      <c r="Q524" s="1539"/>
      <c r="R524" s="1539"/>
      <c r="S524" s="1539"/>
      <c r="T524" s="1539"/>
      <c r="U524" s="1539"/>
      <c r="V524" s="1539"/>
      <c r="W524" s="1539"/>
      <c r="X524" s="1539"/>
      <c r="Y524" s="1539"/>
      <c r="Z524" s="1539"/>
      <c r="AA524" s="1539"/>
      <c r="AB524" s="1539"/>
      <c r="AC524" s="1539"/>
      <c r="AD524" s="1539"/>
      <c r="AE524" s="1539"/>
      <c r="AF524" s="1539"/>
      <c r="AG524" s="1539"/>
      <c r="AH524" s="1539"/>
      <c r="AI524" s="1539"/>
      <c r="AJ524" s="1539"/>
      <c r="AK524" s="1539"/>
      <c r="AL524" s="1539"/>
      <c r="AM524" s="1539"/>
      <c r="AN524" s="1539"/>
      <c r="AO524" s="1539"/>
      <c r="AP524" s="1539"/>
      <c r="AQ524" s="1539"/>
      <c r="AR524" s="1539"/>
      <c r="AS524" s="1539"/>
      <c r="AT524" s="1539"/>
      <c r="AU524" s="1539"/>
    </row>
    <row r="525" spans="1:47" ht="8.25" customHeight="1">
      <c r="A525" s="1821"/>
      <c r="B525" s="1822"/>
      <c r="C525" s="1540"/>
      <c r="D525" s="1540"/>
      <c r="E525" s="1540"/>
      <c r="F525" s="1540"/>
      <c r="G525" s="1540"/>
      <c r="H525" s="1540"/>
      <c r="I525" s="1540"/>
      <c r="J525" s="1539"/>
      <c r="K525" s="1539"/>
      <c r="L525" s="1539"/>
      <c r="M525" s="1539"/>
      <c r="N525" s="1539"/>
      <c r="O525" s="1539"/>
      <c r="P525" s="1539"/>
      <c r="Q525" s="1539"/>
      <c r="R525" s="1539"/>
      <c r="S525" s="1539"/>
      <c r="T525" s="1539"/>
      <c r="U525" s="1539"/>
      <c r="V525" s="1539"/>
      <c r="W525" s="1539"/>
      <c r="X525" s="1539"/>
      <c r="Y525" s="1539"/>
      <c r="Z525" s="1539"/>
      <c r="AA525" s="1539"/>
      <c r="AB525" s="1539"/>
      <c r="AC525" s="1539"/>
      <c r="AD525" s="1539"/>
      <c r="AE525" s="1539"/>
      <c r="AF525" s="1539"/>
      <c r="AG525" s="1539"/>
      <c r="AH525" s="1539"/>
      <c r="AI525" s="1539"/>
      <c r="AJ525" s="1539"/>
      <c r="AK525" s="1539"/>
      <c r="AL525" s="1539"/>
      <c r="AM525" s="1539"/>
      <c r="AN525" s="1539"/>
      <c r="AO525" s="1539"/>
      <c r="AP525" s="1539"/>
      <c r="AQ525" s="1539"/>
      <c r="AR525" s="1539"/>
      <c r="AS525" s="1539"/>
      <c r="AT525" s="1539"/>
      <c r="AU525" s="1539"/>
    </row>
    <row r="526" spans="1:47" ht="8.25" customHeight="1">
      <c r="A526" s="1540"/>
      <c r="B526" s="1540"/>
      <c r="C526" s="1540"/>
      <c r="D526" s="1540"/>
      <c r="E526" s="1540"/>
      <c r="F526" s="1540"/>
      <c r="G526" s="1540"/>
      <c r="H526" s="1540"/>
      <c r="I526" s="1540"/>
      <c r="J526" s="1539"/>
      <c r="K526" s="1539"/>
      <c r="L526" s="1539"/>
      <c r="M526" s="1539"/>
      <c r="N526" s="1539"/>
      <c r="O526" s="1539"/>
      <c r="P526" s="1539"/>
      <c r="Q526" s="1539"/>
      <c r="R526" s="1539"/>
      <c r="S526" s="1539"/>
      <c r="T526" s="1539"/>
      <c r="U526" s="1539"/>
      <c r="V526" s="1539"/>
      <c r="W526" s="1539"/>
      <c r="X526" s="1539"/>
      <c r="Y526" s="1539"/>
      <c r="Z526" s="1539"/>
      <c r="AA526" s="1539"/>
      <c r="AB526" s="1539"/>
      <c r="AC526" s="1539"/>
      <c r="AD526" s="1539"/>
      <c r="AE526" s="1539"/>
      <c r="AF526" s="1539"/>
      <c r="AG526" s="1539"/>
      <c r="AH526" s="1539"/>
      <c r="AI526" s="1539"/>
      <c r="AJ526" s="1539"/>
      <c r="AK526" s="1539"/>
      <c r="AL526" s="1539"/>
      <c r="AM526" s="1539"/>
      <c r="AN526" s="1539"/>
      <c r="AO526" s="1539"/>
      <c r="AP526" s="1539"/>
      <c r="AQ526" s="1539"/>
      <c r="AR526" s="1539"/>
      <c r="AS526" s="1539"/>
      <c r="AT526" s="1539"/>
      <c r="AU526" s="1539"/>
    </row>
    <row r="527" spans="1:47" ht="8.4499999999999993" customHeight="1"/>
    <row r="528" spans="1:47" ht="8.25" customHeight="1"/>
    <row r="529" ht="9.1999999999999993" customHeight="1"/>
    <row r="530" ht="18" customHeight="1"/>
    <row r="531" ht="18.95" customHeight="1"/>
  </sheetData>
  <mergeCells count="2868">
    <mergeCell ref="A1:AL1"/>
    <mergeCell ref="AM1:AP1"/>
    <mergeCell ref="AQ1:AV1"/>
    <mergeCell ref="A2:AL2"/>
    <mergeCell ref="AM2:AP2"/>
    <mergeCell ref="AQ2:AV2"/>
    <mergeCell ref="A3:AL3"/>
    <mergeCell ref="AM3:AP3"/>
    <mergeCell ref="AQ3:AV3"/>
    <mergeCell ref="A344:AL344"/>
    <mergeCell ref="A347:AL347"/>
    <mergeCell ref="A338:AL338"/>
    <mergeCell ref="A341:AL341"/>
    <mergeCell ref="A332:B332"/>
    <mergeCell ref="C332:AL332"/>
    <mergeCell ref="A335:AL335"/>
    <mergeCell ref="A324:AL324"/>
    <mergeCell ref="A328:AL328"/>
    <mergeCell ref="A320:AL320"/>
    <mergeCell ref="A312:AL312"/>
    <mergeCell ref="A316:AL316"/>
    <mergeCell ref="A308:AL308"/>
    <mergeCell ref="A301:AL301"/>
    <mergeCell ref="A304:AL304"/>
    <mergeCell ref="A295:AL295"/>
    <mergeCell ref="A298:AL298"/>
    <mergeCell ref="A288:AL288"/>
    <mergeCell ref="A292:AL292"/>
    <mergeCell ref="A284:AL284"/>
    <mergeCell ref="A276:AL276"/>
    <mergeCell ref="A280:AL280"/>
    <mergeCell ref="A8:AL8"/>
    <mergeCell ref="AM8:AP8"/>
    <mergeCell ref="AQ8:AV8"/>
    <mergeCell ref="A9:AL9"/>
    <mergeCell ref="AM9:AP9"/>
    <mergeCell ref="AQ9:AV9"/>
    <mergeCell ref="A10:AL10"/>
    <mergeCell ref="AM10:AP10"/>
    <mergeCell ref="AQ10:AV10"/>
    <mergeCell ref="AM4:AP4"/>
    <mergeCell ref="AQ4:AV4"/>
    <mergeCell ref="A5:AL5"/>
    <mergeCell ref="AM5:AP5"/>
    <mergeCell ref="AQ5:AV5"/>
    <mergeCell ref="A6:AL6"/>
    <mergeCell ref="AM6:AP6"/>
    <mergeCell ref="AQ6:AV6"/>
    <mergeCell ref="A7:AL7"/>
    <mergeCell ref="AM7:AP7"/>
    <mergeCell ref="AQ7:AV7"/>
    <mergeCell ref="A4:AL4"/>
    <mergeCell ref="AM15:AP15"/>
    <mergeCell ref="AQ15:AV15"/>
    <mergeCell ref="A16:AL16"/>
    <mergeCell ref="AM16:AP16"/>
    <mergeCell ref="AQ16:AV16"/>
    <mergeCell ref="A17:AL17"/>
    <mergeCell ref="AM17:AP17"/>
    <mergeCell ref="AQ17:AV17"/>
    <mergeCell ref="A18:AL18"/>
    <mergeCell ref="AM18:AP18"/>
    <mergeCell ref="AQ18:AV18"/>
    <mergeCell ref="AM11:AP11"/>
    <mergeCell ref="AQ11:AV11"/>
    <mergeCell ref="A12:AL12"/>
    <mergeCell ref="AM12:AP12"/>
    <mergeCell ref="AQ12:AV12"/>
    <mergeCell ref="A13:AL13"/>
    <mergeCell ref="AM13:AP13"/>
    <mergeCell ref="AQ13:AV13"/>
    <mergeCell ref="A14:AL14"/>
    <mergeCell ref="AM14:AP14"/>
    <mergeCell ref="AQ14:AV14"/>
    <mergeCell ref="A11:AL11"/>
    <mergeCell ref="A15:AL15"/>
    <mergeCell ref="AM23:AP23"/>
    <mergeCell ref="AQ23:AV23"/>
    <mergeCell ref="AW23:AX23"/>
    <mergeCell ref="A24:AL24"/>
    <mergeCell ref="AM24:AP24"/>
    <mergeCell ref="AQ24:AV24"/>
    <mergeCell ref="AW24:AX24"/>
    <mergeCell ref="A25:AL25"/>
    <mergeCell ref="AM25:AP25"/>
    <mergeCell ref="AQ25:AV25"/>
    <mergeCell ref="AW25:AX25"/>
    <mergeCell ref="AM19:AP19"/>
    <mergeCell ref="AQ19:AV19"/>
    <mergeCell ref="C20:AX20"/>
    <mergeCell ref="A21:B21"/>
    <mergeCell ref="C21:AL21"/>
    <mergeCell ref="AM21:AP21"/>
    <mergeCell ref="AQ21:AV21"/>
    <mergeCell ref="AW21:AX21"/>
    <mergeCell ref="A22:AL22"/>
    <mergeCell ref="AM22:AP22"/>
    <mergeCell ref="AQ22:AV22"/>
    <mergeCell ref="AW22:AX22"/>
    <mergeCell ref="A23:AL23"/>
    <mergeCell ref="A20:B20"/>
    <mergeCell ref="A19:AL19"/>
    <mergeCell ref="AM29:AP29"/>
    <mergeCell ref="AQ29:AV29"/>
    <mergeCell ref="AW29:AX29"/>
    <mergeCell ref="A30:AL30"/>
    <mergeCell ref="AM30:AP30"/>
    <mergeCell ref="AQ30:AV30"/>
    <mergeCell ref="AW30:AX30"/>
    <mergeCell ref="A31:AL31"/>
    <mergeCell ref="AM31:AP31"/>
    <mergeCell ref="AQ31:AV31"/>
    <mergeCell ref="AW31:AX31"/>
    <mergeCell ref="AM26:AP26"/>
    <mergeCell ref="AQ26:AV26"/>
    <mergeCell ref="AW26:AX26"/>
    <mergeCell ref="A27:AL27"/>
    <mergeCell ref="AM27:AP27"/>
    <mergeCell ref="AQ27:AV27"/>
    <mergeCell ref="AW27:AX27"/>
    <mergeCell ref="A28:AL28"/>
    <mergeCell ref="AM28:AP28"/>
    <mergeCell ref="AQ28:AV28"/>
    <mergeCell ref="AW28:AX28"/>
    <mergeCell ref="A29:AL29"/>
    <mergeCell ref="A26:AL26"/>
    <mergeCell ref="AM35:AP35"/>
    <mergeCell ref="AQ35:AV35"/>
    <mergeCell ref="AW35:AX35"/>
    <mergeCell ref="A36:AL36"/>
    <mergeCell ref="AM36:AP36"/>
    <mergeCell ref="AQ36:AV36"/>
    <mergeCell ref="AW36:AX36"/>
    <mergeCell ref="A37:AL37"/>
    <mergeCell ref="AM37:AP37"/>
    <mergeCell ref="AQ37:AV37"/>
    <mergeCell ref="AW37:AX37"/>
    <mergeCell ref="A32:AL32"/>
    <mergeCell ref="AM32:AP32"/>
    <mergeCell ref="AQ32:AV32"/>
    <mergeCell ref="AW32:AX32"/>
    <mergeCell ref="A33:AL33"/>
    <mergeCell ref="AM33:AP33"/>
    <mergeCell ref="AQ33:AV33"/>
    <mergeCell ref="AW33:AX33"/>
    <mergeCell ref="A34:AL34"/>
    <mergeCell ref="AM34:AP34"/>
    <mergeCell ref="AQ34:AV34"/>
    <mergeCell ref="AW34:AX34"/>
    <mergeCell ref="A35:AL35"/>
    <mergeCell ref="AM42:AP42"/>
    <mergeCell ref="AQ42:AV42"/>
    <mergeCell ref="A43:AL43"/>
    <mergeCell ref="AM43:AP43"/>
    <mergeCell ref="AQ43:AV43"/>
    <mergeCell ref="A44:AL44"/>
    <mergeCell ref="AM44:AP44"/>
    <mergeCell ref="AQ44:AV44"/>
    <mergeCell ref="A45:AL45"/>
    <mergeCell ref="AM45:AP45"/>
    <mergeCell ref="AQ45:AV45"/>
    <mergeCell ref="AM38:AP38"/>
    <mergeCell ref="AQ38:AV38"/>
    <mergeCell ref="AW38:AX38"/>
    <mergeCell ref="A39:AL39"/>
    <mergeCell ref="AM39:AP39"/>
    <mergeCell ref="AQ39:AV39"/>
    <mergeCell ref="AW39:AX39"/>
    <mergeCell ref="A40:AL40"/>
    <mergeCell ref="AM40:AP40"/>
    <mergeCell ref="AQ40:AV40"/>
    <mergeCell ref="AW40:AX40"/>
    <mergeCell ref="A42:AL42"/>
    <mergeCell ref="A38:AL38"/>
    <mergeCell ref="A41:AV41"/>
    <mergeCell ref="AM50:AP50"/>
    <mergeCell ref="AQ50:AV50"/>
    <mergeCell ref="A51:AL51"/>
    <mergeCell ref="AM51:AP51"/>
    <mergeCell ref="AQ51:AV51"/>
    <mergeCell ref="A52:AL52"/>
    <mergeCell ref="AM52:AP52"/>
    <mergeCell ref="AQ52:AV52"/>
    <mergeCell ref="A53:AL53"/>
    <mergeCell ref="AM53:AP53"/>
    <mergeCell ref="AQ53:AV53"/>
    <mergeCell ref="AM46:AP46"/>
    <mergeCell ref="AQ46:AV46"/>
    <mergeCell ref="A47:AL47"/>
    <mergeCell ref="AM47:AP47"/>
    <mergeCell ref="AQ47:AV47"/>
    <mergeCell ref="A48:AL48"/>
    <mergeCell ref="AM48:AP48"/>
    <mergeCell ref="AQ48:AV48"/>
    <mergeCell ref="A49:AL49"/>
    <mergeCell ref="AM49:AP49"/>
    <mergeCell ref="AQ49:AV49"/>
    <mergeCell ref="A50:AL50"/>
    <mergeCell ref="A46:AL46"/>
    <mergeCell ref="AM58:AP58"/>
    <mergeCell ref="AQ58:AV58"/>
    <mergeCell ref="A59:B59"/>
    <mergeCell ref="C59:AX59"/>
    <mergeCell ref="A60:B60"/>
    <mergeCell ref="C60:AL60"/>
    <mergeCell ref="AM60:AP60"/>
    <mergeCell ref="AQ60:AV60"/>
    <mergeCell ref="AW60:AX60"/>
    <mergeCell ref="AM54:AP54"/>
    <mergeCell ref="AQ54:AV54"/>
    <mergeCell ref="A55:AL55"/>
    <mergeCell ref="AM55:AP55"/>
    <mergeCell ref="AQ55:AV55"/>
    <mergeCell ref="A56:AL56"/>
    <mergeCell ref="AM56:AP56"/>
    <mergeCell ref="AQ56:AV56"/>
    <mergeCell ref="A57:AL57"/>
    <mergeCell ref="AM57:AP57"/>
    <mergeCell ref="AQ57:AV57"/>
    <mergeCell ref="A54:AL54"/>
    <mergeCell ref="A58:AL58"/>
    <mergeCell ref="AM64:AP64"/>
    <mergeCell ref="AQ64:AV64"/>
    <mergeCell ref="AW64:AX64"/>
    <mergeCell ref="A65:AL65"/>
    <mergeCell ref="AM65:AP65"/>
    <mergeCell ref="AQ65:AV65"/>
    <mergeCell ref="AW65:AX65"/>
    <mergeCell ref="A66:AL66"/>
    <mergeCell ref="AM66:AP66"/>
    <mergeCell ref="AQ66:AV66"/>
    <mergeCell ref="AW66:AX66"/>
    <mergeCell ref="AM61:AP61"/>
    <mergeCell ref="AQ61:AV61"/>
    <mergeCell ref="AW61:AX61"/>
    <mergeCell ref="A62:AL62"/>
    <mergeCell ref="AM62:AP62"/>
    <mergeCell ref="AQ62:AV62"/>
    <mergeCell ref="AW62:AX62"/>
    <mergeCell ref="A63:AL63"/>
    <mergeCell ref="AM63:AP63"/>
    <mergeCell ref="AQ63:AV63"/>
    <mergeCell ref="AW63:AX63"/>
    <mergeCell ref="A61:AL61"/>
    <mergeCell ref="A64:AL64"/>
    <mergeCell ref="AM70:AP70"/>
    <mergeCell ref="AQ70:AV70"/>
    <mergeCell ref="AW70:AX70"/>
    <mergeCell ref="A71:AL71"/>
    <mergeCell ref="AM71:AP71"/>
    <mergeCell ref="AQ71:AV71"/>
    <mergeCell ref="AW71:AX71"/>
    <mergeCell ref="A72:AL72"/>
    <mergeCell ref="AM72:AP72"/>
    <mergeCell ref="AQ72:AV72"/>
    <mergeCell ref="AW72:AX72"/>
    <mergeCell ref="AM67:AP67"/>
    <mergeCell ref="AQ67:AV67"/>
    <mergeCell ref="AW67:AX67"/>
    <mergeCell ref="A68:AL68"/>
    <mergeCell ref="AM68:AP68"/>
    <mergeCell ref="AQ68:AV68"/>
    <mergeCell ref="AW68:AX68"/>
    <mergeCell ref="A69:AL69"/>
    <mergeCell ref="AM69:AP69"/>
    <mergeCell ref="AQ69:AV69"/>
    <mergeCell ref="AW69:AX69"/>
    <mergeCell ref="A67:AL67"/>
    <mergeCell ref="A70:AL70"/>
    <mergeCell ref="AM76:AP76"/>
    <mergeCell ref="AQ76:AV76"/>
    <mergeCell ref="AW76:AX76"/>
    <mergeCell ref="A77:AL77"/>
    <mergeCell ref="AM77:AP77"/>
    <mergeCell ref="AQ77:AV77"/>
    <mergeCell ref="AW77:AX77"/>
    <mergeCell ref="A78:AL78"/>
    <mergeCell ref="AM78:AP78"/>
    <mergeCell ref="AQ78:AV78"/>
    <mergeCell ref="AW78:AX78"/>
    <mergeCell ref="AM73:AP73"/>
    <mergeCell ref="AQ73:AV73"/>
    <mergeCell ref="AW73:AX73"/>
    <mergeCell ref="A74:AL74"/>
    <mergeCell ref="AM74:AP74"/>
    <mergeCell ref="AQ74:AV74"/>
    <mergeCell ref="AW74:AX74"/>
    <mergeCell ref="A75:AL75"/>
    <mergeCell ref="AM75:AP75"/>
    <mergeCell ref="AQ75:AV75"/>
    <mergeCell ref="AW75:AX75"/>
    <mergeCell ref="A73:AL73"/>
    <mergeCell ref="A76:AL76"/>
    <mergeCell ref="AQ83:AV83"/>
    <mergeCell ref="A84:AL84"/>
    <mergeCell ref="AM84:AP84"/>
    <mergeCell ref="AQ84:AV84"/>
    <mergeCell ref="A85:AL85"/>
    <mergeCell ref="AM85:AP85"/>
    <mergeCell ref="AQ85:AV85"/>
    <mergeCell ref="A86:AL86"/>
    <mergeCell ref="AM86:AP86"/>
    <mergeCell ref="AQ86:AV86"/>
    <mergeCell ref="AM79:AP79"/>
    <mergeCell ref="AQ79:AV79"/>
    <mergeCell ref="AW79:AX79"/>
    <mergeCell ref="A80:AV80"/>
    <mergeCell ref="A81:AL81"/>
    <mergeCell ref="AM81:AP81"/>
    <mergeCell ref="AQ81:AV81"/>
    <mergeCell ref="A82:AL82"/>
    <mergeCell ref="AM82:AP82"/>
    <mergeCell ref="AQ82:AV82"/>
    <mergeCell ref="A79:AL79"/>
    <mergeCell ref="A83:AL83"/>
    <mergeCell ref="AM83:AP83"/>
    <mergeCell ref="AQ91:AV91"/>
    <mergeCell ref="A92:AL92"/>
    <mergeCell ref="AM92:AP92"/>
    <mergeCell ref="AQ92:AV92"/>
    <mergeCell ref="A93:AL93"/>
    <mergeCell ref="AM93:AP93"/>
    <mergeCell ref="AQ93:AV93"/>
    <mergeCell ref="A94:AL94"/>
    <mergeCell ref="AM94:AP94"/>
    <mergeCell ref="AQ94:AV94"/>
    <mergeCell ref="AM87:AP87"/>
    <mergeCell ref="AQ87:AV87"/>
    <mergeCell ref="A88:AL88"/>
    <mergeCell ref="AM88:AP88"/>
    <mergeCell ref="AQ88:AV88"/>
    <mergeCell ref="A89:AL89"/>
    <mergeCell ref="AM89:AP89"/>
    <mergeCell ref="AQ89:AV89"/>
    <mergeCell ref="A90:AL90"/>
    <mergeCell ref="AM90:AP90"/>
    <mergeCell ref="AQ90:AV90"/>
    <mergeCell ref="A91:AL91"/>
    <mergeCell ref="A87:AL87"/>
    <mergeCell ref="AM91:AP91"/>
    <mergeCell ref="AQ99:AV99"/>
    <mergeCell ref="A100:AL100"/>
    <mergeCell ref="AM100:AP100"/>
    <mergeCell ref="AQ100:AV100"/>
    <mergeCell ref="A101:AL101"/>
    <mergeCell ref="AM101:AP101"/>
    <mergeCell ref="AQ101:AV101"/>
    <mergeCell ref="A102:AL102"/>
    <mergeCell ref="AM102:AP102"/>
    <mergeCell ref="AQ102:AV102"/>
    <mergeCell ref="AM95:AP95"/>
    <mergeCell ref="AQ95:AV95"/>
    <mergeCell ref="A96:AL96"/>
    <mergeCell ref="AM96:AP96"/>
    <mergeCell ref="AQ96:AV96"/>
    <mergeCell ref="A97:AL97"/>
    <mergeCell ref="AM97:AP97"/>
    <mergeCell ref="AQ97:AV97"/>
    <mergeCell ref="A98:AL98"/>
    <mergeCell ref="AM98:AP98"/>
    <mergeCell ref="AQ98:AV98"/>
    <mergeCell ref="A99:AL99"/>
    <mergeCell ref="A95:AL95"/>
    <mergeCell ref="AM99:AP99"/>
    <mergeCell ref="AQ107:AV107"/>
    <mergeCell ref="C108:AX108"/>
    <mergeCell ref="C109:P109"/>
    <mergeCell ref="Q109:AL109"/>
    <mergeCell ref="AM109:AP109"/>
    <mergeCell ref="AQ109:AV109"/>
    <mergeCell ref="AW109:AX109"/>
    <mergeCell ref="A110:P110"/>
    <mergeCell ref="Q110:AL110"/>
    <mergeCell ref="AM110:AP110"/>
    <mergeCell ref="AQ110:AV110"/>
    <mergeCell ref="AW110:AX110"/>
    <mergeCell ref="AM103:AP103"/>
    <mergeCell ref="AQ103:AV103"/>
    <mergeCell ref="A104:AL104"/>
    <mergeCell ref="AM104:AP104"/>
    <mergeCell ref="AQ104:AV104"/>
    <mergeCell ref="A105:AL105"/>
    <mergeCell ref="AM105:AP105"/>
    <mergeCell ref="AQ105:AV105"/>
    <mergeCell ref="A106:AL106"/>
    <mergeCell ref="AM106:AP106"/>
    <mergeCell ref="AQ106:AV106"/>
    <mergeCell ref="A108:B108"/>
    <mergeCell ref="A109:B109"/>
    <mergeCell ref="A103:AL103"/>
    <mergeCell ref="A107:AL107"/>
    <mergeCell ref="AM107:AP107"/>
    <mergeCell ref="AQ113:AV113"/>
    <mergeCell ref="AW113:AX113"/>
    <mergeCell ref="A114:P114"/>
    <mergeCell ref="Q114:AL114"/>
    <mergeCell ref="AM114:AP114"/>
    <mergeCell ref="AQ114:AV114"/>
    <mergeCell ref="AW114:AX114"/>
    <mergeCell ref="Q111:AL111"/>
    <mergeCell ref="AM111:AP111"/>
    <mergeCell ref="AQ111:AV111"/>
    <mergeCell ref="AW111:AX111"/>
    <mergeCell ref="A112:P112"/>
    <mergeCell ref="Q112:AL112"/>
    <mergeCell ref="AM112:AP112"/>
    <mergeCell ref="AQ112:AV112"/>
    <mergeCell ref="AW112:AX112"/>
    <mergeCell ref="Q117:AL117"/>
    <mergeCell ref="AM117:AP117"/>
    <mergeCell ref="AQ117:AV117"/>
    <mergeCell ref="AW117:AX117"/>
    <mergeCell ref="A115:P115"/>
    <mergeCell ref="A117:P117"/>
    <mergeCell ref="A111:P111"/>
    <mergeCell ref="A113:P113"/>
    <mergeCell ref="Q113:AL113"/>
    <mergeCell ref="AM113:AP113"/>
    <mergeCell ref="AQ118:AV118"/>
    <mergeCell ref="AW118:AX118"/>
    <mergeCell ref="Q115:AL115"/>
    <mergeCell ref="AM115:AP115"/>
    <mergeCell ref="AQ115:AV115"/>
    <mergeCell ref="AW115:AX115"/>
    <mergeCell ref="A116:P116"/>
    <mergeCell ref="Q116:AL116"/>
    <mergeCell ref="AM116:AP116"/>
    <mergeCell ref="AQ116:AV116"/>
    <mergeCell ref="AW116:AX116"/>
    <mergeCell ref="Q121:AL121"/>
    <mergeCell ref="AM121:AP121"/>
    <mergeCell ref="AQ121:AV121"/>
    <mergeCell ref="AW121:AX121"/>
    <mergeCell ref="A122:AL122"/>
    <mergeCell ref="AM122:AP122"/>
    <mergeCell ref="AQ122:AV122"/>
    <mergeCell ref="AW122:AX122"/>
    <mergeCell ref="A121:P121"/>
    <mergeCell ref="A119:P119"/>
    <mergeCell ref="A118:P118"/>
    <mergeCell ref="Q118:AL118"/>
    <mergeCell ref="AM118:AP118"/>
    <mergeCell ref="AQ123:AV123"/>
    <mergeCell ref="AW123:AX123"/>
    <mergeCell ref="Q119:AL119"/>
    <mergeCell ref="AM119:AP119"/>
    <mergeCell ref="AQ119:AV119"/>
    <mergeCell ref="AW119:AX119"/>
    <mergeCell ref="A120:P120"/>
    <mergeCell ref="Q120:AL120"/>
    <mergeCell ref="AM120:AP120"/>
    <mergeCell ref="AQ120:AV120"/>
    <mergeCell ref="AW120:AX120"/>
    <mergeCell ref="AQ131:AV131"/>
    <mergeCell ref="A132:AL132"/>
    <mergeCell ref="AM132:AP132"/>
    <mergeCell ref="AQ132:AV132"/>
    <mergeCell ref="A133:AL133"/>
    <mergeCell ref="AM133:AP133"/>
    <mergeCell ref="AQ133:AV133"/>
    <mergeCell ref="AM131:AP131"/>
    <mergeCell ref="A124:AL124"/>
    <mergeCell ref="A123:AL123"/>
    <mergeCell ref="AM123:AP123"/>
    <mergeCell ref="A134:AL134"/>
    <mergeCell ref="AM134:AP134"/>
    <mergeCell ref="AQ134:AV134"/>
    <mergeCell ref="AM124:AP124"/>
    <mergeCell ref="AQ124:AV124"/>
    <mergeCell ref="AW124:AX124"/>
    <mergeCell ref="A125:AL125"/>
    <mergeCell ref="AM125:AP125"/>
    <mergeCell ref="AQ125:AV125"/>
    <mergeCell ref="AW125:AX125"/>
    <mergeCell ref="A126:AL126"/>
    <mergeCell ref="AM126:AP126"/>
    <mergeCell ref="AQ126:AV126"/>
    <mergeCell ref="AW126:AX126"/>
    <mergeCell ref="A127:AV127"/>
    <mergeCell ref="A128:AL128"/>
    <mergeCell ref="AM128:AP128"/>
    <mergeCell ref="AQ128:AV128"/>
    <mergeCell ref="A129:AL129"/>
    <mergeCell ref="AM129:AP129"/>
    <mergeCell ref="AQ129:AV129"/>
    <mergeCell ref="A130:AL130"/>
    <mergeCell ref="AM130:AP130"/>
    <mergeCell ref="AQ130:AV130"/>
    <mergeCell ref="A131:AL131"/>
    <mergeCell ref="AM139:AP139"/>
    <mergeCell ref="AQ139:AV139"/>
    <mergeCell ref="A140:AL140"/>
    <mergeCell ref="AM140:AP140"/>
    <mergeCell ref="AQ140:AV140"/>
    <mergeCell ref="A141:AL141"/>
    <mergeCell ref="AM141:AP141"/>
    <mergeCell ref="AQ141:AV141"/>
    <mergeCell ref="A142:AL142"/>
    <mergeCell ref="AM142:AP142"/>
    <mergeCell ref="AQ142:AV142"/>
    <mergeCell ref="AM135:AP135"/>
    <mergeCell ref="AQ135:AV135"/>
    <mergeCell ref="A136:AL136"/>
    <mergeCell ref="AM136:AP136"/>
    <mergeCell ref="AQ136:AV136"/>
    <mergeCell ref="A137:AL137"/>
    <mergeCell ref="AM137:AP137"/>
    <mergeCell ref="AQ137:AV137"/>
    <mergeCell ref="A138:AL138"/>
    <mergeCell ref="AM138:AP138"/>
    <mergeCell ref="AQ138:AV138"/>
    <mergeCell ref="A139:AL139"/>
    <mergeCell ref="A135:AL135"/>
    <mergeCell ref="AM147:AP147"/>
    <mergeCell ref="AQ147:AV147"/>
    <mergeCell ref="A148:AL148"/>
    <mergeCell ref="AM148:AP148"/>
    <mergeCell ref="AQ148:AV148"/>
    <mergeCell ref="A149:AL149"/>
    <mergeCell ref="AM149:AP149"/>
    <mergeCell ref="AQ149:AV149"/>
    <mergeCell ref="C150:AX150"/>
    <mergeCell ref="AM143:AP143"/>
    <mergeCell ref="AQ143:AV143"/>
    <mergeCell ref="A144:AL144"/>
    <mergeCell ref="AM144:AP144"/>
    <mergeCell ref="AQ144:AV144"/>
    <mergeCell ref="A145:AL145"/>
    <mergeCell ref="AM145:AP145"/>
    <mergeCell ref="AQ145:AV145"/>
    <mergeCell ref="A146:AL146"/>
    <mergeCell ref="AM146:AP146"/>
    <mergeCell ref="AQ146:AV146"/>
    <mergeCell ref="A150:B150"/>
    <mergeCell ref="A147:AL147"/>
    <mergeCell ref="A143:AL143"/>
    <mergeCell ref="AM154:AP154"/>
    <mergeCell ref="AQ154:AV154"/>
    <mergeCell ref="AW154:AX154"/>
    <mergeCell ref="A155:AL155"/>
    <mergeCell ref="AM155:AP155"/>
    <mergeCell ref="AQ155:AV155"/>
    <mergeCell ref="AW155:AX155"/>
    <mergeCell ref="A156:AL156"/>
    <mergeCell ref="AM156:AP156"/>
    <mergeCell ref="AQ156:AV156"/>
    <mergeCell ref="AW156:AX156"/>
    <mergeCell ref="AM151:AP151"/>
    <mergeCell ref="AQ151:AV151"/>
    <mergeCell ref="AW151:AX151"/>
    <mergeCell ref="A152:AL152"/>
    <mergeCell ref="AM152:AP152"/>
    <mergeCell ref="AQ152:AV152"/>
    <mergeCell ref="AW152:AX152"/>
    <mergeCell ref="A153:AL153"/>
    <mergeCell ref="AM153:AP153"/>
    <mergeCell ref="AQ153:AV153"/>
    <mergeCell ref="AW153:AX153"/>
    <mergeCell ref="A151:B151"/>
    <mergeCell ref="C151:AL151"/>
    <mergeCell ref="A154:AL154"/>
    <mergeCell ref="AM160:AP160"/>
    <mergeCell ref="AQ160:AV160"/>
    <mergeCell ref="AW160:AX160"/>
    <mergeCell ref="A161:AL161"/>
    <mergeCell ref="AM161:AP161"/>
    <mergeCell ref="AQ161:AV161"/>
    <mergeCell ref="AW161:AX161"/>
    <mergeCell ref="A162:AL162"/>
    <mergeCell ref="AM162:AP162"/>
    <mergeCell ref="AQ162:AV162"/>
    <mergeCell ref="AW162:AX162"/>
    <mergeCell ref="AM157:AP157"/>
    <mergeCell ref="AQ157:AV157"/>
    <mergeCell ref="AW157:AX157"/>
    <mergeCell ref="A158:AL158"/>
    <mergeCell ref="AM158:AP158"/>
    <mergeCell ref="AQ158:AV158"/>
    <mergeCell ref="AW158:AX158"/>
    <mergeCell ref="A159:AL159"/>
    <mergeCell ref="AM159:AP159"/>
    <mergeCell ref="AQ159:AV159"/>
    <mergeCell ref="AW159:AX159"/>
    <mergeCell ref="A157:AL157"/>
    <mergeCell ref="A160:AL160"/>
    <mergeCell ref="AM166:AP166"/>
    <mergeCell ref="AQ166:AV166"/>
    <mergeCell ref="AW166:AX166"/>
    <mergeCell ref="A167:AL167"/>
    <mergeCell ref="AM167:AP167"/>
    <mergeCell ref="AQ167:AV167"/>
    <mergeCell ref="AW167:AX167"/>
    <mergeCell ref="A168:AL168"/>
    <mergeCell ref="AM168:AP168"/>
    <mergeCell ref="AQ168:AV168"/>
    <mergeCell ref="AW168:AX168"/>
    <mergeCell ref="AM163:AP163"/>
    <mergeCell ref="AQ163:AV163"/>
    <mergeCell ref="AW163:AX163"/>
    <mergeCell ref="A164:AL164"/>
    <mergeCell ref="AM164:AP164"/>
    <mergeCell ref="AQ164:AV164"/>
    <mergeCell ref="AW164:AX164"/>
    <mergeCell ref="A165:AL165"/>
    <mergeCell ref="AM165:AP165"/>
    <mergeCell ref="AQ165:AV165"/>
    <mergeCell ref="AW165:AX165"/>
    <mergeCell ref="A163:AL163"/>
    <mergeCell ref="A166:AL166"/>
    <mergeCell ref="AM172:AP172"/>
    <mergeCell ref="AQ172:AV172"/>
    <mergeCell ref="AW172:AX172"/>
    <mergeCell ref="A173:AL173"/>
    <mergeCell ref="AM173:AP173"/>
    <mergeCell ref="AQ173:AV173"/>
    <mergeCell ref="AW173:AX173"/>
    <mergeCell ref="A174:AL174"/>
    <mergeCell ref="AM174:AP174"/>
    <mergeCell ref="AQ174:AV174"/>
    <mergeCell ref="AW174:AX174"/>
    <mergeCell ref="AM169:AP169"/>
    <mergeCell ref="AQ169:AV169"/>
    <mergeCell ref="AW169:AX169"/>
    <mergeCell ref="A170:AL170"/>
    <mergeCell ref="AM170:AP170"/>
    <mergeCell ref="AQ170:AV170"/>
    <mergeCell ref="AW170:AX170"/>
    <mergeCell ref="A171:AL171"/>
    <mergeCell ref="AM171:AP171"/>
    <mergeCell ref="AQ171:AV171"/>
    <mergeCell ref="AW171:AX171"/>
    <mergeCell ref="A169:AL169"/>
    <mergeCell ref="A172:AL172"/>
    <mergeCell ref="AM181:AP181"/>
    <mergeCell ref="AQ181:AV181"/>
    <mergeCell ref="A182:AL182"/>
    <mergeCell ref="AM182:AP182"/>
    <mergeCell ref="AQ182:AV182"/>
    <mergeCell ref="A183:AL183"/>
    <mergeCell ref="AM183:AP183"/>
    <mergeCell ref="AQ183:AV183"/>
    <mergeCell ref="A184:AL184"/>
    <mergeCell ref="AM184:AP184"/>
    <mergeCell ref="AQ184:AV184"/>
    <mergeCell ref="AM175:AP175"/>
    <mergeCell ref="AQ175:AV175"/>
    <mergeCell ref="AW175:AX175"/>
    <mergeCell ref="A176:AL176"/>
    <mergeCell ref="AM176:AP176"/>
    <mergeCell ref="AQ176:AV176"/>
    <mergeCell ref="AW176:AX176"/>
    <mergeCell ref="A177:AL177"/>
    <mergeCell ref="AM177:AP177"/>
    <mergeCell ref="AQ177:AV177"/>
    <mergeCell ref="AW177:AX177"/>
    <mergeCell ref="A175:AL175"/>
    <mergeCell ref="A178:AV178"/>
    <mergeCell ref="A179:AL179"/>
    <mergeCell ref="AM179:AP179"/>
    <mergeCell ref="AQ179:AV179"/>
    <mergeCell ref="A180:AL180"/>
    <mergeCell ref="AM180:AV180"/>
    <mergeCell ref="A181:AL181"/>
    <mergeCell ref="A188:AL188"/>
    <mergeCell ref="AM188:AP188"/>
    <mergeCell ref="AQ188:AV188"/>
    <mergeCell ref="A189:AL189"/>
    <mergeCell ref="AM189:AP189"/>
    <mergeCell ref="AQ189:AV189"/>
    <mergeCell ref="A190:AL190"/>
    <mergeCell ref="AM190:AP190"/>
    <mergeCell ref="AQ190:AV190"/>
    <mergeCell ref="A185:AL185"/>
    <mergeCell ref="AM185:AP185"/>
    <mergeCell ref="AQ185:AV185"/>
    <mergeCell ref="A186:AL186"/>
    <mergeCell ref="AM186:AP186"/>
    <mergeCell ref="AQ186:AV186"/>
    <mergeCell ref="A187:AL187"/>
    <mergeCell ref="AM187:AP187"/>
    <mergeCell ref="AQ187:AV187"/>
    <mergeCell ref="A194:AL194"/>
    <mergeCell ref="AM194:AP194"/>
    <mergeCell ref="AQ194:AV194"/>
    <mergeCell ref="A195:AL195"/>
    <mergeCell ref="AM195:AP195"/>
    <mergeCell ref="AQ195:AV195"/>
    <mergeCell ref="A196:AL196"/>
    <mergeCell ref="AM196:AP196"/>
    <mergeCell ref="AQ196:AV196"/>
    <mergeCell ref="A191:AL191"/>
    <mergeCell ref="AM191:AP191"/>
    <mergeCell ref="AQ191:AV191"/>
    <mergeCell ref="A192:AL192"/>
    <mergeCell ref="AM192:AP192"/>
    <mergeCell ref="AQ192:AV192"/>
    <mergeCell ref="A193:AL193"/>
    <mergeCell ref="AM193:AP193"/>
    <mergeCell ref="AQ193:AV193"/>
    <mergeCell ref="A200:AL200"/>
    <mergeCell ref="AM200:AP200"/>
    <mergeCell ref="AQ200:AV200"/>
    <mergeCell ref="A201:AL201"/>
    <mergeCell ref="AM201:AP201"/>
    <mergeCell ref="AQ201:AV201"/>
    <mergeCell ref="A202:AL202"/>
    <mergeCell ref="AM202:AP202"/>
    <mergeCell ref="AQ202:AV202"/>
    <mergeCell ref="A197:AL197"/>
    <mergeCell ref="AM197:AP197"/>
    <mergeCell ref="AQ197:AV197"/>
    <mergeCell ref="A198:AL198"/>
    <mergeCell ref="AM198:AP198"/>
    <mergeCell ref="AQ198:AV198"/>
    <mergeCell ref="A199:AL199"/>
    <mergeCell ref="AM199:AP199"/>
    <mergeCell ref="AQ199:AV199"/>
    <mergeCell ref="A206:B206"/>
    <mergeCell ref="C206:AX206"/>
    <mergeCell ref="A207:B207"/>
    <mergeCell ref="C207:AL207"/>
    <mergeCell ref="AM207:AP207"/>
    <mergeCell ref="AQ207:AV207"/>
    <mergeCell ref="AW207:AX207"/>
    <mergeCell ref="A208:AL208"/>
    <mergeCell ref="AM208:AP208"/>
    <mergeCell ref="AQ208:AV208"/>
    <mergeCell ref="AW208:AX208"/>
    <mergeCell ref="A203:AL203"/>
    <mergeCell ref="AM203:AP203"/>
    <mergeCell ref="AQ203:AV203"/>
    <mergeCell ref="A204:AL204"/>
    <mergeCell ref="AM204:AP204"/>
    <mergeCell ref="AQ204:AV204"/>
    <mergeCell ref="A205:AL205"/>
    <mergeCell ref="AM205:AP205"/>
    <mergeCell ref="AQ205:AV205"/>
    <mergeCell ref="A212:AL212"/>
    <mergeCell ref="AM212:AP212"/>
    <mergeCell ref="AQ212:AV212"/>
    <mergeCell ref="AW212:AX212"/>
    <mergeCell ref="A213:AL213"/>
    <mergeCell ref="AM213:AP213"/>
    <mergeCell ref="AQ213:AV213"/>
    <mergeCell ref="AW213:AX213"/>
    <mergeCell ref="A214:AL214"/>
    <mergeCell ref="AM214:AP214"/>
    <mergeCell ref="AQ214:AV214"/>
    <mergeCell ref="AW214:AX214"/>
    <mergeCell ref="A209:AL209"/>
    <mergeCell ref="AM209:AP209"/>
    <mergeCell ref="AQ209:AV209"/>
    <mergeCell ref="AW209:AX209"/>
    <mergeCell ref="A210:AL210"/>
    <mergeCell ref="AM210:AP210"/>
    <mergeCell ref="AQ210:AV210"/>
    <mergeCell ref="AW210:AX210"/>
    <mergeCell ref="A211:AL211"/>
    <mergeCell ref="AM211:AP211"/>
    <mergeCell ref="AQ211:AV211"/>
    <mergeCell ref="AW211:AX211"/>
    <mergeCell ref="AM218:AP218"/>
    <mergeCell ref="AQ218:AV218"/>
    <mergeCell ref="AW218:AX218"/>
    <mergeCell ref="A219:AL219"/>
    <mergeCell ref="AM219:AP219"/>
    <mergeCell ref="AQ219:AV219"/>
    <mergeCell ref="AW219:AX219"/>
    <mergeCell ref="A220:AL220"/>
    <mergeCell ref="AM220:AP220"/>
    <mergeCell ref="AQ220:AV220"/>
    <mergeCell ref="AW220:AX220"/>
    <mergeCell ref="A215:AL215"/>
    <mergeCell ref="AM215:AP215"/>
    <mergeCell ref="AQ215:AV215"/>
    <mergeCell ref="AW215:AX215"/>
    <mergeCell ref="A216:AL216"/>
    <mergeCell ref="AM216:AP216"/>
    <mergeCell ref="AQ216:AV216"/>
    <mergeCell ref="AW216:AX216"/>
    <mergeCell ref="A217:AL217"/>
    <mergeCell ref="AM217:AP217"/>
    <mergeCell ref="AQ217:AV217"/>
    <mergeCell ref="AW217:AX217"/>
    <mergeCell ref="A218:AL218"/>
    <mergeCell ref="AM224:AP224"/>
    <mergeCell ref="AQ224:AV224"/>
    <mergeCell ref="AW224:AX224"/>
    <mergeCell ref="A225:AL225"/>
    <mergeCell ref="AM225:AP225"/>
    <mergeCell ref="AQ225:AV225"/>
    <mergeCell ref="AW225:AX225"/>
    <mergeCell ref="A226:AL226"/>
    <mergeCell ref="AM226:AP226"/>
    <mergeCell ref="AQ226:AV226"/>
    <mergeCell ref="AW226:AX226"/>
    <mergeCell ref="AM221:AP221"/>
    <mergeCell ref="AQ221:AV221"/>
    <mergeCell ref="AW221:AX221"/>
    <mergeCell ref="A222:AL222"/>
    <mergeCell ref="AM222:AP222"/>
    <mergeCell ref="AQ222:AV222"/>
    <mergeCell ref="AW222:AX222"/>
    <mergeCell ref="A223:AL223"/>
    <mergeCell ref="AM223:AP223"/>
    <mergeCell ref="AQ223:AV223"/>
    <mergeCell ref="AW223:AX223"/>
    <mergeCell ref="A224:AL224"/>
    <mergeCell ref="A221:AL221"/>
    <mergeCell ref="AM231:AP231"/>
    <mergeCell ref="AQ231:AV231"/>
    <mergeCell ref="A232:AL232"/>
    <mergeCell ref="AM232:AP232"/>
    <mergeCell ref="AQ232:AV232"/>
    <mergeCell ref="A233:AL233"/>
    <mergeCell ref="AM233:AP233"/>
    <mergeCell ref="AQ233:AV233"/>
    <mergeCell ref="A234:AL234"/>
    <mergeCell ref="AM234:AP234"/>
    <mergeCell ref="AQ234:AV234"/>
    <mergeCell ref="AM227:AP227"/>
    <mergeCell ref="AQ227:AV227"/>
    <mergeCell ref="AW227:AX227"/>
    <mergeCell ref="A228:AL228"/>
    <mergeCell ref="AM228:AP228"/>
    <mergeCell ref="AQ228:AV228"/>
    <mergeCell ref="AW228:AX228"/>
    <mergeCell ref="A229:AV229"/>
    <mergeCell ref="A230:AL230"/>
    <mergeCell ref="AM230:AP230"/>
    <mergeCell ref="AQ230:AV230"/>
    <mergeCell ref="A231:AL231"/>
    <mergeCell ref="A227:AL227"/>
    <mergeCell ref="AM239:AP239"/>
    <mergeCell ref="AQ239:AV239"/>
    <mergeCell ref="A240:AL240"/>
    <mergeCell ref="AM240:AP240"/>
    <mergeCell ref="AQ240:AV240"/>
    <mergeCell ref="A241:AL241"/>
    <mergeCell ref="AM241:AP241"/>
    <mergeCell ref="AQ241:AV241"/>
    <mergeCell ref="A242:AL242"/>
    <mergeCell ref="AM242:AP242"/>
    <mergeCell ref="AQ242:AV242"/>
    <mergeCell ref="AM235:AP235"/>
    <mergeCell ref="AQ235:AV235"/>
    <mergeCell ref="A236:AL236"/>
    <mergeCell ref="AM236:AP236"/>
    <mergeCell ref="AQ236:AV236"/>
    <mergeCell ref="A237:AL237"/>
    <mergeCell ref="AM237:AP237"/>
    <mergeCell ref="AQ237:AV237"/>
    <mergeCell ref="A238:AL238"/>
    <mergeCell ref="AM238:AP238"/>
    <mergeCell ref="AQ238:AV238"/>
    <mergeCell ref="A235:AL235"/>
    <mergeCell ref="A239:AL239"/>
    <mergeCell ref="AM247:AP247"/>
    <mergeCell ref="AQ247:AV247"/>
    <mergeCell ref="A248:AL248"/>
    <mergeCell ref="AM248:AP248"/>
    <mergeCell ref="AQ248:AV248"/>
    <mergeCell ref="A249:AL249"/>
    <mergeCell ref="AM249:AP249"/>
    <mergeCell ref="AQ249:AV249"/>
    <mergeCell ref="A250:AL250"/>
    <mergeCell ref="AM250:AP250"/>
    <mergeCell ref="AQ250:AV250"/>
    <mergeCell ref="AM243:AP243"/>
    <mergeCell ref="AQ243:AV243"/>
    <mergeCell ref="A244:AL244"/>
    <mergeCell ref="AM244:AP244"/>
    <mergeCell ref="AQ244:AV244"/>
    <mergeCell ref="A245:AL245"/>
    <mergeCell ref="AM245:AP245"/>
    <mergeCell ref="AQ245:AV245"/>
    <mergeCell ref="A246:AL246"/>
    <mergeCell ref="AM246:AP246"/>
    <mergeCell ref="AQ246:AV246"/>
    <mergeCell ref="A247:AL247"/>
    <mergeCell ref="A243:AL243"/>
    <mergeCell ref="AM255:AP255"/>
    <mergeCell ref="AQ255:AV255"/>
    <mergeCell ref="AW255:AX255"/>
    <mergeCell ref="A256:AL256"/>
    <mergeCell ref="AM256:AP256"/>
    <mergeCell ref="AQ256:AV256"/>
    <mergeCell ref="AW256:AX256"/>
    <mergeCell ref="A257:AL257"/>
    <mergeCell ref="AM257:AP257"/>
    <mergeCell ref="AQ257:AV257"/>
    <mergeCell ref="AW257:AX257"/>
    <mergeCell ref="AM251:AP251"/>
    <mergeCell ref="AQ251:AV251"/>
    <mergeCell ref="A252:B252"/>
    <mergeCell ref="C252:AX252"/>
    <mergeCell ref="A253:AL253"/>
    <mergeCell ref="AM253:AP253"/>
    <mergeCell ref="AQ253:AV253"/>
    <mergeCell ref="AW253:AX253"/>
    <mergeCell ref="A254:AL254"/>
    <mergeCell ref="AM254:AP254"/>
    <mergeCell ref="AQ254:AV254"/>
    <mergeCell ref="AW254:AX254"/>
    <mergeCell ref="A255:AL255"/>
    <mergeCell ref="A251:AL251"/>
    <mergeCell ref="AM261:AP261"/>
    <mergeCell ref="AQ261:AV261"/>
    <mergeCell ref="AW261:AX261"/>
    <mergeCell ref="A262:AL262"/>
    <mergeCell ref="AM262:AP262"/>
    <mergeCell ref="AQ262:AV262"/>
    <mergeCell ref="AW262:AX262"/>
    <mergeCell ref="A263:AY263"/>
    <mergeCell ref="A264:AL264"/>
    <mergeCell ref="AM264:AP264"/>
    <mergeCell ref="AQ264:AV264"/>
    <mergeCell ref="AW264:AX264"/>
    <mergeCell ref="AM258:AP258"/>
    <mergeCell ref="AQ258:AV258"/>
    <mergeCell ref="AW258:AX258"/>
    <mergeCell ref="A259:AL259"/>
    <mergeCell ref="AM259:AP259"/>
    <mergeCell ref="AQ259:AV259"/>
    <mergeCell ref="AW259:AX259"/>
    <mergeCell ref="A260:AL260"/>
    <mergeCell ref="AM260:AP260"/>
    <mergeCell ref="AQ260:AV260"/>
    <mergeCell ref="AW260:AX260"/>
    <mergeCell ref="A258:AL258"/>
    <mergeCell ref="A261:AL261"/>
    <mergeCell ref="AM268:AP268"/>
    <mergeCell ref="AQ268:AV268"/>
    <mergeCell ref="AW268:AX268"/>
    <mergeCell ref="A269:AL269"/>
    <mergeCell ref="AM269:AP269"/>
    <mergeCell ref="AQ269:AV269"/>
    <mergeCell ref="AW269:AX269"/>
    <mergeCell ref="A270:AV270"/>
    <mergeCell ref="A271:AL271"/>
    <mergeCell ref="AM271:AP271"/>
    <mergeCell ref="AQ271:AV271"/>
    <mergeCell ref="AM265:AP265"/>
    <mergeCell ref="AQ265:AV265"/>
    <mergeCell ref="AW265:AX265"/>
    <mergeCell ref="A266:AL266"/>
    <mergeCell ref="AM266:AP266"/>
    <mergeCell ref="AQ266:AV266"/>
    <mergeCell ref="AW266:AX266"/>
    <mergeCell ref="A267:AL267"/>
    <mergeCell ref="AM267:AP267"/>
    <mergeCell ref="AQ267:AV267"/>
    <mergeCell ref="AW267:AX267"/>
    <mergeCell ref="A265:AL265"/>
    <mergeCell ref="A268:AL268"/>
    <mergeCell ref="AM276:AP276"/>
    <mergeCell ref="AQ276:AV276"/>
    <mergeCell ref="A277:AL277"/>
    <mergeCell ref="AM277:AP277"/>
    <mergeCell ref="AQ277:AV277"/>
    <mergeCell ref="A278:AL278"/>
    <mergeCell ref="AM278:AP278"/>
    <mergeCell ref="AQ278:AV278"/>
    <mergeCell ref="A279:AL279"/>
    <mergeCell ref="AM279:AP279"/>
    <mergeCell ref="AQ279:AV279"/>
    <mergeCell ref="AM272:AP272"/>
    <mergeCell ref="AQ272:AV272"/>
    <mergeCell ref="A273:AL273"/>
    <mergeCell ref="AM273:AP273"/>
    <mergeCell ref="AQ273:AV273"/>
    <mergeCell ref="A274:AL274"/>
    <mergeCell ref="AM274:AP274"/>
    <mergeCell ref="AQ274:AV274"/>
    <mergeCell ref="A275:AL275"/>
    <mergeCell ref="AM275:AP275"/>
    <mergeCell ref="AQ275:AV275"/>
    <mergeCell ref="A272:AL272"/>
    <mergeCell ref="AM284:AP284"/>
    <mergeCell ref="AQ284:AV284"/>
    <mergeCell ref="A285:AL285"/>
    <mergeCell ref="AM285:AP285"/>
    <mergeCell ref="AQ285:AV285"/>
    <mergeCell ref="A286:AL286"/>
    <mergeCell ref="AM286:AP286"/>
    <mergeCell ref="AQ286:AV286"/>
    <mergeCell ref="A287:AL287"/>
    <mergeCell ref="AM287:AP287"/>
    <mergeCell ref="AQ287:AV287"/>
    <mergeCell ref="AM280:AP280"/>
    <mergeCell ref="AQ280:AV280"/>
    <mergeCell ref="A281:AL281"/>
    <mergeCell ref="AM281:AP281"/>
    <mergeCell ref="AQ281:AV281"/>
    <mergeCell ref="A282:AL282"/>
    <mergeCell ref="AM282:AP282"/>
    <mergeCell ref="AQ282:AV282"/>
    <mergeCell ref="A283:AL283"/>
    <mergeCell ref="AM283:AP283"/>
    <mergeCell ref="AQ283:AV283"/>
    <mergeCell ref="AM292:AP292"/>
    <mergeCell ref="AQ292:AV292"/>
    <mergeCell ref="AW292:AX292"/>
    <mergeCell ref="A293:AL293"/>
    <mergeCell ref="AM293:AP293"/>
    <mergeCell ref="AQ293:AV293"/>
    <mergeCell ref="AW293:AX293"/>
    <mergeCell ref="A294:AL294"/>
    <mergeCell ref="AM294:AP294"/>
    <mergeCell ref="AQ294:AV294"/>
    <mergeCell ref="AW294:AX294"/>
    <mergeCell ref="AM288:AP288"/>
    <mergeCell ref="AQ288:AV288"/>
    <mergeCell ref="A289:AL289"/>
    <mergeCell ref="AM289:AP289"/>
    <mergeCell ref="AQ289:AV289"/>
    <mergeCell ref="A290:B290"/>
    <mergeCell ref="C290:AX290"/>
    <mergeCell ref="A291:B291"/>
    <mergeCell ref="C291:AL291"/>
    <mergeCell ref="AM291:AP291"/>
    <mergeCell ref="AQ291:AV291"/>
    <mergeCell ref="AW291:AX291"/>
    <mergeCell ref="AM298:AP298"/>
    <mergeCell ref="AQ298:AV298"/>
    <mergeCell ref="AW298:AX298"/>
    <mergeCell ref="A299:AL299"/>
    <mergeCell ref="AM299:AP299"/>
    <mergeCell ref="AQ299:AV299"/>
    <mergeCell ref="AW299:AX299"/>
    <mergeCell ref="A300:AL300"/>
    <mergeCell ref="AM300:AP300"/>
    <mergeCell ref="AQ300:AV300"/>
    <mergeCell ref="AW300:AX300"/>
    <mergeCell ref="AM295:AP295"/>
    <mergeCell ref="AQ295:AV295"/>
    <mergeCell ref="AW295:AX295"/>
    <mergeCell ref="A296:AL296"/>
    <mergeCell ref="AM296:AP296"/>
    <mergeCell ref="AQ296:AV296"/>
    <mergeCell ref="AW296:AX296"/>
    <mergeCell ref="A297:AL297"/>
    <mergeCell ref="AM297:AP297"/>
    <mergeCell ref="AQ297:AV297"/>
    <mergeCell ref="AW297:AX297"/>
    <mergeCell ref="AM304:AP304"/>
    <mergeCell ref="AQ304:AV304"/>
    <mergeCell ref="AW304:AX304"/>
    <mergeCell ref="A305:AL305"/>
    <mergeCell ref="AM305:AP305"/>
    <mergeCell ref="AQ305:AV305"/>
    <mergeCell ref="AW305:AX305"/>
    <mergeCell ref="A306:AV306"/>
    <mergeCell ref="A307:AL307"/>
    <mergeCell ref="AM307:AP307"/>
    <mergeCell ref="AQ307:AV307"/>
    <mergeCell ref="AM301:AP301"/>
    <mergeCell ref="AQ301:AV301"/>
    <mergeCell ref="AW301:AX301"/>
    <mergeCell ref="A302:AL302"/>
    <mergeCell ref="AM302:AP302"/>
    <mergeCell ref="AQ302:AV302"/>
    <mergeCell ref="AW302:AX302"/>
    <mergeCell ref="A303:AL303"/>
    <mergeCell ref="AM303:AP303"/>
    <mergeCell ref="AQ303:AV303"/>
    <mergeCell ref="AW303:AX303"/>
    <mergeCell ref="AM312:AP312"/>
    <mergeCell ref="AQ312:AV312"/>
    <mergeCell ref="A313:AL313"/>
    <mergeCell ref="AM313:AP313"/>
    <mergeCell ref="AQ313:AV313"/>
    <mergeCell ref="A314:AL314"/>
    <mergeCell ref="AM314:AP314"/>
    <mergeCell ref="AQ314:AV314"/>
    <mergeCell ref="A315:AL315"/>
    <mergeCell ref="AM315:AP315"/>
    <mergeCell ref="AQ315:AV315"/>
    <mergeCell ref="AM308:AP308"/>
    <mergeCell ref="AQ308:AV308"/>
    <mergeCell ref="A309:AL309"/>
    <mergeCell ref="AM309:AP309"/>
    <mergeCell ref="AQ309:AV309"/>
    <mergeCell ref="A310:AL310"/>
    <mergeCell ref="AM310:AP310"/>
    <mergeCell ref="AQ310:AV310"/>
    <mergeCell ref="A311:AL311"/>
    <mergeCell ref="AM311:AP311"/>
    <mergeCell ref="AQ311:AV311"/>
    <mergeCell ref="AM320:AP320"/>
    <mergeCell ref="AQ320:AV320"/>
    <mergeCell ref="A321:AL321"/>
    <mergeCell ref="AM321:AP321"/>
    <mergeCell ref="AQ321:AV321"/>
    <mergeCell ref="A322:AL322"/>
    <mergeCell ref="AM322:AP322"/>
    <mergeCell ref="AQ322:AV322"/>
    <mergeCell ref="A323:AL323"/>
    <mergeCell ref="AM323:AP323"/>
    <mergeCell ref="AQ323:AV323"/>
    <mergeCell ref="AM316:AP316"/>
    <mergeCell ref="AQ316:AV316"/>
    <mergeCell ref="A317:AL317"/>
    <mergeCell ref="AM317:AP317"/>
    <mergeCell ref="AQ317:AV317"/>
    <mergeCell ref="A318:AL318"/>
    <mergeCell ref="AM318:AP318"/>
    <mergeCell ref="AQ318:AV318"/>
    <mergeCell ref="A319:AL319"/>
    <mergeCell ref="AM319:AP319"/>
    <mergeCell ref="AQ319:AV319"/>
    <mergeCell ref="AM328:AP328"/>
    <mergeCell ref="AQ328:AV328"/>
    <mergeCell ref="A329:AL329"/>
    <mergeCell ref="AM329:AP329"/>
    <mergeCell ref="AQ329:AV329"/>
    <mergeCell ref="A330:AL330"/>
    <mergeCell ref="AM330:AP330"/>
    <mergeCell ref="AQ330:AV330"/>
    <mergeCell ref="A331:B331"/>
    <mergeCell ref="C331:AX331"/>
    <mergeCell ref="AM324:AP324"/>
    <mergeCell ref="AQ324:AV324"/>
    <mergeCell ref="A325:AL325"/>
    <mergeCell ref="AM325:AP325"/>
    <mergeCell ref="AQ325:AV325"/>
    <mergeCell ref="A326:AL326"/>
    <mergeCell ref="AM326:AP326"/>
    <mergeCell ref="AQ326:AV326"/>
    <mergeCell ref="A327:AL327"/>
    <mergeCell ref="AM327:AP327"/>
    <mergeCell ref="AQ327:AV327"/>
    <mergeCell ref="AM335:AP335"/>
    <mergeCell ref="AQ335:AV335"/>
    <mergeCell ref="AW335:AX335"/>
    <mergeCell ref="A336:AL336"/>
    <mergeCell ref="AM336:AP336"/>
    <mergeCell ref="AQ336:AV336"/>
    <mergeCell ref="AW336:AX336"/>
    <mergeCell ref="A337:AL337"/>
    <mergeCell ref="AM337:AP337"/>
    <mergeCell ref="AQ337:AV337"/>
    <mergeCell ref="AW337:AX337"/>
    <mergeCell ref="AM332:AP332"/>
    <mergeCell ref="AQ332:AV332"/>
    <mergeCell ref="AW332:AX332"/>
    <mergeCell ref="A333:AL333"/>
    <mergeCell ref="AM333:AP333"/>
    <mergeCell ref="AQ333:AV333"/>
    <mergeCell ref="AW333:AX333"/>
    <mergeCell ref="A334:AL334"/>
    <mergeCell ref="AM334:AP334"/>
    <mergeCell ref="AQ334:AV334"/>
    <mergeCell ref="AW334:AX334"/>
    <mergeCell ref="AM341:AP341"/>
    <mergeCell ref="AQ341:AV341"/>
    <mergeCell ref="AW341:AX341"/>
    <mergeCell ref="A342:AL342"/>
    <mergeCell ref="AM342:AP342"/>
    <mergeCell ref="AQ342:AV342"/>
    <mergeCell ref="AW342:AX342"/>
    <mergeCell ref="A343:AL343"/>
    <mergeCell ref="AM343:AP343"/>
    <mergeCell ref="AQ343:AV343"/>
    <mergeCell ref="AW343:AX343"/>
    <mergeCell ref="AM338:AP338"/>
    <mergeCell ref="AQ338:AV338"/>
    <mergeCell ref="AW338:AX338"/>
    <mergeCell ref="A339:AL339"/>
    <mergeCell ref="AM339:AP339"/>
    <mergeCell ref="AQ339:AV339"/>
    <mergeCell ref="AW339:AX339"/>
    <mergeCell ref="A340:AL340"/>
    <mergeCell ref="AM340:AP340"/>
    <mergeCell ref="AQ340:AV340"/>
    <mergeCell ref="AW340:AX340"/>
    <mergeCell ref="AM347:AP347"/>
    <mergeCell ref="AQ347:AV347"/>
    <mergeCell ref="AW347:AX347"/>
    <mergeCell ref="A348:AL348"/>
    <mergeCell ref="AM348:AP348"/>
    <mergeCell ref="AQ348:AV348"/>
    <mergeCell ref="AW348:AX348"/>
    <mergeCell ref="A349:AL349"/>
    <mergeCell ref="AM349:AP349"/>
    <mergeCell ref="AQ349:AV349"/>
    <mergeCell ref="AW349:AX349"/>
    <mergeCell ref="AM344:AP344"/>
    <mergeCell ref="AQ344:AV344"/>
    <mergeCell ref="AW344:AX344"/>
    <mergeCell ref="A345:AL345"/>
    <mergeCell ref="AM345:AP345"/>
    <mergeCell ref="AQ345:AV345"/>
    <mergeCell ref="AW345:AX345"/>
    <mergeCell ref="A346:AL346"/>
    <mergeCell ref="AM346:AP346"/>
    <mergeCell ref="AQ346:AV346"/>
    <mergeCell ref="AW346:AX346"/>
    <mergeCell ref="A355:P355"/>
    <mergeCell ref="Q355:Z355"/>
    <mergeCell ref="AA355:AE355"/>
    <mergeCell ref="AF355:AL355"/>
    <mergeCell ref="AM355:AP355"/>
    <mergeCell ref="AQ355:AV355"/>
    <mergeCell ref="A356:P356"/>
    <mergeCell ref="Q356:Z356"/>
    <mergeCell ref="AA356:AE356"/>
    <mergeCell ref="AF356:AL356"/>
    <mergeCell ref="AM356:AP356"/>
    <mergeCell ref="AQ356:AV356"/>
    <mergeCell ref="A350:AL350"/>
    <mergeCell ref="AM350:AP350"/>
    <mergeCell ref="AQ350:AV350"/>
    <mergeCell ref="AW350:AX350"/>
    <mergeCell ref="A351:AV351"/>
    <mergeCell ref="A352:AV352"/>
    <mergeCell ref="A353:AV353"/>
    <mergeCell ref="A354:P354"/>
    <mergeCell ref="Q354:Z354"/>
    <mergeCell ref="AA354:AE354"/>
    <mergeCell ref="AF354:AL354"/>
    <mergeCell ref="AM354:AP354"/>
    <mergeCell ref="AQ354:AV354"/>
    <mergeCell ref="A359:P359"/>
    <mergeCell ref="Q359:Z359"/>
    <mergeCell ref="AA359:AE359"/>
    <mergeCell ref="AF359:AL359"/>
    <mergeCell ref="AM359:AP359"/>
    <mergeCell ref="AQ359:AV359"/>
    <mergeCell ref="A360:P360"/>
    <mergeCell ref="Q360:Z360"/>
    <mergeCell ref="AA360:AE360"/>
    <mergeCell ref="AF360:AL360"/>
    <mergeCell ref="AM360:AP360"/>
    <mergeCell ref="AQ360:AV360"/>
    <mergeCell ref="A357:P357"/>
    <mergeCell ref="Q357:Z357"/>
    <mergeCell ref="AA357:AE357"/>
    <mergeCell ref="AF357:AL357"/>
    <mergeCell ref="AM357:AP357"/>
    <mergeCell ref="AQ357:AV357"/>
    <mergeCell ref="A358:P358"/>
    <mergeCell ref="Q358:Z358"/>
    <mergeCell ref="AA358:AE358"/>
    <mergeCell ref="AF358:AL358"/>
    <mergeCell ref="AM358:AP358"/>
    <mergeCell ref="AQ358:AV358"/>
    <mergeCell ref="A364:AV364"/>
    <mergeCell ref="A365:P365"/>
    <mergeCell ref="Q365:Z365"/>
    <mergeCell ref="AA365:AE365"/>
    <mergeCell ref="AF365:AL365"/>
    <mergeCell ref="AM365:AP365"/>
    <mergeCell ref="AQ365:AV365"/>
    <mergeCell ref="A366:P366"/>
    <mergeCell ref="Q366:Z366"/>
    <mergeCell ref="AA366:AE366"/>
    <mergeCell ref="AF366:AL366"/>
    <mergeCell ref="AM366:AP366"/>
    <mergeCell ref="AQ366:AV366"/>
    <mergeCell ref="A361:K361"/>
    <mergeCell ref="L361:P361"/>
    <mergeCell ref="Q361:Z361"/>
    <mergeCell ref="AA361:AE361"/>
    <mergeCell ref="AF361:AL361"/>
    <mergeCell ref="AN361:AP361"/>
    <mergeCell ref="AQ361:AV361"/>
    <mergeCell ref="A362:AV362"/>
    <mergeCell ref="A363:AV363"/>
    <mergeCell ref="A369:P369"/>
    <mergeCell ref="Q369:Z369"/>
    <mergeCell ref="AA369:AE369"/>
    <mergeCell ref="AF369:AL369"/>
    <mergeCell ref="AM369:AP369"/>
    <mergeCell ref="AQ369:AV369"/>
    <mergeCell ref="A370:P370"/>
    <mergeCell ref="Q370:Z370"/>
    <mergeCell ref="AA370:AE370"/>
    <mergeCell ref="AF370:AL370"/>
    <mergeCell ref="AM370:AP370"/>
    <mergeCell ref="AQ370:AV370"/>
    <mergeCell ref="A367:P367"/>
    <mergeCell ref="Q367:Z367"/>
    <mergeCell ref="AA367:AE367"/>
    <mergeCell ref="AF367:AL367"/>
    <mergeCell ref="AM367:AP367"/>
    <mergeCell ref="AQ367:AV367"/>
    <mergeCell ref="A368:P368"/>
    <mergeCell ref="Q368:Z368"/>
    <mergeCell ref="AA368:AE368"/>
    <mergeCell ref="AF368:AL368"/>
    <mergeCell ref="AM368:AP368"/>
    <mergeCell ref="AQ368:AV368"/>
    <mergeCell ref="A373:AV373"/>
    <mergeCell ref="A374:AV374"/>
    <mergeCell ref="A375:AV375"/>
    <mergeCell ref="A376:K376"/>
    <mergeCell ref="L376:AM376"/>
    <mergeCell ref="AN376:AP376"/>
    <mergeCell ref="AQ376:AV376"/>
    <mergeCell ref="A377:AV377"/>
    <mergeCell ref="A378:K378"/>
    <mergeCell ref="L378:AM378"/>
    <mergeCell ref="AN378:AP378"/>
    <mergeCell ref="AQ378:AV378"/>
    <mergeCell ref="A371:P371"/>
    <mergeCell ref="Q371:Z371"/>
    <mergeCell ref="AA371:AE371"/>
    <mergeCell ref="AF371:AL371"/>
    <mergeCell ref="AM371:AP371"/>
    <mergeCell ref="AQ371:AV371"/>
    <mergeCell ref="A372:K372"/>
    <mergeCell ref="L372:P372"/>
    <mergeCell ref="Q372:Z372"/>
    <mergeCell ref="AA372:AE372"/>
    <mergeCell ref="AF372:AL372"/>
    <mergeCell ref="AN372:AP372"/>
    <mergeCell ref="AQ372:AV372"/>
    <mergeCell ref="B383:F383"/>
    <mergeCell ref="G383:Q384"/>
    <mergeCell ref="R383:AW383"/>
    <mergeCell ref="B384:F384"/>
    <mergeCell ref="R384:AE384"/>
    <mergeCell ref="AF384:AP384"/>
    <mergeCell ref="AQ384:AW384"/>
    <mergeCell ref="B385:AW385"/>
    <mergeCell ref="B386:AW386"/>
    <mergeCell ref="B379:AW379"/>
    <mergeCell ref="B380:AW380"/>
    <mergeCell ref="B381:F381"/>
    <mergeCell ref="G381:Q382"/>
    <mergeCell ref="R381:AW381"/>
    <mergeCell ref="B382:F382"/>
    <mergeCell ref="R382:AE382"/>
    <mergeCell ref="AF382:AP382"/>
    <mergeCell ref="AQ382:AW382"/>
    <mergeCell ref="B393:F393"/>
    <mergeCell ref="G393:Q393"/>
    <mergeCell ref="R393:Z393"/>
    <mergeCell ref="AA393:AE393"/>
    <mergeCell ref="AF393:AP393"/>
    <mergeCell ref="AQ393:AW393"/>
    <mergeCell ref="A394:AW394"/>
    <mergeCell ref="A395:Z395"/>
    <mergeCell ref="AA395:AW395"/>
    <mergeCell ref="B387:Q387"/>
    <mergeCell ref="R387:AE387"/>
    <mergeCell ref="AF387:AP392"/>
    <mergeCell ref="AQ387:AW392"/>
    <mergeCell ref="B388:Q388"/>
    <mergeCell ref="R388:AE388"/>
    <mergeCell ref="B389:Q389"/>
    <mergeCell ref="R389:AE389"/>
    <mergeCell ref="B390:Q390"/>
    <mergeCell ref="R390:AE390"/>
    <mergeCell ref="B391:Q391"/>
    <mergeCell ref="R391:AE391"/>
    <mergeCell ref="B392:Q392"/>
    <mergeCell ref="R392:AE392"/>
    <mergeCell ref="A404:H404"/>
    <mergeCell ref="I404:O404"/>
    <mergeCell ref="P404:T404"/>
    <mergeCell ref="U404:Z404"/>
    <mergeCell ref="AA404:AF404"/>
    <mergeCell ref="AG404:AM404"/>
    <mergeCell ref="AN404:AQ404"/>
    <mergeCell ref="AR404:AV404"/>
    <mergeCell ref="AW404:AY404"/>
    <mergeCell ref="A396:AV396"/>
    <mergeCell ref="A397:AV397"/>
    <mergeCell ref="A398:AV398"/>
    <mergeCell ref="A399:AV399"/>
    <mergeCell ref="A400:AV400"/>
    <mergeCell ref="A401:Z402"/>
    <mergeCell ref="AA401:AV402"/>
    <mergeCell ref="A403:AV403"/>
    <mergeCell ref="AW403:AY403"/>
    <mergeCell ref="A406:AY406"/>
    <mergeCell ref="A407:AY407"/>
    <mergeCell ref="A408:AV408"/>
    <mergeCell ref="AW408:AY408"/>
    <mergeCell ref="A409:H409"/>
    <mergeCell ref="I409:O409"/>
    <mergeCell ref="P409:V409"/>
    <mergeCell ref="W409:AB409"/>
    <mergeCell ref="AC409:AH409"/>
    <mergeCell ref="AI409:AO409"/>
    <mergeCell ref="AP409:AV409"/>
    <mergeCell ref="AW409:AY409"/>
    <mergeCell ref="A405:H405"/>
    <mergeCell ref="I405:O405"/>
    <mergeCell ref="P405:T405"/>
    <mergeCell ref="U405:Z405"/>
    <mergeCell ref="AA405:AF405"/>
    <mergeCell ref="AG405:AM405"/>
    <mergeCell ref="AN405:AQ405"/>
    <mergeCell ref="AR405:AV405"/>
    <mergeCell ref="AW405:AY405"/>
    <mergeCell ref="Y410:Z410"/>
    <mergeCell ref="AA410:AB410"/>
    <mergeCell ref="AC410:AH410"/>
    <mergeCell ref="AI410:AO410"/>
    <mergeCell ref="AP410:AV411"/>
    <mergeCell ref="AW410:AY410"/>
    <mergeCell ref="A411:D411"/>
    <mergeCell ref="F411:H411"/>
    <mergeCell ref="I411:K411"/>
    <mergeCell ref="L411:M411"/>
    <mergeCell ref="N411:O411"/>
    <mergeCell ref="P411:R411"/>
    <mergeCell ref="S411:T411"/>
    <mergeCell ref="U411:V411"/>
    <mergeCell ref="W411:X411"/>
    <mergeCell ref="Y411:Z411"/>
    <mergeCell ref="AA411:AB411"/>
    <mergeCell ref="AC411:AH411"/>
    <mergeCell ref="AI411:AO411"/>
    <mergeCell ref="AW411:AY411"/>
    <mergeCell ref="A410:D410"/>
    <mergeCell ref="F410:H410"/>
    <mergeCell ref="I410:K410"/>
    <mergeCell ref="L410:M410"/>
    <mergeCell ref="N410:O410"/>
    <mergeCell ref="P410:R410"/>
    <mergeCell ref="S410:T410"/>
    <mergeCell ref="U410:V410"/>
    <mergeCell ref="W410:X410"/>
    <mergeCell ref="Y412:Z412"/>
    <mergeCell ref="AA412:AB412"/>
    <mergeCell ref="AC412:AH412"/>
    <mergeCell ref="AI412:AO412"/>
    <mergeCell ref="AP412:AV412"/>
    <mergeCell ref="AW412:AY412"/>
    <mergeCell ref="A413:D413"/>
    <mergeCell ref="F413:H413"/>
    <mergeCell ref="I413:K413"/>
    <mergeCell ref="L413:M413"/>
    <mergeCell ref="N413:O413"/>
    <mergeCell ref="P413:R413"/>
    <mergeCell ref="S413:T413"/>
    <mergeCell ref="U413:V413"/>
    <mergeCell ref="W413:X413"/>
    <mergeCell ref="Y413:Z413"/>
    <mergeCell ref="AA413:AB413"/>
    <mergeCell ref="AC413:AH413"/>
    <mergeCell ref="AI413:AO413"/>
    <mergeCell ref="AP413:AV413"/>
    <mergeCell ref="AW413:AY413"/>
    <mergeCell ref="A412:D412"/>
    <mergeCell ref="F412:H412"/>
    <mergeCell ref="I412:K412"/>
    <mergeCell ref="L412:M412"/>
    <mergeCell ref="N412:O412"/>
    <mergeCell ref="P412:R412"/>
    <mergeCell ref="S412:T412"/>
    <mergeCell ref="U412:V412"/>
    <mergeCell ref="W412:X412"/>
    <mergeCell ref="Y414:Z414"/>
    <mergeCell ref="AA414:AB414"/>
    <mergeCell ref="AC414:AH414"/>
    <mergeCell ref="AI414:AO414"/>
    <mergeCell ref="AP414:AV414"/>
    <mergeCell ref="AW414:AY414"/>
    <mergeCell ref="A415:D415"/>
    <mergeCell ref="F415:H415"/>
    <mergeCell ref="I415:K415"/>
    <mergeCell ref="L415:M415"/>
    <mergeCell ref="N415:O415"/>
    <mergeCell ref="P415:R415"/>
    <mergeCell ref="S415:T415"/>
    <mergeCell ref="U415:V415"/>
    <mergeCell ref="W415:X415"/>
    <mergeCell ref="Y415:Z415"/>
    <mergeCell ref="AA415:AB415"/>
    <mergeCell ref="AC415:AH415"/>
    <mergeCell ref="AI415:AO415"/>
    <mergeCell ref="AP415:AV415"/>
    <mergeCell ref="AW415:AY415"/>
    <mergeCell ref="A414:D414"/>
    <mergeCell ref="F414:H414"/>
    <mergeCell ref="I414:K414"/>
    <mergeCell ref="L414:M414"/>
    <mergeCell ref="N414:O414"/>
    <mergeCell ref="P414:R414"/>
    <mergeCell ref="S414:T414"/>
    <mergeCell ref="U414:V414"/>
    <mergeCell ref="W414:X414"/>
    <mergeCell ref="Y416:Z416"/>
    <mergeCell ref="AA416:AB416"/>
    <mergeCell ref="AC416:AH416"/>
    <mergeCell ref="AI416:AO416"/>
    <mergeCell ref="AP416:AV416"/>
    <mergeCell ref="AW416:AY416"/>
    <mergeCell ref="A417:D417"/>
    <mergeCell ref="F417:H417"/>
    <mergeCell ref="I417:K417"/>
    <mergeCell ref="L417:M417"/>
    <mergeCell ref="N417:O417"/>
    <mergeCell ref="P417:R417"/>
    <mergeCell ref="S417:T417"/>
    <mergeCell ref="U417:V417"/>
    <mergeCell ref="W417:X417"/>
    <mergeCell ref="Y417:Z417"/>
    <mergeCell ref="AA417:AB417"/>
    <mergeCell ref="AC417:AH417"/>
    <mergeCell ref="AI417:AO417"/>
    <mergeCell ref="AP417:AV417"/>
    <mergeCell ref="AW417:AY417"/>
    <mergeCell ref="A416:D416"/>
    <mergeCell ref="F416:H416"/>
    <mergeCell ref="I416:K416"/>
    <mergeCell ref="L416:M416"/>
    <mergeCell ref="N416:O416"/>
    <mergeCell ref="P416:R416"/>
    <mergeCell ref="S416:T416"/>
    <mergeCell ref="U416:V416"/>
    <mergeCell ref="W416:X416"/>
    <mergeCell ref="AI418:AO418"/>
    <mergeCell ref="AP418:AV418"/>
    <mergeCell ref="AW418:AY418"/>
    <mergeCell ref="A419:H419"/>
    <mergeCell ref="I419:O419"/>
    <mergeCell ref="P419:V419"/>
    <mergeCell ref="W419:AB419"/>
    <mergeCell ref="AC419:AH419"/>
    <mergeCell ref="AI419:AO419"/>
    <mergeCell ref="AP419:AV419"/>
    <mergeCell ref="AW419:AY419"/>
    <mergeCell ref="A418:H418"/>
    <mergeCell ref="I418:K418"/>
    <mergeCell ref="L418:M418"/>
    <mergeCell ref="N418:O418"/>
    <mergeCell ref="P418:R418"/>
    <mergeCell ref="S418:T418"/>
    <mergeCell ref="U418:V418"/>
    <mergeCell ref="W418:AB418"/>
    <mergeCell ref="AC418:AH418"/>
    <mergeCell ref="Y420:Z420"/>
    <mergeCell ref="AA420:AB420"/>
    <mergeCell ref="AC420:AH420"/>
    <mergeCell ref="AI420:AO420"/>
    <mergeCell ref="AP420:AV421"/>
    <mergeCell ref="AW420:AY420"/>
    <mergeCell ref="A421:D421"/>
    <mergeCell ref="F421:H421"/>
    <mergeCell ref="I421:K421"/>
    <mergeCell ref="L421:M421"/>
    <mergeCell ref="N421:O421"/>
    <mergeCell ref="P421:R421"/>
    <mergeCell ref="S421:T421"/>
    <mergeCell ref="U421:V421"/>
    <mergeCell ref="W421:X421"/>
    <mergeCell ref="Y421:Z421"/>
    <mergeCell ref="AA421:AB421"/>
    <mergeCell ref="AC421:AH421"/>
    <mergeCell ref="AI421:AO421"/>
    <mergeCell ref="AW421:AY421"/>
    <mergeCell ref="A420:D420"/>
    <mergeCell ref="F420:H420"/>
    <mergeCell ref="I420:K420"/>
    <mergeCell ref="L420:M420"/>
    <mergeCell ref="N420:O420"/>
    <mergeCell ref="P420:R420"/>
    <mergeCell ref="S420:T420"/>
    <mergeCell ref="U420:V420"/>
    <mergeCell ref="W420:X420"/>
    <mergeCell ref="Y422:Z422"/>
    <mergeCell ref="AA422:AB422"/>
    <mergeCell ref="AC422:AH422"/>
    <mergeCell ref="AI422:AO422"/>
    <mergeCell ref="AP422:AV422"/>
    <mergeCell ref="AW422:AY422"/>
    <mergeCell ref="A423:H423"/>
    <mergeCell ref="I423:K423"/>
    <mergeCell ref="L423:M423"/>
    <mergeCell ref="N423:O423"/>
    <mergeCell ref="P423:R423"/>
    <mergeCell ref="S423:T423"/>
    <mergeCell ref="U423:V423"/>
    <mergeCell ref="W423:X423"/>
    <mergeCell ref="Y423:Z423"/>
    <mergeCell ref="AA423:AB423"/>
    <mergeCell ref="AC423:AH423"/>
    <mergeCell ref="AI423:AO423"/>
    <mergeCell ref="AP423:AV423"/>
    <mergeCell ref="AW423:AY423"/>
    <mergeCell ref="A422:D422"/>
    <mergeCell ref="F422:H422"/>
    <mergeCell ref="I422:K422"/>
    <mergeCell ref="L422:M422"/>
    <mergeCell ref="N422:O422"/>
    <mergeCell ref="P422:R422"/>
    <mergeCell ref="S422:T422"/>
    <mergeCell ref="U422:V422"/>
    <mergeCell ref="W422:X422"/>
    <mergeCell ref="AA424:AB424"/>
    <mergeCell ref="AC424:AH424"/>
    <mergeCell ref="AI424:AO424"/>
    <mergeCell ref="AP424:AV424"/>
    <mergeCell ref="AW424:AY424"/>
    <mergeCell ref="A425:H425"/>
    <mergeCell ref="I425:K425"/>
    <mergeCell ref="L425:M425"/>
    <mergeCell ref="N425:O425"/>
    <mergeCell ref="P425:R425"/>
    <mergeCell ref="S425:T425"/>
    <mergeCell ref="U425:V425"/>
    <mergeCell ref="W425:X425"/>
    <mergeCell ref="Y425:Z425"/>
    <mergeCell ref="AA425:AB425"/>
    <mergeCell ref="AC425:AH425"/>
    <mergeCell ref="AI425:AO425"/>
    <mergeCell ref="AP425:AV425"/>
    <mergeCell ref="AW425:AY425"/>
    <mergeCell ref="A424:H424"/>
    <mergeCell ref="I424:K424"/>
    <mergeCell ref="L424:M424"/>
    <mergeCell ref="N424:O424"/>
    <mergeCell ref="P424:R424"/>
    <mergeCell ref="S424:T424"/>
    <mergeCell ref="U424:V424"/>
    <mergeCell ref="W424:X424"/>
    <mergeCell ref="Y424:Z424"/>
    <mergeCell ref="Y428:Z428"/>
    <mergeCell ref="AA426:AB426"/>
    <mergeCell ref="AC426:AH426"/>
    <mergeCell ref="AI426:AO426"/>
    <mergeCell ref="AP426:AV426"/>
    <mergeCell ref="AW426:AY426"/>
    <mergeCell ref="A427:H427"/>
    <mergeCell ref="I427:K427"/>
    <mergeCell ref="L427:M427"/>
    <mergeCell ref="N427:O427"/>
    <mergeCell ref="P427:R427"/>
    <mergeCell ref="S427:T427"/>
    <mergeCell ref="U427:V427"/>
    <mergeCell ref="W427:X427"/>
    <mergeCell ref="Y427:Z427"/>
    <mergeCell ref="AA427:AB427"/>
    <mergeCell ref="AC427:AH427"/>
    <mergeCell ref="AI427:AO427"/>
    <mergeCell ref="AP427:AV427"/>
    <mergeCell ref="AW427:AY427"/>
    <mergeCell ref="A426:H426"/>
    <mergeCell ref="I426:K426"/>
    <mergeCell ref="L426:M426"/>
    <mergeCell ref="N426:O426"/>
    <mergeCell ref="P426:R426"/>
    <mergeCell ref="S426:T426"/>
    <mergeCell ref="U426:V426"/>
    <mergeCell ref="W426:X426"/>
    <mergeCell ref="Y426:Z426"/>
    <mergeCell ref="AA428:AB428"/>
    <mergeCell ref="AC428:AH428"/>
    <mergeCell ref="AI428:AO428"/>
    <mergeCell ref="AP428:AV428"/>
    <mergeCell ref="AW428:AY428"/>
    <mergeCell ref="A429:H429"/>
    <mergeCell ref="I429:O429"/>
    <mergeCell ref="P429:V429"/>
    <mergeCell ref="W429:AV437"/>
    <mergeCell ref="AW429:AY429"/>
    <mergeCell ref="A430:D430"/>
    <mergeCell ref="F430:H430"/>
    <mergeCell ref="I430:K430"/>
    <mergeCell ref="L430:M430"/>
    <mergeCell ref="N430:O430"/>
    <mergeCell ref="P430:R430"/>
    <mergeCell ref="S430:T430"/>
    <mergeCell ref="U430:V430"/>
    <mergeCell ref="AW430:AY430"/>
    <mergeCell ref="A431:D431"/>
    <mergeCell ref="F431:H431"/>
    <mergeCell ref="I431:K431"/>
    <mergeCell ref="L431:M431"/>
    <mergeCell ref="N431:O431"/>
    <mergeCell ref="A428:H428"/>
    <mergeCell ref="I428:K428"/>
    <mergeCell ref="L428:M428"/>
    <mergeCell ref="N428:O428"/>
    <mergeCell ref="P428:R428"/>
    <mergeCell ref="S428:T428"/>
    <mergeCell ref="U428:V428"/>
    <mergeCell ref="W428:X428"/>
    <mergeCell ref="A433:D433"/>
    <mergeCell ref="F433:H433"/>
    <mergeCell ref="I433:K433"/>
    <mergeCell ref="L433:M433"/>
    <mergeCell ref="N433:O433"/>
    <mergeCell ref="P433:R433"/>
    <mergeCell ref="S433:T433"/>
    <mergeCell ref="U433:V433"/>
    <mergeCell ref="AW433:AY433"/>
    <mergeCell ref="P431:R431"/>
    <mergeCell ref="S431:T431"/>
    <mergeCell ref="U431:V431"/>
    <mergeCell ref="AW431:AY431"/>
    <mergeCell ref="A432:D432"/>
    <mergeCell ref="F432:H432"/>
    <mergeCell ref="I432:K432"/>
    <mergeCell ref="L432:M432"/>
    <mergeCell ref="N432:O432"/>
    <mergeCell ref="P432:R432"/>
    <mergeCell ref="S432:T432"/>
    <mergeCell ref="U432:V432"/>
    <mergeCell ref="AW432:AY432"/>
    <mergeCell ref="A435:D435"/>
    <mergeCell ref="F435:H435"/>
    <mergeCell ref="I435:K435"/>
    <mergeCell ref="L435:M435"/>
    <mergeCell ref="N435:O435"/>
    <mergeCell ref="P435:R435"/>
    <mergeCell ref="S435:T435"/>
    <mergeCell ref="U435:V435"/>
    <mergeCell ref="AW435:AY435"/>
    <mergeCell ref="A434:D434"/>
    <mergeCell ref="F434:H434"/>
    <mergeCell ref="I434:K434"/>
    <mergeCell ref="L434:M434"/>
    <mergeCell ref="N434:O434"/>
    <mergeCell ref="P434:R434"/>
    <mergeCell ref="S434:T434"/>
    <mergeCell ref="U434:V434"/>
    <mergeCell ref="AW434:AY434"/>
    <mergeCell ref="A437:D437"/>
    <mergeCell ref="F437:H437"/>
    <mergeCell ref="I437:K437"/>
    <mergeCell ref="L437:M437"/>
    <mergeCell ref="N437:O437"/>
    <mergeCell ref="P437:R437"/>
    <mergeCell ref="S437:T437"/>
    <mergeCell ref="U437:V437"/>
    <mergeCell ref="AW437:AY437"/>
    <mergeCell ref="A436:D436"/>
    <mergeCell ref="F436:H436"/>
    <mergeCell ref="I436:K436"/>
    <mergeCell ref="L436:M436"/>
    <mergeCell ref="N436:O436"/>
    <mergeCell ref="P436:R436"/>
    <mergeCell ref="S436:T436"/>
    <mergeCell ref="U436:V436"/>
    <mergeCell ref="AW436:AY436"/>
    <mergeCell ref="AW438:AY438"/>
    <mergeCell ref="A439:AB439"/>
    <mergeCell ref="AC439:AT439"/>
    <mergeCell ref="AU439:AV439"/>
    <mergeCell ref="AW439:AY439"/>
    <mergeCell ref="A440:H440"/>
    <mergeCell ref="I440:O440"/>
    <mergeCell ref="P440:V440"/>
    <mergeCell ref="W440:AB440"/>
    <mergeCell ref="AC440:AH440"/>
    <mergeCell ref="AI440:AO440"/>
    <mergeCell ref="AP440:AT440"/>
    <mergeCell ref="AU440:AV440"/>
    <mergeCell ref="AW440:AY440"/>
    <mergeCell ref="Y438:Z438"/>
    <mergeCell ref="AA438:AB438"/>
    <mergeCell ref="AC438:AF438"/>
    <mergeCell ref="AG438:AH438"/>
    <mergeCell ref="AI438:AM438"/>
    <mergeCell ref="AN438:AO438"/>
    <mergeCell ref="AP438:AQ438"/>
    <mergeCell ref="AR438:AT438"/>
    <mergeCell ref="AU438:AV438"/>
    <mergeCell ref="A438:D438"/>
    <mergeCell ref="F438:H438"/>
    <mergeCell ref="I438:K438"/>
    <mergeCell ref="L438:M438"/>
    <mergeCell ref="N438:O438"/>
    <mergeCell ref="P438:R438"/>
    <mergeCell ref="S438:T438"/>
    <mergeCell ref="U438:V438"/>
    <mergeCell ref="W438:X438"/>
    <mergeCell ref="Y441:Z441"/>
    <mergeCell ref="AA441:AB441"/>
    <mergeCell ref="AC441:AH441"/>
    <mergeCell ref="AI441:AO441"/>
    <mergeCell ref="AP441:AT441"/>
    <mergeCell ref="AU441:AV441"/>
    <mergeCell ref="AW441:AY441"/>
    <mergeCell ref="A442:D442"/>
    <mergeCell ref="F442:H442"/>
    <mergeCell ref="I442:K442"/>
    <mergeCell ref="L442:M442"/>
    <mergeCell ref="N442:O442"/>
    <mergeCell ref="P442:R442"/>
    <mergeCell ref="S442:T442"/>
    <mergeCell ref="U442:V442"/>
    <mergeCell ref="W442:X442"/>
    <mergeCell ref="Y442:Z442"/>
    <mergeCell ref="AA442:AB442"/>
    <mergeCell ref="AC442:AH442"/>
    <mergeCell ref="AI442:AO442"/>
    <mergeCell ref="AP442:AT442"/>
    <mergeCell ref="AU442:AV442"/>
    <mergeCell ref="AW442:AY442"/>
    <mergeCell ref="A441:D441"/>
    <mergeCell ref="F441:H441"/>
    <mergeCell ref="I441:K441"/>
    <mergeCell ref="L441:M441"/>
    <mergeCell ref="N441:O441"/>
    <mergeCell ref="P441:R441"/>
    <mergeCell ref="S441:T441"/>
    <mergeCell ref="U441:V441"/>
    <mergeCell ref="W441:X441"/>
    <mergeCell ref="Y443:Z443"/>
    <mergeCell ref="AA443:AB443"/>
    <mergeCell ref="AC443:AH443"/>
    <mergeCell ref="AI443:AO443"/>
    <mergeCell ref="AP443:AT443"/>
    <mergeCell ref="AU443:AV443"/>
    <mergeCell ref="AW443:AY443"/>
    <mergeCell ref="A444:D444"/>
    <mergeCell ref="F444:H444"/>
    <mergeCell ref="I444:K444"/>
    <mergeCell ref="L444:M444"/>
    <mergeCell ref="N444:O444"/>
    <mergeCell ref="P444:R444"/>
    <mergeCell ref="S444:T444"/>
    <mergeCell ref="U444:V444"/>
    <mergeCell ref="W444:X444"/>
    <mergeCell ref="Y444:Z444"/>
    <mergeCell ref="AA444:AB444"/>
    <mergeCell ref="AC444:AH444"/>
    <mergeCell ref="AI444:AO444"/>
    <mergeCell ref="AP444:AT444"/>
    <mergeCell ref="AU444:AV444"/>
    <mergeCell ref="AW444:AY444"/>
    <mergeCell ref="A443:D443"/>
    <mergeCell ref="F443:H443"/>
    <mergeCell ref="I443:K443"/>
    <mergeCell ref="L443:M443"/>
    <mergeCell ref="N443:O443"/>
    <mergeCell ref="P443:R443"/>
    <mergeCell ref="S443:T443"/>
    <mergeCell ref="U443:V443"/>
    <mergeCell ref="W443:X443"/>
    <mergeCell ref="Y445:Z445"/>
    <mergeCell ref="AA445:AB445"/>
    <mergeCell ref="AC445:AH445"/>
    <mergeCell ref="AI445:AO445"/>
    <mergeCell ref="AP445:AT445"/>
    <mergeCell ref="AU445:AV445"/>
    <mergeCell ref="AW445:AY445"/>
    <mergeCell ref="A446:D446"/>
    <mergeCell ref="F446:H446"/>
    <mergeCell ref="I446:K446"/>
    <mergeCell ref="L446:M446"/>
    <mergeCell ref="N446:O446"/>
    <mergeCell ref="P446:R446"/>
    <mergeCell ref="S446:T446"/>
    <mergeCell ref="U446:V446"/>
    <mergeCell ref="W446:X446"/>
    <mergeCell ref="Y446:Z446"/>
    <mergeCell ref="AA446:AB446"/>
    <mergeCell ref="AC446:AH446"/>
    <mergeCell ref="AI446:AO446"/>
    <mergeCell ref="AP446:AT446"/>
    <mergeCell ref="AU446:AV446"/>
    <mergeCell ref="AW446:AY446"/>
    <mergeCell ref="A445:D445"/>
    <mergeCell ref="F445:H445"/>
    <mergeCell ref="I445:K445"/>
    <mergeCell ref="L445:M445"/>
    <mergeCell ref="N445:O445"/>
    <mergeCell ref="P445:R445"/>
    <mergeCell ref="S445:T445"/>
    <mergeCell ref="U445:V445"/>
    <mergeCell ref="W445:X445"/>
    <mergeCell ref="Y447:Z447"/>
    <mergeCell ref="AA447:AB447"/>
    <mergeCell ref="AC447:AH447"/>
    <mergeCell ref="AI447:AO447"/>
    <mergeCell ref="AP447:AT447"/>
    <mergeCell ref="AU447:AV447"/>
    <mergeCell ref="AW447:AY447"/>
    <mergeCell ref="A448:D448"/>
    <mergeCell ref="F448:H448"/>
    <mergeCell ref="I448:K448"/>
    <mergeCell ref="L448:M448"/>
    <mergeCell ref="N448:O448"/>
    <mergeCell ref="P448:R448"/>
    <mergeCell ref="S448:T448"/>
    <mergeCell ref="U448:V448"/>
    <mergeCell ref="W448:X448"/>
    <mergeCell ref="Y448:Z448"/>
    <mergeCell ref="AA448:AB448"/>
    <mergeCell ref="AC448:AH448"/>
    <mergeCell ref="AI448:AO448"/>
    <mergeCell ref="AP448:AT448"/>
    <mergeCell ref="AU448:AV448"/>
    <mergeCell ref="AW448:AY448"/>
    <mergeCell ref="A447:D447"/>
    <mergeCell ref="F447:H447"/>
    <mergeCell ref="I447:K447"/>
    <mergeCell ref="L447:M447"/>
    <mergeCell ref="N447:O447"/>
    <mergeCell ref="P447:R447"/>
    <mergeCell ref="S447:T447"/>
    <mergeCell ref="U447:V447"/>
    <mergeCell ref="W447:X447"/>
    <mergeCell ref="I451:K451"/>
    <mergeCell ref="L451:M451"/>
    <mergeCell ref="N451:O451"/>
    <mergeCell ref="P451:R451"/>
    <mergeCell ref="S451:T451"/>
    <mergeCell ref="U451:V451"/>
    <mergeCell ref="W451:X451"/>
    <mergeCell ref="Y451:Z451"/>
    <mergeCell ref="A449:D449"/>
    <mergeCell ref="F449:H449"/>
    <mergeCell ref="I449:K449"/>
    <mergeCell ref="L449:M449"/>
    <mergeCell ref="N449:O449"/>
    <mergeCell ref="P449:R449"/>
    <mergeCell ref="S449:T449"/>
    <mergeCell ref="U449:V449"/>
    <mergeCell ref="W449:X449"/>
    <mergeCell ref="AA451:AB451"/>
    <mergeCell ref="AU451:AV451"/>
    <mergeCell ref="AW451:AY451"/>
    <mergeCell ref="A452:D452"/>
    <mergeCell ref="F452:H452"/>
    <mergeCell ref="I452:K452"/>
    <mergeCell ref="L452:M452"/>
    <mergeCell ref="N452:O452"/>
    <mergeCell ref="P452:R452"/>
    <mergeCell ref="S452:T452"/>
    <mergeCell ref="U452:V452"/>
    <mergeCell ref="W452:X452"/>
    <mergeCell ref="Y452:Z452"/>
    <mergeCell ref="AA452:AB452"/>
    <mergeCell ref="AU452:AV452"/>
    <mergeCell ref="AW452:AY452"/>
    <mergeCell ref="Y449:Z449"/>
    <mergeCell ref="AA449:AB449"/>
    <mergeCell ref="AC449:AH449"/>
    <mergeCell ref="AI449:AO449"/>
    <mergeCell ref="AP449:AT449"/>
    <mergeCell ref="AU449:AV449"/>
    <mergeCell ref="AW449:AY449"/>
    <mergeCell ref="A450:H450"/>
    <mergeCell ref="I450:O450"/>
    <mergeCell ref="P450:V450"/>
    <mergeCell ref="W450:AB450"/>
    <mergeCell ref="AC450:AT459"/>
    <mergeCell ref="AU450:AV450"/>
    <mergeCell ref="AW450:AY450"/>
    <mergeCell ref="A451:D451"/>
    <mergeCell ref="F451:H451"/>
    <mergeCell ref="Y453:Z453"/>
    <mergeCell ref="AA453:AB453"/>
    <mergeCell ref="AU453:AV453"/>
    <mergeCell ref="AW453:AY453"/>
    <mergeCell ref="A454:D454"/>
    <mergeCell ref="F454:H454"/>
    <mergeCell ref="I454:K454"/>
    <mergeCell ref="L454:M454"/>
    <mergeCell ref="N454:O454"/>
    <mergeCell ref="P454:R454"/>
    <mergeCell ref="S454:T454"/>
    <mergeCell ref="U454:V454"/>
    <mergeCell ref="W454:X454"/>
    <mergeCell ref="Y454:Z454"/>
    <mergeCell ref="AA454:AB454"/>
    <mergeCell ref="AU454:AV454"/>
    <mergeCell ref="AW454:AY454"/>
    <mergeCell ref="A453:D453"/>
    <mergeCell ref="F453:H453"/>
    <mergeCell ref="I453:K453"/>
    <mergeCell ref="L453:M453"/>
    <mergeCell ref="N453:O453"/>
    <mergeCell ref="P453:R453"/>
    <mergeCell ref="S453:T453"/>
    <mergeCell ref="U453:V453"/>
    <mergeCell ref="W453:X453"/>
    <mergeCell ref="Y455:Z455"/>
    <mergeCell ref="AA455:AB455"/>
    <mergeCell ref="AU455:AV455"/>
    <mergeCell ref="AW455:AY455"/>
    <mergeCell ref="A456:D456"/>
    <mergeCell ref="F456:H456"/>
    <mergeCell ref="I456:K456"/>
    <mergeCell ref="L456:M456"/>
    <mergeCell ref="N456:O456"/>
    <mergeCell ref="P456:R456"/>
    <mergeCell ref="S456:T456"/>
    <mergeCell ref="U456:V456"/>
    <mergeCell ref="W456:X456"/>
    <mergeCell ref="Y456:Z456"/>
    <mergeCell ref="AA456:AB456"/>
    <mergeCell ref="AU456:AV456"/>
    <mergeCell ref="AW456:AY456"/>
    <mergeCell ref="A455:D455"/>
    <mergeCell ref="F455:H455"/>
    <mergeCell ref="I455:K455"/>
    <mergeCell ref="L455:M455"/>
    <mergeCell ref="N455:O455"/>
    <mergeCell ref="P455:R455"/>
    <mergeCell ref="S455:T455"/>
    <mergeCell ref="U455:V455"/>
    <mergeCell ref="W455:X455"/>
    <mergeCell ref="AH462:AI462"/>
    <mergeCell ref="AJ462:AK462"/>
    <mergeCell ref="Y457:Z457"/>
    <mergeCell ref="AA457:AB457"/>
    <mergeCell ref="AU457:AV457"/>
    <mergeCell ref="AW457:AY457"/>
    <mergeCell ref="A458:D458"/>
    <mergeCell ref="F458:H458"/>
    <mergeCell ref="I458:K458"/>
    <mergeCell ref="L458:M458"/>
    <mergeCell ref="N458:O458"/>
    <mergeCell ref="P458:R458"/>
    <mergeCell ref="S458:T458"/>
    <mergeCell ref="U458:V458"/>
    <mergeCell ref="W458:X458"/>
    <mergeCell ref="Y458:Z458"/>
    <mergeCell ref="AA458:AB458"/>
    <mergeCell ref="AU458:AV458"/>
    <mergeCell ref="AW458:AY458"/>
    <mergeCell ref="A457:D457"/>
    <mergeCell ref="F457:H457"/>
    <mergeCell ref="I457:K457"/>
    <mergeCell ref="L457:M457"/>
    <mergeCell ref="N457:O457"/>
    <mergeCell ref="P457:R457"/>
    <mergeCell ref="S457:T457"/>
    <mergeCell ref="U457:V457"/>
    <mergeCell ref="W457:X457"/>
    <mergeCell ref="Y459:Z459"/>
    <mergeCell ref="AA459:AB459"/>
    <mergeCell ref="AU459:AV459"/>
    <mergeCell ref="AW459:AY459"/>
    <mergeCell ref="A460:AA460"/>
    <mergeCell ref="AB460:AG460"/>
    <mergeCell ref="AH460:AN460"/>
    <mergeCell ref="AO460:AQ460"/>
    <mergeCell ref="A461:G461"/>
    <mergeCell ref="H461:N461"/>
    <mergeCell ref="O461:U461"/>
    <mergeCell ref="V461:AA461"/>
    <mergeCell ref="AB461:AG461"/>
    <mergeCell ref="AH461:AN461"/>
    <mergeCell ref="AO461:AQ461"/>
    <mergeCell ref="A459:D459"/>
    <mergeCell ref="F459:H459"/>
    <mergeCell ref="I459:K459"/>
    <mergeCell ref="L459:M459"/>
    <mergeCell ref="N459:O459"/>
    <mergeCell ref="P459:R459"/>
    <mergeCell ref="S459:T459"/>
    <mergeCell ref="U459:V459"/>
    <mergeCell ref="W459:X459"/>
    <mergeCell ref="AL465:AN465"/>
    <mergeCell ref="AL462:AN462"/>
    <mergeCell ref="A463:C463"/>
    <mergeCell ref="D463:E463"/>
    <mergeCell ref="F463:G463"/>
    <mergeCell ref="H463:J463"/>
    <mergeCell ref="K463:L463"/>
    <mergeCell ref="M463:N463"/>
    <mergeCell ref="O463:Q463"/>
    <mergeCell ref="R463:S463"/>
    <mergeCell ref="T463:U463"/>
    <mergeCell ref="V463:W463"/>
    <mergeCell ref="X463:Y463"/>
    <mergeCell ref="Z463:AA463"/>
    <mergeCell ref="AB463:AC463"/>
    <mergeCell ref="AE463:AG463"/>
    <mergeCell ref="AH463:AI463"/>
    <mergeCell ref="AJ463:AK463"/>
    <mergeCell ref="A462:C462"/>
    <mergeCell ref="D462:E462"/>
    <mergeCell ref="F462:G462"/>
    <mergeCell ref="H462:J462"/>
    <mergeCell ref="K462:L462"/>
    <mergeCell ref="M462:N462"/>
    <mergeCell ref="O462:Q462"/>
    <mergeCell ref="R462:S462"/>
    <mergeCell ref="T462:U462"/>
    <mergeCell ref="V462:W462"/>
    <mergeCell ref="X462:Y462"/>
    <mergeCell ref="Z462:AA462"/>
    <mergeCell ref="AB462:AC462"/>
    <mergeCell ref="AE462:AG462"/>
    <mergeCell ref="AL463:AN463"/>
    <mergeCell ref="A464:C464"/>
    <mergeCell ref="D464:E464"/>
    <mergeCell ref="F464:G464"/>
    <mergeCell ref="H464:J464"/>
    <mergeCell ref="K464:L464"/>
    <mergeCell ref="M464:N464"/>
    <mergeCell ref="O464:Q464"/>
    <mergeCell ref="R464:S464"/>
    <mergeCell ref="T464:U464"/>
    <mergeCell ref="V464:W464"/>
    <mergeCell ref="X464:Y464"/>
    <mergeCell ref="Z464:AA464"/>
    <mergeCell ref="AB464:AC464"/>
    <mergeCell ref="AE464:AG464"/>
    <mergeCell ref="AH464:AI464"/>
    <mergeCell ref="AJ464:AK464"/>
    <mergeCell ref="AL464:AN464"/>
    <mergeCell ref="H466:J466"/>
    <mergeCell ref="K466:L466"/>
    <mergeCell ref="M466:N466"/>
    <mergeCell ref="O466:Q466"/>
    <mergeCell ref="R466:S466"/>
    <mergeCell ref="T466:U466"/>
    <mergeCell ref="V466:W466"/>
    <mergeCell ref="X466:Y466"/>
    <mergeCell ref="Z466:AA466"/>
    <mergeCell ref="AB466:AC466"/>
    <mergeCell ref="AE466:AG466"/>
    <mergeCell ref="AH466:AI466"/>
    <mergeCell ref="AJ466:AK466"/>
    <mergeCell ref="A465:C465"/>
    <mergeCell ref="D465:E465"/>
    <mergeCell ref="F465:G465"/>
    <mergeCell ref="H465:J465"/>
    <mergeCell ref="K465:L465"/>
    <mergeCell ref="M465:N465"/>
    <mergeCell ref="O465:Q465"/>
    <mergeCell ref="R465:S465"/>
    <mergeCell ref="T465:U465"/>
    <mergeCell ref="V465:W465"/>
    <mergeCell ref="X465:Y465"/>
    <mergeCell ref="Z465:AA465"/>
    <mergeCell ref="AB465:AC465"/>
    <mergeCell ref="AE465:AG465"/>
    <mergeCell ref="AH465:AI465"/>
    <mergeCell ref="AJ465:AK465"/>
    <mergeCell ref="AJ469:AK469"/>
    <mergeCell ref="A468:C468"/>
    <mergeCell ref="D468:E468"/>
    <mergeCell ref="F468:G468"/>
    <mergeCell ref="H468:J468"/>
    <mergeCell ref="K468:L468"/>
    <mergeCell ref="M468:N468"/>
    <mergeCell ref="O468:Q468"/>
    <mergeCell ref="R468:S468"/>
    <mergeCell ref="T468:U468"/>
    <mergeCell ref="AL466:AN466"/>
    <mergeCell ref="A467:C467"/>
    <mergeCell ref="D467:E467"/>
    <mergeCell ref="F467:G467"/>
    <mergeCell ref="H467:J467"/>
    <mergeCell ref="K467:L467"/>
    <mergeCell ref="M467:N467"/>
    <mergeCell ref="O467:Q467"/>
    <mergeCell ref="R467:S467"/>
    <mergeCell ref="T467:U467"/>
    <mergeCell ref="V467:W467"/>
    <mergeCell ref="X467:Y467"/>
    <mergeCell ref="Z467:AA467"/>
    <mergeCell ref="AB467:AC467"/>
    <mergeCell ref="AE467:AG467"/>
    <mergeCell ref="AH467:AI467"/>
    <mergeCell ref="AJ467:AK467"/>
    <mergeCell ref="AL467:AN467"/>
    <mergeCell ref="AL469:AN469"/>
    <mergeCell ref="A466:C466"/>
    <mergeCell ref="D466:E466"/>
    <mergeCell ref="F466:G466"/>
    <mergeCell ref="AE474:AG474"/>
    <mergeCell ref="A470:C470"/>
    <mergeCell ref="D470:E470"/>
    <mergeCell ref="F470:G470"/>
    <mergeCell ref="H470:N470"/>
    <mergeCell ref="O470:U470"/>
    <mergeCell ref="V470:AA470"/>
    <mergeCell ref="AB470:AG470"/>
    <mergeCell ref="AH470:AN470"/>
    <mergeCell ref="V468:W468"/>
    <mergeCell ref="X468:Y468"/>
    <mergeCell ref="Z468:AA468"/>
    <mergeCell ref="AB468:AC468"/>
    <mergeCell ref="AE468:AG468"/>
    <mergeCell ref="AH468:AI468"/>
    <mergeCell ref="AJ468:AK468"/>
    <mergeCell ref="AL468:AN468"/>
    <mergeCell ref="A469:C469"/>
    <mergeCell ref="D469:E469"/>
    <mergeCell ref="F469:G469"/>
    <mergeCell ref="H469:J469"/>
    <mergeCell ref="K469:L469"/>
    <mergeCell ref="M469:N469"/>
    <mergeCell ref="O469:Q469"/>
    <mergeCell ref="R469:S469"/>
    <mergeCell ref="T469:U469"/>
    <mergeCell ref="V469:W469"/>
    <mergeCell ref="X469:Y469"/>
    <mergeCell ref="Z469:AA469"/>
    <mergeCell ref="AB469:AC469"/>
    <mergeCell ref="AE469:AG469"/>
    <mergeCell ref="AH469:AI469"/>
    <mergeCell ref="A472:AG472"/>
    <mergeCell ref="AH472:AQ472"/>
    <mergeCell ref="A473:G473"/>
    <mergeCell ref="H473:N473"/>
    <mergeCell ref="O473:U473"/>
    <mergeCell ref="V473:AA473"/>
    <mergeCell ref="AB473:AG473"/>
    <mergeCell ref="AH473:AN473"/>
    <mergeCell ref="AO473:AQ473"/>
    <mergeCell ref="AO470:AQ470"/>
    <mergeCell ref="A471:C471"/>
    <mergeCell ref="F471:G471"/>
    <mergeCell ref="H471:J471"/>
    <mergeCell ref="K471:L471"/>
    <mergeCell ref="M471:N471"/>
    <mergeCell ref="O471:Q471"/>
    <mergeCell ref="R471:S471"/>
    <mergeCell ref="T471:U471"/>
    <mergeCell ref="V471:W471"/>
    <mergeCell ref="X471:Y471"/>
    <mergeCell ref="Z471:AA471"/>
    <mergeCell ref="AB471:AC471"/>
    <mergeCell ref="AE471:AG471"/>
    <mergeCell ref="AH471:AI471"/>
    <mergeCell ref="AJ471:AK471"/>
    <mergeCell ref="AL471:AN471"/>
    <mergeCell ref="AH474:AI474"/>
    <mergeCell ref="AJ474:AK474"/>
    <mergeCell ref="AL474:AN474"/>
    <mergeCell ref="A475:C475"/>
    <mergeCell ref="D475:E475"/>
    <mergeCell ref="F475:G475"/>
    <mergeCell ref="H475:J475"/>
    <mergeCell ref="K475:L475"/>
    <mergeCell ref="M475:N475"/>
    <mergeCell ref="O475:Q475"/>
    <mergeCell ref="R475:S475"/>
    <mergeCell ref="T475:U475"/>
    <mergeCell ref="V475:W475"/>
    <mergeCell ref="X475:Y475"/>
    <mergeCell ref="Z475:AA475"/>
    <mergeCell ref="AB475:AC475"/>
    <mergeCell ref="AE475:AG475"/>
    <mergeCell ref="AH475:AI475"/>
    <mergeCell ref="AJ475:AK475"/>
    <mergeCell ref="A474:C474"/>
    <mergeCell ref="D474:E474"/>
    <mergeCell ref="F474:G474"/>
    <mergeCell ref="H474:J474"/>
    <mergeCell ref="K474:L474"/>
    <mergeCell ref="M474:N474"/>
    <mergeCell ref="O474:Q474"/>
    <mergeCell ref="R474:S474"/>
    <mergeCell ref="T474:U474"/>
    <mergeCell ref="V474:W474"/>
    <mergeCell ref="X474:Y474"/>
    <mergeCell ref="Z474:AA474"/>
    <mergeCell ref="AB474:AC474"/>
    <mergeCell ref="AL475:AN475"/>
    <mergeCell ref="A476:C476"/>
    <mergeCell ref="D476:E476"/>
    <mergeCell ref="F476:G476"/>
    <mergeCell ref="H476:J476"/>
    <mergeCell ref="K476:L476"/>
    <mergeCell ref="M476:N476"/>
    <mergeCell ref="O476:Q476"/>
    <mergeCell ref="R476:S476"/>
    <mergeCell ref="T476:U476"/>
    <mergeCell ref="V476:W476"/>
    <mergeCell ref="X476:Y476"/>
    <mergeCell ref="Z476:AA476"/>
    <mergeCell ref="AB476:AC476"/>
    <mergeCell ref="AE476:AG476"/>
    <mergeCell ref="AH476:AI476"/>
    <mergeCell ref="AJ476:AK476"/>
    <mergeCell ref="AL476:AN476"/>
    <mergeCell ref="AL478:AN478"/>
    <mergeCell ref="A479:C479"/>
    <mergeCell ref="D479:E479"/>
    <mergeCell ref="F479:G479"/>
    <mergeCell ref="H479:J479"/>
    <mergeCell ref="K479:L479"/>
    <mergeCell ref="M479:N479"/>
    <mergeCell ref="O479:Q479"/>
    <mergeCell ref="A477:C477"/>
    <mergeCell ref="D477:E477"/>
    <mergeCell ref="F477:G477"/>
    <mergeCell ref="H477:J477"/>
    <mergeCell ref="K477:L477"/>
    <mergeCell ref="M477:N477"/>
    <mergeCell ref="O477:Q477"/>
    <mergeCell ref="R477:S477"/>
    <mergeCell ref="T477:U477"/>
    <mergeCell ref="V477:W477"/>
    <mergeCell ref="X477:Y477"/>
    <mergeCell ref="Z477:AA477"/>
    <mergeCell ref="AB477:AC477"/>
    <mergeCell ref="AE477:AG477"/>
    <mergeCell ref="AH477:AI477"/>
    <mergeCell ref="AJ477:AK477"/>
    <mergeCell ref="AL477:AN477"/>
    <mergeCell ref="A478:C478"/>
    <mergeCell ref="D478:E478"/>
    <mergeCell ref="F478:G478"/>
    <mergeCell ref="H478:J478"/>
    <mergeCell ref="K478:L478"/>
    <mergeCell ref="M478:N478"/>
    <mergeCell ref="O478:Q478"/>
    <mergeCell ref="R478:S478"/>
    <mergeCell ref="T478:U478"/>
    <mergeCell ref="V478:W478"/>
    <mergeCell ref="X478:Y478"/>
    <mergeCell ref="Z478:AA478"/>
    <mergeCell ref="AB478:AC478"/>
    <mergeCell ref="AE478:AG478"/>
    <mergeCell ref="AH478:AI478"/>
    <mergeCell ref="AJ478:AK478"/>
    <mergeCell ref="F480:G480"/>
    <mergeCell ref="H480:J480"/>
    <mergeCell ref="K480:L480"/>
    <mergeCell ref="M480:N480"/>
    <mergeCell ref="O480:Q480"/>
    <mergeCell ref="R480:S480"/>
    <mergeCell ref="T480:U480"/>
    <mergeCell ref="R479:S479"/>
    <mergeCell ref="T479:U479"/>
    <mergeCell ref="V479:W479"/>
    <mergeCell ref="X479:Y479"/>
    <mergeCell ref="Z479:AA479"/>
    <mergeCell ref="AB479:AC479"/>
    <mergeCell ref="AE479:AG479"/>
    <mergeCell ref="AH479:AI479"/>
    <mergeCell ref="AJ479:AK479"/>
    <mergeCell ref="AL479:AN479"/>
    <mergeCell ref="O482:U482"/>
    <mergeCell ref="V482:AA482"/>
    <mergeCell ref="AB482:AG482"/>
    <mergeCell ref="AH482:AI482"/>
    <mergeCell ref="AJ482:AK482"/>
    <mergeCell ref="AL482:AN482"/>
    <mergeCell ref="V480:W480"/>
    <mergeCell ref="X480:Y480"/>
    <mergeCell ref="Z480:AA480"/>
    <mergeCell ref="AB480:AC480"/>
    <mergeCell ref="AE480:AG480"/>
    <mergeCell ref="AH480:AI480"/>
    <mergeCell ref="AJ480:AK480"/>
    <mergeCell ref="AL480:AN480"/>
    <mergeCell ref="AL481:AN481"/>
    <mergeCell ref="A481:C481"/>
    <mergeCell ref="D481:E481"/>
    <mergeCell ref="F481:G481"/>
    <mergeCell ref="H481:J481"/>
    <mergeCell ref="K481:L481"/>
    <mergeCell ref="M481:N481"/>
    <mergeCell ref="O481:Q481"/>
    <mergeCell ref="R481:S481"/>
    <mergeCell ref="T481:U481"/>
    <mergeCell ref="V481:W481"/>
    <mergeCell ref="X481:Y481"/>
    <mergeCell ref="Z481:AA481"/>
    <mergeCell ref="AB481:AC481"/>
    <mergeCell ref="AE481:AG481"/>
    <mergeCell ref="AH481:AI481"/>
    <mergeCell ref="AJ481:AK481"/>
    <mergeCell ref="A480:C480"/>
    <mergeCell ref="D480:E480"/>
    <mergeCell ref="A484:G484"/>
    <mergeCell ref="H484:N484"/>
    <mergeCell ref="O484:AA484"/>
    <mergeCell ref="AB484:AG484"/>
    <mergeCell ref="AH484:AN484"/>
    <mergeCell ref="AO484:AQ484"/>
    <mergeCell ref="A485:G485"/>
    <mergeCell ref="H485:N485"/>
    <mergeCell ref="O485:U485"/>
    <mergeCell ref="V485:AA485"/>
    <mergeCell ref="AB485:AG485"/>
    <mergeCell ref="AH485:AN485"/>
    <mergeCell ref="AO485:AQ485"/>
    <mergeCell ref="AO482:AQ482"/>
    <mergeCell ref="A483:C483"/>
    <mergeCell ref="F483:G483"/>
    <mergeCell ref="H483:J483"/>
    <mergeCell ref="K483:L483"/>
    <mergeCell ref="M483:N483"/>
    <mergeCell ref="O483:Q483"/>
    <mergeCell ref="R483:S483"/>
    <mergeCell ref="T483:U483"/>
    <mergeCell ref="V483:W483"/>
    <mergeCell ref="X483:Y483"/>
    <mergeCell ref="Z483:AA483"/>
    <mergeCell ref="AB483:AC483"/>
    <mergeCell ref="AE483:AG483"/>
    <mergeCell ref="AH483:AI483"/>
    <mergeCell ref="AJ483:AK483"/>
    <mergeCell ref="AL483:AN483"/>
    <mergeCell ref="A482:G482"/>
    <mergeCell ref="H482:N482"/>
    <mergeCell ref="R488:S488"/>
    <mergeCell ref="T488:U488"/>
    <mergeCell ref="V488:W488"/>
    <mergeCell ref="A486:G486"/>
    <mergeCell ref="H486:N486"/>
    <mergeCell ref="O486:U486"/>
    <mergeCell ref="V486:AA486"/>
    <mergeCell ref="AB486:AG486"/>
    <mergeCell ref="AH486:AN486"/>
    <mergeCell ref="AO486:AQ486"/>
    <mergeCell ref="A487:G487"/>
    <mergeCell ref="H487:N487"/>
    <mergeCell ref="O487:U487"/>
    <mergeCell ref="V487:AA487"/>
    <mergeCell ref="AB487:AG487"/>
    <mergeCell ref="AH487:AN487"/>
    <mergeCell ref="AO487:AQ487"/>
    <mergeCell ref="AO489:AQ489"/>
    <mergeCell ref="A490:G490"/>
    <mergeCell ref="H490:N490"/>
    <mergeCell ref="O490:U490"/>
    <mergeCell ref="V490:AA490"/>
    <mergeCell ref="AB490:AG490"/>
    <mergeCell ref="AH490:AN490"/>
    <mergeCell ref="AO490:AQ490"/>
    <mergeCell ref="A491:G491"/>
    <mergeCell ref="H491:N491"/>
    <mergeCell ref="O491:U491"/>
    <mergeCell ref="V491:AA491"/>
    <mergeCell ref="AB491:AG491"/>
    <mergeCell ref="AH491:AN491"/>
    <mergeCell ref="AO491:AQ491"/>
    <mergeCell ref="X488:Y488"/>
    <mergeCell ref="Z488:AA488"/>
    <mergeCell ref="AB488:AC488"/>
    <mergeCell ref="AE488:AG488"/>
    <mergeCell ref="AH488:AI488"/>
    <mergeCell ref="AJ488:AK488"/>
    <mergeCell ref="AL488:AN488"/>
    <mergeCell ref="A489:G489"/>
    <mergeCell ref="H489:N489"/>
    <mergeCell ref="O489:U489"/>
    <mergeCell ref="V489:AN489"/>
    <mergeCell ref="A488:C488"/>
    <mergeCell ref="F488:G488"/>
    <mergeCell ref="H488:J488"/>
    <mergeCell ref="K488:L488"/>
    <mergeCell ref="M488:N488"/>
    <mergeCell ref="O488:Q488"/>
    <mergeCell ref="A492:G492"/>
    <mergeCell ref="H492:N492"/>
    <mergeCell ref="O492:U492"/>
    <mergeCell ref="V492:AA492"/>
    <mergeCell ref="AB492:AG492"/>
    <mergeCell ref="AH492:AN492"/>
    <mergeCell ref="AO492:AQ492"/>
    <mergeCell ref="A493:G493"/>
    <mergeCell ref="H493:J493"/>
    <mergeCell ref="K493:L493"/>
    <mergeCell ref="M493:N493"/>
    <mergeCell ref="O493:Q493"/>
    <mergeCell ref="R493:S493"/>
    <mergeCell ref="T493:U493"/>
    <mergeCell ref="V493:AA493"/>
    <mergeCell ref="AB493:AG493"/>
    <mergeCell ref="AH493:AN493"/>
    <mergeCell ref="AO493:AQ493"/>
    <mergeCell ref="AH494:AN494"/>
    <mergeCell ref="AO494:AQ494"/>
    <mergeCell ref="A495:G495"/>
    <mergeCell ref="H495:J495"/>
    <mergeCell ref="K495:L495"/>
    <mergeCell ref="M495:N495"/>
    <mergeCell ref="O495:Q495"/>
    <mergeCell ref="R495:S495"/>
    <mergeCell ref="T495:U495"/>
    <mergeCell ref="V495:AA495"/>
    <mergeCell ref="AB495:AG495"/>
    <mergeCell ref="AH495:AN495"/>
    <mergeCell ref="AO495:AQ495"/>
    <mergeCell ref="A494:G494"/>
    <mergeCell ref="H494:J494"/>
    <mergeCell ref="K494:L494"/>
    <mergeCell ref="M494:N494"/>
    <mergeCell ref="O494:Q494"/>
    <mergeCell ref="R494:S494"/>
    <mergeCell ref="T494:U494"/>
    <mergeCell ref="V494:AA494"/>
    <mergeCell ref="AB494:AG494"/>
    <mergeCell ref="AH496:AN496"/>
    <mergeCell ref="AO496:AQ496"/>
    <mergeCell ref="A497:G497"/>
    <mergeCell ref="H497:J497"/>
    <mergeCell ref="K497:L497"/>
    <mergeCell ref="M497:N497"/>
    <mergeCell ref="O497:Q497"/>
    <mergeCell ref="R497:S497"/>
    <mergeCell ref="T497:U497"/>
    <mergeCell ref="V497:AA497"/>
    <mergeCell ref="AB497:AG497"/>
    <mergeCell ref="AH497:AN497"/>
    <mergeCell ref="AO497:AQ497"/>
    <mergeCell ref="A496:G496"/>
    <mergeCell ref="H496:J496"/>
    <mergeCell ref="K496:L496"/>
    <mergeCell ref="M496:N496"/>
    <mergeCell ref="O496:Q496"/>
    <mergeCell ref="R496:S496"/>
    <mergeCell ref="T496:U496"/>
    <mergeCell ref="V496:AA496"/>
    <mergeCell ref="AB496:AG496"/>
    <mergeCell ref="M500:N500"/>
    <mergeCell ref="O500:Q500"/>
    <mergeCell ref="R500:S500"/>
    <mergeCell ref="T500:U500"/>
    <mergeCell ref="V500:AA500"/>
    <mergeCell ref="AB500:AG500"/>
    <mergeCell ref="AH498:AN498"/>
    <mergeCell ref="AO498:AQ498"/>
    <mergeCell ref="A499:G499"/>
    <mergeCell ref="H499:J499"/>
    <mergeCell ref="K499:L499"/>
    <mergeCell ref="M499:N499"/>
    <mergeCell ref="O499:Q499"/>
    <mergeCell ref="R499:S499"/>
    <mergeCell ref="T499:U499"/>
    <mergeCell ref="V499:AA499"/>
    <mergeCell ref="AB499:AG499"/>
    <mergeCell ref="AH499:AN499"/>
    <mergeCell ref="AO499:AQ499"/>
    <mergeCell ref="A498:G498"/>
    <mergeCell ref="H498:J498"/>
    <mergeCell ref="K498:L498"/>
    <mergeCell ref="M498:N498"/>
    <mergeCell ref="O498:Q498"/>
    <mergeCell ref="R498:S498"/>
    <mergeCell ref="T498:U498"/>
    <mergeCell ref="V498:AA498"/>
    <mergeCell ref="AB498:AG498"/>
    <mergeCell ref="A502:G502"/>
    <mergeCell ref="H502:U502"/>
    <mergeCell ref="V502:AN502"/>
    <mergeCell ref="AO502:AQ502"/>
    <mergeCell ref="A503:G503"/>
    <mergeCell ref="H503:N503"/>
    <mergeCell ref="O503:U503"/>
    <mergeCell ref="V503:AA503"/>
    <mergeCell ref="AB503:AG503"/>
    <mergeCell ref="AH503:AN503"/>
    <mergeCell ref="AO503:AQ503"/>
    <mergeCell ref="AH500:AN500"/>
    <mergeCell ref="AO500:AQ500"/>
    <mergeCell ref="A501:C501"/>
    <mergeCell ref="F501:G501"/>
    <mergeCell ref="H501:J501"/>
    <mergeCell ref="K501:L501"/>
    <mergeCell ref="M501:N501"/>
    <mergeCell ref="O501:Q501"/>
    <mergeCell ref="R501:S501"/>
    <mergeCell ref="T501:U501"/>
    <mergeCell ref="V501:W501"/>
    <mergeCell ref="X501:Y501"/>
    <mergeCell ref="Z501:AA501"/>
    <mergeCell ref="AB501:AC501"/>
    <mergeCell ref="AE501:AG501"/>
    <mergeCell ref="AH501:AI501"/>
    <mergeCell ref="AJ501:AK501"/>
    <mergeCell ref="AL501:AN501"/>
    <mergeCell ref="A500:G500"/>
    <mergeCell ref="H500:J500"/>
    <mergeCell ref="K500:L500"/>
    <mergeCell ref="Z504:AA504"/>
    <mergeCell ref="AB504:AC504"/>
    <mergeCell ref="AE504:AG504"/>
    <mergeCell ref="AH504:AI504"/>
    <mergeCell ref="AJ504:AK504"/>
    <mergeCell ref="AL504:AN504"/>
    <mergeCell ref="A505:G505"/>
    <mergeCell ref="H505:J505"/>
    <mergeCell ref="K505:L505"/>
    <mergeCell ref="M505:N505"/>
    <mergeCell ref="O505:Q505"/>
    <mergeCell ref="R505:S505"/>
    <mergeCell ref="T505:U505"/>
    <mergeCell ref="V505:W505"/>
    <mergeCell ref="X505:Y505"/>
    <mergeCell ref="Z505:AA505"/>
    <mergeCell ref="AB505:AC505"/>
    <mergeCell ref="AE505:AG505"/>
    <mergeCell ref="AH505:AI505"/>
    <mergeCell ref="AJ505:AK505"/>
    <mergeCell ref="AL505:AN505"/>
    <mergeCell ref="A504:G504"/>
    <mergeCell ref="H504:J504"/>
    <mergeCell ref="K504:L504"/>
    <mergeCell ref="M504:N504"/>
    <mergeCell ref="O504:Q504"/>
    <mergeCell ref="R504:S504"/>
    <mergeCell ref="T504:U504"/>
    <mergeCell ref="V504:W504"/>
    <mergeCell ref="X504:Y504"/>
    <mergeCell ref="Z506:AA506"/>
    <mergeCell ref="AB506:AC506"/>
    <mergeCell ref="AE506:AG506"/>
    <mergeCell ref="AH506:AI506"/>
    <mergeCell ref="AJ506:AK506"/>
    <mergeCell ref="AL506:AN506"/>
    <mergeCell ref="A507:G507"/>
    <mergeCell ref="H507:J507"/>
    <mergeCell ref="K507:L507"/>
    <mergeCell ref="M507:N507"/>
    <mergeCell ref="O507:Q507"/>
    <mergeCell ref="R507:S507"/>
    <mergeCell ref="T507:U507"/>
    <mergeCell ref="V507:W507"/>
    <mergeCell ref="X507:Y507"/>
    <mergeCell ref="Z507:AA507"/>
    <mergeCell ref="AB507:AC507"/>
    <mergeCell ref="AE507:AG507"/>
    <mergeCell ref="AH507:AI507"/>
    <mergeCell ref="AJ507:AK507"/>
    <mergeCell ref="AL507:AN507"/>
    <mergeCell ref="A506:G506"/>
    <mergeCell ref="H506:J506"/>
    <mergeCell ref="K506:L506"/>
    <mergeCell ref="M506:N506"/>
    <mergeCell ref="O506:Q506"/>
    <mergeCell ref="R506:S506"/>
    <mergeCell ref="T506:U506"/>
    <mergeCell ref="V506:W506"/>
    <mergeCell ref="X506:Y506"/>
    <mergeCell ref="Z508:AA508"/>
    <mergeCell ref="AB508:AC508"/>
    <mergeCell ref="AE508:AG508"/>
    <mergeCell ref="AH508:AI508"/>
    <mergeCell ref="AJ508:AK508"/>
    <mergeCell ref="AL508:AN508"/>
    <mergeCell ref="A509:G509"/>
    <mergeCell ref="H509:J509"/>
    <mergeCell ref="K509:L509"/>
    <mergeCell ref="M509:N509"/>
    <mergeCell ref="O509:Q509"/>
    <mergeCell ref="R509:S509"/>
    <mergeCell ref="T509:U509"/>
    <mergeCell ref="V509:W509"/>
    <mergeCell ref="X509:Y509"/>
    <mergeCell ref="Z509:AA509"/>
    <mergeCell ref="AB509:AC509"/>
    <mergeCell ref="AE509:AG509"/>
    <mergeCell ref="AH509:AI509"/>
    <mergeCell ref="AJ509:AK509"/>
    <mergeCell ref="AL509:AN509"/>
    <mergeCell ref="A508:G508"/>
    <mergeCell ref="H508:J508"/>
    <mergeCell ref="K508:L508"/>
    <mergeCell ref="M508:N508"/>
    <mergeCell ref="O508:Q508"/>
    <mergeCell ref="R508:S508"/>
    <mergeCell ref="T508:U508"/>
    <mergeCell ref="V508:W508"/>
    <mergeCell ref="X508:Y508"/>
    <mergeCell ref="Z510:AA510"/>
    <mergeCell ref="AB510:AC510"/>
    <mergeCell ref="AE510:AG510"/>
    <mergeCell ref="AH510:AI510"/>
    <mergeCell ref="AJ510:AK510"/>
    <mergeCell ref="AL510:AN510"/>
    <mergeCell ref="A511:G511"/>
    <mergeCell ref="H511:J511"/>
    <mergeCell ref="K511:L511"/>
    <mergeCell ref="M511:N511"/>
    <mergeCell ref="O511:Q511"/>
    <mergeCell ref="R511:S511"/>
    <mergeCell ref="T511:U511"/>
    <mergeCell ref="V511:W511"/>
    <mergeCell ref="X511:Y511"/>
    <mergeCell ref="Z511:AA511"/>
    <mergeCell ref="AB511:AC511"/>
    <mergeCell ref="AE511:AG511"/>
    <mergeCell ref="AH511:AN511"/>
    <mergeCell ref="A510:G510"/>
    <mergeCell ref="H510:J510"/>
    <mergeCell ref="K510:L510"/>
    <mergeCell ref="M510:N510"/>
    <mergeCell ref="O510:Q510"/>
    <mergeCell ref="R510:S510"/>
    <mergeCell ref="T510:U510"/>
    <mergeCell ref="V510:W510"/>
    <mergeCell ref="X510:Y510"/>
    <mergeCell ref="AJ514:AK514"/>
    <mergeCell ref="X512:Y512"/>
    <mergeCell ref="Z512:AA512"/>
    <mergeCell ref="AB512:AC512"/>
    <mergeCell ref="AE512:AG512"/>
    <mergeCell ref="AH512:AI512"/>
    <mergeCell ref="AJ512:AK512"/>
    <mergeCell ref="AL512:AN512"/>
    <mergeCell ref="A513:AC513"/>
    <mergeCell ref="AE513:AG513"/>
    <mergeCell ref="AH513:AI513"/>
    <mergeCell ref="AJ513:AK513"/>
    <mergeCell ref="AL513:AN513"/>
    <mergeCell ref="A512:C512"/>
    <mergeCell ref="F512:G512"/>
    <mergeCell ref="H512:J512"/>
    <mergeCell ref="K512:L512"/>
    <mergeCell ref="M512:N512"/>
    <mergeCell ref="O512:Q512"/>
    <mergeCell ref="R512:S512"/>
    <mergeCell ref="T512:U512"/>
    <mergeCell ref="V512:W512"/>
    <mergeCell ref="H516:J516"/>
    <mergeCell ref="K516:L516"/>
    <mergeCell ref="M516:N516"/>
    <mergeCell ref="O516:Q516"/>
    <mergeCell ref="R516:S516"/>
    <mergeCell ref="T516:U516"/>
    <mergeCell ref="V516:W516"/>
    <mergeCell ref="AL514:AN514"/>
    <mergeCell ref="A515:D515"/>
    <mergeCell ref="F515:G515"/>
    <mergeCell ref="H515:J515"/>
    <mergeCell ref="K515:L515"/>
    <mergeCell ref="M515:N515"/>
    <mergeCell ref="O515:Q515"/>
    <mergeCell ref="R515:S515"/>
    <mergeCell ref="T515:U515"/>
    <mergeCell ref="V515:W515"/>
    <mergeCell ref="X515:Y515"/>
    <mergeCell ref="Z515:AA515"/>
    <mergeCell ref="AB515:AC515"/>
    <mergeCell ref="AE515:AG515"/>
    <mergeCell ref="AH515:AI515"/>
    <mergeCell ref="AJ515:AK515"/>
    <mergeCell ref="AL515:AN515"/>
    <mergeCell ref="A514:E514"/>
    <mergeCell ref="F514:J514"/>
    <mergeCell ref="K514:L514"/>
    <mergeCell ref="M514:Q514"/>
    <mergeCell ref="R514:W514"/>
    <mergeCell ref="X514:AC514"/>
    <mergeCell ref="AE514:AG514"/>
    <mergeCell ref="AH514:AI514"/>
    <mergeCell ref="H518:J518"/>
    <mergeCell ref="K518:L518"/>
    <mergeCell ref="M518:N518"/>
    <mergeCell ref="O518:Q518"/>
    <mergeCell ref="R518:S518"/>
    <mergeCell ref="T518:U518"/>
    <mergeCell ref="V518:W518"/>
    <mergeCell ref="X516:Y516"/>
    <mergeCell ref="Z516:AA516"/>
    <mergeCell ref="AB516:AC516"/>
    <mergeCell ref="AE516:AG516"/>
    <mergeCell ref="AH516:AI516"/>
    <mergeCell ref="AJ516:AK516"/>
    <mergeCell ref="AL516:AN516"/>
    <mergeCell ref="A517:D517"/>
    <mergeCell ref="F517:G517"/>
    <mergeCell ref="H517:J517"/>
    <mergeCell ref="K517:L517"/>
    <mergeCell ref="M517:N517"/>
    <mergeCell ref="O517:Q517"/>
    <mergeCell ref="R517:S517"/>
    <mergeCell ref="T517:U517"/>
    <mergeCell ref="V517:W517"/>
    <mergeCell ref="X517:Y517"/>
    <mergeCell ref="Z517:AA517"/>
    <mergeCell ref="AB517:AC517"/>
    <mergeCell ref="AE517:AG517"/>
    <mergeCell ref="AH517:AI517"/>
    <mergeCell ref="AJ517:AK517"/>
    <mergeCell ref="AL517:AN517"/>
    <mergeCell ref="A516:D516"/>
    <mergeCell ref="F516:G516"/>
    <mergeCell ref="H520:J520"/>
    <mergeCell ref="K520:L520"/>
    <mergeCell ref="M520:N520"/>
    <mergeCell ref="O520:Q520"/>
    <mergeCell ref="R520:S520"/>
    <mergeCell ref="T520:U520"/>
    <mergeCell ref="V520:W520"/>
    <mergeCell ref="X518:Y518"/>
    <mergeCell ref="Z518:AA518"/>
    <mergeCell ref="AB518:AC518"/>
    <mergeCell ref="AE518:AG518"/>
    <mergeCell ref="AH518:AI518"/>
    <mergeCell ref="AJ518:AK518"/>
    <mergeCell ref="AL518:AN518"/>
    <mergeCell ref="A519:D519"/>
    <mergeCell ref="F519:G519"/>
    <mergeCell ref="H519:J519"/>
    <mergeCell ref="K519:L519"/>
    <mergeCell ref="M519:N519"/>
    <mergeCell ref="O519:Q519"/>
    <mergeCell ref="R519:S519"/>
    <mergeCell ref="T519:U519"/>
    <mergeCell ref="V519:W519"/>
    <mergeCell ref="X519:Y519"/>
    <mergeCell ref="Z519:AA519"/>
    <mergeCell ref="AB519:AC519"/>
    <mergeCell ref="AE519:AG519"/>
    <mergeCell ref="AH519:AI519"/>
    <mergeCell ref="AJ519:AK519"/>
    <mergeCell ref="AL519:AN519"/>
    <mergeCell ref="A518:D518"/>
    <mergeCell ref="F518:G518"/>
    <mergeCell ref="H522:J522"/>
    <mergeCell ref="K522:L522"/>
    <mergeCell ref="M522:N522"/>
    <mergeCell ref="O522:Q522"/>
    <mergeCell ref="R522:S522"/>
    <mergeCell ref="T522:U522"/>
    <mergeCell ref="V522:W522"/>
    <mergeCell ref="X520:Y520"/>
    <mergeCell ref="Z520:AA520"/>
    <mergeCell ref="AB520:AC520"/>
    <mergeCell ref="AE520:AG520"/>
    <mergeCell ref="AH520:AI520"/>
    <mergeCell ref="AJ520:AK520"/>
    <mergeCell ref="AL520:AN520"/>
    <mergeCell ref="A521:D521"/>
    <mergeCell ref="F521:G521"/>
    <mergeCell ref="H521:J521"/>
    <mergeCell ref="K521:L521"/>
    <mergeCell ref="M521:N521"/>
    <mergeCell ref="O521:Q521"/>
    <mergeCell ref="R521:S521"/>
    <mergeCell ref="T521:U521"/>
    <mergeCell ref="V521:W521"/>
    <mergeCell ref="X521:Y521"/>
    <mergeCell ref="Z521:AA521"/>
    <mergeCell ref="AB521:AC521"/>
    <mergeCell ref="AE521:AG521"/>
    <mergeCell ref="AH521:AI521"/>
    <mergeCell ref="AJ521:AK521"/>
    <mergeCell ref="AL521:AN521"/>
    <mergeCell ref="A520:D520"/>
    <mergeCell ref="F520:G520"/>
    <mergeCell ref="A524:B524"/>
    <mergeCell ref="C524:I524"/>
    <mergeCell ref="J524:AU526"/>
    <mergeCell ref="A525:B525"/>
    <mergeCell ref="C525:I525"/>
    <mergeCell ref="A526:B526"/>
    <mergeCell ref="C526:I526"/>
    <mergeCell ref="X522:Y522"/>
    <mergeCell ref="Z522:AA522"/>
    <mergeCell ref="AB522:AC522"/>
    <mergeCell ref="AE522:AG522"/>
    <mergeCell ref="AH522:AI522"/>
    <mergeCell ref="AJ522:AK522"/>
    <mergeCell ref="AL522:AN522"/>
    <mergeCell ref="A523:D523"/>
    <mergeCell ref="F523:G523"/>
    <mergeCell ref="H523:J523"/>
    <mergeCell ref="K523:L523"/>
    <mergeCell ref="M523:N523"/>
    <mergeCell ref="O523:Q523"/>
    <mergeCell ref="R523:S523"/>
    <mergeCell ref="T523:U523"/>
    <mergeCell ref="V523:W523"/>
    <mergeCell ref="X523:Y523"/>
    <mergeCell ref="Z523:AA523"/>
    <mergeCell ref="AB523:AC523"/>
    <mergeCell ref="AE523:AG523"/>
    <mergeCell ref="AH523:AI523"/>
    <mergeCell ref="AJ523:AK523"/>
    <mergeCell ref="AL523:AN523"/>
    <mergeCell ref="A522:D522"/>
    <mergeCell ref="F522:G522"/>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367850-26F1-46D8-8313-A76637D7D2A9}">
  <dimension ref="A1:K133"/>
  <sheetViews>
    <sheetView zoomScaleNormal="100" workbookViewId="0">
      <pane ySplit="1" topLeftCell="A2" activePane="bottomLeft" state="frozen"/>
      <selection pane="bottomLeft" activeCell="B1" sqref="B1"/>
    </sheetView>
  </sheetViews>
  <sheetFormatPr defaultRowHeight="15"/>
  <cols>
    <col min="1" max="1" width="52.42578125" style="18" bestFit="1" customWidth="1"/>
    <col min="2" max="2" width="72.42578125" style="18" bestFit="1" customWidth="1"/>
    <col min="3" max="3" width="48.28515625" style="1" bestFit="1" customWidth="1"/>
    <col min="4" max="4" width="11.7109375" style="1" bestFit="1" customWidth="1"/>
    <col min="5" max="5" width="10.42578125" style="18" bestFit="1" customWidth="1"/>
    <col min="6" max="6" width="17.5703125" style="1" bestFit="1" customWidth="1"/>
    <col min="7" max="7" width="7.85546875" style="18" bestFit="1" customWidth="1"/>
    <col min="8" max="8" width="19.28515625" style="1" bestFit="1" customWidth="1"/>
    <col min="9" max="9" width="2" style="1" bestFit="1" customWidth="1"/>
    <col min="10" max="16384" width="9.140625" style="1"/>
  </cols>
  <sheetData>
    <row r="1" spans="1:11" ht="91.5" thickTop="1" thickBot="1">
      <c r="A1" s="474" t="s">
        <v>26527</v>
      </c>
      <c r="B1" s="428" t="s">
        <v>26526</v>
      </c>
      <c r="C1" s="428" t="s">
        <v>5222</v>
      </c>
      <c r="D1" s="446" t="s">
        <v>21994</v>
      </c>
      <c r="E1" s="471" t="s">
        <v>13415</v>
      </c>
      <c r="F1" s="446" t="s">
        <v>21995</v>
      </c>
      <c r="G1" s="458" t="s">
        <v>4986</v>
      </c>
      <c r="H1"/>
      <c r="I1"/>
      <c r="J1"/>
      <c r="K1"/>
    </row>
    <row r="2" spans="1:11" ht="21" thickTop="1" thickBot="1">
      <c r="A2" s="475" t="s">
        <v>21996</v>
      </c>
      <c r="B2" s="426"/>
      <c r="C2" s="426"/>
      <c r="D2" s="437"/>
      <c r="E2" s="472"/>
      <c r="F2" s="447"/>
      <c r="G2" s="459"/>
      <c r="H2"/>
      <c r="I2"/>
      <c r="J2"/>
      <c r="K2"/>
    </row>
    <row r="3" spans="1:11" ht="15.75" thickTop="1">
      <c r="A3" s="476">
        <v>93416</v>
      </c>
      <c r="B3" s="432" t="s">
        <v>21997</v>
      </c>
      <c r="C3" s="432" t="s">
        <v>21998</v>
      </c>
      <c r="D3" s="448" t="s">
        <v>21999</v>
      </c>
      <c r="E3" s="472"/>
      <c r="F3" s="450" t="s">
        <v>22000</v>
      </c>
      <c r="G3" s="460">
        <v>15.99</v>
      </c>
      <c r="H3"/>
      <c r="I3"/>
      <c r="J3" s="455"/>
      <c r="K3" s="456"/>
    </row>
    <row r="4" spans="1:11">
      <c r="A4" s="476">
        <v>93425</v>
      </c>
      <c r="B4" s="434" t="s">
        <v>22001</v>
      </c>
      <c r="C4" s="434" t="s">
        <v>21998</v>
      </c>
      <c r="D4" s="449" t="s">
        <v>21999</v>
      </c>
      <c r="E4" s="472"/>
      <c r="F4" s="467" t="s">
        <v>22002</v>
      </c>
      <c r="G4" s="459">
        <v>19.989999999999998</v>
      </c>
      <c r="H4"/>
      <c r="I4"/>
      <c r="J4" s="455"/>
      <c r="K4"/>
    </row>
    <row r="5" spans="1:11">
      <c r="A5" s="476">
        <v>93435</v>
      </c>
      <c r="B5" s="432" t="s">
        <v>22003</v>
      </c>
      <c r="C5" s="432" t="s">
        <v>21998</v>
      </c>
      <c r="D5" s="448" t="s">
        <v>21999</v>
      </c>
      <c r="E5" s="472"/>
      <c r="F5" s="450" t="s">
        <v>22004</v>
      </c>
      <c r="G5" s="459">
        <v>28.99</v>
      </c>
      <c r="H5"/>
      <c r="I5"/>
      <c r="J5" s="455"/>
      <c r="K5"/>
    </row>
    <row r="6" spans="1:11">
      <c r="A6" s="476">
        <v>93440</v>
      </c>
      <c r="B6" s="434" t="s">
        <v>22005</v>
      </c>
      <c r="C6" s="434" t="s">
        <v>21998</v>
      </c>
      <c r="D6" s="449" t="s">
        <v>22006</v>
      </c>
      <c r="E6" s="472"/>
      <c r="F6" s="467" t="s">
        <v>22007</v>
      </c>
      <c r="G6" s="459">
        <v>33.99</v>
      </c>
      <c r="H6"/>
      <c r="I6"/>
      <c r="J6" s="455"/>
      <c r="K6"/>
    </row>
    <row r="7" spans="1:11">
      <c r="A7" s="476">
        <v>79425</v>
      </c>
      <c r="B7" s="432" t="s">
        <v>22008</v>
      </c>
      <c r="C7" s="432" t="s">
        <v>21998</v>
      </c>
      <c r="D7" s="448" t="s">
        <v>21999</v>
      </c>
      <c r="E7" s="472"/>
      <c r="F7" s="450" t="s">
        <v>22009</v>
      </c>
      <c r="G7" s="459">
        <v>21.99</v>
      </c>
      <c r="H7"/>
      <c r="I7"/>
      <c r="J7" s="455"/>
      <c r="K7"/>
    </row>
    <row r="8" spans="1:11">
      <c r="A8" s="476" t="s">
        <v>5262</v>
      </c>
      <c r="B8" s="434" t="s">
        <v>22010</v>
      </c>
      <c r="C8" s="434" t="s">
        <v>21998</v>
      </c>
      <c r="D8" s="449" t="s">
        <v>21999</v>
      </c>
      <c r="E8" s="472"/>
      <c r="F8" s="467" t="s">
        <v>22011</v>
      </c>
      <c r="G8" s="459">
        <v>15.99</v>
      </c>
      <c r="H8"/>
      <c r="I8"/>
      <c r="J8" s="455"/>
      <c r="K8"/>
    </row>
    <row r="9" spans="1:11">
      <c r="A9" s="477" t="s">
        <v>5263</v>
      </c>
      <c r="B9" s="432" t="s">
        <v>22012</v>
      </c>
      <c r="C9" s="432" t="s">
        <v>21998</v>
      </c>
      <c r="D9" s="448" t="s">
        <v>21999</v>
      </c>
      <c r="E9" s="472"/>
      <c r="F9" s="450" t="s">
        <v>22013</v>
      </c>
      <c r="G9" s="459">
        <v>20.99</v>
      </c>
      <c r="H9"/>
      <c r="I9"/>
      <c r="J9" s="455"/>
      <c r="K9"/>
    </row>
    <row r="10" spans="1:11">
      <c r="A10" s="476" t="s">
        <v>5264</v>
      </c>
      <c r="B10" s="434" t="s">
        <v>22014</v>
      </c>
      <c r="C10" s="434" t="s">
        <v>21998</v>
      </c>
      <c r="D10" s="449" t="s">
        <v>22006</v>
      </c>
      <c r="E10" s="472"/>
      <c r="F10" s="467" t="s">
        <v>22015</v>
      </c>
      <c r="G10" s="459">
        <v>17.489999999999998</v>
      </c>
      <c r="H10"/>
      <c r="I10"/>
      <c r="J10" s="455"/>
      <c r="K10"/>
    </row>
    <row r="11" spans="1:11">
      <c r="A11" s="476" t="s">
        <v>5265</v>
      </c>
      <c r="B11" s="432" t="s">
        <v>22016</v>
      </c>
      <c r="C11" s="432" t="s">
        <v>21998</v>
      </c>
      <c r="D11" s="448" t="s">
        <v>22006</v>
      </c>
      <c r="E11" s="472"/>
      <c r="F11" s="450" t="s">
        <v>22017</v>
      </c>
      <c r="G11" s="459">
        <v>21.99</v>
      </c>
      <c r="H11"/>
      <c r="I11"/>
      <c r="J11" s="455"/>
    </row>
    <row r="12" spans="1:11">
      <c r="A12" s="476" t="s">
        <v>5266</v>
      </c>
      <c r="B12" s="434" t="s">
        <v>22018</v>
      </c>
      <c r="C12" s="434" t="s">
        <v>22019</v>
      </c>
      <c r="D12" s="449" t="s">
        <v>22020</v>
      </c>
      <c r="E12" s="472"/>
      <c r="F12" s="467" t="s">
        <v>22021</v>
      </c>
      <c r="G12" s="459">
        <v>55.99</v>
      </c>
      <c r="H12"/>
      <c r="I12"/>
      <c r="J12" s="455"/>
    </row>
    <row r="13" spans="1:11">
      <c r="A13" s="476" t="s">
        <v>5267</v>
      </c>
      <c r="B13" s="432" t="s">
        <v>22022</v>
      </c>
      <c r="C13" s="432" t="s">
        <v>22019</v>
      </c>
      <c r="D13" s="448" t="s">
        <v>22020</v>
      </c>
      <c r="E13" s="472"/>
      <c r="F13" s="450" t="s">
        <v>22023</v>
      </c>
      <c r="G13" s="459">
        <v>99.99</v>
      </c>
      <c r="H13"/>
      <c r="I13"/>
      <c r="J13" s="455"/>
    </row>
    <row r="14" spans="1:11">
      <c r="A14" s="476" t="s">
        <v>5268</v>
      </c>
      <c r="B14" s="434" t="s">
        <v>22024</v>
      </c>
      <c r="C14" s="434" t="s">
        <v>21998</v>
      </c>
      <c r="D14" s="449" t="s">
        <v>21999</v>
      </c>
      <c r="E14" s="472"/>
      <c r="F14" s="467" t="s">
        <v>22025</v>
      </c>
      <c r="G14" s="459">
        <v>19.989999999999998</v>
      </c>
      <c r="H14"/>
      <c r="I14"/>
      <c r="J14" s="455"/>
    </row>
    <row r="15" spans="1:11">
      <c r="A15" s="476" t="s">
        <v>5269</v>
      </c>
      <c r="B15" s="432" t="s">
        <v>22026</v>
      </c>
      <c r="C15" s="432" t="s">
        <v>21998</v>
      </c>
      <c r="D15" s="448" t="s">
        <v>21999</v>
      </c>
      <c r="E15" s="472"/>
      <c r="F15" s="450" t="s">
        <v>22027</v>
      </c>
      <c r="G15" s="459">
        <v>19.989999999999998</v>
      </c>
      <c r="H15"/>
      <c r="I15"/>
      <c r="J15" s="455"/>
    </row>
    <row r="16" spans="1:11">
      <c r="A16" s="476" t="s">
        <v>5270</v>
      </c>
      <c r="B16" s="434" t="s">
        <v>22028</v>
      </c>
      <c r="C16" s="434" t="s">
        <v>22029</v>
      </c>
      <c r="D16" s="449" t="s">
        <v>2662</v>
      </c>
      <c r="E16" s="472"/>
      <c r="F16" s="467" t="s">
        <v>22030</v>
      </c>
      <c r="G16" s="459">
        <v>134.99</v>
      </c>
      <c r="H16"/>
      <c r="I16"/>
      <c r="J16" s="455"/>
    </row>
    <row r="17" spans="1:10">
      <c r="A17" s="476" t="s">
        <v>5271</v>
      </c>
      <c r="B17" s="432" t="s">
        <v>22031</v>
      </c>
      <c r="C17" s="432" t="s">
        <v>22032</v>
      </c>
      <c r="D17" s="448" t="s">
        <v>22033</v>
      </c>
      <c r="E17" s="472"/>
      <c r="F17" s="450" t="s">
        <v>22034</v>
      </c>
      <c r="G17" s="459">
        <v>3.79</v>
      </c>
      <c r="H17"/>
      <c r="I17"/>
      <c r="J17" s="455"/>
    </row>
    <row r="18" spans="1:10">
      <c r="A18" s="476" t="s">
        <v>5274</v>
      </c>
      <c r="B18" s="434" t="s">
        <v>22035</v>
      </c>
      <c r="C18" s="434" t="s">
        <v>22032</v>
      </c>
      <c r="D18" s="449" t="s">
        <v>22033</v>
      </c>
      <c r="E18" s="472"/>
      <c r="F18" s="467" t="s">
        <v>22036</v>
      </c>
      <c r="G18" s="459">
        <v>6.79</v>
      </c>
      <c r="H18"/>
      <c r="I18"/>
      <c r="J18" s="455"/>
    </row>
    <row r="19" spans="1:10">
      <c r="A19" s="476" t="s">
        <v>5272</v>
      </c>
      <c r="B19" s="432" t="s">
        <v>22037</v>
      </c>
      <c r="C19" s="432" t="s">
        <v>22032</v>
      </c>
      <c r="D19" s="448" t="s">
        <v>22033</v>
      </c>
      <c r="E19" s="472"/>
      <c r="F19" s="450" t="s">
        <v>22038</v>
      </c>
      <c r="G19" s="459">
        <v>7.99</v>
      </c>
      <c r="H19"/>
      <c r="I19"/>
      <c r="J19" s="455"/>
    </row>
    <row r="20" spans="1:10">
      <c r="A20" s="476" t="s">
        <v>5275</v>
      </c>
      <c r="B20" s="434" t="s">
        <v>22039</v>
      </c>
      <c r="C20" s="434" t="s">
        <v>22032</v>
      </c>
      <c r="D20" s="449" t="s">
        <v>22040</v>
      </c>
      <c r="E20" s="472"/>
      <c r="F20" s="467" t="s">
        <v>22041</v>
      </c>
      <c r="G20" s="459">
        <v>7.99</v>
      </c>
      <c r="H20"/>
      <c r="I20"/>
      <c r="J20" s="455"/>
    </row>
    <row r="21" spans="1:10">
      <c r="A21" s="476" t="s">
        <v>5273</v>
      </c>
      <c r="B21" s="432" t="s">
        <v>22042</v>
      </c>
      <c r="C21" s="432" t="s">
        <v>22032</v>
      </c>
      <c r="D21" s="448" t="s">
        <v>22043</v>
      </c>
      <c r="E21" s="472"/>
      <c r="F21" s="450" t="s">
        <v>22044</v>
      </c>
      <c r="G21" s="459">
        <v>11.99</v>
      </c>
      <c r="H21"/>
      <c r="I21"/>
      <c r="J21" s="455"/>
    </row>
    <row r="22" spans="1:10">
      <c r="A22" s="476" t="s">
        <v>5276</v>
      </c>
      <c r="B22" s="434" t="s">
        <v>22045</v>
      </c>
      <c r="C22" s="434" t="s">
        <v>22032</v>
      </c>
      <c r="D22" s="449" t="s">
        <v>22043</v>
      </c>
      <c r="E22" s="472"/>
      <c r="F22" s="467" t="s">
        <v>22046</v>
      </c>
      <c r="G22" s="459">
        <v>11.99</v>
      </c>
      <c r="H22"/>
      <c r="I22"/>
      <c r="J22" s="455"/>
    </row>
    <row r="23" spans="1:10">
      <c r="A23" s="476" t="s">
        <v>5277</v>
      </c>
      <c r="B23" s="432" t="s">
        <v>22047</v>
      </c>
      <c r="C23" s="432" t="s">
        <v>22032</v>
      </c>
      <c r="D23" s="448" t="s">
        <v>22048</v>
      </c>
      <c r="E23" s="472"/>
      <c r="F23" s="450" t="s">
        <v>22049</v>
      </c>
      <c r="G23" s="459">
        <v>3.49</v>
      </c>
      <c r="H23"/>
      <c r="I23"/>
      <c r="J23" s="455"/>
    </row>
    <row r="24" spans="1:10">
      <c r="A24" s="476" t="s">
        <v>5278</v>
      </c>
      <c r="B24" s="434" t="s">
        <v>22050</v>
      </c>
      <c r="C24" s="434" t="s">
        <v>22032</v>
      </c>
      <c r="D24" s="449" t="s">
        <v>22040</v>
      </c>
      <c r="E24" s="472"/>
      <c r="F24" s="467" t="s">
        <v>22051</v>
      </c>
      <c r="G24" s="459">
        <v>5.49</v>
      </c>
      <c r="H24"/>
      <c r="I24"/>
      <c r="J24" s="455"/>
    </row>
    <row r="25" spans="1:10" ht="15.75" thickBot="1">
      <c r="A25" s="476" t="s">
        <v>5279</v>
      </c>
      <c r="B25" s="432" t="s">
        <v>22052</v>
      </c>
      <c r="C25" s="432" t="s">
        <v>22032</v>
      </c>
      <c r="D25" s="448" t="s">
        <v>22053</v>
      </c>
      <c r="E25" s="472"/>
      <c r="F25" s="450" t="s">
        <v>22054</v>
      </c>
      <c r="G25" s="459">
        <v>10.99</v>
      </c>
      <c r="H25"/>
      <c r="I25"/>
      <c r="J25" s="455"/>
    </row>
    <row r="26" spans="1:10" ht="21" thickTop="1" thickBot="1">
      <c r="A26" s="478" t="s">
        <v>22055</v>
      </c>
      <c r="B26" s="439"/>
      <c r="C26" s="439"/>
      <c r="D26" s="440"/>
      <c r="E26" s="472"/>
      <c r="F26" s="451"/>
      <c r="G26" s="459"/>
      <c r="H26"/>
      <c r="I26"/>
      <c r="J26"/>
    </row>
    <row r="27" spans="1:10">
      <c r="A27" s="479">
        <v>3110</v>
      </c>
      <c r="B27" s="441" t="s">
        <v>22056</v>
      </c>
      <c r="C27" s="441" t="s">
        <v>21998</v>
      </c>
      <c r="D27" s="461" t="s">
        <v>22057</v>
      </c>
      <c r="E27" s="472"/>
      <c r="F27" s="453" t="s">
        <v>22058</v>
      </c>
      <c r="G27" s="459">
        <v>6.99</v>
      </c>
    </row>
    <row r="28" spans="1:10">
      <c r="A28" s="480">
        <v>3516</v>
      </c>
      <c r="B28" s="435" t="s">
        <v>22059</v>
      </c>
      <c r="C28" s="435" t="s">
        <v>21998</v>
      </c>
      <c r="D28" s="462" t="s">
        <v>21999</v>
      </c>
      <c r="E28" s="472"/>
      <c r="F28" s="468" t="s">
        <v>22060</v>
      </c>
      <c r="G28" s="459">
        <v>10.99</v>
      </c>
    </row>
    <row r="29" spans="1:10">
      <c r="A29" s="480">
        <v>4912</v>
      </c>
      <c r="B29" s="431" t="s">
        <v>22061</v>
      </c>
      <c r="C29" s="431" t="s">
        <v>21998</v>
      </c>
      <c r="D29" s="463">
        <v>42484</v>
      </c>
      <c r="E29" s="472"/>
      <c r="F29" s="454" t="s">
        <v>22062</v>
      </c>
      <c r="G29" s="459">
        <v>5.49</v>
      </c>
    </row>
    <row r="30" spans="1:10">
      <c r="A30" s="480">
        <v>4916</v>
      </c>
      <c r="B30" s="435" t="s">
        <v>22063</v>
      </c>
      <c r="C30" s="435" t="s">
        <v>21998</v>
      </c>
      <c r="D30" s="462" t="s">
        <v>21999</v>
      </c>
      <c r="E30" s="472"/>
      <c r="F30" s="468" t="s">
        <v>22064</v>
      </c>
      <c r="G30" s="459">
        <v>7.99</v>
      </c>
    </row>
    <row r="31" spans="1:10">
      <c r="A31" s="480">
        <v>4925</v>
      </c>
      <c r="B31" s="431" t="s">
        <v>22065</v>
      </c>
      <c r="C31" s="431" t="s">
        <v>21998</v>
      </c>
      <c r="D31" s="463">
        <v>42484</v>
      </c>
      <c r="E31" s="472"/>
      <c r="F31" s="454" t="s">
        <v>22066</v>
      </c>
      <c r="G31" s="459">
        <v>10.49</v>
      </c>
    </row>
    <row r="32" spans="1:10">
      <c r="A32" s="480">
        <v>4930</v>
      </c>
      <c r="B32" s="435" t="s">
        <v>22067</v>
      </c>
      <c r="C32" s="435" t="s">
        <v>21998</v>
      </c>
      <c r="D32" s="463">
        <v>42484</v>
      </c>
      <c r="E32" s="472"/>
      <c r="F32" s="468" t="s">
        <v>22068</v>
      </c>
      <c r="G32" s="459">
        <v>12.49</v>
      </c>
    </row>
    <row r="33" spans="1:7">
      <c r="A33" s="480">
        <v>4933</v>
      </c>
      <c r="B33" s="431" t="s">
        <v>22069</v>
      </c>
      <c r="C33" s="431" t="s">
        <v>21998</v>
      </c>
      <c r="D33" s="463">
        <v>42484</v>
      </c>
      <c r="E33" s="472"/>
      <c r="F33" s="454" t="s">
        <v>22070</v>
      </c>
      <c r="G33" s="459">
        <v>13.99</v>
      </c>
    </row>
    <row r="34" spans="1:7">
      <c r="A34" s="480">
        <v>5425</v>
      </c>
      <c r="B34" s="435" t="s">
        <v>22071</v>
      </c>
      <c r="C34" s="435" t="s">
        <v>21998</v>
      </c>
      <c r="D34" s="463">
        <v>42484</v>
      </c>
      <c r="E34" s="472"/>
      <c r="F34" s="468" t="s">
        <v>22072</v>
      </c>
      <c r="G34" s="459">
        <v>9.99</v>
      </c>
    </row>
    <row r="35" spans="1:7">
      <c r="A35" s="480">
        <v>5430</v>
      </c>
      <c r="B35" s="431" t="s">
        <v>22073</v>
      </c>
      <c r="C35" s="431" t="s">
        <v>21998</v>
      </c>
      <c r="D35" s="463">
        <v>42484</v>
      </c>
      <c r="E35" s="472"/>
      <c r="F35" s="454" t="s">
        <v>22074</v>
      </c>
      <c r="G35" s="459">
        <v>10.99</v>
      </c>
    </row>
    <row r="36" spans="1:7">
      <c r="A36" s="480">
        <v>7116</v>
      </c>
      <c r="B36" s="431" t="s">
        <v>22075</v>
      </c>
      <c r="C36" s="431" t="s">
        <v>21998</v>
      </c>
      <c r="D36" s="463">
        <v>42484</v>
      </c>
      <c r="E36" s="472"/>
      <c r="F36" s="454" t="s">
        <v>22076</v>
      </c>
      <c r="G36" s="459">
        <v>17.989999999999998</v>
      </c>
    </row>
    <row r="37" spans="1:7">
      <c r="A37" s="480">
        <v>7125</v>
      </c>
      <c r="B37" s="435" t="s">
        <v>22077</v>
      </c>
      <c r="C37" s="435" t="s">
        <v>21998</v>
      </c>
      <c r="D37" s="463">
        <v>42484</v>
      </c>
      <c r="E37" s="472"/>
      <c r="F37" s="468" t="s">
        <v>22078</v>
      </c>
      <c r="G37" s="459">
        <v>20.99</v>
      </c>
    </row>
    <row r="38" spans="1:7">
      <c r="A38" s="480">
        <v>7130</v>
      </c>
      <c r="B38" s="431" t="s">
        <v>22079</v>
      </c>
      <c r="C38" s="431" t="s">
        <v>21998</v>
      </c>
      <c r="D38" s="463">
        <v>42484</v>
      </c>
      <c r="E38" s="472"/>
      <c r="F38" s="454" t="s">
        <v>22080</v>
      </c>
      <c r="G38" s="459">
        <v>23.99</v>
      </c>
    </row>
    <row r="39" spans="1:7">
      <c r="A39" s="480">
        <v>7325</v>
      </c>
      <c r="B39" s="435" t="s">
        <v>22081</v>
      </c>
      <c r="C39" s="435" t="s">
        <v>21998</v>
      </c>
      <c r="D39" s="463">
        <v>42484</v>
      </c>
      <c r="E39" s="472"/>
      <c r="F39" s="468" t="s">
        <v>22082</v>
      </c>
      <c r="G39" s="459">
        <v>13.99</v>
      </c>
    </row>
    <row r="40" spans="1:7">
      <c r="A40" s="480">
        <v>7330</v>
      </c>
      <c r="B40" s="431" t="s">
        <v>22083</v>
      </c>
      <c r="C40" s="431" t="s">
        <v>21998</v>
      </c>
      <c r="D40" s="463">
        <v>42484</v>
      </c>
      <c r="E40" s="472"/>
      <c r="F40" s="454" t="s">
        <v>22084</v>
      </c>
      <c r="G40" s="459">
        <v>15.99</v>
      </c>
    </row>
    <row r="41" spans="1:7">
      <c r="A41" s="480">
        <v>52416</v>
      </c>
      <c r="B41" s="431" t="s">
        <v>22085</v>
      </c>
      <c r="C41" s="431" t="s">
        <v>21998</v>
      </c>
      <c r="D41" s="463">
        <v>42484</v>
      </c>
      <c r="E41" s="472"/>
      <c r="F41" s="454" t="s">
        <v>22086</v>
      </c>
      <c r="G41" s="459">
        <v>13.49</v>
      </c>
    </row>
    <row r="42" spans="1:7">
      <c r="A42" s="480">
        <v>52425</v>
      </c>
      <c r="B42" s="435" t="s">
        <v>22087</v>
      </c>
      <c r="C42" s="435" t="s">
        <v>21998</v>
      </c>
      <c r="D42" s="463">
        <v>42484</v>
      </c>
      <c r="E42" s="472"/>
      <c r="F42" s="468" t="s">
        <v>22088</v>
      </c>
      <c r="G42" s="459">
        <v>15.99</v>
      </c>
    </row>
    <row r="43" spans="1:7">
      <c r="A43" s="480">
        <v>52430</v>
      </c>
      <c r="B43" s="431" t="s">
        <v>22089</v>
      </c>
      <c r="C43" s="431" t="s">
        <v>21998</v>
      </c>
      <c r="D43" s="463">
        <v>42484</v>
      </c>
      <c r="E43" s="472"/>
      <c r="F43" s="454" t="s">
        <v>22090</v>
      </c>
      <c r="G43" s="459">
        <v>18.989999999999998</v>
      </c>
    </row>
    <row r="44" spans="1:7">
      <c r="A44" s="480">
        <v>52435</v>
      </c>
      <c r="B44" s="435" t="s">
        <v>22091</v>
      </c>
      <c r="C44" s="435" t="s">
        <v>21998</v>
      </c>
      <c r="D44" s="463">
        <v>42484</v>
      </c>
      <c r="E44" s="472"/>
      <c r="F44" s="468" t="s">
        <v>22092</v>
      </c>
      <c r="G44" s="459">
        <v>22.99</v>
      </c>
    </row>
    <row r="45" spans="1:7">
      <c r="A45" s="480">
        <v>73425</v>
      </c>
      <c r="B45" s="431" t="s">
        <v>22093</v>
      </c>
      <c r="C45" s="431" t="s">
        <v>21998</v>
      </c>
      <c r="D45" s="463">
        <v>42484</v>
      </c>
      <c r="E45" s="472"/>
      <c r="F45" s="454" t="s">
        <v>22094</v>
      </c>
      <c r="G45" s="459">
        <v>17.989999999999998</v>
      </c>
    </row>
    <row r="46" spans="1:7">
      <c r="A46" s="480" t="s">
        <v>5300</v>
      </c>
      <c r="B46" s="435" t="s">
        <v>22095</v>
      </c>
      <c r="C46" s="435" t="s">
        <v>21998</v>
      </c>
      <c r="D46" s="463">
        <v>42484</v>
      </c>
      <c r="E46" s="472"/>
      <c r="F46" s="468" t="s">
        <v>22096</v>
      </c>
      <c r="G46" s="459">
        <v>6.99</v>
      </c>
    </row>
    <row r="47" spans="1:7">
      <c r="A47" s="480" t="s">
        <v>5301</v>
      </c>
      <c r="B47" s="431" t="s">
        <v>22097</v>
      </c>
      <c r="C47" s="431" t="s">
        <v>21998</v>
      </c>
      <c r="D47" s="463">
        <v>42484</v>
      </c>
      <c r="E47" s="472"/>
      <c r="F47" s="454" t="s">
        <v>22098</v>
      </c>
      <c r="G47" s="459">
        <v>7.49</v>
      </c>
    </row>
    <row r="48" spans="1:7">
      <c r="A48" s="480" t="s">
        <v>5302</v>
      </c>
      <c r="B48" s="435" t="s">
        <v>22099</v>
      </c>
      <c r="C48" s="435" t="s">
        <v>21998</v>
      </c>
      <c r="D48" s="463">
        <v>42484</v>
      </c>
      <c r="E48" s="472"/>
      <c r="F48" s="468" t="s">
        <v>22100</v>
      </c>
      <c r="G48" s="459">
        <v>10.49</v>
      </c>
    </row>
    <row r="49" spans="1:7">
      <c r="A49" s="480" t="s">
        <v>5303</v>
      </c>
      <c r="B49" s="431" t="s">
        <v>22101</v>
      </c>
      <c r="C49" s="431" t="s">
        <v>21998</v>
      </c>
      <c r="D49" s="463">
        <v>42484</v>
      </c>
      <c r="E49" s="472"/>
      <c r="F49" s="454" t="s">
        <v>22102</v>
      </c>
      <c r="G49" s="459">
        <v>12.99</v>
      </c>
    </row>
    <row r="50" spans="1:7">
      <c r="A50" s="480" t="s">
        <v>5306</v>
      </c>
      <c r="B50" s="435" t="s">
        <v>22101</v>
      </c>
      <c r="C50" s="435" t="s">
        <v>21998</v>
      </c>
      <c r="D50" s="463">
        <v>42484</v>
      </c>
      <c r="E50" s="472"/>
      <c r="F50" s="468" t="s">
        <v>22103</v>
      </c>
      <c r="G50" s="459">
        <v>12.99</v>
      </c>
    </row>
    <row r="51" spans="1:7">
      <c r="A51" s="480" t="s">
        <v>5304</v>
      </c>
      <c r="B51" s="431" t="s">
        <v>22104</v>
      </c>
      <c r="C51" s="431" t="s">
        <v>21998</v>
      </c>
      <c r="D51" s="463">
        <v>42484</v>
      </c>
      <c r="E51" s="472"/>
      <c r="F51" s="454" t="s">
        <v>22105</v>
      </c>
      <c r="G51" s="459">
        <v>15.99</v>
      </c>
    </row>
    <row r="52" spans="1:7">
      <c r="A52" s="480" t="s">
        <v>5307</v>
      </c>
      <c r="B52" s="435" t="s">
        <v>22106</v>
      </c>
      <c r="C52" s="435" t="s">
        <v>21998</v>
      </c>
      <c r="D52" s="463">
        <v>42484</v>
      </c>
      <c r="E52" s="472"/>
      <c r="F52" s="468" t="s">
        <v>22107</v>
      </c>
      <c r="G52" s="459">
        <v>17.489999999999998</v>
      </c>
    </row>
    <row r="53" spans="1:7">
      <c r="A53" s="480" t="s">
        <v>5305</v>
      </c>
      <c r="B53" s="431" t="s">
        <v>22108</v>
      </c>
      <c r="C53" s="431" t="s">
        <v>21998</v>
      </c>
      <c r="D53" s="463">
        <v>42484</v>
      </c>
      <c r="E53" s="472"/>
      <c r="F53" s="454" t="s">
        <v>22109</v>
      </c>
      <c r="G53" s="459">
        <v>18.989999999999998</v>
      </c>
    </row>
    <row r="54" spans="1:7">
      <c r="A54" s="480" t="s">
        <v>5308</v>
      </c>
      <c r="B54" s="435" t="s">
        <v>22110</v>
      </c>
      <c r="C54" s="435" t="s">
        <v>21998</v>
      </c>
      <c r="D54" s="463">
        <v>42484</v>
      </c>
      <c r="E54" s="472"/>
      <c r="F54" s="468" t="s">
        <v>22111</v>
      </c>
      <c r="G54" s="459">
        <v>5.49</v>
      </c>
    </row>
    <row r="55" spans="1:7">
      <c r="A55" s="480" t="s">
        <v>5309</v>
      </c>
      <c r="B55" s="431" t="s">
        <v>22112</v>
      </c>
      <c r="C55" s="431" t="s">
        <v>21998</v>
      </c>
      <c r="D55" s="463">
        <v>42484</v>
      </c>
      <c r="E55" s="472"/>
      <c r="F55" s="454" t="s">
        <v>22113</v>
      </c>
      <c r="G55" s="459">
        <v>7.99</v>
      </c>
    </row>
    <row r="56" spans="1:7">
      <c r="A56" s="480" t="s">
        <v>5310</v>
      </c>
      <c r="B56" s="435" t="s">
        <v>22114</v>
      </c>
      <c r="C56" s="435" t="s">
        <v>21998</v>
      </c>
      <c r="D56" s="463">
        <v>42484</v>
      </c>
      <c r="E56" s="472"/>
      <c r="F56" s="468" t="s">
        <v>22115</v>
      </c>
      <c r="G56" s="459">
        <v>10.49</v>
      </c>
    </row>
    <row r="57" spans="1:7">
      <c r="A57" s="480" t="s">
        <v>5311</v>
      </c>
      <c r="B57" s="431" t="s">
        <v>22116</v>
      </c>
      <c r="C57" s="431" t="s">
        <v>21998</v>
      </c>
      <c r="D57" s="463">
        <v>42484</v>
      </c>
      <c r="E57" s="472"/>
      <c r="F57" s="454" t="s">
        <v>22117</v>
      </c>
      <c r="G57" s="459">
        <v>12.49</v>
      </c>
    </row>
    <row r="58" spans="1:7">
      <c r="A58" s="480" t="s">
        <v>5280</v>
      </c>
      <c r="B58" s="435" t="s">
        <v>22118</v>
      </c>
      <c r="C58" s="435" t="s">
        <v>21998</v>
      </c>
      <c r="D58" s="463">
        <v>42484</v>
      </c>
      <c r="E58" s="472"/>
      <c r="F58" s="468" t="s">
        <v>22119</v>
      </c>
      <c r="G58" s="459">
        <v>15.99</v>
      </c>
    </row>
    <row r="59" spans="1:7">
      <c r="A59" s="480" t="s">
        <v>5299</v>
      </c>
      <c r="B59" s="431" t="s">
        <v>22120</v>
      </c>
      <c r="C59" s="431" t="s">
        <v>21998</v>
      </c>
      <c r="D59" s="463">
        <v>42484</v>
      </c>
      <c r="E59" s="472"/>
      <c r="F59" s="454" t="s">
        <v>22121</v>
      </c>
      <c r="G59" s="459">
        <v>17.989999999999998</v>
      </c>
    </row>
    <row r="60" spans="1:7">
      <c r="A60" s="480" t="s">
        <v>5282</v>
      </c>
      <c r="B60" s="435" t="s">
        <v>22122</v>
      </c>
      <c r="C60" s="435" t="s">
        <v>21998</v>
      </c>
      <c r="D60" s="463">
        <v>42484</v>
      </c>
      <c r="E60" s="472"/>
      <c r="F60" s="468" t="s">
        <v>22123</v>
      </c>
      <c r="G60" s="459">
        <v>20.99</v>
      </c>
    </row>
    <row r="61" spans="1:7">
      <c r="A61" s="480" t="s">
        <v>5286</v>
      </c>
      <c r="B61" s="435" t="s">
        <v>22124</v>
      </c>
      <c r="C61" s="435" t="s">
        <v>21998</v>
      </c>
      <c r="D61" s="463">
        <v>42484</v>
      </c>
      <c r="E61" s="472"/>
      <c r="F61" s="468" t="s">
        <v>22125</v>
      </c>
      <c r="G61" s="459">
        <v>11.99</v>
      </c>
    </row>
    <row r="62" spans="1:7">
      <c r="A62" s="480" t="s">
        <v>5287</v>
      </c>
      <c r="B62" s="431" t="s">
        <v>22126</v>
      </c>
      <c r="C62" s="431" t="s">
        <v>21998</v>
      </c>
      <c r="D62" s="463">
        <v>42484</v>
      </c>
      <c r="E62" s="472"/>
      <c r="F62" s="454" t="s">
        <v>22127</v>
      </c>
      <c r="G62" s="459">
        <v>14.49</v>
      </c>
    </row>
    <row r="63" spans="1:7">
      <c r="A63" s="480" t="s">
        <v>5288</v>
      </c>
      <c r="B63" s="435" t="s">
        <v>22128</v>
      </c>
      <c r="C63" s="435" t="s">
        <v>21998</v>
      </c>
      <c r="D63" s="463">
        <v>42485</v>
      </c>
      <c r="E63" s="472"/>
      <c r="F63" s="468" t="s">
        <v>22129</v>
      </c>
      <c r="G63" s="459">
        <v>18.989999999999998</v>
      </c>
    </row>
    <row r="64" spans="1:7">
      <c r="A64" s="480" t="s">
        <v>5320</v>
      </c>
      <c r="B64" s="431" t="s">
        <v>22130</v>
      </c>
      <c r="C64" s="431" t="s">
        <v>21998</v>
      </c>
      <c r="D64" s="463">
        <v>42545</v>
      </c>
      <c r="E64" s="472"/>
      <c r="F64" s="454" t="s">
        <v>22131</v>
      </c>
      <c r="G64" s="459">
        <v>5.99</v>
      </c>
    </row>
    <row r="65" spans="1:7">
      <c r="A65" s="480" t="s">
        <v>5319</v>
      </c>
      <c r="B65" s="435" t="s">
        <v>22132</v>
      </c>
      <c r="C65" s="435" t="s">
        <v>21998</v>
      </c>
      <c r="D65" s="462" t="s">
        <v>22133</v>
      </c>
      <c r="E65" s="472"/>
      <c r="F65" s="468" t="s">
        <v>22134</v>
      </c>
      <c r="G65" s="459">
        <v>12.99</v>
      </c>
    </row>
    <row r="66" spans="1:7">
      <c r="A66" s="480" t="s">
        <v>5289</v>
      </c>
      <c r="B66" s="431" t="s">
        <v>22135</v>
      </c>
      <c r="C66" s="431" t="s">
        <v>21998</v>
      </c>
      <c r="D66" s="463" t="s">
        <v>22136</v>
      </c>
      <c r="E66" s="472"/>
      <c r="F66" s="454" t="s">
        <v>22137</v>
      </c>
      <c r="G66" s="459">
        <v>11.99</v>
      </c>
    </row>
    <row r="67" spans="1:7">
      <c r="A67" s="480" t="s">
        <v>5290</v>
      </c>
      <c r="B67" s="435" t="s">
        <v>22138</v>
      </c>
      <c r="C67" s="435" t="s">
        <v>21998</v>
      </c>
      <c r="D67" s="462" t="s">
        <v>22136</v>
      </c>
      <c r="E67" s="472"/>
      <c r="F67" s="468" t="s">
        <v>22139</v>
      </c>
      <c r="G67" s="459">
        <v>14.99</v>
      </c>
    </row>
    <row r="68" spans="1:7">
      <c r="A68" s="480" t="s">
        <v>5294</v>
      </c>
      <c r="B68" s="431" t="s">
        <v>22140</v>
      </c>
      <c r="C68" s="431" t="s">
        <v>21998</v>
      </c>
      <c r="D68" s="463">
        <v>42484</v>
      </c>
      <c r="E68" s="472"/>
      <c r="F68" s="454" t="s">
        <v>22141</v>
      </c>
      <c r="G68" s="459">
        <v>7.99</v>
      </c>
    </row>
    <row r="69" spans="1:7">
      <c r="A69" s="480" t="s">
        <v>5295</v>
      </c>
      <c r="B69" s="435" t="s">
        <v>22142</v>
      </c>
      <c r="C69" s="435" t="s">
        <v>21998</v>
      </c>
      <c r="D69" s="463">
        <v>42484</v>
      </c>
      <c r="E69" s="472"/>
      <c r="F69" s="468" t="s">
        <v>22143</v>
      </c>
      <c r="G69" s="459">
        <v>10.49</v>
      </c>
    </row>
    <row r="70" spans="1:7">
      <c r="A70" s="480" t="s">
        <v>5296</v>
      </c>
      <c r="B70" s="431" t="s">
        <v>22144</v>
      </c>
      <c r="C70" s="431" t="s">
        <v>21998</v>
      </c>
      <c r="D70" s="463">
        <v>42484</v>
      </c>
      <c r="E70" s="472"/>
      <c r="F70" s="454" t="s">
        <v>22145</v>
      </c>
      <c r="G70" s="459">
        <v>12.99</v>
      </c>
    </row>
    <row r="71" spans="1:7">
      <c r="A71" s="480" t="s">
        <v>5297</v>
      </c>
      <c r="B71" s="435" t="s">
        <v>22146</v>
      </c>
      <c r="C71" s="435" t="s">
        <v>21998</v>
      </c>
      <c r="D71" s="463">
        <v>42484</v>
      </c>
      <c r="E71" s="472"/>
      <c r="F71" s="468" t="s">
        <v>22147</v>
      </c>
      <c r="G71" s="459">
        <v>12.99</v>
      </c>
    </row>
    <row r="72" spans="1:7">
      <c r="A72" s="480" t="s">
        <v>5298</v>
      </c>
      <c r="B72" s="431" t="s">
        <v>22148</v>
      </c>
      <c r="C72" s="431" t="s">
        <v>21998</v>
      </c>
      <c r="D72" s="463">
        <v>42484</v>
      </c>
      <c r="E72" s="472"/>
      <c r="F72" s="454" t="s">
        <v>22149</v>
      </c>
      <c r="G72" s="459">
        <v>16.989999999999998</v>
      </c>
    </row>
    <row r="73" spans="1:7">
      <c r="A73" s="480" t="s">
        <v>5292</v>
      </c>
      <c r="B73" s="435" t="s">
        <v>22150</v>
      </c>
      <c r="C73" s="435" t="s">
        <v>21998</v>
      </c>
      <c r="D73" s="463">
        <v>42484</v>
      </c>
      <c r="E73" s="472"/>
      <c r="F73" s="468" t="s">
        <v>22151</v>
      </c>
      <c r="G73" s="459">
        <v>10.99</v>
      </c>
    </row>
    <row r="74" spans="1:7">
      <c r="A74" s="480" t="s">
        <v>5291</v>
      </c>
      <c r="B74" s="431" t="s">
        <v>22152</v>
      </c>
      <c r="C74" s="431" t="s">
        <v>21998</v>
      </c>
      <c r="D74" s="463">
        <v>42484</v>
      </c>
      <c r="E74" s="472"/>
      <c r="F74" s="454" t="s">
        <v>22153</v>
      </c>
      <c r="G74" s="459">
        <v>7.99</v>
      </c>
    </row>
    <row r="75" spans="1:7">
      <c r="A75" s="480" t="s">
        <v>5293</v>
      </c>
      <c r="B75" s="435" t="s">
        <v>22154</v>
      </c>
      <c r="C75" s="435" t="s">
        <v>21998</v>
      </c>
      <c r="D75" s="463">
        <v>42484</v>
      </c>
      <c r="E75" s="472"/>
      <c r="F75" s="468" t="s">
        <v>22155</v>
      </c>
      <c r="G75" s="459">
        <v>12.99</v>
      </c>
    </row>
    <row r="76" spans="1:7">
      <c r="A76" s="480" t="s">
        <v>5281</v>
      </c>
      <c r="B76" s="431" t="s">
        <v>22156</v>
      </c>
      <c r="C76" s="431" t="s">
        <v>21998</v>
      </c>
      <c r="D76" s="463">
        <v>42484</v>
      </c>
      <c r="E76" s="472"/>
      <c r="F76" s="454" t="s">
        <v>22157</v>
      </c>
      <c r="G76" s="459">
        <v>15.99</v>
      </c>
    </row>
    <row r="77" spans="1:7">
      <c r="A77" s="480" t="s">
        <v>5312</v>
      </c>
      <c r="B77" s="431" t="s">
        <v>22158</v>
      </c>
      <c r="C77" s="431" t="s">
        <v>21998</v>
      </c>
      <c r="D77" s="463">
        <v>42484</v>
      </c>
      <c r="E77" s="472"/>
      <c r="F77" s="454" t="s">
        <v>22159</v>
      </c>
      <c r="G77" s="459">
        <v>4.79</v>
      </c>
    </row>
    <row r="78" spans="1:7">
      <c r="A78" s="480" t="s">
        <v>5313</v>
      </c>
      <c r="B78" s="435" t="s">
        <v>22160</v>
      </c>
      <c r="C78" s="435" t="s">
        <v>21998</v>
      </c>
      <c r="D78" s="463">
        <v>42484</v>
      </c>
      <c r="E78" s="472"/>
      <c r="F78" s="468" t="s">
        <v>22161</v>
      </c>
      <c r="G78" s="459">
        <v>6.99</v>
      </c>
    </row>
    <row r="79" spans="1:7">
      <c r="A79" s="480" t="s">
        <v>5314</v>
      </c>
      <c r="B79" s="431" t="s">
        <v>22162</v>
      </c>
      <c r="C79" s="431" t="s">
        <v>21998</v>
      </c>
      <c r="D79" s="463">
        <v>42484</v>
      </c>
      <c r="E79" s="472"/>
      <c r="F79" s="454" t="s">
        <v>22163</v>
      </c>
      <c r="G79" s="459">
        <v>9.49</v>
      </c>
    </row>
    <row r="80" spans="1:7">
      <c r="A80" s="480" t="s">
        <v>5315</v>
      </c>
      <c r="B80" s="435" t="s">
        <v>22164</v>
      </c>
      <c r="C80" s="435" t="s">
        <v>21998</v>
      </c>
      <c r="D80" s="463">
        <v>42484</v>
      </c>
      <c r="E80" s="472"/>
      <c r="F80" s="468" t="s">
        <v>22165</v>
      </c>
      <c r="G80" s="459">
        <v>6.79</v>
      </c>
    </row>
    <row r="81" spans="1:9">
      <c r="A81" s="480" t="s">
        <v>5316</v>
      </c>
      <c r="B81" s="431" t="s">
        <v>22166</v>
      </c>
      <c r="C81" s="431" t="s">
        <v>21998</v>
      </c>
      <c r="D81" s="463">
        <v>42484</v>
      </c>
      <c r="E81" s="472"/>
      <c r="F81" s="454" t="s">
        <v>22167</v>
      </c>
      <c r="G81" s="459">
        <v>8.49</v>
      </c>
    </row>
    <row r="82" spans="1:9">
      <c r="A82" s="480" t="s">
        <v>5317</v>
      </c>
      <c r="B82" s="435" t="s">
        <v>22168</v>
      </c>
      <c r="C82" s="435" t="s">
        <v>21998</v>
      </c>
      <c r="D82" s="463">
        <v>42484</v>
      </c>
      <c r="E82" s="472"/>
      <c r="F82" s="468" t="s">
        <v>22169</v>
      </c>
      <c r="G82" s="459">
        <v>10.49</v>
      </c>
    </row>
    <row r="83" spans="1:9">
      <c r="A83" s="480" t="s">
        <v>5318</v>
      </c>
      <c r="B83" s="431" t="s">
        <v>22170</v>
      </c>
      <c r="C83" s="431" t="s">
        <v>21998</v>
      </c>
      <c r="D83" s="463">
        <v>42484</v>
      </c>
      <c r="E83" s="472"/>
      <c r="F83" s="454" t="s">
        <v>22171</v>
      </c>
      <c r="G83" s="459">
        <v>11.99</v>
      </c>
    </row>
    <row r="84" spans="1:9">
      <c r="A84" s="480" t="s">
        <v>5283</v>
      </c>
      <c r="B84" s="435" t="s">
        <v>22172</v>
      </c>
      <c r="C84" s="435" t="s">
        <v>21998</v>
      </c>
      <c r="D84" s="463">
        <v>42484</v>
      </c>
      <c r="E84" s="472"/>
      <c r="F84" s="468" t="s">
        <v>22173</v>
      </c>
      <c r="G84" s="459">
        <v>18.489999999999998</v>
      </c>
    </row>
    <row r="85" spans="1:9">
      <c r="A85" s="480" t="s">
        <v>5284</v>
      </c>
      <c r="B85" s="431" t="s">
        <v>22174</v>
      </c>
      <c r="C85" s="431" t="s">
        <v>21998</v>
      </c>
      <c r="D85" s="463">
        <v>42484</v>
      </c>
      <c r="E85" s="472"/>
      <c r="F85" s="454" t="s">
        <v>22175</v>
      </c>
      <c r="G85" s="459">
        <v>22.99</v>
      </c>
    </row>
    <row r="86" spans="1:9">
      <c r="A86" s="480" t="s">
        <v>5285</v>
      </c>
      <c r="B86" s="435" t="s">
        <v>22176</v>
      </c>
      <c r="C86" s="435" t="s">
        <v>21998</v>
      </c>
      <c r="D86" s="463">
        <v>42484</v>
      </c>
      <c r="E86" s="472"/>
      <c r="F86" s="468" t="s">
        <v>22177</v>
      </c>
      <c r="G86" s="459">
        <v>24.99</v>
      </c>
    </row>
    <row r="87" spans="1:9">
      <c r="A87" s="480">
        <v>9901</v>
      </c>
      <c r="B87" s="431" t="s">
        <v>22178</v>
      </c>
      <c r="C87" s="431" t="s">
        <v>21998</v>
      </c>
      <c r="D87" s="463">
        <v>42476</v>
      </c>
      <c r="E87" s="472"/>
      <c r="F87" s="454" t="s">
        <v>22179</v>
      </c>
      <c r="G87" s="459">
        <v>19.989999999999998</v>
      </c>
    </row>
    <row r="88" spans="1:9">
      <c r="A88" s="480">
        <v>9905</v>
      </c>
      <c r="B88" s="435" t="s">
        <v>22180</v>
      </c>
      <c r="C88" s="435" t="s">
        <v>21998</v>
      </c>
      <c r="D88" s="462" t="s">
        <v>22181</v>
      </c>
      <c r="E88" s="472"/>
      <c r="F88" s="468" t="s">
        <v>22182</v>
      </c>
      <c r="G88" s="459">
        <v>14.99</v>
      </c>
    </row>
    <row r="89" spans="1:9">
      <c r="A89" s="480">
        <v>9911</v>
      </c>
      <c r="B89" s="431" t="s">
        <v>22183</v>
      </c>
      <c r="C89" s="431" t="s">
        <v>21998</v>
      </c>
      <c r="D89" s="463">
        <v>42476</v>
      </c>
      <c r="E89" s="472"/>
      <c r="F89" s="454" t="s">
        <v>22184</v>
      </c>
      <c r="G89" s="459">
        <v>21.49</v>
      </c>
    </row>
    <row r="90" spans="1:9">
      <c r="A90" s="480" t="s">
        <v>5323</v>
      </c>
      <c r="B90" s="435" t="s">
        <v>22185</v>
      </c>
      <c r="C90" s="435" t="s">
        <v>21998</v>
      </c>
      <c r="D90" s="462" t="s">
        <v>22181</v>
      </c>
      <c r="E90" s="472"/>
      <c r="F90" s="468" t="s">
        <v>22186</v>
      </c>
      <c r="G90" s="459">
        <v>19.989999999999998</v>
      </c>
    </row>
    <row r="91" spans="1:9">
      <c r="A91" s="480">
        <v>6611</v>
      </c>
      <c r="B91" s="431" t="s">
        <v>22187</v>
      </c>
      <c r="C91" s="431" t="s">
        <v>22019</v>
      </c>
      <c r="D91" s="463">
        <v>5</v>
      </c>
      <c r="E91" s="472"/>
      <c r="F91" s="454" t="s">
        <v>22188</v>
      </c>
      <c r="G91" s="459">
        <v>19.989999999999998</v>
      </c>
    </row>
    <row r="92" spans="1:9">
      <c r="A92" s="480">
        <v>6622</v>
      </c>
      <c r="B92" s="435" t="s">
        <v>22189</v>
      </c>
      <c r="C92" s="435" t="s">
        <v>22019</v>
      </c>
      <c r="D92" s="462" t="s">
        <v>22020</v>
      </c>
      <c r="E92" s="472"/>
      <c r="F92" s="468" t="s">
        <v>22190</v>
      </c>
      <c r="G92" s="459">
        <v>32.99</v>
      </c>
    </row>
    <row r="93" spans="1:9">
      <c r="A93" s="480">
        <v>6633</v>
      </c>
      <c r="B93" s="431" t="s">
        <v>22191</v>
      </c>
      <c r="C93" s="431" t="s">
        <v>22019</v>
      </c>
      <c r="D93" s="463">
        <v>42374</v>
      </c>
      <c r="E93" s="472"/>
      <c r="F93" s="454" t="s">
        <v>22192</v>
      </c>
      <c r="G93" s="459">
        <v>49.99</v>
      </c>
    </row>
    <row r="94" spans="1:9">
      <c r="A94" s="480" t="s">
        <v>5327</v>
      </c>
      <c r="B94" s="435" t="s">
        <v>22193</v>
      </c>
      <c r="C94" s="435" t="s">
        <v>22019</v>
      </c>
      <c r="D94" s="462" t="s">
        <v>22020</v>
      </c>
      <c r="E94" s="472"/>
      <c r="F94" s="468" t="s">
        <v>22194</v>
      </c>
      <c r="G94" s="459">
        <v>19.989999999999998</v>
      </c>
    </row>
    <row r="95" spans="1:9">
      <c r="A95" s="480" t="s">
        <v>5328</v>
      </c>
      <c r="B95" s="431" t="s">
        <v>22195</v>
      </c>
      <c r="C95" s="431" t="s">
        <v>22019</v>
      </c>
      <c r="D95" s="463">
        <v>5</v>
      </c>
      <c r="E95" s="472"/>
      <c r="F95" s="454" t="s">
        <v>22196</v>
      </c>
      <c r="G95" s="459">
        <v>32.99</v>
      </c>
    </row>
    <row r="96" spans="1:9">
      <c r="A96" s="480" t="s">
        <v>5329</v>
      </c>
      <c r="B96" s="435" t="s">
        <v>22197</v>
      </c>
      <c r="C96" s="435" t="s">
        <v>22019</v>
      </c>
      <c r="D96" s="462" t="s">
        <v>22020</v>
      </c>
      <c r="E96" s="472"/>
      <c r="F96" s="468" t="s">
        <v>22198</v>
      </c>
      <c r="G96" s="459">
        <v>75.989999999999995</v>
      </c>
      <c r="H96" s="13"/>
      <c r="I96" s="13"/>
    </row>
    <row r="97" spans="1:9">
      <c r="A97" s="480">
        <v>8811</v>
      </c>
      <c r="B97" s="431" t="s">
        <v>22199</v>
      </c>
      <c r="C97" s="431" t="s">
        <v>22019</v>
      </c>
      <c r="D97" s="463">
        <v>42374</v>
      </c>
      <c r="E97" s="472"/>
      <c r="F97" s="454" t="s">
        <v>22200</v>
      </c>
      <c r="G97" s="459">
        <v>24.99</v>
      </c>
    </row>
    <row r="98" spans="1:9">
      <c r="A98" s="480" t="s">
        <v>5325</v>
      </c>
      <c r="B98" s="435" t="s">
        <v>22201</v>
      </c>
      <c r="C98" s="435" t="s">
        <v>22202</v>
      </c>
      <c r="D98" s="462" t="s">
        <v>22020</v>
      </c>
      <c r="E98" s="472"/>
      <c r="F98" s="468" t="s">
        <v>22203</v>
      </c>
      <c r="G98" s="459">
        <v>47.99</v>
      </c>
      <c r="H98" s="13"/>
      <c r="I98" s="13"/>
    </row>
    <row r="99" spans="1:9">
      <c r="A99" s="480" t="s">
        <v>5326</v>
      </c>
      <c r="B99" s="431" t="s">
        <v>22204</v>
      </c>
      <c r="C99" s="435" t="s">
        <v>22202</v>
      </c>
      <c r="D99" s="463">
        <v>42374</v>
      </c>
      <c r="E99" s="472"/>
      <c r="F99" s="454" t="s">
        <v>22205</v>
      </c>
      <c r="G99" s="459">
        <v>90.99</v>
      </c>
    </row>
    <row r="100" spans="1:9">
      <c r="A100" s="480" t="s">
        <v>5324</v>
      </c>
      <c r="B100" s="435" t="s">
        <v>22206</v>
      </c>
      <c r="C100" s="435" t="s">
        <v>22202</v>
      </c>
      <c r="D100" s="462" t="s">
        <v>22020</v>
      </c>
      <c r="E100" s="472"/>
      <c r="F100" s="468" t="s">
        <v>22207</v>
      </c>
      <c r="G100" s="459">
        <v>143.99</v>
      </c>
      <c r="H100" s="13"/>
      <c r="I100" s="13"/>
    </row>
    <row r="101" spans="1:9">
      <c r="A101" s="480" t="s">
        <v>5322</v>
      </c>
      <c r="B101" s="431" t="s">
        <v>22208</v>
      </c>
      <c r="C101" s="431" t="s">
        <v>22209</v>
      </c>
      <c r="D101" s="463">
        <v>42484</v>
      </c>
      <c r="E101" s="472"/>
      <c r="F101" s="454" t="s">
        <v>22210</v>
      </c>
      <c r="G101" s="459">
        <v>7.49</v>
      </c>
      <c r="H101" s="15"/>
      <c r="I101" s="14"/>
    </row>
    <row r="102" spans="1:9" ht="15.75" thickBot="1">
      <c r="A102" s="481" t="s">
        <v>5321</v>
      </c>
      <c r="B102" s="443" t="s">
        <v>22211</v>
      </c>
      <c r="C102" s="443" t="s">
        <v>22209</v>
      </c>
      <c r="D102" s="464" t="s">
        <v>22133</v>
      </c>
      <c r="E102" s="472"/>
      <c r="F102" s="469" t="s">
        <v>22212</v>
      </c>
      <c r="G102" s="459">
        <v>9.49</v>
      </c>
      <c r="H102" s="15"/>
      <c r="I102" s="14"/>
    </row>
    <row r="103" spans="1:9" ht="20.25" thickBot="1">
      <c r="A103" s="482" t="s">
        <v>22213</v>
      </c>
      <c r="B103" s="427"/>
      <c r="C103" s="427"/>
      <c r="D103" s="442"/>
      <c r="E103" s="472"/>
      <c r="F103" s="436"/>
      <c r="G103" s="459"/>
      <c r="H103" s="15"/>
      <c r="I103" s="14"/>
    </row>
    <row r="104" spans="1:9">
      <c r="A104" s="479" t="s">
        <v>5341</v>
      </c>
      <c r="B104" s="441" t="s">
        <v>22214</v>
      </c>
      <c r="C104" s="441" t="s">
        <v>22029</v>
      </c>
      <c r="D104" s="461">
        <v>42373</v>
      </c>
      <c r="E104" s="472"/>
      <c r="F104" s="453" t="s">
        <v>22215</v>
      </c>
      <c r="G104" s="459">
        <v>47.99</v>
      </c>
      <c r="H104" s="17"/>
      <c r="I104" s="13"/>
    </row>
    <row r="105" spans="1:9">
      <c r="A105" s="480" t="s">
        <v>5330</v>
      </c>
      <c r="B105" s="435" t="s">
        <v>22216</v>
      </c>
      <c r="C105" s="435" t="s">
        <v>22029</v>
      </c>
      <c r="D105" s="462" t="s">
        <v>22217</v>
      </c>
      <c r="E105" s="472"/>
      <c r="F105" s="468" t="s">
        <v>22218</v>
      </c>
      <c r="G105" s="459">
        <v>28.49</v>
      </c>
      <c r="H105" s="17"/>
      <c r="I105" s="13"/>
    </row>
    <row r="106" spans="1:9">
      <c r="A106" s="480" t="s">
        <v>5331</v>
      </c>
      <c r="B106" s="431" t="s">
        <v>22219</v>
      </c>
      <c r="C106" s="431" t="s">
        <v>22029</v>
      </c>
      <c r="D106" s="463">
        <v>43467</v>
      </c>
      <c r="E106" s="472"/>
      <c r="F106" s="454" t="s">
        <v>22220</v>
      </c>
      <c r="G106" s="459">
        <v>34.99</v>
      </c>
      <c r="H106" s="15"/>
      <c r="I106" s="14"/>
    </row>
    <row r="107" spans="1:9">
      <c r="A107" s="480" t="s">
        <v>5332</v>
      </c>
      <c r="B107" s="435" t="s">
        <v>22219</v>
      </c>
      <c r="C107" s="435" t="s">
        <v>22029</v>
      </c>
      <c r="D107" s="462" t="s">
        <v>22217</v>
      </c>
      <c r="E107" s="472"/>
      <c r="F107" s="468" t="s">
        <v>22221</v>
      </c>
      <c r="G107" s="459">
        <v>34.99</v>
      </c>
      <c r="H107" s="13"/>
      <c r="I107" s="13"/>
    </row>
    <row r="108" spans="1:9">
      <c r="A108" s="480" t="s">
        <v>5333</v>
      </c>
      <c r="B108" s="431" t="s">
        <v>22222</v>
      </c>
      <c r="C108" s="431" t="s">
        <v>22029</v>
      </c>
      <c r="D108" s="463">
        <v>42371</v>
      </c>
      <c r="E108" s="472"/>
      <c r="F108" s="454" t="s">
        <v>22223</v>
      </c>
      <c r="G108" s="459">
        <v>34.99</v>
      </c>
      <c r="I108" s="13"/>
    </row>
    <row r="109" spans="1:9">
      <c r="A109" s="480" t="s">
        <v>5334</v>
      </c>
      <c r="B109" s="435" t="s">
        <v>22224</v>
      </c>
      <c r="C109" s="435" t="s">
        <v>22029</v>
      </c>
      <c r="D109" s="462" t="s">
        <v>22217</v>
      </c>
      <c r="E109" s="472"/>
      <c r="F109" s="468" t="s">
        <v>22225</v>
      </c>
      <c r="G109" s="459">
        <v>57.99</v>
      </c>
      <c r="I109" s="13"/>
    </row>
    <row r="110" spans="1:9">
      <c r="A110" s="480" t="s">
        <v>5335</v>
      </c>
      <c r="B110" s="431" t="s">
        <v>22226</v>
      </c>
      <c r="C110" s="431" t="s">
        <v>22029</v>
      </c>
      <c r="D110" s="463">
        <v>42371</v>
      </c>
      <c r="E110" s="472"/>
      <c r="F110" s="454" t="s">
        <v>22227</v>
      </c>
      <c r="G110" s="459">
        <v>57.99</v>
      </c>
      <c r="I110" s="13"/>
    </row>
    <row r="111" spans="1:9">
      <c r="A111" s="480" t="s">
        <v>5336</v>
      </c>
      <c r="B111" s="435" t="s">
        <v>22228</v>
      </c>
      <c r="C111" s="435" t="s">
        <v>22029</v>
      </c>
      <c r="D111" s="462" t="s">
        <v>22217</v>
      </c>
      <c r="E111" s="472"/>
      <c r="F111" s="468" t="s">
        <v>22229</v>
      </c>
      <c r="G111" s="459">
        <v>65.989999999999995</v>
      </c>
      <c r="I111" s="13"/>
    </row>
    <row r="112" spans="1:9">
      <c r="A112" s="480" t="s">
        <v>5337</v>
      </c>
      <c r="B112" s="431" t="s">
        <v>22230</v>
      </c>
      <c r="C112" s="431" t="s">
        <v>22029</v>
      </c>
      <c r="D112" s="463">
        <v>42371</v>
      </c>
      <c r="E112" s="472"/>
      <c r="F112" s="454" t="s">
        <v>22231</v>
      </c>
      <c r="G112" s="459">
        <v>65.989999999999995</v>
      </c>
      <c r="I112" s="13"/>
    </row>
    <row r="113" spans="1:8">
      <c r="A113" s="480" t="s">
        <v>5338</v>
      </c>
      <c r="B113" s="435" t="s">
        <v>22232</v>
      </c>
      <c r="C113" s="435" t="s">
        <v>22029</v>
      </c>
      <c r="D113" s="462" t="s">
        <v>22217</v>
      </c>
      <c r="E113" s="472"/>
      <c r="F113" s="468" t="s">
        <v>22233</v>
      </c>
      <c r="G113" s="459">
        <v>79.989999999999995</v>
      </c>
    </row>
    <row r="114" spans="1:8">
      <c r="A114" s="480" t="s">
        <v>5339</v>
      </c>
      <c r="B114" s="431" t="s">
        <v>22234</v>
      </c>
      <c r="C114" s="431" t="s">
        <v>22029</v>
      </c>
      <c r="D114" s="463">
        <v>42371</v>
      </c>
      <c r="E114" s="472"/>
      <c r="F114" s="454" t="s">
        <v>22235</v>
      </c>
      <c r="G114" s="459">
        <v>79.989999999999995</v>
      </c>
    </row>
    <row r="115" spans="1:8" ht="15.75" thickBot="1">
      <c r="A115" s="480" t="s">
        <v>5340</v>
      </c>
      <c r="B115" s="435" t="s">
        <v>22236</v>
      </c>
      <c r="C115" s="435" t="s">
        <v>22029</v>
      </c>
      <c r="D115" s="462" t="s">
        <v>22217</v>
      </c>
      <c r="E115" s="472"/>
      <c r="F115" s="468" t="s">
        <v>22237</v>
      </c>
      <c r="G115" s="459">
        <v>85.99</v>
      </c>
    </row>
    <row r="116" spans="1:8" ht="20.25" thickBot="1">
      <c r="A116" s="483" t="s">
        <v>22238</v>
      </c>
      <c r="B116" s="444"/>
      <c r="C116" s="444"/>
      <c r="D116" s="445"/>
      <c r="E116" s="472"/>
      <c r="F116" s="452"/>
      <c r="G116" s="459"/>
    </row>
    <row r="117" spans="1:8">
      <c r="A117" s="479" t="s">
        <v>5342</v>
      </c>
      <c r="B117" s="441" t="s">
        <v>22239</v>
      </c>
      <c r="C117" s="441" t="s">
        <v>22240</v>
      </c>
      <c r="D117" s="465" t="s">
        <v>21999</v>
      </c>
      <c r="E117" s="472"/>
      <c r="F117" s="453" t="s">
        <v>22241</v>
      </c>
      <c r="G117" s="459">
        <v>20.99</v>
      </c>
    </row>
    <row r="118" spans="1:8">
      <c r="A118" s="480" t="s">
        <v>5343</v>
      </c>
      <c r="B118" s="435" t="s">
        <v>22242</v>
      </c>
      <c r="C118" s="435" t="s">
        <v>14426</v>
      </c>
      <c r="D118" s="462" t="s">
        <v>22243</v>
      </c>
      <c r="E118" s="472"/>
      <c r="F118" s="468" t="s">
        <v>22244</v>
      </c>
      <c r="G118" s="459">
        <v>12.49</v>
      </c>
    </row>
    <row r="119" spans="1:8">
      <c r="A119" s="480" t="s">
        <v>5344</v>
      </c>
      <c r="B119" s="431" t="s">
        <v>22245</v>
      </c>
      <c r="C119" s="431" t="s">
        <v>22240</v>
      </c>
      <c r="D119" s="466" t="s">
        <v>21999</v>
      </c>
      <c r="E119" s="472"/>
      <c r="F119" s="454" t="s">
        <v>22246</v>
      </c>
      <c r="G119" s="459">
        <v>17.989999999999998</v>
      </c>
    </row>
    <row r="120" spans="1:8">
      <c r="A120" s="480" t="s">
        <v>5346</v>
      </c>
      <c r="B120" s="435" t="s">
        <v>22247</v>
      </c>
      <c r="C120" s="435" t="s">
        <v>14426</v>
      </c>
      <c r="D120" s="462" t="s">
        <v>22243</v>
      </c>
      <c r="E120" s="472"/>
      <c r="F120" s="468" t="s">
        <v>22248</v>
      </c>
      <c r="G120" s="459">
        <v>10.99</v>
      </c>
    </row>
    <row r="121" spans="1:8">
      <c r="A121" s="480" t="s">
        <v>5345</v>
      </c>
      <c r="B121" s="431" t="s">
        <v>22249</v>
      </c>
      <c r="C121" s="431" t="s">
        <v>22240</v>
      </c>
      <c r="D121" s="466" t="s">
        <v>21999</v>
      </c>
      <c r="E121" s="472"/>
      <c r="F121" s="454" t="s">
        <v>22250</v>
      </c>
      <c r="G121" s="459">
        <v>20.49</v>
      </c>
    </row>
    <row r="122" spans="1:8">
      <c r="A122" s="480" t="s">
        <v>5347</v>
      </c>
      <c r="B122" s="435" t="s">
        <v>22251</v>
      </c>
      <c r="C122" s="435" t="s">
        <v>14426</v>
      </c>
      <c r="D122" s="462" t="s">
        <v>22243</v>
      </c>
      <c r="E122" s="472"/>
      <c r="F122" s="468" t="s">
        <v>22252</v>
      </c>
      <c r="G122" s="459">
        <v>12.99</v>
      </c>
    </row>
    <row r="123" spans="1:8">
      <c r="A123" s="480" t="s">
        <v>5348</v>
      </c>
      <c r="B123" s="431" t="s">
        <v>22253</v>
      </c>
      <c r="C123" s="431" t="s">
        <v>22240</v>
      </c>
      <c r="D123" s="466" t="s">
        <v>21999</v>
      </c>
      <c r="E123" s="472"/>
      <c r="F123" s="454" t="s">
        <v>22254</v>
      </c>
      <c r="G123" s="459">
        <v>26.99</v>
      </c>
      <c r="H123" s="13"/>
    </row>
    <row r="124" spans="1:8">
      <c r="A124" s="480" t="s">
        <v>5349</v>
      </c>
      <c r="B124" s="435" t="s">
        <v>22255</v>
      </c>
      <c r="C124" s="435" t="s">
        <v>14426</v>
      </c>
      <c r="D124" s="462" t="s">
        <v>22243</v>
      </c>
      <c r="E124" s="472"/>
      <c r="F124" s="468" t="s">
        <v>22256</v>
      </c>
      <c r="G124" s="459">
        <v>17.989999999999998</v>
      </c>
      <c r="H124" s="13"/>
    </row>
    <row r="125" spans="1:8">
      <c r="A125" s="480" t="s">
        <v>5350</v>
      </c>
      <c r="B125" s="431" t="s">
        <v>22257</v>
      </c>
      <c r="C125" s="431" t="s">
        <v>22240</v>
      </c>
      <c r="D125" s="466" t="s">
        <v>22006</v>
      </c>
      <c r="E125" s="472"/>
      <c r="F125" s="454" t="s">
        <v>22241</v>
      </c>
      <c r="G125" s="459">
        <v>21.99</v>
      </c>
      <c r="H125" s="13"/>
    </row>
    <row r="126" spans="1:8" ht="15.75" thickBot="1">
      <c r="A126" s="481" t="s">
        <v>5351</v>
      </c>
      <c r="B126" s="443" t="s">
        <v>22258</v>
      </c>
      <c r="C126" s="443" t="s">
        <v>14426</v>
      </c>
      <c r="D126" s="464" t="s">
        <v>22259</v>
      </c>
      <c r="E126" s="472"/>
      <c r="F126" s="469" t="s">
        <v>22260</v>
      </c>
      <c r="G126" s="459">
        <v>11.99</v>
      </c>
    </row>
    <row r="127" spans="1:8">
      <c r="A127" s="484" t="s">
        <v>22261</v>
      </c>
      <c r="B127"/>
      <c r="C127" s="433" t="s">
        <v>22262</v>
      </c>
      <c r="D127"/>
      <c r="E127" s="8"/>
      <c r="F127" s="457"/>
      <c r="G127" s="8"/>
      <c r="H127" s="16"/>
    </row>
    <row r="128" spans="1:8">
      <c r="A128" s="473" t="s">
        <v>22263</v>
      </c>
      <c r="B128" s="425" t="s">
        <v>22264</v>
      </c>
      <c r="C128" s="425" t="s">
        <v>22265</v>
      </c>
      <c r="D128"/>
      <c r="E128" s="8"/>
      <c r="F128" s="457"/>
      <c r="G128" s="8"/>
    </row>
    <row r="129" spans="1:7">
      <c r="A129" s="473" t="s">
        <v>22266</v>
      </c>
      <c r="B129" s="429">
        <v>250</v>
      </c>
      <c r="C129" s="425" t="s">
        <v>22267</v>
      </c>
      <c r="D129"/>
      <c r="E129" s="8"/>
      <c r="F129" s="457"/>
      <c r="G129" s="8"/>
    </row>
    <row r="130" spans="1:7">
      <c r="A130" s="473" t="s">
        <v>22268</v>
      </c>
      <c r="B130" s="429" t="s">
        <v>22269</v>
      </c>
      <c r="C130" s="425" t="s">
        <v>22270</v>
      </c>
      <c r="D130"/>
      <c r="E130" s="8"/>
      <c r="F130" s="457"/>
      <c r="G130" s="8"/>
    </row>
    <row r="131" spans="1:7">
      <c r="A131" s="473" t="s">
        <v>22271</v>
      </c>
      <c r="B131" s="429" t="s">
        <v>22272</v>
      </c>
      <c r="C131"/>
      <c r="D131"/>
      <c r="E131" s="8"/>
      <c r="F131" s="457"/>
      <c r="G131" s="8"/>
    </row>
    <row r="132" spans="1:7">
      <c r="A132" s="473" t="s">
        <v>22273</v>
      </c>
      <c r="B132" s="429">
        <v>1200</v>
      </c>
      <c r="C132"/>
      <c r="D132"/>
      <c r="E132" s="8"/>
      <c r="F132" s="457"/>
      <c r="G132" s="8"/>
    </row>
    <row r="133" spans="1:7" ht="15.75" thickBot="1">
      <c r="A133" s="485"/>
      <c r="B133" s="430"/>
      <c r="C133" s="430"/>
      <c r="D133" s="438"/>
      <c r="E133" s="470"/>
      <c r="F133" s="438"/>
      <c r="G133" s="8"/>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EB9601-0FF8-40F7-98E2-D2863E1B0A95}">
  <dimension ref="A1:R663"/>
  <sheetViews>
    <sheetView workbookViewId="0">
      <pane ySplit="1" topLeftCell="A2" activePane="bottomLeft" state="frozen"/>
      <selection pane="bottomLeft" activeCell="E1" sqref="E1:I1"/>
    </sheetView>
  </sheetViews>
  <sheetFormatPr defaultRowHeight="15"/>
  <cols>
    <col min="1" max="1" width="8" customWidth="1"/>
    <col min="2" max="2" width="22.7109375" customWidth="1"/>
    <col min="3" max="3" width="10.85546875" customWidth="1"/>
    <col min="4" max="4" width="13.28515625" customWidth="1"/>
    <col min="5" max="17" width="8" customWidth="1"/>
  </cols>
  <sheetData>
    <row r="1" spans="1:18" ht="96" customHeight="1">
      <c r="A1" s="3"/>
      <c r="B1" s="2283" t="s">
        <v>26525</v>
      </c>
      <c r="C1" s="2274" t="s">
        <v>25812</v>
      </c>
      <c r="D1" s="2274" t="s">
        <v>0</v>
      </c>
      <c r="E1" s="1539" t="s">
        <v>26524</v>
      </c>
      <c r="F1" s="1539"/>
      <c r="G1" s="1539"/>
      <c r="H1" s="1539"/>
      <c r="I1" s="1539"/>
      <c r="J1" s="3"/>
      <c r="K1" s="1227"/>
      <c r="L1" s="2274" t="s">
        <v>1</v>
      </c>
      <c r="M1" s="3"/>
      <c r="N1" s="3"/>
      <c r="O1" s="3"/>
      <c r="P1" s="3"/>
    </row>
    <row r="2" spans="1:18">
      <c r="A2" s="3"/>
      <c r="B2" s="3"/>
      <c r="C2" s="3"/>
      <c r="D2" s="3"/>
      <c r="E2" s="3"/>
      <c r="F2" s="3"/>
      <c r="G2" s="3"/>
      <c r="H2" s="3"/>
      <c r="I2" s="3"/>
      <c r="J2" s="3"/>
      <c r="K2" s="3"/>
      <c r="L2" s="3"/>
      <c r="M2" s="3"/>
      <c r="N2" s="3"/>
      <c r="O2" s="3"/>
      <c r="P2" s="3"/>
      <c r="Q2" s="3"/>
      <c r="R2" s="3"/>
    </row>
    <row r="3" spans="1:18">
      <c r="A3" s="3"/>
      <c r="B3" s="3"/>
      <c r="C3" s="3"/>
      <c r="D3" s="3"/>
      <c r="E3" s="3"/>
      <c r="F3" s="3"/>
      <c r="G3" s="3"/>
      <c r="H3" s="3"/>
      <c r="I3" s="3"/>
      <c r="J3" s="3"/>
      <c r="K3" s="3"/>
      <c r="L3" s="3"/>
      <c r="M3" s="3"/>
      <c r="N3" s="3"/>
      <c r="O3" s="3"/>
      <c r="P3" s="3"/>
      <c r="Q3" s="3"/>
      <c r="R3" s="3"/>
    </row>
    <row r="4" spans="1:18">
      <c r="A4" s="3"/>
      <c r="B4" s="3"/>
      <c r="C4" s="3"/>
      <c r="D4" s="3"/>
      <c r="E4" s="3"/>
      <c r="F4" s="3"/>
      <c r="G4" s="3"/>
      <c r="H4" s="3"/>
      <c r="I4" s="3"/>
      <c r="J4" s="3"/>
      <c r="K4" s="3"/>
      <c r="L4" s="3"/>
      <c r="M4" s="3"/>
      <c r="N4" s="3"/>
      <c r="O4" s="3"/>
      <c r="P4" s="3"/>
      <c r="Q4" s="3"/>
      <c r="R4" s="3"/>
    </row>
    <row r="5" spans="1:18">
      <c r="A5" s="3"/>
      <c r="B5" s="3"/>
      <c r="C5" s="3"/>
      <c r="D5" s="3"/>
      <c r="E5" s="3"/>
      <c r="F5" s="3"/>
      <c r="G5" s="3"/>
      <c r="H5" s="3"/>
      <c r="I5" s="3"/>
      <c r="J5" s="3"/>
      <c r="K5" s="3"/>
      <c r="L5" s="3"/>
      <c r="M5" s="3"/>
      <c r="N5" s="3"/>
      <c r="O5" s="3"/>
      <c r="P5" s="3"/>
      <c r="Q5" s="3"/>
      <c r="R5" s="3"/>
    </row>
    <row r="6" spans="1:18" ht="18">
      <c r="A6" s="3"/>
      <c r="B6" s="2111" t="s">
        <v>25810</v>
      </c>
      <c r="C6" s="2109"/>
      <c r="D6" s="2109"/>
      <c r="E6" s="2109"/>
      <c r="F6" s="2109"/>
      <c r="G6" s="2109"/>
      <c r="H6" s="2109"/>
      <c r="I6" s="2109"/>
      <c r="J6" s="2109"/>
      <c r="K6" s="2109"/>
      <c r="L6" s="2109"/>
      <c r="M6" s="2109"/>
      <c r="N6" s="2109"/>
      <c r="O6" s="2109"/>
      <c r="P6" s="2109"/>
      <c r="Q6" s="3"/>
      <c r="R6" s="3"/>
    </row>
    <row r="7" spans="1:18">
      <c r="A7" s="3"/>
      <c r="B7" s="3"/>
      <c r="C7" s="3"/>
      <c r="D7" s="3"/>
      <c r="E7" s="3"/>
      <c r="F7" s="3"/>
      <c r="G7" s="3"/>
      <c r="H7" s="3"/>
      <c r="I7" s="3"/>
      <c r="J7" s="3"/>
      <c r="K7" s="3"/>
      <c r="L7" s="3"/>
      <c r="M7" s="3"/>
      <c r="N7" s="3"/>
      <c r="O7" s="3"/>
      <c r="P7" s="3"/>
      <c r="Q7" s="3"/>
      <c r="R7" s="3"/>
    </row>
    <row r="8" spans="1:18">
      <c r="A8" s="3"/>
      <c r="B8" s="3"/>
      <c r="C8" s="2112" t="s">
        <v>25811</v>
      </c>
      <c r="D8" s="2109"/>
      <c r="E8" s="2109"/>
      <c r="F8" s="2109"/>
      <c r="G8" s="2109"/>
      <c r="H8" s="2109"/>
      <c r="I8" s="2109"/>
      <c r="J8" s="2109"/>
      <c r="K8" s="2109"/>
      <c r="L8" s="2109"/>
      <c r="M8" s="2109"/>
      <c r="N8" s="2109"/>
      <c r="O8" s="2109"/>
      <c r="P8" s="2109"/>
      <c r="Q8" s="3"/>
      <c r="R8" s="3"/>
    </row>
    <row r="9" spans="1:18">
      <c r="A9" s="3"/>
      <c r="B9" s="3"/>
      <c r="C9" s="3"/>
      <c r="D9" s="3"/>
      <c r="E9" s="3"/>
      <c r="F9" s="3"/>
      <c r="G9" s="3"/>
      <c r="H9" s="3"/>
      <c r="I9" s="3"/>
      <c r="J9" s="3"/>
      <c r="K9" s="3"/>
      <c r="L9" s="3"/>
      <c r="M9" s="3"/>
      <c r="N9" s="3"/>
      <c r="O9" s="3"/>
      <c r="P9" s="3"/>
      <c r="Q9" s="3"/>
      <c r="R9" s="3"/>
    </row>
    <row r="10" spans="1:18">
      <c r="A10" s="3"/>
      <c r="B10" s="3"/>
      <c r="C10" s="1226" t="s">
        <v>25812</v>
      </c>
      <c r="D10" s="2113" t="s">
        <v>0</v>
      </c>
      <c r="E10" s="2109"/>
      <c r="F10" s="2109"/>
      <c r="G10" s="2109"/>
      <c r="H10" s="2109"/>
      <c r="I10" s="2109"/>
      <c r="J10" s="2109"/>
      <c r="K10" s="2114" t="s">
        <v>25813</v>
      </c>
      <c r="L10" s="2109"/>
      <c r="M10" s="2114"/>
      <c r="N10" s="2109"/>
      <c r="O10" s="2114"/>
      <c r="P10" s="2109"/>
      <c r="Q10" s="3"/>
      <c r="R10" s="3"/>
    </row>
    <row r="11" spans="1:18">
      <c r="A11" s="3"/>
      <c r="B11" s="3"/>
      <c r="C11" s="3" t="s">
        <v>1829</v>
      </c>
      <c r="D11" s="2108" t="s">
        <v>1831</v>
      </c>
      <c r="E11" s="2109"/>
      <c r="F11" s="2109"/>
      <c r="G11" s="2109"/>
      <c r="H11" s="2109"/>
      <c r="I11" s="2109"/>
      <c r="J11" s="2109"/>
      <c r="K11" s="2110">
        <v>270</v>
      </c>
      <c r="L11" s="2109"/>
      <c r="M11" s="2110"/>
      <c r="N11" s="2109"/>
      <c r="O11" s="2110"/>
      <c r="P11" s="2109"/>
      <c r="Q11" s="3"/>
      <c r="R11" s="3"/>
    </row>
    <row r="12" spans="1:18">
      <c r="A12" s="3"/>
      <c r="B12" s="3"/>
      <c r="C12" s="3" t="s">
        <v>22682</v>
      </c>
      <c r="D12" s="2108" t="s">
        <v>1833</v>
      </c>
      <c r="E12" s="2109"/>
      <c r="F12" s="2109"/>
      <c r="G12" s="2109"/>
      <c r="H12" s="2109"/>
      <c r="I12" s="2109"/>
      <c r="J12" s="2109"/>
      <c r="K12" s="2110">
        <v>294.98</v>
      </c>
      <c r="L12" s="2109"/>
      <c r="M12" s="2110"/>
      <c r="N12" s="2109"/>
      <c r="O12" s="2110"/>
      <c r="P12" s="2109"/>
      <c r="Q12" s="3"/>
      <c r="R12" s="3"/>
    </row>
    <row r="13" spans="1:18">
      <c r="A13" s="3"/>
      <c r="B13" s="3"/>
      <c r="C13" s="3" t="s">
        <v>1834</v>
      </c>
      <c r="D13" s="2108" t="s">
        <v>1836</v>
      </c>
      <c r="E13" s="2109"/>
      <c r="F13" s="2109"/>
      <c r="G13" s="2109"/>
      <c r="H13" s="2109"/>
      <c r="I13" s="2109"/>
      <c r="J13" s="2109"/>
      <c r="K13" s="2110">
        <v>345</v>
      </c>
      <c r="L13" s="2109"/>
      <c r="M13" s="2110"/>
      <c r="N13" s="2109"/>
      <c r="O13" s="2110"/>
      <c r="P13" s="2109"/>
      <c r="Q13" s="3"/>
      <c r="R13" s="3"/>
    </row>
    <row r="14" spans="1:18">
      <c r="A14" s="3"/>
      <c r="B14" s="3"/>
      <c r="C14" s="3"/>
      <c r="D14" s="3"/>
      <c r="E14" s="3"/>
      <c r="F14" s="3"/>
      <c r="G14" s="3"/>
      <c r="H14" s="3"/>
      <c r="I14" s="3"/>
      <c r="J14" s="3"/>
      <c r="K14" s="3"/>
      <c r="L14" s="3"/>
      <c r="M14" s="3"/>
      <c r="N14" s="3"/>
      <c r="O14" s="3"/>
      <c r="P14" s="3"/>
      <c r="Q14" s="3"/>
      <c r="R14" s="3"/>
    </row>
    <row r="15" spans="1:18" ht="18">
      <c r="A15" s="3"/>
      <c r="B15" s="2111" t="s">
        <v>25816</v>
      </c>
      <c r="C15" s="2109"/>
      <c r="D15" s="2109"/>
      <c r="E15" s="2109"/>
      <c r="F15" s="2109"/>
      <c r="G15" s="2109"/>
      <c r="H15" s="2109"/>
      <c r="I15" s="2109"/>
      <c r="J15" s="2109"/>
      <c r="K15" s="2109"/>
      <c r="L15" s="2109"/>
      <c r="M15" s="2109"/>
      <c r="N15" s="2109"/>
      <c r="O15" s="2109"/>
      <c r="P15" s="2109"/>
      <c r="Q15" s="3"/>
      <c r="R15" s="3"/>
    </row>
    <row r="16" spans="1:18">
      <c r="A16" s="3"/>
      <c r="B16" s="3"/>
      <c r="C16" s="3"/>
      <c r="D16" s="3"/>
      <c r="E16" s="3"/>
      <c r="F16" s="3"/>
      <c r="G16" s="3"/>
      <c r="H16" s="3"/>
      <c r="I16" s="3"/>
      <c r="J16" s="3"/>
      <c r="K16" s="3"/>
      <c r="L16" s="3"/>
      <c r="M16" s="3"/>
      <c r="N16" s="3"/>
      <c r="O16" s="3"/>
      <c r="P16" s="3"/>
      <c r="Q16" s="3"/>
      <c r="R16" s="3"/>
    </row>
    <row r="17" spans="1:18">
      <c r="A17" s="3"/>
      <c r="B17" s="3"/>
      <c r="C17" s="2112" t="s">
        <v>25811</v>
      </c>
      <c r="D17" s="2109"/>
      <c r="E17" s="2109"/>
      <c r="F17" s="2109"/>
      <c r="G17" s="2109"/>
      <c r="H17" s="2109"/>
      <c r="I17" s="2109"/>
      <c r="J17" s="2109"/>
      <c r="K17" s="2109"/>
      <c r="L17" s="2109"/>
      <c r="M17" s="2109"/>
      <c r="N17" s="2109"/>
      <c r="O17" s="2109"/>
      <c r="P17" s="2109"/>
      <c r="Q17" s="3"/>
      <c r="R17" s="3"/>
    </row>
    <row r="18" spans="1:18">
      <c r="A18" s="3"/>
      <c r="B18" s="3"/>
      <c r="C18" s="3"/>
      <c r="D18" s="3"/>
      <c r="E18" s="3"/>
      <c r="F18" s="3"/>
      <c r="G18" s="3"/>
      <c r="H18" s="3"/>
      <c r="I18" s="3"/>
      <c r="J18" s="3"/>
      <c r="K18" s="3"/>
      <c r="L18" s="3"/>
      <c r="M18" s="3"/>
      <c r="N18" s="3"/>
      <c r="O18" s="3"/>
      <c r="P18" s="3"/>
      <c r="Q18" s="3"/>
      <c r="R18" s="3"/>
    </row>
    <row r="19" spans="1:18">
      <c r="A19" s="3"/>
      <c r="B19" s="3"/>
      <c r="C19" s="1226" t="s">
        <v>25812</v>
      </c>
      <c r="D19" s="2113" t="s">
        <v>0</v>
      </c>
      <c r="E19" s="2109"/>
      <c r="F19" s="2109"/>
      <c r="G19" s="2109"/>
      <c r="H19" s="2109"/>
      <c r="I19" s="2109"/>
      <c r="J19" s="2109"/>
      <c r="K19" s="2114" t="s">
        <v>25813</v>
      </c>
      <c r="L19" s="2109"/>
      <c r="M19" s="2114"/>
      <c r="N19" s="2109"/>
      <c r="O19" s="2114"/>
      <c r="P19" s="2109"/>
      <c r="Q19" s="3"/>
      <c r="R19" s="3"/>
    </row>
    <row r="20" spans="1:18">
      <c r="A20" s="3"/>
      <c r="B20" s="3"/>
      <c r="C20" s="3" t="s">
        <v>1837</v>
      </c>
      <c r="D20" s="2108" t="s">
        <v>1839</v>
      </c>
      <c r="E20" s="2109"/>
      <c r="F20" s="2109"/>
      <c r="G20" s="2109"/>
      <c r="H20" s="2109"/>
      <c r="I20" s="2109"/>
      <c r="J20" s="2109"/>
      <c r="K20" s="2110">
        <v>375</v>
      </c>
      <c r="L20" s="2109"/>
      <c r="M20" s="2110"/>
      <c r="N20" s="2109"/>
      <c r="O20" s="2110"/>
      <c r="P20" s="2109"/>
      <c r="Q20" s="3"/>
      <c r="R20" s="3"/>
    </row>
    <row r="21" spans="1:18">
      <c r="A21" s="3"/>
      <c r="B21" s="3"/>
      <c r="C21" s="3" t="s">
        <v>1840</v>
      </c>
      <c r="D21" s="2108" t="s">
        <v>1842</v>
      </c>
      <c r="E21" s="2109"/>
      <c r="F21" s="2109"/>
      <c r="G21" s="2109"/>
      <c r="H21" s="2109"/>
      <c r="I21" s="2109"/>
      <c r="J21" s="2109"/>
      <c r="K21" s="2110">
        <v>415</v>
      </c>
      <c r="L21" s="2109"/>
      <c r="M21" s="2110"/>
      <c r="N21" s="2109"/>
      <c r="O21" s="2110"/>
      <c r="P21" s="2109"/>
      <c r="Q21" s="3"/>
      <c r="R21" s="3"/>
    </row>
    <row r="22" spans="1:18">
      <c r="A22" s="3"/>
      <c r="B22" s="3"/>
      <c r="C22" s="3" t="s">
        <v>1843</v>
      </c>
      <c r="D22" s="2108" t="s">
        <v>1845</v>
      </c>
      <c r="E22" s="2109"/>
      <c r="F22" s="2109"/>
      <c r="G22" s="2109"/>
      <c r="H22" s="2109"/>
      <c r="I22" s="2109"/>
      <c r="J22" s="2109"/>
      <c r="K22" s="2110">
        <v>460</v>
      </c>
      <c r="L22" s="2109"/>
      <c r="M22" s="2110"/>
      <c r="N22" s="2109"/>
      <c r="O22" s="2110"/>
      <c r="P22" s="2109"/>
      <c r="Q22" s="3"/>
      <c r="R22" s="3"/>
    </row>
    <row r="23" spans="1:18">
      <c r="A23" s="3"/>
      <c r="B23" s="3"/>
      <c r="C23" s="3"/>
      <c r="D23" s="3"/>
      <c r="E23" s="3"/>
      <c r="F23" s="3"/>
      <c r="G23" s="3"/>
      <c r="H23" s="3"/>
      <c r="I23" s="3"/>
      <c r="J23" s="3"/>
      <c r="K23" s="3"/>
      <c r="L23" s="3"/>
      <c r="M23" s="3"/>
      <c r="N23" s="3"/>
      <c r="O23" s="3"/>
      <c r="P23" s="3"/>
      <c r="Q23" s="3"/>
      <c r="R23" s="3"/>
    </row>
    <row r="24" spans="1:18" ht="18">
      <c r="A24" s="3"/>
      <c r="B24" s="2111" t="s">
        <v>25817</v>
      </c>
      <c r="C24" s="2109"/>
      <c r="D24" s="2109"/>
      <c r="E24" s="2109"/>
      <c r="F24" s="2109"/>
      <c r="G24" s="2109"/>
      <c r="H24" s="2109"/>
      <c r="I24" s="2109"/>
      <c r="J24" s="2109"/>
      <c r="K24" s="2109"/>
      <c r="L24" s="2109"/>
      <c r="M24" s="2109"/>
      <c r="N24" s="2109"/>
      <c r="O24" s="2109"/>
      <c r="P24" s="2109"/>
      <c r="Q24" s="3"/>
      <c r="R24" s="3"/>
    </row>
    <row r="25" spans="1:18">
      <c r="A25" s="3"/>
      <c r="B25" s="3"/>
      <c r="C25" s="3"/>
      <c r="D25" s="3"/>
      <c r="E25" s="3"/>
      <c r="F25" s="3"/>
      <c r="G25" s="3"/>
      <c r="H25" s="3"/>
      <c r="I25" s="3"/>
      <c r="J25" s="3"/>
      <c r="K25" s="3"/>
      <c r="L25" s="3"/>
      <c r="M25" s="3"/>
      <c r="N25" s="3"/>
      <c r="O25" s="3"/>
      <c r="P25" s="3"/>
      <c r="Q25" s="3"/>
      <c r="R25" s="3"/>
    </row>
    <row r="26" spans="1:18">
      <c r="A26" s="3"/>
      <c r="B26" s="3"/>
      <c r="C26" s="2112" t="s">
        <v>25811</v>
      </c>
      <c r="D26" s="2109"/>
      <c r="E26" s="2109"/>
      <c r="F26" s="2109"/>
      <c r="G26" s="2109"/>
      <c r="H26" s="2109"/>
      <c r="I26" s="2109"/>
      <c r="J26" s="2109"/>
      <c r="K26" s="2109"/>
      <c r="L26" s="2109"/>
      <c r="M26" s="2109"/>
      <c r="N26" s="2109"/>
      <c r="O26" s="2109"/>
      <c r="P26" s="2109"/>
      <c r="Q26" s="3"/>
      <c r="R26" s="3"/>
    </row>
    <row r="27" spans="1:18">
      <c r="A27" s="3"/>
      <c r="B27" s="3"/>
      <c r="C27" s="3"/>
      <c r="D27" s="3"/>
      <c r="E27" s="3"/>
      <c r="F27" s="3"/>
      <c r="G27" s="3"/>
      <c r="H27" s="3"/>
      <c r="I27" s="3"/>
      <c r="J27" s="3"/>
      <c r="K27" s="3"/>
      <c r="L27" s="3"/>
      <c r="M27" s="3"/>
      <c r="N27" s="3"/>
      <c r="O27" s="3"/>
      <c r="P27" s="3"/>
      <c r="Q27" s="3"/>
      <c r="R27" s="3"/>
    </row>
    <row r="28" spans="1:18">
      <c r="A28" s="3"/>
      <c r="B28" s="3"/>
      <c r="C28" s="1226" t="s">
        <v>25812</v>
      </c>
      <c r="D28" s="2113" t="s">
        <v>0</v>
      </c>
      <c r="E28" s="2109"/>
      <c r="F28" s="2109"/>
      <c r="G28" s="2109"/>
      <c r="H28" s="2109"/>
      <c r="I28" s="2109"/>
      <c r="J28" s="2109"/>
      <c r="K28" s="2114" t="s">
        <v>25813</v>
      </c>
      <c r="L28" s="2109"/>
      <c r="M28" s="2114"/>
      <c r="N28" s="2109"/>
      <c r="O28" s="2114"/>
      <c r="P28" s="2109"/>
      <c r="Q28" s="3"/>
      <c r="R28" s="3"/>
    </row>
    <row r="29" spans="1:18">
      <c r="A29" s="3"/>
      <c r="B29" s="3"/>
      <c r="C29" s="3" t="s">
        <v>1579</v>
      </c>
      <c r="D29" s="2108" t="s">
        <v>1581</v>
      </c>
      <c r="E29" s="2109"/>
      <c r="F29" s="2109"/>
      <c r="G29" s="2109"/>
      <c r="H29" s="2109"/>
      <c r="I29" s="2109"/>
      <c r="J29" s="2109"/>
      <c r="K29" s="2110">
        <v>585</v>
      </c>
      <c r="L29" s="2109"/>
      <c r="M29" s="2110"/>
      <c r="N29" s="2109"/>
      <c r="O29" s="2110"/>
      <c r="P29" s="2109"/>
      <c r="Q29" s="3"/>
      <c r="R29" s="3"/>
    </row>
    <row r="30" spans="1:18">
      <c r="A30" s="3"/>
      <c r="B30" s="3"/>
      <c r="C30" s="3" t="s">
        <v>1582</v>
      </c>
      <c r="D30" s="2108" t="s">
        <v>1584</v>
      </c>
      <c r="E30" s="2109"/>
      <c r="F30" s="2109"/>
      <c r="G30" s="2109"/>
      <c r="H30" s="2109"/>
      <c r="I30" s="2109"/>
      <c r="J30" s="2109"/>
      <c r="K30" s="2110">
        <v>730</v>
      </c>
      <c r="L30" s="2109"/>
      <c r="M30" s="2110"/>
      <c r="N30" s="2109"/>
      <c r="O30" s="2110"/>
      <c r="P30" s="2109"/>
      <c r="Q30" s="3"/>
      <c r="R30" s="3"/>
    </row>
    <row r="31" spans="1:18">
      <c r="A31" s="3"/>
      <c r="B31" s="3"/>
      <c r="C31" s="3" t="s">
        <v>1824</v>
      </c>
      <c r="D31" s="2108" t="s">
        <v>1826</v>
      </c>
      <c r="E31" s="2109"/>
      <c r="F31" s="2109"/>
      <c r="G31" s="2109"/>
      <c r="H31" s="2109"/>
      <c r="I31" s="2109"/>
      <c r="J31" s="2109"/>
      <c r="K31" s="2110">
        <v>1100</v>
      </c>
      <c r="L31" s="2109"/>
      <c r="M31" s="2110"/>
      <c r="N31" s="2109"/>
      <c r="O31" s="2110"/>
      <c r="P31" s="2109"/>
      <c r="Q31" s="3"/>
      <c r="R31" s="3"/>
    </row>
    <row r="32" spans="1:18">
      <c r="A32" s="3"/>
      <c r="B32" s="3"/>
      <c r="C32" s="3"/>
      <c r="D32" s="3"/>
      <c r="E32" s="3"/>
      <c r="F32" s="3"/>
      <c r="G32" s="3"/>
      <c r="H32" s="3"/>
      <c r="I32" s="3"/>
      <c r="J32" s="3"/>
      <c r="K32" s="3"/>
      <c r="L32" s="3"/>
      <c r="M32" s="3"/>
      <c r="N32" s="3"/>
      <c r="O32" s="3"/>
      <c r="P32" s="3"/>
      <c r="Q32" s="3"/>
      <c r="R32" s="3"/>
    </row>
    <row r="33" spans="1:18" ht="18">
      <c r="A33" s="3"/>
      <c r="B33" s="2111" t="s">
        <v>25818</v>
      </c>
      <c r="C33" s="2109"/>
      <c r="D33" s="2109"/>
      <c r="E33" s="2109"/>
      <c r="F33" s="2109"/>
      <c r="G33" s="2109"/>
      <c r="H33" s="2109"/>
      <c r="I33" s="2109"/>
      <c r="J33" s="2109"/>
      <c r="K33" s="2109"/>
      <c r="L33" s="2109"/>
      <c r="M33" s="2109"/>
      <c r="N33" s="2109"/>
      <c r="O33" s="2109"/>
      <c r="P33" s="2109"/>
      <c r="Q33" s="3"/>
      <c r="R33" s="3"/>
    </row>
    <row r="34" spans="1:18">
      <c r="A34" s="3"/>
      <c r="B34" s="3"/>
      <c r="C34" s="3"/>
      <c r="D34" s="3"/>
      <c r="E34" s="3"/>
      <c r="F34" s="3"/>
      <c r="G34" s="3"/>
      <c r="H34" s="3"/>
      <c r="I34" s="3"/>
      <c r="J34" s="3"/>
      <c r="K34" s="3"/>
      <c r="L34" s="3"/>
      <c r="M34" s="3"/>
      <c r="N34" s="3"/>
      <c r="O34" s="3"/>
      <c r="P34" s="3"/>
      <c r="Q34" s="3"/>
      <c r="R34" s="3"/>
    </row>
    <row r="35" spans="1:18">
      <c r="A35" s="3"/>
      <c r="B35" s="3"/>
      <c r="C35" s="2112" t="s">
        <v>9437</v>
      </c>
      <c r="D35" s="2109"/>
      <c r="E35" s="2109"/>
      <c r="F35" s="2109"/>
      <c r="G35" s="2109"/>
      <c r="H35" s="2109"/>
      <c r="I35" s="2109"/>
      <c r="J35" s="2109"/>
      <c r="K35" s="2109"/>
      <c r="L35" s="2109"/>
      <c r="M35" s="2109"/>
      <c r="N35" s="2109"/>
      <c r="O35" s="2109"/>
      <c r="P35" s="2109"/>
      <c r="Q35" s="3"/>
      <c r="R35" s="3"/>
    </row>
    <row r="36" spans="1:18">
      <c r="A36" s="3"/>
      <c r="B36" s="3"/>
      <c r="C36" s="3"/>
      <c r="D36" s="3"/>
      <c r="E36" s="3"/>
      <c r="F36" s="3"/>
      <c r="G36" s="3"/>
      <c r="H36" s="3"/>
      <c r="I36" s="3"/>
      <c r="J36" s="3"/>
      <c r="K36" s="3"/>
      <c r="L36" s="3"/>
      <c r="M36" s="3"/>
      <c r="N36" s="3"/>
      <c r="O36" s="3"/>
      <c r="P36" s="3"/>
      <c r="Q36" s="3"/>
      <c r="R36" s="3"/>
    </row>
    <row r="37" spans="1:18">
      <c r="A37" s="3"/>
      <c r="B37" s="3"/>
      <c r="C37" s="1226" t="s">
        <v>25812</v>
      </c>
      <c r="D37" s="2113" t="s">
        <v>0</v>
      </c>
      <c r="E37" s="2109"/>
      <c r="F37" s="2109"/>
      <c r="G37" s="2109"/>
      <c r="H37" s="2109"/>
      <c r="I37" s="2109"/>
      <c r="J37" s="2109"/>
      <c r="K37" s="2114" t="s">
        <v>25813</v>
      </c>
      <c r="L37" s="2109"/>
      <c r="M37" s="2114"/>
      <c r="N37" s="2109"/>
      <c r="O37" s="2114"/>
      <c r="P37" s="2109"/>
      <c r="Q37" s="3"/>
      <c r="R37" s="3"/>
    </row>
    <row r="38" spans="1:18">
      <c r="A38" s="3"/>
      <c r="B38" s="3"/>
      <c r="C38" s="3" t="s">
        <v>1941</v>
      </c>
      <c r="D38" s="2108" t="s">
        <v>1943</v>
      </c>
      <c r="E38" s="2109"/>
      <c r="F38" s="2109"/>
      <c r="G38" s="2109"/>
      <c r="H38" s="2109"/>
      <c r="I38" s="2109"/>
      <c r="J38" s="2109"/>
      <c r="K38" s="2110">
        <v>87.5</v>
      </c>
      <c r="L38" s="2109"/>
      <c r="M38" s="2110"/>
      <c r="N38" s="2109"/>
      <c r="O38" s="2110"/>
      <c r="P38" s="2109"/>
      <c r="Q38" s="3"/>
      <c r="R38" s="3"/>
    </row>
    <row r="39" spans="1:18">
      <c r="A39" s="3"/>
      <c r="B39" s="3"/>
      <c r="C39" s="3" t="s">
        <v>1688</v>
      </c>
      <c r="D39" s="2108" t="s">
        <v>1690</v>
      </c>
      <c r="E39" s="2109"/>
      <c r="F39" s="2109"/>
      <c r="G39" s="2109"/>
      <c r="H39" s="2109"/>
      <c r="I39" s="2109"/>
      <c r="J39" s="2109"/>
      <c r="K39" s="2110">
        <v>111</v>
      </c>
      <c r="L39" s="2109"/>
      <c r="M39" s="2110"/>
      <c r="N39" s="2109"/>
      <c r="O39" s="2110"/>
      <c r="P39" s="2109"/>
      <c r="Q39" s="3"/>
      <c r="R39" s="3"/>
    </row>
    <row r="40" spans="1:18">
      <c r="A40" s="3"/>
      <c r="B40" s="3"/>
      <c r="C40" s="3" t="s">
        <v>1732</v>
      </c>
      <c r="D40" s="2108" t="s">
        <v>1734</v>
      </c>
      <c r="E40" s="2109"/>
      <c r="F40" s="2109"/>
      <c r="G40" s="2109"/>
      <c r="H40" s="2109"/>
      <c r="I40" s="2109"/>
      <c r="J40" s="2109"/>
      <c r="K40" s="2110">
        <v>189</v>
      </c>
      <c r="L40" s="2109"/>
      <c r="M40" s="2110"/>
      <c r="N40" s="2109"/>
      <c r="O40" s="2110"/>
      <c r="P40" s="2109"/>
      <c r="Q40" s="3"/>
      <c r="R40" s="3"/>
    </row>
    <row r="41" spans="1:18">
      <c r="A41" s="3"/>
      <c r="B41" s="3"/>
      <c r="C41" s="3" t="s">
        <v>1735</v>
      </c>
      <c r="D41" s="2108" t="s">
        <v>1737</v>
      </c>
      <c r="E41" s="2109"/>
      <c r="F41" s="2109"/>
      <c r="G41" s="2109"/>
      <c r="H41" s="2109"/>
      <c r="I41" s="2109"/>
      <c r="J41" s="2109"/>
      <c r="K41" s="2110">
        <v>205</v>
      </c>
      <c r="L41" s="2109"/>
      <c r="M41" s="2110"/>
      <c r="N41" s="2109"/>
      <c r="O41" s="2110"/>
      <c r="P41" s="2109"/>
      <c r="Q41" s="3"/>
      <c r="R41" s="3"/>
    </row>
    <row r="42" spans="1:18">
      <c r="A42" s="3"/>
      <c r="B42" s="3"/>
      <c r="C42" s="3"/>
      <c r="D42" s="3"/>
      <c r="E42" s="3"/>
      <c r="F42" s="3"/>
      <c r="G42" s="3"/>
      <c r="H42" s="3"/>
      <c r="I42" s="3"/>
      <c r="J42" s="3"/>
      <c r="K42" s="3"/>
      <c r="L42" s="3"/>
      <c r="M42" s="3"/>
      <c r="N42" s="3"/>
      <c r="O42" s="3"/>
      <c r="P42" s="3"/>
      <c r="Q42" s="3"/>
      <c r="R42" s="3"/>
    </row>
    <row r="43" spans="1:18">
      <c r="A43" s="3"/>
      <c r="B43" s="3"/>
      <c r="C43" s="2112" t="s">
        <v>25819</v>
      </c>
      <c r="D43" s="2109"/>
      <c r="E43" s="2109"/>
      <c r="F43" s="2109"/>
      <c r="G43" s="2109"/>
      <c r="H43" s="2109"/>
      <c r="I43" s="2109"/>
      <c r="J43" s="2109"/>
      <c r="K43" s="2109"/>
      <c r="L43" s="2109"/>
      <c r="M43" s="2109"/>
      <c r="N43" s="2109"/>
      <c r="O43" s="2109"/>
      <c r="P43" s="2109"/>
      <c r="Q43" s="3"/>
      <c r="R43" s="3"/>
    </row>
    <row r="44" spans="1:18">
      <c r="A44" s="3"/>
      <c r="B44" s="3"/>
      <c r="C44" s="3"/>
      <c r="D44" s="3"/>
      <c r="E44" s="3"/>
      <c r="F44" s="3"/>
      <c r="G44" s="3"/>
      <c r="H44" s="3"/>
      <c r="I44" s="3"/>
      <c r="J44" s="3"/>
      <c r="K44" s="3"/>
      <c r="L44" s="3"/>
      <c r="M44" s="3"/>
      <c r="N44" s="3"/>
      <c r="O44" s="3"/>
      <c r="P44" s="3"/>
      <c r="Q44" s="3"/>
      <c r="R44" s="3"/>
    </row>
    <row r="45" spans="1:18">
      <c r="A45" s="3"/>
      <c r="B45" s="3"/>
      <c r="C45" s="1226" t="s">
        <v>25812</v>
      </c>
      <c r="D45" s="2113" t="s">
        <v>0</v>
      </c>
      <c r="E45" s="2109"/>
      <c r="F45" s="2109"/>
      <c r="G45" s="2109"/>
      <c r="H45" s="2109"/>
      <c r="I45" s="2109"/>
      <c r="J45" s="2109"/>
      <c r="K45" s="2114" t="s">
        <v>25813</v>
      </c>
      <c r="L45" s="2109"/>
      <c r="M45" s="2114"/>
      <c r="N45" s="2109"/>
      <c r="O45" s="2114"/>
      <c r="P45" s="2109"/>
      <c r="Q45" s="3"/>
      <c r="R45" s="3"/>
    </row>
    <row r="46" spans="1:18">
      <c r="A46" s="3"/>
      <c r="B46" s="3"/>
      <c r="C46" s="3" t="s">
        <v>1609</v>
      </c>
      <c r="D46" s="2108" t="s">
        <v>1611</v>
      </c>
      <c r="E46" s="2109"/>
      <c r="F46" s="2109"/>
      <c r="G46" s="2109"/>
      <c r="H46" s="2109"/>
      <c r="I46" s="2109"/>
      <c r="J46" s="2109"/>
      <c r="K46" s="2110">
        <v>111</v>
      </c>
      <c r="L46" s="2109"/>
      <c r="M46" s="2110"/>
      <c r="N46" s="2109"/>
      <c r="O46" s="2110"/>
      <c r="P46" s="2109"/>
      <c r="Q46" s="3"/>
      <c r="R46" s="3"/>
    </row>
    <row r="47" spans="1:18">
      <c r="A47" s="3"/>
      <c r="B47" s="3"/>
      <c r="C47" s="3" t="s">
        <v>1594</v>
      </c>
      <c r="D47" s="2108" t="s">
        <v>1596</v>
      </c>
      <c r="E47" s="2109"/>
      <c r="F47" s="2109"/>
      <c r="G47" s="2109"/>
      <c r="H47" s="2109"/>
      <c r="I47" s="2109"/>
      <c r="J47" s="2109"/>
      <c r="K47" s="2110">
        <v>111</v>
      </c>
      <c r="L47" s="2109"/>
      <c r="M47" s="2110"/>
      <c r="N47" s="2109"/>
      <c r="O47" s="2110"/>
      <c r="P47" s="2109"/>
      <c r="Q47" s="3"/>
      <c r="R47" s="3"/>
    </row>
    <row r="48" spans="1:18">
      <c r="A48" s="3"/>
      <c r="B48" s="3"/>
      <c r="C48" s="3" t="s">
        <v>1628</v>
      </c>
      <c r="D48" s="2108" t="s">
        <v>1630</v>
      </c>
      <c r="E48" s="2109"/>
      <c r="F48" s="2109"/>
      <c r="G48" s="2109"/>
      <c r="H48" s="2109"/>
      <c r="I48" s="2109"/>
      <c r="J48" s="2109"/>
      <c r="K48" s="2110">
        <v>158</v>
      </c>
      <c r="L48" s="2109"/>
      <c r="M48" s="2110"/>
      <c r="N48" s="2109"/>
      <c r="O48" s="2110"/>
      <c r="P48" s="2109"/>
      <c r="Q48" s="3"/>
      <c r="R48" s="3"/>
    </row>
    <row r="49" spans="1:18">
      <c r="A49" s="3"/>
      <c r="B49" s="3"/>
      <c r="C49" s="3" t="s">
        <v>1955</v>
      </c>
      <c r="D49" s="2108" t="s">
        <v>1957</v>
      </c>
      <c r="E49" s="2109"/>
      <c r="F49" s="2109"/>
      <c r="G49" s="2109"/>
      <c r="H49" s="2109"/>
      <c r="I49" s="2109"/>
      <c r="J49" s="2109"/>
      <c r="K49" s="2110">
        <v>78.5</v>
      </c>
      <c r="L49" s="2109"/>
      <c r="M49" s="2110"/>
      <c r="N49" s="2109"/>
      <c r="O49" s="2110"/>
      <c r="P49" s="2109"/>
      <c r="Q49" s="3"/>
      <c r="R49" s="3"/>
    </row>
    <row r="50" spans="1:18" ht="74.25" customHeight="1">
      <c r="A50" s="3"/>
      <c r="B50" s="3"/>
      <c r="C50" s="3"/>
      <c r="D50" s="3"/>
      <c r="E50" s="3"/>
      <c r="F50" s="3"/>
      <c r="G50" s="3"/>
      <c r="H50" s="3"/>
      <c r="I50" s="3"/>
      <c r="J50" s="3"/>
      <c r="K50" s="3"/>
      <c r="L50" s="3"/>
      <c r="M50" s="3"/>
      <c r="N50" s="3"/>
      <c r="O50" s="3"/>
      <c r="P50" s="3"/>
      <c r="Q50" s="3"/>
      <c r="R50" s="3"/>
    </row>
    <row r="51" spans="1:18" ht="18">
      <c r="A51" s="3"/>
      <c r="B51" s="2111" t="s">
        <v>25820</v>
      </c>
      <c r="C51" s="2109"/>
      <c r="D51" s="2109"/>
      <c r="E51" s="2109"/>
      <c r="F51" s="2109"/>
      <c r="G51" s="2109"/>
      <c r="H51" s="2109"/>
      <c r="I51" s="2109"/>
      <c r="J51" s="2109"/>
      <c r="K51" s="2109"/>
      <c r="L51" s="2109"/>
      <c r="M51" s="2109"/>
      <c r="N51" s="2109"/>
      <c r="O51" s="2109"/>
      <c r="P51" s="2109"/>
      <c r="Q51" s="3"/>
      <c r="R51" s="3"/>
    </row>
    <row r="52" spans="1:18">
      <c r="A52" s="3"/>
      <c r="B52" s="3"/>
      <c r="C52" s="3"/>
      <c r="D52" s="3"/>
      <c r="E52" s="3"/>
      <c r="F52" s="3"/>
      <c r="G52" s="3"/>
      <c r="H52" s="3"/>
      <c r="I52" s="3"/>
      <c r="J52" s="3"/>
      <c r="K52" s="3"/>
      <c r="L52" s="3"/>
      <c r="M52" s="3"/>
      <c r="N52" s="3"/>
      <c r="O52" s="3"/>
      <c r="P52" s="3"/>
      <c r="Q52" s="3"/>
      <c r="R52" s="3"/>
    </row>
    <row r="53" spans="1:18">
      <c r="A53" s="3"/>
      <c r="B53" s="3"/>
      <c r="C53" s="2112" t="s">
        <v>25821</v>
      </c>
      <c r="D53" s="2109"/>
      <c r="E53" s="2109"/>
      <c r="F53" s="2109"/>
      <c r="G53" s="2109"/>
      <c r="H53" s="2109"/>
      <c r="I53" s="2109"/>
      <c r="J53" s="2109"/>
      <c r="K53" s="2109"/>
      <c r="L53" s="2109"/>
      <c r="M53" s="2109"/>
      <c r="N53" s="2109"/>
      <c r="O53" s="2109"/>
      <c r="P53" s="2109"/>
      <c r="Q53" s="3"/>
      <c r="R53" s="3"/>
    </row>
    <row r="54" spans="1:18">
      <c r="A54" s="3"/>
      <c r="B54" s="3"/>
      <c r="C54" s="3"/>
      <c r="D54" s="3"/>
      <c r="E54" s="3"/>
      <c r="F54" s="3"/>
      <c r="G54" s="3"/>
      <c r="H54" s="3"/>
      <c r="I54" s="3"/>
      <c r="J54" s="3"/>
      <c r="K54" s="3"/>
      <c r="L54" s="3"/>
      <c r="M54" s="3"/>
      <c r="N54" s="3"/>
      <c r="O54" s="3"/>
      <c r="P54" s="3"/>
      <c r="Q54" s="3"/>
      <c r="R54" s="3"/>
    </row>
    <row r="55" spans="1:18">
      <c r="A55" s="3"/>
      <c r="B55" s="3"/>
      <c r="C55" s="1226" t="s">
        <v>25812</v>
      </c>
      <c r="D55" s="2113" t="s">
        <v>0</v>
      </c>
      <c r="E55" s="2109"/>
      <c r="F55" s="2109"/>
      <c r="G55" s="2109"/>
      <c r="H55" s="2109"/>
      <c r="I55" s="2109"/>
      <c r="J55" s="2109"/>
      <c r="K55" s="2114" t="s">
        <v>25813</v>
      </c>
      <c r="L55" s="2109"/>
      <c r="M55" s="2114"/>
      <c r="N55" s="2109"/>
      <c r="O55" s="2114"/>
      <c r="P55" s="2109"/>
      <c r="Q55" s="3"/>
      <c r="R55" s="3"/>
    </row>
    <row r="56" spans="1:18">
      <c r="A56" s="3"/>
      <c r="B56" s="3"/>
      <c r="C56" s="3" t="s">
        <v>1546</v>
      </c>
      <c r="D56" s="2108" t="s">
        <v>1548</v>
      </c>
      <c r="E56" s="2109"/>
      <c r="F56" s="2109"/>
      <c r="G56" s="2109"/>
      <c r="H56" s="2109"/>
      <c r="I56" s="2109"/>
      <c r="J56" s="2109"/>
      <c r="K56" s="2110">
        <v>4300</v>
      </c>
      <c r="L56" s="2109"/>
      <c r="M56" s="2110"/>
      <c r="N56" s="2109"/>
      <c r="O56" s="2110"/>
      <c r="P56" s="2109"/>
      <c r="Q56" s="3"/>
      <c r="R56" s="3"/>
    </row>
    <row r="57" spans="1:18">
      <c r="A57" s="3"/>
      <c r="B57" s="3"/>
      <c r="C57" s="3" t="s">
        <v>1549</v>
      </c>
      <c r="D57" s="2108" t="s">
        <v>1551</v>
      </c>
      <c r="E57" s="2109"/>
      <c r="F57" s="2109"/>
      <c r="G57" s="2109"/>
      <c r="H57" s="2109"/>
      <c r="I57" s="2109"/>
      <c r="J57" s="2109"/>
      <c r="K57" s="2110">
        <v>5500</v>
      </c>
      <c r="L57" s="2109"/>
      <c r="M57" s="2110"/>
      <c r="N57" s="2109"/>
      <c r="O57" s="2110"/>
      <c r="P57" s="2109"/>
      <c r="Q57" s="3"/>
      <c r="R57" s="3"/>
    </row>
    <row r="58" spans="1:18">
      <c r="A58" s="3"/>
      <c r="B58" s="3"/>
      <c r="C58" s="3" t="s">
        <v>1552</v>
      </c>
      <c r="D58" s="2108" t="s">
        <v>1554</v>
      </c>
      <c r="E58" s="2109"/>
      <c r="F58" s="2109"/>
      <c r="G58" s="2109"/>
      <c r="H58" s="2109"/>
      <c r="I58" s="2109"/>
      <c r="J58" s="2109"/>
      <c r="K58" s="2110">
        <v>5500</v>
      </c>
      <c r="L58" s="2109"/>
      <c r="M58" s="2110"/>
      <c r="N58" s="2109"/>
      <c r="O58" s="2110"/>
      <c r="P58" s="2109"/>
      <c r="Q58" s="3"/>
      <c r="R58" s="3"/>
    </row>
    <row r="59" spans="1:18">
      <c r="A59" s="3"/>
      <c r="B59" s="3"/>
      <c r="C59" s="3"/>
      <c r="D59" s="3"/>
      <c r="E59" s="3"/>
      <c r="F59" s="3"/>
      <c r="G59" s="3"/>
      <c r="H59" s="3"/>
      <c r="I59" s="3"/>
      <c r="J59" s="3"/>
      <c r="K59" s="3"/>
      <c r="L59" s="3"/>
      <c r="M59" s="3"/>
      <c r="N59" s="3"/>
      <c r="O59" s="3"/>
      <c r="P59" s="3"/>
      <c r="Q59" s="3"/>
      <c r="R59" s="3"/>
    </row>
    <row r="60" spans="1:18">
      <c r="A60" s="3"/>
      <c r="B60" s="3"/>
      <c r="C60" s="3"/>
      <c r="D60" s="3"/>
      <c r="E60" s="3"/>
      <c r="F60" s="3"/>
      <c r="G60" s="3"/>
      <c r="H60" s="3"/>
      <c r="I60" s="3"/>
      <c r="J60" s="3"/>
      <c r="K60" s="3"/>
      <c r="L60" s="3"/>
      <c r="M60" s="3"/>
      <c r="N60" s="3"/>
      <c r="O60" s="3"/>
      <c r="P60" s="3"/>
      <c r="Q60" s="3"/>
      <c r="R60" s="3"/>
    </row>
    <row r="61" spans="1:18" ht="18">
      <c r="A61" s="3"/>
      <c r="B61" s="2111" t="s">
        <v>25822</v>
      </c>
      <c r="C61" s="2109"/>
      <c r="D61" s="2109"/>
      <c r="E61" s="2109"/>
      <c r="F61" s="2109"/>
      <c r="G61" s="2109"/>
      <c r="H61" s="2109"/>
      <c r="I61" s="2109"/>
      <c r="J61" s="2109"/>
      <c r="K61" s="2109"/>
      <c r="L61" s="2109"/>
      <c r="M61" s="2109"/>
      <c r="N61" s="2109"/>
      <c r="O61" s="2109"/>
      <c r="P61" s="2109"/>
      <c r="Q61" s="3"/>
      <c r="R61" s="3"/>
    </row>
    <row r="62" spans="1:18">
      <c r="A62" s="3"/>
      <c r="B62" s="3"/>
      <c r="C62" s="3"/>
      <c r="D62" s="3"/>
      <c r="E62" s="3"/>
      <c r="F62" s="3"/>
      <c r="G62" s="3"/>
      <c r="H62" s="3"/>
      <c r="I62" s="3"/>
      <c r="J62" s="3"/>
      <c r="K62" s="3"/>
      <c r="L62" s="3"/>
      <c r="M62" s="3"/>
      <c r="N62" s="3"/>
      <c r="O62" s="3"/>
      <c r="P62" s="3"/>
      <c r="Q62" s="3"/>
      <c r="R62" s="3"/>
    </row>
    <row r="63" spans="1:18">
      <c r="A63" s="3"/>
      <c r="B63" s="3"/>
      <c r="C63" s="2112" t="s">
        <v>9437</v>
      </c>
      <c r="D63" s="2109"/>
      <c r="E63" s="2109"/>
      <c r="F63" s="2109"/>
      <c r="G63" s="2109"/>
      <c r="H63" s="2109"/>
      <c r="I63" s="2109"/>
      <c r="J63" s="2109"/>
      <c r="K63" s="2109"/>
      <c r="L63" s="2109"/>
      <c r="M63" s="2109"/>
      <c r="N63" s="2109"/>
      <c r="O63" s="2109"/>
      <c r="P63" s="2109"/>
      <c r="Q63" s="3"/>
      <c r="R63" s="3"/>
    </row>
    <row r="64" spans="1:18">
      <c r="A64" s="3"/>
      <c r="B64" s="3"/>
      <c r="C64" s="3"/>
      <c r="D64" s="3"/>
      <c r="E64" s="3"/>
      <c r="F64" s="3"/>
      <c r="G64" s="3"/>
      <c r="H64" s="3"/>
      <c r="I64" s="3"/>
      <c r="J64" s="3"/>
      <c r="K64" s="3"/>
      <c r="L64" s="3"/>
      <c r="M64" s="3"/>
      <c r="N64" s="3"/>
      <c r="O64" s="3"/>
      <c r="P64" s="3"/>
      <c r="Q64" s="3"/>
      <c r="R64" s="3"/>
    </row>
    <row r="65" spans="1:18">
      <c r="A65" s="3"/>
      <c r="B65" s="3"/>
      <c r="C65" s="1226" t="s">
        <v>25812</v>
      </c>
      <c r="D65" s="2113" t="s">
        <v>0</v>
      </c>
      <c r="E65" s="2109"/>
      <c r="F65" s="2109"/>
      <c r="G65" s="2109"/>
      <c r="H65" s="2109"/>
      <c r="I65" s="2109"/>
      <c r="J65" s="2109"/>
      <c r="K65" s="2114" t="s">
        <v>25813</v>
      </c>
      <c r="L65" s="2109"/>
      <c r="M65" s="2114"/>
      <c r="N65" s="2109"/>
      <c r="O65" s="2114"/>
      <c r="P65" s="2109"/>
      <c r="Q65" s="3"/>
      <c r="R65" s="3"/>
    </row>
    <row r="66" spans="1:18">
      <c r="A66" s="3"/>
      <c r="B66" s="3"/>
      <c r="C66" s="3" t="s">
        <v>1534</v>
      </c>
      <c r="D66" s="2108" t="s">
        <v>1536</v>
      </c>
      <c r="E66" s="2109"/>
      <c r="F66" s="2109"/>
      <c r="G66" s="2109"/>
      <c r="H66" s="2109"/>
      <c r="I66" s="2109"/>
      <c r="J66" s="2109"/>
      <c r="K66" s="2110">
        <v>530</v>
      </c>
      <c r="L66" s="2109"/>
      <c r="M66" s="2110"/>
      <c r="N66" s="2109"/>
      <c r="O66" s="2110"/>
      <c r="P66" s="2109"/>
      <c r="Q66" s="3"/>
      <c r="R66" s="3"/>
    </row>
    <row r="67" spans="1:18">
      <c r="A67" s="3"/>
      <c r="B67" s="3"/>
      <c r="C67" s="3" t="s">
        <v>1537</v>
      </c>
      <c r="D67" s="2108" t="s">
        <v>1539</v>
      </c>
      <c r="E67" s="2109"/>
      <c r="F67" s="2109"/>
      <c r="G67" s="2109"/>
      <c r="H67" s="2109"/>
      <c r="I67" s="2109"/>
      <c r="J67" s="2109"/>
      <c r="K67" s="2110">
        <v>830</v>
      </c>
      <c r="L67" s="2109"/>
      <c r="M67" s="2110"/>
      <c r="N67" s="2109"/>
      <c r="O67" s="2110"/>
      <c r="P67" s="2109"/>
      <c r="Q67" s="3"/>
      <c r="R67" s="3"/>
    </row>
    <row r="68" spans="1:18">
      <c r="A68" s="3"/>
      <c r="B68" s="3"/>
      <c r="C68" s="3" t="s">
        <v>1540</v>
      </c>
      <c r="D68" s="2108" t="s">
        <v>1542</v>
      </c>
      <c r="E68" s="2109"/>
      <c r="F68" s="2109"/>
      <c r="G68" s="2109"/>
      <c r="H68" s="2109"/>
      <c r="I68" s="2109"/>
      <c r="J68" s="2109"/>
      <c r="K68" s="2110">
        <v>275</v>
      </c>
      <c r="L68" s="2109"/>
      <c r="M68" s="2110"/>
      <c r="N68" s="2109"/>
      <c r="O68" s="2110"/>
      <c r="P68" s="2109"/>
      <c r="Q68" s="3"/>
      <c r="R68" s="3"/>
    </row>
    <row r="69" spans="1:18">
      <c r="A69" s="3"/>
      <c r="B69" s="3"/>
      <c r="C69" s="3" t="s">
        <v>1688</v>
      </c>
      <c r="D69" s="2108" t="s">
        <v>1690</v>
      </c>
      <c r="E69" s="2109"/>
      <c r="F69" s="2109"/>
      <c r="G69" s="2109"/>
      <c r="H69" s="2109"/>
      <c r="I69" s="2109"/>
      <c r="J69" s="2109"/>
      <c r="K69" s="2110">
        <v>111</v>
      </c>
      <c r="L69" s="2109"/>
      <c r="M69" s="2110"/>
      <c r="N69" s="2109"/>
      <c r="O69" s="2110"/>
      <c r="P69" s="2109"/>
      <c r="Q69" s="3"/>
      <c r="R69" s="3"/>
    </row>
    <row r="70" spans="1:18">
      <c r="A70" s="3"/>
      <c r="B70" s="3"/>
      <c r="C70" s="3" t="s">
        <v>1941</v>
      </c>
      <c r="D70" s="2108" t="s">
        <v>1943</v>
      </c>
      <c r="E70" s="2109"/>
      <c r="F70" s="2109"/>
      <c r="G70" s="2109"/>
      <c r="H70" s="2109"/>
      <c r="I70" s="2109"/>
      <c r="J70" s="2109"/>
      <c r="K70" s="2110">
        <v>87.5</v>
      </c>
      <c r="L70" s="2109"/>
      <c r="M70" s="2110"/>
      <c r="N70" s="2109"/>
      <c r="O70" s="2110"/>
      <c r="P70" s="2109"/>
      <c r="Q70" s="3"/>
      <c r="R70" s="3"/>
    </row>
    <row r="71" spans="1:18">
      <c r="A71" s="3"/>
      <c r="B71" s="3"/>
      <c r="C71" s="3"/>
      <c r="D71" s="3"/>
      <c r="E71" s="3"/>
      <c r="F71" s="3"/>
      <c r="G71" s="3"/>
      <c r="H71" s="3"/>
      <c r="I71" s="3"/>
      <c r="J71" s="3"/>
      <c r="K71" s="3"/>
      <c r="L71" s="3"/>
      <c r="M71" s="3"/>
      <c r="N71" s="3"/>
      <c r="O71" s="3"/>
      <c r="P71" s="3"/>
      <c r="Q71" s="3"/>
      <c r="R71" s="3"/>
    </row>
    <row r="72" spans="1:18">
      <c r="A72" s="3"/>
      <c r="B72" s="3"/>
      <c r="C72" s="2112" t="s">
        <v>25819</v>
      </c>
      <c r="D72" s="2109"/>
      <c r="E72" s="2109"/>
      <c r="F72" s="2109"/>
      <c r="G72" s="2109"/>
      <c r="H72" s="2109"/>
      <c r="I72" s="2109"/>
      <c r="J72" s="2109"/>
      <c r="K72" s="2109"/>
      <c r="L72" s="2109"/>
      <c r="M72" s="2109"/>
      <c r="N72" s="2109"/>
      <c r="O72" s="2109"/>
      <c r="P72" s="2109"/>
      <c r="Q72" s="3"/>
      <c r="R72" s="3"/>
    </row>
    <row r="73" spans="1:18">
      <c r="A73" s="3"/>
      <c r="B73" s="3"/>
      <c r="C73" s="3"/>
      <c r="D73" s="3"/>
      <c r="E73" s="3"/>
      <c r="F73" s="3"/>
      <c r="G73" s="3"/>
      <c r="H73" s="3"/>
      <c r="I73" s="3"/>
      <c r="J73" s="3"/>
      <c r="K73" s="3"/>
      <c r="L73" s="3"/>
      <c r="M73" s="3"/>
      <c r="N73" s="3"/>
      <c r="O73" s="3"/>
      <c r="P73" s="3"/>
      <c r="Q73" s="3"/>
      <c r="R73" s="3"/>
    </row>
    <row r="74" spans="1:18">
      <c r="A74" s="3"/>
      <c r="B74" s="3"/>
      <c r="C74" s="1226" t="s">
        <v>25812</v>
      </c>
      <c r="D74" s="2113" t="s">
        <v>0</v>
      </c>
      <c r="E74" s="2109"/>
      <c r="F74" s="2109"/>
      <c r="G74" s="2109"/>
      <c r="H74" s="2109"/>
      <c r="I74" s="2109"/>
      <c r="J74" s="2109"/>
      <c r="K74" s="2114" t="s">
        <v>25813</v>
      </c>
      <c r="L74" s="2109"/>
      <c r="M74" s="2114"/>
      <c r="N74" s="2109"/>
      <c r="O74" s="2114"/>
      <c r="P74" s="2109"/>
      <c r="Q74" s="3"/>
      <c r="R74" s="3"/>
    </row>
    <row r="75" spans="1:18">
      <c r="A75" s="3"/>
      <c r="B75" s="3"/>
      <c r="C75" s="3" t="s">
        <v>1628</v>
      </c>
      <c r="D75" s="2108" t="s">
        <v>1630</v>
      </c>
      <c r="E75" s="2109"/>
      <c r="F75" s="2109"/>
      <c r="G75" s="2109"/>
      <c r="H75" s="2109"/>
      <c r="I75" s="2109"/>
      <c r="J75" s="2109"/>
      <c r="K75" s="2110">
        <v>158</v>
      </c>
      <c r="L75" s="2109"/>
      <c r="M75" s="2110"/>
      <c r="N75" s="2109"/>
      <c r="O75" s="2110"/>
      <c r="P75" s="2109"/>
      <c r="Q75" s="3"/>
      <c r="R75" s="3"/>
    </row>
    <row r="76" spans="1:18">
      <c r="A76" s="3"/>
      <c r="B76" s="3"/>
      <c r="C76" s="3" t="s">
        <v>1564</v>
      </c>
      <c r="D76" s="2108" t="s">
        <v>1566</v>
      </c>
      <c r="E76" s="2109"/>
      <c r="F76" s="2109"/>
      <c r="G76" s="2109"/>
      <c r="H76" s="2109"/>
      <c r="I76" s="2109"/>
      <c r="J76" s="2109"/>
      <c r="K76" s="2110">
        <v>1180</v>
      </c>
      <c r="L76" s="2109"/>
      <c r="M76" s="2110"/>
      <c r="N76" s="2109"/>
      <c r="O76" s="2110"/>
      <c r="P76" s="2109"/>
      <c r="Q76" s="3"/>
      <c r="R76" s="3"/>
    </row>
    <row r="77" spans="1:18">
      <c r="A77" s="3"/>
      <c r="B77" s="3"/>
      <c r="C77" s="3"/>
      <c r="D77" s="3"/>
      <c r="E77" s="3"/>
      <c r="F77" s="3"/>
      <c r="G77" s="3"/>
      <c r="H77" s="3"/>
      <c r="I77" s="3"/>
      <c r="J77" s="3"/>
      <c r="K77" s="3"/>
      <c r="L77" s="3"/>
      <c r="M77" s="3"/>
      <c r="N77" s="3"/>
      <c r="O77" s="3"/>
      <c r="P77" s="3"/>
      <c r="Q77" s="3"/>
      <c r="R77" s="3"/>
    </row>
    <row r="78" spans="1:18">
      <c r="A78" s="3"/>
      <c r="B78" s="3"/>
      <c r="C78" s="2112" t="s">
        <v>25823</v>
      </c>
      <c r="D78" s="2109"/>
      <c r="E78" s="2109"/>
      <c r="F78" s="2109"/>
      <c r="G78" s="2109"/>
      <c r="H78" s="2109"/>
      <c r="I78" s="2109"/>
      <c r="J78" s="2109"/>
      <c r="K78" s="2109"/>
      <c r="L78" s="2109"/>
      <c r="M78" s="2109"/>
      <c r="N78" s="2109"/>
      <c r="O78" s="2109"/>
      <c r="P78" s="2109"/>
      <c r="Q78" s="3"/>
      <c r="R78" s="3"/>
    </row>
    <row r="79" spans="1:18">
      <c r="A79" s="3"/>
      <c r="B79" s="3"/>
      <c r="C79" s="3"/>
      <c r="D79" s="3"/>
      <c r="E79" s="3"/>
      <c r="F79" s="3"/>
      <c r="G79" s="3"/>
      <c r="H79" s="3"/>
      <c r="I79" s="3"/>
      <c r="J79" s="3"/>
      <c r="K79" s="3"/>
      <c r="L79" s="3"/>
      <c r="M79" s="3"/>
      <c r="N79" s="3"/>
      <c r="O79" s="3"/>
      <c r="P79" s="3"/>
      <c r="Q79" s="3"/>
      <c r="R79" s="3"/>
    </row>
    <row r="80" spans="1:18">
      <c r="A80" s="3"/>
      <c r="B80" s="3"/>
      <c r="C80" s="1226" t="s">
        <v>25812</v>
      </c>
      <c r="D80" s="2113" t="s">
        <v>0</v>
      </c>
      <c r="E80" s="2109"/>
      <c r="F80" s="2109"/>
      <c r="G80" s="2109"/>
      <c r="H80" s="2109"/>
      <c r="I80" s="2109"/>
      <c r="J80" s="2109"/>
      <c r="K80" s="2114" t="s">
        <v>25813</v>
      </c>
      <c r="L80" s="2109"/>
      <c r="M80" s="2114"/>
      <c r="N80" s="2109"/>
      <c r="O80" s="2114"/>
      <c r="P80" s="2109"/>
      <c r="Q80" s="3"/>
      <c r="R80" s="3"/>
    </row>
    <row r="81" spans="1:18">
      <c r="A81" s="3"/>
      <c r="B81" s="3"/>
      <c r="C81" s="3" t="s">
        <v>1567</v>
      </c>
      <c r="D81" s="2108" t="s">
        <v>1569</v>
      </c>
      <c r="E81" s="2109"/>
      <c r="F81" s="2109"/>
      <c r="G81" s="2109"/>
      <c r="H81" s="2109"/>
      <c r="I81" s="2109"/>
      <c r="J81" s="2109"/>
      <c r="K81" s="2110">
        <v>1730</v>
      </c>
      <c r="L81" s="2109"/>
      <c r="M81" s="2110"/>
      <c r="N81" s="2109"/>
      <c r="O81" s="2110"/>
      <c r="P81" s="2109"/>
      <c r="Q81" s="3"/>
      <c r="R81" s="3"/>
    </row>
    <row r="82" spans="1:18">
      <c r="A82" s="3"/>
      <c r="B82" s="3"/>
      <c r="C82" s="3" t="s">
        <v>1570</v>
      </c>
      <c r="D82" s="2108" t="s">
        <v>1572</v>
      </c>
      <c r="E82" s="2109"/>
      <c r="F82" s="2109"/>
      <c r="G82" s="2109"/>
      <c r="H82" s="2109"/>
      <c r="I82" s="2109"/>
      <c r="J82" s="2109"/>
      <c r="K82" s="2110">
        <v>21.5</v>
      </c>
      <c r="L82" s="2109"/>
      <c r="M82" s="2110"/>
      <c r="N82" s="2109"/>
      <c r="O82" s="2110"/>
      <c r="P82" s="2109"/>
      <c r="Q82" s="3"/>
      <c r="R82" s="3"/>
    </row>
    <row r="83" spans="1:18">
      <c r="A83" s="3"/>
      <c r="B83" s="3"/>
      <c r="C83" s="3" t="s">
        <v>1573</v>
      </c>
      <c r="D83" s="2108" t="s">
        <v>1575</v>
      </c>
      <c r="E83" s="2109"/>
      <c r="F83" s="2109"/>
      <c r="G83" s="2109"/>
      <c r="H83" s="2109"/>
      <c r="I83" s="2109"/>
      <c r="J83" s="2109"/>
      <c r="K83" s="2110">
        <v>860</v>
      </c>
      <c r="L83" s="2109"/>
      <c r="M83" s="2110"/>
      <c r="N83" s="2109"/>
      <c r="O83" s="2110"/>
      <c r="P83" s="2109"/>
      <c r="Q83" s="3"/>
      <c r="R83" s="3"/>
    </row>
    <row r="84" spans="1:18">
      <c r="A84" s="3"/>
      <c r="B84" s="3"/>
      <c r="C84" s="3" t="s">
        <v>1576</v>
      </c>
      <c r="D84" s="2108" t="s">
        <v>1578</v>
      </c>
      <c r="E84" s="2109"/>
      <c r="F84" s="2109"/>
      <c r="G84" s="2109"/>
      <c r="H84" s="2109"/>
      <c r="I84" s="2109"/>
      <c r="J84" s="2109"/>
      <c r="K84" s="2110">
        <v>960</v>
      </c>
      <c r="L84" s="2109"/>
      <c r="M84" s="2110"/>
      <c r="N84" s="2109"/>
      <c r="O84" s="2110"/>
      <c r="P84" s="2109"/>
      <c r="Q84" s="3"/>
      <c r="R84" s="3"/>
    </row>
    <row r="85" spans="1:18">
      <c r="A85" s="3"/>
      <c r="B85" s="3"/>
      <c r="C85" s="3" t="s">
        <v>1526</v>
      </c>
      <c r="D85" s="2108" t="s">
        <v>1530</v>
      </c>
      <c r="E85" s="2109"/>
      <c r="F85" s="2109"/>
      <c r="G85" s="2109"/>
      <c r="H85" s="2109"/>
      <c r="I85" s="2109"/>
      <c r="J85" s="2109"/>
      <c r="K85" s="2110">
        <v>96</v>
      </c>
      <c r="L85" s="2109"/>
      <c r="M85" s="2110"/>
      <c r="N85" s="2109"/>
      <c r="O85" s="2110"/>
      <c r="P85" s="2109"/>
      <c r="Q85" s="3"/>
      <c r="R85" s="3"/>
    </row>
    <row r="86" spans="1:18" ht="102.75" customHeight="1">
      <c r="A86" s="3"/>
      <c r="B86" s="3"/>
      <c r="C86" s="3"/>
      <c r="D86" s="3"/>
      <c r="E86" s="3"/>
      <c r="F86" s="3"/>
      <c r="G86" s="3"/>
      <c r="H86" s="3"/>
      <c r="I86" s="3"/>
      <c r="J86" s="3"/>
      <c r="K86" s="3"/>
      <c r="L86" s="3"/>
      <c r="M86" s="3"/>
      <c r="N86" s="3"/>
      <c r="O86" s="3"/>
      <c r="P86" s="3"/>
      <c r="Q86" s="3"/>
      <c r="R86" s="3"/>
    </row>
    <row r="87" spans="1:18">
      <c r="A87" s="3"/>
      <c r="B87" s="3"/>
      <c r="C87" s="2112" t="s">
        <v>25824</v>
      </c>
      <c r="D87" s="2109"/>
      <c r="E87" s="2109"/>
      <c r="F87" s="2109"/>
      <c r="G87" s="2109"/>
      <c r="H87" s="2109"/>
      <c r="I87" s="2109"/>
      <c r="J87" s="2109"/>
      <c r="K87" s="2109"/>
      <c r="L87" s="2109"/>
      <c r="M87" s="2109"/>
      <c r="N87" s="2109"/>
      <c r="O87" s="2109"/>
      <c r="P87" s="2109"/>
      <c r="Q87" s="3"/>
      <c r="R87" s="3"/>
    </row>
    <row r="88" spans="1:18">
      <c r="A88" s="3"/>
      <c r="B88" s="3"/>
      <c r="C88" s="3"/>
      <c r="D88" s="3"/>
      <c r="E88" s="3"/>
      <c r="F88" s="3"/>
      <c r="G88" s="3"/>
      <c r="H88" s="3"/>
      <c r="I88" s="3"/>
      <c r="J88" s="3"/>
      <c r="K88" s="3"/>
      <c r="L88" s="3"/>
      <c r="M88" s="3"/>
      <c r="N88" s="3"/>
      <c r="O88" s="3"/>
      <c r="P88" s="3"/>
      <c r="Q88" s="3"/>
      <c r="R88" s="3"/>
    </row>
    <row r="89" spans="1:18">
      <c r="A89" s="3"/>
      <c r="B89" s="3"/>
      <c r="C89" s="1226" t="s">
        <v>25812</v>
      </c>
      <c r="D89" s="2113" t="s">
        <v>0</v>
      </c>
      <c r="E89" s="2109"/>
      <c r="F89" s="2109"/>
      <c r="G89" s="2109"/>
      <c r="H89" s="2109"/>
      <c r="I89" s="2109"/>
      <c r="J89" s="2109"/>
      <c r="K89" s="2114" t="s">
        <v>25813</v>
      </c>
      <c r="L89" s="2109"/>
      <c r="M89" s="2114"/>
      <c r="N89" s="2109"/>
      <c r="O89" s="2114"/>
      <c r="P89" s="2109"/>
      <c r="Q89" s="3"/>
      <c r="R89" s="3"/>
    </row>
    <row r="90" spans="1:18">
      <c r="A90" s="3"/>
      <c r="B90" s="3"/>
      <c r="C90" s="3" t="s">
        <v>1555</v>
      </c>
      <c r="D90" s="2108" t="s">
        <v>1557</v>
      </c>
      <c r="E90" s="2109"/>
      <c r="F90" s="2109"/>
      <c r="G90" s="2109"/>
      <c r="H90" s="2109"/>
      <c r="I90" s="2109"/>
      <c r="J90" s="2109"/>
      <c r="K90" s="2110">
        <v>3950</v>
      </c>
      <c r="L90" s="2109"/>
      <c r="M90" s="2110"/>
      <c r="N90" s="2109"/>
      <c r="O90" s="2110"/>
      <c r="P90" s="2109"/>
      <c r="Q90" s="3"/>
      <c r="R90" s="3"/>
    </row>
    <row r="91" spans="1:18">
      <c r="A91" s="3"/>
      <c r="B91" s="3"/>
      <c r="C91" s="3" t="s">
        <v>1531</v>
      </c>
      <c r="D91" s="2108" t="s">
        <v>1533</v>
      </c>
      <c r="E91" s="2109"/>
      <c r="F91" s="2109"/>
      <c r="G91" s="2109"/>
      <c r="H91" s="2109"/>
      <c r="I91" s="2109"/>
      <c r="J91" s="2109"/>
      <c r="K91" s="2110">
        <v>1930</v>
      </c>
      <c r="L91" s="2109"/>
      <c r="M91" s="2110"/>
      <c r="N91" s="2109"/>
      <c r="O91" s="2110"/>
      <c r="P91" s="2109"/>
      <c r="Q91" s="3"/>
      <c r="R91" s="3"/>
    </row>
    <row r="92" spans="1:18">
      <c r="A92" s="3"/>
      <c r="B92" s="3"/>
      <c r="C92" s="3" t="s">
        <v>1543</v>
      </c>
      <c r="D92" s="2108" t="s">
        <v>1545</v>
      </c>
      <c r="E92" s="2109"/>
      <c r="F92" s="2109"/>
      <c r="G92" s="2109"/>
      <c r="H92" s="2109"/>
      <c r="I92" s="2109"/>
      <c r="J92" s="2109"/>
      <c r="K92" s="2110">
        <v>355</v>
      </c>
      <c r="L92" s="2109"/>
      <c r="M92" s="2110"/>
      <c r="N92" s="2109"/>
      <c r="O92" s="2110"/>
      <c r="P92" s="2109"/>
      <c r="Q92" s="3"/>
      <c r="R92" s="3"/>
    </row>
    <row r="93" spans="1:18">
      <c r="A93" s="3"/>
      <c r="B93" s="3"/>
      <c r="C93" s="3" t="s">
        <v>1558</v>
      </c>
      <c r="D93" s="2108" t="s">
        <v>1560</v>
      </c>
      <c r="E93" s="2109"/>
      <c r="F93" s="2109"/>
      <c r="G93" s="2109"/>
      <c r="H93" s="2109"/>
      <c r="I93" s="2109"/>
      <c r="J93" s="2109"/>
      <c r="K93" s="2110">
        <v>730</v>
      </c>
      <c r="L93" s="2109"/>
      <c r="M93" s="2110"/>
      <c r="N93" s="2109"/>
      <c r="O93" s="2110"/>
      <c r="P93" s="2109"/>
      <c r="Q93" s="3"/>
      <c r="R93" s="3"/>
    </row>
    <row r="94" spans="1:18">
      <c r="A94" s="3"/>
      <c r="B94" s="3"/>
      <c r="C94" s="3" t="s">
        <v>1561</v>
      </c>
      <c r="D94" s="2108" t="s">
        <v>1563</v>
      </c>
      <c r="E94" s="2109"/>
      <c r="F94" s="2109"/>
      <c r="G94" s="2109"/>
      <c r="H94" s="2109"/>
      <c r="I94" s="2109"/>
      <c r="J94" s="2109"/>
      <c r="K94" s="2110">
        <v>1220</v>
      </c>
      <c r="L94" s="2109"/>
      <c r="M94" s="2110"/>
      <c r="N94" s="2109"/>
      <c r="O94" s="2110"/>
      <c r="P94" s="2109"/>
      <c r="Q94" s="3"/>
      <c r="R94" s="3"/>
    </row>
    <row r="102" spans="1:16" ht="23.25">
      <c r="A102" s="3"/>
      <c r="B102" s="1224" t="s">
        <v>25809</v>
      </c>
      <c r="C102" s="3"/>
      <c r="D102" s="3"/>
      <c r="E102" s="3"/>
      <c r="F102" s="3"/>
      <c r="G102" s="3"/>
      <c r="H102" s="3"/>
      <c r="I102" s="3"/>
      <c r="J102" s="3"/>
      <c r="K102" s="3"/>
      <c r="L102" s="3"/>
      <c r="M102" s="3"/>
      <c r="N102" s="3"/>
      <c r="O102" s="3"/>
      <c r="P102" s="3"/>
    </row>
    <row r="103" spans="1:16" ht="20.25">
      <c r="A103" s="3"/>
      <c r="B103" s="1225" t="s">
        <v>25825</v>
      </c>
      <c r="C103" s="3"/>
      <c r="D103" s="3"/>
      <c r="E103" s="3"/>
      <c r="F103" s="3"/>
      <c r="G103" s="3"/>
      <c r="H103" s="3"/>
      <c r="I103" s="3"/>
      <c r="J103" s="3"/>
      <c r="K103" s="3"/>
      <c r="L103" s="3"/>
      <c r="M103" s="3"/>
      <c r="N103" s="3"/>
      <c r="O103" s="3"/>
      <c r="P103" s="3"/>
    </row>
    <row r="104" spans="1:16">
      <c r="A104" s="3"/>
      <c r="B104" s="3"/>
      <c r="C104" s="3"/>
      <c r="D104" s="3"/>
      <c r="E104" s="3"/>
      <c r="F104" s="3"/>
      <c r="G104" s="3"/>
      <c r="H104" s="3"/>
      <c r="I104" s="3"/>
      <c r="J104" s="3"/>
      <c r="K104" s="3"/>
      <c r="L104" s="3"/>
      <c r="M104" s="3"/>
      <c r="N104" s="3"/>
      <c r="O104" s="3"/>
      <c r="P104" s="3"/>
    </row>
    <row r="105" spans="1:16">
      <c r="A105" s="3"/>
      <c r="B105" s="3"/>
      <c r="C105" s="3"/>
      <c r="D105" s="3"/>
      <c r="E105" s="3"/>
      <c r="F105" s="3"/>
      <c r="G105" s="3"/>
      <c r="H105" s="3"/>
      <c r="I105" s="3"/>
      <c r="J105" s="3"/>
      <c r="K105" s="3"/>
      <c r="L105" s="3"/>
      <c r="M105" s="3"/>
      <c r="N105" s="3"/>
      <c r="O105" s="3"/>
      <c r="P105" s="3"/>
    </row>
    <row r="106" spans="1:16">
      <c r="A106" s="3"/>
      <c r="B106" s="3"/>
      <c r="C106" s="3"/>
      <c r="D106" s="3"/>
      <c r="E106" s="3"/>
      <c r="F106" s="3"/>
      <c r="G106" s="3"/>
      <c r="H106" s="3"/>
      <c r="I106" s="3"/>
      <c r="J106" s="3"/>
      <c r="K106" s="3"/>
      <c r="L106" s="3"/>
      <c r="M106" s="3"/>
      <c r="N106" s="3"/>
      <c r="O106" s="3"/>
      <c r="P106" s="3"/>
    </row>
    <row r="107" spans="1:16" ht="18">
      <c r="A107" s="3"/>
      <c r="B107" s="2111" t="s">
        <v>25826</v>
      </c>
      <c r="C107" s="2109"/>
      <c r="D107" s="2109"/>
      <c r="E107" s="2109"/>
      <c r="F107" s="2109"/>
      <c r="G107" s="2109"/>
      <c r="H107" s="2109"/>
      <c r="I107" s="2109"/>
      <c r="J107" s="2109"/>
      <c r="K107" s="2109"/>
      <c r="L107" s="2109"/>
      <c r="M107" s="2109"/>
      <c r="N107" s="2109"/>
      <c r="O107" s="2109"/>
      <c r="P107" s="2109"/>
    </row>
    <row r="108" spans="1:16">
      <c r="A108" s="3"/>
      <c r="B108" s="3"/>
      <c r="C108" s="3"/>
      <c r="D108" s="3"/>
      <c r="E108" s="3"/>
      <c r="F108" s="3"/>
      <c r="G108" s="3"/>
      <c r="H108" s="3"/>
      <c r="I108" s="3"/>
      <c r="J108" s="3"/>
      <c r="K108" s="3"/>
      <c r="L108" s="3"/>
      <c r="M108" s="3"/>
      <c r="N108" s="3"/>
      <c r="O108" s="3"/>
      <c r="P108" s="3"/>
    </row>
    <row r="109" spans="1:16">
      <c r="A109" s="3"/>
      <c r="B109" s="3"/>
      <c r="C109" s="3"/>
      <c r="D109" s="3"/>
      <c r="E109" s="3"/>
      <c r="F109" s="3"/>
      <c r="G109" s="3"/>
      <c r="H109" s="3"/>
      <c r="I109" s="3"/>
      <c r="J109" s="3"/>
      <c r="K109" s="3"/>
      <c r="L109" s="3"/>
      <c r="M109" s="3"/>
      <c r="N109" s="3"/>
      <c r="O109" s="3"/>
      <c r="P109" s="3"/>
    </row>
    <row r="110" spans="1:16">
      <c r="A110" s="3"/>
      <c r="B110" s="3"/>
      <c r="C110" s="3"/>
      <c r="D110" s="3"/>
      <c r="E110" s="3"/>
      <c r="F110" s="3"/>
      <c r="G110" s="3"/>
      <c r="H110" s="3"/>
      <c r="I110" s="3"/>
      <c r="J110" s="3"/>
      <c r="K110" s="3"/>
      <c r="L110" s="3"/>
      <c r="M110" s="3"/>
      <c r="N110" s="3"/>
      <c r="O110" s="3"/>
      <c r="P110" s="3"/>
    </row>
    <row r="111" spans="1:16">
      <c r="A111" s="3"/>
      <c r="B111" s="3"/>
      <c r="C111" s="2112" t="s">
        <v>25827</v>
      </c>
      <c r="D111" s="2109"/>
      <c r="E111" s="2109"/>
      <c r="F111" s="2109"/>
      <c r="G111" s="2109"/>
      <c r="H111" s="2109"/>
      <c r="I111" s="2109"/>
      <c r="J111" s="2109"/>
      <c r="K111" s="2109"/>
      <c r="L111" s="2109"/>
      <c r="M111" s="2109"/>
      <c r="N111" s="2109"/>
      <c r="O111" s="2109"/>
      <c r="P111" s="2109"/>
    </row>
    <row r="112" spans="1:16">
      <c r="A112" s="3"/>
      <c r="B112" s="3"/>
      <c r="C112" s="3"/>
      <c r="D112" s="3"/>
      <c r="E112" s="3"/>
      <c r="F112" s="3"/>
      <c r="G112" s="3"/>
      <c r="H112" s="3"/>
      <c r="I112" s="3"/>
      <c r="J112" s="3"/>
      <c r="K112" s="3"/>
      <c r="L112" s="3"/>
      <c r="M112" s="3"/>
      <c r="N112" s="3"/>
      <c r="O112" s="3"/>
      <c r="P112" s="3"/>
    </row>
    <row r="113" spans="1:16">
      <c r="A113" s="3"/>
      <c r="B113" s="3"/>
      <c r="C113" s="1226" t="s">
        <v>25812</v>
      </c>
      <c r="D113" s="2113" t="s">
        <v>0</v>
      </c>
      <c r="E113" s="2109"/>
      <c r="F113" s="2109"/>
      <c r="G113" s="2109"/>
      <c r="H113" s="2109"/>
      <c r="I113" s="2109"/>
      <c r="J113" s="2109"/>
      <c r="K113" s="2114" t="s">
        <v>25813</v>
      </c>
      <c r="L113" s="2109"/>
      <c r="M113" s="2114"/>
      <c r="N113" s="2109"/>
      <c r="O113" s="2114"/>
      <c r="P113" s="2109"/>
    </row>
    <row r="114" spans="1:16">
      <c r="A114" s="3"/>
      <c r="B114" s="3"/>
      <c r="C114" s="3" t="s">
        <v>2247</v>
      </c>
      <c r="D114" s="2108" t="s">
        <v>2249</v>
      </c>
      <c r="E114" s="2109"/>
      <c r="F114" s="2109"/>
      <c r="G114" s="2109"/>
      <c r="H114" s="2109"/>
      <c r="I114" s="2109"/>
      <c r="J114" s="2109"/>
      <c r="K114" s="2110">
        <v>1630</v>
      </c>
      <c r="L114" s="2109"/>
      <c r="M114" s="2109"/>
      <c r="N114" s="2109"/>
      <c r="O114" s="2110"/>
      <c r="P114" s="2109"/>
    </row>
    <row r="115" spans="1:16">
      <c r="A115" s="3"/>
      <c r="B115" s="3"/>
      <c r="C115" s="3"/>
      <c r="D115" s="3"/>
      <c r="E115" s="3"/>
      <c r="F115" s="3"/>
      <c r="G115" s="3"/>
      <c r="H115" s="3"/>
      <c r="I115" s="3"/>
      <c r="J115" s="3"/>
      <c r="K115" s="3"/>
      <c r="L115" s="3"/>
      <c r="M115" s="3"/>
      <c r="N115" s="3"/>
      <c r="O115" s="3"/>
      <c r="P115" s="3"/>
    </row>
    <row r="116" spans="1:16">
      <c r="A116" s="3"/>
      <c r="B116" s="3"/>
      <c r="C116" s="3"/>
      <c r="D116" s="3"/>
      <c r="E116" s="3"/>
      <c r="F116" s="3"/>
      <c r="G116" s="3"/>
      <c r="H116" s="3"/>
      <c r="I116" s="3"/>
      <c r="J116" s="3"/>
      <c r="K116" s="3"/>
      <c r="L116" s="3"/>
      <c r="M116" s="3"/>
      <c r="N116" s="3"/>
      <c r="O116" s="3"/>
      <c r="P116" s="3"/>
    </row>
    <row r="117" spans="1:16">
      <c r="A117" s="3"/>
      <c r="B117" s="3"/>
      <c r="C117" s="3"/>
      <c r="D117" s="3"/>
      <c r="E117" s="3"/>
      <c r="F117" s="3"/>
      <c r="G117" s="3"/>
      <c r="H117" s="3"/>
      <c r="I117" s="3"/>
      <c r="J117" s="3"/>
      <c r="K117" s="3"/>
      <c r="L117" s="3"/>
      <c r="M117" s="3"/>
      <c r="N117" s="3"/>
      <c r="O117" s="3"/>
      <c r="P117" s="3"/>
    </row>
    <row r="118" spans="1:16">
      <c r="A118" s="3"/>
      <c r="B118" s="3"/>
      <c r="C118" s="3"/>
      <c r="D118" s="3"/>
      <c r="E118" s="3"/>
      <c r="F118" s="3"/>
      <c r="G118" s="3"/>
      <c r="H118" s="3"/>
      <c r="I118" s="3"/>
      <c r="J118" s="3"/>
      <c r="K118" s="3"/>
      <c r="L118" s="3"/>
      <c r="M118" s="3"/>
      <c r="N118" s="3"/>
      <c r="O118" s="3"/>
      <c r="P118" s="3"/>
    </row>
    <row r="119" spans="1:16">
      <c r="A119" s="3"/>
      <c r="B119" s="3"/>
      <c r="C119" s="2112" t="s">
        <v>25828</v>
      </c>
      <c r="D119" s="2109"/>
      <c r="E119" s="2109"/>
      <c r="F119" s="2109"/>
      <c r="G119" s="2109"/>
      <c r="H119" s="2109"/>
      <c r="I119" s="2109"/>
      <c r="J119" s="2109"/>
      <c r="K119" s="2109"/>
      <c r="L119" s="2109"/>
      <c r="M119" s="2109"/>
      <c r="N119" s="2109"/>
      <c r="O119" s="2109"/>
      <c r="P119" s="2109"/>
    </row>
    <row r="120" spans="1:16">
      <c r="A120" s="3"/>
      <c r="B120" s="3"/>
      <c r="C120" s="3"/>
      <c r="D120" s="3"/>
      <c r="E120" s="3"/>
      <c r="F120" s="3"/>
      <c r="G120" s="3"/>
      <c r="H120" s="3"/>
      <c r="I120" s="3"/>
      <c r="J120" s="3"/>
      <c r="K120" s="3"/>
      <c r="L120" s="3"/>
      <c r="M120" s="3"/>
      <c r="N120" s="3"/>
      <c r="O120" s="3"/>
      <c r="P120" s="3"/>
    </row>
    <row r="121" spans="1:16">
      <c r="A121" s="3"/>
      <c r="B121" s="3"/>
      <c r="C121" s="1226" t="s">
        <v>25812</v>
      </c>
      <c r="D121" s="2113" t="s">
        <v>0</v>
      </c>
      <c r="E121" s="2109"/>
      <c r="F121" s="2109"/>
      <c r="G121" s="2109"/>
      <c r="H121" s="2109"/>
      <c r="I121" s="2109"/>
      <c r="J121" s="2109"/>
      <c r="K121" s="2114" t="s">
        <v>25813</v>
      </c>
      <c r="L121" s="2109"/>
      <c r="M121" s="2114"/>
      <c r="N121" s="2109"/>
      <c r="O121" s="2114"/>
      <c r="P121" s="2109"/>
    </row>
    <row r="122" spans="1:16">
      <c r="A122" s="3"/>
      <c r="B122" s="3"/>
      <c r="C122" s="3" t="s">
        <v>2259</v>
      </c>
      <c r="D122" s="2108" t="s">
        <v>2260</v>
      </c>
      <c r="E122" s="2109"/>
      <c r="F122" s="2109"/>
      <c r="G122" s="2109"/>
      <c r="H122" s="2109"/>
      <c r="I122" s="2109"/>
      <c r="J122" s="2109"/>
      <c r="K122" s="2110">
        <v>168</v>
      </c>
      <c r="L122" s="2109"/>
      <c r="M122" s="2109"/>
      <c r="N122" s="2109"/>
      <c r="O122" s="2110"/>
      <c r="P122" s="2109"/>
    </row>
    <row r="123" spans="1:16">
      <c r="A123" s="3"/>
      <c r="B123" s="3"/>
      <c r="C123" s="3" t="s">
        <v>2261</v>
      </c>
      <c r="D123" s="2108" t="s">
        <v>2262</v>
      </c>
      <c r="E123" s="2109"/>
      <c r="F123" s="2109"/>
      <c r="G123" s="2109"/>
      <c r="H123" s="2109"/>
      <c r="I123" s="2109"/>
      <c r="J123" s="2109"/>
      <c r="K123" s="2110">
        <v>428</v>
      </c>
      <c r="L123" s="2109"/>
      <c r="M123" s="2109"/>
      <c r="N123" s="2109"/>
      <c r="O123" s="2110"/>
      <c r="P123" s="2109"/>
    </row>
    <row r="124" spans="1:16">
      <c r="A124" s="3"/>
      <c r="B124" s="3"/>
      <c r="C124" s="3" t="s">
        <v>2263</v>
      </c>
      <c r="D124" s="2108" t="s">
        <v>2264</v>
      </c>
      <c r="E124" s="2109"/>
      <c r="F124" s="2109"/>
      <c r="G124" s="2109"/>
      <c r="H124" s="2109"/>
      <c r="I124" s="2109"/>
      <c r="J124" s="2109"/>
      <c r="K124" s="2110">
        <v>748</v>
      </c>
      <c r="L124" s="2109"/>
      <c r="M124" s="2109"/>
      <c r="N124" s="2109"/>
      <c r="O124" s="2110"/>
      <c r="P124" s="2109"/>
    </row>
    <row r="125" spans="1:16">
      <c r="A125" s="3"/>
      <c r="B125" s="3"/>
      <c r="C125" s="3"/>
      <c r="D125" s="3"/>
      <c r="E125" s="3"/>
      <c r="F125" s="3"/>
      <c r="G125" s="3"/>
      <c r="H125" s="3"/>
      <c r="I125" s="3"/>
      <c r="J125" s="3"/>
      <c r="K125" s="3"/>
      <c r="L125" s="3"/>
      <c r="M125" s="3"/>
      <c r="N125" s="3"/>
      <c r="O125" s="3"/>
      <c r="P125" s="3"/>
    </row>
    <row r="126" spans="1:16">
      <c r="A126" s="3"/>
      <c r="B126" s="3"/>
      <c r="C126" s="2112" t="s">
        <v>25829</v>
      </c>
      <c r="D126" s="2109"/>
      <c r="E126" s="2109"/>
      <c r="F126" s="2109"/>
      <c r="G126" s="2109"/>
      <c r="H126" s="2109"/>
      <c r="I126" s="2109"/>
      <c r="J126" s="2109"/>
      <c r="K126" s="2109"/>
      <c r="L126" s="2109"/>
      <c r="M126" s="2109"/>
      <c r="N126" s="2109"/>
      <c r="O126" s="2109"/>
      <c r="P126" s="2109"/>
    </row>
    <row r="127" spans="1:16">
      <c r="A127" s="3"/>
      <c r="B127" s="3"/>
      <c r="C127" s="3"/>
      <c r="D127" s="3"/>
      <c r="E127" s="3"/>
      <c r="F127" s="3"/>
      <c r="G127" s="3"/>
      <c r="H127" s="3"/>
      <c r="I127" s="3"/>
      <c r="J127" s="3"/>
      <c r="K127" s="3"/>
      <c r="L127" s="3"/>
      <c r="M127" s="3"/>
      <c r="N127" s="3"/>
      <c r="O127" s="3"/>
      <c r="P127" s="3"/>
    </row>
    <row r="128" spans="1:16">
      <c r="A128" s="3"/>
      <c r="B128" s="3"/>
      <c r="C128" s="1226" t="s">
        <v>25812</v>
      </c>
      <c r="D128" s="2113" t="s">
        <v>0</v>
      </c>
      <c r="E128" s="2109"/>
      <c r="F128" s="2109"/>
      <c r="G128" s="2109"/>
      <c r="H128" s="2109"/>
      <c r="I128" s="2109"/>
      <c r="J128" s="2109"/>
      <c r="K128" s="2114" t="s">
        <v>25813</v>
      </c>
      <c r="L128" s="2109"/>
      <c r="M128" s="2114"/>
      <c r="N128" s="2109"/>
      <c r="O128" s="2114"/>
      <c r="P128" s="2109"/>
    </row>
    <row r="129" spans="1:16">
      <c r="A129" s="3"/>
      <c r="B129" s="3"/>
      <c r="C129" s="3" t="s">
        <v>2026</v>
      </c>
      <c r="D129" s="2108" t="s">
        <v>2028</v>
      </c>
      <c r="E129" s="2109"/>
      <c r="F129" s="2109"/>
      <c r="G129" s="2109"/>
      <c r="H129" s="2109"/>
      <c r="I129" s="2109"/>
      <c r="J129" s="2109"/>
      <c r="K129" s="2110">
        <v>6.5</v>
      </c>
      <c r="L129" s="2109"/>
      <c r="M129" s="2110"/>
      <c r="N129" s="2109"/>
      <c r="O129" s="2110"/>
      <c r="P129" s="2109"/>
    </row>
    <row r="130" spans="1:16">
      <c r="A130" s="3"/>
      <c r="B130" s="3"/>
      <c r="C130" s="3" t="s">
        <v>2029</v>
      </c>
      <c r="D130" s="2108" t="s">
        <v>2031</v>
      </c>
      <c r="E130" s="2109"/>
      <c r="F130" s="2109"/>
      <c r="G130" s="2109"/>
      <c r="H130" s="2109"/>
      <c r="I130" s="2109"/>
      <c r="J130" s="2109"/>
      <c r="K130" s="2110">
        <v>9.6999999999999993</v>
      </c>
      <c r="L130" s="2109"/>
      <c r="M130" s="2110"/>
      <c r="N130" s="2109"/>
      <c r="O130" s="2110"/>
      <c r="P130" s="2109"/>
    </row>
    <row r="131" spans="1:16">
      <c r="A131" s="3"/>
      <c r="B131" s="3"/>
      <c r="C131" s="3" t="s">
        <v>2032</v>
      </c>
      <c r="D131" s="2108" t="s">
        <v>2034</v>
      </c>
      <c r="E131" s="2109"/>
      <c r="F131" s="2109"/>
      <c r="G131" s="2109"/>
      <c r="H131" s="2109"/>
      <c r="I131" s="2109"/>
      <c r="J131" s="2109"/>
      <c r="K131" s="2110">
        <v>12.8</v>
      </c>
      <c r="L131" s="2109"/>
      <c r="M131" s="2110"/>
      <c r="N131" s="2109"/>
      <c r="O131" s="2110"/>
      <c r="P131" s="2109"/>
    </row>
    <row r="132" spans="1:16">
      <c r="A132" s="3"/>
      <c r="B132" s="3"/>
      <c r="C132" s="3"/>
      <c r="D132" s="3"/>
      <c r="E132" s="3"/>
      <c r="F132" s="3"/>
      <c r="G132" s="3"/>
      <c r="H132" s="3"/>
      <c r="I132" s="3"/>
      <c r="J132" s="3"/>
      <c r="K132" s="3"/>
      <c r="L132" s="3"/>
      <c r="M132" s="3"/>
      <c r="N132" s="3"/>
      <c r="O132" s="3"/>
      <c r="P132" s="3"/>
    </row>
    <row r="133" spans="1:16">
      <c r="A133" s="3"/>
      <c r="B133" s="3"/>
      <c r="C133" s="2112" t="s">
        <v>25830</v>
      </c>
      <c r="D133" s="2109"/>
      <c r="E133" s="2109"/>
      <c r="F133" s="2109"/>
      <c r="G133" s="2109"/>
      <c r="H133" s="2109"/>
      <c r="I133" s="2109"/>
      <c r="J133" s="2109"/>
      <c r="K133" s="2109"/>
      <c r="L133" s="2109"/>
      <c r="M133" s="2109"/>
      <c r="N133" s="2109"/>
      <c r="O133" s="2109"/>
      <c r="P133" s="2109"/>
    </row>
    <row r="134" spans="1:16">
      <c r="A134" s="3"/>
      <c r="B134" s="3"/>
      <c r="C134" s="3"/>
      <c r="D134" s="3"/>
      <c r="E134" s="3"/>
      <c r="F134" s="3"/>
      <c r="G134" s="3"/>
      <c r="H134" s="3"/>
      <c r="I134" s="3"/>
      <c r="J134" s="3"/>
      <c r="K134" s="3"/>
      <c r="L134" s="3"/>
      <c r="M134" s="3"/>
      <c r="N134" s="3"/>
      <c r="O134" s="3"/>
      <c r="P134" s="3"/>
    </row>
    <row r="135" spans="1:16">
      <c r="A135" s="3"/>
      <c r="B135" s="3"/>
      <c r="C135" s="1226" t="s">
        <v>25812</v>
      </c>
      <c r="D135" s="2113" t="s">
        <v>0</v>
      </c>
      <c r="E135" s="2109"/>
      <c r="F135" s="2109"/>
      <c r="G135" s="2109"/>
      <c r="H135" s="2109"/>
      <c r="I135" s="2109"/>
      <c r="J135" s="2109"/>
      <c r="K135" s="2114" t="s">
        <v>25813</v>
      </c>
      <c r="L135" s="2109"/>
      <c r="M135" s="2114"/>
      <c r="N135" s="2109"/>
      <c r="O135" s="2114"/>
      <c r="P135" s="2109"/>
    </row>
    <row r="136" spans="1:16">
      <c r="A136" s="3"/>
      <c r="B136" s="3"/>
      <c r="C136" s="3" t="s">
        <v>2250</v>
      </c>
      <c r="D136" s="2108" t="s">
        <v>2252</v>
      </c>
      <c r="E136" s="2109"/>
      <c r="F136" s="2109"/>
      <c r="G136" s="2109"/>
      <c r="H136" s="2109"/>
      <c r="I136" s="2109"/>
      <c r="J136" s="2109"/>
      <c r="K136" s="2110">
        <v>2393</v>
      </c>
      <c r="L136" s="2109"/>
      <c r="M136" s="2109"/>
      <c r="N136" s="2109"/>
      <c r="O136" s="2110"/>
      <c r="P136" s="2109"/>
    </row>
    <row r="137" spans="1:16">
      <c r="A137" s="3"/>
      <c r="B137" s="3"/>
      <c r="C137" s="3" t="s">
        <v>2253</v>
      </c>
      <c r="D137" s="2108" t="s">
        <v>2255</v>
      </c>
      <c r="E137" s="2109"/>
      <c r="F137" s="2109"/>
      <c r="G137" s="2109"/>
      <c r="H137" s="2109"/>
      <c r="I137" s="2109"/>
      <c r="J137" s="2109"/>
      <c r="K137" s="2110">
        <v>2653</v>
      </c>
      <c r="L137" s="2109"/>
      <c r="M137" s="2109"/>
      <c r="N137" s="2109"/>
      <c r="O137" s="2110"/>
      <c r="P137" s="2109"/>
    </row>
    <row r="138" spans="1:16">
      <c r="A138" s="3"/>
      <c r="B138" s="3"/>
      <c r="C138" s="3" t="s">
        <v>2256</v>
      </c>
      <c r="D138" s="2108" t="s">
        <v>2258</v>
      </c>
      <c r="E138" s="2109"/>
      <c r="F138" s="2109"/>
      <c r="G138" s="2109"/>
      <c r="H138" s="2109"/>
      <c r="I138" s="2109"/>
      <c r="J138" s="2109"/>
      <c r="K138" s="2110">
        <v>2973</v>
      </c>
      <c r="L138" s="2109"/>
      <c r="M138" s="2109"/>
      <c r="N138" s="2109"/>
      <c r="O138" s="2110"/>
      <c r="P138" s="2109"/>
    </row>
    <row r="139" spans="1:16">
      <c r="A139" s="3"/>
      <c r="B139" s="3"/>
      <c r="C139" s="3" t="s">
        <v>22708</v>
      </c>
      <c r="D139" s="2108" t="s">
        <v>22710</v>
      </c>
      <c r="E139" s="2109"/>
      <c r="F139" s="2109"/>
      <c r="G139" s="2109"/>
      <c r="H139" s="2109"/>
      <c r="I139" s="2109"/>
      <c r="J139" s="2109"/>
      <c r="K139" s="2110">
        <v>2915</v>
      </c>
      <c r="L139" s="2109"/>
      <c r="M139" s="2109"/>
      <c r="N139" s="2109"/>
      <c r="O139" s="2110"/>
      <c r="P139" s="2109"/>
    </row>
    <row r="140" spans="1:16">
      <c r="A140" s="3"/>
      <c r="B140" s="3"/>
      <c r="C140" s="3"/>
      <c r="D140" s="3"/>
      <c r="E140" s="3"/>
      <c r="F140" s="3"/>
      <c r="G140" s="3"/>
      <c r="H140" s="3"/>
      <c r="I140" s="3"/>
      <c r="J140" s="3"/>
      <c r="K140" s="3"/>
      <c r="L140" s="3"/>
      <c r="M140" s="3"/>
      <c r="N140" s="3"/>
      <c r="O140" s="3"/>
      <c r="P140" s="3"/>
    </row>
    <row r="141" spans="1:16" ht="18">
      <c r="A141" s="3"/>
      <c r="B141" s="2111" t="s">
        <v>25831</v>
      </c>
      <c r="C141" s="2109"/>
      <c r="D141" s="2109"/>
      <c r="E141" s="2109"/>
      <c r="F141" s="2109"/>
      <c r="G141" s="2109"/>
      <c r="H141" s="2109"/>
      <c r="I141" s="2109"/>
      <c r="J141" s="2109"/>
      <c r="K141" s="2109"/>
      <c r="L141" s="2109"/>
      <c r="M141" s="2109"/>
      <c r="N141" s="2109"/>
      <c r="O141" s="2109"/>
      <c r="P141" s="2109"/>
    </row>
    <row r="142" spans="1:16">
      <c r="A142" s="3"/>
      <c r="B142" s="3"/>
      <c r="C142" s="3"/>
      <c r="D142" s="3"/>
      <c r="E142" s="3"/>
      <c r="F142" s="3"/>
      <c r="G142" s="3"/>
      <c r="H142" s="3"/>
      <c r="I142" s="3"/>
      <c r="J142" s="3"/>
      <c r="K142" s="3"/>
      <c r="L142" s="3"/>
      <c r="M142" s="3"/>
      <c r="N142" s="3"/>
      <c r="O142" s="3"/>
      <c r="P142" s="3"/>
    </row>
    <row r="143" spans="1:16">
      <c r="A143" s="3"/>
      <c r="B143" s="3"/>
      <c r="C143" s="3"/>
      <c r="D143" s="3"/>
      <c r="E143" s="3"/>
      <c r="F143" s="3"/>
      <c r="G143" s="3"/>
      <c r="H143" s="3"/>
      <c r="I143" s="3"/>
      <c r="J143" s="3"/>
      <c r="K143" s="3"/>
      <c r="L143" s="3"/>
      <c r="M143" s="3"/>
      <c r="N143" s="3"/>
      <c r="O143" s="3"/>
      <c r="P143" s="3"/>
    </row>
    <row r="144" spans="1:16">
      <c r="A144" s="3"/>
      <c r="B144" s="3"/>
      <c r="C144" s="3"/>
      <c r="D144" s="3"/>
      <c r="E144" s="3"/>
      <c r="F144" s="3"/>
      <c r="G144" s="3"/>
      <c r="H144" s="3"/>
      <c r="I144" s="3"/>
      <c r="J144" s="3"/>
      <c r="K144" s="3"/>
      <c r="L144" s="3"/>
      <c r="M144" s="3"/>
      <c r="N144" s="3"/>
      <c r="O144" s="3"/>
      <c r="P144" s="3"/>
    </row>
    <row r="145" spans="1:16">
      <c r="A145" s="3"/>
      <c r="B145" s="3"/>
      <c r="C145" s="2112" t="s">
        <v>25827</v>
      </c>
      <c r="D145" s="2109"/>
      <c r="E145" s="2109"/>
      <c r="F145" s="2109"/>
      <c r="G145" s="2109"/>
      <c r="H145" s="2109"/>
      <c r="I145" s="2109"/>
      <c r="J145" s="2109"/>
      <c r="K145" s="2109"/>
      <c r="L145" s="2109"/>
      <c r="M145" s="2109"/>
      <c r="N145" s="2109"/>
      <c r="O145" s="2109"/>
      <c r="P145" s="2109"/>
    </row>
    <row r="146" spans="1:16">
      <c r="A146" s="3"/>
      <c r="B146" s="3"/>
      <c r="C146" s="3"/>
      <c r="D146" s="3"/>
      <c r="E146" s="3"/>
      <c r="F146" s="3"/>
      <c r="G146" s="3"/>
      <c r="H146" s="3"/>
      <c r="I146" s="3"/>
      <c r="J146" s="3"/>
      <c r="K146" s="3"/>
      <c r="L146" s="3"/>
      <c r="M146" s="3"/>
      <c r="N146" s="3"/>
      <c r="O146" s="3"/>
      <c r="P146" s="3"/>
    </row>
    <row r="147" spans="1:16">
      <c r="A147" s="3"/>
      <c r="B147" s="3"/>
      <c r="C147" s="1226" t="s">
        <v>25812</v>
      </c>
      <c r="D147" s="2113" t="s">
        <v>0</v>
      </c>
      <c r="E147" s="2109"/>
      <c r="F147" s="2109"/>
      <c r="G147" s="2109"/>
      <c r="H147" s="2109"/>
      <c r="I147" s="2109"/>
      <c r="J147" s="2109"/>
      <c r="K147" s="2114" t="s">
        <v>25813</v>
      </c>
      <c r="L147" s="2109"/>
      <c r="M147" s="2114"/>
      <c r="N147" s="2109"/>
      <c r="O147" s="2114"/>
      <c r="P147" s="2109"/>
    </row>
    <row r="148" spans="1:16">
      <c r="A148" s="3"/>
      <c r="B148" s="3"/>
      <c r="C148" s="3" t="s">
        <v>2353</v>
      </c>
      <c r="D148" s="2108" t="s">
        <v>2355</v>
      </c>
      <c r="E148" s="2109"/>
      <c r="F148" s="2109"/>
      <c r="G148" s="2109"/>
      <c r="H148" s="2109"/>
      <c r="I148" s="2109"/>
      <c r="J148" s="2109"/>
      <c r="K148" s="2110">
        <v>2200</v>
      </c>
      <c r="L148" s="2109"/>
      <c r="M148" s="2109"/>
      <c r="N148" s="2109"/>
      <c r="O148" s="2110"/>
      <c r="P148" s="2109"/>
    </row>
    <row r="149" spans="1:16">
      <c r="A149" s="3"/>
      <c r="B149" s="3"/>
      <c r="C149" s="3"/>
      <c r="D149" s="3"/>
      <c r="E149" s="3"/>
      <c r="F149" s="3"/>
      <c r="G149" s="3"/>
      <c r="H149" s="3"/>
      <c r="I149" s="3"/>
      <c r="J149" s="3"/>
      <c r="K149" s="3"/>
      <c r="L149" s="3"/>
      <c r="M149" s="3"/>
      <c r="N149" s="3"/>
      <c r="O149" s="3"/>
      <c r="P149" s="3"/>
    </row>
    <row r="150" spans="1:16">
      <c r="A150" s="3"/>
      <c r="B150" s="3"/>
      <c r="C150" s="3"/>
      <c r="D150" s="3"/>
      <c r="E150" s="3"/>
      <c r="F150" s="3"/>
      <c r="G150" s="3"/>
      <c r="H150" s="3"/>
      <c r="I150" s="3"/>
      <c r="J150" s="3"/>
      <c r="K150" s="3"/>
      <c r="L150" s="3"/>
      <c r="M150" s="3"/>
      <c r="N150" s="3"/>
      <c r="O150" s="3"/>
      <c r="P150" s="3"/>
    </row>
    <row r="151" spans="1:16">
      <c r="A151" s="3"/>
      <c r="B151" s="3"/>
      <c r="C151" s="3"/>
      <c r="D151" s="3"/>
      <c r="E151" s="3"/>
      <c r="F151" s="3"/>
      <c r="G151" s="3"/>
      <c r="H151" s="3"/>
      <c r="I151" s="3"/>
      <c r="J151" s="3"/>
      <c r="K151" s="3"/>
      <c r="L151" s="3"/>
      <c r="M151" s="3"/>
      <c r="N151" s="3"/>
      <c r="O151" s="3"/>
      <c r="P151" s="3"/>
    </row>
    <row r="152" spans="1:16">
      <c r="A152" s="3"/>
      <c r="B152" s="3"/>
      <c r="C152" s="3"/>
      <c r="D152" s="3"/>
      <c r="E152" s="3"/>
      <c r="F152" s="3"/>
      <c r="G152" s="3"/>
      <c r="H152" s="3"/>
      <c r="I152" s="3"/>
      <c r="J152" s="3"/>
      <c r="K152" s="3"/>
      <c r="L152" s="3"/>
      <c r="M152" s="3"/>
      <c r="N152" s="3"/>
      <c r="O152" s="3"/>
      <c r="P152" s="3"/>
    </row>
    <row r="153" spans="1:16">
      <c r="A153" s="3"/>
      <c r="B153" s="3"/>
      <c r="C153" s="2112" t="s">
        <v>25828</v>
      </c>
      <c r="D153" s="2109"/>
      <c r="E153" s="2109"/>
      <c r="F153" s="2109"/>
      <c r="G153" s="2109"/>
      <c r="H153" s="2109"/>
      <c r="I153" s="2109"/>
      <c r="J153" s="2109"/>
      <c r="K153" s="2109"/>
      <c r="L153" s="2109"/>
      <c r="M153" s="2109"/>
      <c r="N153" s="2109"/>
      <c r="O153" s="2109"/>
      <c r="P153" s="2109"/>
    </row>
    <row r="154" spans="1:16">
      <c r="A154" s="3"/>
      <c r="B154" s="3"/>
      <c r="C154" s="3"/>
      <c r="D154" s="3"/>
      <c r="E154" s="3"/>
      <c r="F154" s="3"/>
      <c r="G154" s="3"/>
      <c r="H154" s="3"/>
      <c r="I154" s="3"/>
      <c r="J154" s="3"/>
      <c r="K154" s="3"/>
      <c r="L154" s="3"/>
      <c r="M154" s="3"/>
      <c r="N154" s="3"/>
      <c r="O154" s="3"/>
      <c r="P154" s="3"/>
    </row>
    <row r="155" spans="1:16">
      <c r="A155" s="3"/>
      <c r="B155" s="3"/>
      <c r="C155" s="1226" t="s">
        <v>25812</v>
      </c>
      <c r="D155" s="2113" t="s">
        <v>0</v>
      </c>
      <c r="E155" s="2109"/>
      <c r="F155" s="2109"/>
      <c r="G155" s="2109"/>
      <c r="H155" s="2109"/>
      <c r="I155" s="2109"/>
      <c r="J155" s="2109"/>
      <c r="K155" s="2114" t="s">
        <v>25813</v>
      </c>
      <c r="L155" s="2109"/>
      <c r="M155" s="2114"/>
      <c r="N155" s="2109"/>
      <c r="O155" s="2114"/>
      <c r="P155" s="2109"/>
    </row>
    <row r="156" spans="1:16">
      <c r="A156" s="3"/>
      <c r="B156" s="3"/>
      <c r="C156" s="3" t="s">
        <v>2271</v>
      </c>
      <c r="D156" s="2108" t="s">
        <v>2272</v>
      </c>
      <c r="E156" s="2109"/>
      <c r="F156" s="2109"/>
      <c r="G156" s="2109"/>
      <c r="H156" s="2109"/>
      <c r="I156" s="2109"/>
      <c r="J156" s="2109"/>
      <c r="K156" s="2110">
        <v>171.85</v>
      </c>
      <c r="L156" s="2109"/>
      <c r="M156" s="2109"/>
      <c r="N156" s="2109"/>
      <c r="O156" s="2110"/>
      <c r="P156" s="2109"/>
    </row>
    <row r="157" spans="1:16">
      <c r="A157" s="3"/>
      <c r="B157" s="3"/>
      <c r="C157" s="3" t="s">
        <v>2265</v>
      </c>
      <c r="D157" s="2108" t="s">
        <v>2266</v>
      </c>
      <c r="E157" s="2109"/>
      <c r="F157" s="2109"/>
      <c r="G157" s="2109"/>
      <c r="H157" s="2109"/>
      <c r="I157" s="2109"/>
      <c r="J157" s="2109"/>
      <c r="K157" s="2110">
        <v>279.85000000000002</v>
      </c>
      <c r="L157" s="2109"/>
      <c r="M157" s="2109"/>
      <c r="N157" s="2109"/>
      <c r="O157" s="2110"/>
      <c r="P157" s="2109"/>
    </row>
    <row r="158" spans="1:16">
      <c r="A158" s="3"/>
      <c r="B158" s="3"/>
      <c r="C158" s="3" t="s">
        <v>2267</v>
      </c>
      <c r="D158" s="2108" t="s">
        <v>2268</v>
      </c>
      <c r="E158" s="2109"/>
      <c r="F158" s="2109"/>
      <c r="G158" s="2109"/>
      <c r="H158" s="2109"/>
      <c r="I158" s="2109"/>
      <c r="J158" s="2109"/>
      <c r="K158" s="2110">
        <v>1099.8499999999999</v>
      </c>
      <c r="L158" s="2109"/>
      <c r="M158" s="2109"/>
      <c r="N158" s="2109"/>
      <c r="O158" s="2110"/>
      <c r="P158" s="2109"/>
    </row>
    <row r="159" spans="1:16">
      <c r="A159" s="3"/>
      <c r="B159" s="3"/>
      <c r="C159" s="3" t="s">
        <v>2269</v>
      </c>
      <c r="D159" s="2108" t="s">
        <v>2270</v>
      </c>
      <c r="E159" s="2109"/>
      <c r="F159" s="2109"/>
      <c r="G159" s="2109"/>
      <c r="H159" s="2109"/>
      <c r="I159" s="2109"/>
      <c r="J159" s="2109"/>
      <c r="K159" s="2110">
        <v>1629.85</v>
      </c>
      <c r="L159" s="2109"/>
      <c r="M159" s="2109"/>
      <c r="N159" s="2109"/>
      <c r="O159" s="2110"/>
      <c r="P159" s="2109"/>
    </row>
    <row r="160" spans="1:16">
      <c r="A160" s="3"/>
      <c r="B160" s="3"/>
      <c r="C160" s="3"/>
      <c r="D160" s="3"/>
      <c r="E160" s="3"/>
      <c r="F160" s="3"/>
      <c r="G160" s="3"/>
      <c r="H160" s="3"/>
      <c r="I160" s="3"/>
      <c r="J160" s="3"/>
      <c r="K160" s="3"/>
      <c r="L160" s="3"/>
      <c r="M160" s="3"/>
      <c r="N160" s="3"/>
      <c r="O160" s="3"/>
      <c r="P160" s="3"/>
    </row>
    <row r="161" spans="1:16">
      <c r="A161" s="3"/>
      <c r="B161" s="3"/>
      <c r="C161" s="2112" t="s">
        <v>25829</v>
      </c>
      <c r="D161" s="2109"/>
      <c r="E161" s="2109"/>
      <c r="F161" s="2109"/>
      <c r="G161" s="2109"/>
      <c r="H161" s="2109"/>
      <c r="I161" s="2109"/>
      <c r="J161" s="2109"/>
      <c r="K161" s="2109"/>
      <c r="L161" s="2109"/>
      <c r="M161" s="2109"/>
      <c r="N161" s="2109"/>
      <c r="O161" s="2109"/>
      <c r="P161" s="2109"/>
    </row>
    <row r="162" spans="1:16">
      <c r="A162" s="3"/>
      <c r="B162" s="3"/>
      <c r="C162" s="3"/>
      <c r="D162" s="3"/>
      <c r="E162" s="3"/>
      <c r="F162" s="3"/>
      <c r="G162" s="3"/>
      <c r="H162" s="3"/>
      <c r="I162" s="3"/>
      <c r="J162" s="3"/>
      <c r="K162" s="3"/>
      <c r="L162" s="3"/>
      <c r="M162" s="3"/>
      <c r="N162" s="3"/>
      <c r="O162" s="3"/>
      <c r="P162" s="3"/>
    </row>
    <row r="163" spans="1:16">
      <c r="A163" s="3"/>
      <c r="B163" s="3"/>
      <c r="C163" s="1226" t="s">
        <v>25812</v>
      </c>
      <c r="D163" s="2113" t="s">
        <v>0</v>
      </c>
      <c r="E163" s="2109"/>
      <c r="F163" s="2109"/>
      <c r="G163" s="2109"/>
      <c r="H163" s="2109"/>
      <c r="I163" s="2109"/>
      <c r="J163" s="2109"/>
      <c r="K163" s="2114" t="s">
        <v>25813</v>
      </c>
      <c r="L163" s="2109"/>
      <c r="M163" s="2114"/>
      <c r="N163" s="2109"/>
      <c r="O163" s="2114"/>
      <c r="P163" s="2109"/>
    </row>
    <row r="164" spans="1:16">
      <c r="A164" s="3"/>
      <c r="B164" s="3"/>
      <c r="C164" s="3" t="s">
        <v>2044</v>
      </c>
      <c r="D164" s="2108" t="s">
        <v>2046</v>
      </c>
      <c r="E164" s="2109"/>
      <c r="F164" s="2109"/>
      <c r="G164" s="2109"/>
      <c r="H164" s="2109"/>
      <c r="I164" s="2109"/>
      <c r="J164" s="2109"/>
      <c r="K164" s="2110">
        <v>6.5</v>
      </c>
      <c r="L164" s="2109"/>
      <c r="M164" s="2110"/>
      <c r="N164" s="2109"/>
      <c r="O164" s="2110"/>
      <c r="P164" s="2109"/>
    </row>
    <row r="165" spans="1:16">
      <c r="A165" s="3"/>
      <c r="B165" s="3"/>
      <c r="C165" s="3" t="s">
        <v>2035</v>
      </c>
      <c r="D165" s="2108" t="s">
        <v>2037</v>
      </c>
      <c r="E165" s="2109"/>
      <c r="F165" s="2109"/>
      <c r="G165" s="2109"/>
      <c r="H165" s="2109"/>
      <c r="I165" s="2109"/>
      <c r="J165" s="2109"/>
      <c r="K165" s="2110">
        <v>9.6999999999999993</v>
      </c>
      <c r="L165" s="2109"/>
      <c r="M165" s="2110"/>
      <c r="N165" s="2109"/>
      <c r="O165" s="2110"/>
      <c r="P165" s="2109"/>
    </row>
    <row r="166" spans="1:16">
      <c r="A166" s="3"/>
      <c r="B166" s="3"/>
      <c r="C166" s="3" t="s">
        <v>2038</v>
      </c>
      <c r="D166" s="2108" t="s">
        <v>2040</v>
      </c>
      <c r="E166" s="2109"/>
      <c r="F166" s="2109"/>
      <c r="G166" s="2109"/>
      <c r="H166" s="2109"/>
      <c r="I166" s="2109"/>
      <c r="J166" s="2109"/>
      <c r="K166" s="2110">
        <v>16.2</v>
      </c>
      <c r="L166" s="2109"/>
      <c r="M166" s="2110"/>
      <c r="N166" s="2109"/>
      <c r="O166" s="2110"/>
      <c r="P166" s="2109"/>
    </row>
    <row r="167" spans="1:16">
      <c r="A167" s="3"/>
      <c r="B167" s="3"/>
      <c r="C167" s="3" t="s">
        <v>2041</v>
      </c>
      <c r="D167" s="2108" t="s">
        <v>2043</v>
      </c>
      <c r="E167" s="2109"/>
      <c r="F167" s="2109"/>
      <c r="G167" s="2109"/>
      <c r="H167" s="2109"/>
      <c r="I167" s="2109"/>
      <c r="J167" s="2109"/>
      <c r="K167" s="2110">
        <v>26.5</v>
      </c>
      <c r="L167" s="2109"/>
      <c r="M167" s="2110"/>
      <c r="N167" s="2109"/>
      <c r="O167" s="2110"/>
      <c r="P167" s="2109"/>
    </row>
    <row r="168" spans="1:16">
      <c r="A168" s="3"/>
      <c r="B168" s="3"/>
      <c r="C168" s="3"/>
      <c r="D168" s="3"/>
      <c r="E168" s="3"/>
      <c r="F168" s="3"/>
      <c r="G168" s="3"/>
      <c r="H168" s="3"/>
      <c r="I168" s="3"/>
      <c r="J168" s="3"/>
      <c r="K168" s="3"/>
      <c r="L168" s="3"/>
      <c r="M168" s="3"/>
      <c r="N168" s="3"/>
      <c r="O168" s="3"/>
      <c r="P168" s="3"/>
    </row>
    <row r="169" spans="1:16">
      <c r="A169" s="3"/>
      <c r="B169" s="3"/>
      <c r="C169" s="2112" t="s">
        <v>25832</v>
      </c>
      <c r="D169" s="2109"/>
      <c r="E169" s="2109"/>
      <c r="F169" s="2109"/>
      <c r="G169" s="2109"/>
      <c r="H169" s="2109"/>
      <c r="I169" s="2109"/>
      <c r="J169" s="2109"/>
      <c r="K169" s="2109"/>
      <c r="L169" s="2109"/>
      <c r="M169" s="2109"/>
      <c r="N169" s="2109"/>
      <c r="O169" s="2109"/>
      <c r="P169" s="2109"/>
    </row>
    <row r="170" spans="1:16">
      <c r="A170" s="3"/>
      <c r="B170" s="3"/>
      <c r="C170" s="3"/>
      <c r="D170" s="3"/>
      <c r="E170" s="3"/>
      <c r="F170" s="3"/>
      <c r="G170" s="3"/>
      <c r="H170" s="3"/>
      <c r="I170" s="3"/>
      <c r="J170" s="3"/>
      <c r="K170" s="3"/>
      <c r="L170" s="3"/>
      <c r="M170" s="3"/>
      <c r="N170" s="3"/>
      <c r="O170" s="3"/>
      <c r="P170" s="3"/>
    </row>
    <row r="171" spans="1:16">
      <c r="A171" s="3"/>
      <c r="B171" s="3"/>
      <c r="C171" s="1226" t="s">
        <v>25812</v>
      </c>
      <c r="D171" s="2113" t="s">
        <v>0</v>
      </c>
      <c r="E171" s="2109"/>
      <c r="F171" s="2109"/>
      <c r="G171" s="2109"/>
      <c r="H171" s="2109"/>
      <c r="I171" s="2109"/>
      <c r="J171" s="2109"/>
      <c r="K171" s="2114" t="s">
        <v>25813</v>
      </c>
      <c r="L171" s="2109"/>
      <c r="M171" s="2114"/>
      <c r="N171" s="2109"/>
      <c r="O171" s="2114"/>
      <c r="P171" s="2109"/>
    </row>
    <row r="172" spans="1:16">
      <c r="A172" s="3"/>
      <c r="B172" s="3"/>
      <c r="C172" s="3" t="s">
        <v>2356</v>
      </c>
      <c r="D172" s="2108" t="s">
        <v>2358</v>
      </c>
      <c r="E172" s="2109"/>
      <c r="F172" s="2109"/>
      <c r="G172" s="2109"/>
      <c r="H172" s="2109"/>
      <c r="I172" s="2109"/>
      <c r="J172" s="2109"/>
      <c r="K172" s="2110">
        <v>2371.85</v>
      </c>
      <c r="L172" s="2109"/>
      <c r="M172" s="2109"/>
      <c r="N172" s="2109"/>
      <c r="O172" s="2110"/>
      <c r="P172" s="2109"/>
    </row>
    <row r="173" spans="1:16">
      <c r="A173" s="3"/>
      <c r="B173" s="3"/>
      <c r="C173" s="3" t="s">
        <v>2359</v>
      </c>
      <c r="D173" s="2108" t="s">
        <v>2361</v>
      </c>
      <c r="E173" s="2109"/>
      <c r="F173" s="2109"/>
      <c r="G173" s="2109"/>
      <c r="H173" s="2109"/>
      <c r="I173" s="2109"/>
      <c r="J173" s="2109"/>
      <c r="K173" s="2110">
        <v>2479.85</v>
      </c>
      <c r="L173" s="2109"/>
      <c r="M173" s="2109"/>
      <c r="N173" s="2109"/>
      <c r="O173" s="2110"/>
      <c r="P173" s="2109"/>
    </row>
    <row r="174" spans="1:16">
      <c r="A174" s="3"/>
      <c r="B174" s="3"/>
      <c r="C174" s="3" t="s">
        <v>2362</v>
      </c>
      <c r="D174" s="2108" t="s">
        <v>2364</v>
      </c>
      <c r="E174" s="2109"/>
      <c r="F174" s="2109"/>
      <c r="G174" s="2109"/>
      <c r="H174" s="2109"/>
      <c r="I174" s="2109"/>
      <c r="J174" s="2109"/>
      <c r="K174" s="2110">
        <v>3299.85</v>
      </c>
      <c r="L174" s="2109"/>
      <c r="M174" s="2109"/>
      <c r="N174" s="2109"/>
      <c r="O174" s="2110"/>
      <c r="P174" s="2109"/>
    </row>
    <row r="175" spans="1:16">
      <c r="A175" s="3"/>
      <c r="B175" s="3"/>
      <c r="C175" s="3" t="s">
        <v>2365</v>
      </c>
      <c r="D175" s="2108" t="s">
        <v>2367</v>
      </c>
      <c r="E175" s="2109"/>
      <c r="F175" s="2109"/>
      <c r="G175" s="2109"/>
      <c r="H175" s="2109"/>
      <c r="I175" s="2109"/>
      <c r="J175" s="2109"/>
      <c r="K175" s="2110">
        <v>3829.85</v>
      </c>
      <c r="L175" s="2109"/>
      <c r="M175" s="2109"/>
      <c r="N175" s="2109"/>
      <c r="O175" s="2110"/>
      <c r="P175" s="2109"/>
    </row>
    <row r="176" spans="1:16">
      <c r="A176" s="3"/>
      <c r="B176" s="3"/>
      <c r="C176" s="3"/>
      <c r="D176" s="3"/>
      <c r="E176" s="3"/>
      <c r="F176" s="3"/>
      <c r="G176" s="3"/>
      <c r="H176" s="3"/>
      <c r="I176" s="3"/>
      <c r="J176" s="3"/>
      <c r="K176" s="3"/>
      <c r="L176" s="3"/>
      <c r="M176" s="3"/>
      <c r="N176" s="3"/>
      <c r="O176" s="3"/>
      <c r="P176" s="3"/>
    </row>
    <row r="177" spans="1:16" ht="18">
      <c r="A177" s="3"/>
      <c r="B177" s="2111" t="s">
        <v>25833</v>
      </c>
      <c r="C177" s="2109"/>
      <c r="D177" s="2109"/>
      <c r="E177" s="2109"/>
      <c r="F177" s="2109"/>
      <c r="G177" s="2109"/>
      <c r="H177" s="2109"/>
      <c r="I177" s="2109"/>
      <c r="J177" s="2109"/>
      <c r="K177" s="2109"/>
      <c r="L177" s="2109"/>
      <c r="M177" s="2109"/>
      <c r="N177" s="2109"/>
      <c r="O177" s="2109"/>
      <c r="P177" s="2109"/>
    </row>
    <row r="178" spans="1:16">
      <c r="A178" s="3"/>
      <c r="B178" s="3"/>
      <c r="C178" s="3"/>
      <c r="D178" s="3"/>
      <c r="E178" s="3"/>
      <c r="F178" s="3"/>
      <c r="G178" s="3"/>
      <c r="H178" s="3"/>
      <c r="I178" s="3"/>
      <c r="J178" s="3"/>
      <c r="K178" s="3"/>
      <c r="L178" s="3"/>
      <c r="M178" s="3"/>
      <c r="N178" s="3"/>
      <c r="O178" s="3"/>
      <c r="P178" s="3"/>
    </row>
    <row r="179" spans="1:16">
      <c r="A179" s="3"/>
      <c r="B179" s="3"/>
      <c r="C179" s="1226" t="s">
        <v>25812</v>
      </c>
      <c r="D179" s="2113" t="s">
        <v>0</v>
      </c>
      <c r="E179" s="2109"/>
      <c r="F179" s="2109"/>
      <c r="G179" s="2109"/>
      <c r="H179" s="2109"/>
      <c r="I179" s="2109"/>
      <c r="J179" s="2109"/>
      <c r="K179" s="2114" t="s">
        <v>25813</v>
      </c>
      <c r="L179" s="2109"/>
      <c r="M179" s="2114"/>
      <c r="N179" s="2109"/>
      <c r="O179" s="2114"/>
      <c r="P179" s="2109"/>
    </row>
    <row r="180" spans="1:16" ht="66.75" customHeight="1">
      <c r="A180" s="3"/>
      <c r="B180" s="3"/>
      <c r="C180" s="3" t="s">
        <v>1924</v>
      </c>
      <c r="D180" s="2108" t="s">
        <v>1926</v>
      </c>
      <c r="E180" s="2109"/>
      <c r="F180" s="2109"/>
      <c r="G180" s="2109"/>
      <c r="H180" s="2109"/>
      <c r="I180" s="2109"/>
      <c r="J180" s="2109"/>
      <c r="K180" s="2110">
        <v>595</v>
      </c>
      <c r="L180" s="2109"/>
      <c r="M180" s="2110"/>
      <c r="N180" s="2109"/>
      <c r="O180" s="2110"/>
      <c r="P180" s="2109"/>
    </row>
    <row r="181" spans="1:16" ht="74.25" customHeight="1">
      <c r="A181" s="3"/>
      <c r="B181" s="3"/>
      <c r="C181" s="3" t="s">
        <v>1721</v>
      </c>
      <c r="D181" s="2108" t="s">
        <v>1723</v>
      </c>
      <c r="E181" s="2109"/>
      <c r="F181" s="2109"/>
      <c r="G181" s="2109"/>
      <c r="H181" s="2109"/>
      <c r="I181" s="2109"/>
      <c r="J181" s="2109"/>
      <c r="K181" s="2110">
        <v>265</v>
      </c>
      <c r="L181" s="2109"/>
      <c r="M181" s="2110"/>
      <c r="N181" s="2109"/>
      <c r="O181" s="2110"/>
      <c r="P181" s="2109"/>
    </row>
    <row r="182" spans="1:16" ht="81.75" customHeight="1">
      <c r="A182" s="3"/>
      <c r="B182" s="3"/>
      <c r="C182" s="3" t="s">
        <v>1724</v>
      </c>
      <c r="D182" s="2108" t="s">
        <v>1725</v>
      </c>
      <c r="E182" s="2109"/>
      <c r="F182" s="2109"/>
      <c r="G182" s="2109"/>
      <c r="H182" s="2109"/>
      <c r="I182" s="2109"/>
      <c r="J182" s="2109"/>
      <c r="K182" s="2110">
        <v>335</v>
      </c>
      <c r="L182" s="2109"/>
      <c r="M182" s="2110"/>
      <c r="N182" s="2109"/>
      <c r="O182" s="2110"/>
      <c r="P182" s="2109"/>
    </row>
    <row r="183" spans="1:16" ht="72.75" customHeight="1">
      <c r="A183" s="3"/>
      <c r="B183" s="3"/>
      <c r="C183" s="3" t="s">
        <v>1726</v>
      </c>
      <c r="D183" s="2108" t="s">
        <v>1728</v>
      </c>
      <c r="E183" s="2109"/>
      <c r="F183" s="2109"/>
      <c r="G183" s="2109"/>
      <c r="H183" s="2109"/>
      <c r="I183" s="2109"/>
      <c r="J183" s="2109"/>
      <c r="K183" s="2110">
        <v>380</v>
      </c>
      <c r="L183" s="2109"/>
      <c r="M183" s="2110"/>
      <c r="N183" s="2109"/>
      <c r="O183" s="2110"/>
      <c r="P183" s="2109"/>
    </row>
    <row r="184" spans="1:16" ht="91.5" customHeight="1">
      <c r="A184" s="3"/>
      <c r="B184" s="3"/>
      <c r="C184" s="3" t="s">
        <v>1827</v>
      </c>
      <c r="D184" s="2108" t="s">
        <v>1828</v>
      </c>
      <c r="E184" s="2109"/>
      <c r="F184" s="2109"/>
      <c r="G184" s="2109"/>
      <c r="H184" s="2109"/>
      <c r="I184" s="2109"/>
      <c r="J184" s="2109"/>
      <c r="K184" s="2110">
        <v>61</v>
      </c>
      <c r="L184" s="2109"/>
      <c r="M184" s="2110"/>
      <c r="N184" s="2109"/>
      <c r="O184" s="2110"/>
      <c r="P184" s="2109"/>
    </row>
    <row r="185" spans="1:16">
      <c r="A185" s="3"/>
      <c r="B185" s="3"/>
      <c r="C185" s="3"/>
      <c r="D185" s="3"/>
      <c r="E185" s="3"/>
      <c r="F185" s="3"/>
      <c r="G185" s="3"/>
      <c r="H185" s="3"/>
      <c r="I185" s="3"/>
      <c r="J185" s="3"/>
      <c r="K185" s="3"/>
      <c r="L185" s="3"/>
      <c r="M185" s="3"/>
      <c r="N185" s="3"/>
      <c r="O185" s="3"/>
      <c r="P185" s="3"/>
    </row>
    <row r="186" spans="1:16" ht="18">
      <c r="A186" s="3"/>
      <c r="B186" s="2111" t="s">
        <v>25834</v>
      </c>
      <c r="C186" s="2109"/>
      <c r="D186" s="2109"/>
      <c r="E186" s="2109"/>
      <c r="F186" s="2109"/>
      <c r="G186" s="2109"/>
      <c r="H186" s="2109"/>
      <c r="I186" s="2109"/>
      <c r="J186" s="2109"/>
      <c r="K186" s="2109"/>
      <c r="L186" s="2109"/>
      <c r="M186" s="2109"/>
      <c r="N186" s="2109"/>
      <c r="O186" s="2109"/>
      <c r="P186" s="2109"/>
    </row>
    <row r="187" spans="1:16">
      <c r="A187" s="3"/>
      <c r="B187" s="3"/>
      <c r="C187" s="3"/>
      <c r="D187" s="3"/>
      <c r="E187" s="3"/>
      <c r="F187" s="3"/>
      <c r="G187" s="3"/>
      <c r="H187" s="3"/>
      <c r="I187" s="3"/>
      <c r="J187" s="3"/>
      <c r="K187" s="3"/>
      <c r="L187" s="3"/>
      <c r="M187" s="3"/>
      <c r="N187" s="3"/>
      <c r="O187" s="3"/>
      <c r="P187" s="3"/>
    </row>
    <row r="188" spans="1:16">
      <c r="A188" s="3"/>
      <c r="B188" s="3"/>
      <c r="C188" s="1226" t="s">
        <v>25812</v>
      </c>
      <c r="D188" s="2113" t="s">
        <v>0</v>
      </c>
      <c r="E188" s="2109"/>
      <c r="F188" s="2109"/>
      <c r="G188" s="2109"/>
      <c r="H188" s="2109"/>
      <c r="I188" s="2109"/>
      <c r="J188" s="2109"/>
      <c r="K188" s="2114" t="s">
        <v>25813</v>
      </c>
      <c r="L188" s="2109"/>
      <c r="M188" s="2114"/>
      <c r="N188" s="2109"/>
      <c r="O188" s="2114"/>
      <c r="P188" s="2109"/>
    </row>
    <row r="189" spans="1:16">
      <c r="A189" s="3"/>
      <c r="B189" s="3"/>
      <c r="C189" s="3" t="s">
        <v>1939</v>
      </c>
      <c r="D189" s="2108" t="s">
        <v>1940</v>
      </c>
      <c r="E189" s="2109"/>
      <c r="F189" s="2109"/>
      <c r="G189" s="2109"/>
      <c r="H189" s="2109"/>
      <c r="I189" s="2109"/>
      <c r="J189" s="2109"/>
      <c r="K189" s="2110">
        <v>300</v>
      </c>
      <c r="L189" s="2109"/>
      <c r="M189" s="2110"/>
      <c r="N189" s="2109"/>
      <c r="O189" s="2110"/>
      <c r="P189" s="2109"/>
    </row>
    <row r="190" spans="1:16">
      <c r="A190" s="3"/>
      <c r="B190" s="3"/>
      <c r="C190" s="3" t="s">
        <v>1950</v>
      </c>
      <c r="D190" s="2108" t="s">
        <v>1951</v>
      </c>
      <c r="E190" s="2109"/>
      <c r="F190" s="2109"/>
      <c r="G190" s="2109"/>
      <c r="H190" s="2109"/>
      <c r="I190" s="2109"/>
      <c r="J190" s="2109"/>
      <c r="K190" s="2110">
        <v>31.5</v>
      </c>
      <c r="L190" s="2109"/>
      <c r="M190" s="2110"/>
      <c r="N190" s="2109"/>
      <c r="O190" s="2110"/>
      <c r="P190" s="2109"/>
    </row>
    <row r="191" spans="1:16">
      <c r="A191" s="3"/>
      <c r="B191" s="3"/>
      <c r="C191" s="3" t="s">
        <v>1947</v>
      </c>
      <c r="D191" s="2108" t="s">
        <v>1949</v>
      </c>
      <c r="E191" s="2109"/>
      <c r="F191" s="2109"/>
      <c r="G191" s="2109"/>
      <c r="H191" s="2109"/>
      <c r="I191" s="2109"/>
      <c r="J191" s="2109"/>
      <c r="K191" s="2110">
        <v>148</v>
      </c>
      <c r="L191" s="2109"/>
      <c r="M191" s="2110"/>
      <c r="N191" s="2109"/>
      <c r="O191" s="2110"/>
      <c r="P191" s="2109"/>
    </row>
    <row r="192" spans="1:16">
      <c r="A192" s="3"/>
      <c r="B192" s="3"/>
      <c r="C192" s="3" t="s">
        <v>1757</v>
      </c>
      <c r="D192" s="2108" t="s">
        <v>1758</v>
      </c>
      <c r="E192" s="2109"/>
      <c r="F192" s="2109"/>
      <c r="G192" s="2109"/>
      <c r="H192" s="2109"/>
      <c r="I192" s="2109"/>
      <c r="J192" s="2109"/>
      <c r="K192" s="2110">
        <v>215</v>
      </c>
      <c r="L192" s="2109"/>
      <c r="M192" s="2110"/>
      <c r="N192" s="2109"/>
      <c r="O192" s="2110"/>
      <c r="P192" s="2109"/>
    </row>
    <row r="193" spans="1:16">
      <c r="A193" s="3"/>
      <c r="B193" s="3"/>
      <c r="C193" s="3" t="s">
        <v>1600</v>
      </c>
      <c r="D193" s="2108" t="s">
        <v>1602</v>
      </c>
      <c r="E193" s="2109"/>
      <c r="F193" s="2109"/>
      <c r="G193" s="2109"/>
      <c r="H193" s="2109"/>
      <c r="I193" s="2109"/>
      <c r="J193" s="2109"/>
      <c r="K193" s="2110">
        <v>14</v>
      </c>
      <c r="L193" s="2109"/>
      <c r="M193" s="2110"/>
      <c r="N193" s="2109"/>
      <c r="O193" s="2110"/>
      <c r="P193" s="2109"/>
    </row>
    <row r="194" spans="1:16" ht="92.25" customHeight="1">
      <c r="A194" s="3"/>
      <c r="B194" s="3"/>
      <c r="C194" s="3"/>
      <c r="D194" s="3"/>
      <c r="E194" s="3"/>
      <c r="F194" s="3"/>
      <c r="G194" s="3"/>
      <c r="H194" s="3"/>
      <c r="I194" s="3"/>
      <c r="J194" s="3"/>
      <c r="K194" s="3"/>
      <c r="L194" s="3"/>
      <c r="M194" s="3"/>
      <c r="N194" s="3"/>
      <c r="O194" s="3"/>
      <c r="P194" s="3"/>
    </row>
    <row r="195" spans="1:16" ht="18">
      <c r="A195" s="3"/>
      <c r="B195" s="2111" t="s">
        <v>25835</v>
      </c>
      <c r="C195" s="2109"/>
      <c r="D195" s="2109"/>
      <c r="E195" s="2109"/>
      <c r="F195" s="2109"/>
      <c r="G195" s="2109"/>
      <c r="H195" s="2109"/>
      <c r="I195" s="2109"/>
      <c r="J195" s="2109"/>
      <c r="K195" s="2109"/>
      <c r="L195" s="2109"/>
      <c r="M195" s="2109"/>
      <c r="N195" s="2109"/>
      <c r="O195" s="2109"/>
      <c r="P195" s="2109"/>
    </row>
    <row r="196" spans="1:16">
      <c r="A196" s="3"/>
      <c r="B196" s="3"/>
      <c r="C196" s="3"/>
      <c r="D196" s="3"/>
      <c r="E196" s="3"/>
      <c r="F196" s="3"/>
      <c r="G196" s="3"/>
      <c r="H196" s="3"/>
      <c r="I196" s="3"/>
      <c r="J196" s="3"/>
      <c r="K196" s="3"/>
      <c r="L196" s="3"/>
      <c r="M196" s="3"/>
      <c r="N196" s="3"/>
      <c r="O196" s="3"/>
      <c r="P196" s="3"/>
    </row>
    <row r="197" spans="1:16">
      <c r="A197" s="3"/>
      <c r="B197" s="3"/>
      <c r="C197" s="1226" t="s">
        <v>25812</v>
      </c>
      <c r="D197" s="2113" t="s">
        <v>0</v>
      </c>
      <c r="E197" s="2109"/>
      <c r="F197" s="2109"/>
      <c r="G197" s="2109"/>
      <c r="H197" s="2109"/>
      <c r="I197" s="2109"/>
      <c r="J197" s="2109"/>
      <c r="K197" s="2114" t="s">
        <v>25813</v>
      </c>
      <c r="L197" s="2109"/>
      <c r="M197" s="2114"/>
      <c r="N197" s="2109"/>
      <c r="O197" s="2114"/>
      <c r="P197" s="2109"/>
    </row>
    <row r="198" spans="1:16">
      <c r="A198" s="3"/>
      <c r="B198" s="3"/>
      <c r="C198" s="3" t="s">
        <v>1927</v>
      </c>
      <c r="D198" s="2108" t="s">
        <v>1929</v>
      </c>
      <c r="E198" s="2109"/>
      <c r="F198" s="2109"/>
      <c r="G198" s="2109"/>
      <c r="H198" s="2109"/>
      <c r="I198" s="2109"/>
      <c r="J198" s="2109"/>
      <c r="K198" s="2110">
        <v>355</v>
      </c>
      <c r="L198" s="2109"/>
      <c r="M198" s="2110"/>
      <c r="N198" s="2109"/>
      <c r="O198" s="2110"/>
      <c r="P198" s="2109"/>
    </row>
    <row r="199" spans="1:16">
      <c r="A199" s="3"/>
      <c r="B199" s="3"/>
      <c r="C199" s="3" t="s">
        <v>1933</v>
      </c>
      <c r="D199" s="2108" t="s">
        <v>1935</v>
      </c>
      <c r="E199" s="2109"/>
      <c r="F199" s="2109"/>
      <c r="G199" s="2109"/>
      <c r="H199" s="2109"/>
      <c r="I199" s="2109"/>
      <c r="J199" s="2109"/>
      <c r="K199" s="2110">
        <v>11.3</v>
      </c>
      <c r="L199" s="2109"/>
      <c r="M199" s="2110"/>
      <c r="N199" s="2109"/>
      <c r="O199" s="2110"/>
      <c r="P199" s="2109"/>
    </row>
    <row r="200" spans="1:16">
      <c r="A200" s="3"/>
      <c r="B200" s="3"/>
      <c r="C200" s="3" t="s">
        <v>1936</v>
      </c>
      <c r="D200" s="2108" t="s">
        <v>1938</v>
      </c>
      <c r="E200" s="2109"/>
      <c r="F200" s="2109"/>
      <c r="G200" s="2109"/>
      <c r="H200" s="2109"/>
      <c r="I200" s="2109"/>
      <c r="J200" s="2109"/>
      <c r="K200" s="2110">
        <v>13.8</v>
      </c>
      <c r="L200" s="2109"/>
      <c r="M200" s="2110"/>
      <c r="N200" s="2109"/>
      <c r="O200" s="2110"/>
      <c r="P200" s="2109"/>
    </row>
    <row r="201" spans="1:16" ht="59.25" customHeight="1">
      <c r="A201" s="3"/>
      <c r="B201" s="3"/>
      <c r="C201" s="3" t="s">
        <v>1930</v>
      </c>
      <c r="D201" s="2108" t="s">
        <v>1932</v>
      </c>
      <c r="E201" s="2109"/>
      <c r="F201" s="2109"/>
      <c r="G201" s="2109"/>
      <c r="H201" s="2109"/>
      <c r="I201" s="2109"/>
      <c r="J201" s="2109"/>
      <c r="K201" s="2110">
        <v>40.5</v>
      </c>
      <c r="L201" s="2109"/>
      <c r="M201" s="2110"/>
      <c r="N201" s="2109"/>
      <c r="O201" s="2110"/>
      <c r="P201" s="2109"/>
    </row>
    <row r="202" spans="1:16">
      <c r="A202" s="3"/>
      <c r="B202" s="3"/>
      <c r="C202" s="3" t="s">
        <v>1958</v>
      </c>
      <c r="D202" s="2108" t="s">
        <v>1960</v>
      </c>
      <c r="E202" s="2109"/>
      <c r="F202" s="2109"/>
      <c r="G202" s="2109"/>
      <c r="H202" s="2109"/>
      <c r="I202" s="2109"/>
      <c r="J202" s="2109"/>
      <c r="K202" s="2110">
        <v>26.5</v>
      </c>
      <c r="L202" s="2109"/>
      <c r="M202" s="2110"/>
      <c r="N202" s="2109"/>
      <c r="O202" s="2110"/>
      <c r="P202" s="2109"/>
    </row>
    <row r="203" spans="1:16">
      <c r="A203" s="3"/>
      <c r="B203" s="3"/>
      <c r="C203" s="3" t="s">
        <v>1944</v>
      </c>
      <c r="D203" s="2108" t="s">
        <v>1946</v>
      </c>
      <c r="E203" s="2109"/>
      <c r="F203" s="2109"/>
      <c r="G203" s="2109"/>
      <c r="H203" s="2109"/>
      <c r="I203" s="2109"/>
      <c r="J203" s="2109"/>
      <c r="K203" s="2110">
        <v>7</v>
      </c>
      <c r="L203" s="2109"/>
      <c r="M203" s="2110"/>
      <c r="N203" s="2109"/>
      <c r="O203" s="2110"/>
      <c r="P203" s="2109"/>
    </row>
    <row r="204" spans="1:16">
      <c r="A204" s="3"/>
      <c r="B204" s="3"/>
      <c r="C204" s="3" t="s">
        <v>1753</v>
      </c>
      <c r="D204" s="2108" t="s">
        <v>1754</v>
      </c>
      <c r="E204" s="2109"/>
      <c r="F204" s="2109"/>
      <c r="G204" s="2109"/>
      <c r="H204" s="2109"/>
      <c r="I204" s="2109"/>
      <c r="J204" s="2109"/>
      <c r="K204" s="2110">
        <v>61</v>
      </c>
      <c r="L204" s="2109"/>
      <c r="M204" s="2110"/>
      <c r="N204" s="2109"/>
      <c r="O204" s="2110"/>
      <c r="P204" s="2109"/>
    </row>
    <row r="205" spans="1:16">
      <c r="A205" s="3"/>
      <c r="B205" s="3"/>
      <c r="C205" s="3"/>
      <c r="D205" s="3"/>
      <c r="E205" s="3"/>
      <c r="F205" s="3"/>
      <c r="G205" s="3"/>
      <c r="H205" s="3"/>
      <c r="I205" s="3"/>
      <c r="J205" s="3"/>
      <c r="K205" s="3"/>
      <c r="L205" s="3"/>
      <c r="M205" s="3"/>
      <c r="N205" s="3"/>
      <c r="O205" s="3"/>
      <c r="P205" s="3"/>
    </row>
    <row r="209" spans="1:16">
      <c r="A209" s="1222" t="s">
        <v>1529</v>
      </c>
      <c r="B209" s="1222" t="s">
        <v>1529</v>
      </c>
      <c r="C209" s="1222" t="s">
        <v>1529</v>
      </c>
      <c r="D209" s="1222" t="s">
        <v>1529</v>
      </c>
      <c r="E209" s="1222" t="s">
        <v>1529</v>
      </c>
      <c r="F209" s="1222" t="s">
        <v>1529</v>
      </c>
      <c r="G209" s="1222" t="s">
        <v>1529</v>
      </c>
      <c r="H209" s="1222" t="s">
        <v>1529</v>
      </c>
      <c r="I209" s="1222" t="s">
        <v>1529</v>
      </c>
      <c r="J209" s="1223" t="s">
        <v>1529</v>
      </c>
      <c r="K209" s="1223" t="s">
        <v>1529</v>
      </c>
      <c r="L209" s="1223" t="s">
        <v>1529</v>
      </c>
      <c r="M209" s="1223" t="s">
        <v>1529</v>
      </c>
      <c r="N209" s="1223" t="s">
        <v>1529</v>
      </c>
      <c r="O209" s="1223" t="s">
        <v>1529</v>
      </c>
      <c r="P209" s="1223" t="s">
        <v>1529</v>
      </c>
    </row>
    <row r="210" spans="1:16">
      <c r="A210" s="3"/>
      <c r="B210" s="3"/>
      <c r="C210" s="3"/>
      <c r="D210" s="3"/>
      <c r="E210" s="3"/>
      <c r="F210" s="3"/>
      <c r="G210" s="3"/>
      <c r="H210" s="3"/>
      <c r="I210" s="3"/>
      <c r="J210" s="3"/>
      <c r="K210" s="3"/>
      <c r="L210" s="3"/>
      <c r="M210" s="3"/>
      <c r="N210" s="3"/>
      <c r="O210" s="3"/>
      <c r="P210" s="3"/>
    </row>
    <row r="211" spans="1:16" ht="23.25">
      <c r="A211" s="3"/>
      <c r="B211" s="1224" t="s">
        <v>25809</v>
      </c>
      <c r="C211" s="3"/>
      <c r="D211" s="3"/>
      <c r="E211" s="3"/>
      <c r="F211" s="3"/>
      <c r="G211" s="3"/>
      <c r="H211" s="3"/>
      <c r="I211" s="3"/>
      <c r="J211" s="3"/>
      <c r="K211" s="3"/>
      <c r="L211" s="3"/>
      <c r="M211" s="3"/>
      <c r="N211" s="3"/>
      <c r="O211" s="3"/>
      <c r="P211" s="3"/>
    </row>
    <row r="212" spans="1:16" ht="20.25">
      <c r="A212" s="3"/>
      <c r="B212" s="1225" t="s">
        <v>25836</v>
      </c>
      <c r="C212" s="3"/>
      <c r="D212" s="3"/>
      <c r="E212" s="3"/>
      <c r="F212" s="3"/>
      <c r="G212" s="3"/>
      <c r="H212" s="3"/>
      <c r="I212" s="3"/>
      <c r="J212" s="3"/>
      <c r="K212" s="3"/>
      <c r="L212" s="3"/>
      <c r="M212" s="3"/>
      <c r="N212" s="3"/>
      <c r="O212" s="3"/>
      <c r="P212" s="3"/>
    </row>
    <row r="213" spans="1:16">
      <c r="A213" s="3"/>
      <c r="B213" s="3"/>
      <c r="C213" s="3"/>
      <c r="D213" s="3"/>
      <c r="E213" s="3"/>
      <c r="F213" s="3"/>
      <c r="G213" s="3"/>
      <c r="H213" s="3"/>
      <c r="I213" s="3"/>
      <c r="J213" s="3"/>
      <c r="K213" s="3"/>
      <c r="L213" s="3"/>
      <c r="M213" s="3"/>
      <c r="N213" s="3"/>
      <c r="O213" s="3"/>
      <c r="P213" s="3"/>
    </row>
    <row r="214" spans="1:16">
      <c r="A214" s="3"/>
      <c r="B214" s="3"/>
      <c r="C214" s="3"/>
      <c r="D214" s="3"/>
      <c r="E214" s="3"/>
      <c r="F214" s="3"/>
      <c r="G214" s="3"/>
      <c r="H214" s="3"/>
      <c r="I214" s="3"/>
      <c r="J214" s="3"/>
      <c r="K214" s="3"/>
      <c r="L214" s="3"/>
      <c r="M214" s="3"/>
      <c r="N214" s="3"/>
      <c r="O214" s="3"/>
      <c r="P214" s="3"/>
    </row>
    <row r="215" spans="1:16">
      <c r="A215" s="3"/>
      <c r="B215" s="3"/>
      <c r="C215" s="3"/>
      <c r="D215" s="3"/>
      <c r="E215" s="3"/>
      <c r="F215" s="3"/>
      <c r="G215" s="3"/>
      <c r="H215" s="3"/>
      <c r="I215" s="3"/>
      <c r="J215" s="3"/>
      <c r="K215" s="3"/>
      <c r="L215" s="3"/>
      <c r="M215" s="3"/>
      <c r="N215" s="3"/>
      <c r="O215" s="3"/>
      <c r="P215" s="3"/>
    </row>
    <row r="216" spans="1:16" ht="18">
      <c r="A216" s="3"/>
      <c r="B216" s="2111" t="s">
        <v>25837</v>
      </c>
      <c r="C216" s="2109"/>
      <c r="D216" s="2109"/>
      <c r="E216" s="2109"/>
      <c r="F216" s="2109"/>
      <c r="G216" s="2109"/>
      <c r="H216" s="2109"/>
      <c r="I216" s="2109"/>
      <c r="J216" s="2109"/>
      <c r="K216" s="2109"/>
      <c r="L216" s="2109"/>
      <c r="M216" s="2109"/>
      <c r="N216" s="2109"/>
      <c r="O216" s="2109"/>
      <c r="P216" s="2109"/>
    </row>
    <row r="217" spans="1:16">
      <c r="A217" s="3"/>
      <c r="B217" s="3"/>
      <c r="C217" s="3"/>
      <c r="D217" s="3"/>
      <c r="E217" s="3"/>
      <c r="F217" s="3"/>
      <c r="G217" s="3"/>
      <c r="H217" s="3"/>
      <c r="I217" s="3"/>
      <c r="J217" s="3"/>
      <c r="K217" s="3"/>
      <c r="L217" s="3"/>
      <c r="M217" s="3"/>
      <c r="N217" s="3"/>
      <c r="O217" s="3"/>
      <c r="P217" s="3"/>
    </row>
    <row r="218" spans="1:16">
      <c r="A218" s="3"/>
      <c r="B218" s="3"/>
      <c r="C218" s="2112" t="s">
        <v>25838</v>
      </c>
      <c r="D218" s="2109"/>
      <c r="E218" s="2109"/>
      <c r="F218" s="2109"/>
      <c r="G218" s="2109"/>
      <c r="H218" s="2109"/>
      <c r="I218" s="2109"/>
      <c r="J218" s="2109"/>
      <c r="K218" s="2109"/>
      <c r="L218" s="2109"/>
      <c r="M218" s="2109"/>
      <c r="N218" s="2109"/>
      <c r="O218" s="2109"/>
      <c r="P218" s="2109"/>
    </row>
    <row r="219" spans="1:16">
      <c r="A219" s="3"/>
      <c r="B219" s="3"/>
      <c r="C219" s="3"/>
      <c r="D219" s="3"/>
      <c r="E219" s="3"/>
      <c r="F219" s="3"/>
      <c r="G219" s="3"/>
      <c r="H219" s="3"/>
      <c r="I219" s="3"/>
      <c r="J219" s="3"/>
      <c r="K219" s="3"/>
      <c r="L219" s="3"/>
      <c r="M219" s="3"/>
      <c r="N219" s="3"/>
      <c r="O219" s="3"/>
      <c r="P219" s="3"/>
    </row>
    <row r="220" spans="1:16">
      <c r="A220" s="3"/>
      <c r="B220" s="3"/>
      <c r="C220" s="1226" t="s">
        <v>25812</v>
      </c>
      <c r="D220" s="2113" t="s">
        <v>0</v>
      </c>
      <c r="E220" s="2109"/>
      <c r="F220" s="2109"/>
      <c r="G220" s="2109"/>
      <c r="H220" s="2109"/>
      <c r="I220" s="2109"/>
      <c r="J220" s="2109"/>
      <c r="K220" s="2114" t="s">
        <v>25813</v>
      </c>
      <c r="L220" s="2109"/>
      <c r="M220" s="2114"/>
      <c r="N220" s="2109"/>
      <c r="O220" s="2114"/>
      <c r="P220" s="2109"/>
    </row>
    <row r="221" spans="1:16" ht="67.5" customHeight="1">
      <c r="A221" s="3"/>
      <c r="B221" s="3"/>
      <c r="C221" s="3" t="s">
        <v>2117</v>
      </c>
      <c r="D221" s="2108" t="s">
        <v>2119</v>
      </c>
      <c r="E221" s="2109"/>
      <c r="F221" s="2109"/>
      <c r="G221" s="2109"/>
      <c r="H221" s="2109"/>
      <c r="I221" s="2109"/>
      <c r="J221" s="2109"/>
      <c r="K221" s="2110">
        <v>1302</v>
      </c>
      <c r="L221" s="2109"/>
      <c r="M221" s="2109"/>
      <c r="N221" s="2109"/>
      <c r="O221" s="2110"/>
      <c r="P221" s="2109"/>
    </row>
    <row r="222" spans="1:16" ht="62.25" customHeight="1">
      <c r="A222" s="3"/>
      <c r="B222" s="3"/>
      <c r="C222" s="3" t="s">
        <v>2120</v>
      </c>
      <c r="D222" s="2108" t="s">
        <v>2122</v>
      </c>
      <c r="E222" s="2109"/>
      <c r="F222" s="2109"/>
      <c r="G222" s="2109"/>
      <c r="H222" s="2109"/>
      <c r="I222" s="2109"/>
      <c r="J222" s="2109"/>
      <c r="K222" s="2110">
        <v>1003</v>
      </c>
      <c r="L222" s="2109"/>
      <c r="M222" s="2109"/>
      <c r="N222" s="2109"/>
      <c r="O222" s="2110"/>
      <c r="P222" s="2109"/>
    </row>
    <row r="223" spans="1:16" ht="66" customHeight="1">
      <c r="A223" s="3"/>
      <c r="B223" s="3"/>
      <c r="C223" s="3" t="s">
        <v>2123</v>
      </c>
      <c r="D223" s="2108" t="s">
        <v>2125</v>
      </c>
      <c r="E223" s="2109"/>
      <c r="F223" s="2109"/>
      <c r="G223" s="2109"/>
      <c r="H223" s="2109"/>
      <c r="I223" s="2109"/>
      <c r="J223" s="2109"/>
      <c r="K223" s="2110">
        <v>1347</v>
      </c>
      <c r="L223" s="2109"/>
      <c r="M223" s="2109"/>
      <c r="N223" s="2109"/>
      <c r="O223" s="2110"/>
      <c r="P223" s="2109"/>
    </row>
    <row r="224" spans="1:16" ht="64.5" customHeight="1">
      <c r="A224" s="3"/>
      <c r="B224" s="3"/>
      <c r="C224" s="3" t="s">
        <v>2126</v>
      </c>
      <c r="D224" s="2108" t="s">
        <v>2128</v>
      </c>
      <c r="E224" s="2109"/>
      <c r="F224" s="2109"/>
      <c r="G224" s="2109"/>
      <c r="H224" s="2109"/>
      <c r="I224" s="2109"/>
      <c r="J224" s="2109"/>
      <c r="K224" s="2110">
        <v>1048</v>
      </c>
      <c r="L224" s="2109"/>
      <c r="M224" s="2109"/>
      <c r="N224" s="2109"/>
      <c r="O224" s="2110"/>
      <c r="P224" s="2109"/>
    </row>
    <row r="225" spans="1:16" ht="66.75" customHeight="1">
      <c r="A225" s="3"/>
      <c r="B225" s="3"/>
      <c r="C225" s="3" t="s">
        <v>2148</v>
      </c>
      <c r="D225" s="2108" t="s">
        <v>2150</v>
      </c>
      <c r="E225" s="2109"/>
      <c r="F225" s="2109"/>
      <c r="G225" s="2109"/>
      <c r="H225" s="2109"/>
      <c r="I225" s="2109"/>
      <c r="J225" s="2109"/>
      <c r="K225" s="2110">
        <v>1232</v>
      </c>
      <c r="L225" s="2109"/>
      <c r="M225" s="2109"/>
      <c r="N225" s="2109"/>
      <c r="O225" s="2110"/>
      <c r="P225" s="2109"/>
    </row>
    <row r="226" spans="1:16" ht="71.25" customHeight="1">
      <c r="A226" s="3"/>
      <c r="B226" s="3"/>
      <c r="C226" s="3" t="s">
        <v>2151</v>
      </c>
      <c r="D226" s="2108" t="s">
        <v>2153</v>
      </c>
      <c r="E226" s="2109"/>
      <c r="F226" s="2109"/>
      <c r="G226" s="2109"/>
      <c r="H226" s="2109"/>
      <c r="I226" s="2109"/>
      <c r="J226" s="2109"/>
      <c r="K226" s="2110">
        <v>933</v>
      </c>
      <c r="L226" s="2109"/>
      <c r="M226" s="2109"/>
      <c r="N226" s="2109"/>
      <c r="O226" s="2110"/>
      <c r="P226" s="2109"/>
    </row>
    <row r="227" spans="1:16" ht="69.75" customHeight="1">
      <c r="A227" s="3"/>
      <c r="B227" s="3"/>
      <c r="C227" s="3" t="s">
        <v>2090</v>
      </c>
      <c r="D227" s="2108" t="s">
        <v>2092</v>
      </c>
      <c r="E227" s="2109"/>
      <c r="F227" s="2109"/>
      <c r="G227" s="2109"/>
      <c r="H227" s="2109"/>
      <c r="I227" s="2109"/>
      <c r="J227" s="2109"/>
      <c r="K227" s="2110">
        <v>1536</v>
      </c>
      <c r="L227" s="2109"/>
      <c r="M227" s="2109"/>
      <c r="N227" s="2109"/>
      <c r="O227" s="2110"/>
      <c r="P227" s="2109"/>
    </row>
    <row r="228" spans="1:16" ht="66.75" customHeight="1">
      <c r="A228" s="3"/>
      <c r="B228" s="3"/>
      <c r="C228" s="3" t="s">
        <v>2087</v>
      </c>
      <c r="D228" s="2108" t="s">
        <v>2089</v>
      </c>
      <c r="E228" s="2109"/>
      <c r="F228" s="2109"/>
      <c r="G228" s="2109"/>
      <c r="H228" s="2109"/>
      <c r="I228" s="2109"/>
      <c r="J228" s="2109"/>
      <c r="K228" s="2110">
        <v>1237</v>
      </c>
      <c r="L228" s="2109"/>
      <c r="M228" s="2109"/>
      <c r="N228" s="2109"/>
      <c r="O228" s="2110"/>
      <c r="P228" s="2109"/>
    </row>
    <row r="229" spans="1:16" ht="66" customHeight="1">
      <c r="A229" s="3"/>
      <c r="B229" s="3"/>
      <c r="C229" s="3" t="s">
        <v>2096</v>
      </c>
      <c r="D229" s="2108" t="s">
        <v>2098</v>
      </c>
      <c r="E229" s="2109"/>
      <c r="F229" s="2109"/>
      <c r="G229" s="2109"/>
      <c r="H229" s="2109"/>
      <c r="I229" s="2109"/>
      <c r="J229" s="2109"/>
      <c r="K229" s="2110">
        <v>1581</v>
      </c>
      <c r="L229" s="2109"/>
      <c r="M229" s="2109"/>
      <c r="N229" s="2109"/>
      <c r="O229" s="2110"/>
      <c r="P229" s="2109"/>
    </row>
    <row r="230" spans="1:16" ht="65.25" customHeight="1">
      <c r="A230" s="3"/>
      <c r="B230" s="3"/>
      <c r="C230" s="3" t="s">
        <v>2093</v>
      </c>
      <c r="D230" s="2108" t="s">
        <v>2095</v>
      </c>
      <c r="E230" s="2109"/>
      <c r="F230" s="2109"/>
      <c r="G230" s="2109"/>
      <c r="H230" s="2109"/>
      <c r="I230" s="2109"/>
      <c r="J230" s="2109"/>
      <c r="K230" s="2110">
        <v>1282</v>
      </c>
      <c r="L230" s="2109"/>
      <c r="M230" s="2109"/>
      <c r="N230" s="2109"/>
      <c r="O230" s="2110"/>
      <c r="P230" s="2109"/>
    </row>
    <row r="231" spans="1:16" ht="63" customHeight="1">
      <c r="A231" s="3"/>
      <c r="B231" s="3"/>
      <c r="C231" s="3" t="s">
        <v>2154</v>
      </c>
      <c r="D231" s="2108" t="s">
        <v>2156</v>
      </c>
      <c r="E231" s="2109"/>
      <c r="F231" s="2109"/>
      <c r="G231" s="2109"/>
      <c r="H231" s="2109"/>
      <c r="I231" s="2109"/>
      <c r="J231" s="2109"/>
      <c r="K231" s="2110">
        <v>1466</v>
      </c>
      <c r="L231" s="2109"/>
      <c r="M231" s="2109"/>
      <c r="N231" s="2109"/>
      <c r="O231" s="2110"/>
      <c r="P231" s="2109"/>
    </row>
    <row r="232" spans="1:16" ht="64.5" customHeight="1">
      <c r="A232" s="3"/>
      <c r="B232" s="3"/>
      <c r="C232" s="3" t="s">
        <v>2157</v>
      </c>
      <c r="D232" s="2108" t="s">
        <v>2159</v>
      </c>
      <c r="E232" s="2109"/>
      <c r="F232" s="2109"/>
      <c r="G232" s="2109"/>
      <c r="H232" s="2109"/>
      <c r="I232" s="2109"/>
      <c r="J232" s="2109"/>
      <c r="K232" s="2110">
        <v>1167</v>
      </c>
      <c r="L232" s="2109"/>
      <c r="M232" s="2109"/>
      <c r="N232" s="2109"/>
      <c r="O232" s="2110"/>
      <c r="P232" s="2109"/>
    </row>
    <row r="233" spans="1:16" ht="66.75" customHeight="1">
      <c r="A233" s="3"/>
      <c r="B233" s="3"/>
      <c r="C233" s="3" t="s">
        <v>2102</v>
      </c>
      <c r="D233" s="2108" t="s">
        <v>2104</v>
      </c>
      <c r="E233" s="2109"/>
      <c r="F233" s="2109"/>
      <c r="G233" s="2109"/>
      <c r="H233" s="2109"/>
      <c r="I233" s="2109"/>
      <c r="J233" s="2109"/>
      <c r="K233" s="2110">
        <v>1751</v>
      </c>
      <c r="L233" s="2109"/>
      <c r="M233" s="2109"/>
      <c r="N233" s="2109"/>
      <c r="O233" s="2110"/>
      <c r="P233" s="2109"/>
    </row>
    <row r="234" spans="1:16" ht="54" customHeight="1">
      <c r="A234" s="3"/>
      <c r="B234" s="3"/>
      <c r="C234" s="3" t="s">
        <v>2099</v>
      </c>
      <c r="D234" s="2108" t="s">
        <v>2101</v>
      </c>
      <c r="E234" s="2109"/>
      <c r="F234" s="2109"/>
      <c r="G234" s="2109"/>
      <c r="H234" s="2109"/>
      <c r="I234" s="2109"/>
      <c r="J234" s="2109"/>
      <c r="K234" s="2110">
        <v>1452</v>
      </c>
      <c r="L234" s="2109"/>
      <c r="M234" s="2109"/>
      <c r="N234" s="2109"/>
      <c r="O234" s="2110"/>
      <c r="P234" s="2109"/>
    </row>
    <row r="235" spans="1:16" ht="69" customHeight="1">
      <c r="A235" s="3"/>
      <c r="B235" s="3"/>
      <c r="C235" s="3" t="s">
        <v>2108</v>
      </c>
      <c r="D235" s="2108" t="s">
        <v>2110</v>
      </c>
      <c r="E235" s="2109"/>
      <c r="F235" s="2109"/>
      <c r="G235" s="2109"/>
      <c r="H235" s="2109"/>
      <c r="I235" s="2109"/>
      <c r="J235" s="2109"/>
      <c r="K235" s="2110">
        <v>1796</v>
      </c>
      <c r="L235" s="2109"/>
      <c r="M235" s="2109"/>
      <c r="N235" s="2109"/>
      <c r="O235" s="2110"/>
      <c r="P235" s="2109"/>
    </row>
    <row r="236" spans="1:16" ht="50.25" customHeight="1">
      <c r="A236" s="3"/>
      <c r="B236" s="3"/>
      <c r="C236" s="3" t="s">
        <v>2105</v>
      </c>
      <c r="D236" s="2108" t="s">
        <v>2107</v>
      </c>
      <c r="E236" s="2109"/>
      <c r="F236" s="2109"/>
      <c r="G236" s="2109"/>
      <c r="H236" s="2109"/>
      <c r="I236" s="2109"/>
      <c r="J236" s="2109"/>
      <c r="K236" s="2110">
        <v>1497</v>
      </c>
      <c r="L236" s="2109"/>
      <c r="M236" s="2109"/>
      <c r="N236" s="2109"/>
      <c r="O236" s="2110"/>
      <c r="P236" s="2109"/>
    </row>
    <row r="237" spans="1:16" ht="48" customHeight="1">
      <c r="A237" s="3"/>
      <c r="B237" s="3"/>
      <c r="C237" s="3" t="s">
        <v>2160</v>
      </c>
      <c r="D237" s="2108" t="s">
        <v>2162</v>
      </c>
      <c r="E237" s="2109"/>
      <c r="F237" s="2109"/>
      <c r="G237" s="2109"/>
      <c r="H237" s="2109"/>
      <c r="I237" s="2109"/>
      <c r="J237" s="2109"/>
      <c r="K237" s="2110">
        <v>1681</v>
      </c>
      <c r="L237" s="2109"/>
      <c r="M237" s="2109"/>
      <c r="N237" s="2109"/>
      <c r="O237" s="2110"/>
      <c r="P237" s="2109"/>
    </row>
    <row r="238" spans="1:16" ht="47.25" customHeight="1">
      <c r="A238" s="3"/>
      <c r="B238" s="3"/>
      <c r="C238" s="3" t="s">
        <v>2163</v>
      </c>
      <c r="D238" s="2108" t="s">
        <v>2165</v>
      </c>
      <c r="E238" s="2109"/>
      <c r="F238" s="2109"/>
      <c r="G238" s="2109"/>
      <c r="H238" s="2109"/>
      <c r="I238" s="2109"/>
      <c r="J238" s="2109"/>
      <c r="K238" s="2110">
        <v>1382</v>
      </c>
      <c r="L238" s="2109"/>
      <c r="M238" s="2109"/>
      <c r="N238" s="2109"/>
      <c r="O238" s="2110"/>
      <c r="P238" s="2109"/>
    </row>
    <row r="239" spans="1:16" ht="61.5" customHeight="1">
      <c r="A239" s="3"/>
      <c r="B239" s="3"/>
      <c r="C239" s="3" t="s">
        <v>2166</v>
      </c>
      <c r="D239" s="2108" t="s">
        <v>2168</v>
      </c>
      <c r="E239" s="2109"/>
      <c r="F239" s="2109"/>
      <c r="G239" s="2109"/>
      <c r="H239" s="2109"/>
      <c r="I239" s="2109"/>
      <c r="J239" s="2109"/>
      <c r="K239" s="2110">
        <v>1935</v>
      </c>
      <c r="L239" s="2109"/>
      <c r="M239" s="2109"/>
      <c r="N239" s="2109"/>
      <c r="O239" s="2110"/>
      <c r="P239" s="2109"/>
    </row>
    <row r="240" spans="1:16" ht="60.75" customHeight="1">
      <c r="A240" s="3"/>
      <c r="B240" s="3"/>
      <c r="C240" s="3" t="s">
        <v>2169</v>
      </c>
      <c r="D240" s="2108" t="s">
        <v>2171</v>
      </c>
      <c r="E240" s="2109"/>
      <c r="F240" s="2109"/>
      <c r="G240" s="2109"/>
      <c r="H240" s="2109"/>
      <c r="I240" s="2109"/>
      <c r="J240" s="2109"/>
      <c r="K240" s="2110">
        <v>2234</v>
      </c>
      <c r="L240" s="2109"/>
      <c r="M240" s="2109"/>
      <c r="N240" s="2109"/>
      <c r="O240" s="2110"/>
      <c r="P240" s="2109"/>
    </row>
    <row r="241" spans="1:16" ht="67.5" customHeight="1">
      <c r="A241" s="3"/>
      <c r="B241" s="3"/>
      <c r="C241" s="3" t="s">
        <v>2186</v>
      </c>
      <c r="D241" s="2108" t="s">
        <v>25844</v>
      </c>
      <c r="E241" s="2109"/>
      <c r="F241" s="2109"/>
      <c r="G241" s="2109"/>
      <c r="H241" s="2109"/>
      <c r="I241" s="2109"/>
      <c r="J241" s="2109"/>
      <c r="K241" s="2110">
        <v>1906</v>
      </c>
      <c r="L241" s="2109"/>
      <c r="M241" s="2109"/>
      <c r="N241" s="2109"/>
      <c r="O241" s="2110"/>
      <c r="P241" s="2109"/>
    </row>
    <row r="242" spans="1:16" ht="52.5" customHeight="1">
      <c r="A242" s="3"/>
      <c r="B242" s="3"/>
      <c r="C242" s="3" t="s">
        <v>2189</v>
      </c>
      <c r="D242" s="2108" t="s">
        <v>2191</v>
      </c>
      <c r="E242" s="2109"/>
      <c r="F242" s="2109"/>
      <c r="G242" s="2109"/>
      <c r="H242" s="2109"/>
      <c r="I242" s="2109"/>
      <c r="J242" s="2109"/>
      <c r="K242" s="2110">
        <v>1607</v>
      </c>
      <c r="L242" s="2109"/>
      <c r="M242" s="2109"/>
      <c r="N242" s="2109"/>
      <c r="O242" s="2110"/>
      <c r="P242" s="2109"/>
    </row>
    <row r="243" spans="1:16" ht="58.5" customHeight="1">
      <c r="A243" s="3"/>
      <c r="B243" s="3"/>
      <c r="C243" s="3" t="s">
        <v>2192</v>
      </c>
      <c r="D243" s="2108" t="s">
        <v>2194</v>
      </c>
      <c r="E243" s="2109"/>
      <c r="F243" s="2109"/>
      <c r="G243" s="2109"/>
      <c r="H243" s="2109"/>
      <c r="I243" s="2109"/>
      <c r="J243" s="2109"/>
      <c r="K243" s="2110">
        <v>2081</v>
      </c>
      <c r="L243" s="2109"/>
      <c r="M243" s="2109"/>
      <c r="N243" s="2109"/>
      <c r="O243" s="2110"/>
      <c r="P243" s="2109"/>
    </row>
    <row r="244" spans="1:16" ht="57" customHeight="1">
      <c r="A244" s="3"/>
      <c r="B244" s="3"/>
      <c r="C244" s="3" t="s">
        <v>2195</v>
      </c>
      <c r="D244" s="2108" t="s">
        <v>2197</v>
      </c>
      <c r="E244" s="2109"/>
      <c r="F244" s="2109"/>
      <c r="G244" s="2109"/>
      <c r="H244" s="2109"/>
      <c r="I244" s="2109"/>
      <c r="J244" s="2109"/>
      <c r="K244" s="2110">
        <v>1782</v>
      </c>
      <c r="L244" s="2109"/>
      <c r="M244" s="2109"/>
      <c r="N244" s="2109"/>
      <c r="O244" s="2110"/>
      <c r="P244" s="2109"/>
    </row>
    <row r="245" spans="1:16" ht="52.5" customHeight="1">
      <c r="A245" s="3"/>
      <c r="B245" s="3"/>
      <c r="C245" s="3" t="s">
        <v>2201</v>
      </c>
      <c r="D245" s="2108" t="s">
        <v>2203</v>
      </c>
      <c r="E245" s="2109"/>
      <c r="F245" s="2109"/>
      <c r="G245" s="2109"/>
      <c r="H245" s="2109"/>
      <c r="I245" s="2109"/>
      <c r="J245" s="2109"/>
      <c r="K245" s="2110">
        <v>2007</v>
      </c>
      <c r="L245" s="2109"/>
      <c r="M245" s="2109"/>
      <c r="N245" s="2109"/>
      <c r="O245" s="2110"/>
      <c r="P245" s="2109"/>
    </row>
    <row r="246" spans="1:16" ht="59.25" customHeight="1">
      <c r="A246" s="3"/>
      <c r="B246" s="3"/>
      <c r="C246" s="3" t="s">
        <v>2198</v>
      </c>
      <c r="D246" s="2108" t="s">
        <v>2200</v>
      </c>
      <c r="E246" s="2109"/>
      <c r="F246" s="2109"/>
      <c r="G246" s="2109"/>
      <c r="H246" s="2109"/>
      <c r="I246" s="2109"/>
      <c r="J246" s="2109"/>
      <c r="K246" s="2110">
        <v>2306</v>
      </c>
      <c r="L246" s="2109"/>
      <c r="M246" s="2109"/>
      <c r="N246" s="2109"/>
      <c r="O246" s="2110"/>
      <c r="P246" s="2109"/>
    </row>
    <row r="247" spans="1:16" ht="63" customHeight="1">
      <c r="A247" s="3"/>
      <c r="B247" s="3"/>
      <c r="C247" s="3" t="s">
        <v>2204</v>
      </c>
      <c r="D247" s="2108" t="s">
        <v>2206</v>
      </c>
      <c r="E247" s="2109"/>
      <c r="F247" s="2109"/>
      <c r="G247" s="2109"/>
      <c r="H247" s="2109"/>
      <c r="I247" s="2109"/>
      <c r="J247" s="2109"/>
      <c r="K247" s="2110">
        <v>2618.5</v>
      </c>
      <c r="L247" s="2109"/>
      <c r="M247" s="2109"/>
      <c r="N247" s="2109"/>
      <c r="O247" s="2110"/>
      <c r="P247" s="2109"/>
    </row>
    <row r="248" spans="1:16" ht="63" customHeight="1">
      <c r="A248" s="3"/>
      <c r="B248" s="3"/>
      <c r="C248" s="3" t="s">
        <v>2288</v>
      </c>
      <c r="D248" s="2108" t="s">
        <v>2290</v>
      </c>
      <c r="E248" s="2109"/>
      <c r="F248" s="2109"/>
      <c r="G248" s="2109"/>
      <c r="H248" s="2109"/>
      <c r="I248" s="2109"/>
      <c r="J248" s="2109"/>
      <c r="K248" s="2110">
        <v>1510</v>
      </c>
      <c r="L248" s="2109"/>
      <c r="M248" s="2109"/>
      <c r="N248" s="2109"/>
      <c r="O248" s="2110"/>
      <c r="P248" s="2109"/>
    </row>
    <row r="249" spans="1:16" ht="61.5" customHeight="1">
      <c r="A249" s="3"/>
      <c r="B249" s="3"/>
      <c r="C249" s="3" t="s">
        <v>2175</v>
      </c>
      <c r="D249" s="2108" t="s">
        <v>2177</v>
      </c>
      <c r="E249" s="2109"/>
      <c r="F249" s="2109"/>
      <c r="G249" s="2109"/>
      <c r="H249" s="2109"/>
      <c r="I249" s="2109"/>
      <c r="J249" s="2109"/>
      <c r="K249" s="2110">
        <v>2162</v>
      </c>
      <c r="L249" s="2109"/>
      <c r="M249" s="2109"/>
      <c r="N249" s="2109"/>
      <c r="O249" s="2110"/>
      <c r="P249" s="2109"/>
    </row>
    <row r="250" spans="1:16" ht="63" customHeight="1">
      <c r="A250" s="3"/>
      <c r="B250" s="3"/>
      <c r="C250" s="3" t="s">
        <v>2172</v>
      </c>
      <c r="D250" s="2108" t="s">
        <v>2174</v>
      </c>
      <c r="E250" s="2109"/>
      <c r="F250" s="2109"/>
      <c r="G250" s="2109"/>
      <c r="H250" s="2109"/>
      <c r="I250" s="2109"/>
      <c r="J250" s="2109"/>
      <c r="K250" s="2110">
        <v>2461</v>
      </c>
      <c r="L250" s="2109"/>
      <c r="M250" s="2109"/>
      <c r="N250" s="2109"/>
      <c r="O250" s="2110"/>
      <c r="P250" s="2109"/>
    </row>
    <row r="251" spans="1:16" ht="88.5" customHeight="1">
      <c r="A251" s="3"/>
      <c r="B251" s="3"/>
      <c r="C251" s="3" t="s">
        <v>2111</v>
      </c>
      <c r="D251" s="2108" t="s">
        <v>2113</v>
      </c>
      <c r="E251" s="2109"/>
      <c r="F251" s="2109"/>
      <c r="G251" s="2109"/>
      <c r="H251" s="2109"/>
      <c r="I251" s="2109"/>
      <c r="J251" s="2109"/>
      <c r="K251" s="2110">
        <v>2232</v>
      </c>
      <c r="L251" s="2109"/>
      <c r="M251" s="2109"/>
      <c r="N251" s="2109"/>
      <c r="O251" s="2110"/>
      <c r="P251" s="2109"/>
    </row>
    <row r="252" spans="1:16" ht="72.75" customHeight="1">
      <c r="A252" s="3"/>
      <c r="B252" s="3"/>
      <c r="C252" s="3" t="s">
        <v>2114</v>
      </c>
      <c r="D252" s="2108" t="s">
        <v>2116</v>
      </c>
      <c r="E252" s="2109"/>
      <c r="F252" s="2109"/>
      <c r="G252" s="2109"/>
      <c r="H252" s="2109"/>
      <c r="I252" s="2109"/>
      <c r="J252" s="2109"/>
      <c r="K252" s="2110">
        <v>2576</v>
      </c>
      <c r="L252" s="2109"/>
      <c r="M252" s="2109"/>
      <c r="N252" s="2109"/>
      <c r="O252" s="2110"/>
      <c r="P252" s="2109"/>
    </row>
    <row r="253" spans="1:16">
      <c r="A253" s="3"/>
      <c r="B253" s="3"/>
      <c r="C253" s="3"/>
      <c r="D253" s="3"/>
      <c r="E253" s="3"/>
      <c r="F253" s="3"/>
      <c r="G253" s="3"/>
      <c r="H253" s="3"/>
      <c r="I253" s="3"/>
      <c r="J253" s="3"/>
      <c r="K253" s="3"/>
      <c r="L253" s="3"/>
      <c r="M253" s="3"/>
      <c r="N253" s="3"/>
      <c r="O253" s="3"/>
      <c r="P253" s="3"/>
    </row>
    <row r="254" spans="1:16">
      <c r="A254" s="3"/>
      <c r="B254" s="3"/>
      <c r="C254" s="2112" t="s">
        <v>25839</v>
      </c>
      <c r="D254" s="2109"/>
      <c r="E254" s="2109"/>
      <c r="F254" s="2109"/>
      <c r="G254" s="2109"/>
      <c r="H254" s="2109"/>
      <c r="I254" s="2109"/>
      <c r="J254" s="2109"/>
      <c r="K254" s="2109"/>
      <c r="L254" s="2109"/>
      <c r="M254" s="2109"/>
      <c r="N254" s="2109"/>
      <c r="O254" s="2109"/>
      <c r="P254" s="2109"/>
    </row>
    <row r="255" spans="1:16">
      <c r="A255" s="3"/>
      <c r="B255" s="3"/>
      <c r="C255" s="3"/>
      <c r="D255" s="3"/>
      <c r="E255" s="3"/>
      <c r="F255" s="3"/>
      <c r="G255" s="3"/>
      <c r="H255" s="3"/>
      <c r="I255" s="3"/>
      <c r="J255" s="3"/>
      <c r="K255" s="3"/>
      <c r="L255" s="3"/>
      <c r="M255" s="3"/>
      <c r="N255" s="3"/>
      <c r="O255" s="3"/>
      <c r="P255" s="3"/>
    </row>
    <row r="256" spans="1:16">
      <c r="A256" s="3"/>
      <c r="B256" s="3"/>
      <c r="C256" s="1226" t="s">
        <v>25812</v>
      </c>
      <c r="D256" s="2113" t="s">
        <v>0</v>
      </c>
      <c r="E256" s="2109"/>
      <c r="F256" s="2109"/>
      <c r="G256" s="2109"/>
      <c r="H256" s="2109"/>
      <c r="I256" s="2109"/>
      <c r="J256" s="2109"/>
      <c r="K256" s="2114" t="s">
        <v>25813</v>
      </c>
      <c r="L256" s="2109"/>
      <c r="M256" s="2114"/>
      <c r="N256" s="2109"/>
      <c r="O256" s="2114"/>
      <c r="P256" s="2109"/>
    </row>
    <row r="257" spans="1:16" ht="65.25" customHeight="1">
      <c r="A257" s="3"/>
      <c r="B257" s="3"/>
      <c r="C257" s="3" t="s">
        <v>2397</v>
      </c>
      <c r="D257" s="2108" t="s">
        <v>2399</v>
      </c>
      <c r="E257" s="2109"/>
      <c r="F257" s="2109"/>
      <c r="G257" s="2109"/>
      <c r="H257" s="2109"/>
      <c r="I257" s="2109"/>
      <c r="J257" s="2109"/>
      <c r="K257" s="2110">
        <v>1217</v>
      </c>
      <c r="L257" s="2109"/>
      <c r="M257" s="2109"/>
      <c r="N257" s="2109"/>
      <c r="O257" s="2110"/>
      <c r="P257" s="2109"/>
    </row>
    <row r="258" spans="1:16" ht="82.5" customHeight="1">
      <c r="A258" s="3"/>
      <c r="B258" s="3"/>
      <c r="C258" s="3" t="s">
        <v>2400</v>
      </c>
      <c r="D258" s="2108" t="s">
        <v>2402</v>
      </c>
      <c r="E258" s="2109"/>
      <c r="F258" s="2109"/>
      <c r="G258" s="2109"/>
      <c r="H258" s="2109"/>
      <c r="I258" s="2109"/>
      <c r="J258" s="2109"/>
      <c r="K258" s="2110">
        <v>918</v>
      </c>
      <c r="L258" s="2109"/>
      <c r="M258" s="2109"/>
      <c r="N258" s="2109"/>
      <c r="O258" s="2110"/>
      <c r="P258" s="2109"/>
    </row>
    <row r="259" spans="1:16" ht="72" customHeight="1">
      <c r="A259" s="3"/>
      <c r="B259" s="3"/>
      <c r="C259" s="3" t="s">
        <v>2403</v>
      </c>
      <c r="D259" s="2108" t="s">
        <v>2405</v>
      </c>
      <c r="E259" s="2109"/>
      <c r="F259" s="2109"/>
      <c r="G259" s="2109"/>
      <c r="H259" s="2109"/>
      <c r="I259" s="2109"/>
      <c r="J259" s="2109"/>
      <c r="K259" s="2110">
        <v>1451</v>
      </c>
      <c r="L259" s="2109"/>
      <c r="M259" s="2109"/>
      <c r="N259" s="2109"/>
      <c r="O259" s="2110"/>
      <c r="P259" s="2109"/>
    </row>
    <row r="260" spans="1:16" ht="76.5" customHeight="1">
      <c r="A260" s="3"/>
      <c r="B260" s="3"/>
      <c r="C260" s="3" t="s">
        <v>2406</v>
      </c>
      <c r="D260" s="2108" t="s">
        <v>2408</v>
      </c>
      <c r="E260" s="2109"/>
      <c r="F260" s="2109"/>
      <c r="G260" s="2109"/>
      <c r="H260" s="2109"/>
      <c r="I260" s="2109"/>
      <c r="J260" s="2109"/>
      <c r="K260" s="2110">
        <v>1152</v>
      </c>
      <c r="L260" s="2109"/>
      <c r="M260" s="2109"/>
      <c r="N260" s="2109"/>
      <c r="O260" s="2110"/>
      <c r="P260" s="2109"/>
    </row>
    <row r="261" spans="1:16" ht="63.75" customHeight="1">
      <c r="A261" s="3"/>
      <c r="B261" s="3"/>
      <c r="C261" s="3" t="s">
        <v>2409</v>
      </c>
      <c r="D261" s="2108" t="s">
        <v>2411</v>
      </c>
      <c r="E261" s="2109"/>
      <c r="F261" s="2109"/>
      <c r="G261" s="2109"/>
      <c r="H261" s="2109"/>
      <c r="I261" s="2109"/>
      <c r="J261" s="2109"/>
      <c r="K261" s="2110">
        <v>1666</v>
      </c>
      <c r="L261" s="2109"/>
      <c r="M261" s="2109"/>
      <c r="N261" s="2109"/>
      <c r="O261" s="2110"/>
      <c r="P261" s="2109"/>
    </row>
    <row r="262" spans="1:16" ht="63" customHeight="1">
      <c r="A262" s="3"/>
      <c r="B262" s="3"/>
      <c r="C262" s="3" t="s">
        <v>2412</v>
      </c>
      <c r="D262" s="2108" t="s">
        <v>2414</v>
      </c>
      <c r="E262" s="2109"/>
      <c r="F262" s="2109"/>
      <c r="G262" s="2109"/>
      <c r="H262" s="2109"/>
      <c r="I262" s="2109"/>
      <c r="J262" s="2109"/>
      <c r="K262" s="2110">
        <v>1367</v>
      </c>
      <c r="L262" s="2109"/>
      <c r="M262" s="2109"/>
      <c r="N262" s="2109"/>
      <c r="O262" s="2110"/>
      <c r="P262" s="2109"/>
    </row>
    <row r="263" spans="1:16" ht="62.25" customHeight="1">
      <c r="A263" s="3"/>
      <c r="B263" s="3"/>
      <c r="C263" s="3" t="s">
        <v>2415</v>
      </c>
      <c r="D263" s="2108" t="s">
        <v>2417</v>
      </c>
      <c r="E263" s="2109"/>
      <c r="F263" s="2109"/>
      <c r="G263" s="2109"/>
      <c r="H263" s="2109"/>
      <c r="I263" s="2109"/>
      <c r="J263" s="2109"/>
      <c r="K263" s="2110">
        <v>2147</v>
      </c>
      <c r="L263" s="2109"/>
      <c r="M263" s="2109"/>
      <c r="N263" s="2109"/>
      <c r="O263" s="2110"/>
      <c r="P263" s="2109"/>
    </row>
    <row r="264" spans="1:16" ht="70.5" customHeight="1">
      <c r="A264" s="3"/>
      <c r="B264" s="3"/>
      <c r="C264" s="3" t="s">
        <v>2418</v>
      </c>
      <c r="D264" s="2108" t="s">
        <v>2420</v>
      </c>
      <c r="E264" s="2109"/>
      <c r="F264" s="2109"/>
      <c r="G264" s="2109"/>
      <c r="H264" s="2109"/>
      <c r="I264" s="2109"/>
      <c r="J264" s="2109"/>
      <c r="K264" s="2110">
        <v>2446</v>
      </c>
      <c r="L264" s="2109"/>
      <c r="M264" s="2109"/>
      <c r="N264" s="2109"/>
      <c r="O264" s="2110"/>
      <c r="P264" s="2109"/>
    </row>
    <row r="265" spans="1:16">
      <c r="A265" s="3"/>
      <c r="B265" s="3"/>
      <c r="C265" s="3"/>
      <c r="D265" s="3"/>
      <c r="E265" s="3"/>
      <c r="F265" s="3"/>
      <c r="G265" s="3"/>
      <c r="H265" s="3"/>
      <c r="I265" s="3"/>
      <c r="J265" s="3"/>
      <c r="K265" s="3"/>
      <c r="L265" s="3"/>
      <c r="M265" s="3"/>
      <c r="N265" s="3"/>
      <c r="O265" s="3"/>
      <c r="P265" s="3"/>
    </row>
    <row r="266" spans="1:16">
      <c r="A266" s="3"/>
      <c r="B266" s="3"/>
      <c r="C266" s="2112" t="s">
        <v>25821</v>
      </c>
      <c r="D266" s="2109"/>
      <c r="E266" s="2109"/>
      <c r="F266" s="2109"/>
      <c r="G266" s="2109"/>
      <c r="H266" s="2109"/>
      <c r="I266" s="2109"/>
      <c r="J266" s="2109"/>
      <c r="K266" s="2109"/>
      <c r="L266" s="2109"/>
      <c r="M266" s="2109"/>
      <c r="N266" s="2109"/>
      <c r="O266" s="2109"/>
      <c r="P266" s="2109"/>
    </row>
    <row r="267" spans="1:16">
      <c r="A267" s="3"/>
      <c r="B267" s="3"/>
      <c r="C267" s="3"/>
      <c r="D267" s="3"/>
      <c r="E267" s="3"/>
      <c r="F267" s="3"/>
      <c r="G267" s="3"/>
      <c r="H267" s="3"/>
      <c r="I267" s="3"/>
      <c r="J267" s="3"/>
      <c r="K267" s="3"/>
      <c r="L267" s="3"/>
      <c r="M267" s="3"/>
      <c r="N267" s="3"/>
      <c r="O267" s="3"/>
      <c r="P267" s="3"/>
    </row>
    <row r="268" spans="1:16">
      <c r="A268" s="3"/>
      <c r="B268" s="3"/>
      <c r="C268" s="1226" t="s">
        <v>25812</v>
      </c>
      <c r="D268" s="2113" t="s">
        <v>0</v>
      </c>
      <c r="E268" s="2109"/>
      <c r="F268" s="2109"/>
      <c r="G268" s="2109"/>
      <c r="H268" s="2109"/>
      <c r="I268" s="2109"/>
      <c r="J268" s="2109"/>
      <c r="K268" s="2114" t="s">
        <v>25813</v>
      </c>
      <c r="L268" s="2109"/>
      <c r="M268" s="2114"/>
      <c r="N268" s="2109"/>
      <c r="O268" s="2114"/>
      <c r="P268" s="2109"/>
    </row>
    <row r="269" spans="1:16" ht="52.5" customHeight="1">
      <c r="A269" s="3"/>
      <c r="B269" s="3"/>
      <c r="C269" s="3" t="s">
        <v>1770</v>
      </c>
      <c r="D269" s="2108" t="s">
        <v>1771</v>
      </c>
      <c r="E269" s="2109"/>
      <c r="F269" s="2109"/>
      <c r="G269" s="2109"/>
      <c r="H269" s="2109"/>
      <c r="I269" s="2109"/>
      <c r="J269" s="2109"/>
      <c r="K269" s="2110">
        <v>611</v>
      </c>
      <c r="L269" s="2109"/>
      <c r="M269" s="2110"/>
      <c r="N269" s="2109"/>
      <c r="O269" s="2110"/>
      <c r="P269" s="2109"/>
    </row>
    <row r="270" spans="1:16" ht="63" customHeight="1">
      <c r="A270" s="3"/>
      <c r="B270" s="3"/>
      <c r="C270" s="3" t="s">
        <v>1741</v>
      </c>
      <c r="D270" s="2108" t="s">
        <v>1743</v>
      </c>
      <c r="E270" s="2109"/>
      <c r="F270" s="2109"/>
      <c r="G270" s="2109"/>
      <c r="H270" s="2109"/>
      <c r="I270" s="2109"/>
      <c r="J270" s="2109"/>
      <c r="K270" s="2110">
        <v>845</v>
      </c>
      <c r="L270" s="2109"/>
      <c r="M270" s="2110"/>
      <c r="N270" s="2109"/>
      <c r="O270" s="2110"/>
      <c r="P270" s="2109"/>
    </row>
    <row r="271" spans="1:16" ht="58.5" customHeight="1">
      <c r="A271" s="3"/>
      <c r="B271" s="3"/>
      <c r="C271" s="3" t="s">
        <v>1744</v>
      </c>
      <c r="D271" s="2108" t="s">
        <v>1746</v>
      </c>
      <c r="E271" s="2109"/>
      <c r="F271" s="2109"/>
      <c r="G271" s="2109"/>
      <c r="H271" s="2109"/>
      <c r="I271" s="2109"/>
      <c r="J271" s="2109"/>
      <c r="K271" s="2110">
        <v>1060</v>
      </c>
      <c r="L271" s="2109"/>
      <c r="M271" s="2110"/>
      <c r="N271" s="2109"/>
      <c r="O271" s="2110"/>
      <c r="P271" s="2109"/>
    </row>
    <row r="272" spans="1:16" ht="48" customHeight="1">
      <c r="A272" s="3"/>
      <c r="B272" s="3"/>
      <c r="C272" s="3" t="s">
        <v>1861</v>
      </c>
      <c r="D272" s="2108" t="s">
        <v>1863</v>
      </c>
      <c r="E272" s="2109"/>
      <c r="F272" s="2109"/>
      <c r="G272" s="2109"/>
      <c r="H272" s="2109"/>
      <c r="I272" s="2109"/>
      <c r="J272" s="2109"/>
      <c r="K272" s="2110">
        <v>1410</v>
      </c>
      <c r="L272" s="2109"/>
      <c r="M272" s="2110"/>
      <c r="N272" s="2109"/>
      <c r="O272" s="2110"/>
      <c r="P272" s="2109"/>
    </row>
    <row r="273" spans="1:16" ht="54" customHeight="1">
      <c r="A273" s="3"/>
      <c r="B273" s="3"/>
      <c r="C273" s="3" t="s">
        <v>1747</v>
      </c>
      <c r="D273" s="2108" t="s">
        <v>1749</v>
      </c>
      <c r="E273" s="2109"/>
      <c r="F273" s="2109"/>
      <c r="G273" s="2109"/>
      <c r="H273" s="2109"/>
      <c r="I273" s="2109"/>
      <c r="J273" s="2109"/>
      <c r="K273" s="2110">
        <v>1840</v>
      </c>
      <c r="L273" s="2109"/>
      <c r="M273" s="2110"/>
      <c r="N273" s="2109"/>
      <c r="O273" s="2110"/>
      <c r="P273" s="2109"/>
    </row>
    <row r="274" spans="1:16" ht="42.75" customHeight="1">
      <c r="A274" s="3"/>
      <c r="B274" s="3"/>
      <c r="C274" s="3"/>
      <c r="D274" s="3"/>
      <c r="E274" s="3"/>
      <c r="F274" s="3"/>
      <c r="G274" s="3"/>
      <c r="H274" s="3"/>
      <c r="I274" s="3"/>
      <c r="J274" s="3"/>
      <c r="K274" s="3"/>
      <c r="L274" s="3"/>
      <c r="M274" s="3"/>
      <c r="N274" s="3"/>
      <c r="O274" s="3"/>
      <c r="P274" s="3"/>
    </row>
    <row r="275" spans="1:16" ht="18">
      <c r="A275" s="3"/>
      <c r="B275" s="2111" t="s">
        <v>25840</v>
      </c>
      <c r="C275" s="2109"/>
      <c r="D275" s="2109"/>
      <c r="E275" s="2109"/>
      <c r="F275" s="2109"/>
      <c r="G275" s="2109"/>
      <c r="H275" s="2109"/>
      <c r="I275" s="2109"/>
      <c r="J275" s="2109"/>
      <c r="K275" s="2109"/>
      <c r="L275" s="2109"/>
      <c r="M275" s="2109"/>
      <c r="N275" s="2109"/>
      <c r="O275" s="2109"/>
      <c r="P275" s="2109"/>
    </row>
    <row r="276" spans="1:16">
      <c r="A276" s="3"/>
      <c r="B276" s="3"/>
      <c r="C276" s="3"/>
      <c r="D276" s="3"/>
      <c r="E276" s="3"/>
      <c r="F276" s="3"/>
      <c r="G276" s="3"/>
      <c r="H276" s="3"/>
      <c r="I276" s="3"/>
      <c r="J276" s="3"/>
      <c r="K276" s="3"/>
      <c r="L276" s="3"/>
      <c r="M276" s="3"/>
      <c r="N276" s="3"/>
      <c r="O276" s="3"/>
      <c r="P276" s="3"/>
    </row>
    <row r="277" spans="1:16">
      <c r="A277" s="3"/>
      <c r="B277" s="3"/>
      <c r="C277" s="2112" t="s">
        <v>25841</v>
      </c>
      <c r="D277" s="2109"/>
      <c r="E277" s="2109"/>
      <c r="F277" s="2109"/>
      <c r="G277" s="2109"/>
      <c r="H277" s="2109"/>
      <c r="I277" s="2109"/>
      <c r="J277" s="2109"/>
      <c r="K277" s="2109"/>
      <c r="L277" s="2109"/>
      <c r="M277" s="2109"/>
      <c r="N277" s="2109"/>
      <c r="O277" s="2109"/>
      <c r="P277" s="2109"/>
    </row>
    <row r="278" spans="1:16">
      <c r="A278" s="3"/>
      <c r="B278" s="3"/>
      <c r="C278" s="3"/>
      <c r="D278" s="3"/>
      <c r="E278" s="3"/>
      <c r="F278" s="3"/>
      <c r="G278" s="3"/>
      <c r="H278" s="3"/>
      <c r="I278" s="3"/>
      <c r="J278" s="3"/>
      <c r="K278" s="3"/>
      <c r="L278" s="3"/>
      <c r="M278" s="3"/>
      <c r="N278" s="3"/>
      <c r="O278" s="3"/>
      <c r="P278" s="3"/>
    </row>
    <row r="279" spans="1:16">
      <c r="A279" s="3"/>
      <c r="B279" s="3"/>
      <c r="C279" s="1226" t="s">
        <v>25812</v>
      </c>
      <c r="D279" s="2113" t="s">
        <v>0</v>
      </c>
      <c r="E279" s="2109"/>
      <c r="F279" s="2109"/>
      <c r="G279" s="2109"/>
      <c r="H279" s="2109"/>
      <c r="I279" s="2109"/>
      <c r="J279" s="2109"/>
      <c r="K279" s="2114" t="s">
        <v>25813</v>
      </c>
      <c r="L279" s="2109"/>
      <c r="M279" s="2114"/>
      <c r="N279" s="2109"/>
      <c r="O279" s="2114"/>
      <c r="P279" s="2109"/>
    </row>
    <row r="280" spans="1:16" ht="62.25" customHeight="1">
      <c r="A280" s="3"/>
      <c r="B280" s="3"/>
      <c r="C280" s="3" t="s">
        <v>1721</v>
      </c>
      <c r="D280" s="2108" t="s">
        <v>1723</v>
      </c>
      <c r="E280" s="2109"/>
      <c r="F280" s="2109"/>
      <c r="G280" s="2109"/>
      <c r="H280" s="2109"/>
      <c r="I280" s="2109"/>
      <c r="J280" s="2109"/>
      <c r="K280" s="2110">
        <v>265</v>
      </c>
      <c r="L280" s="2109"/>
      <c r="M280" s="2110"/>
      <c r="N280" s="2109"/>
      <c r="O280" s="2110"/>
      <c r="P280" s="2109"/>
    </row>
    <row r="281" spans="1:16" ht="66" customHeight="1">
      <c r="A281" s="3"/>
      <c r="B281" s="3"/>
      <c r="C281" s="3" t="s">
        <v>1858</v>
      </c>
      <c r="D281" s="2108" t="s">
        <v>1860</v>
      </c>
      <c r="E281" s="2109"/>
      <c r="F281" s="2109"/>
      <c r="G281" s="2109"/>
      <c r="H281" s="2109"/>
      <c r="I281" s="2109"/>
      <c r="J281" s="2109"/>
      <c r="K281" s="2110">
        <v>315</v>
      </c>
      <c r="L281" s="2109"/>
      <c r="M281" s="2110"/>
      <c r="N281" s="2109"/>
      <c r="O281" s="2110"/>
      <c r="P281" s="2109"/>
    </row>
    <row r="282" spans="1:16" ht="72" customHeight="1">
      <c r="A282" s="3"/>
      <c r="B282" s="3"/>
      <c r="C282" s="3" t="s">
        <v>1724</v>
      </c>
      <c r="D282" s="2108" t="s">
        <v>1725</v>
      </c>
      <c r="E282" s="2109"/>
      <c r="F282" s="2109"/>
      <c r="G282" s="2109"/>
      <c r="H282" s="2109"/>
      <c r="I282" s="2109"/>
      <c r="J282" s="2109"/>
      <c r="K282" s="2110">
        <v>335</v>
      </c>
      <c r="L282" s="2109"/>
      <c r="M282" s="2110"/>
      <c r="N282" s="2109"/>
      <c r="O282" s="2110"/>
      <c r="P282" s="2109"/>
    </row>
    <row r="283" spans="1:16" ht="72.75" customHeight="1">
      <c r="A283" s="3"/>
      <c r="B283" s="3"/>
      <c r="C283" s="3" t="s">
        <v>1726</v>
      </c>
      <c r="D283" s="2108" t="s">
        <v>1728</v>
      </c>
      <c r="E283" s="2109"/>
      <c r="F283" s="2109"/>
      <c r="G283" s="2109"/>
      <c r="H283" s="2109"/>
      <c r="I283" s="2109"/>
      <c r="J283" s="2109"/>
      <c r="K283" s="2110">
        <v>380</v>
      </c>
      <c r="L283" s="2109"/>
      <c r="M283" s="2110"/>
      <c r="N283" s="2109"/>
      <c r="O283" s="2110"/>
      <c r="P283" s="2109"/>
    </row>
    <row r="284" spans="1:16">
      <c r="A284" s="3"/>
      <c r="B284" s="3"/>
      <c r="C284" s="3" t="s">
        <v>22714</v>
      </c>
      <c r="D284" s="2108" t="s">
        <v>22715</v>
      </c>
      <c r="E284" s="2109"/>
      <c r="F284" s="2109"/>
      <c r="G284" s="2109"/>
      <c r="H284" s="2109"/>
      <c r="I284" s="2109"/>
      <c r="J284" s="2109"/>
      <c r="K284" s="2110">
        <v>50.5</v>
      </c>
      <c r="L284" s="2109"/>
      <c r="M284" s="2110"/>
      <c r="N284" s="2109"/>
      <c r="O284" s="2110"/>
      <c r="P284" s="2109"/>
    </row>
    <row r="285" spans="1:16">
      <c r="A285" s="3"/>
      <c r="B285" s="3"/>
      <c r="C285" s="3" t="s">
        <v>1827</v>
      </c>
      <c r="D285" s="2108" t="s">
        <v>1828</v>
      </c>
      <c r="E285" s="2109"/>
      <c r="F285" s="2109"/>
      <c r="G285" s="2109"/>
      <c r="H285" s="2109"/>
      <c r="I285" s="2109"/>
      <c r="J285" s="2109"/>
      <c r="K285" s="2110">
        <v>61</v>
      </c>
      <c r="L285" s="2109"/>
      <c r="M285" s="2110"/>
      <c r="N285" s="2109"/>
      <c r="O285" s="2110"/>
      <c r="P285" s="2109"/>
    </row>
    <row r="286" spans="1:16">
      <c r="A286" s="3"/>
      <c r="B286" s="3"/>
      <c r="C286" s="3" t="s">
        <v>2021</v>
      </c>
      <c r="D286" s="2108" t="s">
        <v>2023</v>
      </c>
      <c r="E286" s="2109"/>
      <c r="F286" s="2109"/>
      <c r="G286" s="2109"/>
      <c r="H286" s="2109"/>
      <c r="I286" s="2109"/>
      <c r="J286" s="2109"/>
      <c r="K286" s="2110">
        <v>250</v>
      </c>
      <c r="L286" s="2109"/>
      <c r="M286" s="2110"/>
      <c r="N286" s="2109"/>
      <c r="O286" s="2110"/>
      <c r="P286" s="2109"/>
    </row>
    <row r="287" spans="1:16">
      <c r="A287" s="3"/>
      <c r="B287" s="3"/>
      <c r="C287" s="3" t="s">
        <v>2024</v>
      </c>
      <c r="D287" s="2108" t="s">
        <v>2025</v>
      </c>
      <c r="E287" s="2109"/>
      <c r="F287" s="2109"/>
      <c r="G287" s="2109"/>
      <c r="H287" s="2109"/>
      <c r="I287" s="2109"/>
      <c r="J287" s="2109"/>
      <c r="K287" s="2110">
        <v>69.5</v>
      </c>
      <c r="L287" s="2109"/>
      <c r="M287" s="2110"/>
      <c r="N287" s="2109"/>
      <c r="O287" s="2110"/>
      <c r="P287" s="2109"/>
    </row>
    <row r="288" spans="1:16">
      <c r="A288" s="3"/>
      <c r="B288" s="3"/>
      <c r="C288" s="3"/>
      <c r="D288" s="3"/>
      <c r="E288" s="3"/>
      <c r="F288" s="3"/>
      <c r="G288" s="3"/>
      <c r="H288" s="3"/>
      <c r="I288" s="3"/>
      <c r="J288" s="3"/>
      <c r="K288" s="3"/>
      <c r="L288" s="3"/>
      <c r="M288" s="3"/>
      <c r="N288" s="3"/>
      <c r="O288" s="3"/>
      <c r="P288" s="3"/>
    </row>
    <row r="289" spans="1:16">
      <c r="A289" s="3"/>
      <c r="B289" s="3"/>
      <c r="C289" s="2112" t="s">
        <v>25842</v>
      </c>
      <c r="D289" s="2109"/>
      <c r="E289" s="2109"/>
      <c r="F289" s="2109"/>
      <c r="G289" s="2109"/>
      <c r="H289" s="2109"/>
      <c r="I289" s="2109"/>
      <c r="J289" s="2109"/>
      <c r="K289" s="2109"/>
      <c r="L289" s="2109"/>
      <c r="M289" s="2109"/>
      <c r="N289" s="2109"/>
      <c r="O289" s="2109"/>
      <c r="P289" s="2109"/>
    </row>
    <row r="290" spans="1:16">
      <c r="A290" s="3"/>
      <c r="B290" s="3"/>
      <c r="C290" s="3"/>
      <c r="D290" s="3"/>
      <c r="E290" s="3"/>
      <c r="F290" s="3"/>
      <c r="G290" s="3"/>
      <c r="H290" s="3"/>
      <c r="I290" s="3"/>
      <c r="J290" s="3"/>
      <c r="K290" s="3"/>
      <c r="L290" s="3"/>
      <c r="M290" s="3"/>
      <c r="N290" s="3"/>
      <c r="O290" s="3"/>
      <c r="P290" s="3"/>
    </row>
    <row r="291" spans="1:16">
      <c r="A291" s="3"/>
      <c r="B291" s="3"/>
      <c r="C291" s="1226" t="s">
        <v>25812</v>
      </c>
      <c r="D291" s="2113" t="s">
        <v>0</v>
      </c>
      <c r="E291" s="2109"/>
      <c r="F291" s="2109"/>
      <c r="G291" s="2109"/>
      <c r="H291" s="2109"/>
      <c r="I291" s="2109"/>
      <c r="J291" s="2109"/>
      <c r="K291" s="2114" t="s">
        <v>25813</v>
      </c>
      <c r="L291" s="2109"/>
      <c r="M291" s="2114"/>
      <c r="N291" s="2109"/>
      <c r="O291" s="2114"/>
      <c r="P291" s="2109"/>
    </row>
    <row r="292" spans="1:16" ht="50.25" customHeight="1">
      <c r="A292" s="3"/>
      <c r="B292" s="3"/>
      <c r="C292" s="3" t="s">
        <v>1750</v>
      </c>
      <c r="D292" s="2108" t="s">
        <v>1752</v>
      </c>
      <c r="E292" s="2109"/>
      <c r="F292" s="2109"/>
      <c r="G292" s="2109"/>
      <c r="H292" s="2109"/>
      <c r="I292" s="2109"/>
      <c r="J292" s="2109"/>
      <c r="K292" s="2110">
        <v>295</v>
      </c>
      <c r="L292" s="2109"/>
      <c r="M292" s="2110"/>
      <c r="N292" s="2109"/>
      <c r="O292" s="2110"/>
      <c r="P292" s="2109"/>
    </row>
    <row r="293" spans="1:16" ht="51" customHeight="1">
      <c r="A293" s="3"/>
      <c r="B293" s="3"/>
      <c r="C293" s="3" t="s">
        <v>1753</v>
      </c>
      <c r="D293" s="2108" t="s">
        <v>1754</v>
      </c>
      <c r="E293" s="2109"/>
      <c r="F293" s="2109"/>
      <c r="G293" s="2109"/>
      <c r="H293" s="2109"/>
      <c r="I293" s="2109"/>
      <c r="J293" s="2109"/>
      <c r="K293" s="2110">
        <v>61</v>
      </c>
      <c r="L293" s="2109"/>
      <c r="M293" s="2110"/>
      <c r="N293" s="2109"/>
      <c r="O293" s="2110"/>
      <c r="P293" s="2109"/>
    </row>
    <row r="294" spans="1:16" ht="38.25" customHeight="1">
      <c r="A294" s="3"/>
      <c r="B294" s="3"/>
      <c r="C294" s="3" t="s">
        <v>1755</v>
      </c>
      <c r="D294" s="2108" t="s">
        <v>1756</v>
      </c>
      <c r="E294" s="2109"/>
      <c r="F294" s="2109"/>
      <c r="G294" s="2109"/>
      <c r="H294" s="2109"/>
      <c r="I294" s="2109"/>
      <c r="J294" s="2109"/>
      <c r="K294" s="2110">
        <v>69.5</v>
      </c>
      <c r="L294" s="2109"/>
      <c r="M294" s="2110"/>
      <c r="N294" s="2109"/>
      <c r="O294" s="2110"/>
      <c r="P294" s="2109"/>
    </row>
    <row r="295" spans="1:16">
      <c r="A295" s="3"/>
      <c r="B295" s="3"/>
      <c r="C295" s="3" t="s">
        <v>1762</v>
      </c>
      <c r="D295" s="2108" t="s">
        <v>1763</v>
      </c>
      <c r="E295" s="2109"/>
      <c r="F295" s="2109"/>
      <c r="G295" s="2109"/>
      <c r="H295" s="2109"/>
      <c r="I295" s="2109"/>
      <c r="J295" s="2109"/>
      <c r="K295" s="2110">
        <v>42.5</v>
      </c>
      <c r="L295" s="2109"/>
      <c r="M295" s="2110"/>
      <c r="N295" s="2109"/>
      <c r="O295" s="2110"/>
      <c r="P295" s="2109"/>
    </row>
    <row r="296" spans="1:16">
      <c r="A296" s="3"/>
      <c r="B296" s="3"/>
      <c r="C296" s="3" t="s">
        <v>1597</v>
      </c>
      <c r="D296" s="2108" t="s">
        <v>1599</v>
      </c>
      <c r="E296" s="2109"/>
      <c r="F296" s="2109"/>
      <c r="G296" s="2109"/>
      <c r="H296" s="2109"/>
      <c r="I296" s="2109"/>
      <c r="J296" s="2109"/>
      <c r="K296" s="2110">
        <v>10.199999999999999</v>
      </c>
      <c r="L296" s="2109"/>
      <c r="M296" s="2110"/>
      <c r="N296" s="2109"/>
      <c r="O296" s="2110"/>
      <c r="P296" s="2109"/>
    </row>
    <row r="297" spans="1:16" ht="66" customHeight="1">
      <c r="A297" s="3"/>
      <c r="B297" s="3"/>
      <c r="C297" s="3"/>
      <c r="D297" s="3"/>
      <c r="E297" s="3"/>
      <c r="F297" s="3"/>
      <c r="G297" s="3"/>
      <c r="H297" s="3"/>
      <c r="I297" s="3"/>
      <c r="J297" s="3"/>
      <c r="K297" s="3"/>
      <c r="L297" s="3"/>
      <c r="M297" s="3"/>
      <c r="N297" s="3"/>
      <c r="O297" s="3"/>
      <c r="P297" s="3"/>
    </row>
    <row r="298" spans="1:16">
      <c r="A298" s="3"/>
      <c r="B298" s="3"/>
      <c r="C298" s="2112" t="s">
        <v>25843</v>
      </c>
      <c r="D298" s="2109"/>
      <c r="E298" s="2109"/>
      <c r="F298" s="2109"/>
      <c r="G298" s="2109"/>
      <c r="H298" s="2109"/>
      <c r="I298" s="2109"/>
      <c r="J298" s="2109"/>
      <c r="K298" s="2109"/>
      <c r="L298" s="2109"/>
      <c r="M298" s="2109"/>
      <c r="N298" s="2109"/>
      <c r="O298" s="2109"/>
      <c r="P298" s="2109"/>
    </row>
    <row r="299" spans="1:16">
      <c r="A299" s="3"/>
      <c r="B299" s="3"/>
      <c r="C299" s="3"/>
      <c r="D299" s="3"/>
      <c r="E299" s="3"/>
      <c r="F299" s="3"/>
      <c r="G299" s="3"/>
      <c r="H299" s="3"/>
      <c r="I299" s="3"/>
      <c r="J299" s="3"/>
      <c r="K299" s="3"/>
      <c r="L299" s="3"/>
      <c r="M299" s="3"/>
      <c r="N299" s="3"/>
      <c r="O299" s="3"/>
      <c r="P299" s="3"/>
    </row>
    <row r="300" spans="1:16">
      <c r="A300" s="3"/>
      <c r="B300" s="3"/>
      <c r="C300" s="1226" t="s">
        <v>25812</v>
      </c>
      <c r="D300" s="2113" t="s">
        <v>0</v>
      </c>
      <c r="E300" s="2109"/>
      <c r="F300" s="2109"/>
      <c r="G300" s="2109"/>
      <c r="H300" s="2109"/>
      <c r="I300" s="2109"/>
      <c r="J300" s="2109"/>
      <c r="K300" s="2114" t="s">
        <v>25813</v>
      </c>
      <c r="L300" s="2109"/>
      <c r="M300" s="2114"/>
      <c r="N300" s="2109"/>
      <c r="O300" s="2114"/>
      <c r="P300" s="2109"/>
    </row>
    <row r="301" spans="1:16">
      <c r="A301" s="3"/>
      <c r="B301" s="3"/>
      <c r="C301" s="3" t="s">
        <v>1772</v>
      </c>
      <c r="D301" s="2108" t="s">
        <v>1773</v>
      </c>
      <c r="E301" s="2109"/>
      <c r="F301" s="2109"/>
      <c r="G301" s="2109"/>
      <c r="H301" s="2109"/>
      <c r="I301" s="2109"/>
      <c r="J301" s="2109"/>
      <c r="K301" s="2110">
        <v>165</v>
      </c>
      <c r="L301" s="2109"/>
      <c r="M301" s="2110"/>
      <c r="N301" s="2109"/>
      <c r="O301" s="2110"/>
      <c r="P301" s="2109"/>
    </row>
    <row r="302" spans="1:16">
      <c r="A302" s="3"/>
      <c r="B302" s="3"/>
      <c r="C302" s="3" t="s">
        <v>1767</v>
      </c>
      <c r="D302" s="2108" t="s">
        <v>1769</v>
      </c>
      <c r="E302" s="2109"/>
      <c r="F302" s="2109"/>
      <c r="G302" s="2109"/>
      <c r="H302" s="2109"/>
      <c r="I302" s="2109"/>
      <c r="J302" s="2109"/>
      <c r="K302" s="2110">
        <v>85</v>
      </c>
      <c r="L302" s="2109"/>
      <c r="M302" s="2110"/>
      <c r="N302" s="2109"/>
      <c r="O302" s="2110"/>
      <c r="P302" s="2109"/>
    </row>
    <row r="303" spans="1:16">
      <c r="A303" s="3"/>
      <c r="B303" s="3"/>
      <c r="C303" s="3"/>
      <c r="D303" s="3"/>
      <c r="E303" s="3"/>
      <c r="F303" s="3"/>
      <c r="G303" s="3"/>
      <c r="H303" s="3"/>
      <c r="I303" s="3"/>
      <c r="J303" s="3"/>
      <c r="K303" s="3"/>
      <c r="L303" s="3"/>
      <c r="M303" s="3"/>
      <c r="N303" s="3"/>
      <c r="O303" s="3"/>
      <c r="P303" s="3"/>
    </row>
    <row r="304" spans="1:16">
      <c r="A304" s="3"/>
      <c r="B304" s="3"/>
      <c r="C304" s="2112" t="s">
        <v>25824</v>
      </c>
      <c r="D304" s="2109"/>
      <c r="E304" s="2109"/>
      <c r="F304" s="2109"/>
      <c r="G304" s="2109"/>
      <c r="H304" s="2109"/>
      <c r="I304" s="2109"/>
      <c r="J304" s="2109"/>
      <c r="K304" s="2109"/>
      <c r="L304" s="2109"/>
      <c r="M304" s="2109"/>
      <c r="N304" s="2109"/>
      <c r="O304" s="2109"/>
      <c r="P304" s="2109"/>
    </row>
    <row r="305" spans="1:16">
      <c r="A305" s="3"/>
      <c r="B305" s="3"/>
      <c r="C305" s="3"/>
      <c r="D305" s="3"/>
      <c r="E305" s="3"/>
      <c r="F305" s="3"/>
      <c r="G305" s="3"/>
      <c r="H305" s="3"/>
      <c r="I305" s="3"/>
      <c r="J305" s="3"/>
      <c r="K305" s="3"/>
      <c r="L305" s="3"/>
      <c r="M305" s="3"/>
      <c r="N305" s="3"/>
      <c r="O305" s="3"/>
      <c r="P305" s="3"/>
    </row>
    <row r="306" spans="1:16">
      <c r="A306" s="3"/>
      <c r="B306" s="3"/>
      <c r="C306" s="1226" t="s">
        <v>25812</v>
      </c>
      <c r="D306" s="2113" t="s">
        <v>0</v>
      </c>
      <c r="E306" s="2109"/>
      <c r="F306" s="2109"/>
      <c r="G306" s="2109"/>
      <c r="H306" s="2109"/>
      <c r="I306" s="2109"/>
      <c r="J306" s="2109"/>
      <c r="K306" s="2114" t="s">
        <v>25813</v>
      </c>
      <c r="L306" s="2109"/>
      <c r="M306" s="2114"/>
      <c r="N306" s="2109"/>
      <c r="O306" s="2114"/>
      <c r="P306" s="2109"/>
    </row>
    <row r="307" spans="1:16" ht="72.75" customHeight="1">
      <c r="B307" s="3"/>
      <c r="C307" s="3" t="s">
        <v>1738</v>
      </c>
      <c r="D307" s="2108" t="s">
        <v>1740</v>
      </c>
      <c r="E307" s="2109"/>
      <c r="F307" s="2109"/>
      <c r="G307" s="2109"/>
      <c r="H307" s="2109"/>
      <c r="I307" s="2109"/>
      <c r="J307" s="2109"/>
      <c r="K307" s="2110">
        <v>225</v>
      </c>
      <c r="L307" s="2109"/>
      <c r="M307" s="2110"/>
      <c r="N307" s="2109"/>
      <c r="O307" s="2110"/>
      <c r="P307" s="2109"/>
    </row>
    <row r="308" spans="1:16" ht="65.25" customHeight="1">
      <c r="A308" s="3"/>
      <c r="B308" s="3"/>
      <c r="C308" s="3" t="s">
        <v>1729</v>
      </c>
      <c r="D308" s="2108" t="s">
        <v>1731</v>
      </c>
      <c r="E308" s="2109"/>
      <c r="F308" s="2109"/>
      <c r="G308" s="2109"/>
      <c r="H308" s="2109"/>
      <c r="I308" s="2109"/>
      <c r="J308" s="2109"/>
      <c r="K308" s="2110">
        <v>255</v>
      </c>
      <c r="L308" s="2109"/>
      <c r="M308" s="2110"/>
      <c r="N308" s="2109"/>
      <c r="O308" s="2110"/>
      <c r="P308" s="2109"/>
    </row>
    <row r="309" spans="1:16" ht="81.75" customHeight="1">
      <c r="A309" s="3"/>
      <c r="B309" s="3"/>
      <c r="C309" s="3" t="s">
        <v>1600</v>
      </c>
      <c r="D309" s="2108" t="s">
        <v>1602</v>
      </c>
      <c r="E309" s="2109"/>
      <c r="F309" s="2109"/>
      <c r="G309" s="2109"/>
      <c r="H309" s="2109"/>
      <c r="I309" s="2109"/>
      <c r="J309" s="2109"/>
      <c r="K309" s="2110">
        <v>14</v>
      </c>
      <c r="L309" s="2109"/>
      <c r="M309" s="2110"/>
      <c r="N309" s="2109"/>
      <c r="O309" s="2110"/>
      <c r="P309" s="2109"/>
    </row>
    <row r="310" spans="1:16" ht="78.75" customHeight="1">
      <c r="A310" s="3"/>
      <c r="B310" s="3"/>
      <c r="C310" s="3" t="s">
        <v>1867</v>
      </c>
      <c r="D310" s="2108" t="s">
        <v>1868</v>
      </c>
      <c r="E310" s="2109"/>
      <c r="F310" s="2109"/>
      <c r="G310" s="2109"/>
      <c r="H310" s="2109"/>
      <c r="I310" s="2109"/>
      <c r="J310" s="2109"/>
      <c r="K310" s="2110">
        <v>12.5</v>
      </c>
      <c r="L310" s="2109"/>
      <c r="M310" s="2110"/>
      <c r="N310" s="2109"/>
      <c r="O310" s="2110"/>
      <c r="P310" s="2109"/>
    </row>
    <row r="311" spans="1:16" ht="75" customHeight="1">
      <c r="A311" s="3"/>
      <c r="B311" s="3"/>
      <c r="C311" s="3" t="s">
        <v>1694</v>
      </c>
      <c r="D311" s="2108" t="s">
        <v>1696</v>
      </c>
      <c r="E311" s="2109"/>
      <c r="F311" s="2109"/>
      <c r="G311" s="2109"/>
      <c r="H311" s="2109"/>
      <c r="I311" s="2109"/>
      <c r="J311" s="2109"/>
      <c r="K311" s="2110">
        <v>28.5</v>
      </c>
      <c r="L311" s="2109"/>
      <c r="M311" s="2110"/>
      <c r="N311" s="2109"/>
      <c r="O311" s="2110"/>
      <c r="P311" s="2109"/>
    </row>
    <row r="312" spans="1:16">
      <c r="A312" s="3"/>
      <c r="B312" s="3"/>
      <c r="C312" s="3" t="s">
        <v>1757</v>
      </c>
      <c r="D312" s="2108" t="s">
        <v>1758</v>
      </c>
      <c r="E312" s="2109"/>
      <c r="F312" s="2109"/>
      <c r="G312" s="2109"/>
      <c r="H312" s="2109"/>
      <c r="I312" s="2109"/>
      <c r="J312" s="2109"/>
      <c r="K312" s="2110">
        <v>215</v>
      </c>
      <c r="L312" s="2109"/>
      <c r="M312" s="2110"/>
      <c r="N312" s="2109"/>
      <c r="O312" s="2110"/>
      <c r="P312" s="2109"/>
    </row>
    <row r="313" spans="1:16">
      <c r="A313" s="3"/>
      <c r="B313" s="3"/>
      <c r="C313" s="3" t="s">
        <v>1950</v>
      </c>
      <c r="D313" s="2108" t="s">
        <v>1951</v>
      </c>
      <c r="E313" s="2109"/>
      <c r="F313" s="2109"/>
      <c r="G313" s="2109"/>
      <c r="H313" s="2109"/>
      <c r="I313" s="2109"/>
      <c r="J313" s="2109"/>
      <c r="K313" s="2110">
        <v>31.5</v>
      </c>
      <c r="L313" s="2109"/>
      <c r="M313" s="2110"/>
      <c r="N313" s="2109"/>
      <c r="O313" s="2110"/>
      <c r="P313" s="2109"/>
    </row>
    <row r="314" spans="1:16">
      <c r="A314" s="3"/>
      <c r="B314" s="3"/>
      <c r="C314" s="3"/>
      <c r="D314" s="3"/>
      <c r="E314" s="3"/>
      <c r="F314" s="3"/>
      <c r="G314" s="3"/>
      <c r="H314" s="3"/>
      <c r="I314" s="3"/>
      <c r="J314" s="3"/>
      <c r="K314" s="3"/>
      <c r="L314" s="3"/>
      <c r="M314" s="3"/>
      <c r="N314" s="3"/>
      <c r="O314" s="3"/>
      <c r="P314" s="3"/>
    </row>
    <row r="315" spans="1:16">
      <c r="A315" s="3"/>
      <c r="B315" s="3"/>
      <c r="C315" s="2112" t="s">
        <v>9437</v>
      </c>
      <c r="D315" s="2109"/>
      <c r="E315" s="2109"/>
      <c r="F315" s="2109"/>
      <c r="G315" s="2109"/>
      <c r="H315" s="2109"/>
      <c r="I315" s="2109"/>
      <c r="J315" s="2109"/>
      <c r="K315" s="2109"/>
      <c r="L315" s="2109"/>
      <c r="M315" s="2109"/>
      <c r="N315" s="2109"/>
      <c r="O315" s="2109"/>
      <c r="P315" s="2109"/>
    </row>
    <row r="316" spans="1:16">
      <c r="A316" s="3"/>
      <c r="B316" s="3"/>
      <c r="C316" s="3"/>
      <c r="D316" s="3"/>
      <c r="E316" s="3"/>
      <c r="F316" s="3"/>
      <c r="G316" s="3"/>
      <c r="H316" s="3"/>
      <c r="I316" s="3"/>
      <c r="J316" s="3"/>
      <c r="K316" s="3"/>
      <c r="L316" s="3"/>
      <c r="M316" s="3"/>
      <c r="N316" s="3"/>
      <c r="O316" s="3"/>
      <c r="P316" s="3"/>
    </row>
    <row r="317" spans="1:16">
      <c r="A317" s="3"/>
      <c r="B317" s="3"/>
      <c r="C317" s="1226" t="s">
        <v>25812</v>
      </c>
      <c r="D317" s="2113" t="s">
        <v>0</v>
      </c>
      <c r="E317" s="2109"/>
      <c r="F317" s="2109"/>
      <c r="G317" s="2109"/>
      <c r="H317" s="2109"/>
      <c r="I317" s="2109"/>
      <c r="J317" s="2109"/>
      <c r="K317" s="2114" t="s">
        <v>25813</v>
      </c>
      <c r="L317" s="2109"/>
      <c r="M317" s="2114"/>
      <c r="N317" s="2109"/>
      <c r="O317" s="2114"/>
      <c r="P317" s="2109"/>
    </row>
    <row r="318" spans="1:16">
      <c r="A318" s="3"/>
      <c r="B318" s="3"/>
      <c r="C318" s="3" t="s">
        <v>1691</v>
      </c>
      <c r="D318" s="2108" t="s">
        <v>1693</v>
      </c>
      <c r="E318" s="2109"/>
      <c r="F318" s="2109"/>
      <c r="G318" s="2109"/>
      <c r="H318" s="2109"/>
      <c r="I318" s="2109"/>
      <c r="J318" s="2109"/>
      <c r="K318" s="2110">
        <v>370</v>
      </c>
      <c r="L318" s="2109"/>
      <c r="M318" s="2110"/>
      <c r="N318" s="2109"/>
      <c r="O318" s="2110"/>
      <c r="P318" s="2109"/>
    </row>
    <row r="319" spans="1:16" ht="73.5" customHeight="1">
      <c r="A319" s="3"/>
      <c r="B319" s="3"/>
      <c r="C319" s="3" t="s">
        <v>1688</v>
      </c>
      <c r="D319" s="2108" t="s">
        <v>1690</v>
      </c>
      <c r="E319" s="2109"/>
      <c r="F319" s="2109"/>
      <c r="G319" s="2109"/>
      <c r="H319" s="2109"/>
      <c r="I319" s="2109"/>
      <c r="J319" s="2109"/>
      <c r="K319" s="2110">
        <v>111</v>
      </c>
      <c r="L319" s="2109"/>
      <c r="M319" s="2110"/>
      <c r="N319" s="2109"/>
      <c r="O319" s="2110"/>
      <c r="P319" s="2109"/>
    </row>
    <row r="320" spans="1:16" ht="72.75" customHeight="1">
      <c r="A320" s="3"/>
      <c r="B320" s="3"/>
      <c r="C320" s="3" t="s">
        <v>1606</v>
      </c>
      <c r="D320" s="2108" t="s">
        <v>1608</v>
      </c>
      <c r="E320" s="2109"/>
      <c r="F320" s="2109"/>
      <c r="G320" s="2109"/>
      <c r="H320" s="2109"/>
      <c r="I320" s="2109"/>
      <c r="J320" s="2109"/>
      <c r="K320" s="2110">
        <v>1920</v>
      </c>
      <c r="L320" s="2109"/>
      <c r="M320" s="2110"/>
      <c r="N320" s="2109"/>
      <c r="O320" s="2110"/>
      <c r="P320" s="2109"/>
    </row>
    <row r="321" spans="1:16" ht="99.75" customHeight="1">
      <c r="A321" s="3"/>
      <c r="B321" s="3"/>
      <c r="C321" s="3" t="s">
        <v>1952</v>
      </c>
      <c r="D321" s="2108" t="s">
        <v>1954</v>
      </c>
      <c r="E321" s="2109"/>
      <c r="F321" s="2109"/>
      <c r="G321" s="2109"/>
      <c r="H321" s="2109"/>
      <c r="I321" s="2109"/>
      <c r="J321" s="2109"/>
      <c r="K321" s="2110">
        <v>525</v>
      </c>
      <c r="L321" s="2109"/>
      <c r="M321" s="2110"/>
      <c r="N321" s="2109"/>
      <c r="O321" s="2110"/>
      <c r="P321" s="2109"/>
    </row>
    <row r="322" spans="1:16" ht="83.25" customHeight="1">
      <c r="A322" s="3"/>
      <c r="B322" s="3"/>
      <c r="C322" s="3" t="s">
        <v>1941</v>
      </c>
      <c r="D322" s="2108" t="s">
        <v>1943</v>
      </c>
      <c r="E322" s="2109"/>
      <c r="F322" s="2109"/>
      <c r="G322" s="2109"/>
      <c r="H322" s="2109"/>
      <c r="I322" s="2109"/>
      <c r="J322" s="2109"/>
      <c r="K322" s="2110">
        <v>87.5</v>
      </c>
      <c r="L322" s="2109"/>
      <c r="M322" s="2110"/>
      <c r="N322" s="2109"/>
      <c r="O322" s="2110"/>
      <c r="P322" s="2109"/>
    </row>
    <row r="323" spans="1:16" ht="79.5" customHeight="1">
      <c r="A323" s="3"/>
      <c r="B323" s="3"/>
      <c r="C323" s="3" t="s">
        <v>1955</v>
      </c>
      <c r="D323" s="2108" t="s">
        <v>1957</v>
      </c>
      <c r="E323" s="2109"/>
      <c r="F323" s="2109"/>
      <c r="G323" s="2109"/>
      <c r="H323" s="2109"/>
      <c r="I323" s="2109"/>
      <c r="J323" s="2109"/>
      <c r="K323" s="2110">
        <v>78.5</v>
      </c>
      <c r="L323" s="2109"/>
      <c r="M323" s="2110"/>
      <c r="N323" s="2109"/>
      <c r="O323" s="2110"/>
      <c r="P323" s="2109"/>
    </row>
    <row r="324" spans="1:16">
      <c r="A324" s="3"/>
      <c r="B324" s="3"/>
      <c r="C324" s="3" t="s">
        <v>1732</v>
      </c>
      <c r="D324" s="2108" t="s">
        <v>1734</v>
      </c>
      <c r="E324" s="2109"/>
      <c r="F324" s="2109"/>
      <c r="G324" s="2109"/>
      <c r="H324" s="2109"/>
      <c r="I324" s="2109"/>
      <c r="J324" s="2109"/>
      <c r="K324" s="2110">
        <v>189</v>
      </c>
      <c r="L324" s="2109"/>
      <c r="M324" s="2110"/>
      <c r="N324" s="2109"/>
      <c r="O324" s="2110"/>
      <c r="P324" s="2109"/>
    </row>
    <row r="325" spans="1:16">
      <c r="A325" s="3"/>
      <c r="B325" s="3"/>
      <c r="C325" s="3"/>
      <c r="D325" s="3"/>
      <c r="E325" s="3"/>
      <c r="F325" s="3"/>
      <c r="G325" s="3"/>
      <c r="H325" s="3"/>
      <c r="I325" s="3"/>
      <c r="J325" s="3"/>
      <c r="K325" s="3"/>
      <c r="L325" s="3"/>
      <c r="M325" s="3"/>
      <c r="N325" s="3"/>
      <c r="O325" s="3"/>
      <c r="P325" s="3"/>
    </row>
    <row r="329" spans="1:16">
      <c r="A329" s="1222" t="s">
        <v>1529</v>
      </c>
      <c r="B329" s="1222" t="s">
        <v>1529</v>
      </c>
      <c r="C329" s="1222" t="s">
        <v>1529</v>
      </c>
      <c r="D329" s="1222" t="s">
        <v>1529</v>
      </c>
      <c r="E329" s="1222" t="s">
        <v>1529</v>
      </c>
      <c r="F329" s="1222" t="s">
        <v>1529</v>
      </c>
      <c r="G329" s="1222" t="s">
        <v>1529</v>
      </c>
      <c r="H329" s="1222" t="s">
        <v>1529</v>
      </c>
      <c r="I329" s="1222" t="s">
        <v>1529</v>
      </c>
      <c r="J329" s="1223" t="s">
        <v>1529</v>
      </c>
      <c r="K329" s="1223" t="s">
        <v>1529</v>
      </c>
      <c r="L329" s="1223" t="s">
        <v>1529</v>
      </c>
      <c r="M329" s="1223" t="s">
        <v>1529</v>
      </c>
      <c r="N329" s="1223" t="s">
        <v>1529</v>
      </c>
      <c r="O329" s="1223" t="s">
        <v>1529</v>
      </c>
      <c r="P329" s="1223" t="s">
        <v>1529</v>
      </c>
    </row>
    <row r="330" spans="1:16">
      <c r="A330" s="3"/>
      <c r="B330" s="3"/>
      <c r="C330" s="3"/>
      <c r="D330" s="3"/>
      <c r="E330" s="3"/>
      <c r="F330" s="3"/>
      <c r="G330" s="3"/>
      <c r="H330" s="3"/>
      <c r="I330" s="3"/>
      <c r="J330" s="3"/>
      <c r="K330" s="3"/>
      <c r="L330" s="3"/>
      <c r="M330" s="3"/>
      <c r="N330" s="3"/>
      <c r="O330" s="3"/>
      <c r="P330" s="3"/>
    </row>
    <row r="331" spans="1:16" ht="23.25">
      <c r="A331" s="3"/>
      <c r="B331" s="1224" t="s">
        <v>25809</v>
      </c>
      <c r="C331" s="3"/>
      <c r="D331" s="3"/>
      <c r="E331" s="3"/>
      <c r="F331" s="3"/>
      <c r="G331" s="3"/>
      <c r="H331" s="3"/>
      <c r="I331" s="3"/>
      <c r="J331" s="3"/>
      <c r="K331" s="3"/>
      <c r="L331" s="3"/>
      <c r="M331" s="3"/>
      <c r="N331" s="3"/>
      <c r="O331" s="3"/>
      <c r="P331" s="3"/>
    </row>
    <row r="332" spans="1:16" ht="20.25">
      <c r="A332" s="3"/>
      <c r="B332" s="1225" t="s">
        <v>25845</v>
      </c>
      <c r="C332" s="3"/>
      <c r="D332" s="3"/>
      <c r="E332" s="3"/>
      <c r="F332" s="3"/>
      <c r="G332" s="3"/>
      <c r="H332" s="3"/>
      <c r="I332" s="3"/>
      <c r="J332" s="3"/>
      <c r="K332" s="3"/>
      <c r="L332" s="3"/>
      <c r="M332" s="3"/>
      <c r="N332" s="3"/>
      <c r="O332" s="3"/>
      <c r="P332" s="3"/>
    </row>
    <row r="333" spans="1:16">
      <c r="A333" s="3"/>
      <c r="B333" s="3"/>
      <c r="C333" s="3"/>
      <c r="D333" s="3"/>
      <c r="E333" s="3"/>
      <c r="F333" s="3"/>
      <c r="G333" s="3"/>
      <c r="H333" s="3"/>
      <c r="I333" s="3"/>
      <c r="J333" s="3"/>
      <c r="K333" s="3"/>
      <c r="L333" s="3"/>
      <c r="M333" s="3"/>
      <c r="N333" s="3"/>
      <c r="O333" s="3"/>
      <c r="P333" s="3"/>
    </row>
    <row r="334" spans="1:16">
      <c r="A334" s="3"/>
      <c r="B334" s="3"/>
      <c r="C334" s="3"/>
      <c r="D334" s="3"/>
      <c r="E334" s="3"/>
      <c r="F334" s="3"/>
      <c r="G334" s="3"/>
      <c r="H334" s="3"/>
      <c r="I334" s="3"/>
      <c r="J334" s="3"/>
      <c r="K334" s="3"/>
      <c r="L334" s="3"/>
      <c r="M334" s="3"/>
      <c r="N334" s="3"/>
      <c r="O334" s="3"/>
      <c r="P334" s="3"/>
    </row>
    <row r="335" spans="1:16">
      <c r="A335" s="3"/>
      <c r="B335" s="3"/>
      <c r="C335" s="3"/>
      <c r="D335" s="3"/>
      <c r="E335" s="3"/>
      <c r="F335" s="3"/>
      <c r="G335" s="3"/>
      <c r="H335" s="3"/>
      <c r="I335" s="3"/>
      <c r="J335" s="3"/>
      <c r="K335" s="3"/>
      <c r="L335" s="3"/>
      <c r="M335" s="3"/>
      <c r="N335" s="3"/>
      <c r="O335" s="3"/>
      <c r="P335" s="3"/>
    </row>
    <row r="336" spans="1:16" ht="18">
      <c r="A336" s="3"/>
      <c r="B336" s="2111" t="s">
        <v>25846</v>
      </c>
      <c r="C336" s="2109"/>
      <c r="D336" s="2109"/>
      <c r="E336" s="2109"/>
      <c r="F336" s="2109"/>
      <c r="G336" s="2109"/>
      <c r="H336" s="2109"/>
      <c r="I336" s="2109"/>
      <c r="J336" s="2109"/>
      <c r="K336" s="2109"/>
      <c r="L336" s="2109"/>
      <c r="M336" s="2109"/>
      <c r="N336" s="2109"/>
      <c r="O336" s="2109"/>
      <c r="P336" s="2109"/>
    </row>
    <row r="337" spans="1:16">
      <c r="A337" s="3"/>
      <c r="B337" s="3"/>
      <c r="C337" s="3"/>
      <c r="D337" s="3"/>
      <c r="E337" s="3"/>
      <c r="F337" s="3"/>
      <c r="G337" s="3"/>
      <c r="H337" s="3"/>
      <c r="I337" s="3"/>
      <c r="J337" s="3"/>
      <c r="K337" s="3"/>
      <c r="L337" s="3"/>
      <c r="M337" s="3"/>
      <c r="N337" s="3"/>
      <c r="O337" s="3"/>
      <c r="P337" s="3"/>
    </row>
    <row r="338" spans="1:16">
      <c r="A338" s="3"/>
      <c r="B338" s="3"/>
      <c r="C338" s="2112" t="s">
        <v>25847</v>
      </c>
      <c r="D338" s="2109"/>
      <c r="E338" s="2109"/>
      <c r="F338" s="2109"/>
      <c r="G338" s="2109"/>
      <c r="H338" s="2109"/>
      <c r="I338" s="2109"/>
      <c r="J338" s="2109"/>
      <c r="K338" s="2109"/>
      <c r="L338" s="2109"/>
      <c r="M338" s="2109"/>
      <c r="N338" s="2109"/>
      <c r="O338" s="2109"/>
      <c r="P338" s="2109"/>
    </row>
    <row r="339" spans="1:16">
      <c r="A339" s="3"/>
      <c r="B339" s="3"/>
      <c r="C339" s="3"/>
      <c r="D339" s="3"/>
      <c r="E339" s="3"/>
      <c r="F339" s="3"/>
      <c r="G339" s="3"/>
      <c r="H339" s="3"/>
      <c r="I339" s="3"/>
      <c r="J339" s="3"/>
      <c r="K339" s="3"/>
      <c r="L339" s="3"/>
      <c r="M339" s="3"/>
      <c r="N339" s="3"/>
      <c r="O339" s="3"/>
      <c r="P339" s="3"/>
    </row>
    <row r="340" spans="1:16">
      <c r="A340" s="3"/>
      <c r="B340" s="3"/>
      <c r="C340" s="2108" t="s">
        <v>25848</v>
      </c>
      <c r="D340" s="2109"/>
      <c r="E340" s="2109"/>
      <c r="F340" s="2109"/>
      <c r="G340" s="2109"/>
      <c r="H340" s="2109"/>
      <c r="I340" s="2109"/>
      <c r="J340" s="2109"/>
      <c r="K340" s="2109"/>
      <c r="L340" s="2109"/>
      <c r="M340" s="2109"/>
      <c r="N340" s="2109"/>
      <c r="O340" s="2109"/>
      <c r="P340" s="2109"/>
    </row>
    <row r="341" spans="1:16">
      <c r="A341" s="3"/>
      <c r="B341" s="3"/>
      <c r="C341" s="3"/>
      <c r="D341" s="3"/>
      <c r="E341" s="3"/>
      <c r="F341" s="3"/>
      <c r="G341" s="3"/>
      <c r="H341" s="3"/>
      <c r="I341" s="3"/>
      <c r="J341" s="3"/>
      <c r="K341" s="3"/>
      <c r="L341" s="3"/>
      <c r="M341" s="3"/>
      <c r="N341" s="3"/>
      <c r="O341" s="3"/>
      <c r="P341" s="3"/>
    </row>
    <row r="342" spans="1:16">
      <c r="A342" s="3"/>
      <c r="B342" s="3"/>
      <c r="C342" s="3"/>
      <c r="D342" s="3"/>
      <c r="E342" s="3"/>
      <c r="F342" s="3"/>
      <c r="G342" s="3"/>
      <c r="H342" s="3"/>
      <c r="I342" s="3"/>
      <c r="J342" s="3"/>
      <c r="K342" s="3"/>
      <c r="L342" s="3"/>
      <c r="M342" s="3"/>
      <c r="N342" s="3"/>
      <c r="O342" s="3"/>
      <c r="P342" s="3"/>
    </row>
    <row r="343" spans="1:16">
      <c r="A343" s="3"/>
      <c r="B343" s="3"/>
      <c r="C343" s="1226" t="s">
        <v>25812</v>
      </c>
      <c r="D343" s="2113" t="s">
        <v>0</v>
      </c>
      <c r="E343" s="2109"/>
      <c r="F343" s="2109"/>
      <c r="G343" s="2109"/>
      <c r="H343" s="2109"/>
      <c r="I343" s="2109"/>
      <c r="J343" s="2109"/>
      <c r="K343" s="2114" t="s">
        <v>25813</v>
      </c>
      <c r="L343" s="2109"/>
      <c r="M343" s="2114"/>
      <c r="N343" s="2109"/>
      <c r="O343" s="2114"/>
      <c r="P343" s="2109"/>
    </row>
    <row r="344" spans="1:16" ht="65.25" customHeight="1">
      <c r="A344" s="3"/>
      <c r="B344" s="3"/>
      <c r="C344" s="3" t="s">
        <v>1664</v>
      </c>
      <c r="D344" s="2108" t="s">
        <v>1666</v>
      </c>
      <c r="E344" s="2109"/>
      <c r="F344" s="2109"/>
      <c r="G344" s="2109"/>
      <c r="H344" s="2109"/>
      <c r="I344" s="2109"/>
      <c r="J344" s="2109"/>
      <c r="K344" s="2110">
        <v>5180</v>
      </c>
      <c r="L344" s="2109"/>
      <c r="M344" s="2109"/>
      <c r="N344" s="2109"/>
      <c r="O344" s="2110"/>
      <c r="P344" s="2109"/>
    </row>
    <row r="345" spans="1:16" ht="68.25" customHeight="1">
      <c r="A345" s="3"/>
      <c r="B345" s="3"/>
      <c r="C345" s="3" t="s">
        <v>1667</v>
      </c>
      <c r="D345" s="2108" t="s">
        <v>1669</v>
      </c>
      <c r="E345" s="2109"/>
      <c r="F345" s="2109"/>
      <c r="G345" s="2109"/>
      <c r="H345" s="2109"/>
      <c r="I345" s="2109"/>
      <c r="J345" s="2109"/>
      <c r="K345" s="2110">
        <v>5640</v>
      </c>
      <c r="L345" s="2109"/>
      <c r="M345" s="2109"/>
      <c r="N345" s="2109"/>
      <c r="O345" s="2110"/>
      <c r="P345" s="2109"/>
    </row>
    <row r="346" spans="1:16" ht="63" customHeight="1">
      <c r="A346" s="3"/>
      <c r="B346" s="3"/>
      <c r="C346" s="3" t="s">
        <v>2075</v>
      </c>
      <c r="D346" s="2108" t="s">
        <v>2077</v>
      </c>
      <c r="E346" s="2109"/>
      <c r="F346" s="2109"/>
      <c r="G346" s="2109"/>
      <c r="H346" s="2109"/>
      <c r="I346" s="2109"/>
      <c r="J346" s="2109"/>
      <c r="K346" s="2110">
        <v>4978.5</v>
      </c>
      <c r="L346" s="2109"/>
      <c r="M346" s="2109"/>
      <c r="N346" s="2109"/>
      <c r="O346" s="2110"/>
      <c r="P346" s="2109"/>
    </row>
    <row r="347" spans="1:16" ht="57" customHeight="1">
      <c r="A347" s="3"/>
      <c r="B347" s="3"/>
      <c r="C347" s="3" t="s">
        <v>2078</v>
      </c>
      <c r="D347" s="2108" t="s">
        <v>2080</v>
      </c>
      <c r="E347" s="2109"/>
      <c r="F347" s="2109"/>
      <c r="G347" s="2109"/>
      <c r="H347" s="2109"/>
      <c r="I347" s="2109"/>
      <c r="J347" s="2109"/>
      <c r="K347" s="2110">
        <v>5438.5</v>
      </c>
      <c r="L347" s="2109"/>
      <c r="M347" s="2109"/>
      <c r="N347" s="2109"/>
      <c r="O347" s="2110"/>
      <c r="P347" s="2109"/>
    </row>
    <row r="348" spans="1:16" ht="71.25" customHeight="1">
      <c r="A348" s="3"/>
      <c r="B348" s="3"/>
      <c r="C348" s="3" t="s">
        <v>2244</v>
      </c>
      <c r="D348" s="2108" t="s">
        <v>2246</v>
      </c>
      <c r="E348" s="2109"/>
      <c r="F348" s="2109"/>
      <c r="G348" s="2109"/>
      <c r="H348" s="2109"/>
      <c r="I348" s="2109"/>
      <c r="J348" s="2109"/>
      <c r="K348" s="2110">
        <v>5180</v>
      </c>
      <c r="L348" s="2109"/>
      <c r="M348" s="2109"/>
      <c r="N348" s="2109"/>
      <c r="O348" s="2110"/>
      <c r="P348" s="2109"/>
    </row>
    <row r="349" spans="1:16">
      <c r="A349" s="3"/>
      <c r="B349" s="3"/>
      <c r="C349" s="3"/>
      <c r="D349" s="3"/>
      <c r="E349" s="3"/>
      <c r="F349" s="3"/>
      <c r="G349" s="3"/>
      <c r="H349" s="3"/>
      <c r="I349" s="3"/>
      <c r="J349" s="3"/>
      <c r="K349" s="3"/>
      <c r="L349" s="3"/>
      <c r="M349" s="3"/>
      <c r="N349" s="3"/>
      <c r="O349" s="3"/>
      <c r="P349" s="3"/>
    </row>
    <row r="350" spans="1:16">
      <c r="A350" s="3"/>
      <c r="B350" s="3"/>
      <c r="C350" s="2112" t="s">
        <v>25821</v>
      </c>
      <c r="D350" s="2109"/>
      <c r="E350" s="2109"/>
      <c r="F350" s="2109"/>
      <c r="G350" s="2109"/>
      <c r="H350" s="2109"/>
      <c r="I350" s="2109"/>
      <c r="J350" s="2109"/>
      <c r="K350" s="2109"/>
      <c r="L350" s="2109"/>
      <c r="M350" s="2109"/>
      <c r="N350" s="2109"/>
      <c r="O350" s="2109"/>
      <c r="P350" s="2109"/>
    </row>
    <row r="351" spans="1:16">
      <c r="A351" s="3"/>
      <c r="B351" s="3"/>
      <c r="C351" s="3"/>
      <c r="D351" s="3"/>
      <c r="E351" s="3"/>
      <c r="F351" s="3"/>
      <c r="G351" s="3"/>
      <c r="H351" s="3"/>
      <c r="I351" s="3"/>
      <c r="J351" s="3"/>
      <c r="K351" s="3"/>
      <c r="L351" s="3"/>
      <c r="M351" s="3"/>
      <c r="N351" s="3"/>
      <c r="O351" s="3"/>
      <c r="P351" s="3"/>
    </row>
    <row r="352" spans="1:16">
      <c r="A352" s="3"/>
      <c r="B352" s="3"/>
      <c r="C352" s="2108" t="s">
        <v>25848</v>
      </c>
      <c r="D352" s="2109"/>
      <c r="E352" s="2109"/>
      <c r="F352" s="2109"/>
      <c r="G352" s="2109"/>
      <c r="H352" s="2109"/>
      <c r="I352" s="2109"/>
      <c r="J352" s="2109"/>
      <c r="K352" s="2109"/>
      <c r="L352" s="2109"/>
      <c r="M352" s="2109"/>
      <c r="N352" s="2109"/>
      <c r="O352" s="2109"/>
      <c r="P352" s="2109"/>
    </row>
    <row r="353" spans="1:16">
      <c r="A353" s="3"/>
      <c r="B353" s="3"/>
      <c r="C353" s="3"/>
      <c r="D353" s="3"/>
      <c r="E353" s="3"/>
      <c r="F353" s="3"/>
      <c r="G353" s="3"/>
      <c r="H353" s="3"/>
      <c r="I353" s="3"/>
      <c r="J353" s="3"/>
      <c r="K353" s="3"/>
      <c r="L353" s="3"/>
      <c r="M353" s="3"/>
      <c r="N353" s="3"/>
      <c r="O353" s="3"/>
      <c r="P353" s="3"/>
    </row>
    <row r="354" spans="1:16">
      <c r="A354" s="3"/>
      <c r="B354" s="3"/>
      <c r="C354" s="3"/>
      <c r="D354" s="3"/>
      <c r="E354" s="3"/>
      <c r="F354" s="3"/>
      <c r="G354" s="3"/>
      <c r="H354" s="3"/>
      <c r="I354" s="3"/>
      <c r="J354" s="3"/>
      <c r="K354" s="3"/>
      <c r="L354" s="3"/>
      <c r="M354" s="3"/>
      <c r="N354" s="3"/>
      <c r="O354" s="3"/>
      <c r="P354" s="3"/>
    </row>
    <row r="355" spans="1:16">
      <c r="A355" s="3"/>
      <c r="B355" s="3"/>
      <c r="C355" s="1226" t="s">
        <v>25812</v>
      </c>
      <c r="D355" s="2113" t="s">
        <v>0</v>
      </c>
      <c r="E355" s="2109"/>
      <c r="F355" s="2109"/>
      <c r="G355" s="2109"/>
      <c r="H355" s="2109"/>
      <c r="I355" s="2109"/>
      <c r="J355" s="2109"/>
      <c r="K355" s="2114" t="s">
        <v>25813</v>
      </c>
      <c r="L355" s="2109"/>
      <c r="M355" s="2114"/>
      <c r="N355" s="2109"/>
      <c r="O355" s="2114"/>
      <c r="P355" s="2109"/>
    </row>
    <row r="356" spans="1:16" ht="62.25" customHeight="1">
      <c r="A356" s="3"/>
      <c r="B356" s="3"/>
      <c r="C356" s="3" t="s">
        <v>1670</v>
      </c>
      <c r="D356" s="2108" t="s">
        <v>1672</v>
      </c>
      <c r="E356" s="2109"/>
      <c r="F356" s="2109"/>
      <c r="G356" s="2109"/>
      <c r="H356" s="2109"/>
      <c r="I356" s="2109"/>
      <c r="J356" s="2109"/>
      <c r="K356" s="2110">
        <v>4050</v>
      </c>
      <c r="L356" s="2109"/>
      <c r="M356" s="2110"/>
      <c r="N356" s="2109"/>
      <c r="O356" s="2110"/>
      <c r="P356" s="2109"/>
    </row>
    <row r="357" spans="1:16" ht="73.5" customHeight="1">
      <c r="A357" s="3"/>
      <c r="B357" s="3"/>
      <c r="C357" s="3" t="s">
        <v>1673</v>
      </c>
      <c r="D357" s="2108" t="s">
        <v>1675</v>
      </c>
      <c r="E357" s="2109"/>
      <c r="F357" s="2109"/>
      <c r="G357" s="2109"/>
      <c r="H357" s="2109"/>
      <c r="I357" s="2109"/>
      <c r="J357" s="2109"/>
      <c r="K357" s="2110">
        <v>4510</v>
      </c>
      <c r="L357" s="2109"/>
      <c r="M357" s="2110"/>
      <c r="N357" s="2109"/>
      <c r="O357" s="2110"/>
      <c r="P357" s="2109"/>
    </row>
    <row r="358" spans="1:16" ht="55.5" customHeight="1">
      <c r="A358" s="3"/>
      <c r="B358" s="3"/>
      <c r="C358" s="3" t="s">
        <v>1918</v>
      </c>
      <c r="D358" s="2108" t="s">
        <v>1920</v>
      </c>
      <c r="E358" s="2109"/>
      <c r="F358" s="2109"/>
      <c r="G358" s="2109"/>
      <c r="H358" s="2109"/>
      <c r="I358" s="2109"/>
      <c r="J358" s="2109"/>
      <c r="K358" s="2110">
        <v>4050</v>
      </c>
      <c r="L358" s="2109"/>
      <c r="M358" s="2110"/>
      <c r="N358" s="2109"/>
      <c r="O358" s="2110"/>
      <c r="P358" s="2109"/>
    </row>
    <row r="359" spans="1:16">
      <c r="A359" s="3"/>
      <c r="B359" s="3"/>
      <c r="C359" s="3"/>
      <c r="D359" s="3"/>
      <c r="E359" s="3"/>
      <c r="F359" s="3"/>
      <c r="G359" s="3"/>
      <c r="H359" s="3"/>
      <c r="I359" s="3"/>
      <c r="J359" s="3"/>
      <c r="K359" s="3"/>
      <c r="L359" s="3"/>
      <c r="M359" s="3"/>
      <c r="N359" s="3"/>
      <c r="O359" s="3"/>
      <c r="P359" s="3"/>
    </row>
    <row r="360" spans="1:16" ht="18">
      <c r="A360" s="3"/>
      <c r="B360" s="2111" t="s">
        <v>25849</v>
      </c>
      <c r="C360" s="2109"/>
      <c r="D360" s="2109"/>
      <c r="E360" s="2109"/>
      <c r="F360" s="2109"/>
      <c r="G360" s="2109"/>
      <c r="H360" s="2109"/>
      <c r="I360" s="2109"/>
      <c r="J360" s="2109"/>
      <c r="K360" s="2109"/>
      <c r="L360" s="2109"/>
      <c r="M360" s="2109"/>
      <c r="N360" s="2109"/>
      <c r="O360" s="2109"/>
      <c r="P360" s="2109"/>
    </row>
    <row r="361" spans="1:16">
      <c r="A361" s="3"/>
      <c r="B361" s="3"/>
      <c r="C361" s="3"/>
      <c r="D361" s="3"/>
      <c r="E361" s="3"/>
      <c r="F361" s="3"/>
      <c r="G361" s="3"/>
      <c r="H361" s="3"/>
      <c r="I361" s="3"/>
      <c r="J361" s="3"/>
      <c r="K361" s="3"/>
      <c r="L361" s="3"/>
      <c r="M361" s="3"/>
      <c r="N361" s="3"/>
      <c r="O361" s="3"/>
      <c r="P361" s="3"/>
    </row>
    <row r="362" spans="1:16">
      <c r="A362" s="3"/>
      <c r="B362" s="3"/>
      <c r="C362" s="3"/>
      <c r="D362" s="3"/>
      <c r="E362" s="3"/>
      <c r="F362" s="3"/>
      <c r="G362" s="3"/>
      <c r="H362" s="3"/>
      <c r="I362" s="3"/>
      <c r="J362" s="3"/>
      <c r="K362" s="3"/>
      <c r="L362" s="3"/>
      <c r="M362" s="3"/>
      <c r="N362" s="3"/>
      <c r="O362" s="3"/>
      <c r="P362" s="3"/>
    </row>
    <row r="363" spans="1:16">
      <c r="A363" s="3"/>
      <c r="B363" s="3"/>
      <c r="C363" s="3"/>
      <c r="D363" s="3"/>
      <c r="E363" s="3"/>
      <c r="F363" s="3"/>
      <c r="G363" s="3"/>
      <c r="H363" s="3"/>
      <c r="I363" s="3"/>
      <c r="J363" s="3"/>
      <c r="K363" s="3"/>
      <c r="L363" s="3"/>
      <c r="M363" s="3"/>
      <c r="N363" s="3"/>
      <c r="O363" s="3"/>
      <c r="P363" s="3"/>
    </row>
    <row r="364" spans="1:16">
      <c r="A364" s="3"/>
      <c r="B364" s="3"/>
      <c r="C364" s="2112" t="s">
        <v>25847</v>
      </c>
      <c r="D364" s="2109"/>
      <c r="E364" s="2109"/>
      <c r="F364" s="2109"/>
      <c r="G364" s="2109"/>
      <c r="H364" s="2109"/>
      <c r="I364" s="2109"/>
      <c r="J364" s="2109"/>
      <c r="K364" s="2109"/>
      <c r="L364" s="2109"/>
      <c r="M364" s="2109"/>
      <c r="N364" s="2109"/>
      <c r="O364" s="2109"/>
      <c r="P364" s="2109"/>
    </row>
    <row r="365" spans="1:16">
      <c r="A365" s="3"/>
      <c r="B365" s="3"/>
      <c r="C365" s="3"/>
      <c r="D365" s="3"/>
      <c r="E365" s="3"/>
      <c r="F365" s="3"/>
      <c r="G365" s="3"/>
      <c r="H365" s="3"/>
      <c r="I365" s="3"/>
      <c r="J365" s="3"/>
      <c r="K365" s="3"/>
      <c r="L365" s="3"/>
      <c r="M365" s="3"/>
      <c r="N365" s="3"/>
      <c r="O365" s="3"/>
      <c r="P365" s="3"/>
    </row>
    <row r="366" spans="1:16">
      <c r="A366" s="3"/>
      <c r="B366" s="3"/>
      <c r="C366" s="1226" t="s">
        <v>25812</v>
      </c>
      <c r="D366" s="2113" t="s">
        <v>0</v>
      </c>
      <c r="E366" s="2109"/>
      <c r="F366" s="2109"/>
      <c r="G366" s="2109"/>
      <c r="H366" s="2109"/>
      <c r="I366" s="2109"/>
      <c r="J366" s="2109"/>
      <c r="K366" s="2114" t="s">
        <v>25813</v>
      </c>
      <c r="L366" s="2109"/>
      <c r="M366" s="2114"/>
      <c r="N366" s="2109"/>
      <c r="O366" s="2114"/>
      <c r="P366" s="2109"/>
    </row>
    <row r="367" spans="1:16" ht="84" customHeight="1">
      <c r="A367" s="3"/>
      <c r="B367" s="3"/>
      <c r="C367" s="3" t="s">
        <v>2368</v>
      </c>
      <c r="D367" s="2108" t="s">
        <v>2370</v>
      </c>
      <c r="E367" s="2109"/>
      <c r="F367" s="2109"/>
      <c r="G367" s="2109"/>
      <c r="H367" s="2109"/>
      <c r="I367" s="2109"/>
      <c r="J367" s="2109"/>
      <c r="K367" s="2110">
        <v>5910</v>
      </c>
      <c r="L367" s="2109"/>
      <c r="M367" s="2109"/>
      <c r="N367" s="2109"/>
      <c r="O367" s="2110"/>
      <c r="P367" s="2109"/>
    </row>
    <row r="368" spans="1:16" ht="60.75" customHeight="1">
      <c r="A368" s="3"/>
      <c r="B368" s="3"/>
      <c r="C368" s="3" t="s">
        <v>2371</v>
      </c>
      <c r="D368" s="2108" t="s">
        <v>2373</v>
      </c>
      <c r="E368" s="2109"/>
      <c r="F368" s="2109"/>
      <c r="G368" s="2109"/>
      <c r="H368" s="2109"/>
      <c r="I368" s="2109"/>
      <c r="J368" s="2109"/>
      <c r="K368" s="2110">
        <v>5635</v>
      </c>
      <c r="L368" s="2109"/>
      <c r="M368" s="2109"/>
      <c r="N368" s="2109"/>
      <c r="O368" s="2110"/>
      <c r="P368" s="2109"/>
    </row>
    <row r="369" spans="1:16" ht="82.5" customHeight="1">
      <c r="A369" s="3"/>
      <c r="B369" s="3"/>
      <c r="C369" s="3" t="s">
        <v>2380</v>
      </c>
      <c r="D369" s="2108" t="s">
        <v>2382</v>
      </c>
      <c r="E369" s="2109"/>
      <c r="F369" s="2109"/>
      <c r="G369" s="2109"/>
      <c r="H369" s="2109"/>
      <c r="I369" s="2109"/>
      <c r="J369" s="2109"/>
      <c r="K369" s="2110">
        <v>6750</v>
      </c>
      <c r="L369" s="2109"/>
      <c r="M369" s="2109"/>
      <c r="N369" s="2109"/>
      <c r="O369" s="2110"/>
      <c r="P369" s="2109"/>
    </row>
    <row r="370" spans="1:16" ht="69.75" customHeight="1">
      <c r="A370" s="3"/>
      <c r="B370" s="3"/>
      <c r="C370" s="3" t="s">
        <v>2383</v>
      </c>
      <c r="D370" s="2108" t="s">
        <v>2385</v>
      </c>
      <c r="E370" s="2109"/>
      <c r="F370" s="2109"/>
      <c r="G370" s="2109"/>
      <c r="H370" s="2109"/>
      <c r="I370" s="2109"/>
      <c r="J370" s="2109"/>
      <c r="K370" s="2110">
        <v>6475</v>
      </c>
      <c r="L370" s="2109"/>
      <c r="M370" s="2109"/>
      <c r="N370" s="2109"/>
      <c r="O370" s="2110"/>
      <c r="P370" s="2109"/>
    </row>
    <row r="371" spans="1:16">
      <c r="A371" s="3"/>
      <c r="B371" s="3"/>
      <c r="C371" s="3"/>
      <c r="D371" s="3"/>
      <c r="E371" s="3"/>
      <c r="F371" s="3"/>
      <c r="G371" s="3"/>
      <c r="H371" s="3"/>
      <c r="I371" s="3"/>
      <c r="J371" s="3"/>
      <c r="K371" s="3"/>
      <c r="L371" s="3"/>
      <c r="M371" s="3"/>
      <c r="N371" s="3"/>
      <c r="O371" s="3"/>
      <c r="P371" s="3"/>
    </row>
    <row r="372" spans="1:16">
      <c r="A372" s="3"/>
      <c r="B372" s="3"/>
      <c r="C372" s="2112" t="s">
        <v>25821</v>
      </c>
      <c r="D372" s="2109"/>
      <c r="E372" s="2109"/>
      <c r="F372" s="2109"/>
      <c r="G372" s="2109"/>
      <c r="H372" s="2109"/>
      <c r="I372" s="2109"/>
      <c r="J372" s="2109"/>
      <c r="K372" s="2109"/>
      <c r="L372" s="2109"/>
      <c r="M372" s="2109"/>
      <c r="N372" s="2109"/>
      <c r="O372" s="2109"/>
      <c r="P372" s="2109"/>
    </row>
    <row r="373" spans="1:16">
      <c r="A373" s="3"/>
      <c r="B373" s="3"/>
      <c r="C373" s="3"/>
      <c r="D373" s="3"/>
      <c r="E373" s="3"/>
      <c r="F373" s="3"/>
      <c r="G373" s="3"/>
      <c r="H373" s="3"/>
      <c r="I373" s="3"/>
      <c r="J373" s="3"/>
      <c r="K373" s="3"/>
      <c r="L373" s="3"/>
      <c r="M373" s="3"/>
      <c r="N373" s="3"/>
      <c r="O373" s="3"/>
      <c r="P373" s="3"/>
    </row>
    <row r="374" spans="1:16">
      <c r="A374" s="3"/>
      <c r="B374" s="3"/>
      <c r="C374" s="1226" t="s">
        <v>25812</v>
      </c>
      <c r="D374" s="2113" t="s">
        <v>0</v>
      </c>
      <c r="E374" s="2109"/>
      <c r="F374" s="2109"/>
      <c r="G374" s="2109"/>
      <c r="H374" s="2109"/>
      <c r="I374" s="2109"/>
      <c r="J374" s="2109"/>
      <c r="K374" s="2114" t="s">
        <v>25813</v>
      </c>
      <c r="L374" s="2109"/>
      <c r="M374" s="2114"/>
      <c r="N374" s="2109"/>
      <c r="O374" s="2114"/>
      <c r="P374" s="2109"/>
    </row>
    <row r="375" spans="1:16" ht="64.5" customHeight="1">
      <c r="A375" s="3"/>
      <c r="B375" s="3"/>
      <c r="C375" s="3" t="s">
        <v>2013</v>
      </c>
      <c r="D375" s="2108" t="s">
        <v>25851</v>
      </c>
      <c r="E375" s="2109"/>
      <c r="F375" s="2109"/>
      <c r="G375" s="2109"/>
      <c r="H375" s="2109"/>
      <c r="I375" s="2109"/>
      <c r="J375" s="2109"/>
      <c r="K375" s="2110">
        <v>4810</v>
      </c>
      <c r="L375" s="2109"/>
      <c r="M375" s="2110"/>
      <c r="N375" s="2109"/>
      <c r="O375" s="2110"/>
      <c r="P375" s="2109"/>
    </row>
    <row r="376" spans="1:16" ht="66" customHeight="1">
      <c r="A376" s="3"/>
      <c r="B376" s="3"/>
      <c r="C376" s="3" t="s">
        <v>2016</v>
      </c>
      <c r="D376" s="2108" t="s">
        <v>25852</v>
      </c>
      <c r="E376" s="2109"/>
      <c r="F376" s="2109"/>
      <c r="G376" s="2109"/>
      <c r="H376" s="2109"/>
      <c r="I376" s="2109"/>
      <c r="J376" s="2109"/>
      <c r="K376" s="2110">
        <v>5650</v>
      </c>
      <c r="L376" s="2109"/>
      <c r="M376" s="2110"/>
      <c r="N376" s="2109"/>
      <c r="O376" s="2110"/>
      <c r="P376" s="2109"/>
    </row>
    <row r="377" spans="1:16">
      <c r="A377" s="3"/>
      <c r="B377" s="3"/>
      <c r="C377" s="3"/>
      <c r="D377" s="3"/>
      <c r="E377" s="3"/>
      <c r="F377" s="3"/>
      <c r="G377" s="3"/>
      <c r="H377" s="3"/>
      <c r="I377" s="3"/>
      <c r="J377" s="3"/>
      <c r="K377" s="3"/>
      <c r="L377" s="3"/>
      <c r="M377" s="3"/>
      <c r="N377" s="3"/>
      <c r="O377" s="3"/>
      <c r="P377" s="3"/>
    </row>
    <row r="378" spans="1:16" ht="18">
      <c r="A378" s="3"/>
      <c r="B378" s="2111" t="s">
        <v>7290</v>
      </c>
      <c r="C378" s="2109"/>
      <c r="D378" s="2109"/>
      <c r="E378" s="2109"/>
      <c r="F378" s="2109"/>
      <c r="G378" s="2109"/>
      <c r="H378" s="2109"/>
      <c r="I378" s="2109"/>
      <c r="J378" s="2109"/>
      <c r="K378" s="2109"/>
      <c r="L378" s="2109"/>
      <c r="M378" s="2109"/>
      <c r="N378" s="2109"/>
      <c r="O378" s="2109"/>
      <c r="P378" s="2109"/>
    </row>
    <row r="379" spans="1:16">
      <c r="A379" s="3"/>
      <c r="B379" s="3"/>
      <c r="C379" s="3"/>
      <c r="D379" s="3"/>
      <c r="E379" s="3"/>
      <c r="F379" s="3"/>
      <c r="G379" s="3"/>
      <c r="H379" s="3"/>
      <c r="I379" s="3"/>
      <c r="J379" s="3"/>
      <c r="K379" s="3"/>
      <c r="L379" s="3"/>
      <c r="M379" s="3"/>
      <c r="N379" s="3"/>
      <c r="O379" s="3"/>
      <c r="P379" s="3"/>
    </row>
    <row r="380" spans="1:16">
      <c r="A380" s="3"/>
      <c r="B380" s="3"/>
      <c r="C380" s="1226" t="s">
        <v>25812</v>
      </c>
      <c r="D380" s="2113" t="s">
        <v>0</v>
      </c>
      <c r="E380" s="2109"/>
      <c r="F380" s="2109"/>
      <c r="G380" s="2109"/>
      <c r="H380" s="2109"/>
      <c r="I380" s="2109"/>
      <c r="J380" s="2109"/>
      <c r="K380" s="2114" t="s">
        <v>25813</v>
      </c>
      <c r="L380" s="2109"/>
      <c r="M380" s="2114"/>
      <c r="N380" s="2109"/>
      <c r="O380" s="2114"/>
      <c r="P380" s="2109"/>
    </row>
    <row r="381" spans="1:16" ht="49.5" customHeight="1">
      <c r="A381" s="3"/>
      <c r="B381" s="3"/>
      <c r="C381" s="3" t="s">
        <v>1585</v>
      </c>
      <c r="D381" s="2108" t="s">
        <v>1587</v>
      </c>
      <c r="E381" s="2109"/>
      <c r="F381" s="2109"/>
      <c r="G381" s="2109"/>
      <c r="H381" s="2109"/>
      <c r="I381" s="2109"/>
      <c r="J381" s="2109"/>
      <c r="K381" s="2110">
        <v>205</v>
      </c>
      <c r="L381" s="2109"/>
      <c r="M381" s="2110"/>
      <c r="N381" s="2109"/>
      <c r="O381" s="2110"/>
      <c r="P381" s="2109"/>
    </row>
    <row r="382" spans="1:16" ht="55.5" customHeight="1">
      <c r="A382" s="3"/>
      <c r="B382" s="3"/>
      <c r="C382" s="3" t="s">
        <v>1682</v>
      </c>
      <c r="D382" s="2108" t="s">
        <v>1684</v>
      </c>
      <c r="E382" s="2109"/>
      <c r="F382" s="2109"/>
      <c r="G382" s="2109"/>
      <c r="H382" s="2109"/>
      <c r="I382" s="2109"/>
      <c r="J382" s="2109"/>
      <c r="K382" s="2110">
        <v>46</v>
      </c>
      <c r="L382" s="2109"/>
      <c r="M382" s="2110"/>
      <c r="N382" s="2109"/>
      <c r="O382" s="2110"/>
      <c r="P382" s="2109"/>
    </row>
    <row r="383" spans="1:16" ht="78" customHeight="1">
      <c r="A383" s="3"/>
      <c r="B383" s="3"/>
      <c r="C383" s="3" t="s">
        <v>1685</v>
      </c>
      <c r="D383" s="2108" t="s">
        <v>1687</v>
      </c>
      <c r="E383" s="2109"/>
      <c r="F383" s="2109"/>
      <c r="G383" s="2109"/>
      <c r="H383" s="2109"/>
      <c r="I383" s="2109"/>
      <c r="J383" s="2109"/>
      <c r="K383" s="2110">
        <v>46</v>
      </c>
      <c r="L383" s="2109"/>
      <c r="M383" s="2110"/>
      <c r="N383" s="2109"/>
      <c r="O383" s="2110"/>
      <c r="P383" s="2109"/>
    </row>
    <row r="384" spans="1:16" ht="86.25" customHeight="1">
      <c r="A384" s="3"/>
      <c r="B384" s="3"/>
      <c r="C384" s="3" t="s">
        <v>1774</v>
      </c>
      <c r="D384" s="2108" t="s">
        <v>1775</v>
      </c>
      <c r="E384" s="2109"/>
      <c r="F384" s="2109"/>
      <c r="G384" s="2109"/>
      <c r="H384" s="2109"/>
      <c r="I384" s="2109"/>
      <c r="J384" s="2109"/>
      <c r="K384" s="2110">
        <v>73.5</v>
      </c>
      <c r="L384" s="2109"/>
      <c r="M384" s="2110"/>
      <c r="N384" s="2109"/>
      <c r="O384" s="2110"/>
      <c r="P384" s="2109"/>
    </row>
    <row r="385" spans="1:16" ht="72" customHeight="1">
      <c r="A385" s="3"/>
      <c r="B385" s="3"/>
      <c r="C385" s="3" t="s">
        <v>2006</v>
      </c>
      <c r="D385" s="2108" t="s">
        <v>2008</v>
      </c>
      <c r="E385" s="2109"/>
      <c r="F385" s="2109"/>
      <c r="G385" s="2109"/>
      <c r="H385" s="2109"/>
      <c r="I385" s="2109"/>
      <c r="J385" s="2109"/>
      <c r="K385" s="2110">
        <v>175</v>
      </c>
      <c r="L385" s="2109"/>
      <c r="M385" s="2110"/>
      <c r="N385" s="2109"/>
      <c r="O385" s="2110"/>
      <c r="P385" s="2109"/>
    </row>
    <row r="386" spans="1:16" ht="88.5" customHeight="1">
      <c r="A386" s="3"/>
      <c r="B386" s="3"/>
      <c r="C386" s="3" t="s">
        <v>2009</v>
      </c>
      <c r="D386" s="2108" t="s">
        <v>2010</v>
      </c>
      <c r="E386" s="2109"/>
      <c r="F386" s="2109"/>
      <c r="G386" s="2109"/>
      <c r="H386" s="2109"/>
      <c r="I386" s="2109"/>
      <c r="J386" s="2109"/>
      <c r="K386" s="2110">
        <v>58</v>
      </c>
      <c r="L386" s="2109"/>
      <c r="M386" s="2110"/>
      <c r="N386" s="2109"/>
      <c r="O386" s="2110"/>
      <c r="P386" s="2109"/>
    </row>
    <row r="387" spans="1:16" ht="86.25" customHeight="1">
      <c r="A387" s="3"/>
      <c r="B387" s="3"/>
      <c r="C387" s="3" t="s">
        <v>2011</v>
      </c>
      <c r="D387" s="2108" t="s">
        <v>2012</v>
      </c>
      <c r="E387" s="2109"/>
      <c r="F387" s="2109"/>
      <c r="G387" s="2109"/>
      <c r="H387" s="2109"/>
      <c r="I387" s="2109"/>
      <c r="J387" s="2109"/>
      <c r="K387" s="2110">
        <v>58</v>
      </c>
      <c r="L387" s="2109"/>
      <c r="M387" s="2110"/>
      <c r="N387" s="2109"/>
      <c r="O387" s="2110"/>
      <c r="P387" s="2109"/>
    </row>
    <row r="388" spans="1:16" ht="75" customHeight="1">
      <c r="A388" s="3"/>
      <c r="B388" s="3"/>
      <c r="C388" s="3" t="s">
        <v>2019</v>
      </c>
      <c r="D388" s="2108" t="s">
        <v>2020</v>
      </c>
      <c r="E388" s="2109"/>
      <c r="F388" s="2109"/>
      <c r="G388" s="2109"/>
      <c r="H388" s="2109"/>
      <c r="I388" s="2109"/>
      <c r="J388" s="2109"/>
      <c r="K388" s="2110">
        <v>99</v>
      </c>
      <c r="L388" s="2109"/>
      <c r="M388" s="2110"/>
      <c r="N388" s="2109"/>
      <c r="O388" s="2110"/>
      <c r="P388" s="2109"/>
    </row>
    <row r="389" spans="1:16">
      <c r="A389" s="3"/>
      <c r="B389" s="3"/>
      <c r="C389" s="3"/>
      <c r="D389" s="3"/>
      <c r="E389" s="3"/>
      <c r="F389" s="3"/>
      <c r="G389" s="3"/>
      <c r="H389" s="3"/>
      <c r="I389" s="3"/>
      <c r="J389" s="3"/>
      <c r="K389" s="3"/>
      <c r="L389" s="3"/>
      <c r="M389" s="3"/>
      <c r="N389" s="3"/>
      <c r="O389" s="3"/>
      <c r="P389" s="3"/>
    </row>
    <row r="390" spans="1:16" ht="18">
      <c r="A390" s="3"/>
      <c r="B390" s="2111" t="s">
        <v>7670</v>
      </c>
      <c r="C390" s="2109"/>
      <c r="D390" s="2109"/>
      <c r="E390" s="2109"/>
      <c r="F390" s="2109"/>
      <c r="G390" s="2109"/>
      <c r="H390" s="2109"/>
      <c r="I390" s="2109"/>
      <c r="J390" s="2109"/>
      <c r="K390" s="2109"/>
      <c r="L390" s="2109"/>
      <c r="M390" s="2109"/>
      <c r="N390" s="2109"/>
      <c r="O390" s="2109"/>
      <c r="P390" s="2109"/>
    </row>
    <row r="391" spans="1:16">
      <c r="A391" s="3"/>
      <c r="B391" s="3"/>
      <c r="C391" s="3"/>
      <c r="D391" s="3"/>
      <c r="E391" s="3"/>
      <c r="F391" s="3"/>
      <c r="G391" s="3"/>
      <c r="H391" s="3"/>
      <c r="I391" s="3"/>
      <c r="J391" s="3"/>
      <c r="K391" s="3"/>
      <c r="L391" s="3"/>
      <c r="M391" s="3"/>
      <c r="N391" s="3"/>
      <c r="O391" s="3"/>
      <c r="P391" s="3"/>
    </row>
    <row r="392" spans="1:16">
      <c r="A392" s="3"/>
      <c r="B392" s="3"/>
      <c r="C392" s="1226" t="s">
        <v>25812</v>
      </c>
      <c r="D392" s="2113" t="s">
        <v>0</v>
      </c>
      <c r="E392" s="2109"/>
      <c r="F392" s="2109"/>
      <c r="G392" s="2109"/>
      <c r="H392" s="2109"/>
      <c r="I392" s="2109"/>
      <c r="J392" s="2109"/>
      <c r="K392" s="2114" t="s">
        <v>25813</v>
      </c>
      <c r="L392" s="2109"/>
      <c r="M392" s="2114"/>
      <c r="N392" s="2109"/>
      <c r="O392" s="2114"/>
      <c r="P392" s="2109"/>
    </row>
    <row r="393" spans="1:16" ht="81" customHeight="1">
      <c r="A393" s="3"/>
      <c r="B393" s="3"/>
      <c r="C393" s="3" t="s">
        <v>1637</v>
      </c>
      <c r="D393" s="2108" t="s">
        <v>1639</v>
      </c>
      <c r="E393" s="2109"/>
      <c r="F393" s="2109"/>
      <c r="G393" s="2109"/>
      <c r="H393" s="2109"/>
      <c r="I393" s="2109"/>
      <c r="J393" s="2109"/>
      <c r="K393" s="2110">
        <v>275</v>
      </c>
      <c r="L393" s="2109"/>
      <c r="M393" s="2110"/>
      <c r="N393" s="2109"/>
      <c r="O393" s="2110"/>
      <c r="P393" s="2109"/>
    </row>
    <row r="394" spans="1:16" ht="75.75" customHeight="1">
      <c r="A394" s="3"/>
      <c r="B394" s="3"/>
      <c r="C394" s="3" t="s">
        <v>1603</v>
      </c>
      <c r="D394" s="2108" t="s">
        <v>1605</v>
      </c>
      <c r="E394" s="2109"/>
      <c r="F394" s="2109"/>
      <c r="G394" s="2109"/>
      <c r="H394" s="2109"/>
      <c r="I394" s="2109"/>
      <c r="J394" s="2109"/>
      <c r="K394" s="2110">
        <v>340</v>
      </c>
      <c r="L394" s="2109"/>
      <c r="M394" s="2110"/>
      <c r="N394" s="2109"/>
      <c r="O394" s="2110"/>
      <c r="P394" s="2109"/>
    </row>
    <row r="395" spans="1:16" ht="84.75" customHeight="1">
      <c r="A395" s="3"/>
      <c r="B395" s="3"/>
      <c r="C395" s="3" t="s">
        <v>1764</v>
      </c>
      <c r="D395" s="2108" t="s">
        <v>1766</v>
      </c>
      <c r="E395" s="2109"/>
      <c r="F395" s="2109"/>
      <c r="G395" s="2109"/>
      <c r="H395" s="2109"/>
      <c r="I395" s="2109"/>
      <c r="J395" s="2109"/>
      <c r="K395" s="2110">
        <v>310</v>
      </c>
      <c r="L395" s="2109"/>
      <c r="M395" s="2110"/>
      <c r="N395" s="2109"/>
      <c r="O395" s="2110"/>
      <c r="P395" s="2109"/>
    </row>
    <row r="396" spans="1:16" ht="76.5" customHeight="1">
      <c r="A396" s="3"/>
      <c r="B396" s="3"/>
      <c r="C396" s="3" t="s">
        <v>1640</v>
      </c>
      <c r="D396" s="2108" t="s">
        <v>1642</v>
      </c>
      <c r="E396" s="2109"/>
      <c r="F396" s="2109"/>
      <c r="G396" s="2109"/>
      <c r="H396" s="2109"/>
      <c r="I396" s="2109"/>
      <c r="J396" s="2109"/>
      <c r="K396" s="2110">
        <v>580</v>
      </c>
      <c r="L396" s="2109"/>
      <c r="M396" s="2110"/>
      <c r="N396" s="2109"/>
      <c r="O396" s="2110"/>
      <c r="P396" s="2109"/>
    </row>
    <row r="397" spans="1:16" ht="85.5" customHeight="1">
      <c r="A397" s="3"/>
      <c r="B397" s="3"/>
      <c r="C397" s="3" t="s">
        <v>1646</v>
      </c>
      <c r="D397" s="2108" t="s">
        <v>1648</v>
      </c>
      <c r="E397" s="2109"/>
      <c r="F397" s="2109"/>
      <c r="G397" s="2109"/>
      <c r="H397" s="2109"/>
      <c r="I397" s="2109"/>
      <c r="J397" s="2109"/>
      <c r="K397" s="2110">
        <v>240</v>
      </c>
      <c r="L397" s="2109"/>
      <c r="M397" s="2110"/>
      <c r="N397" s="2109"/>
      <c r="O397" s="2110"/>
      <c r="P397" s="2109"/>
    </row>
    <row r="398" spans="1:16" ht="60" customHeight="1">
      <c r="A398" s="3"/>
      <c r="B398" s="3"/>
      <c r="C398" s="3" t="s">
        <v>1643</v>
      </c>
      <c r="D398" s="2108" t="s">
        <v>1645</v>
      </c>
      <c r="E398" s="2109"/>
      <c r="F398" s="2109"/>
      <c r="G398" s="2109"/>
      <c r="H398" s="2109"/>
      <c r="I398" s="2109"/>
      <c r="J398" s="2109"/>
      <c r="K398" s="2110">
        <v>74.5</v>
      </c>
      <c r="L398" s="2109"/>
      <c r="M398" s="2110"/>
      <c r="N398" s="2109"/>
      <c r="O398" s="2110"/>
      <c r="P398" s="2109"/>
    </row>
    <row r="399" spans="1:16" ht="57.75" customHeight="1">
      <c r="A399" s="3"/>
      <c r="B399" s="3"/>
      <c r="C399" s="3" t="s">
        <v>1649</v>
      </c>
      <c r="D399" s="2108" t="s">
        <v>1651</v>
      </c>
      <c r="E399" s="2109"/>
      <c r="F399" s="2109"/>
      <c r="G399" s="2109"/>
      <c r="H399" s="2109"/>
      <c r="I399" s="2109"/>
      <c r="J399" s="2109"/>
      <c r="K399" s="2110">
        <v>19.8</v>
      </c>
      <c r="L399" s="2109"/>
      <c r="M399" s="2110"/>
      <c r="N399" s="2109"/>
      <c r="O399" s="2110"/>
      <c r="P399" s="2109"/>
    </row>
    <row r="400" spans="1:16" ht="23.25" customHeight="1">
      <c r="A400" s="3"/>
      <c r="B400" s="3"/>
      <c r="C400" s="3" t="s">
        <v>1652</v>
      </c>
      <c r="D400" s="2108" t="s">
        <v>1654</v>
      </c>
      <c r="E400" s="2109"/>
      <c r="F400" s="2109"/>
      <c r="G400" s="2109"/>
      <c r="H400" s="2109"/>
      <c r="I400" s="2109"/>
      <c r="J400" s="2109"/>
      <c r="K400" s="2110">
        <v>19.8</v>
      </c>
      <c r="L400" s="2109"/>
      <c r="M400" s="2110"/>
      <c r="N400" s="2109"/>
      <c r="O400" s="2110"/>
      <c r="P400" s="2109"/>
    </row>
    <row r="401" spans="1:16">
      <c r="A401" s="3"/>
      <c r="B401" s="3"/>
      <c r="C401" s="3" t="s">
        <v>1655</v>
      </c>
      <c r="D401" s="2108" t="s">
        <v>1657</v>
      </c>
      <c r="E401" s="2109"/>
      <c r="F401" s="2109"/>
      <c r="G401" s="2109"/>
      <c r="H401" s="2109"/>
      <c r="I401" s="2109"/>
      <c r="J401" s="2109"/>
      <c r="K401" s="2110">
        <v>19.8</v>
      </c>
      <c r="L401" s="2109"/>
      <c r="M401" s="2110"/>
      <c r="N401" s="2109"/>
      <c r="O401" s="2110"/>
      <c r="P401" s="2109"/>
    </row>
    <row r="402" spans="1:16">
      <c r="A402" s="3"/>
      <c r="B402" s="3"/>
      <c r="C402" s="3" t="s">
        <v>1658</v>
      </c>
      <c r="D402" s="2108" t="s">
        <v>1660</v>
      </c>
      <c r="E402" s="2109"/>
      <c r="F402" s="2109"/>
      <c r="G402" s="2109"/>
      <c r="H402" s="2109"/>
      <c r="I402" s="2109"/>
      <c r="J402" s="2109"/>
      <c r="K402" s="2110">
        <v>19.8</v>
      </c>
      <c r="L402" s="2109"/>
      <c r="M402" s="2110"/>
      <c r="N402" s="2109"/>
      <c r="O402" s="2110"/>
      <c r="P402" s="2109"/>
    </row>
    <row r="403" spans="1:16" ht="15" customHeight="1">
      <c r="A403" s="3"/>
      <c r="B403" s="3"/>
      <c r="C403" s="3" t="s">
        <v>1661</v>
      </c>
      <c r="D403" s="2108" t="s">
        <v>1663</v>
      </c>
      <c r="E403" s="2109"/>
      <c r="F403" s="2109"/>
      <c r="G403" s="2109"/>
      <c r="H403" s="2109"/>
      <c r="I403" s="2109"/>
      <c r="J403" s="2109"/>
      <c r="K403" s="2110">
        <v>19.8</v>
      </c>
      <c r="L403" s="2109"/>
      <c r="M403" s="2110"/>
      <c r="N403" s="2109"/>
      <c r="O403" s="2110"/>
      <c r="P403" s="2109"/>
    </row>
    <row r="404" spans="1:16" ht="65.25" customHeight="1">
      <c r="A404" s="3"/>
      <c r="B404" s="3"/>
      <c r="C404" s="3" t="s">
        <v>1631</v>
      </c>
      <c r="D404" s="2108" t="s">
        <v>1633</v>
      </c>
      <c r="E404" s="2109"/>
      <c r="F404" s="2109"/>
      <c r="G404" s="2109"/>
      <c r="H404" s="2109"/>
      <c r="I404" s="2109"/>
      <c r="J404" s="2109"/>
      <c r="K404" s="2110">
        <v>260</v>
      </c>
      <c r="L404" s="2109"/>
      <c r="M404" s="2110"/>
      <c r="N404" s="2109"/>
      <c r="O404" s="2110"/>
      <c r="P404" s="2109"/>
    </row>
    <row r="405" spans="1:16" ht="63.75" customHeight="1">
      <c r="A405" s="3"/>
      <c r="B405" s="3"/>
      <c r="C405" s="3" t="s">
        <v>1634</v>
      </c>
      <c r="D405" s="2108" t="s">
        <v>1636</v>
      </c>
      <c r="E405" s="2109"/>
      <c r="F405" s="2109"/>
      <c r="G405" s="2109"/>
      <c r="H405" s="2109"/>
      <c r="I405" s="2109"/>
      <c r="J405" s="2109"/>
      <c r="K405" s="2110">
        <v>260</v>
      </c>
      <c r="L405" s="2109"/>
      <c r="M405" s="2110"/>
      <c r="N405" s="2109"/>
      <c r="O405" s="2110"/>
      <c r="P405" s="2109"/>
    </row>
    <row r="406" spans="1:16" ht="72.75" customHeight="1">
      <c r="A406" s="3"/>
      <c r="B406" s="3"/>
      <c r="C406" s="3" t="s">
        <v>1679</v>
      </c>
      <c r="D406" s="2108" t="s">
        <v>1681</v>
      </c>
      <c r="E406" s="2109"/>
      <c r="F406" s="2109"/>
      <c r="G406" s="2109"/>
      <c r="H406" s="2109"/>
      <c r="I406" s="2109"/>
      <c r="J406" s="2109"/>
      <c r="K406" s="2110">
        <v>702.8</v>
      </c>
      <c r="L406" s="2109"/>
      <c r="M406" s="2109"/>
      <c r="N406" s="2109"/>
      <c r="O406" s="2110"/>
      <c r="P406" s="2109"/>
    </row>
    <row r="407" spans="1:16">
      <c r="A407" s="3"/>
      <c r="B407" s="3"/>
      <c r="C407" s="3" t="s">
        <v>22699</v>
      </c>
      <c r="D407" s="2108" t="s">
        <v>22701</v>
      </c>
      <c r="E407" s="2109"/>
      <c r="F407" s="2109"/>
      <c r="G407" s="2109"/>
      <c r="H407" s="2109"/>
      <c r="I407" s="2109"/>
      <c r="J407" s="2109"/>
      <c r="K407" s="2110">
        <v>714.8</v>
      </c>
      <c r="L407" s="2109"/>
      <c r="M407" s="2109"/>
      <c r="N407" s="2109"/>
      <c r="O407" s="2110"/>
      <c r="P407" s="2109"/>
    </row>
    <row r="408" spans="1:16">
      <c r="A408" s="3"/>
      <c r="B408" s="3"/>
      <c r="C408" s="3"/>
      <c r="D408" s="3"/>
      <c r="E408" s="3"/>
      <c r="F408" s="3"/>
      <c r="G408" s="3"/>
      <c r="H408" s="3"/>
      <c r="I408" s="3"/>
      <c r="J408" s="3"/>
      <c r="K408" s="3"/>
      <c r="L408" s="3"/>
      <c r="M408" s="3"/>
      <c r="N408" s="3"/>
      <c r="O408" s="3"/>
      <c r="P408" s="3"/>
    </row>
    <row r="409" spans="1:16" ht="18">
      <c r="A409" s="3"/>
      <c r="B409" s="2111" t="s">
        <v>25850</v>
      </c>
      <c r="C409" s="2109"/>
      <c r="D409" s="2109"/>
      <c r="E409" s="2109"/>
      <c r="F409" s="2109"/>
      <c r="G409" s="2109"/>
      <c r="H409" s="2109"/>
      <c r="I409" s="2109"/>
      <c r="J409" s="2109"/>
      <c r="K409" s="2109"/>
      <c r="L409" s="2109"/>
      <c r="M409" s="2109"/>
      <c r="N409" s="2109"/>
      <c r="O409" s="2109"/>
      <c r="P409" s="2109"/>
    </row>
    <row r="410" spans="1:16">
      <c r="A410" s="3"/>
      <c r="B410" s="3"/>
      <c r="C410" s="3"/>
      <c r="D410" s="3"/>
      <c r="E410" s="3"/>
      <c r="F410" s="3"/>
      <c r="G410" s="3"/>
      <c r="H410" s="3"/>
      <c r="I410" s="3"/>
      <c r="J410" s="3"/>
      <c r="K410" s="3"/>
      <c r="L410" s="3"/>
      <c r="M410" s="3"/>
      <c r="N410" s="3"/>
      <c r="O410" s="3"/>
      <c r="P410" s="3"/>
    </row>
    <row r="411" spans="1:16">
      <c r="A411" s="3"/>
      <c r="B411" s="3"/>
      <c r="C411" s="1226" t="s">
        <v>25812</v>
      </c>
      <c r="D411" s="2113" t="s">
        <v>0</v>
      </c>
      <c r="E411" s="2109"/>
      <c r="F411" s="2109"/>
      <c r="G411" s="2109"/>
      <c r="H411" s="2109"/>
      <c r="I411" s="2109"/>
      <c r="J411" s="2109"/>
      <c r="K411" s="2114" t="s">
        <v>25813</v>
      </c>
      <c r="L411" s="2109"/>
      <c r="M411" s="2114"/>
      <c r="N411" s="2109"/>
      <c r="O411" s="2114"/>
      <c r="P411" s="2109"/>
    </row>
    <row r="412" spans="1:16">
      <c r="A412" s="3"/>
      <c r="B412" s="3"/>
      <c r="C412" s="3" t="s">
        <v>1676</v>
      </c>
      <c r="D412" s="2108" t="s">
        <v>1678</v>
      </c>
      <c r="E412" s="2109"/>
      <c r="F412" s="2109"/>
      <c r="G412" s="2109"/>
      <c r="H412" s="2109"/>
      <c r="I412" s="2109"/>
      <c r="J412" s="2109"/>
      <c r="K412" s="2110">
        <v>10.3</v>
      </c>
      <c r="L412" s="2109"/>
      <c r="M412" s="2109"/>
      <c r="N412" s="2109"/>
      <c r="O412" s="2110"/>
      <c r="P412" s="2109"/>
    </row>
    <row r="417" spans="1:16">
      <c r="A417" s="1222" t="s">
        <v>1529</v>
      </c>
      <c r="B417" s="1222" t="s">
        <v>1529</v>
      </c>
      <c r="C417" s="1222" t="s">
        <v>1529</v>
      </c>
      <c r="D417" s="1222" t="s">
        <v>1529</v>
      </c>
      <c r="E417" s="1222" t="s">
        <v>1529</v>
      </c>
      <c r="F417" s="1222" t="s">
        <v>1529</v>
      </c>
      <c r="G417" s="1222" t="s">
        <v>1529</v>
      </c>
      <c r="H417" s="1222" t="s">
        <v>1529</v>
      </c>
      <c r="I417" s="1222" t="s">
        <v>1529</v>
      </c>
      <c r="J417" s="1223" t="s">
        <v>1529</v>
      </c>
      <c r="K417" s="1223" t="s">
        <v>1529</v>
      </c>
      <c r="L417" s="1223" t="s">
        <v>1529</v>
      </c>
      <c r="M417" s="1223" t="s">
        <v>1529</v>
      </c>
      <c r="N417" s="1223" t="s">
        <v>1529</v>
      </c>
      <c r="O417" s="1223" t="s">
        <v>1529</v>
      </c>
      <c r="P417" s="1223" t="s">
        <v>1529</v>
      </c>
    </row>
    <row r="418" spans="1:16">
      <c r="A418" s="3"/>
      <c r="B418" s="3"/>
      <c r="C418" s="3"/>
      <c r="D418" s="3"/>
      <c r="E418" s="3"/>
      <c r="F418" s="3"/>
      <c r="G418" s="3"/>
      <c r="H418" s="3"/>
      <c r="I418" s="3"/>
      <c r="J418" s="3"/>
      <c r="K418" s="3"/>
      <c r="L418" s="3"/>
      <c r="M418" s="3"/>
      <c r="N418" s="3"/>
      <c r="O418" s="3"/>
      <c r="P418" s="3"/>
    </row>
    <row r="419" spans="1:16" ht="23.25">
      <c r="A419" s="3"/>
      <c r="B419" s="1224" t="s">
        <v>25809</v>
      </c>
      <c r="C419" s="3"/>
      <c r="D419" s="3"/>
      <c r="E419" s="3"/>
      <c r="F419" s="3"/>
      <c r="G419" s="3"/>
      <c r="H419" s="3"/>
      <c r="I419" s="3"/>
      <c r="J419" s="3"/>
      <c r="K419" s="3"/>
      <c r="L419" s="3"/>
      <c r="M419" s="3"/>
      <c r="N419" s="3"/>
      <c r="O419" s="3"/>
      <c r="P419" s="3"/>
    </row>
    <row r="420" spans="1:16" ht="20.25">
      <c r="A420" s="3"/>
      <c r="B420" s="1225" t="s">
        <v>23554</v>
      </c>
      <c r="C420" s="3"/>
      <c r="D420" s="3"/>
      <c r="E420" s="3"/>
      <c r="F420" s="3"/>
      <c r="G420" s="3"/>
      <c r="H420" s="3"/>
      <c r="I420" s="3"/>
      <c r="J420" s="3"/>
      <c r="K420" s="3"/>
      <c r="L420" s="3"/>
      <c r="M420" s="3"/>
      <c r="N420" s="3"/>
      <c r="O420" s="3"/>
      <c r="P420" s="3"/>
    </row>
    <row r="421" spans="1:16">
      <c r="A421" s="3"/>
      <c r="B421" s="3"/>
      <c r="C421" s="3"/>
      <c r="D421" s="3"/>
      <c r="E421" s="3"/>
      <c r="F421" s="3"/>
      <c r="G421" s="3"/>
      <c r="H421" s="3"/>
      <c r="I421" s="3"/>
      <c r="J421" s="3"/>
      <c r="K421" s="3"/>
      <c r="L421" s="3"/>
      <c r="M421" s="3"/>
      <c r="N421" s="3"/>
      <c r="O421" s="3"/>
      <c r="P421" s="3"/>
    </row>
    <row r="422" spans="1:16">
      <c r="A422" s="3"/>
      <c r="B422" s="3"/>
      <c r="C422" s="3"/>
      <c r="D422" s="3"/>
      <c r="E422" s="3"/>
      <c r="F422" s="3"/>
      <c r="G422" s="3"/>
      <c r="H422" s="3"/>
      <c r="I422" s="3"/>
      <c r="J422" s="3"/>
      <c r="K422" s="3"/>
      <c r="L422" s="3"/>
      <c r="M422" s="3"/>
      <c r="N422" s="3"/>
      <c r="O422" s="3"/>
      <c r="P422" s="3"/>
    </row>
    <row r="423" spans="1:16">
      <c r="A423" s="3"/>
      <c r="B423" s="3"/>
      <c r="C423" s="3"/>
      <c r="D423" s="3"/>
      <c r="E423" s="3"/>
      <c r="F423" s="3"/>
      <c r="G423" s="3"/>
      <c r="H423" s="3"/>
      <c r="I423" s="3"/>
      <c r="J423" s="3"/>
      <c r="K423" s="3"/>
      <c r="L423" s="3"/>
      <c r="M423" s="3"/>
      <c r="N423" s="3"/>
      <c r="O423" s="3"/>
      <c r="P423" s="3"/>
    </row>
    <row r="424" spans="1:16" ht="18">
      <c r="A424" s="3"/>
      <c r="B424" s="2111" t="s">
        <v>25853</v>
      </c>
      <c r="C424" s="2109"/>
      <c r="D424" s="2109"/>
      <c r="E424" s="2109"/>
      <c r="F424" s="2109"/>
      <c r="G424" s="2109"/>
      <c r="H424" s="2109"/>
      <c r="I424" s="2109"/>
      <c r="J424" s="2109"/>
      <c r="K424" s="2109"/>
      <c r="L424" s="2109"/>
      <c r="M424" s="2109"/>
      <c r="N424" s="2109"/>
      <c r="O424" s="2109"/>
      <c r="P424" s="2109"/>
    </row>
    <row r="425" spans="1:16">
      <c r="A425" s="3"/>
      <c r="B425" s="3"/>
      <c r="C425" s="3"/>
      <c r="D425" s="3"/>
      <c r="E425" s="3"/>
      <c r="F425" s="3"/>
      <c r="G425" s="3"/>
      <c r="H425" s="3"/>
      <c r="I425" s="3"/>
      <c r="J425" s="3"/>
      <c r="K425" s="3"/>
      <c r="L425" s="3"/>
      <c r="M425" s="3"/>
      <c r="N425" s="3"/>
      <c r="O425" s="3"/>
      <c r="P425" s="3"/>
    </row>
    <row r="426" spans="1:16">
      <c r="A426" s="3"/>
      <c r="B426" s="3"/>
      <c r="C426" s="2112" t="s">
        <v>25847</v>
      </c>
      <c r="D426" s="2109"/>
      <c r="E426" s="2109"/>
      <c r="F426" s="2109"/>
      <c r="G426" s="2109"/>
      <c r="H426" s="2109"/>
      <c r="I426" s="2109"/>
      <c r="J426" s="2109"/>
      <c r="K426" s="2109"/>
      <c r="L426" s="2109"/>
      <c r="M426" s="2109"/>
      <c r="N426" s="2109"/>
      <c r="O426" s="2109"/>
      <c r="P426" s="2109"/>
    </row>
    <row r="427" spans="1:16">
      <c r="A427" s="3"/>
      <c r="B427" s="3"/>
      <c r="C427" s="3"/>
      <c r="D427" s="3"/>
      <c r="E427" s="3"/>
      <c r="F427" s="3"/>
      <c r="G427" s="3"/>
      <c r="H427" s="3"/>
      <c r="I427" s="3"/>
      <c r="J427" s="3"/>
      <c r="K427" s="3"/>
      <c r="L427" s="3"/>
      <c r="M427" s="3"/>
      <c r="N427" s="3"/>
      <c r="O427" s="3"/>
      <c r="P427" s="3"/>
    </row>
    <row r="428" spans="1:16">
      <c r="A428" s="3"/>
      <c r="B428" s="3"/>
      <c r="C428" s="1226" t="s">
        <v>25812</v>
      </c>
      <c r="D428" s="2113" t="s">
        <v>0</v>
      </c>
      <c r="E428" s="2109"/>
      <c r="F428" s="2109"/>
      <c r="G428" s="2109"/>
      <c r="H428" s="2109"/>
      <c r="I428" s="2109"/>
      <c r="J428" s="2109"/>
      <c r="K428" s="2114" t="s">
        <v>25813</v>
      </c>
      <c r="L428" s="2109"/>
      <c r="M428" s="2114" t="s">
        <v>25814</v>
      </c>
      <c r="N428" s="2109"/>
      <c r="O428" s="2114" t="s">
        <v>25815</v>
      </c>
      <c r="P428" s="2109"/>
    </row>
    <row r="429" spans="1:16" ht="89.25" customHeight="1">
      <c r="A429" s="3"/>
      <c r="B429" s="3"/>
      <c r="C429" s="3" t="s">
        <v>1622</v>
      </c>
      <c r="D429" s="2108" t="s">
        <v>1624</v>
      </c>
      <c r="E429" s="2109"/>
      <c r="F429" s="2109"/>
      <c r="G429" s="2109"/>
      <c r="H429" s="2109"/>
      <c r="I429" s="2109"/>
      <c r="J429" s="2109"/>
      <c r="K429" s="2110">
        <v>1585</v>
      </c>
      <c r="L429" s="2109"/>
      <c r="M429" s="2110"/>
      <c r="N429" s="2109"/>
      <c r="O429" s="2110"/>
      <c r="P429" s="2109"/>
    </row>
    <row r="430" spans="1:16" ht="72.75" customHeight="1">
      <c r="A430" s="3"/>
      <c r="B430" s="3"/>
      <c r="C430" s="3" t="s">
        <v>1612</v>
      </c>
      <c r="D430" s="2108" t="s">
        <v>1614</v>
      </c>
      <c r="E430" s="2109"/>
      <c r="F430" s="2109"/>
      <c r="G430" s="2109"/>
      <c r="H430" s="2109"/>
      <c r="I430" s="2109"/>
      <c r="J430" s="2109"/>
      <c r="K430" s="2110">
        <v>2126</v>
      </c>
      <c r="L430" s="2109"/>
      <c r="M430" s="2109"/>
      <c r="N430" s="2109"/>
      <c r="O430" s="2110"/>
      <c r="P430" s="2109"/>
    </row>
    <row r="431" spans="1:16" ht="72.75" customHeight="1">
      <c r="A431" s="3"/>
      <c r="B431" s="3"/>
      <c r="C431" s="3" t="s">
        <v>1615</v>
      </c>
      <c r="D431" s="2108" t="s">
        <v>1617</v>
      </c>
      <c r="E431" s="2109"/>
      <c r="F431" s="2109"/>
      <c r="G431" s="2109"/>
      <c r="H431" s="2109"/>
      <c r="I431" s="2109"/>
      <c r="J431" s="2109"/>
      <c r="K431" s="2110">
        <v>2385</v>
      </c>
      <c r="L431" s="2109"/>
      <c r="M431" s="2109"/>
      <c r="N431" s="2109"/>
      <c r="O431" s="2110"/>
      <c r="P431" s="2109"/>
    </row>
    <row r="432" spans="1:16" ht="90" customHeight="1">
      <c r="A432" s="3"/>
      <c r="B432" s="3"/>
      <c r="C432" s="3" t="s">
        <v>1625</v>
      </c>
      <c r="D432" s="2108" t="s">
        <v>1627</v>
      </c>
      <c r="E432" s="2109"/>
      <c r="F432" s="2109"/>
      <c r="G432" s="2109"/>
      <c r="H432" s="2109"/>
      <c r="I432" s="2109"/>
      <c r="J432" s="2109"/>
      <c r="K432" s="2110">
        <v>2531</v>
      </c>
      <c r="L432" s="2109"/>
      <c r="M432" s="2109"/>
      <c r="N432" s="2109"/>
      <c r="O432" s="2110"/>
      <c r="P432" s="2109"/>
    </row>
    <row r="433" spans="1:16">
      <c r="A433" s="3"/>
      <c r="B433" s="3"/>
      <c r="C433" s="3"/>
      <c r="D433" s="3"/>
      <c r="E433" s="3"/>
      <c r="F433" s="3"/>
      <c r="G433" s="3"/>
      <c r="H433" s="3"/>
      <c r="I433" s="3"/>
      <c r="J433" s="3"/>
      <c r="K433" s="3"/>
      <c r="L433" s="3"/>
      <c r="M433" s="3"/>
      <c r="N433" s="3"/>
      <c r="O433" s="3"/>
      <c r="P433" s="3"/>
    </row>
    <row r="434" spans="1:16">
      <c r="A434" s="3"/>
      <c r="B434" s="3"/>
      <c r="C434" s="2112" t="s">
        <v>25854</v>
      </c>
      <c r="D434" s="2109"/>
      <c r="E434" s="2109"/>
      <c r="F434" s="2109"/>
      <c r="G434" s="2109"/>
      <c r="H434" s="2109"/>
      <c r="I434" s="2109"/>
      <c r="J434" s="2109"/>
      <c r="K434" s="2109"/>
      <c r="L434" s="2109"/>
      <c r="M434" s="2109"/>
      <c r="N434" s="2109"/>
      <c r="O434" s="2109"/>
      <c r="P434" s="2109"/>
    </row>
    <row r="435" spans="1:16">
      <c r="A435" s="3"/>
      <c r="B435" s="3"/>
      <c r="C435" s="3"/>
      <c r="D435" s="3"/>
      <c r="E435" s="3"/>
      <c r="F435" s="3"/>
      <c r="G435" s="3"/>
      <c r="H435" s="3"/>
      <c r="I435" s="3"/>
      <c r="J435" s="3"/>
      <c r="K435" s="3"/>
      <c r="L435" s="3"/>
      <c r="M435" s="3"/>
      <c r="N435" s="3"/>
      <c r="O435" s="3"/>
      <c r="P435" s="3"/>
    </row>
    <row r="436" spans="1:16" ht="15" customHeight="1">
      <c r="A436" s="3"/>
      <c r="B436" s="3"/>
      <c r="C436" s="1226" t="s">
        <v>25812</v>
      </c>
      <c r="D436" s="2113" t="s">
        <v>0</v>
      </c>
      <c r="E436" s="2109"/>
      <c r="F436" s="2109"/>
      <c r="G436" s="2109"/>
      <c r="H436" s="2109"/>
      <c r="I436" s="2109"/>
      <c r="J436" s="2109"/>
      <c r="K436" s="2114" t="s">
        <v>25813</v>
      </c>
      <c r="L436" s="2109"/>
      <c r="M436" s="2114"/>
      <c r="N436" s="2109"/>
      <c r="O436" s="2114"/>
      <c r="P436" s="2109"/>
    </row>
    <row r="437" spans="1:16" ht="60.75" customHeight="1">
      <c r="A437" s="3"/>
      <c r="B437" s="3"/>
      <c r="C437" s="3" t="s">
        <v>1776</v>
      </c>
      <c r="D437" s="2108" t="s">
        <v>1778</v>
      </c>
      <c r="E437" s="2109"/>
      <c r="F437" s="2109"/>
      <c r="G437" s="2109"/>
      <c r="H437" s="2109"/>
      <c r="I437" s="2109"/>
      <c r="J437" s="2109"/>
      <c r="K437" s="2110">
        <v>260</v>
      </c>
      <c r="L437" s="2109"/>
      <c r="M437" s="2110"/>
      <c r="N437" s="2109"/>
      <c r="O437" s="2110"/>
      <c r="P437" s="2109"/>
    </row>
    <row r="438" spans="1:16" ht="63" customHeight="1">
      <c r="A438" s="3"/>
      <c r="B438" s="3"/>
      <c r="C438" s="3" t="s">
        <v>1718</v>
      </c>
      <c r="D438" s="2108" t="s">
        <v>1720</v>
      </c>
      <c r="E438" s="2109"/>
      <c r="F438" s="2109"/>
      <c r="G438" s="2109"/>
      <c r="H438" s="2109"/>
      <c r="I438" s="2109"/>
      <c r="J438" s="2109"/>
      <c r="K438" s="2110">
        <v>135</v>
      </c>
      <c r="L438" s="2109"/>
      <c r="M438" s="2110"/>
      <c r="N438" s="2109"/>
      <c r="O438" s="2110"/>
      <c r="P438" s="2109"/>
    </row>
    <row r="439" spans="1:16" ht="65.25" customHeight="1">
      <c r="A439" s="3"/>
      <c r="B439" s="3"/>
      <c r="C439" s="3" t="s">
        <v>1588</v>
      </c>
      <c r="D439" s="2108" t="s">
        <v>1590</v>
      </c>
      <c r="E439" s="2109"/>
      <c r="F439" s="2109"/>
      <c r="G439" s="2109"/>
      <c r="H439" s="2109"/>
      <c r="I439" s="2109"/>
      <c r="J439" s="2109"/>
      <c r="K439" s="2110">
        <v>146</v>
      </c>
      <c r="L439" s="2109"/>
      <c r="M439" s="2110"/>
      <c r="N439" s="2109"/>
      <c r="O439" s="2110"/>
      <c r="P439" s="2109"/>
    </row>
    <row r="440" spans="1:16">
      <c r="A440" s="3"/>
      <c r="B440" s="3"/>
      <c r="C440" s="3" t="s">
        <v>1591</v>
      </c>
      <c r="D440" s="2108" t="s">
        <v>1593</v>
      </c>
      <c r="E440" s="2109"/>
      <c r="F440" s="2109"/>
      <c r="G440" s="2109"/>
      <c r="H440" s="2109"/>
      <c r="I440" s="2109"/>
      <c r="J440" s="2109"/>
      <c r="K440" s="2110">
        <v>405</v>
      </c>
      <c r="L440" s="2109"/>
      <c r="M440" s="2110"/>
      <c r="N440" s="2109"/>
      <c r="O440" s="2110"/>
      <c r="P440" s="2109"/>
    </row>
    <row r="441" spans="1:16" ht="56.25" customHeight="1">
      <c r="A441" s="3"/>
      <c r="B441" s="3"/>
      <c r="C441" s="3"/>
      <c r="D441" s="3"/>
      <c r="E441" s="3"/>
      <c r="F441" s="3"/>
      <c r="G441" s="3"/>
      <c r="H441" s="3"/>
      <c r="I441" s="3"/>
      <c r="J441" s="3"/>
      <c r="K441" s="3"/>
      <c r="L441" s="3"/>
      <c r="M441" s="3"/>
      <c r="N441" s="3"/>
      <c r="O441" s="3"/>
      <c r="P441" s="3"/>
    </row>
    <row r="442" spans="1:16">
      <c r="A442" s="3"/>
      <c r="B442" s="3"/>
      <c r="C442" s="2112" t="s">
        <v>25850</v>
      </c>
      <c r="D442" s="2109"/>
      <c r="E442" s="2109"/>
      <c r="F442" s="2109"/>
      <c r="G442" s="2109"/>
      <c r="H442" s="2109"/>
      <c r="I442" s="2109"/>
      <c r="J442" s="2109"/>
      <c r="K442" s="2109"/>
      <c r="L442" s="2109"/>
      <c r="M442" s="2109"/>
      <c r="N442" s="2109"/>
      <c r="O442" s="2109"/>
      <c r="P442" s="2109"/>
    </row>
    <row r="443" spans="1:16">
      <c r="A443" s="3"/>
      <c r="B443" s="3"/>
      <c r="C443" s="3"/>
      <c r="D443" s="3"/>
      <c r="E443" s="3"/>
      <c r="F443" s="3"/>
      <c r="G443" s="3"/>
      <c r="H443" s="3"/>
      <c r="I443" s="3"/>
      <c r="J443" s="3"/>
      <c r="K443" s="3"/>
      <c r="L443" s="3"/>
      <c r="M443" s="3"/>
      <c r="N443" s="3"/>
      <c r="O443" s="3"/>
      <c r="P443" s="3"/>
    </row>
    <row r="444" spans="1:16">
      <c r="A444" s="3"/>
      <c r="B444" s="3"/>
      <c r="C444" s="1226" t="s">
        <v>25812</v>
      </c>
      <c r="D444" s="2113" t="s">
        <v>0</v>
      </c>
      <c r="E444" s="2109"/>
      <c r="F444" s="2109"/>
      <c r="G444" s="2109"/>
      <c r="H444" s="2109"/>
      <c r="I444" s="2109"/>
      <c r="J444" s="2109"/>
      <c r="K444" s="2114" t="s">
        <v>25813</v>
      </c>
      <c r="L444" s="2109"/>
      <c r="M444" s="2114"/>
      <c r="N444" s="2109"/>
      <c r="O444" s="2114"/>
      <c r="P444" s="2109"/>
    </row>
    <row r="445" spans="1:16" ht="47.25" customHeight="1">
      <c r="A445" s="3"/>
      <c r="B445" s="3"/>
      <c r="C445" s="3" t="s">
        <v>1618</v>
      </c>
      <c r="D445" s="2108" t="s">
        <v>1619</v>
      </c>
      <c r="E445" s="2109"/>
      <c r="F445" s="2109"/>
      <c r="G445" s="2109"/>
      <c r="H445" s="2109"/>
      <c r="I445" s="2109"/>
      <c r="J445" s="2109"/>
      <c r="K445" s="2110">
        <v>15.4</v>
      </c>
      <c r="L445" s="2109"/>
      <c r="M445" s="2109"/>
      <c r="N445" s="2109"/>
      <c r="O445" s="2110"/>
      <c r="P445" s="2109"/>
    </row>
    <row r="446" spans="1:16" ht="60" customHeight="1">
      <c r="A446" s="3"/>
      <c r="B446" s="3"/>
      <c r="C446" s="3" t="s">
        <v>1620</v>
      </c>
      <c r="D446" s="2108" t="s">
        <v>1621</v>
      </c>
      <c r="E446" s="2109"/>
      <c r="F446" s="2109"/>
      <c r="G446" s="2109"/>
      <c r="H446" s="2109"/>
      <c r="I446" s="2109"/>
      <c r="J446" s="2109"/>
      <c r="K446" s="2110">
        <v>15.4</v>
      </c>
      <c r="L446" s="2109"/>
      <c r="M446" s="2109"/>
      <c r="N446" s="2109"/>
      <c r="O446" s="2110"/>
      <c r="P446" s="2109"/>
    </row>
    <row r="447" spans="1:16">
      <c r="A447" s="3"/>
      <c r="B447" s="3"/>
      <c r="C447" s="3"/>
      <c r="D447" s="3"/>
      <c r="E447" s="3"/>
      <c r="F447" s="3"/>
      <c r="G447" s="3"/>
      <c r="H447" s="3"/>
      <c r="I447" s="3"/>
      <c r="J447" s="3"/>
      <c r="K447" s="3"/>
      <c r="L447" s="3"/>
      <c r="M447" s="3"/>
      <c r="N447" s="3"/>
      <c r="O447" s="3"/>
      <c r="P447" s="3"/>
    </row>
    <row r="448" spans="1:16" ht="18">
      <c r="A448" s="3"/>
      <c r="B448" s="2111" t="s">
        <v>25855</v>
      </c>
      <c r="C448" s="2109"/>
      <c r="D448" s="2109"/>
      <c r="E448" s="2109"/>
      <c r="F448" s="2109"/>
      <c r="G448" s="2109"/>
      <c r="H448" s="2109"/>
      <c r="I448" s="2109"/>
      <c r="J448" s="2109"/>
      <c r="K448" s="2109"/>
      <c r="L448" s="2109"/>
      <c r="M448" s="2109"/>
      <c r="N448" s="2109"/>
      <c r="O448" s="2109"/>
      <c r="P448" s="2109"/>
    </row>
    <row r="449" spans="1:16">
      <c r="A449" s="3"/>
      <c r="B449" s="3"/>
      <c r="C449" s="3"/>
      <c r="D449" s="3"/>
      <c r="E449" s="3"/>
      <c r="F449" s="3"/>
      <c r="G449" s="3"/>
      <c r="H449" s="3"/>
      <c r="I449" s="3"/>
      <c r="J449" s="3"/>
      <c r="K449" s="3"/>
      <c r="L449" s="3"/>
      <c r="M449" s="3"/>
      <c r="N449" s="3"/>
      <c r="O449" s="3"/>
      <c r="P449" s="3"/>
    </row>
    <row r="450" spans="1:16">
      <c r="A450" s="3"/>
      <c r="B450" s="3"/>
      <c r="C450" s="2112" t="s">
        <v>25847</v>
      </c>
      <c r="D450" s="2109"/>
      <c r="E450" s="2109"/>
      <c r="F450" s="2109"/>
      <c r="G450" s="2109"/>
      <c r="H450" s="2109"/>
      <c r="I450" s="2109"/>
      <c r="J450" s="2109"/>
      <c r="K450" s="2109"/>
      <c r="L450" s="2109"/>
      <c r="M450" s="2109"/>
      <c r="N450" s="2109"/>
      <c r="O450" s="2109"/>
      <c r="P450" s="2109"/>
    </row>
    <row r="451" spans="1:16">
      <c r="A451" s="3"/>
      <c r="B451" s="3"/>
      <c r="C451" s="3"/>
      <c r="D451" s="3"/>
      <c r="E451" s="3"/>
      <c r="F451" s="3"/>
      <c r="G451" s="3"/>
      <c r="H451" s="3"/>
      <c r="I451" s="3"/>
      <c r="J451" s="3"/>
      <c r="K451" s="3"/>
      <c r="L451" s="3"/>
      <c r="M451" s="3"/>
      <c r="N451" s="3"/>
      <c r="O451" s="3"/>
      <c r="P451" s="3"/>
    </row>
    <row r="452" spans="1:16">
      <c r="A452" s="3"/>
      <c r="B452" s="3"/>
      <c r="C452" s="1226" t="s">
        <v>25812</v>
      </c>
      <c r="D452" s="2113" t="s">
        <v>0</v>
      </c>
      <c r="E452" s="2109"/>
      <c r="F452" s="2109"/>
      <c r="G452" s="2109"/>
      <c r="H452" s="2109"/>
      <c r="I452" s="2109"/>
      <c r="J452" s="2109"/>
      <c r="K452" s="2114" t="s">
        <v>25813</v>
      </c>
      <c r="L452" s="2109"/>
      <c r="M452" s="2114"/>
      <c r="N452" s="2109"/>
      <c r="O452" s="2114"/>
      <c r="P452" s="2109"/>
    </row>
    <row r="453" spans="1:16" ht="72.75" customHeight="1">
      <c r="A453" s="3"/>
      <c r="B453" s="3"/>
      <c r="C453" s="3" t="s">
        <v>2081</v>
      </c>
      <c r="D453" s="2108" t="s">
        <v>2083</v>
      </c>
      <c r="E453" s="2109"/>
      <c r="F453" s="2109"/>
      <c r="G453" s="2109"/>
      <c r="H453" s="2109"/>
      <c r="I453" s="2109"/>
      <c r="J453" s="2109"/>
      <c r="K453" s="2110">
        <v>2350</v>
      </c>
      <c r="L453" s="2109"/>
      <c r="M453" s="2109"/>
      <c r="N453" s="2109"/>
      <c r="O453" s="2110"/>
      <c r="P453" s="2109"/>
    </row>
    <row r="454" spans="1:16" ht="80.25" customHeight="1">
      <c r="A454" s="3"/>
      <c r="B454" s="3"/>
      <c r="C454" s="3" t="s">
        <v>2084</v>
      </c>
      <c r="D454" s="2108" t="s">
        <v>2086</v>
      </c>
      <c r="E454" s="2109"/>
      <c r="F454" s="2109"/>
      <c r="G454" s="2109"/>
      <c r="H454" s="2109"/>
      <c r="I454" s="2109"/>
      <c r="J454" s="2109"/>
      <c r="K454" s="2110">
        <v>2350</v>
      </c>
      <c r="L454" s="2109"/>
      <c r="M454" s="2109"/>
      <c r="N454" s="2109"/>
      <c r="O454" s="2110"/>
      <c r="P454" s="2109"/>
    </row>
    <row r="455" spans="1:16">
      <c r="A455" s="3"/>
      <c r="B455" s="3"/>
      <c r="C455" s="3"/>
      <c r="D455" s="3"/>
      <c r="E455" s="3"/>
      <c r="F455" s="3"/>
      <c r="G455" s="3"/>
      <c r="H455" s="3"/>
      <c r="I455" s="3"/>
      <c r="J455" s="3"/>
      <c r="K455" s="3"/>
      <c r="L455" s="3"/>
      <c r="M455" s="3"/>
      <c r="N455" s="3"/>
      <c r="O455" s="3"/>
      <c r="P455" s="3"/>
    </row>
    <row r="456" spans="1:16">
      <c r="A456" s="3"/>
      <c r="B456" s="3"/>
      <c r="C456" s="2112" t="s">
        <v>25854</v>
      </c>
      <c r="D456" s="2109"/>
      <c r="E456" s="2109"/>
      <c r="F456" s="2109"/>
      <c r="G456" s="2109"/>
      <c r="H456" s="2109"/>
      <c r="I456" s="2109"/>
      <c r="J456" s="2109"/>
      <c r="K456" s="2109"/>
      <c r="L456" s="2109"/>
      <c r="M456" s="2109"/>
      <c r="N456" s="2109"/>
      <c r="O456" s="2109"/>
      <c r="P456" s="2109"/>
    </row>
    <row r="457" spans="1:16">
      <c r="A457" s="3"/>
      <c r="B457" s="3"/>
      <c r="C457" s="3"/>
      <c r="D457" s="3"/>
      <c r="E457" s="3"/>
      <c r="F457" s="3"/>
      <c r="G457" s="3"/>
      <c r="H457" s="3"/>
      <c r="I457" s="3"/>
      <c r="J457" s="3"/>
      <c r="K457" s="3"/>
      <c r="L457" s="3"/>
      <c r="M457" s="3"/>
      <c r="N457" s="3"/>
      <c r="O457" s="3"/>
      <c r="P457" s="3"/>
    </row>
    <row r="458" spans="1:16">
      <c r="A458" s="3"/>
      <c r="B458" s="3"/>
      <c r="C458" s="1226" t="s">
        <v>25812</v>
      </c>
      <c r="D458" s="2113" t="s">
        <v>0</v>
      </c>
      <c r="E458" s="2109"/>
      <c r="F458" s="2109"/>
      <c r="G458" s="2109"/>
      <c r="H458" s="2109"/>
      <c r="I458" s="2109"/>
      <c r="J458" s="2109"/>
      <c r="K458" s="2114" t="s">
        <v>25813</v>
      </c>
      <c r="L458" s="2109"/>
      <c r="M458" s="2114"/>
      <c r="N458" s="2109"/>
      <c r="O458" s="2114"/>
      <c r="P458" s="2109"/>
    </row>
    <row r="459" spans="1:16" ht="67.5" customHeight="1">
      <c r="A459" s="3"/>
      <c r="B459" s="3"/>
      <c r="C459" s="3" t="s">
        <v>1697</v>
      </c>
      <c r="D459" s="2108" t="s">
        <v>1699</v>
      </c>
      <c r="E459" s="2109"/>
      <c r="F459" s="2109"/>
      <c r="G459" s="2109"/>
      <c r="H459" s="2109"/>
      <c r="I459" s="2109"/>
      <c r="J459" s="2109"/>
      <c r="K459" s="2110">
        <v>1520</v>
      </c>
      <c r="L459" s="2109"/>
      <c r="M459" s="2110"/>
      <c r="N459" s="2109"/>
      <c r="O459" s="2110"/>
      <c r="P459" s="2109"/>
    </row>
    <row r="460" spans="1:16" ht="65.25" customHeight="1">
      <c r="A460" s="3"/>
      <c r="B460" s="3"/>
      <c r="C460" s="3" t="s">
        <v>1700</v>
      </c>
      <c r="D460" s="2108" t="s">
        <v>1702</v>
      </c>
      <c r="E460" s="2109"/>
      <c r="F460" s="2109"/>
      <c r="G460" s="2109"/>
      <c r="H460" s="2109"/>
      <c r="I460" s="2109"/>
      <c r="J460" s="2109"/>
      <c r="K460" s="2110">
        <v>830</v>
      </c>
      <c r="L460" s="2109"/>
      <c r="M460" s="2110"/>
      <c r="N460" s="2109"/>
      <c r="O460" s="2110"/>
      <c r="P460" s="2109"/>
    </row>
    <row r="461" spans="1:16" ht="63.75" customHeight="1">
      <c r="A461" s="3"/>
      <c r="B461" s="3"/>
      <c r="C461" s="3" t="s">
        <v>1712</v>
      </c>
      <c r="D461" s="2108" t="s">
        <v>1714</v>
      </c>
      <c r="E461" s="2109"/>
      <c r="F461" s="2109"/>
      <c r="G461" s="2109"/>
      <c r="H461" s="2109"/>
      <c r="I461" s="2109"/>
      <c r="J461" s="2109"/>
      <c r="K461" s="2110">
        <v>765</v>
      </c>
      <c r="L461" s="2109"/>
      <c r="M461" s="2110"/>
      <c r="N461" s="2109"/>
      <c r="O461" s="2110"/>
      <c r="P461" s="2109"/>
    </row>
    <row r="462" spans="1:16" ht="63.75" customHeight="1">
      <c r="A462" s="3"/>
      <c r="B462" s="3"/>
      <c r="C462" s="3" t="s">
        <v>1715</v>
      </c>
      <c r="D462" s="2108" t="s">
        <v>1717</v>
      </c>
      <c r="E462" s="2109"/>
      <c r="F462" s="2109"/>
      <c r="G462" s="2109"/>
      <c r="H462" s="2109"/>
      <c r="I462" s="2109"/>
      <c r="J462" s="2109"/>
      <c r="K462" s="2110">
        <v>56.5</v>
      </c>
      <c r="L462" s="2109"/>
      <c r="M462" s="2110"/>
      <c r="N462" s="2109"/>
      <c r="O462" s="2110"/>
      <c r="P462" s="2109"/>
    </row>
    <row r="463" spans="1:16" ht="93.75" customHeight="1">
      <c r="A463" s="3"/>
      <c r="B463" s="3"/>
      <c r="C463" s="3" t="s">
        <v>1703</v>
      </c>
      <c r="D463" s="2108" t="s">
        <v>1705</v>
      </c>
      <c r="E463" s="2109"/>
      <c r="F463" s="2109"/>
      <c r="G463" s="2109"/>
      <c r="H463" s="2109"/>
      <c r="I463" s="2109"/>
      <c r="J463" s="2109"/>
      <c r="K463" s="2110">
        <v>1520</v>
      </c>
      <c r="L463" s="2109"/>
      <c r="M463" s="2110"/>
      <c r="N463" s="2109"/>
      <c r="O463" s="2110"/>
      <c r="P463" s="2109"/>
    </row>
    <row r="464" spans="1:16" ht="76.5" customHeight="1">
      <c r="A464" s="3"/>
      <c r="B464" s="3"/>
      <c r="C464" s="3" t="s">
        <v>1706</v>
      </c>
      <c r="D464" s="2108" t="s">
        <v>1708</v>
      </c>
      <c r="E464" s="2109"/>
      <c r="F464" s="2109"/>
      <c r="G464" s="2109"/>
      <c r="H464" s="2109"/>
      <c r="I464" s="2109"/>
      <c r="J464" s="2109"/>
      <c r="K464" s="2110">
        <v>1520</v>
      </c>
      <c r="L464" s="2109"/>
      <c r="M464" s="2110"/>
      <c r="N464" s="2109"/>
      <c r="O464" s="2110"/>
      <c r="P464" s="2109"/>
    </row>
    <row r="465" spans="1:16" ht="50.25" customHeight="1">
      <c r="A465" s="3"/>
      <c r="B465" s="3"/>
      <c r="C465" s="3" t="s">
        <v>1709</v>
      </c>
      <c r="D465" s="2108" t="s">
        <v>1711</v>
      </c>
      <c r="E465" s="2109"/>
      <c r="F465" s="2109"/>
      <c r="G465" s="2109"/>
      <c r="H465" s="2109"/>
      <c r="I465" s="2109"/>
      <c r="J465" s="2109"/>
      <c r="K465" s="2110">
        <v>830</v>
      </c>
      <c r="L465" s="2109"/>
      <c r="M465" s="2110"/>
      <c r="N465" s="2109"/>
      <c r="O465" s="2110"/>
      <c r="P465" s="2109"/>
    </row>
    <row r="466" spans="1:16">
      <c r="A466" s="3"/>
      <c r="B466" s="3"/>
      <c r="C466" s="3" t="s">
        <v>1759</v>
      </c>
      <c r="D466" s="2108" t="s">
        <v>1761</v>
      </c>
      <c r="E466" s="2109"/>
      <c r="F466" s="2109"/>
      <c r="G466" s="2109"/>
      <c r="H466" s="2109"/>
      <c r="I466" s="2109"/>
      <c r="J466" s="2109"/>
      <c r="K466" s="2110">
        <v>155</v>
      </c>
      <c r="L466" s="2109"/>
      <c r="M466" s="2110"/>
      <c r="N466" s="2109"/>
      <c r="O466" s="2110"/>
      <c r="P466" s="2109"/>
    </row>
    <row r="467" spans="1:16">
      <c r="A467" s="3"/>
      <c r="B467" s="3"/>
      <c r="C467" s="3"/>
      <c r="D467" s="3"/>
      <c r="E467" s="3"/>
      <c r="F467" s="3"/>
      <c r="G467" s="3"/>
      <c r="H467" s="3"/>
      <c r="I467" s="3"/>
      <c r="J467" s="3"/>
      <c r="K467" s="3"/>
      <c r="L467" s="3"/>
      <c r="M467" s="3"/>
      <c r="N467" s="3"/>
      <c r="O467" s="3"/>
      <c r="P467" s="3"/>
    </row>
    <row r="468" spans="1:16">
      <c r="A468" s="3"/>
      <c r="B468" s="3"/>
      <c r="C468" s="3"/>
      <c r="D468" s="3"/>
      <c r="E468" s="3"/>
      <c r="F468" s="3"/>
      <c r="G468" s="3"/>
      <c r="H468" s="3"/>
      <c r="I468" s="3"/>
      <c r="J468" s="3"/>
      <c r="K468" s="3"/>
      <c r="L468" s="3"/>
      <c r="M468" s="3"/>
      <c r="N468" s="3"/>
      <c r="O468" s="3"/>
      <c r="P468" s="3"/>
    </row>
    <row r="469" spans="1:16">
      <c r="A469" s="1222" t="s">
        <v>1529</v>
      </c>
      <c r="B469" s="1222" t="s">
        <v>1529</v>
      </c>
      <c r="C469" s="1222" t="s">
        <v>1529</v>
      </c>
      <c r="D469" s="1222" t="s">
        <v>1529</v>
      </c>
      <c r="E469" s="1222" t="s">
        <v>1529</v>
      </c>
      <c r="F469" s="1222" t="s">
        <v>1529</v>
      </c>
      <c r="G469" s="1222" t="s">
        <v>1529</v>
      </c>
      <c r="H469" s="1222" t="s">
        <v>1529</v>
      </c>
      <c r="I469" s="1222" t="s">
        <v>1529</v>
      </c>
      <c r="J469" s="1223" t="s">
        <v>1529</v>
      </c>
      <c r="K469" s="1223" t="s">
        <v>1529</v>
      </c>
      <c r="L469" s="1223" t="s">
        <v>1529</v>
      </c>
      <c r="M469" s="1223" t="s">
        <v>1529</v>
      </c>
      <c r="N469" s="1223" t="s">
        <v>1529</v>
      </c>
      <c r="O469" s="1223" t="s">
        <v>1529</v>
      </c>
      <c r="P469" s="1223" t="s">
        <v>1529</v>
      </c>
    </row>
    <row r="470" spans="1:16">
      <c r="A470" s="3"/>
      <c r="B470" s="3"/>
      <c r="C470" s="3"/>
      <c r="D470" s="3"/>
      <c r="E470" s="3"/>
      <c r="F470" s="3"/>
      <c r="G470" s="3"/>
      <c r="H470" s="3"/>
      <c r="I470" s="3"/>
      <c r="J470" s="3"/>
      <c r="K470" s="3"/>
      <c r="L470" s="3"/>
      <c r="M470" s="3"/>
      <c r="N470" s="3"/>
      <c r="O470" s="3"/>
      <c r="P470" s="3"/>
    </row>
    <row r="471" spans="1:16" ht="23.25">
      <c r="A471" s="3"/>
      <c r="B471" s="1224" t="s">
        <v>25809</v>
      </c>
      <c r="C471" s="3"/>
      <c r="D471" s="3"/>
      <c r="E471" s="3"/>
      <c r="F471" s="3"/>
      <c r="G471" s="3"/>
      <c r="H471" s="3"/>
      <c r="I471" s="3"/>
      <c r="J471" s="3"/>
      <c r="K471" s="3"/>
      <c r="L471" s="3"/>
      <c r="M471" s="3"/>
      <c r="N471" s="3"/>
      <c r="O471" s="3"/>
      <c r="P471" s="3"/>
    </row>
    <row r="472" spans="1:16" ht="20.25">
      <c r="A472" s="3"/>
      <c r="B472" s="1225" t="s">
        <v>25856</v>
      </c>
      <c r="C472" s="3"/>
      <c r="D472" s="3"/>
      <c r="E472" s="3"/>
      <c r="F472" s="3"/>
      <c r="G472" s="3"/>
      <c r="H472" s="3"/>
      <c r="I472" s="3"/>
      <c r="J472" s="3"/>
      <c r="K472" s="3"/>
      <c r="L472" s="3"/>
      <c r="M472" s="3"/>
      <c r="N472" s="3"/>
      <c r="O472" s="3"/>
      <c r="P472" s="3"/>
    </row>
    <row r="473" spans="1:16">
      <c r="A473" s="3"/>
      <c r="B473" s="3"/>
      <c r="C473" s="3"/>
      <c r="D473" s="3"/>
      <c r="E473" s="3"/>
      <c r="F473" s="3"/>
      <c r="G473" s="3"/>
      <c r="H473" s="3"/>
      <c r="I473" s="3"/>
      <c r="J473" s="3"/>
      <c r="K473" s="3"/>
      <c r="L473" s="3"/>
      <c r="M473" s="3"/>
      <c r="N473" s="3"/>
      <c r="O473" s="3"/>
      <c r="P473" s="3"/>
    </row>
    <row r="474" spans="1:16">
      <c r="A474" s="3"/>
      <c r="B474" s="3"/>
      <c r="C474" s="3"/>
      <c r="D474" s="3"/>
      <c r="E474" s="3"/>
      <c r="F474" s="3"/>
      <c r="G474" s="3"/>
      <c r="H474" s="3"/>
      <c r="I474" s="3"/>
      <c r="J474" s="3"/>
      <c r="K474" s="3"/>
      <c r="L474" s="3"/>
      <c r="M474" s="3"/>
      <c r="N474" s="3"/>
      <c r="O474" s="3"/>
      <c r="P474" s="3"/>
    </row>
    <row r="475" spans="1:16">
      <c r="A475" s="3"/>
      <c r="B475" s="3"/>
      <c r="C475" s="3"/>
      <c r="D475" s="3"/>
      <c r="E475" s="3"/>
      <c r="F475" s="3"/>
      <c r="G475" s="3"/>
      <c r="H475" s="3"/>
      <c r="I475" s="3"/>
      <c r="J475" s="3"/>
      <c r="K475" s="3"/>
      <c r="L475" s="3"/>
      <c r="M475" s="3"/>
      <c r="N475" s="3"/>
      <c r="O475" s="3"/>
      <c r="P475" s="3"/>
    </row>
    <row r="476" spans="1:16" ht="18">
      <c r="A476" s="3"/>
      <c r="B476" s="2111" t="s">
        <v>25847</v>
      </c>
      <c r="C476" s="2109"/>
      <c r="D476" s="2109"/>
      <c r="E476" s="2109"/>
      <c r="F476" s="2109"/>
      <c r="G476" s="2109"/>
      <c r="H476" s="2109"/>
      <c r="I476" s="2109"/>
      <c r="J476" s="2109"/>
      <c r="K476" s="2109"/>
      <c r="L476" s="2109"/>
      <c r="M476" s="2109"/>
      <c r="N476" s="2109"/>
      <c r="O476" s="2109"/>
      <c r="P476" s="2109"/>
    </row>
    <row r="477" spans="1:16">
      <c r="A477" s="3"/>
      <c r="B477" s="3"/>
      <c r="C477" s="3"/>
      <c r="D477" s="3"/>
      <c r="E477" s="3"/>
      <c r="F477" s="3"/>
      <c r="G477" s="3"/>
      <c r="H477" s="3"/>
      <c r="I477" s="3"/>
      <c r="J477" s="3"/>
      <c r="K477" s="3"/>
      <c r="L477" s="3"/>
      <c r="M477" s="3"/>
      <c r="N477" s="3"/>
      <c r="O477" s="3"/>
      <c r="P477" s="3"/>
    </row>
    <row r="478" spans="1:16">
      <c r="A478" s="3"/>
      <c r="B478" s="3"/>
      <c r="C478" s="1226" t="s">
        <v>25812</v>
      </c>
      <c r="D478" s="2113" t="s">
        <v>0</v>
      </c>
      <c r="E478" s="2109"/>
      <c r="F478" s="2109"/>
      <c r="G478" s="2109"/>
      <c r="H478" s="2109"/>
      <c r="I478" s="2109"/>
      <c r="J478" s="2109"/>
      <c r="K478" s="2114" t="s">
        <v>25813</v>
      </c>
      <c r="L478" s="2109"/>
      <c r="M478" s="2114"/>
      <c r="N478" s="2109"/>
      <c r="O478" s="2114"/>
      <c r="P478" s="2109"/>
    </row>
    <row r="479" spans="1:16" ht="150.75" customHeight="1">
      <c r="A479" s="3"/>
      <c r="B479" s="3"/>
      <c r="C479" s="3" t="s">
        <v>2238</v>
      </c>
      <c r="D479" s="2108" t="s">
        <v>22696</v>
      </c>
      <c r="E479" s="2109"/>
      <c r="F479" s="2109"/>
      <c r="G479" s="2109"/>
      <c r="H479" s="2109"/>
      <c r="I479" s="2109"/>
      <c r="J479" s="2109"/>
      <c r="K479" s="2110">
        <v>4362.5</v>
      </c>
      <c r="L479" s="2109"/>
      <c r="M479" s="2109"/>
      <c r="N479" s="2109"/>
      <c r="O479" s="2110"/>
      <c r="P479" s="2109"/>
    </row>
    <row r="480" spans="1:16" ht="156.75" customHeight="1">
      <c r="A480" s="3"/>
      <c r="B480" s="3"/>
      <c r="C480" s="3" t="s">
        <v>2241</v>
      </c>
      <c r="D480" s="2108" t="s">
        <v>2243</v>
      </c>
      <c r="E480" s="2109"/>
      <c r="F480" s="2109"/>
      <c r="G480" s="2109"/>
      <c r="H480" s="2109"/>
      <c r="I480" s="2109"/>
      <c r="J480" s="2109"/>
      <c r="K480" s="2110">
        <v>4562.5</v>
      </c>
      <c r="L480" s="2109"/>
      <c r="M480" s="2109"/>
      <c r="N480" s="2109"/>
      <c r="O480" s="2110"/>
      <c r="P480" s="2109"/>
    </row>
    <row r="481" spans="1:16" ht="113.25" customHeight="1">
      <c r="A481" s="3"/>
      <c r="B481" s="3"/>
      <c r="C481" s="3" t="s">
        <v>2276</v>
      </c>
      <c r="D481" s="2108" t="s">
        <v>22697</v>
      </c>
      <c r="E481" s="2109"/>
      <c r="F481" s="2109"/>
      <c r="G481" s="2109"/>
      <c r="H481" s="2109"/>
      <c r="I481" s="2109"/>
      <c r="J481" s="2109"/>
      <c r="K481" s="2110">
        <v>2672.5</v>
      </c>
      <c r="L481" s="2109"/>
      <c r="M481" s="2109"/>
      <c r="N481" s="2109"/>
      <c r="O481" s="2110"/>
      <c r="P481" s="2109"/>
    </row>
    <row r="482" spans="1:16" ht="108.75" customHeight="1">
      <c r="A482" s="3"/>
      <c r="B482" s="3"/>
      <c r="C482" s="3" t="s">
        <v>2279</v>
      </c>
      <c r="D482" s="2108" t="s">
        <v>22698</v>
      </c>
      <c r="E482" s="2109"/>
      <c r="F482" s="2109"/>
      <c r="G482" s="2109"/>
      <c r="H482" s="2109"/>
      <c r="I482" s="2109"/>
      <c r="J482" s="2109"/>
      <c r="K482" s="2110">
        <v>2862.5</v>
      </c>
      <c r="L482" s="2109"/>
      <c r="M482" s="2109"/>
      <c r="N482" s="2109"/>
      <c r="O482" s="2110"/>
      <c r="P482" s="2109"/>
    </row>
    <row r="483" spans="1:16" ht="87" customHeight="1">
      <c r="A483" s="3"/>
      <c r="B483" s="3"/>
      <c r="C483" s="3" t="s">
        <v>2282</v>
      </c>
      <c r="D483" s="2108" t="s">
        <v>2284</v>
      </c>
      <c r="E483" s="2109"/>
      <c r="F483" s="2109"/>
      <c r="G483" s="2109"/>
      <c r="H483" s="2109"/>
      <c r="I483" s="2109"/>
      <c r="J483" s="2109"/>
      <c r="K483" s="2110">
        <v>2077.5</v>
      </c>
      <c r="L483" s="2109"/>
      <c r="M483" s="2109"/>
      <c r="N483" s="2109"/>
      <c r="O483" s="2110"/>
      <c r="P483" s="2109"/>
    </row>
    <row r="484" spans="1:16" ht="93" customHeight="1">
      <c r="A484" s="3"/>
      <c r="B484" s="3"/>
      <c r="C484" s="3" t="s">
        <v>22702</v>
      </c>
      <c r="D484" s="2108" t="s">
        <v>22704</v>
      </c>
      <c r="E484" s="2109"/>
      <c r="F484" s="2109"/>
      <c r="G484" s="2109"/>
      <c r="H484" s="2109"/>
      <c r="I484" s="2109"/>
      <c r="J484" s="2109"/>
      <c r="K484" s="2110">
        <v>3072.5</v>
      </c>
      <c r="L484" s="2109"/>
      <c r="M484" s="2109"/>
      <c r="N484" s="2109"/>
      <c r="O484" s="2110"/>
      <c r="P484" s="2109"/>
    </row>
    <row r="485" spans="1:16" ht="95.25" customHeight="1">
      <c r="A485" s="3"/>
      <c r="B485" s="3"/>
      <c r="C485" s="3" t="s">
        <v>22705</v>
      </c>
      <c r="D485" s="2108" t="s">
        <v>22707</v>
      </c>
      <c r="E485" s="2109"/>
      <c r="F485" s="2109"/>
      <c r="G485" s="2109"/>
      <c r="H485" s="2109"/>
      <c r="I485" s="2109"/>
      <c r="J485" s="2109"/>
      <c r="K485" s="2110">
        <v>3072.5</v>
      </c>
      <c r="L485" s="2109"/>
      <c r="M485" s="2109"/>
      <c r="N485" s="2109"/>
      <c r="O485" s="2110"/>
      <c r="P485" s="2109"/>
    </row>
    <row r="486" spans="1:16" ht="108" customHeight="1">
      <c r="A486" s="3"/>
      <c r="B486" s="3"/>
      <c r="C486" s="3" t="s">
        <v>2285</v>
      </c>
      <c r="D486" s="2108" t="s">
        <v>2287</v>
      </c>
      <c r="E486" s="2109"/>
      <c r="F486" s="2109"/>
      <c r="G486" s="2109"/>
      <c r="H486" s="2109"/>
      <c r="I486" s="2109"/>
      <c r="J486" s="2109"/>
      <c r="K486" s="2110">
        <v>4855</v>
      </c>
      <c r="L486" s="2109"/>
      <c r="M486" s="2109"/>
      <c r="N486" s="2109"/>
      <c r="O486" s="2110"/>
      <c r="P486" s="2109"/>
    </row>
    <row r="487" spans="1:16">
      <c r="A487" s="3"/>
      <c r="B487" s="3"/>
      <c r="C487" s="3"/>
      <c r="D487" s="3"/>
      <c r="E487" s="3"/>
      <c r="F487" s="3"/>
      <c r="G487" s="3"/>
      <c r="H487" s="3"/>
      <c r="I487" s="3"/>
      <c r="J487" s="3"/>
      <c r="K487" s="3"/>
      <c r="L487" s="3"/>
      <c r="M487" s="3"/>
      <c r="N487" s="3"/>
      <c r="O487" s="3"/>
      <c r="P487" s="3"/>
    </row>
    <row r="488" spans="1:16" ht="18">
      <c r="A488" s="3"/>
      <c r="B488" s="2111" t="s">
        <v>25857</v>
      </c>
      <c r="C488" s="2109"/>
      <c r="D488" s="2109"/>
      <c r="E488" s="2109"/>
      <c r="F488" s="2109"/>
      <c r="G488" s="2109"/>
      <c r="H488" s="2109"/>
      <c r="I488" s="2109"/>
      <c r="J488" s="2109"/>
      <c r="K488" s="2109"/>
      <c r="L488" s="2109"/>
      <c r="M488" s="2109"/>
      <c r="N488" s="2109"/>
      <c r="O488" s="2109"/>
      <c r="P488" s="2109"/>
    </row>
    <row r="489" spans="1:16">
      <c r="A489" s="3"/>
      <c r="B489" s="3"/>
      <c r="C489" s="3"/>
      <c r="D489" s="3"/>
      <c r="E489" s="3"/>
      <c r="F489" s="3"/>
      <c r="G489" s="3"/>
      <c r="H489" s="3"/>
      <c r="I489" s="3"/>
      <c r="J489" s="3"/>
      <c r="K489" s="3"/>
      <c r="L489" s="3"/>
      <c r="M489" s="3"/>
      <c r="N489" s="3"/>
      <c r="O489" s="3"/>
      <c r="P489" s="3"/>
    </row>
    <row r="490" spans="1:16">
      <c r="A490" s="3"/>
      <c r="B490" s="3"/>
      <c r="C490" s="1226" t="s">
        <v>25812</v>
      </c>
      <c r="D490" s="2113" t="s">
        <v>0</v>
      </c>
      <c r="E490" s="2109"/>
      <c r="F490" s="2109"/>
      <c r="G490" s="2109"/>
      <c r="H490" s="2109"/>
      <c r="I490" s="2109"/>
      <c r="J490" s="2109"/>
      <c r="K490" s="2114" t="s">
        <v>25813</v>
      </c>
      <c r="L490" s="2109"/>
      <c r="M490" s="2114"/>
      <c r="N490" s="2109"/>
      <c r="O490" s="2114"/>
      <c r="P490" s="2109"/>
    </row>
    <row r="491" spans="1:16" ht="139.5" customHeight="1">
      <c r="A491" s="3"/>
      <c r="B491" s="3"/>
      <c r="C491" s="3" t="s">
        <v>1869</v>
      </c>
      <c r="D491" s="2108" t="s">
        <v>22683</v>
      </c>
      <c r="E491" s="2109"/>
      <c r="F491" s="2109"/>
      <c r="G491" s="2109"/>
      <c r="H491" s="2109"/>
      <c r="I491" s="2109"/>
      <c r="J491" s="2109"/>
      <c r="K491" s="2110">
        <v>2750</v>
      </c>
      <c r="L491" s="2109"/>
      <c r="M491" s="2110"/>
      <c r="N491" s="2109"/>
      <c r="O491" s="2110"/>
      <c r="P491" s="2109"/>
    </row>
    <row r="492" spans="1:16" ht="153" customHeight="1">
      <c r="A492" s="3"/>
      <c r="B492" s="3"/>
      <c r="C492" s="3" t="s">
        <v>1871</v>
      </c>
      <c r="D492" s="2108" t="s">
        <v>22684</v>
      </c>
      <c r="E492" s="2109"/>
      <c r="F492" s="2109"/>
      <c r="G492" s="2109"/>
      <c r="H492" s="2109"/>
      <c r="I492" s="2109"/>
      <c r="J492" s="2109"/>
      <c r="K492" s="2110">
        <v>2950</v>
      </c>
      <c r="L492" s="2109"/>
      <c r="M492" s="2110"/>
      <c r="N492" s="2109"/>
      <c r="O492" s="2110"/>
      <c r="P492" s="2109"/>
    </row>
    <row r="493" spans="1:16">
      <c r="A493" s="3"/>
      <c r="B493" s="3"/>
      <c r="C493" s="3"/>
      <c r="D493" s="3"/>
      <c r="E493" s="3"/>
      <c r="F493" s="3"/>
      <c r="G493" s="3"/>
      <c r="H493" s="3"/>
      <c r="I493" s="3"/>
      <c r="J493" s="3"/>
      <c r="K493" s="3"/>
      <c r="L493" s="3"/>
      <c r="M493" s="3"/>
      <c r="N493" s="3"/>
      <c r="O493" s="3"/>
      <c r="P493" s="3"/>
    </row>
    <row r="494" spans="1:16" ht="18">
      <c r="A494" s="3"/>
      <c r="B494" s="2111" t="s">
        <v>25858</v>
      </c>
      <c r="C494" s="2109"/>
      <c r="D494" s="2109"/>
      <c r="E494" s="2109"/>
      <c r="F494" s="2109"/>
      <c r="G494" s="2109"/>
      <c r="H494" s="2109"/>
      <c r="I494" s="2109"/>
      <c r="J494" s="2109"/>
      <c r="K494" s="2109"/>
      <c r="L494" s="2109"/>
      <c r="M494" s="2109"/>
      <c r="N494" s="2109"/>
      <c r="O494" s="2109"/>
      <c r="P494" s="2109"/>
    </row>
    <row r="495" spans="1:16">
      <c r="A495" s="3"/>
      <c r="B495" s="3"/>
      <c r="C495" s="3"/>
      <c r="D495" s="3"/>
      <c r="E495" s="3"/>
      <c r="F495" s="3"/>
      <c r="G495" s="3"/>
      <c r="H495" s="3"/>
      <c r="I495" s="3"/>
      <c r="J495" s="3"/>
      <c r="K495" s="3"/>
      <c r="L495" s="3"/>
      <c r="M495" s="3"/>
      <c r="N495" s="3"/>
      <c r="O495" s="3"/>
      <c r="P495" s="3"/>
    </row>
    <row r="496" spans="1:16">
      <c r="A496" s="3"/>
      <c r="B496" s="3"/>
      <c r="C496" s="1226" t="s">
        <v>25812</v>
      </c>
      <c r="D496" s="2113" t="s">
        <v>0</v>
      </c>
      <c r="E496" s="2109"/>
      <c r="F496" s="2109"/>
      <c r="G496" s="2109"/>
      <c r="H496" s="2109"/>
      <c r="I496" s="2109"/>
      <c r="J496" s="2109"/>
      <c r="K496" s="2114" t="s">
        <v>25813</v>
      </c>
      <c r="L496" s="2109"/>
      <c r="M496" s="2114"/>
      <c r="N496" s="2109"/>
      <c r="O496" s="2114"/>
      <c r="P496" s="2109"/>
    </row>
    <row r="497" spans="1:16" ht="125.25" customHeight="1">
      <c r="A497" s="3"/>
      <c r="B497" s="3"/>
      <c r="C497" s="3" t="s">
        <v>1966</v>
      </c>
      <c r="D497" s="2108" t="s">
        <v>1968</v>
      </c>
      <c r="E497" s="2109"/>
      <c r="F497" s="2109"/>
      <c r="G497" s="2109"/>
      <c r="H497" s="2109"/>
      <c r="I497" s="2109"/>
      <c r="J497" s="2109"/>
      <c r="K497" s="2110">
        <v>1440</v>
      </c>
      <c r="L497" s="2109"/>
      <c r="M497" s="2110"/>
      <c r="N497" s="2109"/>
      <c r="O497" s="2110"/>
      <c r="P497" s="2109"/>
    </row>
    <row r="498" spans="1:16" ht="158.25" customHeight="1">
      <c r="A498" s="3"/>
      <c r="B498" s="3"/>
      <c r="C498" s="3" t="s">
        <v>1969</v>
      </c>
      <c r="D498" s="2108" t="s">
        <v>1971</v>
      </c>
      <c r="E498" s="2109"/>
      <c r="F498" s="2109"/>
      <c r="G498" s="2109"/>
      <c r="H498" s="2109"/>
      <c r="I498" s="2109"/>
      <c r="J498" s="2109"/>
      <c r="K498" s="2110">
        <v>1630</v>
      </c>
      <c r="L498" s="2109"/>
      <c r="M498" s="2110"/>
      <c r="N498" s="2109"/>
      <c r="O498" s="2110"/>
      <c r="P498" s="2109"/>
    </row>
    <row r="499" spans="1:16" ht="149.25" customHeight="1">
      <c r="A499" s="3"/>
      <c r="B499" s="3"/>
      <c r="C499" s="3" t="s">
        <v>22687</v>
      </c>
      <c r="D499" s="2108" t="s">
        <v>22689</v>
      </c>
      <c r="E499" s="2109"/>
      <c r="F499" s="2109"/>
      <c r="G499" s="2109"/>
      <c r="H499" s="2109"/>
      <c r="I499" s="2109"/>
      <c r="J499" s="2109"/>
      <c r="K499" s="2110">
        <v>1840</v>
      </c>
      <c r="L499" s="2109"/>
      <c r="M499" s="2110"/>
      <c r="N499" s="2109"/>
      <c r="O499" s="2110"/>
      <c r="P499" s="2109"/>
    </row>
    <row r="500" spans="1:16" ht="152.25" customHeight="1">
      <c r="A500" s="3"/>
      <c r="B500" s="3"/>
      <c r="C500" s="3" t="s">
        <v>22690</v>
      </c>
      <c r="D500" s="2108" t="s">
        <v>22692</v>
      </c>
      <c r="E500" s="2109"/>
      <c r="F500" s="2109"/>
      <c r="G500" s="2109"/>
      <c r="H500" s="2109"/>
      <c r="I500" s="2109"/>
      <c r="J500" s="2109"/>
      <c r="K500" s="2110">
        <v>1840</v>
      </c>
      <c r="L500" s="2109"/>
      <c r="M500" s="2110"/>
      <c r="N500" s="2109"/>
      <c r="O500" s="2110"/>
      <c r="P500" s="2109"/>
    </row>
    <row r="501" spans="1:16">
      <c r="A501" s="3"/>
      <c r="B501" s="3"/>
      <c r="C501" s="3"/>
      <c r="D501" s="3"/>
      <c r="E501" s="3"/>
      <c r="F501" s="3"/>
      <c r="G501" s="3"/>
      <c r="H501" s="3"/>
      <c r="I501" s="3"/>
      <c r="J501" s="3"/>
      <c r="K501" s="3"/>
      <c r="L501" s="3"/>
      <c r="M501" s="3"/>
      <c r="N501" s="3"/>
      <c r="O501" s="3"/>
      <c r="P501" s="3"/>
    </row>
    <row r="502" spans="1:16" ht="18">
      <c r="A502" s="3"/>
      <c r="B502" s="2111" t="s">
        <v>25859</v>
      </c>
      <c r="C502" s="2109"/>
      <c r="D502" s="2109"/>
      <c r="E502" s="2109"/>
      <c r="F502" s="2109"/>
      <c r="G502" s="2109"/>
      <c r="H502" s="2109"/>
      <c r="I502" s="2109"/>
      <c r="J502" s="2109"/>
      <c r="K502" s="2109"/>
      <c r="L502" s="2109"/>
      <c r="M502" s="2109"/>
      <c r="N502" s="2109"/>
      <c r="O502" s="2109"/>
      <c r="P502" s="2109"/>
    </row>
    <row r="503" spans="1:16">
      <c r="A503" s="3"/>
      <c r="B503" s="3"/>
      <c r="C503" s="3"/>
      <c r="D503" s="3"/>
      <c r="E503" s="3"/>
      <c r="F503" s="3"/>
      <c r="G503" s="3"/>
      <c r="H503" s="3"/>
      <c r="I503" s="3"/>
      <c r="J503" s="3"/>
      <c r="K503" s="3"/>
      <c r="L503" s="3"/>
      <c r="M503" s="3"/>
      <c r="N503" s="3"/>
      <c r="O503" s="3"/>
      <c r="P503" s="3"/>
    </row>
    <row r="504" spans="1:16">
      <c r="A504" s="3"/>
      <c r="B504" s="3"/>
      <c r="C504" s="1226" t="s">
        <v>25812</v>
      </c>
      <c r="D504" s="2113" t="s">
        <v>0</v>
      </c>
      <c r="E504" s="2109"/>
      <c r="F504" s="2109"/>
      <c r="G504" s="2109"/>
      <c r="H504" s="2109"/>
      <c r="I504" s="2109"/>
      <c r="J504" s="2109"/>
      <c r="K504" s="2114" t="s">
        <v>25813</v>
      </c>
      <c r="L504" s="2109"/>
      <c r="M504" s="2114"/>
      <c r="N504" s="2109"/>
      <c r="O504" s="2114"/>
      <c r="P504" s="2109"/>
    </row>
    <row r="505" spans="1:16" ht="125.25" customHeight="1">
      <c r="A505" s="3"/>
      <c r="B505" s="3"/>
      <c r="C505" s="3" t="s">
        <v>22693</v>
      </c>
      <c r="D505" s="2108" t="s">
        <v>22695</v>
      </c>
      <c r="E505" s="2109"/>
      <c r="F505" s="2109"/>
      <c r="G505" s="2109"/>
      <c r="H505" s="2109"/>
      <c r="I505" s="2109"/>
      <c r="J505" s="2109"/>
      <c r="K505" s="2110">
        <v>1140</v>
      </c>
      <c r="L505" s="2109"/>
      <c r="M505" s="2110"/>
      <c r="N505" s="2109"/>
      <c r="O505" s="2110"/>
      <c r="P505" s="2109"/>
    </row>
    <row r="506" spans="1:16" ht="130.5" customHeight="1">
      <c r="A506" s="3"/>
      <c r="B506" s="3"/>
      <c r="C506" s="3" t="s">
        <v>1873</v>
      </c>
      <c r="D506" s="2108" t="s">
        <v>1875</v>
      </c>
      <c r="E506" s="2109"/>
      <c r="F506" s="2109"/>
      <c r="G506" s="2109"/>
      <c r="H506" s="2109"/>
      <c r="I506" s="2109"/>
      <c r="J506" s="2109"/>
      <c r="K506" s="2110">
        <v>1520</v>
      </c>
      <c r="L506" s="2109"/>
      <c r="M506" s="2110"/>
      <c r="N506" s="2109"/>
      <c r="O506" s="2110"/>
      <c r="P506" s="2109"/>
    </row>
    <row r="507" spans="1:16" ht="120.75" customHeight="1">
      <c r="A507" s="3"/>
      <c r="B507" s="3"/>
      <c r="C507" s="3" t="s">
        <v>1876</v>
      </c>
      <c r="D507" s="2108" t="s">
        <v>1878</v>
      </c>
      <c r="E507" s="2109"/>
      <c r="F507" s="2109"/>
      <c r="G507" s="2109"/>
      <c r="H507" s="2109"/>
      <c r="I507" s="2109"/>
      <c r="J507" s="2109"/>
      <c r="K507" s="2110">
        <v>1930</v>
      </c>
      <c r="L507" s="2109"/>
      <c r="M507" s="2110"/>
      <c r="N507" s="2109"/>
      <c r="O507" s="2110"/>
      <c r="P507" s="2109"/>
    </row>
    <row r="508" spans="1:16">
      <c r="A508" s="3"/>
      <c r="B508" s="3"/>
      <c r="C508" s="3"/>
      <c r="D508" s="3"/>
      <c r="E508" s="3"/>
      <c r="F508" s="3"/>
      <c r="G508" s="3"/>
      <c r="H508" s="3"/>
      <c r="I508" s="3"/>
      <c r="J508" s="3"/>
      <c r="K508" s="3"/>
      <c r="L508" s="3"/>
      <c r="M508" s="3"/>
      <c r="N508" s="3"/>
      <c r="O508" s="3"/>
      <c r="P508" s="3"/>
    </row>
    <row r="509" spans="1:16" ht="18">
      <c r="A509" s="3"/>
      <c r="B509" s="2111" t="s">
        <v>7670</v>
      </c>
      <c r="C509" s="2109"/>
      <c r="D509" s="2109"/>
      <c r="E509" s="2109"/>
      <c r="F509" s="2109"/>
      <c r="G509" s="2109"/>
      <c r="H509" s="2109"/>
      <c r="I509" s="2109"/>
      <c r="J509" s="2109"/>
      <c r="K509" s="2109"/>
      <c r="L509" s="2109"/>
      <c r="M509" s="2109"/>
      <c r="N509" s="2109"/>
      <c r="O509" s="2109"/>
      <c r="P509" s="2109"/>
    </row>
    <row r="510" spans="1:16">
      <c r="A510" s="3"/>
      <c r="B510" s="3"/>
      <c r="C510" s="3"/>
      <c r="D510" s="3"/>
      <c r="E510" s="3"/>
      <c r="F510" s="3"/>
      <c r="G510" s="3"/>
      <c r="H510" s="3"/>
      <c r="I510" s="3"/>
      <c r="J510" s="3"/>
      <c r="K510" s="3"/>
      <c r="L510" s="3"/>
      <c r="M510" s="3"/>
      <c r="N510" s="3"/>
      <c r="O510" s="3"/>
      <c r="P510" s="3"/>
    </row>
    <row r="511" spans="1:16">
      <c r="A511" s="3"/>
      <c r="B511" s="3"/>
      <c r="C511" s="2112" t="s">
        <v>25860</v>
      </c>
      <c r="D511" s="2109"/>
      <c r="E511" s="2109"/>
      <c r="F511" s="2109"/>
      <c r="G511" s="2109"/>
      <c r="H511" s="2109"/>
      <c r="I511" s="2109"/>
      <c r="J511" s="2109"/>
      <c r="K511" s="2109"/>
      <c r="L511" s="2109"/>
      <c r="M511" s="2109"/>
      <c r="N511" s="2109"/>
      <c r="O511" s="2109"/>
      <c r="P511" s="2109"/>
    </row>
    <row r="512" spans="1:16">
      <c r="A512" s="3"/>
      <c r="B512" s="3"/>
      <c r="C512" s="3"/>
      <c r="D512" s="3"/>
      <c r="E512" s="3"/>
      <c r="F512" s="3"/>
      <c r="G512" s="3"/>
      <c r="H512" s="3"/>
      <c r="I512" s="3"/>
      <c r="J512" s="3"/>
      <c r="K512" s="3"/>
      <c r="L512" s="3"/>
      <c r="M512" s="3"/>
      <c r="N512" s="3"/>
      <c r="O512" s="3"/>
      <c r="P512" s="3"/>
    </row>
    <row r="513" spans="1:16">
      <c r="A513" s="3"/>
      <c r="B513" s="3"/>
      <c r="C513" s="1226" t="s">
        <v>25812</v>
      </c>
      <c r="D513" s="2113" t="s">
        <v>0</v>
      </c>
      <c r="E513" s="2109"/>
      <c r="F513" s="2109"/>
      <c r="G513" s="2109"/>
      <c r="H513" s="2109"/>
      <c r="I513" s="2109"/>
      <c r="J513" s="2109"/>
      <c r="K513" s="2114" t="s">
        <v>25813</v>
      </c>
      <c r="L513" s="2109"/>
      <c r="M513" s="2114"/>
      <c r="N513" s="2109"/>
      <c r="O513" s="2114"/>
      <c r="P513" s="2109"/>
    </row>
    <row r="514" spans="1:16" ht="102" customHeight="1">
      <c r="A514" s="3"/>
      <c r="B514" s="3"/>
      <c r="C514" s="3" t="s">
        <v>1885</v>
      </c>
      <c r="D514" s="2108" t="s">
        <v>1887</v>
      </c>
      <c r="E514" s="2109"/>
      <c r="F514" s="2109"/>
      <c r="G514" s="2109"/>
      <c r="H514" s="2109"/>
      <c r="I514" s="2109"/>
      <c r="J514" s="2109"/>
      <c r="K514" s="2110">
        <v>1150</v>
      </c>
      <c r="L514" s="2109"/>
      <c r="M514" s="2110"/>
      <c r="N514" s="2109"/>
      <c r="O514" s="2110"/>
      <c r="P514" s="2109"/>
    </row>
    <row r="515" spans="1:16" ht="89.25" customHeight="1">
      <c r="A515" s="3"/>
      <c r="B515" s="3"/>
      <c r="C515" s="3" t="s">
        <v>1888</v>
      </c>
      <c r="D515" s="2108" t="s">
        <v>1890</v>
      </c>
      <c r="E515" s="2109"/>
      <c r="F515" s="2109"/>
      <c r="G515" s="2109"/>
      <c r="H515" s="2109"/>
      <c r="I515" s="2109"/>
      <c r="J515" s="2109"/>
      <c r="K515" s="2110">
        <v>1190</v>
      </c>
      <c r="L515" s="2109"/>
      <c r="M515" s="2110"/>
      <c r="N515" s="2109"/>
      <c r="O515" s="2110"/>
      <c r="P515" s="2109"/>
    </row>
    <row r="516" spans="1:16">
      <c r="A516" s="3"/>
      <c r="B516" s="3"/>
      <c r="C516" s="3"/>
      <c r="D516" s="3"/>
      <c r="E516" s="3"/>
      <c r="F516" s="3"/>
      <c r="G516" s="3"/>
      <c r="H516" s="3"/>
      <c r="I516" s="3"/>
      <c r="J516" s="3"/>
      <c r="K516" s="3"/>
      <c r="L516" s="3"/>
      <c r="M516" s="3"/>
      <c r="N516" s="3"/>
      <c r="O516" s="3"/>
      <c r="P516" s="3"/>
    </row>
    <row r="517" spans="1:16">
      <c r="A517" s="3"/>
      <c r="B517" s="3"/>
      <c r="C517" s="2112" t="s">
        <v>25861</v>
      </c>
      <c r="D517" s="2109"/>
      <c r="E517" s="2109"/>
      <c r="F517" s="2109"/>
      <c r="G517" s="2109"/>
      <c r="H517" s="2109"/>
      <c r="I517" s="2109"/>
      <c r="J517" s="2109"/>
      <c r="K517" s="2109"/>
      <c r="L517" s="2109"/>
      <c r="M517" s="2109"/>
      <c r="N517" s="2109"/>
      <c r="O517" s="2109"/>
      <c r="P517" s="2109"/>
    </row>
    <row r="518" spans="1:16">
      <c r="A518" s="3"/>
      <c r="B518" s="3"/>
      <c r="C518" s="3"/>
      <c r="D518" s="3"/>
      <c r="E518" s="3"/>
      <c r="F518" s="3"/>
      <c r="G518" s="3"/>
      <c r="H518" s="3"/>
      <c r="I518" s="3"/>
      <c r="J518" s="3"/>
      <c r="K518" s="3"/>
      <c r="L518" s="3"/>
      <c r="M518" s="3"/>
      <c r="N518" s="3"/>
      <c r="O518" s="3"/>
      <c r="P518" s="3"/>
    </row>
    <row r="519" spans="1:16">
      <c r="A519" s="3"/>
      <c r="B519" s="3"/>
      <c r="C519" s="1226" t="s">
        <v>25812</v>
      </c>
      <c r="D519" s="2113" t="s">
        <v>0</v>
      </c>
      <c r="E519" s="2109"/>
      <c r="F519" s="2109"/>
      <c r="G519" s="2109"/>
      <c r="H519" s="2109"/>
      <c r="I519" s="2109"/>
      <c r="J519" s="2109"/>
      <c r="K519" s="2114" t="s">
        <v>25813</v>
      </c>
      <c r="L519" s="2109"/>
      <c r="M519" s="2114"/>
      <c r="N519" s="2109"/>
      <c r="O519" s="2114"/>
      <c r="P519" s="2109"/>
    </row>
    <row r="520" spans="1:16" ht="81.75" customHeight="1">
      <c r="A520" s="3"/>
      <c r="B520" s="3"/>
      <c r="C520" s="3" t="s">
        <v>1891</v>
      </c>
      <c r="D520" s="2108" t="s">
        <v>1893</v>
      </c>
      <c r="E520" s="2109"/>
      <c r="F520" s="2109"/>
      <c r="G520" s="2109"/>
      <c r="H520" s="2109"/>
      <c r="I520" s="2109"/>
      <c r="J520" s="2109"/>
      <c r="K520" s="2110">
        <v>450</v>
      </c>
      <c r="L520" s="2109"/>
      <c r="M520" s="2110"/>
      <c r="N520" s="2109"/>
      <c r="O520" s="2110"/>
      <c r="P520" s="2109"/>
    </row>
    <row r="521" spans="1:16" ht="99" customHeight="1">
      <c r="A521" s="3"/>
      <c r="B521" s="3"/>
      <c r="C521" s="3" t="s">
        <v>1894</v>
      </c>
      <c r="D521" s="2108" t="s">
        <v>1896</v>
      </c>
      <c r="E521" s="2109"/>
      <c r="F521" s="2109"/>
      <c r="G521" s="2109"/>
      <c r="H521" s="2109"/>
      <c r="I521" s="2109"/>
      <c r="J521" s="2109"/>
      <c r="K521" s="2110">
        <v>1050</v>
      </c>
      <c r="L521" s="2109"/>
      <c r="M521" s="2110"/>
      <c r="N521" s="2109"/>
      <c r="O521" s="2110"/>
      <c r="P521" s="2109"/>
    </row>
    <row r="522" spans="1:16">
      <c r="A522" s="3"/>
      <c r="B522" s="3"/>
      <c r="C522" s="3"/>
      <c r="D522" s="3"/>
      <c r="E522" s="3"/>
      <c r="F522" s="3"/>
      <c r="G522" s="3"/>
      <c r="H522" s="3"/>
      <c r="I522" s="3"/>
      <c r="J522" s="3"/>
      <c r="K522" s="3"/>
      <c r="L522" s="3"/>
      <c r="M522" s="3"/>
      <c r="N522" s="3"/>
      <c r="O522" s="3"/>
      <c r="P522" s="3"/>
    </row>
    <row r="523" spans="1:16">
      <c r="A523" s="3"/>
      <c r="B523" s="3"/>
      <c r="C523" s="2112" t="s">
        <v>25862</v>
      </c>
      <c r="D523" s="2109"/>
      <c r="E523" s="2109"/>
      <c r="F523" s="2109"/>
      <c r="G523" s="2109"/>
      <c r="H523" s="2109"/>
      <c r="I523" s="2109"/>
      <c r="J523" s="2109"/>
      <c r="K523" s="2109"/>
      <c r="L523" s="2109"/>
      <c r="M523" s="2109"/>
      <c r="N523" s="2109"/>
      <c r="O523" s="2109"/>
      <c r="P523" s="2109"/>
    </row>
    <row r="524" spans="1:16">
      <c r="A524" s="3"/>
      <c r="B524" s="3"/>
      <c r="C524" s="3"/>
      <c r="D524" s="3"/>
      <c r="E524" s="3"/>
      <c r="F524" s="3"/>
      <c r="G524" s="3"/>
      <c r="H524" s="3"/>
      <c r="I524" s="3"/>
      <c r="J524" s="3"/>
      <c r="K524" s="3"/>
      <c r="L524" s="3"/>
      <c r="M524" s="3"/>
      <c r="N524" s="3"/>
      <c r="O524" s="3"/>
      <c r="P524" s="3"/>
    </row>
    <row r="525" spans="1:16">
      <c r="A525" s="3"/>
      <c r="B525" s="3"/>
      <c r="C525" s="1226" t="s">
        <v>25812</v>
      </c>
      <c r="D525" s="2113" t="s">
        <v>0</v>
      </c>
      <c r="E525" s="2109"/>
      <c r="F525" s="2109"/>
      <c r="G525" s="2109"/>
      <c r="H525" s="2109"/>
      <c r="I525" s="2109"/>
      <c r="J525" s="2109"/>
      <c r="K525" s="2114" t="s">
        <v>25813</v>
      </c>
      <c r="L525" s="2109"/>
      <c r="M525" s="2114"/>
      <c r="N525" s="2109"/>
      <c r="O525" s="2114"/>
      <c r="P525" s="2109"/>
    </row>
    <row r="526" spans="1:16" ht="80.25" customHeight="1">
      <c r="A526" s="3"/>
      <c r="B526" s="3"/>
      <c r="C526" s="3" t="s">
        <v>1897</v>
      </c>
      <c r="D526" s="2108" t="s">
        <v>1899</v>
      </c>
      <c r="E526" s="2109"/>
      <c r="F526" s="2109"/>
      <c r="G526" s="2109"/>
      <c r="H526" s="2109"/>
      <c r="I526" s="2109"/>
      <c r="J526" s="2109"/>
      <c r="K526" s="2110">
        <v>265</v>
      </c>
      <c r="L526" s="2109"/>
      <c r="M526" s="2110"/>
      <c r="N526" s="2109"/>
      <c r="O526" s="2110"/>
      <c r="P526" s="2109"/>
    </row>
    <row r="527" spans="1:16">
      <c r="A527" s="3"/>
      <c r="B527" s="3"/>
      <c r="C527" s="3"/>
      <c r="D527" s="3"/>
      <c r="E527" s="3"/>
      <c r="F527" s="3"/>
      <c r="G527" s="3"/>
      <c r="H527" s="3"/>
      <c r="I527" s="3"/>
      <c r="J527" s="3"/>
      <c r="K527" s="3"/>
      <c r="L527" s="3"/>
      <c r="M527" s="3"/>
      <c r="N527" s="3"/>
      <c r="O527" s="3"/>
      <c r="P527" s="3"/>
    </row>
    <row r="528" spans="1:16">
      <c r="A528" s="3"/>
      <c r="B528" s="3"/>
      <c r="C528" s="2112" t="s">
        <v>25863</v>
      </c>
      <c r="D528" s="2109"/>
      <c r="E528" s="2109"/>
      <c r="F528" s="2109"/>
      <c r="G528" s="2109"/>
      <c r="H528" s="2109"/>
      <c r="I528" s="2109"/>
      <c r="J528" s="2109"/>
      <c r="K528" s="2109"/>
      <c r="L528" s="2109"/>
      <c r="M528" s="2109"/>
      <c r="N528" s="2109"/>
      <c r="O528" s="2109"/>
      <c r="P528" s="2109"/>
    </row>
    <row r="529" spans="1:16">
      <c r="A529" s="3"/>
      <c r="B529" s="3"/>
      <c r="C529" s="3"/>
      <c r="D529" s="3"/>
      <c r="E529" s="3"/>
      <c r="F529" s="3"/>
      <c r="G529" s="3"/>
      <c r="H529" s="3"/>
      <c r="I529" s="3"/>
      <c r="J529" s="3"/>
      <c r="K529" s="3"/>
      <c r="L529" s="3"/>
      <c r="M529" s="3"/>
      <c r="N529" s="3"/>
      <c r="O529" s="3"/>
      <c r="P529" s="3"/>
    </row>
    <row r="530" spans="1:16">
      <c r="A530" s="3"/>
      <c r="B530" s="3"/>
      <c r="C530" s="1226" t="s">
        <v>25812</v>
      </c>
      <c r="D530" s="2113" t="s">
        <v>0</v>
      </c>
      <c r="E530" s="2109"/>
      <c r="F530" s="2109"/>
      <c r="G530" s="2109"/>
      <c r="H530" s="2109"/>
      <c r="I530" s="2109"/>
      <c r="J530" s="2109"/>
      <c r="K530" s="2114" t="s">
        <v>25813</v>
      </c>
      <c r="L530" s="2109"/>
      <c r="M530" s="2114"/>
      <c r="N530" s="2109"/>
      <c r="O530" s="2114"/>
      <c r="P530" s="2109"/>
    </row>
    <row r="531" spans="1:16" ht="65.25" customHeight="1">
      <c r="A531" s="3"/>
      <c r="B531" s="3"/>
      <c r="C531" s="3" t="s">
        <v>1903</v>
      </c>
      <c r="D531" s="2108" t="s">
        <v>1905</v>
      </c>
      <c r="E531" s="2109"/>
      <c r="F531" s="2109"/>
      <c r="G531" s="2109"/>
      <c r="H531" s="2109"/>
      <c r="I531" s="2109"/>
      <c r="J531" s="2109"/>
      <c r="K531" s="2110">
        <v>545</v>
      </c>
      <c r="L531" s="2109"/>
      <c r="M531" s="2110"/>
      <c r="N531" s="2109"/>
      <c r="O531" s="2110"/>
      <c r="P531" s="2109"/>
    </row>
    <row r="532" spans="1:16" ht="70.5" customHeight="1">
      <c r="A532" s="3"/>
      <c r="B532" s="3"/>
      <c r="C532" s="3" t="s">
        <v>1906</v>
      </c>
      <c r="D532" s="2108" t="s">
        <v>1908</v>
      </c>
      <c r="E532" s="2109"/>
      <c r="F532" s="2109"/>
      <c r="G532" s="2109"/>
      <c r="H532" s="2109"/>
      <c r="I532" s="2109"/>
      <c r="J532" s="2109"/>
      <c r="K532" s="2110">
        <v>545</v>
      </c>
      <c r="L532" s="2109"/>
      <c r="M532" s="2110"/>
      <c r="N532" s="2109"/>
      <c r="O532" s="2110"/>
      <c r="P532" s="2109"/>
    </row>
    <row r="533" spans="1:16" ht="70.5" customHeight="1">
      <c r="A533" s="3"/>
      <c r="B533" s="3"/>
      <c r="C533" s="3" t="s">
        <v>1909</v>
      </c>
      <c r="D533" s="2108" t="s">
        <v>1911</v>
      </c>
      <c r="E533" s="2109"/>
      <c r="F533" s="2109"/>
      <c r="G533" s="2109"/>
      <c r="H533" s="2109"/>
      <c r="I533" s="2109"/>
      <c r="J533" s="2109"/>
      <c r="K533" s="2110">
        <v>875</v>
      </c>
      <c r="L533" s="2109"/>
      <c r="M533" s="2110"/>
      <c r="N533" s="2109"/>
      <c r="O533" s="2110"/>
      <c r="P533" s="2109"/>
    </row>
    <row r="534" spans="1:16" ht="90" customHeight="1">
      <c r="A534" s="3"/>
      <c r="B534" s="3"/>
      <c r="C534" s="3" t="s">
        <v>1912</v>
      </c>
      <c r="D534" s="2108" t="s">
        <v>1914</v>
      </c>
      <c r="E534" s="2109"/>
      <c r="F534" s="2109"/>
      <c r="G534" s="2109"/>
      <c r="H534" s="2109"/>
      <c r="I534" s="2109"/>
      <c r="J534" s="2109"/>
      <c r="K534" s="2110">
        <v>875</v>
      </c>
      <c r="L534" s="2109"/>
      <c r="M534" s="2110"/>
      <c r="N534" s="2109"/>
      <c r="O534" s="2110"/>
      <c r="P534" s="2109"/>
    </row>
    <row r="535" spans="1:16" ht="102" customHeight="1">
      <c r="A535" s="3"/>
      <c r="B535" s="3"/>
      <c r="C535" s="3" t="s">
        <v>1921</v>
      </c>
      <c r="D535" s="2108" t="s">
        <v>1923</v>
      </c>
      <c r="E535" s="2109"/>
      <c r="F535" s="2109"/>
      <c r="G535" s="2109"/>
      <c r="H535" s="2109"/>
      <c r="I535" s="2109"/>
      <c r="J535" s="2109"/>
      <c r="K535" s="2110">
        <v>450</v>
      </c>
      <c r="L535" s="2109"/>
      <c r="M535" s="2110"/>
      <c r="N535" s="2109"/>
      <c r="O535" s="2110"/>
      <c r="P535" s="2109"/>
    </row>
    <row r="536" spans="1:16">
      <c r="A536" s="3"/>
      <c r="B536" s="3"/>
      <c r="C536" s="3"/>
      <c r="D536" s="3"/>
      <c r="E536" s="3"/>
      <c r="F536" s="3"/>
      <c r="G536" s="3"/>
      <c r="H536" s="3"/>
      <c r="I536" s="3"/>
      <c r="J536" s="3"/>
      <c r="K536" s="3"/>
      <c r="L536" s="3"/>
      <c r="M536" s="3"/>
      <c r="N536" s="3"/>
      <c r="O536" s="3"/>
      <c r="P536" s="3"/>
    </row>
    <row r="537" spans="1:16">
      <c r="A537" s="3"/>
      <c r="B537" s="3"/>
      <c r="C537" s="2112" t="s">
        <v>25864</v>
      </c>
      <c r="D537" s="2109"/>
      <c r="E537" s="2109"/>
      <c r="F537" s="2109"/>
      <c r="G537" s="2109"/>
      <c r="H537" s="2109"/>
      <c r="I537" s="2109"/>
      <c r="J537" s="2109"/>
      <c r="K537" s="2109"/>
      <c r="L537" s="2109"/>
      <c r="M537" s="2109"/>
      <c r="N537" s="2109"/>
      <c r="O537" s="2109"/>
      <c r="P537" s="2109"/>
    </row>
    <row r="538" spans="1:16">
      <c r="A538" s="3"/>
      <c r="B538" s="3"/>
      <c r="C538" s="3"/>
      <c r="D538" s="3"/>
      <c r="E538" s="3"/>
      <c r="F538" s="3"/>
      <c r="G538" s="3"/>
      <c r="H538" s="3"/>
      <c r="I538" s="3"/>
      <c r="J538" s="3"/>
      <c r="K538" s="3"/>
      <c r="L538" s="3"/>
      <c r="M538" s="3"/>
      <c r="N538" s="3"/>
      <c r="O538" s="3"/>
      <c r="P538" s="3"/>
    </row>
    <row r="539" spans="1:16">
      <c r="A539" s="3"/>
      <c r="B539" s="3"/>
      <c r="C539" s="1226" t="s">
        <v>25812</v>
      </c>
      <c r="D539" s="2113" t="s">
        <v>0</v>
      </c>
      <c r="E539" s="2109"/>
      <c r="F539" s="2109"/>
      <c r="G539" s="2109"/>
      <c r="H539" s="2109"/>
      <c r="I539" s="2109"/>
      <c r="J539" s="2109"/>
      <c r="K539" s="2114" t="s">
        <v>25813</v>
      </c>
      <c r="L539" s="2109"/>
      <c r="M539" s="2114"/>
      <c r="N539" s="2109"/>
      <c r="O539" s="2114"/>
      <c r="P539" s="2109"/>
    </row>
    <row r="540" spans="1:16" ht="77.25" customHeight="1">
      <c r="A540" s="3"/>
      <c r="B540" s="3"/>
      <c r="C540" s="3" t="s">
        <v>1879</v>
      </c>
      <c r="D540" s="2108" t="s">
        <v>1881</v>
      </c>
      <c r="E540" s="2109"/>
      <c r="F540" s="2109"/>
      <c r="G540" s="2109"/>
      <c r="H540" s="2109"/>
      <c r="I540" s="2109"/>
      <c r="J540" s="2109"/>
      <c r="K540" s="2110">
        <v>92.5</v>
      </c>
      <c r="L540" s="2109"/>
      <c r="M540" s="2110"/>
      <c r="N540" s="2109"/>
      <c r="O540" s="2110"/>
      <c r="P540" s="2109"/>
    </row>
    <row r="541" spans="1:16" ht="67.5" customHeight="1">
      <c r="A541" s="3"/>
      <c r="B541" s="3"/>
      <c r="C541" s="3" t="s">
        <v>1882</v>
      </c>
      <c r="D541" s="2108" t="s">
        <v>1884</v>
      </c>
      <c r="E541" s="2109"/>
      <c r="F541" s="2109"/>
      <c r="G541" s="2109"/>
      <c r="H541" s="2109"/>
      <c r="I541" s="2109"/>
      <c r="J541" s="2109"/>
      <c r="K541" s="2110">
        <v>40</v>
      </c>
      <c r="L541" s="2109"/>
      <c r="M541" s="2110"/>
      <c r="N541" s="2109"/>
      <c r="O541" s="2110"/>
      <c r="P541" s="2109"/>
    </row>
    <row r="542" spans="1:16" ht="78" customHeight="1">
      <c r="A542" s="3"/>
      <c r="B542" s="3"/>
      <c r="C542" s="3" t="s">
        <v>1972</v>
      </c>
      <c r="D542" s="2108" t="s">
        <v>22686</v>
      </c>
      <c r="E542" s="2109"/>
      <c r="F542" s="2109"/>
      <c r="G542" s="2109"/>
      <c r="H542" s="2109"/>
      <c r="I542" s="2109"/>
      <c r="J542" s="2109"/>
      <c r="K542" s="2110">
        <v>40</v>
      </c>
      <c r="L542" s="2109"/>
      <c r="M542" s="2110"/>
      <c r="N542" s="2109"/>
      <c r="O542" s="2110"/>
      <c r="P542" s="2109"/>
    </row>
    <row r="543" spans="1:16">
      <c r="A543" s="3"/>
      <c r="B543" s="3"/>
      <c r="C543" s="3"/>
      <c r="D543" s="3"/>
      <c r="E543" s="3"/>
      <c r="F543" s="3"/>
      <c r="G543" s="3"/>
      <c r="H543" s="3"/>
      <c r="I543" s="3"/>
      <c r="J543" s="3"/>
      <c r="K543" s="3"/>
      <c r="L543" s="3"/>
      <c r="M543" s="3"/>
      <c r="N543" s="3"/>
      <c r="O543" s="3"/>
      <c r="P543" s="3"/>
    </row>
    <row r="544" spans="1:16">
      <c r="A544" s="3"/>
      <c r="B544" s="3"/>
      <c r="C544" s="2112" t="s">
        <v>25865</v>
      </c>
      <c r="D544" s="2109"/>
      <c r="E544" s="2109"/>
      <c r="F544" s="2109"/>
      <c r="G544" s="2109"/>
      <c r="H544" s="2109"/>
      <c r="I544" s="2109"/>
      <c r="J544" s="2109"/>
      <c r="K544" s="2109"/>
      <c r="L544" s="2109"/>
      <c r="M544" s="2109"/>
      <c r="N544" s="2109"/>
      <c r="O544" s="2109"/>
      <c r="P544" s="2109"/>
    </row>
    <row r="545" spans="1:16">
      <c r="A545" s="3"/>
      <c r="B545" s="3"/>
      <c r="C545" s="3"/>
      <c r="D545" s="3"/>
      <c r="E545" s="3"/>
      <c r="F545" s="3"/>
      <c r="G545" s="3"/>
      <c r="H545" s="3"/>
      <c r="I545" s="3"/>
      <c r="J545" s="3"/>
      <c r="K545" s="3"/>
      <c r="L545" s="3"/>
      <c r="M545" s="3"/>
      <c r="N545" s="3"/>
      <c r="O545" s="3"/>
      <c r="P545" s="3"/>
    </row>
    <row r="546" spans="1:16">
      <c r="A546" s="3"/>
      <c r="B546" s="3"/>
      <c r="C546" s="1226" t="s">
        <v>25812</v>
      </c>
      <c r="D546" s="2113" t="s">
        <v>0</v>
      </c>
      <c r="E546" s="2109"/>
      <c r="F546" s="2109"/>
      <c r="G546" s="2109"/>
      <c r="H546" s="2109"/>
      <c r="I546" s="2109"/>
      <c r="J546" s="2109"/>
      <c r="K546" s="2114" t="s">
        <v>25813</v>
      </c>
      <c r="L546" s="2109"/>
      <c r="M546" s="2114"/>
      <c r="N546" s="2109"/>
      <c r="O546" s="2114"/>
      <c r="P546" s="2109"/>
    </row>
    <row r="547" spans="1:16" ht="65.25" customHeight="1">
      <c r="A547" s="3"/>
      <c r="B547" s="3"/>
      <c r="C547" s="3" t="s">
        <v>1864</v>
      </c>
      <c r="D547" s="2108" t="s">
        <v>1866</v>
      </c>
      <c r="E547" s="2109"/>
      <c r="F547" s="2109"/>
      <c r="G547" s="2109"/>
      <c r="H547" s="2109"/>
      <c r="I547" s="2109"/>
      <c r="J547" s="2109"/>
      <c r="K547" s="2110">
        <v>320</v>
      </c>
      <c r="L547" s="2109"/>
      <c r="M547" s="2110"/>
      <c r="N547" s="2109"/>
      <c r="O547" s="2110"/>
      <c r="P547" s="2109"/>
    </row>
    <row r="548" spans="1:16" ht="71.25" customHeight="1">
      <c r="A548" s="3"/>
      <c r="B548" s="3"/>
      <c r="C548" s="3" t="s">
        <v>1753</v>
      </c>
      <c r="D548" s="2108" t="s">
        <v>1754</v>
      </c>
      <c r="E548" s="2109"/>
      <c r="F548" s="2109"/>
      <c r="G548" s="2109"/>
      <c r="H548" s="2109"/>
      <c r="I548" s="2109"/>
      <c r="J548" s="2109"/>
      <c r="K548" s="2110">
        <v>61</v>
      </c>
      <c r="L548" s="2109"/>
      <c r="M548" s="2110"/>
      <c r="N548" s="2109"/>
      <c r="O548" s="2110"/>
      <c r="P548" s="2109"/>
    </row>
    <row r="549" spans="1:16" ht="69.75" customHeight="1">
      <c r="A549" s="3"/>
      <c r="B549" s="3"/>
      <c r="C549" s="3" t="s">
        <v>1762</v>
      </c>
      <c r="D549" s="2108" t="s">
        <v>1763</v>
      </c>
      <c r="E549" s="2109"/>
      <c r="F549" s="2109"/>
      <c r="G549" s="2109"/>
      <c r="H549" s="2109"/>
      <c r="I549" s="2109"/>
      <c r="J549" s="2109"/>
      <c r="K549" s="2110">
        <v>42.5</v>
      </c>
      <c r="L549" s="2109"/>
      <c r="M549" s="2110"/>
      <c r="N549" s="2109"/>
      <c r="O549" s="2110"/>
      <c r="P549" s="2109"/>
    </row>
    <row r="550" spans="1:16">
      <c r="A550" s="3"/>
      <c r="B550" s="3"/>
      <c r="C550" s="3"/>
      <c r="D550" s="3"/>
      <c r="E550" s="3"/>
      <c r="F550" s="3"/>
      <c r="G550" s="3"/>
      <c r="H550" s="3"/>
      <c r="I550" s="3"/>
      <c r="J550" s="3"/>
      <c r="K550" s="3"/>
      <c r="L550" s="3"/>
      <c r="M550" s="3"/>
      <c r="N550" s="3"/>
      <c r="O550" s="3"/>
      <c r="P550" s="3"/>
    </row>
    <row r="551" spans="1:16">
      <c r="A551" s="3"/>
      <c r="B551" s="3"/>
      <c r="C551" s="2112" t="s">
        <v>25866</v>
      </c>
      <c r="D551" s="2109"/>
      <c r="E551" s="2109"/>
      <c r="F551" s="2109"/>
      <c r="G551" s="2109"/>
      <c r="H551" s="2109"/>
      <c r="I551" s="2109"/>
      <c r="J551" s="2109"/>
      <c r="K551" s="2109"/>
      <c r="L551" s="2109"/>
      <c r="M551" s="2109"/>
      <c r="N551" s="2109"/>
      <c r="O551" s="2109"/>
      <c r="P551" s="2109"/>
    </row>
    <row r="552" spans="1:16">
      <c r="A552" s="3"/>
      <c r="B552" s="3"/>
      <c r="C552" s="3"/>
      <c r="D552" s="3"/>
      <c r="E552" s="3"/>
      <c r="F552" s="3"/>
      <c r="G552" s="3"/>
      <c r="H552" s="3"/>
      <c r="I552" s="3"/>
      <c r="J552" s="3"/>
      <c r="K552" s="3"/>
      <c r="L552" s="3"/>
      <c r="M552" s="3"/>
      <c r="N552" s="3"/>
      <c r="O552" s="3"/>
      <c r="P552" s="3"/>
    </row>
    <row r="553" spans="1:16">
      <c r="A553" s="3"/>
      <c r="B553" s="3"/>
      <c r="C553" s="1226" t="s">
        <v>25812</v>
      </c>
      <c r="D553" s="2113" t="s">
        <v>0</v>
      </c>
      <c r="E553" s="2109"/>
      <c r="F553" s="2109"/>
      <c r="G553" s="2109"/>
      <c r="H553" s="2109"/>
      <c r="I553" s="2109"/>
      <c r="J553" s="2109"/>
      <c r="K553" s="2114" t="s">
        <v>25813</v>
      </c>
      <c r="L553" s="2109"/>
      <c r="M553" s="2114"/>
      <c r="N553" s="2109"/>
      <c r="O553" s="2114"/>
      <c r="P553" s="2109"/>
    </row>
    <row r="554" spans="1:16" ht="69.75" customHeight="1">
      <c r="A554" s="3"/>
      <c r="B554" s="3"/>
      <c r="C554" s="3" t="s">
        <v>1900</v>
      </c>
      <c r="D554" s="2108" t="s">
        <v>1902</v>
      </c>
      <c r="E554" s="2109"/>
      <c r="F554" s="2109"/>
      <c r="G554" s="2109"/>
      <c r="H554" s="2109"/>
      <c r="I554" s="2109"/>
      <c r="J554" s="2109"/>
      <c r="K554" s="2110">
        <v>53</v>
      </c>
      <c r="L554" s="2109"/>
      <c r="M554" s="2110"/>
      <c r="N554" s="2109"/>
      <c r="O554" s="2110"/>
      <c r="P554" s="2109"/>
    </row>
    <row r="555" spans="1:16">
      <c r="A555" s="1222" t="s">
        <v>1529</v>
      </c>
      <c r="B555" s="1222" t="s">
        <v>1529</v>
      </c>
      <c r="C555" s="1222" t="s">
        <v>1529</v>
      </c>
      <c r="D555" s="1222" t="s">
        <v>1529</v>
      </c>
      <c r="E555" s="1222" t="s">
        <v>1529</v>
      </c>
      <c r="F555" s="1222" t="s">
        <v>1529</v>
      </c>
      <c r="G555" s="1222" t="s">
        <v>1529</v>
      </c>
      <c r="H555" s="1222" t="s">
        <v>1529</v>
      </c>
      <c r="I555" s="1222" t="s">
        <v>1529</v>
      </c>
      <c r="J555" s="1223" t="s">
        <v>1529</v>
      </c>
      <c r="K555" s="1223" t="s">
        <v>1529</v>
      </c>
      <c r="L555" s="1223" t="s">
        <v>1529</v>
      </c>
      <c r="M555" s="1223" t="s">
        <v>1529</v>
      </c>
      <c r="N555" s="1223" t="s">
        <v>1529</v>
      </c>
      <c r="O555" s="1223" t="s">
        <v>1529</v>
      </c>
      <c r="P555" s="1223" t="s">
        <v>1529</v>
      </c>
    </row>
    <row r="556" spans="1:16">
      <c r="A556" s="3"/>
      <c r="B556" s="3"/>
      <c r="C556" s="3"/>
      <c r="D556" s="3"/>
      <c r="E556" s="3"/>
      <c r="F556" s="3"/>
      <c r="G556" s="3"/>
      <c r="H556" s="3"/>
      <c r="I556" s="3"/>
      <c r="J556" s="3"/>
      <c r="K556" s="3"/>
      <c r="L556" s="3"/>
      <c r="M556" s="3"/>
      <c r="N556" s="3"/>
      <c r="O556" s="3"/>
      <c r="P556" s="3"/>
    </row>
    <row r="557" spans="1:16" ht="23.25">
      <c r="A557" s="3"/>
      <c r="B557" s="1224" t="s">
        <v>25809</v>
      </c>
      <c r="C557" s="3"/>
      <c r="D557" s="3"/>
      <c r="E557" s="3"/>
      <c r="F557" s="3"/>
      <c r="G557" s="3"/>
      <c r="H557" s="3"/>
      <c r="I557" s="3"/>
      <c r="J557" s="3"/>
      <c r="K557" s="3"/>
      <c r="L557" s="3"/>
      <c r="M557" s="3"/>
      <c r="N557" s="3"/>
      <c r="O557" s="3"/>
      <c r="P557" s="3"/>
    </row>
    <row r="558" spans="1:16" ht="20.25">
      <c r="A558" s="3"/>
      <c r="B558" s="1225" t="s">
        <v>25867</v>
      </c>
      <c r="C558" s="3"/>
      <c r="D558" s="3"/>
      <c r="E558" s="3"/>
      <c r="F558" s="3"/>
      <c r="G558" s="3"/>
      <c r="H558" s="3"/>
      <c r="I558" s="3"/>
      <c r="J558" s="3"/>
      <c r="K558" s="3"/>
      <c r="L558" s="3"/>
      <c r="M558" s="3"/>
      <c r="N558" s="3"/>
      <c r="O558" s="3"/>
      <c r="P558" s="3"/>
    </row>
    <row r="559" spans="1:16">
      <c r="A559" s="3"/>
      <c r="B559" s="3"/>
      <c r="C559" s="3"/>
      <c r="D559" s="3"/>
      <c r="E559" s="3"/>
      <c r="F559" s="3"/>
      <c r="G559" s="3"/>
      <c r="H559" s="3"/>
      <c r="I559" s="3"/>
      <c r="J559" s="3"/>
      <c r="K559" s="3"/>
      <c r="L559" s="3"/>
      <c r="M559" s="3"/>
      <c r="N559" s="3"/>
      <c r="O559" s="3"/>
      <c r="P559" s="3"/>
    </row>
    <row r="560" spans="1:16">
      <c r="A560" s="3"/>
      <c r="B560" s="3"/>
      <c r="C560" s="3"/>
      <c r="D560" s="3"/>
      <c r="E560" s="3"/>
      <c r="F560" s="3"/>
      <c r="G560" s="3"/>
      <c r="H560" s="3"/>
      <c r="I560" s="3"/>
      <c r="J560" s="3"/>
      <c r="K560" s="3"/>
      <c r="L560" s="3"/>
      <c r="M560" s="3"/>
      <c r="N560" s="3"/>
      <c r="O560" s="3"/>
      <c r="P560" s="3"/>
    </row>
    <row r="561" spans="1:16">
      <c r="A561" s="3"/>
      <c r="B561" s="3"/>
      <c r="C561" s="3"/>
      <c r="D561" s="3"/>
      <c r="E561" s="3"/>
      <c r="F561" s="3"/>
      <c r="G561" s="3"/>
      <c r="H561" s="3"/>
      <c r="I561" s="3"/>
      <c r="J561" s="3"/>
      <c r="K561" s="3"/>
      <c r="L561" s="3"/>
      <c r="M561" s="3"/>
      <c r="N561" s="3"/>
      <c r="O561" s="3"/>
      <c r="P561" s="3"/>
    </row>
    <row r="562" spans="1:16" ht="18">
      <c r="A562" s="3"/>
      <c r="B562" s="2111" t="s">
        <v>25868</v>
      </c>
      <c r="C562" s="2111"/>
      <c r="D562" s="2111"/>
      <c r="E562" s="2111"/>
      <c r="F562" s="2111"/>
      <c r="G562" s="2111"/>
      <c r="H562" s="2111"/>
      <c r="I562" s="2111"/>
      <c r="J562" s="2111"/>
      <c r="K562" s="2111"/>
      <c r="L562" s="2111"/>
      <c r="M562" s="2111"/>
      <c r="N562" s="2111"/>
      <c r="O562" s="2111"/>
      <c r="P562" s="2111"/>
    </row>
    <row r="563" spans="1:16">
      <c r="A563" s="3"/>
      <c r="B563" s="3"/>
      <c r="C563" s="3"/>
      <c r="D563" s="3"/>
      <c r="E563" s="3"/>
      <c r="F563" s="3"/>
      <c r="G563" s="3"/>
      <c r="H563" s="3"/>
      <c r="I563" s="3"/>
      <c r="J563" s="3"/>
      <c r="K563" s="3"/>
      <c r="L563" s="3"/>
      <c r="M563" s="3"/>
      <c r="N563" s="3"/>
      <c r="O563" s="3"/>
      <c r="P563" s="3"/>
    </row>
    <row r="564" spans="1:16" ht="15" customHeight="1">
      <c r="A564" s="3"/>
      <c r="B564" s="3"/>
      <c r="C564" s="1226" t="s">
        <v>25812</v>
      </c>
      <c r="D564" s="2113" t="s">
        <v>0</v>
      </c>
      <c r="E564" s="2113"/>
      <c r="F564" s="2113"/>
      <c r="G564" s="2113"/>
      <c r="H564" s="2113"/>
      <c r="I564" s="2113"/>
      <c r="J564" s="2113"/>
      <c r="K564" s="2114" t="s">
        <v>25813</v>
      </c>
      <c r="L564" s="2114"/>
      <c r="M564" s="2114"/>
      <c r="N564" s="2114"/>
      <c r="O564" s="2114"/>
      <c r="P564" s="2114"/>
    </row>
    <row r="565" spans="1:16" ht="100.5" customHeight="1">
      <c r="A565" s="3"/>
      <c r="B565" s="3"/>
      <c r="C565" s="3" t="s">
        <v>2139</v>
      </c>
      <c r="D565" s="2108" t="s">
        <v>2141</v>
      </c>
      <c r="E565" s="2108"/>
      <c r="F565" s="2108"/>
      <c r="G565" s="2108"/>
      <c r="H565" s="2108"/>
      <c r="I565" s="2108"/>
      <c r="J565" s="2108"/>
      <c r="K565" s="2110">
        <v>10204</v>
      </c>
      <c r="L565" s="2110"/>
      <c r="M565" s="2109"/>
      <c r="N565" s="2109"/>
      <c r="O565" s="2110"/>
      <c r="P565" s="2110"/>
    </row>
    <row r="566" spans="1:16" ht="116.25" customHeight="1">
      <c r="A566" s="3"/>
      <c r="B566" s="3"/>
      <c r="C566" s="3" t="s">
        <v>2142</v>
      </c>
      <c r="D566" s="2108" t="s">
        <v>2144</v>
      </c>
      <c r="E566" s="2108"/>
      <c r="F566" s="2108"/>
      <c r="G566" s="2108"/>
      <c r="H566" s="2108"/>
      <c r="I566" s="2108"/>
      <c r="J566" s="2108"/>
      <c r="K566" s="2110">
        <v>8254</v>
      </c>
      <c r="L566" s="2110"/>
      <c r="M566" s="2109"/>
      <c r="N566" s="2109"/>
      <c r="O566" s="2110"/>
      <c r="P566" s="2110"/>
    </row>
    <row r="567" spans="1:16" ht="59.25" customHeight="1">
      <c r="A567" s="3"/>
      <c r="B567" s="3"/>
      <c r="C567" s="3" t="s">
        <v>2145</v>
      </c>
      <c r="D567" s="2108" t="s">
        <v>2147</v>
      </c>
      <c r="E567" s="2108"/>
      <c r="F567" s="2108"/>
      <c r="G567" s="2108"/>
      <c r="H567" s="2108"/>
      <c r="I567" s="2108"/>
      <c r="J567" s="2108"/>
      <c r="K567" s="2110">
        <v>7304</v>
      </c>
      <c r="L567" s="2110"/>
      <c r="M567" s="2109"/>
      <c r="N567" s="2109"/>
      <c r="O567" s="2110"/>
      <c r="P567" s="2110"/>
    </row>
    <row r="568" spans="1:16">
      <c r="A568" s="3"/>
      <c r="B568" s="3"/>
      <c r="C568" s="3"/>
      <c r="D568" s="3"/>
      <c r="E568" s="3"/>
      <c r="F568" s="3"/>
      <c r="G568" s="3"/>
      <c r="H568" s="3"/>
      <c r="I568" s="3"/>
      <c r="J568" s="3"/>
      <c r="K568" s="3"/>
      <c r="L568" s="3"/>
      <c r="M568" s="3"/>
      <c r="N568" s="3"/>
      <c r="O568" s="3"/>
      <c r="P568" s="3"/>
    </row>
    <row r="569" spans="1:16" ht="18">
      <c r="A569" s="3"/>
      <c r="B569" s="2111" t="s">
        <v>25869</v>
      </c>
      <c r="C569" s="2111"/>
      <c r="D569" s="2111"/>
      <c r="E569" s="2111"/>
      <c r="F569" s="2111"/>
      <c r="G569" s="2111"/>
      <c r="H569" s="2111"/>
      <c r="I569" s="2111"/>
      <c r="J569" s="2111"/>
      <c r="K569" s="2111"/>
      <c r="L569" s="2111"/>
      <c r="M569" s="2111"/>
      <c r="N569" s="2111"/>
      <c r="O569" s="2111"/>
      <c r="P569" s="2111"/>
    </row>
    <row r="570" spans="1:16">
      <c r="A570" s="3"/>
      <c r="B570" s="3"/>
      <c r="C570" s="3"/>
      <c r="D570" s="3"/>
      <c r="E570" s="3"/>
      <c r="F570" s="3"/>
      <c r="G570" s="3"/>
      <c r="H570" s="3"/>
      <c r="I570" s="3"/>
      <c r="J570" s="3"/>
      <c r="K570" s="3"/>
      <c r="L570" s="3"/>
      <c r="M570" s="3"/>
      <c r="N570" s="3"/>
      <c r="O570" s="3"/>
      <c r="P570" s="3"/>
    </row>
    <row r="571" spans="1:16" ht="15" customHeight="1">
      <c r="A571" s="3"/>
      <c r="B571" s="3"/>
      <c r="C571" s="1226" t="s">
        <v>25812</v>
      </c>
      <c r="D571" s="2113" t="s">
        <v>0</v>
      </c>
      <c r="E571" s="2113"/>
      <c r="F571" s="2113"/>
      <c r="G571" s="2113"/>
      <c r="H571" s="2113"/>
      <c r="I571" s="2113"/>
      <c r="J571" s="2113"/>
      <c r="K571" s="2114" t="s">
        <v>25813</v>
      </c>
      <c r="L571" s="2114"/>
      <c r="M571" s="2114"/>
      <c r="N571" s="2114"/>
      <c r="O571" s="2114"/>
      <c r="P571" s="2114"/>
    </row>
    <row r="572" spans="1:16" ht="107.25" customHeight="1">
      <c r="A572" s="3"/>
      <c r="B572" s="3"/>
      <c r="C572" s="3" t="s">
        <v>1782</v>
      </c>
      <c r="D572" s="2108" t="s">
        <v>1784</v>
      </c>
      <c r="E572" s="2108"/>
      <c r="F572" s="2108"/>
      <c r="G572" s="2108"/>
      <c r="H572" s="2108"/>
      <c r="I572" s="2108"/>
      <c r="J572" s="2108"/>
      <c r="K572" s="2110">
        <v>3700</v>
      </c>
      <c r="L572" s="2110"/>
      <c r="M572" s="2110"/>
      <c r="N572" s="2110"/>
      <c r="O572" s="2110"/>
      <c r="P572" s="2110"/>
    </row>
    <row r="573" spans="1:16" ht="90.75" customHeight="1">
      <c r="A573" s="3"/>
      <c r="B573" s="3"/>
      <c r="C573" s="3" t="s">
        <v>1779</v>
      </c>
      <c r="D573" s="2108" t="s">
        <v>1781</v>
      </c>
      <c r="E573" s="2108"/>
      <c r="F573" s="2108"/>
      <c r="G573" s="2108"/>
      <c r="H573" s="2108"/>
      <c r="I573" s="2108"/>
      <c r="J573" s="2108"/>
      <c r="K573" s="2110">
        <v>5000</v>
      </c>
      <c r="L573" s="2110"/>
      <c r="M573" s="2110"/>
      <c r="N573" s="2110"/>
      <c r="O573" s="2110"/>
      <c r="P573" s="2110"/>
    </row>
    <row r="574" spans="1:16">
      <c r="A574" s="3"/>
      <c r="B574" s="3"/>
      <c r="C574" s="3"/>
      <c r="D574" s="3"/>
      <c r="E574" s="3"/>
      <c r="F574" s="3"/>
      <c r="G574" s="3"/>
      <c r="H574" s="3"/>
      <c r="I574" s="3"/>
      <c r="J574" s="3"/>
      <c r="K574" s="3"/>
      <c r="L574" s="3"/>
      <c r="M574" s="3"/>
      <c r="N574" s="3"/>
      <c r="O574" s="3"/>
      <c r="P574" s="3"/>
    </row>
    <row r="575" spans="1:16" ht="18">
      <c r="A575" s="3"/>
      <c r="B575" s="2111" t="s">
        <v>25870</v>
      </c>
      <c r="C575" s="2111"/>
      <c r="D575" s="2111"/>
      <c r="E575" s="2111"/>
      <c r="F575" s="2111"/>
      <c r="G575" s="2111"/>
      <c r="H575" s="2111"/>
      <c r="I575" s="2111"/>
      <c r="J575" s="2111"/>
      <c r="K575" s="2111"/>
      <c r="L575" s="2111"/>
      <c r="M575" s="2111"/>
      <c r="N575" s="2111"/>
      <c r="O575" s="2111"/>
      <c r="P575" s="2111"/>
    </row>
    <row r="576" spans="1:16">
      <c r="A576" s="3"/>
      <c r="B576" s="3"/>
      <c r="C576" s="3"/>
      <c r="D576" s="3"/>
      <c r="E576" s="3"/>
      <c r="F576" s="3"/>
      <c r="G576" s="3"/>
      <c r="H576" s="3"/>
      <c r="I576" s="3"/>
      <c r="J576" s="3"/>
      <c r="K576" s="3"/>
      <c r="L576" s="3"/>
      <c r="M576" s="3"/>
      <c r="N576" s="3"/>
      <c r="O576" s="3"/>
      <c r="P576" s="3"/>
    </row>
    <row r="577" spans="1:16" ht="15" customHeight="1">
      <c r="A577" s="3"/>
      <c r="B577" s="3"/>
      <c r="C577" s="1226" t="s">
        <v>25812</v>
      </c>
      <c r="D577" s="2113" t="s">
        <v>0</v>
      </c>
      <c r="E577" s="2113"/>
      <c r="F577" s="2113"/>
      <c r="G577" s="2113"/>
      <c r="H577" s="2113"/>
      <c r="I577" s="2113"/>
      <c r="J577" s="2113"/>
      <c r="K577" s="2114" t="s">
        <v>25813</v>
      </c>
      <c r="L577" s="2114"/>
      <c r="M577" s="2114"/>
      <c r="N577" s="2114"/>
      <c r="O577" s="2114"/>
      <c r="P577" s="2114"/>
    </row>
    <row r="578" spans="1:16" ht="75.75" customHeight="1">
      <c r="A578" s="3"/>
      <c r="B578" s="3"/>
      <c r="C578" s="3" t="s">
        <v>1791</v>
      </c>
      <c r="D578" s="2108" t="s">
        <v>1793</v>
      </c>
      <c r="E578" s="2108"/>
      <c r="F578" s="2108"/>
      <c r="G578" s="2108"/>
      <c r="H578" s="2108"/>
      <c r="I578" s="2108"/>
      <c r="J578" s="2108"/>
      <c r="K578" s="2110">
        <v>2600</v>
      </c>
      <c r="L578" s="2110"/>
      <c r="M578" s="2110"/>
      <c r="N578" s="2110"/>
      <c r="O578" s="2110"/>
      <c r="P578" s="2110"/>
    </row>
    <row r="579" spans="1:16" ht="30" customHeight="1">
      <c r="A579" s="3"/>
      <c r="B579" s="3"/>
      <c r="C579" s="3" t="s">
        <v>1788</v>
      </c>
      <c r="D579" s="2108" t="s">
        <v>1790</v>
      </c>
      <c r="E579" s="2108"/>
      <c r="F579" s="2108"/>
      <c r="G579" s="2108"/>
      <c r="H579" s="2108"/>
      <c r="I579" s="2108"/>
      <c r="J579" s="2108"/>
      <c r="K579" s="2110">
        <v>3550</v>
      </c>
      <c r="L579" s="2110"/>
      <c r="M579" s="2110"/>
      <c r="N579" s="2110"/>
      <c r="O579" s="2110"/>
      <c r="P579" s="2110"/>
    </row>
    <row r="580" spans="1:16" ht="15" customHeight="1">
      <c r="A580" s="3"/>
      <c r="B580" s="3"/>
      <c r="C580" s="3" t="s">
        <v>1785</v>
      </c>
      <c r="D580" s="2108" t="s">
        <v>1787</v>
      </c>
      <c r="E580" s="2108"/>
      <c r="F580" s="2108"/>
      <c r="G580" s="2108"/>
      <c r="H580" s="2108"/>
      <c r="I580" s="2108"/>
      <c r="J580" s="2108"/>
      <c r="K580" s="2110">
        <v>4200</v>
      </c>
      <c r="L580" s="2110"/>
      <c r="M580" s="2110"/>
      <c r="N580" s="2110"/>
      <c r="O580" s="2110"/>
      <c r="P580" s="2110"/>
    </row>
    <row r="581" spans="1:16">
      <c r="A581" s="3"/>
      <c r="B581" s="3"/>
      <c r="C581" s="3"/>
      <c r="D581" s="3"/>
      <c r="E581" s="3"/>
      <c r="F581" s="3"/>
      <c r="G581" s="3"/>
      <c r="H581" s="3"/>
      <c r="I581" s="3"/>
      <c r="J581" s="3"/>
      <c r="K581" s="3"/>
      <c r="L581" s="3"/>
      <c r="M581" s="3"/>
      <c r="N581" s="3"/>
      <c r="O581" s="3"/>
      <c r="P581" s="3"/>
    </row>
    <row r="582" spans="1:16">
      <c r="A582" s="3"/>
      <c r="B582" s="3"/>
      <c r="C582" s="3"/>
      <c r="D582" s="3"/>
      <c r="E582" s="3"/>
      <c r="F582" s="3"/>
      <c r="G582" s="3"/>
      <c r="H582" s="3"/>
      <c r="I582" s="3"/>
      <c r="J582" s="3"/>
      <c r="K582" s="3"/>
      <c r="L582" s="3"/>
      <c r="M582" s="3"/>
      <c r="N582" s="3"/>
      <c r="O582" s="3"/>
      <c r="P582" s="3"/>
    </row>
    <row r="583" spans="1:16" ht="18">
      <c r="A583" s="3"/>
      <c r="B583" s="2111" t="s">
        <v>25871</v>
      </c>
      <c r="C583" s="2111"/>
      <c r="D583" s="2111"/>
      <c r="E583" s="2111"/>
      <c r="F583" s="2111"/>
      <c r="G583" s="2111"/>
      <c r="H583" s="2111"/>
      <c r="I583" s="2111"/>
      <c r="J583" s="2111"/>
      <c r="K583" s="2111"/>
      <c r="L583" s="2111"/>
      <c r="M583" s="2111"/>
      <c r="N583" s="2111"/>
      <c r="O583" s="2111"/>
      <c r="P583" s="2111"/>
    </row>
    <row r="584" spans="1:16">
      <c r="A584" s="3"/>
      <c r="B584" s="3"/>
      <c r="C584" s="3"/>
      <c r="D584" s="3"/>
      <c r="E584" s="3"/>
      <c r="F584" s="3"/>
      <c r="G584" s="3"/>
      <c r="H584" s="3"/>
      <c r="I584" s="3"/>
      <c r="J584" s="3"/>
      <c r="K584" s="3"/>
      <c r="L584" s="3"/>
      <c r="M584" s="3"/>
      <c r="N584" s="3"/>
      <c r="O584" s="3"/>
      <c r="P584" s="3"/>
    </row>
    <row r="585" spans="1:16" ht="15" customHeight="1">
      <c r="A585" s="3"/>
      <c r="B585" s="3"/>
      <c r="C585" s="1226" t="s">
        <v>25812</v>
      </c>
      <c r="D585" s="2113" t="s">
        <v>0</v>
      </c>
      <c r="E585" s="2113"/>
      <c r="F585" s="2113"/>
      <c r="G585" s="2113"/>
      <c r="H585" s="2113"/>
      <c r="I585" s="2113"/>
      <c r="J585" s="2113"/>
      <c r="K585" s="2114" t="s">
        <v>25813</v>
      </c>
      <c r="L585" s="2114"/>
      <c r="M585" s="2114"/>
      <c r="N585" s="2114"/>
      <c r="O585" s="2114"/>
      <c r="P585" s="2114"/>
    </row>
    <row r="586" spans="1:16" ht="65.25" customHeight="1">
      <c r="A586" s="3"/>
      <c r="B586" s="3"/>
      <c r="C586" s="3" t="s">
        <v>1806</v>
      </c>
      <c r="D586" s="2108" t="s">
        <v>1808</v>
      </c>
      <c r="E586" s="2108"/>
      <c r="F586" s="2108"/>
      <c r="G586" s="2108"/>
      <c r="H586" s="2108"/>
      <c r="I586" s="2108"/>
      <c r="J586" s="2108"/>
      <c r="K586" s="2110">
        <v>990</v>
      </c>
      <c r="L586" s="2110"/>
      <c r="M586" s="2110"/>
      <c r="N586" s="2110"/>
      <c r="O586" s="2110"/>
      <c r="P586" s="2110"/>
    </row>
    <row r="587" spans="1:16" ht="62.25" customHeight="1">
      <c r="A587" s="3"/>
      <c r="B587" s="3"/>
      <c r="C587" s="3" t="s">
        <v>1794</v>
      </c>
      <c r="D587" s="2108" t="s">
        <v>1796</v>
      </c>
      <c r="E587" s="2108"/>
      <c r="F587" s="2108"/>
      <c r="G587" s="2108"/>
      <c r="H587" s="2108"/>
      <c r="I587" s="2108"/>
      <c r="J587" s="2108"/>
      <c r="K587" s="2110">
        <v>845</v>
      </c>
      <c r="L587" s="2110"/>
      <c r="M587" s="2110"/>
      <c r="N587" s="2110"/>
      <c r="O587" s="2110"/>
      <c r="P587" s="2110"/>
    </row>
    <row r="588" spans="1:16" ht="57" customHeight="1">
      <c r="A588" s="3"/>
      <c r="B588" s="3"/>
      <c r="C588" s="3" t="s">
        <v>1797</v>
      </c>
      <c r="D588" s="2108" t="s">
        <v>1799</v>
      </c>
      <c r="E588" s="2108"/>
      <c r="F588" s="2108"/>
      <c r="G588" s="2108"/>
      <c r="H588" s="2108"/>
      <c r="I588" s="2108"/>
      <c r="J588" s="2108"/>
      <c r="K588" s="2110">
        <v>1220</v>
      </c>
      <c r="L588" s="2110"/>
      <c r="M588" s="2110"/>
      <c r="N588" s="2110"/>
      <c r="O588" s="2110"/>
      <c r="P588" s="2110"/>
    </row>
    <row r="589" spans="1:16" ht="58.5" customHeight="1">
      <c r="A589" s="3"/>
      <c r="B589" s="3"/>
      <c r="C589" s="3" t="s">
        <v>1815</v>
      </c>
      <c r="D589" s="2108" t="s">
        <v>1817</v>
      </c>
      <c r="E589" s="2108"/>
      <c r="F589" s="2108"/>
      <c r="G589" s="2108"/>
      <c r="H589" s="2108"/>
      <c r="I589" s="2108"/>
      <c r="J589" s="2108"/>
      <c r="K589" s="2110">
        <v>425</v>
      </c>
      <c r="L589" s="2110"/>
      <c r="M589" s="2110"/>
      <c r="N589" s="2110"/>
      <c r="O589" s="2110"/>
      <c r="P589" s="2110"/>
    </row>
    <row r="590" spans="1:16" ht="59.25" customHeight="1">
      <c r="A590" s="3"/>
      <c r="B590" s="3"/>
      <c r="C590" s="3" t="s">
        <v>1809</v>
      </c>
      <c r="D590" s="2108" t="s">
        <v>1811</v>
      </c>
      <c r="E590" s="2108"/>
      <c r="F590" s="2108"/>
      <c r="G590" s="2108"/>
      <c r="H590" s="2108"/>
      <c r="I590" s="2108"/>
      <c r="J590" s="2108"/>
      <c r="K590" s="2110">
        <v>845</v>
      </c>
      <c r="L590" s="2110"/>
      <c r="M590" s="2110"/>
      <c r="N590" s="2110"/>
      <c r="O590" s="2110"/>
      <c r="P590" s="2110"/>
    </row>
    <row r="591" spans="1:16" ht="54.75" customHeight="1">
      <c r="A591" s="3"/>
      <c r="B591" s="3"/>
      <c r="C591" s="3" t="s">
        <v>1812</v>
      </c>
      <c r="D591" s="2108" t="s">
        <v>1814</v>
      </c>
      <c r="E591" s="2108"/>
      <c r="F591" s="2108"/>
      <c r="G591" s="2108"/>
      <c r="H591" s="2108"/>
      <c r="I591" s="2108"/>
      <c r="J591" s="2108"/>
      <c r="K591" s="2110">
        <v>106</v>
      </c>
      <c r="L591" s="2110"/>
      <c r="M591" s="2110"/>
      <c r="N591" s="2110"/>
      <c r="O591" s="2110"/>
      <c r="P591" s="2110"/>
    </row>
    <row r="592" spans="1:16" ht="58.5" customHeight="1">
      <c r="A592" s="3"/>
      <c r="B592" s="3"/>
      <c r="C592" s="3" t="s">
        <v>1800</v>
      </c>
      <c r="D592" s="2108" t="s">
        <v>1802</v>
      </c>
      <c r="E592" s="2108"/>
      <c r="F592" s="2108"/>
      <c r="G592" s="2108"/>
      <c r="H592" s="2108"/>
      <c r="I592" s="2108"/>
      <c r="J592" s="2108"/>
      <c r="K592" s="2110">
        <v>159</v>
      </c>
      <c r="L592" s="2110"/>
      <c r="M592" s="2110"/>
      <c r="N592" s="2110"/>
      <c r="O592" s="2110"/>
      <c r="P592" s="2110"/>
    </row>
    <row r="593" spans="1:16" ht="47.25" customHeight="1">
      <c r="A593" s="3"/>
      <c r="B593" s="3"/>
      <c r="C593" s="3" t="s">
        <v>1803</v>
      </c>
      <c r="D593" s="2108" t="s">
        <v>1805</v>
      </c>
      <c r="E593" s="2108"/>
      <c r="F593" s="2108"/>
      <c r="G593" s="2108"/>
      <c r="H593" s="2108"/>
      <c r="I593" s="2108"/>
      <c r="J593" s="2108"/>
      <c r="K593" s="2110">
        <v>92.5</v>
      </c>
      <c r="L593" s="2110"/>
      <c r="M593" s="2110"/>
      <c r="N593" s="2110"/>
      <c r="O593" s="2110"/>
      <c r="P593" s="2110"/>
    </row>
    <row r="594" spans="1:16" ht="26.25" customHeight="1">
      <c r="A594" s="3"/>
      <c r="B594" s="3"/>
      <c r="C594" s="3" t="s">
        <v>1846</v>
      </c>
      <c r="D594" s="2108" t="s">
        <v>1848</v>
      </c>
      <c r="E594" s="2108"/>
      <c r="F594" s="2108"/>
      <c r="G594" s="2108"/>
      <c r="H594" s="2108"/>
      <c r="I594" s="2108"/>
      <c r="J594" s="2108"/>
      <c r="K594" s="2110">
        <v>1460</v>
      </c>
      <c r="L594" s="2110"/>
      <c r="M594" s="2110"/>
      <c r="N594" s="2110"/>
      <c r="O594" s="2110"/>
      <c r="P594" s="2110"/>
    </row>
    <row r="595" spans="1:16" ht="25.5" customHeight="1">
      <c r="A595" s="3"/>
      <c r="B595" s="3"/>
      <c r="C595" s="3" t="s">
        <v>1818</v>
      </c>
      <c r="D595" s="2108" t="s">
        <v>1820</v>
      </c>
      <c r="E595" s="2108"/>
      <c r="F595" s="2108"/>
      <c r="G595" s="2108"/>
      <c r="H595" s="2108"/>
      <c r="I595" s="2108"/>
      <c r="J595" s="2108"/>
      <c r="K595" s="2110">
        <v>225</v>
      </c>
      <c r="L595" s="2110"/>
      <c r="M595" s="2110"/>
      <c r="N595" s="2110"/>
      <c r="O595" s="2110"/>
      <c r="P595" s="2110"/>
    </row>
    <row r="596" spans="1:16" ht="15" customHeight="1">
      <c r="A596" s="3"/>
      <c r="B596" s="3"/>
      <c r="C596" s="3" t="s">
        <v>1849</v>
      </c>
      <c r="D596" s="2108" t="s">
        <v>1851</v>
      </c>
      <c r="E596" s="2108"/>
      <c r="F596" s="2108"/>
      <c r="G596" s="2108"/>
      <c r="H596" s="2108"/>
      <c r="I596" s="2108"/>
      <c r="J596" s="2108"/>
      <c r="K596" s="2110">
        <v>635</v>
      </c>
      <c r="L596" s="2110"/>
      <c r="M596" s="2110"/>
      <c r="N596" s="2110"/>
      <c r="O596" s="2110"/>
      <c r="P596" s="2110"/>
    </row>
    <row r="597" spans="1:16" ht="15" customHeight="1">
      <c r="A597" s="3"/>
      <c r="B597" s="3"/>
      <c r="C597" s="3" t="s">
        <v>1855</v>
      </c>
      <c r="D597" s="2108" t="s">
        <v>1857</v>
      </c>
      <c r="E597" s="2108"/>
      <c r="F597" s="2108"/>
      <c r="G597" s="2108"/>
      <c r="H597" s="2108"/>
      <c r="I597" s="2108"/>
      <c r="J597" s="2108"/>
      <c r="K597" s="2110">
        <v>1030</v>
      </c>
      <c r="L597" s="2110"/>
      <c r="M597" s="2110"/>
      <c r="N597" s="2110"/>
      <c r="O597" s="2110"/>
      <c r="P597" s="2110"/>
    </row>
    <row r="598" spans="1:16" ht="15" customHeight="1">
      <c r="A598" s="3"/>
      <c r="B598" s="3"/>
      <c r="C598" s="3" t="s">
        <v>1852</v>
      </c>
      <c r="D598" s="2108" t="s">
        <v>1854</v>
      </c>
      <c r="E598" s="2108"/>
      <c r="F598" s="2108"/>
      <c r="G598" s="2108"/>
      <c r="H598" s="2108"/>
      <c r="I598" s="2108"/>
      <c r="J598" s="2108"/>
      <c r="K598" s="2110">
        <v>1190</v>
      </c>
      <c r="L598" s="2110"/>
      <c r="M598" s="2110"/>
      <c r="N598" s="2110"/>
      <c r="O598" s="2110"/>
      <c r="P598" s="2110"/>
    </row>
    <row r="599" spans="1:16" ht="82.5" customHeight="1">
      <c r="A599" s="3"/>
      <c r="B599" s="3"/>
      <c r="C599" s="3" t="s">
        <v>1821</v>
      </c>
      <c r="D599" s="2108" t="s">
        <v>1823</v>
      </c>
      <c r="E599" s="2108"/>
      <c r="F599" s="2108"/>
      <c r="G599" s="2108"/>
      <c r="H599" s="2108"/>
      <c r="I599" s="2108"/>
      <c r="J599" s="2108"/>
      <c r="K599" s="2110">
        <v>1050</v>
      </c>
      <c r="L599" s="2110"/>
      <c r="M599" s="2110"/>
      <c r="N599" s="2110"/>
      <c r="O599" s="2110"/>
      <c r="P599" s="2110"/>
    </row>
    <row r="600" spans="1:16" ht="15" customHeight="1">
      <c r="A600" s="3"/>
      <c r="B600" s="3"/>
      <c r="C600" s="3" t="s">
        <v>1961</v>
      </c>
      <c r="D600" s="2108" t="s">
        <v>1962</v>
      </c>
      <c r="E600" s="2108"/>
      <c r="F600" s="2108"/>
      <c r="G600" s="2108"/>
      <c r="H600" s="2108"/>
      <c r="I600" s="2108"/>
      <c r="J600" s="2108"/>
      <c r="K600" s="2110">
        <v>66</v>
      </c>
      <c r="L600" s="2110"/>
      <c r="M600" s="2110"/>
      <c r="N600" s="2110"/>
      <c r="O600" s="2110"/>
      <c r="P600" s="2110"/>
    </row>
    <row r="601" spans="1:16" ht="15" customHeight="1">
      <c r="A601" s="3"/>
      <c r="B601" s="3"/>
      <c r="C601" s="3" t="s">
        <v>1963</v>
      </c>
      <c r="D601" s="2108" t="s">
        <v>1965</v>
      </c>
      <c r="E601" s="2108"/>
      <c r="F601" s="2108"/>
      <c r="G601" s="2108"/>
      <c r="H601" s="2108"/>
      <c r="I601" s="2108"/>
      <c r="J601" s="2108"/>
      <c r="K601" s="2110">
        <v>295</v>
      </c>
      <c r="L601" s="2110"/>
      <c r="M601" s="2110"/>
      <c r="N601" s="2110"/>
      <c r="O601" s="2110"/>
      <c r="P601" s="2110"/>
    </row>
    <row r="602" spans="1:16" ht="67.5" customHeight="1">
      <c r="A602" s="3"/>
      <c r="B602" s="3"/>
      <c r="C602" s="3" t="s">
        <v>1915</v>
      </c>
      <c r="D602" s="2108" t="s">
        <v>1917</v>
      </c>
      <c r="E602" s="2108"/>
      <c r="F602" s="2108"/>
      <c r="G602" s="2108"/>
      <c r="H602" s="2108"/>
      <c r="I602" s="2108"/>
      <c r="J602" s="2108"/>
      <c r="K602" s="2110">
        <v>24</v>
      </c>
      <c r="L602" s="2110"/>
      <c r="M602" s="2110"/>
      <c r="N602" s="2110"/>
      <c r="O602" s="2110"/>
      <c r="P602" s="2110"/>
    </row>
    <row r="603" spans="1:16" ht="18">
      <c r="A603" s="2111" t="s">
        <v>25872</v>
      </c>
      <c r="B603" s="2109"/>
      <c r="C603" s="2109"/>
      <c r="D603" s="2109"/>
      <c r="E603" s="2109"/>
      <c r="F603" s="2109"/>
      <c r="G603" s="2109"/>
      <c r="H603" s="2109"/>
      <c r="I603" s="2109"/>
      <c r="J603" s="2109"/>
      <c r="K603" s="2109"/>
      <c r="L603" s="2109"/>
      <c r="M603" s="2109"/>
      <c r="N603" s="2109"/>
      <c r="O603" s="2109"/>
      <c r="P603" s="3"/>
    </row>
    <row r="604" spans="1:16" ht="15" customHeight="1">
      <c r="A604" s="3"/>
      <c r="B604" s="3"/>
      <c r="C604" s="1226" t="s">
        <v>25812</v>
      </c>
      <c r="D604" s="2113" t="s">
        <v>0</v>
      </c>
      <c r="E604" s="2109"/>
      <c r="F604" s="2109"/>
      <c r="G604" s="2109"/>
      <c r="H604" s="2109"/>
      <c r="I604" s="2109"/>
      <c r="J604" s="2109"/>
      <c r="K604" s="2114" t="s">
        <v>25813</v>
      </c>
      <c r="L604" s="2109"/>
      <c r="M604" s="3"/>
      <c r="N604" s="3"/>
      <c r="O604" s="3"/>
      <c r="P604" s="3"/>
    </row>
    <row r="605" spans="1:16">
      <c r="B605" s="3"/>
      <c r="C605" s="3" t="s">
        <v>2423</v>
      </c>
      <c r="D605" s="2108" t="s">
        <v>2425</v>
      </c>
      <c r="E605" s="2109"/>
      <c r="F605" s="2109"/>
      <c r="G605" s="2109"/>
      <c r="H605" s="2109"/>
      <c r="I605" s="2109"/>
      <c r="J605" s="2109"/>
      <c r="K605" s="2110">
        <v>65</v>
      </c>
      <c r="L605" s="2109"/>
    </row>
    <row r="606" spans="1:16">
      <c r="B606" s="3"/>
      <c r="C606" s="3" t="s">
        <v>2428</v>
      </c>
      <c r="D606" s="2108" t="s">
        <v>2429</v>
      </c>
      <c r="E606" s="2109"/>
      <c r="F606" s="2109"/>
      <c r="G606" s="2109"/>
      <c r="H606" s="2109"/>
      <c r="I606" s="2109"/>
      <c r="J606" s="2109"/>
      <c r="K606" s="2110">
        <v>85</v>
      </c>
      <c r="L606" s="2109"/>
    </row>
    <row r="607" spans="1:16">
      <c r="B607" s="3"/>
      <c r="C607" s="3" t="s">
        <v>2432</v>
      </c>
      <c r="D607" s="2108" t="s">
        <v>2433</v>
      </c>
      <c r="E607" s="2109"/>
      <c r="F607" s="2109"/>
      <c r="G607" s="2109"/>
      <c r="H607" s="2109"/>
      <c r="I607" s="2109"/>
      <c r="J607" s="2109"/>
      <c r="K607" s="2110">
        <v>125</v>
      </c>
      <c r="L607" s="2109"/>
    </row>
    <row r="608" spans="1:16">
      <c r="B608" s="3"/>
      <c r="C608" s="3" t="s">
        <v>2455</v>
      </c>
      <c r="D608" s="2108" t="s">
        <v>2456</v>
      </c>
      <c r="E608" s="2109"/>
      <c r="F608" s="2109"/>
      <c r="G608" s="2109"/>
      <c r="H608" s="2109"/>
      <c r="I608" s="2109"/>
      <c r="J608" s="2109"/>
      <c r="K608" s="2110">
        <v>150</v>
      </c>
      <c r="L608" s="2109"/>
    </row>
    <row r="609" spans="2:12">
      <c r="B609" s="3"/>
      <c r="C609" s="3" t="s">
        <v>2489</v>
      </c>
      <c r="D609" s="2108" t="s">
        <v>2490</v>
      </c>
      <c r="E609" s="2109"/>
      <c r="F609" s="2109"/>
      <c r="G609" s="2109"/>
      <c r="H609" s="2109"/>
      <c r="I609" s="2109"/>
      <c r="J609" s="2109"/>
      <c r="K609" s="2110">
        <v>31.95</v>
      </c>
      <c r="L609" s="2109"/>
    </row>
    <row r="610" spans="2:12">
      <c r="B610" s="3"/>
      <c r="C610" s="3" t="s">
        <v>2465</v>
      </c>
      <c r="D610" s="2108" t="s">
        <v>2466</v>
      </c>
      <c r="E610" s="2109"/>
      <c r="F610" s="2109"/>
      <c r="G610" s="2109"/>
      <c r="H610" s="2109"/>
      <c r="I610" s="2109"/>
      <c r="J610" s="2109"/>
      <c r="K610" s="2110">
        <v>247</v>
      </c>
      <c r="L610" s="2109"/>
    </row>
    <row r="611" spans="2:12">
      <c r="B611" s="3"/>
      <c r="C611" s="3" t="s">
        <v>2444</v>
      </c>
      <c r="D611" s="2108" t="s">
        <v>2446</v>
      </c>
      <c r="E611" s="2109"/>
      <c r="F611" s="2109"/>
      <c r="G611" s="2109"/>
      <c r="H611" s="2109"/>
      <c r="I611" s="2109"/>
      <c r="J611" s="2109"/>
      <c r="K611" s="2110">
        <v>9.57</v>
      </c>
      <c r="L611" s="2109"/>
    </row>
    <row r="612" spans="2:12">
      <c r="B612" s="3"/>
      <c r="C612" s="3" t="s">
        <v>2438</v>
      </c>
      <c r="D612" s="2108" t="s">
        <v>2440</v>
      </c>
      <c r="E612" s="2109"/>
      <c r="F612" s="2109"/>
      <c r="G612" s="2109"/>
      <c r="H612" s="2109"/>
      <c r="I612" s="2109"/>
      <c r="J612" s="2109"/>
      <c r="K612" s="2110">
        <v>21.98</v>
      </c>
      <c r="L612" s="2109"/>
    </row>
    <row r="613" spans="2:12">
      <c r="B613" s="3"/>
      <c r="C613" s="3" t="s">
        <v>2436</v>
      </c>
      <c r="D613" s="2108" t="s">
        <v>2437</v>
      </c>
      <c r="E613" s="2109"/>
      <c r="F613" s="2109"/>
      <c r="G613" s="2109"/>
      <c r="H613" s="2109"/>
      <c r="I613" s="2109"/>
      <c r="J613" s="2109"/>
      <c r="K613" s="2110">
        <v>25.08</v>
      </c>
      <c r="L613" s="2109"/>
    </row>
    <row r="614" spans="2:12">
      <c r="B614" s="3"/>
      <c r="C614" s="3" t="s">
        <v>2426</v>
      </c>
      <c r="D614" s="2108" t="s">
        <v>2427</v>
      </c>
      <c r="E614" s="2109"/>
      <c r="F614" s="2109"/>
      <c r="G614" s="2109"/>
      <c r="H614" s="2109"/>
      <c r="I614" s="2109"/>
      <c r="J614" s="2109"/>
      <c r="K614" s="2110">
        <v>65</v>
      </c>
      <c r="L614" s="2109"/>
    </row>
    <row r="615" spans="2:12">
      <c r="B615" s="3"/>
      <c r="C615" s="3" t="s">
        <v>2441</v>
      </c>
      <c r="D615" s="2108" t="s">
        <v>2443</v>
      </c>
      <c r="E615" s="2109"/>
      <c r="F615" s="2109"/>
      <c r="G615" s="2109"/>
      <c r="H615" s="2109"/>
      <c r="I615" s="2109"/>
      <c r="J615" s="2109"/>
      <c r="K615" s="2110">
        <v>84</v>
      </c>
      <c r="L615" s="2109"/>
    </row>
    <row r="616" spans="2:12">
      <c r="B616" s="3"/>
      <c r="C616" s="3" t="s">
        <v>2430</v>
      </c>
      <c r="D616" s="2108" t="s">
        <v>2431</v>
      </c>
      <c r="E616" s="2109"/>
      <c r="F616" s="2109"/>
      <c r="G616" s="2109"/>
      <c r="H616" s="2109"/>
      <c r="I616" s="2109"/>
      <c r="J616" s="2109"/>
      <c r="K616" s="2110">
        <v>85</v>
      </c>
      <c r="L616" s="2109"/>
    </row>
    <row r="617" spans="2:12">
      <c r="B617" s="3"/>
      <c r="C617" s="3" t="s">
        <v>2447</v>
      </c>
      <c r="D617" s="2108" t="s">
        <v>2448</v>
      </c>
      <c r="E617" s="2109"/>
      <c r="F617" s="2109"/>
      <c r="G617" s="2109"/>
      <c r="H617" s="2109"/>
      <c r="I617" s="2109"/>
      <c r="J617" s="2109"/>
      <c r="K617" s="2110">
        <v>225</v>
      </c>
      <c r="L617" s="2109"/>
    </row>
    <row r="618" spans="2:12">
      <c r="B618" s="3"/>
      <c r="C618" s="3" t="s">
        <v>2421</v>
      </c>
      <c r="D618" s="2108" t="s">
        <v>2422</v>
      </c>
      <c r="E618" s="2109"/>
      <c r="F618" s="2109"/>
      <c r="G618" s="2109"/>
      <c r="H618" s="2109"/>
      <c r="I618" s="2109"/>
      <c r="J618" s="2109"/>
      <c r="K618" s="2110">
        <v>1295</v>
      </c>
      <c r="L618" s="2109"/>
    </row>
    <row r="619" spans="2:12">
      <c r="B619" s="3"/>
      <c r="C619" s="3" t="s">
        <v>2479</v>
      </c>
      <c r="D619" s="2108" t="s">
        <v>2480</v>
      </c>
      <c r="E619" s="2109"/>
      <c r="F619" s="2109"/>
      <c r="G619" s="2109"/>
      <c r="H619" s="2109"/>
      <c r="I619" s="2109"/>
      <c r="J619" s="2109"/>
      <c r="K619" s="2110">
        <v>50</v>
      </c>
      <c r="L619" s="2109"/>
    </row>
    <row r="620" spans="2:12">
      <c r="B620" s="3"/>
      <c r="C620" s="3" t="s">
        <v>2453</v>
      </c>
      <c r="D620" s="2108" t="s">
        <v>2454</v>
      </c>
      <c r="E620" s="2109"/>
      <c r="F620" s="2109"/>
      <c r="G620" s="2109"/>
      <c r="H620" s="2109"/>
      <c r="I620" s="2109"/>
      <c r="J620" s="2109"/>
      <c r="K620" s="2110">
        <v>155</v>
      </c>
      <c r="L620" s="2109"/>
    </row>
    <row r="621" spans="2:12">
      <c r="B621" s="3"/>
      <c r="C621" s="3" t="s">
        <v>2451</v>
      </c>
      <c r="D621" s="2108" t="s">
        <v>2452</v>
      </c>
      <c r="E621" s="2109"/>
      <c r="F621" s="2109"/>
      <c r="G621" s="2109"/>
      <c r="H621" s="2109"/>
      <c r="I621" s="2109"/>
      <c r="J621" s="2109"/>
      <c r="K621" s="2110">
        <v>410</v>
      </c>
      <c r="L621" s="2109"/>
    </row>
    <row r="622" spans="2:12">
      <c r="B622" s="3"/>
      <c r="C622" s="3" t="s">
        <v>2493</v>
      </c>
      <c r="D622" s="2108" t="s">
        <v>2494</v>
      </c>
      <c r="E622" s="2109"/>
      <c r="F622" s="2109"/>
      <c r="G622" s="2109"/>
      <c r="H622" s="2109"/>
      <c r="I622" s="2109"/>
      <c r="J622" s="2109"/>
      <c r="K622" s="2110">
        <v>80</v>
      </c>
      <c r="L622" s="2109"/>
    </row>
    <row r="623" spans="2:12">
      <c r="B623" s="3"/>
      <c r="C623" s="3" t="s">
        <v>2477</v>
      </c>
      <c r="D623" s="2108" t="s">
        <v>2478</v>
      </c>
      <c r="E623" s="2109"/>
      <c r="F623" s="2109"/>
      <c r="G623" s="2109"/>
      <c r="H623" s="2109"/>
      <c r="I623" s="2109"/>
      <c r="J623" s="2109"/>
      <c r="K623" s="2110">
        <v>75</v>
      </c>
      <c r="L623" s="2109"/>
    </row>
    <row r="624" spans="2:12">
      <c r="B624" s="3"/>
      <c r="C624" s="3" t="s">
        <v>2475</v>
      </c>
      <c r="D624" s="2108" t="s">
        <v>2476</v>
      </c>
      <c r="E624" s="2109"/>
      <c r="F624" s="2109"/>
      <c r="G624" s="2109"/>
      <c r="H624" s="2109"/>
      <c r="I624" s="2109"/>
      <c r="J624" s="2109"/>
      <c r="K624" s="2110">
        <v>75</v>
      </c>
      <c r="L624" s="2109"/>
    </row>
    <row r="625" spans="2:12">
      <c r="B625" s="3"/>
      <c r="C625" s="3" t="s">
        <v>2473</v>
      </c>
      <c r="D625" s="2108" t="s">
        <v>2474</v>
      </c>
      <c r="E625" s="2109"/>
      <c r="F625" s="2109"/>
      <c r="G625" s="2109"/>
      <c r="H625" s="2109"/>
      <c r="I625" s="2109"/>
      <c r="J625" s="2109"/>
      <c r="K625" s="2110">
        <v>525</v>
      </c>
      <c r="L625" s="2109"/>
    </row>
    <row r="626" spans="2:12">
      <c r="B626" s="3"/>
      <c r="C626" s="3" t="s">
        <v>2449</v>
      </c>
      <c r="D626" s="2108" t="s">
        <v>2450</v>
      </c>
      <c r="E626" s="2109"/>
      <c r="F626" s="2109"/>
      <c r="G626" s="2109"/>
      <c r="H626" s="2109"/>
      <c r="I626" s="2109"/>
      <c r="J626" s="2109"/>
      <c r="K626" s="2110">
        <v>65</v>
      </c>
      <c r="L626" s="2109"/>
    </row>
    <row r="627" spans="2:12">
      <c r="B627" s="3"/>
      <c r="C627" s="3" t="s">
        <v>2487</v>
      </c>
      <c r="D627" s="2108" t="s">
        <v>2488</v>
      </c>
      <c r="E627" s="2109"/>
      <c r="F627" s="2109"/>
      <c r="G627" s="2109"/>
      <c r="H627" s="2109"/>
      <c r="I627" s="2109"/>
      <c r="J627" s="2109"/>
      <c r="K627" s="2110">
        <v>10</v>
      </c>
      <c r="L627" s="2109"/>
    </row>
    <row r="628" spans="2:12">
      <c r="B628" s="3"/>
      <c r="C628" s="3" t="s">
        <v>2491</v>
      </c>
      <c r="D628" s="2108" t="s">
        <v>2492</v>
      </c>
      <c r="E628" s="2109"/>
      <c r="F628" s="2109"/>
      <c r="G628" s="2109"/>
      <c r="H628" s="2109"/>
      <c r="I628" s="2109"/>
      <c r="J628" s="2109"/>
      <c r="K628" s="2110">
        <v>50</v>
      </c>
      <c r="L628" s="2109"/>
    </row>
    <row r="629" spans="2:12">
      <c r="B629" s="3"/>
      <c r="C629" s="3" t="s">
        <v>2485</v>
      </c>
      <c r="D629" s="2108" t="s">
        <v>2486</v>
      </c>
      <c r="E629" s="2109"/>
      <c r="F629" s="2109"/>
      <c r="G629" s="2109"/>
      <c r="H629" s="2109"/>
      <c r="I629" s="2109"/>
      <c r="J629" s="2109"/>
      <c r="K629" s="2110">
        <v>1200</v>
      </c>
      <c r="L629" s="2109"/>
    </row>
    <row r="630" spans="2:12">
      <c r="B630" s="3"/>
      <c r="C630" s="3" t="s">
        <v>2471</v>
      </c>
      <c r="D630" s="2108" t="s">
        <v>2472</v>
      </c>
      <c r="E630" s="2109"/>
      <c r="F630" s="2109"/>
      <c r="G630" s="2109"/>
      <c r="H630" s="2109"/>
      <c r="I630" s="2109"/>
      <c r="J630" s="2109"/>
      <c r="K630" s="2110">
        <v>20</v>
      </c>
      <c r="L630" s="2109"/>
    </row>
    <row r="631" spans="2:12">
      <c r="B631" s="3"/>
      <c r="C631" s="3" t="s">
        <v>2469</v>
      </c>
      <c r="D631" s="2108" t="s">
        <v>2470</v>
      </c>
      <c r="E631" s="2109"/>
      <c r="F631" s="2109"/>
      <c r="G631" s="2109"/>
      <c r="H631" s="2109"/>
      <c r="I631" s="2109"/>
      <c r="J631" s="2109"/>
      <c r="K631" s="2110">
        <v>50</v>
      </c>
      <c r="L631" s="2109"/>
    </row>
    <row r="632" spans="2:12">
      <c r="B632" s="3"/>
      <c r="C632" s="3" t="s">
        <v>2467</v>
      </c>
      <c r="D632" s="2108" t="s">
        <v>2468</v>
      </c>
      <c r="E632" s="2109"/>
      <c r="F632" s="2109"/>
      <c r="G632" s="2109"/>
      <c r="H632" s="2109"/>
      <c r="I632" s="2109"/>
      <c r="J632" s="2109"/>
      <c r="K632" s="2110">
        <v>25</v>
      </c>
      <c r="L632" s="2109"/>
    </row>
    <row r="633" spans="2:12">
      <c r="B633" s="3"/>
      <c r="C633" s="3" t="s">
        <v>2463</v>
      </c>
      <c r="D633" s="2108" t="s">
        <v>2464</v>
      </c>
      <c r="E633" s="2109"/>
      <c r="F633" s="2109"/>
      <c r="G633" s="2109"/>
      <c r="H633" s="2109"/>
      <c r="I633" s="2109"/>
      <c r="J633" s="2109"/>
      <c r="K633" s="2110">
        <v>235</v>
      </c>
      <c r="L633" s="2109"/>
    </row>
    <row r="634" spans="2:12">
      <c r="B634" s="3"/>
      <c r="C634" s="3" t="s">
        <v>2461</v>
      </c>
      <c r="D634" s="2108" t="s">
        <v>2462</v>
      </c>
      <c r="E634" s="2109"/>
      <c r="F634" s="2109"/>
      <c r="G634" s="2109"/>
      <c r="H634" s="2109"/>
      <c r="I634" s="2109"/>
      <c r="J634" s="2109"/>
      <c r="K634" s="2110">
        <v>0.01</v>
      </c>
      <c r="L634" s="2109"/>
    </row>
    <row r="635" spans="2:12">
      <c r="B635" s="3"/>
      <c r="C635" s="3" t="s">
        <v>2459</v>
      </c>
      <c r="D635" s="2108" t="s">
        <v>2460</v>
      </c>
      <c r="E635" s="2109"/>
      <c r="F635" s="2109"/>
      <c r="G635" s="2109"/>
      <c r="H635" s="2109"/>
      <c r="I635" s="2109"/>
      <c r="J635" s="2109"/>
      <c r="K635" s="2110">
        <v>0.01</v>
      </c>
      <c r="L635" s="2109"/>
    </row>
    <row r="636" spans="2:12">
      <c r="B636" s="3"/>
      <c r="C636" s="3" t="s">
        <v>2457</v>
      </c>
      <c r="D636" s="2108" t="s">
        <v>2458</v>
      </c>
      <c r="E636" s="2109"/>
      <c r="F636" s="2109"/>
      <c r="G636" s="2109"/>
      <c r="H636" s="2109"/>
      <c r="I636" s="2109"/>
      <c r="J636" s="2109"/>
      <c r="K636" s="2110">
        <v>1575</v>
      </c>
      <c r="L636" s="2109"/>
    </row>
    <row r="637" spans="2:12">
      <c r="B637" s="3"/>
      <c r="C637" s="3" t="s">
        <v>2481</v>
      </c>
      <c r="D637" s="2108" t="s">
        <v>2482</v>
      </c>
      <c r="E637" s="2109"/>
      <c r="F637" s="2109"/>
      <c r="G637" s="2109"/>
      <c r="H637" s="2109"/>
      <c r="I637" s="2109"/>
      <c r="J637" s="2109"/>
      <c r="K637" s="2110">
        <v>645</v>
      </c>
      <c r="L637" s="2109"/>
    </row>
    <row r="638" spans="2:12">
      <c r="B638" s="3"/>
      <c r="C638" s="3" t="s">
        <v>2495</v>
      </c>
      <c r="D638" s="2108" t="s">
        <v>2496</v>
      </c>
      <c r="E638" s="2109"/>
      <c r="F638" s="2109"/>
      <c r="G638" s="2109"/>
      <c r="H638" s="2109"/>
      <c r="I638" s="2109"/>
      <c r="J638" s="2109"/>
      <c r="K638" s="2110">
        <v>250</v>
      </c>
      <c r="L638" s="2109"/>
    </row>
    <row r="639" spans="2:12">
      <c r="B639" s="3"/>
      <c r="C639" s="3" t="s">
        <v>2513</v>
      </c>
      <c r="D639" s="2108" t="s">
        <v>2514</v>
      </c>
      <c r="E639" s="2109"/>
      <c r="F639" s="2109"/>
      <c r="G639" s="2109"/>
      <c r="H639" s="2109"/>
      <c r="I639" s="2109"/>
      <c r="J639" s="2109"/>
      <c r="K639" s="2110">
        <v>210</v>
      </c>
      <c r="L639" s="2109"/>
    </row>
    <row r="640" spans="2:12">
      <c r="B640" s="3"/>
      <c r="C640" s="3" t="s">
        <v>2507</v>
      </c>
      <c r="D640" s="2108" t="s">
        <v>2508</v>
      </c>
      <c r="E640" s="2109"/>
      <c r="F640" s="2109"/>
      <c r="G640" s="2109"/>
      <c r="H640" s="2109"/>
      <c r="I640" s="2109"/>
      <c r="J640" s="2109"/>
      <c r="K640" s="2110">
        <v>370</v>
      </c>
      <c r="L640" s="2109"/>
    </row>
    <row r="641" spans="2:12">
      <c r="B641" s="3"/>
      <c r="C641" s="3" t="s">
        <v>2505</v>
      </c>
      <c r="D641" s="2108" t="s">
        <v>2506</v>
      </c>
      <c r="E641" s="2109"/>
      <c r="F641" s="2109"/>
      <c r="G641" s="2109"/>
      <c r="H641" s="2109"/>
      <c r="I641" s="2109"/>
      <c r="J641" s="2109"/>
      <c r="K641" s="2110">
        <v>260</v>
      </c>
      <c r="L641" s="2109"/>
    </row>
    <row r="642" spans="2:12">
      <c r="B642" s="3"/>
      <c r="C642" s="3" t="s">
        <v>2509</v>
      </c>
      <c r="D642" s="2108" t="s">
        <v>2510</v>
      </c>
      <c r="E642" s="2109"/>
      <c r="F642" s="2109"/>
      <c r="G642" s="2109"/>
      <c r="H642" s="2109"/>
      <c r="I642" s="2109"/>
      <c r="J642" s="2109"/>
      <c r="K642" s="2110">
        <v>310</v>
      </c>
      <c r="L642" s="2109"/>
    </row>
    <row r="643" spans="2:12">
      <c r="B643" s="3"/>
      <c r="C643" s="3" t="s">
        <v>2511</v>
      </c>
      <c r="D643" s="2108" t="s">
        <v>2512</v>
      </c>
      <c r="E643" s="2109"/>
      <c r="F643" s="2109"/>
      <c r="G643" s="2109"/>
      <c r="H643" s="2109"/>
      <c r="I643" s="2109"/>
      <c r="J643" s="2109"/>
      <c r="K643" s="2110">
        <v>1050</v>
      </c>
      <c r="L643" s="2109"/>
    </row>
    <row r="644" spans="2:12">
      <c r="B644" s="3"/>
      <c r="C644" s="3" t="s">
        <v>2501</v>
      </c>
      <c r="D644" s="2108" t="s">
        <v>2502</v>
      </c>
      <c r="E644" s="2109"/>
      <c r="F644" s="2109"/>
      <c r="G644" s="2109"/>
      <c r="H644" s="2109"/>
      <c r="I644" s="2109"/>
      <c r="J644" s="2109"/>
      <c r="K644" s="2110">
        <v>270</v>
      </c>
      <c r="L644" s="2109"/>
    </row>
    <row r="645" spans="2:12">
      <c r="B645" s="3"/>
      <c r="C645" s="3" t="s">
        <v>2497</v>
      </c>
      <c r="D645" s="2108" t="s">
        <v>2498</v>
      </c>
      <c r="E645" s="2109"/>
      <c r="F645" s="2109"/>
      <c r="G645" s="2109"/>
      <c r="H645" s="2109"/>
      <c r="I645" s="2109"/>
      <c r="J645" s="2109"/>
      <c r="K645" s="2110">
        <v>240</v>
      </c>
      <c r="L645" s="2109"/>
    </row>
    <row r="646" spans="2:12">
      <c r="B646" s="3"/>
      <c r="C646" s="3" t="s">
        <v>2499</v>
      </c>
      <c r="D646" s="2108" t="s">
        <v>2500</v>
      </c>
      <c r="E646" s="2109"/>
      <c r="F646" s="2109"/>
      <c r="G646" s="2109"/>
      <c r="H646" s="2109"/>
      <c r="I646" s="2109"/>
      <c r="J646" s="2109"/>
      <c r="K646" s="2110">
        <v>400</v>
      </c>
      <c r="L646" s="2109"/>
    </row>
    <row r="647" spans="2:12">
      <c r="B647" s="3"/>
      <c r="C647" s="3" t="s">
        <v>2503</v>
      </c>
      <c r="D647" s="2108" t="s">
        <v>2504</v>
      </c>
      <c r="E647" s="2109"/>
      <c r="F647" s="2109"/>
      <c r="G647" s="2109"/>
      <c r="H647" s="2109"/>
      <c r="I647" s="2109"/>
      <c r="J647" s="2109"/>
      <c r="K647" s="2110">
        <v>460</v>
      </c>
      <c r="L647" s="2109"/>
    </row>
    <row r="648" spans="2:12" ht="99" customHeight="1">
      <c r="B648" s="3"/>
      <c r="C648" s="3" t="s">
        <v>2374</v>
      </c>
      <c r="D648" s="2108" t="s">
        <v>2376</v>
      </c>
      <c r="E648" s="2109"/>
      <c r="F648" s="2109"/>
      <c r="G648" s="2109"/>
      <c r="H648" s="2109"/>
      <c r="I648" s="2109"/>
      <c r="J648" s="2109"/>
      <c r="K648" s="2110">
        <v>6224.5</v>
      </c>
      <c r="L648" s="2109"/>
    </row>
    <row r="649" spans="2:12" ht="69.75" customHeight="1">
      <c r="B649" s="3"/>
      <c r="C649" s="3" t="s">
        <v>2377</v>
      </c>
      <c r="D649" s="2108" t="s">
        <v>2379</v>
      </c>
      <c r="E649" s="2109"/>
      <c r="F649" s="2109"/>
      <c r="G649" s="2109"/>
      <c r="H649" s="2109"/>
      <c r="I649" s="2109"/>
      <c r="J649" s="2109"/>
      <c r="K649" s="2110">
        <v>5949.5</v>
      </c>
      <c r="L649" s="2109"/>
    </row>
    <row r="650" spans="2:12">
      <c r="B650" s="3"/>
      <c r="C650" s="3" t="s">
        <v>2180</v>
      </c>
      <c r="D650" s="2108" t="s">
        <v>2181</v>
      </c>
      <c r="E650" s="2109"/>
      <c r="F650" s="2109"/>
      <c r="G650" s="2109"/>
      <c r="H650" s="2109"/>
      <c r="I650" s="2109"/>
      <c r="J650" s="2109"/>
      <c r="K650" s="2110">
        <v>511.48</v>
      </c>
      <c r="L650" s="2109"/>
    </row>
    <row r="651" spans="2:12">
      <c r="B651" s="3"/>
      <c r="C651" s="3" t="s">
        <v>2178</v>
      </c>
      <c r="D651" s="2108" t="s">
        <v>2179</v>
      </c>
      <c r="E651" s="2109"/>
      <c r="F651" s="2109"/>
      <c r="G651" s="2109"/>
      <c r="H651" s="2109"/>
      <c r="I651" s="2109"/>
      <c r="J651" s="2109"/>
      <c r="K651" s="2110">
        <v>490.98</v>
      </c>
      <c r="L651" s="2109"/>
    </row>
    <row r="652" spans="2:12">
      <c r="B652" s="3"/>
      <c r="C652" s="3" t="s">
        <v>2182</v>
      </c>
      <c r="D652" s="2108" t="s">
        <v>2183</v>
      </c>
      <c r="E652" s="2109"/>
      <c r="F652" s="2109"/>
      <c r="G652" s="2109"/>
      <c r="H652" s="2109"/>
      <c r="I652" s="2109"/>
      <c r="J652" s="2109"/>
      <c r="K652" s="2110">
        <v>631.5</v>
      </c>
      <c r="L652" s="2109"/>
    </row>
    <row r="653" spans="2:12">
      <c r="B653" s="3"/>
      <c r="C653" s="3" t="s">
        <v>2184</v>
      </c>
      <c r="D653" s="2108" t="s">
        <v>2185</v>
      </c>
      <c r="E653" s="2109"/>
      <c r="F653" s="2109"/>
      <c r="G653" s="2109"/>
      <c r="H653" s="2109"/>
      <c r="I653" s="2109"/>
      <c r="J653" s="2109"/>
      <c r="K653" s="2110">
        <v>631.5</v>
      </c>
      <c r="L653" s="2109"/>
    </row>
    <row r="654" spans="2:12">
      <c r="B654" s="3"/>
      <c r="C654" s="3" t="s">
        <v>2129</v>
      </c>
      <c r="D654" s="2108" t="s">
        <v>2130</v>
      </c>
      <c r="E654" s="2109"/>
      <c r="F654" s="2109"/>
      <c r="G654" s="2109"/>
      <c r="H654" s="2109"/>
      <c r="I654" s="2109"/>
      <c r="J654" s="2109"/>
      <c r="K654" s="2110">
        <v>1129</v>
      </c>
      <c r="L654" s="2109"/>
    </row>
    <row r="655" spans="2:12">
      <c r="B655" s="3"/>
      <c r="C655" s="3" t="s">
        <v>2131</v>
      </c>
      <c r="D655" s="2108" t="s">
        <v>2132</v>
      </c>
      <c r="E655" s="2109"/>
      <c r="F655" s="2109"/>
      <c r="G655" s="2109"/>
      <c r="H655" s="2109"/>
      <c r="I655" s="2109"/>
      <c r="J655" s="2109"/>
      <c r="K655" s="2110">
        <v>1129</v>
      </c>
      <c r="L655" s="2109"/>
    </row>
    <row r="656" spans="2:12">
      <c r="B656" s="3"/>
      <c r="C656" s="3" t="s">
        <v>2133</v>
      </c>
      <c r="D656" s="2108" t="s">
        <v>2134</v>
      </c>
      <c r="E656" s="2109"/>
      <c r="F656" s="2109"/>
      <c r="G656" s="2109"/>
      <c r="H656" s="2109"/>
      <c r="I656" s="2109"/>
      <c r="J656" s="2109"/>
      <c r="K656" s="2110">
        <v>0</v>
      </c>
      <c r="L656" s="2109"/>
    </row>
    <row r="657" spans="2:12">
      <c r="B657" s="3"/>
      <c r="C657" s="3" t="s">
        <v>2135</v>
      </c>
      <c r="D657" s="2108" t="s">
        <v>2136</v>
      </c>
      <c r="E657" s="2109"/>
      <c r="F657" s="2109"/>
      <c r="G657" s="2109"/>
      <c r="H657" s="2109"/>
      <c r="I657" s="2109"/>
      <c r="J657" s="2109"/>
      <c r="K657" s="2110">
        <v>1363</v>
      </c>
      <c r="L657" s="2109"/>
    </row>
    <row r="658" spans="2:12">
      <c r="B658" s="3"/>
      <c r="C658" s="3" t="s">
        <v>2021</v>
      </c>
      <c r="D658" s="2108" t="s">
        <v>2023</v>
      </c>
      <c r="E658" s="2109"/>
      <c r="F658" s="2109"/>
      <c r="G658" s="2109"/>
      <c r="H658" s="2109"/>
      <c r="I658" s="2109"/>
      <c r="J658" s="2109"/>
      <c r="K658" s="2110">
        <v>250</v>
      </c>
      <c r="L658" s="2109"/>
    </row>
    <row r="659" spans="2:12">
      <c r="B659" s="3"/>
      <c r="C659" s="3" t="s">
        <v>2395</v>
      </c>
      <c r="D659" s="2108" t="s">
        <v>2396</v>
      </c>
      <c r="E659" s="2109"/>
      <c r="F659" s="2109"/>
      <c r="G659" s="2109"/>
      <c r="H659" s="2109"/>
      <c r="I659" s="2109"/>
      <c r="J659" s="2109"/>
      <c r="K659" s="2110">
        <v>2829</v>
      </c>
      <c r="L659" s="2109"/>
    </row>
    <row r="660" spans="2:12">
      <c r="B660" s="3"/>
      <c r="C660" s="3" t="s">
        <v>2137</v>
      </c>
      <c r="D660" s="2108" t="s">
        <v>2138</v>
      </c>
      <c r="E660" s="2109"/>
      <c r="F660" s="2109"/>
      <c r="G660" s="2109"/>
      <c r="H660" s="2109"/>
      <c r="I660" s="2109"/>
      <c r="J660" s="2109"/>
      <c r="K660" s="2110">
        <v>2565</v>
      </c>
      <c r="L660" s="2109"/>
    </row>
    <row r="661" spans="2:12">
      <c r="B661" s="3"/>
      <c r="C661" s="3" t="s">
        <v>2434</v>
      </c>
      <c r="D661" s="2108" t="s">
        <v>2433</v>
      </c>
      <c r="E661" s="2109"/>
      <c r="F661" s="2109"/>
      <c r="G661" s="2109"/>
      <c r="H661" s="2109"/>
      <c r="I661" s="2109"/>
      <c r="J661" s="2109"/>
      <c r="K661" s="2110">
        <v>125</v>
      </c>
      <c r="L661" s="2109"/>
    </row>
    <row r="662" spans="2:12">
      <c r="B662" s="3"/>
      <c r="C662" s="3" t="s">
        <v>22711</v>
      </c>
      <c r="D662" s="2108" t="s">
        <v>22712</v>
      </c>
      <c r="E662" s="2109"/>
      <c r="F662" s="2109"/>
      <c r="G662" s="2109"/>
      <c r="H662" s="2109"/>
      <c r="I662" s="2109"/>
      <c r="J662" s="2109"/>
      <c r="K662" s="2110">
        <v>345</v>
      </c>
      <c r="L662" s="2109"/>
    </row>
    <row r="663" spans="2:12">
      <c r="B663" s="3"/>
      <c r="C663" s="3" t="s">
        <v>22713</v>
      </c>
      <c r="D663" s="2108" t="s">
        <v>677</v>
      </c>
      <c r="E663" s="2109"/>
      <c r="F663" s="2109"/>
      <c r="G663" s="2109"/>
      <c r="H663" s="2109"/>
      <c r="I663" s="2109"/>
      <c r="J663" s="2109"/>
      <c r="K663" s="2110">
        <v>630</v>
      </c>
      <c r="L663" s="2109"/>
    </row>
  </sheetData>
  <mergeCells count="1495">
    <mergeCell ref="E1:I1"/>
    <mergeCell ref="D660:J660"/>
    <mergeCell ref="K660:L660"/>
    <mergeCell ref="D661:J661"/>
    <mergeCell ref="K661:L661"/>
    <mergeCell ref="D662:J662"/>
    <mergeCell ref="K662:L662"/>
    <mergeCell ref="D654:J654"/>
    <mergeCell ref="K654:L654"/>
    <mergeCell ref="D655:J655"/>
    <mergeCell ref="K655:L655"/>
    <mergeCell ref="D656:J656"/>
    <mergeCell ref="K656:L656"/>
    <mergeCell ref="D648:J648"/>
    <mergeCell ref="K648:L648"/>
    <mergeCell ref="D649:J649"/>
    <mergeCell ref="K649:L649"/>
    <mergeCell ref="D650:J650"/>
    <mergeCell ref="K650:L650"/>
    <mergeCell ref="D612:J612"/>
    <mergeCell ref="K612:L612"/>
    <mergeCell ref="D613:J613"/>
    <mergeCell ref="K613:L613"/>
    <mergeCell ref="D614:J614"/>
    <mergeCell ref="K614:L614"/>
    <mergeCell ref="D642:J642"/>
    <mergeCell ref="K642:L642"/>
    <mergeCell ref="D643:J643"/>
    <mergeCell ref="K643:L643"/>
    <mergeCell ref="D644:J644"/>
    <mergeCell ref="K644:L644"/>
    <mergeCell ref="D636:J636"/>
    <mergeCell ref="K636:L636"/>
    <mergeCell ref="D637:J637"/>
    <mergeCell ref="K637:L637"/>
    <mergeCell ref="D638:J638"/>
    <mergeCell ref="K638:L638"/>
    <mergeCell ref="D630:J630"/>
    <mergeCell ref="K630:L630"/>
    <mergeCell ref="D631:J631"/>
    <mergeCell ref="K631:L631"/>
    <mergeCell ref="D632:J632"/>
    <mergeCell ref="K632:L632"/>
    <mergeCell ref="D634:J634"/>
    <mergeCell ref="K634:L634"/>
    <mergeCell ref="D635:J635"/>
    <mergeCell ref="K635:L635"/>
    <mergeCell ref="D633:J633"/>
    <mergeCell ref="K633:L633"/>
    <mergeCell ref="D606:J606"/>
    <mergeCell ref="K606:L606"/>
    <mergeCell ref="D607:J607"/>
    <mergeCell ref="K607:L607"/>
    <mergeCell ref="D608:J608"/>
    <mergeCell ref="K608:L608"/>
    <mergeCell ref="D663:J663"/>
    <mergeCell ref="K663:L663"/>
    <mergeCell ref="D658:J658"/>
    <mergeCell ref="K658:L658"/>
    <mergeCell ref="D659:J659"/>
    <mergeCell ref="K659:L659"/>
    <mergeCell ref="D657:J657"/>
    <mergeCell ref="K657:L657"/>
    <mergeCell ref="D652:J652"/>
    <mergeCell ref="K652:L652"/>
    <mergeCell ref="D653:J653"/>
    <mergeCell ref="K653:L653"/>
    <mergeCell ref="D651:J651"/>
    <mergeCell ref="K651:L651"/>
    <mergeCell ref="D646:J646"/>
    <mergeCell ref="K646:L646"/>
    <mergeCell ref="D647:J647"/>
    <mergeCell ref="K647:L647"/>
    <mergeCell ref="D645:J645"/>
    <mergeCell ref="K645:L645"/>
    <mergeCell ref="D640:J640"/>
    <mergeCell ref="K640:L640"/>
    <mergeCell ref="D641:J641"/>
    <mergeCell ref="K641:L641"/>
    <mergeCell ref="D639:J639"/>
    <mergeCell ref="K639:L639"/>
    <mergeCell ref="D628:J628"/>
    <mergeCell ref="K628:L628"/>
    <mergeCell ref="D629:J629"/>
    <mergeCell ref="K629:L629"/>
    <mergeCell ref="D627:J627"/>
    <mergeCell ref="K627:L627"/>
    <mergeCell ref="D622:J622"/>
    <mergeCell ref="K622:L622"/>
    <mergeCell ref="D623:J623"/>
    <mergeCell ref="K623:L623"/>
    <mergeCell ref="D621:J621"/>
    <mergeCell ref="K621:L621"/>
    <mergeCell ref="D616:J616"/>
    <mergeCell ref="K616:L616"/>
    <mergeCell ref="D617:J617"/>
    <mergeCell ref="K617:L617"/>
    <mergeCell ref="D615:J615"/>
    <mergeCell ref="K615:L615"/>
    <mergeCell ref="D624:J624"/>
    <mergeCell ref="K624:L624"/>
    <mergeCell ref="D625:J625"/>
    <mergeCell ref="K625:L625"/>
    <mergeCell ref="D626:J626"/>
    <mergeCell ref="K626:L626"/>
    <mergeCell ref="D618:J618"/>
    <mergeCell ref="K618:L618"/>
    <mergeCell ref="D619:J619"/>
    <mergeCell ref="K619:L619"/>
    <mergeCell ref="D620:J620"/>
    <mergeCell ref="K620:L620"/>
    <mergeCell ref="D610:J610"/>
    <mergeCell ref="K610:L610"/>
    <mergeCell ref="D611:J611"/>
    <mergeCell ref="K611:L611"/>
    <mergeCell ref="D609:J609"/>
    <mergeCell ref="K609:L609"/>
    <mergeCell ref="D604:J604"/>
    <mergeCell ref="K604:L604"/>
    <mergeCell ref="D605:J605"/>
    <mergeCell ref="K605:L605"/>
    <mergeCell ref="O564:P564"/>
    <mergeCell ref="M564:N564"/>
    <mergeCell ref="K564:L564"/>
    <mergeCell ref="D564:J564"/>
    <mergeCell ref="B562:P562"/>
    <mergeCell ref="A603:O603"/>
    <mergeCell ref="D601:J601"/>
    <mergeCell ref="K601:L601"/>
    <mergeCell ref="M601:N601"/>
    <mergeCell ref="O601:P601"/>
    <mergeCell ref="D602:J602"/>
    <mergeCell ref="K602:L602"/>
    <mergeCell ref="M602:N602"/>
    <mergeCell ref="O602:P602"/>
    <mergeCell ref="D599:J599"/>
    <mergeCell ref="K599:L599"/>
    <mergeCell ref="M599:N599"/>
    <mergeCell ref="O599:P599"/>
    <mergeCell ref="D600:J600"/>
    <mergeCell ref="K600:L600"/>
    <mergeCell ref="M600:N600"/>
    <mergeCell ref="O600:P600"/>
    <mergeCell ref="D597:J597"/>
    <mergeCell ref="K597:L597"/>
    <mergeCell ref="M597:N597"/>
    <mergeCell ref="O597:P597"/>
    <mergeCell ref="D598:J598"/>
    <mergeCell ref="K598:L598"/>
    <mergeCell ref="M598:N598"/>
    <mergeCell ref="O598:P598"/>
    <mergeCell ref="D595:J595"/>
    <mergeCell ref="K595:L595"/>
    <mergeCell ref="M595:N595"/>
    <mergeCell ref="O595:P595"/>
    <mergeCell ref="D596:J596"/>
    <mergeCell ref="K596:L596"/>
    <mergeCell ref="M596:N596"/>
    <mergeCell ref="O596:P596"/>
    <mergeCell ref="D593:J593"/>
    <mergeCell ref="K593:L593"/>
    <mergeCell ref="M593:N593"/>
    <mergeCell ref="O593:P593"/>
    <mergeCell ref="D594:J594"/>
    <mergeCell ref="K594:L594"/>
    <mergeCell ref="M594:N594"/>
    <mergeCell ref="O594:P594"/>
    <mergeCell ref="D591:J591"/>
    <mergeCell ref="K591:L591"/>
    <mergeCell ref="M591:N591"/>
    <mergeCell ref="O591:P591"/>
    <mergeCell ref="D592:J592"/>
    <mergeCell ref="K592:L592"/>
    <mergeCell ref="M592:N592"/>
    <mergeCell ref="O592:P592"/>
    <mergeCell ref="D589:J589"/>
    <mergeCell ref="K589:L589"/>
    <mergeCell ref="M589:N589"/>
    <mergeCell ref="O589:P589"/>
    <mergeCell ref="D590:J590"/>
    <mergeCell ref="K590:L590"/>
    <mergeCell ref="M590:N590"/>
    <mergeCell ref="O590:P590"/>
    <mergeCell ref="D587:J587"/>
    <mergeCell ref="K587:L587"/>
    <mergeCell ref="M587:N587"/>
    <mergeCell ref="O587:P587"/>
    <mergeCell ref="D588:J588"/>
    <mergeCell ref="K588:L588"/>
    <mergeCell ref="M588:N588"/>
    <mergeCell ref="O588:P588"/>
    <mergeCell ref="B583:P583"/>
    <mergeCell ref="D585:J585"/>
    <mergeCell ref="K585:L585"/>
    <mergeCell ref="M585:N585"/>
    <mergeCell ref="O585:P585"/>
    <mergeCell ref="D586:J586"/>
    <mergeCell ref="K586:L586"/>
    <mergeCell ref="M586:N586"/>
    <mergeCell ref="O586:P586"/>
    <mergeCell ref="D579:J579"/>
    <mergeCell ref="K579:L579"/>
    <mergeCell ref="M579:N579"/>
    <mergeCell ref="O579:P579"/>
    <mergeCell ref="D580:J580"/>
    <mergeCell ref="K580:L580"/>
    <mergeCell ref="M580:N580"/>
    <mergeCell ref="O580:P580"/>
    <mergeCell ref="B575:P575"/>
    <mergeCell ref="D577:J577"/>
    <mergeCell ref="K577:L577"/>
    <mergeCell ref="M577:N577"/>
    <mergeCell ref="O577:P577"/>
    <mergeCell ref="D578:J578"/>
    <mergeCell ref="K578:L578"/>
    <mergeCell ref="M578:N578"/>
    <mergeCell ref="O578:P578"/>
    <mergeCell ref="D572:J572"/>
    <mergeCell ref="K572:L572"/>
    <mergeCell ref="M572:N572"/>
    <mergeCell ref="O572:P572"/>
    <mergeCell ref="D573:J573"/>
    <mergeCell ref="K573:L573"/>
    <mergeCell ref="M573:N573"/>
    <mergeCell ref="O573:P573"/>
    <mergeCell ref="D567:J567"/>
    <mergeCell ref="K567:L567"/>
    <mergeCell ref="M567:N567"/>
    <mergeCell ref="O567:P567"/>
    <mergeCell ref="B569:P569"/>
    <mergeCell ref="D571:J571"/>
    <mergeCell ref="K571:L571"/>
    <mergeCell ref="M571:N571"/>
    <mergeCell ref="O571:P571"/>
    <mergeCell ref="D565:J565"/>
    <mergeCell ref="K565:L565"/>
    <mergeCell ref="M565:N565"/>
    <mergeCell ref="O565:P565"/>
    <mergeCell ref="D566:J566"/>
    <mergeCell ref="K566:L566"/>
    <mergeCell ref="M566:N566"/>
    <mergeCell ref="O566:P566"/>
    <mergeCell ref="D554:J554"/>
    <mergeCell ref="K554:L554"/>
    <mergeCell ref="M554:N554"/>
    <mergeCell ref="O554:P554"/>
    <mergeCell ref="D549:J549"/>
    <mergeCell ref="K549:L549"/>
    <mergeCell ref="M549:N549"/>
    <mergeCell ref="O549:P549"/>
    <mergeCell ref="C551:P551"/>
    <mergeCell ref="D553:J553"/>
    <mergeCell ref="K553:L553"/>
    <mergeCell ref="M553:N553"/>
    <mergeCell ref="O553:P553"/>
    <mergeCell ref="D547:J547"/>
    <mergeCell ref="K547:L547"/>
    <mergeCell ref="M547:N547"/>
    <mergeCell ref="O547:P547"/>
    <mergeCell ref="D548:J548"/>
    <mergeCell ref="K548:L548"/>
    <mergeCell ref="M548:N548"/>
    <mergeCell ref="O548:P548"/>
    <mergeCell ref="D542:J542"/>
    <mergeCell ref="K542:L542"/>
    <mergeCell ref="M542:N542"/>
    <mergeCell ref="O542:P542"/>
    <mergeCell ref="C544:P544"/>
    <mergeCell ref="D546:J546"/>
    <mergeCell ref="K546:L546"/>
    <mergeCell ref="M546:N546"/>
    <mergeCell ref="O546:P546"/>
    <mergeCell ref="D540:J540"/>
    <mergeCell ref="K540:L540"/>
    <mergeCell ref="M540:N540"/>
    <mergeCell ref="O540:P540"/>
    <mergeCell ref="D541:J541"/>
    <mergeCell ref="K541:L541"/>
    <mergeCell ref="M541:N541"/>
    <mergeCell ref="O541:P541"/>
    <mergeCell ref="D535:J535"/>
    <mergeCell ref="K535:L535"/>
    <mergeCell ref="M535:N535"/>
    <mergeCell ref="O535:P535"/>
    <mergeCell ref="C537:P537"/>
    <mergeCell ref="D539:J539"/>
    <mergeCell ref="K539:L539"/>
    <mergeCell ref="M539:N539"/>
    <mergeCell ref="O539:P539"/>
    <mergeCell ref="D533:J533"/>
    <mergeCell ref="K533:L533"/>
    <mergeCell ref="M533:N533"/>
    <mergeCell ref="O533:P533"/>
    <mergeCell ref="D534:J534"/>
    <mergeCell ref="K534:L534"/>
    <mergeCell ref="M534:N534"/>
    <mergeCell ref="O534:P534"/>
    <mergeCell ref="D531:J531"/>
    <mergeCell ref="K531:L531"/>
    <mergeCell ref="M531:N531"/>
    <mergeCell ref="O531:P531"/>
    <mergeCell ref="D532:J532"/>
    <mergeCell ref="K532:L532"/>
    <mergeCell ref="M532:N532"/>
    <mergeCell ref="O532:P532"/>
    <mergeCell ref="D526:J526"/>
    <mergeCell ref="K526:L526"/>
    <mergeCell ref="M526:N526"/>
    <mergeCell ref="O526:P526"/>
    <mergeCell ref="C528:P528"/>
    <mergeCell ref="D530:J530"/>
    <mergeCell ref="K530:L530"/>
    <mergeCell ref="M530:N530"/>
    <mergeCell ref="O530:P530"/>
    <mergeCell ref="D521:J521"/>
    <mergeCell ref="K521:L521"/>
    <mergeCell ref="M521:N521"/>
    <mergeCell ref="O521:P521"/>
    <mergeCell ref="C523:P523"/>
    <mergeCell ref="D525:J525"/>
    <mergeCell ref="K525:L525"/>
    <mergeCell ref="M525:N525"/>
    <mergeCell ref="O525:P525"/>
    <mergeCell ref="C517:P517"/>
    <mergeCell ref="D519:J519"/>
    <mergeCell ref="K519:L519"/>
    <mergeCell ref="M519:N519"/>
    <mergeCell ref="O519:P519"/>
    <mergeCell ref="D520:J520"/>
    <mergeCell ref="K520:L520"/>
    <mergeCell ref="M520:N520"/>
    <mergeCell ref="O520:P520"/>
    <mergeCell ref="D514:J514"/>
    <mergeCell ref="K514:L514"/>
    <mergeCell ref="M514:N514"/>
    <mergeCell ref="O514:P514"/>
    <mergeCell ref="D515:J515"/>
    <mergeCell ref="K515:L515"/>
    <mergeCell ref="M515:N515"/>
    <mergeCell ref="O515:P515"/>
    <mergeCell ref="B509:P509"/>
    <mergeCell ref="C511:P511"/>
    <mergeCell ref="D513:J513"/>
    <mergeCell ref="K513:L513"/>
    <mergeCell ref="M513:N513"/>
    <mergeCell ref="O513:P513"/>
    <mergeCell ref="D506:J506"/>
    <mergeCell ref="K506:L506"/>
    <mergeCell ref="M506:N506"/>
    <mergeCell ref="O506:P506"/>
    <mergeCell ref="D507:J507"/>
    <mergeCell ref="K507:L507"/>
    <mergeCell ref="M507:N507"/>
    <mergeCell ref="O507:P507"/>
    <mergeCell ref="B502:P502"/>
    <mergeCell ref="D504:J504"/>
    <mergeCell ref="K504:L504"/>
    <mergeCell ref="M504:N504"/>
    <mergeCell ref="O504:P504"/>
    <mergeCell ref="D505:J505"/>
    <mergeCell ref="K505:L505"/>
    <mergeCell ref="M505:N505"/>
    <mergeCell ref="O505:P505"/>
    <mergeCell ref="D499:J499"/>
    <mergeCell ref="K499:L499"/>
    <mergeCell ref="M499:N499"/>
    <mergeCell ref="O499:P499"/>
    <mergeCell ref="D500:J500"/>
    <mergeCell ref="K500:L500"/>
    <mergeCell ref="M500:N500"/>
    <mergeCell ref="O500:P500"/>
    <mergeCell ref="D497:J497"/>
    <mergeCell ref="K497:L497"/>
    <mergeCell ref="M497:N497"/>
    <mergeCell ref="O497:P497"/>
    <mergeCell ref="D498:J498"/>
    <mergeCell ref="K498:L498"/>
    <mergeCell ref="M498:N498"/>
    <mergeCell ref="O498:P498"/>
    <mergeCell ref="D492:J492"/>
    <mergeCell ref="K492:L492"/>
    <mergeCell ref="M492:N492"/>
    <mergeCell ref="O492:P492"/>
    <mergeCell ref="B494:P494"/>
    <mergeCell ref="D496:J496"/>
    <mergeCell ref="K496:L496"/>
    <mergeCell ref="M496:N496"/>
    <mergeCell ref="O496:P496"/>
    <mergeCell ref="B488:P488"/>
    <mergeCell ref="D490:J490"/>
    <mergeCell ref="K490:L490"/>
    <mergeCell ref="M490:N490"/>
    <mergeCell ref="O490:P490"/>
    <mergeCell ref="D491:J491"/>
    <mergeCell ref="K491:L491"/>
    <mergeCell ref="M491:N491"/>
    <mergeCell ref="O491:P491"/>
    <mergeCell ref="D485:J485"/>
    <mergeCell ref="K485:L485"/>
    <mergeCell ref="M485:N485"/>
    <mergeCell ref="O485:P485"/>
    <mergeCell ref="D486:J486"/>
    <mergeCell ref="K486:L486"/>
    <mergeCell ref="M486:N486"/>
    <mergeCell ref="O486:P486"/>
    <mergeCell ref="D483:J483"/>
    <mergeCell ref="K483:L483"/>
    <mergeCell ref="M483:N483"/>
    <mergeCell ref="O483:P483"/>
    <mergeCell ref="D484:J484"/>
    <mergeCell ref="K484:L484"/>
    <mergeCell ref="M484:N484"/>
    <mergeCell ref="O484:P484"/>
    <mergeCell ref="D481:J481"/>
    <mergeCell ref="K481:L481"/>
    <mergeCell ref="M481:N481"/>
    <mergeCell ref="O481:P481"/>
    <mergeCell ref="D482:J482"/>
    <mergeCell ref="K482:L482"/>
    <mergeCell ref="M482:N482"/>
    <mergeCell ref="O482:P482"/>
    <mergeCell ref="D479:J479"/>
    <mergeCell ref="K479:L479"/>
    <mergeCell ref="M479:N479"/>
    <mergeCell ref="O479:P479"/>
    <mergeCell ref="D480:J480"/>
    <mergeCell ref="K480:L480"/>
    <mergeCell ref="M480:N480"/>
    <mergeCell ref="O480:P480"/>
    <mergeCell ref="D466:J466"/>
    <mergeCell ref="K466:L466"/>
    <mergeCell ref="M466:N466"/>
    <mergeCell ref="O466:P466"/>
    <mergeCell ref="B476:P476"/>
    <mergeCell ref="D478:J478"/>
    <mergeCell ref="K478:L478"/>
    <mergeCell ref="M478:N478"/>
    <mergeCell ref="O478:P478"/>
    <mergeCell ref="D464:J464"/>
    <mergeCell ref="K464:L464"/>
    <mergeCell ref="M464:N464"/>
    <mergeCell ref="O464:P464"/>
    <mergeCell ref="D465:J465"/>
    <mergeCell ref="K465:L465"/>
    <mergeCell ref="M465:N465"/>
    <mergeCell ref="O465:P465"/>
    <mergeCell ref="D462:J462"/>
    <mergeCell ref="K462:L462"/>
    <mergeCell ref="M462:N462"/>
    <mergeCell ref="O462:P462"/>
    <mergeCell ref="D463:J463"/>
    <mergeCell ref="K463:L463"/>
    <mergeCell ref="M463:N463"/>
    <mergeCell ref="O463:P463"/>
    <mergeCell ref="D460:J460"/>
    <mergeCell ref="K460:L460"/>
    <mergeCell ref="M460:N460"/>
    <mergeCell ref="O460:P460"/>
    <mergeCell ref="D461:J461"/>
    <mergeCell ref="K461:L461"/>
    <mergeCell ref="M461:N461"/>
    <mergeCell ref="O461:P461"/>
    <mergeCell ref="C456:P456"/>
    <mergeCell ref="D458:J458"/>
    <mergeCell ref="K458:L458"/>
    <mergeCell ref="M458:N458"/>
    <mergeCell ref="O458:P458"/>
    <mergeCell ref="D459:J459"/>
    <mergeCell ref="K459:L459"/>
    <mergeCell ref="M459:N459"/>
    <mergeCell ref="O459:P459"/>
    <mergeCell ref="D453:J453"/>
    <mergeCell ref="K453:L453"/>
    <mergeCell ref="M453:N453"/>
    <mergeCell ref="O453:P453"/>
    <mergeCell ref="D454:J454"/>
    <mergeCell ref="K454:L454"/>
    <mergeCell ref="M454:N454"/>
    <mergeCell ref="O454:P454"/>
    <mergeCell ref="B448:P448"/>
    <mergeCell ref="C450:P450"/>
    <mergeCell ref="D452:J452"/>
    <mergeCell ref="K452:L452"/>
    <mergeCell ref="M452:N452"/>
    <mergeCell ref="O452:P452"/>
    <mergeCell ref="D445:J445"/>
    <mergeCell ref="K445:L445"/>
    <mergeCell ref="M445:N445"/>
    <mergeCell ref="O445:P445"/>
    <mergeCell ref="D446:J446"/>
    <mergeCell ref="K446:L446"/>
    <mergeCell ref="M446:N446"/>
    <mergeCell ref="O446:P446"/>
    <mergeCell ref="D440:J440"/>
    <mergeCell ref="K440:L440"/>
    <mergeCell ref="M440:N440"/>
    <mergeCell ref="O440:P440"/>
    <mergeCell ref="C442:P442"/>
    <mergeCell ref="D444:J444"/>
    <mergeCell ref="K444:L444"/>
    <mergeCell ref="M444:N444"/>
    <mergeCell ref="O444:P444"/>
    <mergeCell ref="D438:J438"/>
    <mergeCell ref="K438:L438"/>
    <mergeCell ref="M438:N438"/>
    <mergeCell ref="O438:P438"/>
    <mergeCell ref="D439:J439"/>
    <mergeCell ref="K439:L439"/>
    <mergeCell ref="M439:N439"/>
    <mergeCell ref="O439:P439"/>
    <mergeCell ref="C434:P434"/>
    <mergeCell ref="D436:J436"/>
    <mergeCell ref="K436:L436"/>
    <mergeCell ref="M436:N436"/>
    <mergeCell ref="O436:P436"/>
    <mergeCell ref="D437:J437"/>
    <mergeCell ref="K437:L437"/>
    <mergeCell ref="M437:N437"/>
    <mergeCell ref="O437:P437"/>
    <mergeCell ref="D431:J431"/>
    <mergeCell ref="K431:L431"/>
    <mergeCell ref="M431:N431"/>
    <mergeCell ref="O431:P431"/>
    <mergeCell ref="D432:J432"/>
    <mergeCell ref="K432:L432"/>
    <mergeCell ref="M432:N432"/>
    <mergeCell ref="O432:P432"/>
    <mergeCell ref="D429:J429"/>
    <mergeCell ref="K429:L429"/>
    <mergeCell ref="M429:N429"/>
    <mergeCell ref="O429:P429"/>
    <mergeCell ref="D430:J430"/>
    <mergeCell ref="K430:L430"/>
    <mergeCell ref="M430:N430"/>
    <mergeCell ref="O430:P430"/>
    <mergeCell ref="B424:P424"/>
    <mergeCell ref="C426:P426"/>
    <mergeCell ref="D428:J428"/>
    <mergeCell ref="K428:L428"/>
    <mergeCell ref="M428:N428"/>
    <mergeCell ref="O428:P428"/>
    <mergeCell ref="B409:P409"/>
    <mergeCell ref="D411:J411"/>
    <mergeCell ref="K411:L411"/>
    <mergeCell ref="M411:N411"/>
    <mergeCell ref="O411:P411"/>
    <mergeCell ref="D412:J412"/>
    <mergeCell ref="K412:L412"/>
    <mergeCell ref="M412:N412"/>
    <mergeCell ref="O412:P412"/>
    <mergeCell ref="D406:J406"/>
    <mergeCell ref="K406:L406"/>
    <mergeCell ref="M406:N406"/>
    <mergeCell ref="O406:P406"/>
    <mergeCell ref="D407:J407"/>
    <mergeCell ref="K407:L407"/>
    <mergeCell ref="M407:N407"/>
    <mergeCell ref="O407:P407"/>
    <mergeCell ref="D404:J404"/>
    <mergeCell ref="K404:L404"/>
    <mergeCell ref="M404:N404"/>
    <mergeCell ref="O404:P404"/>
    <mergeCell ref="D405:J405"/>
    <mergeCell ref="K405:L405"/>
    <mergeCell ref="M405:N405"/>
    <mergeCell ref="O405:P405"/>
    <mergeCell ref="D402:J402"/>
    <mergeCell ref="K402:L402"/>
    <mergeCell ref="M402:N402"/>
    <mergeCell ref="O402:P402"/>
    <mergeCell ref="D403:J403"/>
    <mergeCell ref="K403:L403"/>
    <mergeCell ref="M403:N403"/>
    <mergeCell ref="O403:P403"/>
    <mergeCell ref="D400:J400"/>
    <mergeCell ref="K400:L400"/>
    <mergeCell ref="M400:N400"/>
    <mergeCell ref="O400:P400"/>
    <mergeCell ref="D401:J401"/>
    <mergeCell ref="K401:L401"/>
    <mergeCell ref="M401:N401"/>
    <mergeCell ref="O401:P401"/>
    <mergeCell ref="D398:J398"/>
    <mergeCell ref="K398:L398"/>
    <mergeCell ref="M398:N398"/>
    <mergeCell ref="O398:P398"/>
    <mergeCell ref="D399:J399"/>
    <mergeCell ref="K399:L399"/>
    <mergeCell ref="M399:N399"/>
    <mergeCell ref="O399:P399"/>
    <mergeCell ref="D396:J396"/>
    <mergeCell ref="K396:L396"/>
    <mergeCell ref="M396:N396"/>
    <mergeCell ref="O396:P396"/>
    <mergeCell ref="D397:J397"/>
    <mergeCell ref="K397:L397"/>
    <mergeCell ref="M397:N397"/>
    <mergeCell ref="O397:P397"/>
    <mergeCell ref="D394:J394"/>
    <mergeCell ref="K394:L394"/>
    <mergeCell ref="M394:N394"/>
    <mergeCell ref="O394:P394"/>
    <mergeCell ref="D395:J395"/>
    <mergeCell ref="K395:L395"/>
    <mergeCell ref="M395:N395"/>
    <mergeCell ref="O395:P395"/>
    <mergeCell ref="B390:P390"/>
    <mergeCell ref="D392:J392"/>
    <mergeCell ref="K392:L392"/>
    <mergeCell ref="M392:N392"/>
    <mergeCell ref="O392:P392"/>
    <mergeCell ref="D393:J393"/>
    <mergeCell ref="K393:L393"/>
    <mergeCell ref="M393:N393"/>
    <mergeCell ref="O393:P393"/>
    <mergeCell ref="D387:J387"/>
    <mergeCell ref="K387:L387"/>
    <mergeCell ref="M387:N387"/>
    <mergeCell ref="O387:P387"/>
    <mergeCell ref="D388:J388"/>
    <mergeCell ref="K388:L388"/>
    <mergeCell ref="M388:N388"/>
    <mergeCell ref="O388:P388"/>
    <mergeCell ref="D385:J385"/>
    <mergeCell ref="K385:L385"/>
    <mergeCell ref="M385:N385"/>
    <mergeCell ref="O385:P385"/>
    <mergeCell ref="D386:J386"/>
    <mergeCell ref="K386:L386"/>
    <mergeCell ref="M386:N386"/>
    <mergeCell ref="O386:P386"/>
    <mergeCell ref="D383:J383"/>
    <mergeCell ref="K383:L383"/>
    <mergeCell ref="M383:N383"/>
    <mergeCell ref="O383:P383"/>
    <mergeCell ref="D384:J384"/>
    <mergeCell ref="K384:L384"/>
    <mergeCell ref="M384:N384"/>
    <mergeCell ref="O384:P384"/>
    <mergeCell ref="D381:J381"/>
    <mergeCell ref="K381:L381"/>
    <mergeCell ref="M381:N381"/>
    <mergeCell ref="O381:P381"/>
    <mergeCell ref="D382:J382"/>
    <mergeCell ref="K382:L382"/>
    <mergeCell ref="M382:N382"/>
    <mergeCell ref="O382:P382"/>
    <mergeCell ref="D376:J376"/>
    <mergeCell ref="K376:L376"/>
    <mergeCell ref="M376:N376"/>
    <mergeCell ref="O376:P376"/>
    <mergeCell ref="B378:P378"/>
    <mergeCell ref="D380:J380"/>
    <mergeCell ref="K380:L380"/>
    <mergeCell ref="M380:N380"/>
    <mergeCell ref="O380:P380"/>
    <mergeCell ref="C372:P372"/>
    <mergeCell ref="D374:J374"/>
    <mergeCell ref="K374:L374"/>
    <mergeCell ref="M374:N374"/>
    <mergeCell ref="O374:P374"/>
    <mergeCell ref="D375:J375"/>
    <mergeCell ref="K375:L375"/>
    <mergeCell ref="M375:N375"/>
    <mergeCell ref="O375:P375"/>
    <mergeCell ref="D369:J369"/>
    <mergeCell ref="K369:L369"/>
    <mergeCell ref="M369:N369"/>
    <mergeCell ref="O369:P369"/>
    <mergeCell ref="D370:J370"/>
    <mergeCell ref="K370:L370"/>
    <mergeCell ref="M370:N370"/>
    <mergeCell ref="O370:P370"/>
    <mergeCell ref="D367:J367"/>
    <mergeCell ref="K367:L367"/>
    <mergeCell ref="M367:N367"/>
    <mergeCell ref="O367:P367"/>
    <mergeCell ref="D368:J368"/>
    <mergeCell ref="K368:L368"/>
    <mergeCell ref="M368:N368"/>
    <mergeCell ref="O368:P368"/>
    <mergeCell ref="B360:P360"/>
    <mergeCell ref="C364:P364"/>
    <mergeCell ref="D366:J366"/>
    <mergeCell ref="K366:L366"/>
    <mergeCell ref="M366:N366"/>
    <mergeCell ref="O366:P366"/>
    <mergeCell ref="D357:J357"/>
    <mergeCell ref="K357:L357"/>
    <mergeCell ref="M357:N357"/>
    <mergeCell ref="O357:P357"/>
    <mergeCell ref="D358:J358"/>
    <mergeCell ref="K358:L358"/>
    <mergeCell ref="M358:N358"/>
    <mergeCell ref="O358:P358"/>
    <mergeCell ref="D355:J355"/>
    <mergeCell ref="K355:L355"/>
    <mergeCell ref="M355:N355"/>
    <mergeCell ref="O355:P355"/>
    <mergeCell ref="D356:J356"/>
    <mergeCell ref="K356:L356"/>
    <mergeCell ref="M356:N356"/>
    <mergeCell ref="O356:P356"/>
    <mergeCell ref="D348:J348"/>
    <mergeCell ref="K348:L348"/>
    <mergeCell ref="M348:N348"/>
    <mergeCell ref="O348:P348"/>
    <mergeCell ref="C350:P350"/>
    <mergeCell ref="C352:P352"/>
    <mergeCell ref="D346:J346"/>
    <mergeCell ref="K346:L346"/>
    <mergeCell ref="M346:N346"/>
    <mergeCell ref="O346:P346"/>
    <mergeCell ref="D347:J347"/>
    <mergeCell ref="K347:L347"/>
    <mergeCell ref="M347:N347"/>
    <mergeCell ref="O347:P347"/>
    <mergeCell ref="D344:J344"/>
    <mergeCell ref="K344:L344"/>
    <mergeCell ref="M344:N344"/>
    <mergeCell ref="O344:P344"/>
    <mergeCell ref="D345:J345"/>
    <mergeCell ref="K345:L345"/>
    <mergeCell ref="M345:N345"/>
    <mergeCell ref="O345:P345"/>
    <mergeCell ref="B336:P336"/>
    <mergeCell ref="C338:P338"/>
    <mergeCell ref="C340:P340"/>
    <mergeCell ref="D343:J343"/>
    <mergeCell ref="K343:L343"/>
    <mergeCell ref="M343:N343"/>
    <mergeCell ref="O343:P343"/>
    <mergeCell ref="D323:J323"/>
    <mergeCell ref="K323:L323"/>
    <mergeCell ref="M323:N323"/>
    <mergeCell ref="O323:P323"/>
    <mergeCell ref="D324:J324"/>
    <mergeCell ref="K324:L324"/>
    <mergeCell ref="M324:N324"/>
    <mergeCell ref="O324:P324"/>
    <mergeCell ref="D321:J321"/>
    <mergeCell ref="K321:L321"/>
    <mergeCell ref="M321:N321"/>
    <mergeCell ref="O321:P321"/>
    <mergeCell ref="D322:J322"/>
    <mergeCell ref="K322:L322"/>
    <mergeCell ref="M322:N322"/>
    <mergeCell ref="O322:P322"/>
    <mergeCell ref="D319:J319"/>
    <mergeCell ref="K319:L319"/>
    <mergeCell ref="M319:N319"/>
    <mergeCell ref="O319:P319"/>
    <mergeCell ref="D320:J320"/>
    <mergeCell ref="K320:L320"/>
    <mergeCell ref="M320:N320"/>
    <mergeCell ref="O320:P320"/>
    <mergeCell ref="C315:P315"/>
    <mergeCell ref="D317:J317"/>
    <mergeCell ref="K317:L317"/>
    <mergeCell ref="M317:N317"/>
    <mergeCell ref="O317:P317"/>
    <mergeCell ref="D318:J318"/>
    <mergeCell ref="K318:L318"/>
    <mergeCell ref="M318:N318"/>
    <mergeCell ref="O318:P318"/>
    <mergeCell ref="D312:J312"/>
    <mergeCell ref="K312:L312"/>
    <mergeCell ref="M312:N312"/>
    <mergeCell ref="O312:P312"/>
    <mergeCell ref="D313:J313"/>
    <mergeCell ref="K313:L313"/>
    <mergeCell ref="M313:N313"/>
    <mergeCell ref="O313:P313"/>
    <mergeCell ref="D310:J310"/>
    <mergeCell ref="K310:L310"/>
    <mergeCell ref="M310:N310"/>
    <mergeCell ref="O310:P310"/>
    <mergeCell ref="D311:J311"/>
    <mergeCell ref="K311:L311"/>
    <mergeCell ref="M311:N311"/>
    <mergeCell ref="O311:P311"/>
    <mergeCell ref="D308:J308"/>
    <mergeCell ref="K308:L308"/>
    <mergeCell ref="M308:N308"/>
    <mergeCell ref="O308:P308"/>
    <mergeCell ref="D309:J309"/>
    <mergeCell ref="K309:L309"/>
    <mergeCell ref="M309:N309"/>
    <mergeCell ref="O309:P309"/>
    <mergeCell ref="C304:P304"/>
    <mergeCell ref="D306:J306"/>
    <mergeCell ref="K306:L306"/>
    <mergeCell ref="M306:N306"/>
    <mergeCell ref="O306:P306"/>
    <mergeCell ref="D307:J307"/>
    <mergeCell ref="K307:L307"/>
    <mergeCell ref="M307:N307"/>
    <mergeCell ref="O307:P307"/>
    <mergeCell ref="D301:J301"/>
    <mergeCell ref="K301:L301"/>
    <mergeCell ref="M301:N301"/>
    <mergeCell ref="O301:P301"/>
    <mergeCell ref="D302:J302"/>
    <mergeCell ref="K302:L302"/>
    <mergeCell ref="M302:N302"/>
    <mergeCell ref="O302:P302"/>
    <mergeCell ref="D296:J296"/>
    <mergeCell ref="K296:L296"/>
    <mergeCell ref="M296:N296"/>
    <mergeCell ref="O296:P296"/>
    <mergeCell ref="C298:P298"/>
    <mergeCell ref="D300:J300"/>
    <mergeCell ref="K300:L300"/>
    <mergeCell ref="M300:N300"/>
    <mergeCell ref="O300:P300"/>
    <mergeCell ref="D294:J294"/>
    <mergeCell ref="K294:L294"/>
    <mergeCell ref="M294:N294"/>
    <mergeCell ref="O294:P294"/>
    <mergeCell ref="D295:J295"/>
    <mergeCell ref="K295:L295"/>
    <mergeCell ref="M295:N295"/>
    <mergeCell ref="O295:P295"/>
    <mergeCell ref="D292:J292"/>
    <mergeCell ref="K292:L292"/>
    <mergeCell ref="M292:N292"/>
    <mergeCell ref="O292:P292"/>
    <mergeCell ref="D293:J293"/>
    <mergeCell ref="K293:L293"/>
    <mergeCell ref="M293:N293"/>
    <mergeCell ref="O293:P293"/>
    <mergeCell ref="D287:J287"/>
    <mergeCell ref="K287:L287"/>
    <mergeCell ref="M287:N287"/>
    <mergeCell ref="O287:P287"/>
    <mergeCell ref="C289:P289"/>
    <mergeCell ref="D291:J291"/>
    <mergeCell ref="K291:L291"/>
    <mergeCell ref="M291:N291"/>
    <mergeCell ref="O291:P291"/>
    <mergeCell ref="D285:J285"/>
    <mergeCell ref="K285:L285"/>
    <mergeCell ref="M285:N285"/>
    <mergeCell ref="O285:P285"/>
    <mergeCell ref="D286:J286"/>
    <mergeCell ref="K286:L286"/>
    <mergeCell ref="M286:N286"/>
    <mergeCell ref="O286:P286"/>
    <mergeCell ref="D283:J283"/>
    <mergeCell ref="K283:L283"/>
    <mergeCell ref="M283:N283"/>
    <mergeCell ref="O283:P283"/>
    <mergeCell ref="D284:J284"/>
    <mergeCell ref="K284:L284"/>
    <mergeCell ref="M284:N284"/>
    <mergeCell ref="O284:P284"/>
    <mergeCell ref="D281:J281"/>
    <mergeCell ref="K281:L281"/>
    <mergeCell ref="M281:N281"/>
    <mergeCell ref="O281:P281"/>
    <mergeCell ref="D282:J282"/>
    <mergeCell ref="K282:L282"/>
    <mergeCell ref="M282:N282"/>
    <mergeCell ref="O282:P282"/>
    <mergeCell ref="D279:J279"/>
    <mergeCell ref="K279:L279"/>
    <mergeCell ref="M279:N279"/>
    <mergeCell ref="O279:P279"/>
    <mergeCell ref="D280:J280"/>
    <mergeCell ref="K280:L280"/>
    <mergeCell ref="M280:N280"/>
    <mergeCell ref="O280:P280"/>
    <mergeCell ref="D273:J273"/>
    <mergeCell ref="K273:L273"/>
    <mergeCell ref="M273:N273"/>
    <mergeCell ref="O273:P273"/>
    <mergeCell ref="B275:P275"/>
    <mergeCell ref="C277:P277"/>
    <mergeCell ref="D271:J271"/>
    <mergeCell ref="K271:L271"/>
    <mergeCell ref="M271:N271"/>
    <mergeCell ref="O271:P271"/>
    <mergeCell ref="D272:J272"/>
    <mergeCell ref="K272:L272"/>
    <mergeCell ref="M272:N272"/>
    <mergeCell ref="O272:P272"/>
    <mergeCell ref="D269:J269"/>
    <mergeCell ref="K269:L269"/>
    <mergeCell ref="M269:N269"/>
    <mergeCell ref="O269:P269"/>
    <mergeCell ref="D270:J270"/>
    <mergeCell ref="K270:L270"/>
    <mergeCell ref="M270:N270"/>
    <mergeCell ref="O270:P270"/>
    <mergeCell ref="D264:J264"/>
    <mergeCell ref="K264:L264"/>
    <mergeCell ref="M264:N264"/>
    <mergeCell ref="O264:P264"/>
    <mergeCell ref="C266:P266"/>
    <mergeCell ref="D268:J268"/>
    <mergeCell ref="K268:L268"/>
    <mergeCell ref="M268:N268"/>
    <mergeCell ref="O268:P268"/>
    <mergeCell ref="D262:J262"/>
    <mergeCell ref="K262:L262"/>
    <mergeCell ref="M262:N262"/>
    <mergeCell ref="O262:P262"/>
    <mergeCell ref="D263:J263"/>
    <mergeCell ref="K263:L263"/>
    <mergeCell ref="M263:N263"/>
    <mergeCell ref="O263:P263"/>
    <mergeCell ref="D260:J260"/>
    <mergeCell ref="K260:L260"/>
    <mergeCell ref="M260:N260"/>
    <mergeCell ref="O260:P260"/>
    <mergeCell ref="D261:J261"/>
    <mergeCell ref="K261:L261"/>
    <mergeCell ref="M261:N261"/>
    <mergeCell ref="O261:P261"/>
    <mergeCell ref="D258:J258"/>
    <mergeCell ref="K258:L258"/>
    <mergeCell ref="M258:N258"/>
    <mergeCell ref="O258:P258"/>
    <mergeCell ref="D259:J259"/>
    <mergeCell ref="K259:L259"/>
    <mergeCell ref="M259:N259"/>
    <mergeCell ref="O259:P259"/>
    <mergeCell ref="C254:P254"/>
    <mergeCell ref="D256:J256"/>
    <mergeCell ref="K256:L256"/>
    <mergeCell ref="M256:N256"/>
    <mergeCell ref="O256:P256"/>
    <mergeCell ref="D257:J257"/>
    <mergeCell ref="K257:L257"/>
    <mergeCell ref="M257:N257"/>
    <mergeCell ref="O257:P257"/>
    <mergeCell ref="D251:J251"/>
    <mergeCell ref="K251:L251"/>
    <mergeCell ref="M251:N251"/>
    <mergeCell ref="O251:P251"/>
    <mergeCell ref="D252:J252"/>
    <mergeCell ref="K252:L252"/>
    <mergeCell ref="M252:N252"/>
    <mergeCell ref="O252:P252"/>
    <mergeCell ref="D249:J249"/>
    <mergeCell ref="K249:L249"/>
    <mergeCell ref="M249:N249"/>
    <mergeCell ref="O249:P249"/>
    <mergeCell ref="D250:J250"/>
    <mergeCell ref="K250:L250"/>
    <mergeCell ref="M250:N250"/>
    <mergeCell ref="O250:P250"/>
    <mergeCell ref="D247:J247"/>
    <mergeCell ref="K247:L247"/>
    <mergeCell ref="M247:N247"/>
    <mergeCell ref="O247:P247"/>
    <mergeCell ref="D248:J248"/>
    <mergeCell ref="K248:L248"/>
    <mergeCell ref="M248:N248"/>
    <mergeCell ref="O248:P248"/>
    <mergeCell ref="D245:J245"/>
    <mergeCell ref="K245:L245"/>
    <mergeCell ref="M245:N245"/>
    <mergeCell ref="O245:P245"/>
    <mergeCell ref="D246:J246"/>
    <mergeCell ref="K246:L246"/>
    <mergeCell ref="M246:N246"/>
    <mergeCell ref="O246:P246"/>
    <mergeCell ref="D243:J243"/>
    <mergeCell ref="K243:L243"/>
    <mergeCell ref="M243:N243"/>
    <mergeCell ref="O243:P243"/>
    <mergeCell ref="D244:J244"/>
    <mergeCell ref="K244:L244"/>
    <mergeCell ref="M244:N244"/>
    <mergeCell ref="O244:P244"/>
    <mergeCell ref="D241:J241"/>
    <mergeCell ref="K241:L241"/>
    <mergeCell ref="M241:N241"/>
    <mergeCell ref="O241:P241"/>
    <mergeCell ref="D242:J242"/>
    <mergeCell ref="K242:L242"/>
    <mergeCell ref="M242:N242"/>
    <mergeCell ref="O242:P242"/>
    <mergeCell ref="D239:J239"/>
    <mergeCell ref="K239:L239"/>
    <mergeCell ref="M239:N239"/>
    <mergeCell ref="O239:P239"/>
    <mergeCell ref="D240:J240"/>
    <mergeCell ref="K240:L240"/>
    <mergeCell ref="M240:N240"/>
    <mergeCell ref="O240:P240"/>
    <mergeCell ref="D237:J237"/>
    <mergeCell ref="K237:L237"/>
    <mergeCell ref="M237:N237"/>
    <mergeCell ref="O237:P237"/>
    <mergeCell ref="D238:J238"/>
    <mergeCell ref="K238:L238"/>
    <mergeCell ref="M238:N238"/>
    <mergeCell ref="O238:P238"/>
    <mergeCell ref="D235:J235"/>
    <mergeCell ref="K235:L235"/>
    <mergeCell ref="M235:N235"/>
    <mergeCell ref="O235:P235"/>
    <mergeCell ref="D236:J236"/>
    <mergeCell ref="K236:L236"/>
    <mergeCell ref="M236:N236"/>
    <mergeCell ref="O236:P236"/>
    <mergeCell ref="D233:J233"/>
    <mergeCell ref="K233:L233"/>
    <mergeCell ref="M233:N233"/>
    <mergeCell ref="O233:P233"/>
    <mergeCell ref="D234:J234"/>
    <mergeCell ref="K234:L234"/>
    <mergeCell ref="M234:N234"/>
    <mergeCell ref="O234:P234"/>
    <mergeCell ref="D231:J231"/>
    <mergeCell ref="K231:L231"/>
    <mergeCell ref="M231:N231"/>
    <mergeCell ref="O231:P231"/>
    <mergeCell ref="D232:J232"/>
    <mergeCell ref="K232:L232"/>
    <mergeCell ref="M232:N232"/>
    <mergeCell ref="O232:P232"/>
    <mergeCell ref="D229:J229"/>
    <mergeCell ref="K229:L229"/>
    <mergeCell ref="M229:N229"/>
    <mergeCell ref="O229:P229"/>
    <mergeCell ref="D230:J230"/>
    <mergeCell ref="K230:L230"/>
    <mergeCell ref="M230:N230"/>
    <mergeCell ref="O230:P230"/>
    <mergeCell ref="D227:J227"/>
    <mergeCell ref="K227:L227"/>
    <mergeCell ref="M227:N227"/>
    <mergeCell ref="O227:P227"/>
    <mergeCell ref="D228:J228"/>
    <mergeCell ref="K228:L228"/>
    <mergeCell ref="M228:N228"/>
    <mergeCell ref="O228:P228"/>
    <mergeCell ref="D225:J225"/>
    <mergeCell ref="K225:L225"/>
    <mergeCell ref="M225:N225"/>
    <mergeCell ref="O225:P225"/>
    <mergeCell ref="D226:J226"/>
    <mergeCell ref="K226:L226"/>
    <mergeCell ref="M226:N226"/>
    <mergeCell ref="O226:P226"/>
    <mergeCell ref="D223:J223"/>
    <mergeCell ref="K223:L223"/>
    <mergeCell ref="M223:N223"/>
    <mergeCell ref="O223:P223"/>
    <mergeCell ref="D224:J224"/>
    <mergeCell ref="K224:L224"/>
    <mergeCell ref="M224:N224"/>
    <mergeCell ref="O224:P224"/>
    <mergeCell ref="D221:J221"/>
    <mergeCell ref="K221:L221"/>
    <mergeCell ref="M221:N221"/>
    <mergeCell ref="O221:P221"/>
    <mergeCell ref="D222:J222"/>
    <mergeCell ref="K222:L222"/>
    <mergeCell ref="M222:N222"/>
    <mergeCell ref="O222:P222"/>
    <mergeCell ref="B216:P216"/>
    <mergeCell ref="C218:P218"/>
    <mergeCell ref="D220:J220"/>
    <mergeCell ref="K220:L220"/>
    <mergeCell ref="M220:N220"/>
    <mergeCell ref="O220:P220"/>
    <mergeCell ref="D203:J203"/>
    <mergeCell ref="K203:L203"/>
    <mergeCell ref="M203:N203"/>
    <mergeCell ref="O203:P203"/>
    <mergeCell ref="D204:J204"/>
    <mergeCell ref="K204:L204"/>
    <mergeCell ref="M204:N204"/>
    <mergeCell ref="O204:P204"/>
    <mergeCell ref="D201:J201"/>
    <mergeCell ref="K201:L201"/>
    <mergeCell ref="M201:N201"/>
    <mergeCell ref="O201:P201"/>
    <mergeCell ref="D202:J202"/>
    <mergeCell ref="K202:L202"/>
    <mergeCell ref="M202:N202"/>
    <mergeCell ref="O202:P202"/>
    <mergeCell ref="D199:J199"/>
    <mergeCell ref="K199:L199"/>
    <mergeCell ref="M199:N199"/>
    <mergeCell ref="O199:P199"/>
    <mergeCell ref="D200:J200"/>
    <mergeCell ref="K200:L200"/>
    <mergeCell ref="M200:N200"/>
    <mergeCell ref="O200:P200"/>
    <mergeCell ref="B195:P195"/>
    <mergeCell ref="D197:J197"/>
    <mergeCell ref="K197:L197"/>
    <mergeCell ref="M197:N197"/>
    <mergeCell ref="O197:P197"/>
    <mergeCell ref="D198:J198"/>
    <mergeCell ref="K198:L198"/>
    <mergeCell ref="M198:N198"/>
    <mergeCell ref="O198:P198"/>
    <mergeCell ref="D192:J192"/>
    <mergeCell ref="K192:L192"/>
    <mergeCell ref="M192:N192"/>
    <mergeCell ref="O192:P192"/>
    <mergeCell ref="D193:J193"/>
    <mergeCell ref="K193:L193"/>
    <mergeCell ref="M193:N193"/>
    <mergeCell ref="O193:P193"/>
    <mergeCell ref="D190:J190"/>
    <mergeCell ref="K190:L190"/>
    <mergeCell ref="M190:N190"/>
    <mergeCell ref="O190:P190"/>
    <mergeCell ref="D191:J191"/>
    <mergeCell ref="K191:L191"/>
    <mergeCell ref="M191:N191"/>
    <mergeCell ref="O191:P191"/>
    <mergeCell ref="B186:P186"/>
    <mergeCell ref="D188:J188"/>
    <mergeCell ref="K188:L188"/>
    <mergeCell ref="M188:N188"/>
    <mergeCell ref="O188:P188"/>
    <mergeCell ref="D189:J189"/>
    <mergeCell ref="K189:L189"/>
    <mergeCell ref="M189:N189"/>
    <mergeCell ref="O189:P189"/>
    <mergeCell ref="D183:J183"/>
    <mergeCell ref="K183:L183"/>
    <mergeCell ref="M183:N183"/>
    <mergeCell ref="O183:P183"/>
    <mergeCell ref="D184:J184"/>
    <mergeCell ref="K184:L184"/>
    <mergeCell ref="M184:N184"/>
    <mergeCell ref="O184:P184"/>
    <mergeCell ref="D181:J181"/>
    <mergeCell ref="K181:L181"/>
    <mergeCell ref="M181:N181"/>
    <mergeCell ref="O181:P181"/>
    <mergeCell ref="D182:J182"/>
    <mergeCell ref="K182:L182"/>
    <mergeCell ref="M182:N182"/>
    <mergeCell ref="O182:P182"/>
    <mergeCell ref="B177:P177"/>
    <mergeCell ref="D179:J179"/>
    <mergeCell ref="K179:L179"/>
    <mergeCell ref="M179:N179"/>
    <mergeCell ref="O179:P179"/>
    <mergeCell ref="D180:J180"/>
    <mergeCell ref="K180:L180"/>
    <mergeCell ref="M180:N180"/>
    <mergeCell ref="O180:P180"/>
    <mergeCell ref="D174:J174"/>
    <mergeCell ref="K174:L174"/>
    <mergeCell ref="M174:N174"/>
    <mergeCell ref="O174:P174"/>
    <mergeCell ref="D175:J175"/>
    <mergeCell ref="K175:L175"/>
    <mergeCell ref="M175:N175"/>
    <mergeCell ref="O175:P175"/>
    <mergeCell ref="D172:J172"/>
    <mergeCell ref="K172:L172"/>
    <mergeCell ref="M172:N172"/>
    <mergeCell ref="O172:P172"/>
    <mergeCell ref="D173:J173"/>
    <mergeCell ref="K173:L173"/>
    <mergeCell ref="M173:N173"/>
    <mergeCell ref="O173:P173"/>
    <mergeCell ref="D167:J167"/>
    <mergeCell ref="K167:L167"/>
    <mergeCell ref="M167:N167"/>
    <mergeCell ref="O167:P167"/>
    <mergeCell ref="C169:P169"/>
    <mergeCell ref="D171:J171"/>
    <mergeCell ref="K171:L171"/>
    <mergeCell ref="M171:N171"/>
    <mergeCell ref="O171:P171"/>
    <mergeCell ref="D165:J165"/>
    <mergeCell ref="K165:L165"/>
    <mergeCell ref="M165:N165"/>
    <mergeCell ref="O165:P165"/>
    <mergeCell ref="D166:J166"/>
    <mergeCell ref="K166:L166"/>
    <mergeCell ref="M166:N166"/>
    <mergeCell ref="O166:P166"/>
    <mergeCell ref="C161:P161"/>
    <mergeCell ref="D163:J163"/>
    <mergeCell ref="K163:L163"/>
    <mergeCell ref="M163:N163"/>
    <mergeCell ref="O163:P163"/>
    <mergeCell ref="D164:J164"/>
    <mergeCell ref="K164:L164"/>
    <mergeCell ref="M164:N164"/>
    <mergeCell ref="O164:P164"/>
    <mergeCell ref="D158:J158"/>
    <mergeCell ref="K158:L158"/>
    <mergeCell ref="M158:N158"/>
    <mergeCell ref="O158:P158"/>
    <mergeCell ref="D159:J159"/>
    <mergeCell ref="K159:L159"/>
    <mergeCell ref="M159:N159"/>
    <mergeCell ref="O159:P159"/>
    <mergeCell ref="D156:J156"/>
    <mergeCell ref="K156:L156"/>
    <mergeCell ref="M156:N156"/>
    <mergeCell ref="O156:P156"/>
    <mergeCell ref="D157:J157"/>
    <mergeCell ref="K157:L157"/>
    <mergeCell ref="M157:N157"/>
    <mergeCell ref="O157:P157"/>
    <mergeCell ref="D148:J148"/>
    <mergeCell ref="K148:L148"/>
    <mergeCell ref="M148:N148"/>
    <mergeCell ref="O148:P148"/>
    <mergeCell ref="C153:P153"/>
    <mergeCell ref="D155:J155"/>
    <mergeCell ref="K155:L155"/>
    <mergeCell ref="M155:N155"/>
    <mergeCell ref="O155:P155"/>
    <mergeCell ref="B141:P141"/>
    <mergeCell ref="C145:P145"/>
    <mergeCell ref="D147:J147"/>
    <mergeCell ref="K147:L147"/>
    <mergeCell ref="M147:N147"/>
    <mergeCell ref="O147:P147"/>
    <mergeCell ref="D138:J138"/>
    <mergeCell ref="K138:L138"/>
    <mergeCell ref="M138:N138"/>
    <mergeCell ref="O138:P138"/>
    <mergeCell ref="D139:J139"/>
    <mergeCell ref="K139:L139"/>
    <mergeCell ref="M139:N139"/>
    <mergeCell ref="O139:P139"/>
    <mergeCell ref="D136:J136"/>
    <mergeCell ref="K136:L136"/>
    <mergeCell ref="M136:N136"/>
    <mergeCell ref="O136:P136"/>
    <mergeCell ref="D137:J137"/>
    <mergeCell ref="K137:L137"/>
    <mergeCell ref="M137:N137"/>
    <mergeCell ref="O137:P137"/>
    <mergeCell ref="D131:J131"/>
    <mergeCell ref="K131:L131"/>
    <mergeCell ref="M131:N131"/>
    <mergeCell ref="O131:P131"/>
    <mergeCell ref="C133:P133"/>
    <mergeCell ref="D135:J135"/>
    <mergeCell ref="K135:L135"/>
    <mergeCell ref="M135:N135"/>
    <mergeCell ref="O135:P135"/>
    <mergeCell ref="D129:J129"/>
    <mergeCell ref="K129:L129"/>
    <mergeCell ref="M129:N129"/>
    <mergeCell ref="O129:P129"/>
    <mergeCell ref="D130:J130"/>
    <mergeCell ref="K130:L130"/>
    <mergeCell ref="M130:N130"/>
    <mergeCell ref="O130:P130"/>
    <mergeCell ref="D124:J124"/>
    <mergeCell ref="K124:L124"/>
    <mergeCell ref="M124:N124"/>
    <mergeCell ref="O124:P124"/>
    <mergeCell ref="C126:P126"/>
    <mergeCell ref="D128:J128"/>
    <mergeCell ref="K128:L128"/>
    <mergeCell ref="M128:N128"/>
    <mergeCell ref="O128:P128"/>
    <mergeCell ref="D122:J122"/>
    <mergeCell ref="K122:L122"/>
    <mergeCell ref="M122:N122"/>
    <mergeCell ref="O122:P122"/>
    <mergeCell ref="D123:J123"/>
    <mergeCell ref="K123:L123"/>
    <mergeCell ref="M123:N123"/>
    <mergeCell ref="O123:P123"/>
    <mergeCell ref="D114:J114"/>
    <mergeCell ref="K114:L114"/>
    <mergeCell ref="M114:N114"/>
    <mergeCell ref="O114:P114"/>
    <mergeCell ref="C119:P119"/>
    <mergeCell ref="D121:J121"/>
    <mergeCell ref="K121:L121"/>
    <mergeCell ref="M121:N121"/>
    <mergeCell ref="O121:P121"/>
    <mergeCell ref="B107:P107"/>
    <mergeCell ref="C111:P111"/>
    <mergeCell ref="D113:J113"/>
    <mergeCell ref="K113:L113"/>
    <mergeCell ref="M113:N113"/>
    <mergeCell ref="O113:P113"/>
    <mergeCell ref="D80:J80"/>
    <mergeCell ref="K80:L80"/>
    <mergeCell ref="M80:N80"/>
    <mergeCell ref="O80:P80"/>
    <mergeCell ref="C87:P87"/>
    <mergeCell ref="D89:J89"/>
    <mergeCell ref="K89:L89"/>
    <mergeCell ref="M89:N89"/>
    <mergeCell ref="O89:P89"/>
    <mergeCell ref="D84:J84"/>
    <mergeCell ref="K84:L84"/>
    <mergeCell ref="M84:N84"/>
    <mergeCell ref="O84:P84"/>
    <mergeCell ref="D85:J85"/>
    <mergeCell ref="K85:L85"/>
    <mergeCell ref="M85:N85"/>
    <mergeCell ref="O85:P85"/>
    <mergeCell ref="K74:L74"/>
    <mergeCell ref="M74:N74"/>
    <mergeCell ref="O74:P74"/>
    <mergeCell ref="B51:P51"/>
    <mergeCell ref="C53:P53"/>
    <mergeCell ref="D55:J55"/>
    <mergeCell ref="K55:L55"/>
    <mergeCell ref="M55:N55"/>
    <mergeCell ref="O55:P55"/>
    <mergeCell ref="D37:J37"/>
    <mergeCell ref="K37:L37"/>
    <mergeCell ref="M37:N37"/>
    <mergeCell ref="O37:P37"/>
    <mergeCell ref="C43:P43"/>
    <mergeCell ref="D45:J45"/>
    <mergeCell ref="K45:L45"/>
    <mergeCell ref="M45:N45"/>
    <mergeCell ref="O45:P45"/>
    <mergeCell ref="D70:J70"/>
    <mergeCell ref="K70:L70"/>
    <mergeCell ref="M70:N70"/>
    <mergeCell ref="O70:P70"/>
    <mergeCell ref="D68:J68"/>
    <mergeCell ref="K68:L68"/>
    <mergeCell ref="M68:N68"/>
    <mergeCell ref="O68:P68"/>
    <mergeCell ref="B6:P6"/>
    <mergeCell ref="C8:P8"/>
    <mergeCell ref="D10:J10"/>
    <mergeCell ref="K10:L10"/>
    <mergeCell ref="M10:N10"/>
    <mergeCell ref="O10:P10"/>
    <mergeCell ref="D93:J93"/>
    <mergeCell ref="K93:L93"/>
    <mergeCell ref="M93:N93"/>
    <mergeCell ref="O93:P93"/>
    <mergeCell ref="D94:J94"/>
    <mergeCell ref="K94:L94"/>
    <mergeCell ref="M94:N94"/>
    <mergeCell ref="O94:P94"/>
    <mergeCell ref="D91:J91"/>
    <mergeCell ref="K91:L91"/>
    <mergeCell ref="M91:N91"/>
    <mergeCell ref="O91:P91"/>
    <mergeCell ref="D92:J92"/>
    <mergeCell ref="K92:L92"/>
    <mergeCell ref="M92:N92"/>
    <mergeCell ref="O92:P92"/>
    <mergeCell ref="D90:J90"/>
    <mergeCell ref="K90:L90"/>
    <mergeCell ref="M90:N90"/>
    <mergeCell ref="O90:P90"/>
    <mergeCell ref="D65:J65"/>
    <mergeCell ref="K65:L65"/>
    <mergeCell ref="M65:N65"/>
    <mergeCell ref="O65:P65"/>
    <mergeCell ref="C72:P72"/>
    <mergeCell ref="D74:J74"/>
    <mergeCell ref="D82:J82"/>
    <mergeCell ref="K82:L82"/>
    <mergeCell ref="M82:N82"/>
    <mergeCell ref="O82:P82"/>
    <mergeCell ref="D83:J83"/>
    <mergeCell ref="K83:L83"/>
    <mergeCell ref="M83:N83"/>
    <mergeCell ref="O83:P83"/>
    <mergeCell ref="D81:J81"/>
    <mergeCell ref="K81:L81"/>
    <mergeCell ref="M81:N81"/>
    <mergeCell ref="O81:P81"/>
    <mergeCell ref="C78:P78"/>
    <mergeCell ref="D75:J75"/>
    <mergeCell ref="K75:L75"/>
    <mergeCell ref="M75:N75"/>
    <mergeCell ref="O75:P75"/>
    <mergeCell ref="D76:J76"/>
    <mergeCell ref="K76:L76"/>
    <mergeCell ref="M76:N76"/>
    <mergeCell ref="O76:P76"/>
    <mergeCell ref="D69:J69"/>
    <mergeCell ref="K69:L69"/>
    <mergeCell ref="M69:N69"/>
    <mergeCell ref="O69:P69"/>
    <mergeCell ref="D66:J66"/>
    <mergeCell ref="K66:L66"/>
    <mergeCell ref="M66:N66"/>
    <mergeCell ref="O66:P66"/>
    <mergeCell ref="D67:J67"/>
    <mergeCell ref="K67:L67"/>
    <mergeCell ref="M67:N67"/>
    <mergeCell ref="O67:P67"/>
    <mergeCell ref="B61:P61"/>
    <mergeCell ref="C63:P63"/>
    <mergeCell ref="D57:J57"/>
    <mergeCell ref="K57:L57"/>
    <mergeCell ref="M57:N57"/>
    <mergeCell ref="O57:P57"/>
    <mergeCell ref="D58:J58"/>
    <mergeCell ref="K58:L58"/>
    <mergeCell ref="M58:N58"/>
    <mergeCell ref="O58:P58"/>
    <mergeCell ref="D56:J56"/>
    <mergeCell ref="K56:L56"/>
    <mergeCell ref="M56:N56"/>
    <mergeCell ref="O56:P56"/>
    <mergeCell ref="D49:J49"/>
    <mergeCell ref="K49:L49"/>
    <mergeCell ref="M49:N49"/>
    <mergeCell ref="O49:P49"/>
    <mergeCell ref="D47:J47"/>
    <mergeCell ref="K47:L47"/>
    <mergeCell ref="M47:N47"/>
    <mergeCell ref="O47:P47"/>
    <mergeCell ref="D48:J48"/>
    <mergeCell ref="K48:L48"/>
    <mergeCell ref="M48:N48"/>
    <mergeCell ref="O48:P48"/>
    <mergeCell ref="D46:J46"/>
    <mergeCell ref="K46:L46"/>
    <mergeCell ref="M46:N46"/>
    <mergeCell ref="O46:P46"/>
    <mergeCell ref="D40:J40"/>
    <mergeCell ref="K40:L40"/>
    <mergeCell ref="M40:N40"/>
    <mergeCell ref="O40:P40"/>
    <mergeCell ref="D41:J41"/>
    <mergeCell ref="K41:L41"/>
    <mergeCell ref="M41:N41"/>
    <mergeCell ref="O41:P41"/>
    <mergeCell ref="D38:J38"/>
    <mergeCell ref="K38:L38"/>
    <mergeCell ref="M38:N38"/>
    <mergeCell ref="O38:P38"/>
    <mergeCell ref="D39:J39"/>
    <mergeCell ref="K39:L39"/>
    <mergeCell ref="M39:N39"/>
    <mergeCell ref="O39:P39"/>
    <mergeCell ref="B33:P33"/>
    <mergeCell ref="C35:P35"/>
    <mergeCell ref="D30:J30"/>
    <mergeCell ref="K30:L30"/>
    <mergeCell ref="M30:N30"/>
    <mergeCell ref="O30:P30"/>
    <mergeCell ref="D31:J31"/>
    <mergeCell ref="K31:L31"/>
    <mergeCell ref="M31:N31"/>
    <mergeCell ref="O31:P31"/>
    <mergeCell ref="D29:J29"/>
    <mergeCell ref="K29:L29"/>
    <mergeCell ref="M29:N29"/>
    <mergeCell ref="O29:P29"/>
    <mergeCell ref="D28:J28"/>
    <mergeCell ref="K28:L28"/>
    <mergeCell ref="M28:N28"/>
    <mergeCell ref="O28:P28"/>
    <mergeCell ref="D22:J22"/>
    <mergeCell ref="K22:L22"/>
    <mergeCell ref="M22:N22"/>
    <mergeCell ref="O22:P22"/>
    <mergeCell ref="B24:P24"/>
    <mergeCell ref="C26:P26"/>
    <mergeCell ref="D11:J11"/>
    <mergeCell ref="K11:L11"/>
    <mergeCell ref="M11:N11"/>
    <mergeCell ref="O11:P11"/>
    <mergeCell ref="D20:J20"/>
    <mergeCell ref="K20:L20"/>
    <mergeCell ref="M20:N20"/>
    <mergeCell ref="O20:P20"/>
    <mergeCell ref="D21:J21"/>
    <mergeCell ref="K21:L21"/>
    <mergeCell ref="M21:N21"/>
    <mergeCell ref="O21:P21"/>
    <mergeCell ref="B15:P15"/>
    <mergeCell ref="C17:P17"/>
    <mergeCell ref="D12:J12"/>
    <mergeCell ref="K12:L12"/>
    <mergeCell ref="M12:N12"/>
    <mergeCell ref="O12:P12"/>
    <mergeCell ref="D13:J13"/>
    <mergeCell ref="K13:L13"/>
    <mergeCell ref="M13:N13"/>
    <mergeCell ref="O13:P13"/>
    <mergeCell ref="D19:J19"/>
    <mergeCell ref="K19:L19"/>
    <mergeCell ref="M19:N19"/>
    <mergeCell ref="O19:P19"/>
  </mergeCells>
  <hyperlinks>
    <hyperlink ref="C114" location="#RAW_Packages!A223" display="6012274" xr:uid="{CA82A97F-4D9A-4C7C-9DD7-01874C4CA437}"/>
    <hyperlink ref="C122" location="#RAW_Packages!A236" display="6012288" xr:uid="{97EBE2B1-702B-41B1-9A99-CE17F45D53B3}"/>
    <hyperlink ref="C123" location="#RAW_Packages!A237" display="6012289" xr:uid="{8048B9F3-1281-4FA9-ACFC-1FEF9887D3D8}"/>
    <hyperlink ref="C124" location="#RAW_Packages!A239" display="6012290" xr:uid="{8048B157-16F1-4FE0-A2DC-E5B31C2FC0AA}"/>
    <hyperlink ref="C136" location="#RAW_Packages!A224" display="6012276" xr:uid="{73F5D6C4-5FEC-4FF5-8751-C6D15065ADAD}"/>
    <hyperlink ref="C137" location="#RAW_Packages!A227" display="6012277" xr:uid="{46740EEB-14E0-4172-9157-42E89D59FD0B}"/>
    <hyperlink ref="C138" location="#RAW_Packages!A231" display="6012278" xr:uid="{75D2F940-FEF4-4227-A2FA-850DCA0E5FB1}"/>
    <hyperlink ref="C139" location="#RAW_Packages!A372" display="6018678" xr:uid="{16D5A9A9-3DCB-4722-8781-4F3A64B72FDB}"/>
    <hyperlink ref="C148" location="#RAW_Packages!A275" display="6016027" xr:uid="{846FC8D9-6194-48E2-96C7-5FB35E72E41D}"/>
    <hyperlink ref="C156" location="#RAW_Packages!A254" display="6012302" xr:uid="{7F2B37FA-7D0D-442B-B909-EA6A50184DBF}"/>
    <hyperlink ref="C157" location="#RAW_Packages!A242" display="6012291" xr:uid="{26D0034D-5BFD-4B4B-99D5-78CD5ABA083C}"/>
    <hyperlink ref="C158" location="#RAW_Packages!A245" display="6012292" xr:uid="{4D0CC152-5A0C-449B-B509-0B3CDDCFD4EC}"/>
    <hyperlink ref="C159" location="#RAW_Packages!A249" display="6012293" xr:uid="{F42F02E3-2046-4D10-85A7-B8A9FBE5C09B}"/>
    <hyperlink ref="C172" location="#RAW_Packages!A276" display="6016028" xr:uid="{F5757D6D-5690-476E-9E71-F059843C52C4}"/>
    <hyperlink ref="C173" location="#RAW_Packages!A279" display="6016029" xr:uid="{FB80B84E-7771-41FE-A637-A466B4DE573C}"/>
    <hyperlink ref="C174" location="#RAW_Packages!A283" display="6016031" xr:uid="{E12715BA-B5FE-40A3-BC9A-B34C90DC6ED2}"/>
    <hyperlink ref="C175" location="#RAW_Packages!A288" display="6016032" xr:uid="{18383AA9-F7E3-41AB-8165-FC501BF3FBB9}"/>
    <hyperlink ref="C221" location="#RAW_Packages!A80" display="6008613" xr:uid="{06E8B76B-CC49-49E9-B7AD-A5949BE0B086}"/>
    <hyperlink ref="C222" location="#RAW_Packages!A84" display="6008614" xr:uid="{C02F1E10-9E7D-4E7C-9B7C-758620FC0AC0}"/>
    <hyperlink ref="C223" location="#RAW_Packages!A87" display="6008615" xr:uid="{65CB8CB8-BE4A-4FA7-B260-6D0EA3338F15}"/>
    <hyperlink ref="C224" location="#RAW_Packages!A91" display="6008616" xr:uid="{830B199A-56AB-47A4-9E6E-7EDD66AF5026}"/>
    <hyperlink ref="C225" location="#RAW_Packages!A124" display="6011149" xr:uid="{E99FC916-5FD5-4AFF-8737-2DA1B944BC21}"/>
    <hyperlink ref="C226" location="#RAW_Packages!A128" display="6011150" xr:uid="{FFF54CCF-49E1-4146-9128-5F3436C63DAE}"/>
    <hyperlink ref="C227" location="#RAW_Packages!A48" display="6005984" xr:uid="{10F57237-8645-48BD-B5FF-2DFA3BA7FDC7}"/>
    <hyperlink ref="C228" location="#RAW_Packages!A45" display="6005983" xr:uid="{AA3822C8-3F50-4FB2-9DA5-FBD3F9794702}"/>
    <hyperlink ref="C229" location="#RAW_Packages!A55" display="6005986" xr:uid="{B3893910-E87B-44C8-B45C-630A96B02025}"/>
    <hyperlink ref="C230" location="#RAW_Packages!A52" display="6005985" xr:uid="{C05E4432-B1B0-4DC8-8139-24B754EF9773}"/>
    <hyperlink ref="C231" location="#RAW_Packages!A131" display="6011151" xr:uid="{EF8EDFB7-FBC9-4B6A-B64E-55F25668A444}"/>
    <hyperlink ref="C232" location="#RAW_Packages!A135" display="6011152" xr:uid="{DBAB8036-AC24-4732-9D1E-23C2413FEA89}"/>
    <hyperlink ref="C233" location="#RAW_Packages!A62" display="6005988" xr:uid="{29CD2ED6-0F12-46DB-A99F-C0FA356DCAC3}"/>
    <hyperlink ref="C234" location="#RAW_Packages!A59" display="6005987" xr:uid="{89250860-3BC6-42AE-A5CA-4A7A6F659989}"/>
    <hyperlink ref="C235" location="#RAW_Packages!A69" display="6006000" xr:uid="{83B75D87-0572-4039-9F08-8F6D395CF62B}"/>
    <hyperlink ref="C236" location="#RAW_Packages!A66" display="6005989" xr:uid="{B9B35D03-D0AA-447A-81CD-37102975D4D5}"/>
    <hyperlink ref="C237" location="#RAW_Packages!A138" display="6011153" xr:uid="{7CAD78AE-409B-4B35-870A-FB274C2F3B76}"/>
    <hyperlink ref="C238" location="#RAW_Packages!A142" display="6011154" xr:uid="{A0E0D361-20AB-45B4-9BEC-FFB69B9682CE}"/>
    <hyperlink ref="C239" location="#RAW_Packages!A145" display="6011155" xr:uid="{785C010C-BEFE-40F3-A4D4-0C78C09E7B8D}"/>
    <hyperlink ref="C240" location="#RAW_Packages!A151" display="6011156" xr:uid="{111136FC-A86A-4FE4-A37F-874A2AA83FEA}"/>
    <hyperlink ref="C241" location="#RAW_Packages!A180" display="6011481" xr:uid="{85723128-2DC7-4384-BFA9-B051C7B4B6DE}"/>
    <hyperlink ref="C242" location="#RAW_Packages!A185" display="6011483" xr:uid="{671B32F9-96AB-4C1F-8925-C3772D71A571}"/>
    <hyperlink ref="C243" location="#RAW_Packages!A189" display="6011485" xr:uid="{0F8DD734-6EF3-4B73-B245-AC9CA2571CD5}"/>
    <hyperlink ref="C244" location="#RAW_Packages!A193" display="6011486" xr:uid="{ABA628B4-929A-4AC3-A74D-85F69461A8D1}"/>
    <hyperlink ref="C245" location="#RAW_Packages!A201" display="6011488" xr:uid="{C83F6720-2A9D-4189-A3BB-3843BCA37DC3}"/>
    <hyperlink ref="C246" location="#RAW_Packages!A196" display="6011487" xr:uid="{D4AC8BD3-6F90-4E30-BBA2-CF5732AC6B71}"/>
    <hyperlink ref="C247" location="#RAW_Packages!A205" display="6011489" xr:uid="{DAEFC416-08B7-4EE5-9033-64EBD02045B7}"/>
    <hyperlink ref="C248" location="#RAW_Packages!A269" display="6014248" xr:uid="{A957546E-3ED8-4197-90CC-8CDA462C4EE1}"/>
    <hyperlink ref="C249" location="#RAW_Packages!A162" display="6011160" xr:uid="{20AAA147-AFB3-4812-A581-250D1C5224E8}"/>
    <hyperlink ref="C250" location="#RAW_Packages!A158" display="6011159" xr:uid="{6D22CDCD-C4DF-40F8-A733-18A48376B90B}"/>
    <hyperlink ref="C251" location="#RAW_Packages!A73" display="6006007" xr:uid="{198AE473-C863-4426-8B94-7AFCE49BB632}"/>
    <hyperlink ref="C252" location="#RAW_Packages!A76" display="6006010" xr:uid="{7CEBE77A-A185-4465-9C9C-404303F22667}"/>
    <hyperlink ref="C257" location="#RAW_Packages!A344" display="6017680" xr:uid="{900A332F-4C6F-48FD-AF49-98B455EC954A}"/>
    <hyperlink ref="C258" location="#RAW_Packages!A348" display="6017681" xr:uid="{20E4B1BE-1F3B-4596-8AF0-8C1CD91A5965}"/>
    <hyperlink ref="C259" location="#RAW_Packages!A351" display="6017685" xr:uid="{9FC9D751-7BDE-406B-AE41-AC4C741842B1}"/>
    <hyperlink ref="C260" location="#RAW_Packages!A355" display="6017686" xr:uid="{E472BAFE-83A3-414A-859A-3E7504474B43}"/>
    <hyperlink ref="C261" location="#RAW_Packages!A358" display="6017689" xr:uid="{0870976F-20B2-490A-8EE7-1A5A8BA94E03}"/>
    <hyperlink ref="C262" location="#RAW_Packages!A362" display="6017690" xr:uid="{C4809E5D-8EF3-4504-8961-BEE6B8413975}"/>
    <hyperlink ref="C263" location="#RAW_Packages!A365" display="6017704" xr:uid="{DF42F7A8-40D2-4492-A6D9-7CEAA739AD48}"/>
    <hyperlink ref="C264" location="#RAW_Packages!A368" display="6017705" xr:uid="{78D93796-D932-4198-A919-CCAF21766DFA}"/>
    <hyperlink ref="C344" location="#RAW_Packages!A15" display="748704" xr:uid="{17D36F67-7799-49B8-94E6-66B7A9A7D550}"/>
    <hyperlink ref="C345" location="#RAW_Packages!A20" display="748710" xr:uid="{31E2C8CE-82AA-4287-B999-9670156E1DE7}"/>
    <hyperlink ref="C346" location="#RAW_Packages!A31" display="6000230" xr:uid="{7152B8F0-B550-46CB-A261-4AC6BAAE8574}"/>
    <hyperlink ref="C347" location="#RAW_Packages!A36" display="6000231" xr:uid="{24140949-54CE-4B5D-94D1-D20B57027923}"/>
    <hyperlink ref="C348" location="#RAW_Packages!A218" display="6011871" xr:uid="{C2761AD3-4BED-495F-9976-D4AF3E7FFABD}"/>
    <hyperlink ref="C367" location="#RAW_Packages!A294" display="6016058" xr:uid="{7D479BB7-0700-4556-ACFE-9CE003405603}"/>
    <hyperlink ref="C368" location="#RAW_Packages!A299" display="6016059" xr:uid="{0353D6E6-B2C2-4312-95A9-DEE9429A109A}"/>
    <hyperlink ref="C369" location="#RAW_Packages!A322" display="6016958" xr:uid="{CDB22B70-C12C-46E8-BF0D-2D58E0EA6C76}"/>
    <hyperlink ref="C370" location="#RAW_Packages!A327" display="6016959" xr:uid="{5D85F939-AD17-45E1-8A45-7174B66CE743}"/>
    <hyperlink ref="C406" location="#RAW_Packages!A25" display="748900" xr:uid="{EA1FEE13-57EC-494F-9AA9-66E702201576}"/>
    <hyperlink ref="C407" location="#RAW_Packages!A316" display="6016066" xr:uid="{33C739EA-3111-491A-9CCA-674567563CB8}"/>
    <hyperlink ref="C430" location="#RAW_Packages!A2" display="742438" xr:uid="{B66DF042-A021-4EF8-BB1E-5C0E71192836}"/>
    <hyperlink ref="C431" location="#RAW_Packages!A6" display="742440" xr:uid="{162CDEE3-269D-4ED7-A30C-D5F1EBE28BB4}"/>
    <hyperlink ref="C432" location="#RAW_Packages!A10" display="742701" xr:uid="{DDC1B4C5-7604-408F-83DB-6B67DE315562}"/>
    <hyperlink ref="C453" location="#RAW_Packages!A41" display="6003354" xr:uid="{439241E1-A1BC-41C5-BD53-4E19B13CB66F}"/>
    <hyperlink ref="C454" location="#RAW_Packages!A43" display="6003355" xr:uid="{2E72FDDE-3690-46ED-A40F-8782EF1718BE}"/>
    <hyperlink ref="C479" location="#RAW_Packages!A212" display="6011593" xr:uid="{61CD37C8-E0D0-4372-AD24-64B60988A2E2}"/>
    <hyperlink ref="C480" location="#RAW_Packages!A215" display="6011595" xr:uid="{C6087CC6-679E-411E-BAAF-569AF0D1C2EF}"/>
    <hyperlink ref="C481" location="#RAW_Packages!A256" display="6014155" xr:uid="{EE3D2040-FE49-4E73-9FFE-47DF0D7FC912}"/>
    <hyperlink ref="C482" location="#RAW_Packages!A259" display="6014157" xr:uid="{67C94FE3-AEBF-4373-AF7D-9BD54BB4617E}"/>
    <hyperlink ref="C483" location="#RAW_Packages!A262" display="6014159" xr:uid="{48FEC34B-5235-4887-8099-CCF327A1B1BA}"/>
    <hyperlink ref="C484" location="#RAW_Packages!A331" display="6017281" xr:uid="{C7D19800-1ED8-4D17-80C0-18FD90365C78}"/>
    <hyperlink ref="C485" location="#RAW_Packages!A334" display="6017282" xr:uid="{CD12F2CA-4694-4637-AFDB-369A3AEF8801}"/>
    <hyperlink ref="C486" location="#RAW_Packages!A265" display="6014160" xr:uid="{5B69D50B-9F5C-4647-94A7-0F2C557E9D9F}"/>
    <hyperlink ref="C565" location="#RAW_Packages!A112" display="6011141" xr:uid="{FC38FA88-1F72-4393-BA36-F660EDB77EDB}"/>
    <hyperlink ref="C566" location="#RAW_Packages!A116" display="6011142" xr:uid="{54B67A83-8F60-4863-B1C4-29B1B3920BA5}"/>
    <hyperlink ref="C567" location="#RAW_Packages!A120" display="6011143" xr:uid="{3085AB21-6264-429B-8308-EA6F22503CE0}"/>
    <hyperlink ref="C648" location="#RAW_Packages!A303" display="6016064" xr:uid="{74B14C8A-65E7-474A-A2B7-446353CE5314}"/>
    <hyperlink ref="C649" location="#RAW_Packages!A310" display="6016065" xr:uid="{6906559B-9CF5-4650-BC9F-522229804B31}"/>
    <hyperlink ref="C650" location="#RAW_Packages!A168" display="6011179" xr:uid="{A8ADA9CC-4AEB-4410-8EB9-6F0B2B952BC2}"/>
    <hyperlink ref="C651" location="#RAW_Packages!A165" display="6011178" xr:uid="{F3294C41-6841-4480-869B-4BA366ACE458}"/>
    <hyperlink ref="C652" location="#RAW_Packages!A172" display="6011180" xr:uid="{D7E33782-6AA2-4C28-8E5E-226EF51243A8}"/>
    <hyperlink ref="C653" location="#RAW_Packages!A176" display="6011181" xr:uid="{CDD4A662-22FB-4CC5-BFE1-55D1C5FA9E6D}"/>
    <hyperlink ref="C654" location="#RAW_Packages!A94" display="6008950" xr:uid="{697AA016-6B5A-4DC5-B44E-0646244088A0}"/>
    <hyperlink ref="C655" location="#RAW_Packages!A99" display="6008951" xr:uid="{5B137886-320B-44EA-89C7-69133CC4E326}"/>
    <hyperlink ref="C657" location="#RAW_Packages!A104" display="6008953" xr:uid="{166A64F4-F59F-4202-8F0A-09B449025B35}"/>
    <hyperlink ref="C659" location="#RAW_Packages!A337" display="6017670" xr:uid="{FA27905B-148B-429B-B393-034A41699A9C}"/>
    <hyperlink ref="C660" location="#RAW_Packages!A109" display="6009893" xr:uid="{3B772063-3A7D-4AFA-8E75-9A434379EC39}"/>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3951E6-0A0E-49F6-8EFA-3F9509A0E6BB}">
  <dimension ref="A1:P225"/>
  <sheetViews>
    <sheetView workbookViewId="0">
      <pane ySplit="1" topLeftCell="A2" activePane="bottomLeft" state="frozen"/>
      <selection pane="bottomLeft" sqref="A1:XFD1"/>
    </sheetView>
  </sheetViews>
  <sheetFormatPr defaultRowHeight="15"/>
  <cols>
    <col min="4" max="4" width="11.140625" style="2274" bestFit="1" customWidth="1"/>
  </cols>
  <sheetData>
    <row r="1" spans="1:16" ht="96" customHeight="1">
      <c r="A1" s="3"/>
      <c r="B1" s="2283" t="s">
        <v>26523</v>
      </c>
      <c r="C1" s="2274" t="s">
        <v>25812</v>
      </c>
      <c r="D1" s="2274" t="s">
        <v>0</v>
      </c>
      <c r="E1" s="1539" t="s">
        <v>26524</v>
      </c>
      <c r="F1" s="1539"/>
      <c r="G1" s="1539"/>
      <c r="H1" s="1539"/>
      <c r="I1" s="1539"/>
      <c r="J1" s="3"/>
      <c r="K1" s="1227"/>
      <c r="L1" s="2274" t="s">
        <v>1</v>
      </c>
      <c r="M1" s="3"/>
      <c r="N1" s="3"/>
      <c r="O1" s="3"/>
      <c r="P1" s="3"/>
    </row>
    <row r="2" spans="1:16">
      <c r="A2" s="3"/>
      <c r="B2" s="3"/>
      <c r="C2" s="3"/>
      <c r="E2" s="3"/>
      <c r="F2" s="3"/>
      <c r="G2" s="3"/>
      <c r="H2" s="3"/>
      <c r="I2" s="3"/>
      <c r="J2" s="3"/>
      <c r="K2" s="3"/>
      <c r="L2" s="3"/>
      <c r="M2" s="3"/>
      <c r="N2" s="3"/>
      <c r="O2" s="3"/>
      <c r="P2" s="3"/>
    </row>
    <row r="3" spans="1:16" ht="18">
      <c r="A3" s="3"/>
      <c r="B3" s="2111" t="s">
        <v>25874</v>
      </c>
      <c r="C3" s="2109"/>
      <c r="D3" s="2109"/>
      <c r="E3" s="2109"/>
      <c r="F3" s="2109"/>
      <c r="G3" s="2109"/>
      <c r="H3" s="2109"/>
      <c r="I3" s="2109"/>
      <c r="J3" s="2109"/>
      <c r="K3" s="2109"/>
      <c r="L3" s="2109"/>
      <c r="M3" s="2109"/>
      <c r="N3" s="2109"/>
      <c r="O3" s="2109"/>
      <c r="P3" s="2109"/>
    </row>
    <row r="4" spans="1:16">
      <c r="A4" s="3"/>
      <c r="B4" s="3"/>
      <c r="C4" s="3"/>
      <c r="E4" s="3"/>
      <c r="F4" s="3"/>
      <c r="G4" s="3"/>
      <c r="H4" s="3"/>
      <c r="I4" s="3"/>
      <c r="J4" s="3"/>
      <c r="K4" s="3"/>
      <c r="L4" s="3"/>
      <c r="M4" s="3"/>
      <c r="N4" s="3"/>
      <c r="O4" s="3"/>
      <c r="P4" s="3"/>
    </row>
    <row r="5" spans="1:16">
      <c r="A5" s="3"/>
      <c r="B5" s="3"/>
      <c r="C5" s="1226" t="s">
        <v>25812</v>
      </c>
      <c r="D5" s="2113" t="s">
        <v>0</v>
      </c>
      <c r="E5" s="2109"/>
      <c r="F5" s="2109"/>
      <c r="G5" s="2109"/>
      <c r="H5" s="2109"/>
      <c r="I5" s="2109"/>
      <c r="J5" s="2109"/>
      <c r="K5" s="2114" t="s">
        <v>25813</v>
      </c>
      <c r="L5" s="2109"/>
      <c r="M5" s="2114"/>
      <c r="N5" s="2109"/>
      <c r="O5" s="2114"/>
      <c r="P5" s="2109"/>
    </row>
    <row r="6" spans="1:16" ht="71.25" customHeight="1">
      <c r="A6" s="3"/>
      <c r="B6" s="3"/>
      <c r="C6" s="3" t="s">
        <v>22602</v>
      </c>
      <c r="D6" s="2108" t="s">
        <v>22604</v>
      </c>
      <c r="E6" s="2109"/>
      <c r="F6" s="2109"/>
      <c r="G6" s="2109"/>
      <c r="H6" s="2109"/>
      <c r="I6" s="2109"/>
      <c r="J6" s="2109"/>
      <c r="K6" s="2110">
        <v>575</v>
      </c>
      <c r="L6" s="2109"/>
      <c r="M6" s="2110"/>
      <c r="N6" s="2109"/>
      <c r="O6" s="2110"/>
      <c r="P6" s="2109"/>
    </row>
    <row r="7" spans="1:16" ht="75.75" customHeight="1">
      <c r="A7" s="3"/>
      <c r="B7" s="3"/>
      <c r="C7" s="3" t="s">
        <v>22599</v>
      </c>
      <c r="D7" s="2108" t="s">
        <v>22601</v>
      </c>
      <c r="E7" s="2109"/>
      <c r="F7" s="2109"/>
      <c r="G7" s="2109"/>
      <c r="H7" s="2109"/>
      <c r="I7" s="2109"/>
      <c r="J7" s="2109"/>
      <c r="K7" s="2110">
        <v>960</v>
      </c>
      <c r="L7" s="2109"/>
      <c r="M7" s="2110"/>
      <c r="N7" s="2109"/>
      <c r="O7" s="2110"/>
      <c r="P7" s="2109"/>
    </row>
    <row r="8" spans="1:16">
      <c r="A8" s="3"/>
      <c r="B8" s="3"/>
      <c r="C8" s="3"/>
      <c r="E8" s="3"/>
      <c r="F8" s="3"/>
      <c r="G8" s="3"/>
      <c r="H8" s="3"/>
      <c r="I8" s="3"/>
      <c r="J8" s="3"/>
      <c r="K8" s="3"/>
      <c r="L8" s="3"/>
      <c r="M8" s="3"/>
      <c r="N8" s="3"/>
      <c r="O8" s="3"/>
      <c r="P8" s="3"/>
    </row>
    <row r="9" spans="1:16" ht="18">
      <c r="A9" s="3"/>
      <c r="B9" s="2111" t="s">
        <v>25875</v>
      </c>
      <c r="C9" s="2109"/>
      <c r="D9" s="2109"/>
      <c r="E9" s="2109"/>
      <c r="F9" s="2109"/>
      <c r="G9" s="2109"/>
      <c r="H9" s="2109"/>
      <c r="I9" s="2109"/>
      <c r="J9" s="2109"/>
      <c r="K9" s="2109"/>
      <c r="L9" s="2109"/>
      <c r="M9" s="2109"/>
      <c r="N9" s="2109"/>
      <c r="O9" s="2109"/>
      <c r="P9" s="2109"/>
    </row>
    <row r="10" spans="1:16">
      <c r="A10" s="3"/>
      <c r="B10" s="3"/>
      <c r="C10" s="3"/>
      <c r="E10" s="3"/>
      <c r="F10" s="3"/>
      <c r="G10" s="3"/>
      <c r="H10" s="3"/>
      <c r="I10" s="3"/>
      <c r="J10" s="3"/>
      <c r="K10" s="3"/>
      <c r="L10" s="3"/>
      <c r="M10" s="3"/>
      <c r="N10" s="3"/>
      <c r="O10" s="3"/>
      <c r="P10" s="3"/>
    </row>
    <row r="11" spans="1:16" ht="84" customHeight="1">
      <c r="A11" s="3"/>
      <c r="B11" s="3"/>
      <c r="C11" s="3" t="s">
        <v>22469</v>
      </c>
      <c r="D11" s="2108" t="s">
        <v>22471</v>
      </c>
      <c r="E11" s="2109"/>
      <c r="F11" s="2109"/>
      <c r="G11" s="2109"/>
      <c r="H11" s="2109"/>
      <c r="I11" s="2109"/>
      <c r="J11" s="2109"/>
      <c r="K11" s="2110">
        <v>390</v>
      </c>
      <c r="L11" s="2109"/>
      <c r="M11" s="3"/>
      <c r="N11" s="3"/>
      <c r="O11" s="3"/>
      <c r="P11" s="3"/>
    </row>
    <row r="12" spans="1:16" ht="83.25" customHeight="1">
      <c r="A12" s="3"/>
      <c r="B12" s="3"/>
      <c r="C12" s="3" t="s">
        <v>22475</v>
      </c>
      <c r="D12" s="2108" t="s">
        <v>22477</v>
      </c>
      <c r="E12" s="2109"/>
      <c r="F12" s="2109"/>
      <c r="G12" s="2109"/>
      <c r="H12" s="2109"/>
      <c r="I12" s="2109"/>
      <c r="J12" s="2109"/>
      <c r="K12" s="2110">
        <v>530</v>
      </c>
      <c r="L12" s="2109"/>
      <c r="M12" s="3"/>
      <c r="N12" s="3"/>
      <c r="O12" s="3"/>
      <c r="P12" s="3"/>
    </row>
    <row r="13" spans="1:16" ht="96.75" customHeight="1">
      <c r="A13" s="3"/>
      <c r="B13" s="3"/>
      <c r="C13" s="3" t="s">
        <v>22457</v>
      </c>
      <c r="D13" s="2108" t="s">
        <v>22459</v>
      </c>
      <c r="E13" s="2109"/>
      <c r="F13" s="2109"/>
      <c r="G13" s="2109"/>
      <c r="H13" s="2109"/>
      <c r="I13" s="2109"/>
      <c r="J13" s="2109"/>
      <c r="K13" s="2110">
        <v>120</v>
      </c>
      <c r="L13" s="2109"/>
      <c r="M13" s="3"/>
      <c r="N13" s="3"/>
      <c r="O13" s="3"/>
      <c r="P13" s="3"/>
    </row>
    <row r="14" spans="1:16" ht="69.75" customHeight="1">
      <c r="A14" s="3"/>
      <c r="B14" s="3"/>
      <c r="C14" s="3" t="s">
        <v>22658</v>
      </c>
      <c r="D14" s="2108" t="s">
        <v>22659</v>
      </c>
      <c r="E14" s="2109"/>
      <c r="F14" s="2109"/>
      <c r="G14" s="2109"/>
      <c r="H14" s="2109"/>
      <c r="I14" s="2109"/>
      <c r="J14" s="2109"/>
      <c r="K14" s="2110">
        <v>250</v>
      </c>
      <c r="L14" s="2109"/>
      <c r="M14" s="3"/>
      <c r="N14" s="3"/>
      <c r="O14" s="3"/>
      <c r="P14" s="3"/>
    </row>
    <row r="15" spans="1:16">
      <c r="A15" s="3"/>
      <c r="B15" s="3"/>
      <c r="C15" s="3"/>
      <c r="E15" s="3"/>
      <c r="F15" s="3"/>
      <c r="G15" s="3"/>
      <c r="H15" s="3"/>
      <c r="I15" s="3"/>
      <c r="J15" s="3"/>
      <c r="K15" s="3"/>
      <c r="L15" s="3"/>
      <c r="M15" s="3"/>
      <c r="N15" s="3"/>
      <c r="O15" s="3"/>
      <c r="P15" s="3"/>
    </row>
    <row r="16" spans="1:16">
      <c r="A16" s="3"/>
      <c r="B16" s="3"/>
      <c r="C16" s="1226" t="s">
        <v>25812</v>
      </c>
      <c r="D16" s="2113" t="s">
        <v>0</v>
      </c>
      <c r="E16" s="2109"/>
      <c r="F16" s="2109"/>
      <c r="G16" s="2109"/>
      <c r="H16" s="2109"/>
      <c r="I16" s="2109"/>
      <c r="J16" s="2109"/>
      <c r="K16" s="2114" t="s">
        <v>25813</v>
      </c>
      <c r="L16" s="2109"/>
      <c r="M16" s="2114"/>
      <c r="N16" s="2109"/>
      <c r="O16" s="2114"/>
      <c r="P16" s="2109"/>
    </row>
    <row r="17" spans="1:16" ht="71.25" customHeight="1">
      <c r="A17" s="3"/>
      <c r="B17" s="3"/>
      <c r="C17" s="3" t="s">
        <v>22492</v>
      </c>
      <c r="D17" s="2108" t="s">
        <v>22493</v>
      </c>
      <c r="E17" s="2109"/>
      <c r="F17" s="2109"/>
      <c r="G17" s="2109"/>
      <c r="H17" s="2109"/>
      <c r="I17" s="2109"/>
      <c r="J17" s="2109"/>
      <c r="K17" s="2110">
        <v>730</v>
      </c>
      <c r="L17" s="2109"/>
      <c r="M17" s="2110"/>
      <c r="N17" s="2109"/>
      <c r="O17" s="2110"/>
      <c r="P17" s="2109"/>
    </row>
    <row r="18" spans="1:16" ht="76.5" customHeight="1">
      <c r="A18" s="3"/>
      <c r="B18" s="3"/>
      <c r="C18" s="3" t="s">
        <v>22464</v>
      </c>
      <c r="D18" s="2108" t="s">
        <v>22466</v>
      </c>
      <c r="E18" s="2109"/>
      <c r="F18" s="2109"/>
      <c r="G18" s="2109"/>
      <c r="H18" s="2109"/>
      <c r="I18" s="2109"/>
      <c r="J18" s="2109"/>
      <c r="K18" s="2110">
        <v>1040</v>
      </c>
      <c r="L18" s="2109"/>
      <c r="M18" s="2110"/>
      <c r="N18" s="2109"/>
      <c r="O18" s="2110"/>
      <c r="P18" s="2109"/>
    </row>
    <row r="19" spans="1:16" ht="73.5" customHeight="1">
      <c r="A19" s="3"/>
      <c r="B19" s="3"/>
      <c r="C19" s="3" t="s">
        <v>22605</v>
      </c>
      <c r="D19" s="2108" t="s">
        <v>22607</v>
      </c>
      <c r="E19" s="2109"/>
      <c r="F19" s="2109"/>
      <c r="G19" s="2109"/>
      <c r="H19" s="2109"/>
      <c r="I19" s="2109"/>
      <c r="J19" s="2109"/>
      <c r="K19" s="2110">
        <v>720</v>
      </c>
      <c r="L19" s="2109"/>
      <c r="M19" s="2110"/>
      <c r="N19" s="2109"/>
      <c r="O19" s="2110"/>
      <c r="P19" s="2109"/>
    </row>
    <row r="20" spans="1:16" ht="70.5" customHeight="1">
      <c r="A20" s="3"/>
      <c r="B20" s="3"/>
      <c r="C20" s="3" t="s">
        <v>22593</v>
      </c>
      <c r="D20" s="2108" t="s">
        <v>22595</v>
      </c>
      <c r="E20" s="2109"/>
      <c r="F20" s="2109"/>
      <c r="G20" s="2109"/>
      <c r="H20" s="2109"/>
      <c r="I20" s="2109"/>
      <c r="J20" s="2109"/>
      <c r="K20" s="2110">
        <v>780</v>
      </c>
      <c r="L20" s="2109"/>
      <c r="M20" s="2110"/>
      <c r="N20" s="2109"/>
      <c r="O20" s="2110"/>
      <c r="P20" s="2109"/>
    </row>
    <row r="21" spans="1:16" ht="57" customHeight="1">
      <c r="A21" s="3"/>
      <c r="B21" s="3"/>
      <c r="C21" s="3" t="s">
        <v>22653</v>
      </c>
      <c r="D21" s="2108" t="s">
        <v>22655</v>
      </c>
      <c r="E21" s="2109"/>
      <c r="F21" s="2109"/>
      <c r="G21" s="2109"/>
      <c r="H21" s="2109"/>
      <c r="I21" s="2109"/>
      <c r="J21" s="2109"/>
      <c r="K21" s="2110">
        <v>0</v>
      </c>
      <c r="L21" s="2109"/>
      <c r="M21" s="2109"/>
      <c r="N21" s="2109"/>
      <c r="O21" s="2110"/>
      <c r="P21" s="2109"/>
    </row>
    <row r="22" spans="1:16">
      <c r="A22" s="3"/>
      <c r="B22" s="3"/>
      <c r="C22" s="3"/>
      <c r="E22" s="3"/>
      <c r="F22" s="3"/>
      <c r="G22" s="3"/>
      <c r="H22" s="3"/>
      <c r="I22" s="3"/>
      <c r="J22" s="3"/>
      <c r="K22" s="3"/>
      <c r="L22" s="3"/>
      <c r="M22" s="3"/>
      <c r="N22" s="3"/>
      <c r="O22" s="3"/>
      <c r="P22" s="3"/>
    </row>
    <row r="23" spans="1:16" ht="18">
      <c r="A23" s="3"/>
      <c r="B23" s="2111" t="s">
        <v>25876</v>
      </c>
      <c r="C23" s="2109"/>
      <c r="D23" s="2109"/>
      <c r="E23" s="2109"/>
      <c r="F23" s="2109"/>
      <c r="G23" s="2109"/>
      <c r="H23" s="2109"/>
      <c r="I23" s="2109"/>
      <c r="J23" s="2109"/>
      <c r="K23" s="2109"/>
      <c r="L23" s="2109"/>
      <c r="M23" s="2109"/>
      <c r="N23" s="2109"/>
      <c r="O23" s="2109"/>
      <c r="P23" s="2109"/>
    </row>
    <row r="24" spans="1:16">
      <c r="A24" s="3"/>
      <c r="B24" s="3"/>
      <c r="C24" s="3"/>
      <c r="E24" s="3"/>
      <c r="F24" s="3"/>
      <c r="G24" s="3"/>
      <c r="H24" s="3"/>
      <c r="I24" s="3"/>
      <c r="J24" s="3"/>
      <c r="K24" s="3"/>
      <c r="L24" s="3"/>
      <c r="M24" s="3"/>
      <c r="N24" s="3"/>
      <c r="O24" s="3"/>
      <c r="P24" s="3"/>
    </row>
    <row r="25" spans="1:16">
      <c r="A25" s="3"/>
      <c r="B25" s="3"/>
      <c r="C25" s="1226" t="s">
        <v>25812</v>
      </c>
      <c r="D25" s="2113" t="s">
        <v>0</v>
      </c>
      <c r="E25" s="2109"/>
      <c r="F25" s="2109"/>
      <c r="G25" s="2109"/>
      <c r="H25" s="2109"/>
      <c r="I25" s="2109"/>
      <c r="J25" s="2109"/>
      <c r="K25" s="2114" t="s">
        <v>25813</v>
      </c>
      <c r="L25" s="2109"/>
      <c r="M25" s="2114"/>
      <c r="N25" s="2109"/>
      <c r="O25" s="2114"/>
      <c r="P25" s="2109"/>
    </row>
    <row r="26" spans="1:16" ht="192.75" customHeight="1">
      <c r="A26" s="3"/>
      <c r="B26" s="3"/>
      <c r="C26" s="3" t="s">
        <v>22547</v>
      </c>
      <c r="D26" s="2108" t="s">
        <v>22549</v>
      </c>
      <c r="E26" s="2109"/>
      <c r="F26" s="2109"/>
      <c r="G26" s="2109"/>
      <c r="H26" s="2109"/>
      <c r="I26" s="2109"/>
      <c r="J26" s="2109"/>
      <c r="K26" s="2110">
        <v>2165</v>
      </c>
      <c r="L26" s="2109"/>
      <c r="M26" s="2110"/>
      <c r="N26" s="2109"/>
      <c r="O26" s="2110"/>
      <c r="P26" s="2109"/>
    </row>
    <row r="27" spans="1:16" ht="201" customHeight="1">
      <c r="A27" s="3"/>
      <c r="B27" s="3"/>
      <c r="C27" s="3" t="s">
        <v>22596</v>
      </c>
      <c r="D27" s="2108" t="s">
        <v>22598</v>
      </c>
      <c r="E27" s="2109"/>
      <c r="F27" s="2109"/>
      <c r="G27" s="2109"/>
      <c r="H27" s="2109"/>
      <c r="I27" s="2109"/>
      <c r="J27" s="2109"/>
      <c r="K27" s="2110">
        <v>1680</v>
      </c>
      <c r="L27" s="2109"/>
      <c r="M27" s="2110"/>
      <c r="N27" s="2109"/>
      <c r="O27" s="2110"/>
      <c r="P27" s="2109"/>
    </row>
    <row r="28" spans="1:16">
      <c r="A28" s="3"/>
      <c r="B28" s="3"/>
      <c r="C28" s="3"/>
      <c r="E28" s="3"/>
      <c r="F28" s="3"/>
      <c r="G28" s="3"/>
      <c r="H28" s="3"/>
      <c r="I28" s="3"/>
      <c r="J28" s="3"/>
      <c r="K28" s="3"/>
      <c r="L28" s="3"/>
      <c r="M28" s="3"/>
      <c r="N28" s="3"/>
      <c r="O28" s="3"/>
      <c r="P28" s="3"/>
    </row>
    <row r="29" spans="1:16" ht="18">
      <c r="A29" s="3"/>
      <c r="B29" s="2111" t="s">
        <v>25877</v>
      </c>
      <c r="C29" s="2109"/>
      <c r="D29" s="2109"/>
      <c r="E29" s="2109"/>
      <c r="F29" s="2109"/>
      <c r="G29" s="2109"/>
      <c r="H29" s="2109"/>
      <c r="I29" s="2109"/>
      <c r="J29" s="2109"/>
      <c r="K29" s="2109"/>
      <c r="L29" s="2109"/>
      <c r="M29" s="2109"/>
      <c r="N29" s="2109"/>
      <c r="O29" s="2109"/>
      <c r="P29" s="2109"/>
    </row>
    <row r="30" spans="1:16">
      <c r="A30" s="3"/>
      <c r="B30" s="3"/>
      <c r="C30" s="3"/>
      <c r="E30" s="3"/>
      <c r="F30" s="3"/>
      <c r="G30" s="3"/>
      <c r="H30" s="3"/>
      <c r="I30" s="3"/>
      <c r="J30" s="3"/>
      <c r="K30" s="3"/>
      <c r="L30" s="3"/>
      <c r="M30" s="3"/>
      <c r="N30" s="3"/>
      <c r="O30" s="3"/>
      <c r="P30" s="3"/>
    </row>
    <row r="31" spans="1:16">
      <c r="A31" s="3"/>
      <c r="B31" s="3"/>
      <c r="C31" s="1226" t="s">
        <v>25812</v>
      </c>
      <c r="D31" s="2113" t="s">
        <v>0</v>
      </c>
      <c r="E31" s="2109"/>
      <c r="F31" s="2109"/>
      <c r="G31" s="2109"/>
      <c r="H31" s="2109"/>
      <c r="I31" s="2109"/>
      <c r="J31" s="2109"/>
      <c r="K31" s="2114" t="s">
        <v>25813</v>
      </c>
      <c r="L31" s="2109"/>
      <c r="M31" s="2114"/>
      <c r="N31" s="2109"/>
      <c r="O31" s="2114"/>
      <c r="P31" s="2109"/>
    </row>
    <row r="32" spans="1:16" ht="75.75" customHeight="1">
      <c r="A32" s="3"/>
      <c r="B32" s="3"/>
      <c r="C32" s="3" t="s">
        <v>22363</v>
      </c>
      <c r="D32" s="2108" t="s">
        <v>22365</v>
      </c>
      <c r="E32" s="2109"/>
      <c r="F32" s="2109"/>
      <c r="G32" s="2109"/>
      <c r="H32" s="2109"/>
      <c r="I32" s="2109"/>
      <c r="J32" s="2109"/>
      <c r="K32" s="2110">
        <v>175</v>
      </c>
      <c r="L32" s="2109"/>
      <c r="M32" s="2110"/>
      <c r="N32" s="2109"/>
      <c r="O32" s="2110"/>
      <c r="P32" s="2109"/>
    </row>
    <row r="33" spans="1:16" ht="105.75" customHeight="1">
      <c r="A33" s="3"/>
      <c r="B33" s="3"/>
      <c r="C33" s="3" t="s">
        <v>22433</v>
      </c>
      <c r="D33" s="2108" t="s">
        <v>22435</v>
      </c>
      <c r="E33" s="2109"/>
      <c r="F33" s="2109"/>
      <c r="G33" s="2109"/>
      <c r="H33" s="2109"/>
      <c r="I33" s="2109"/>
      <c r="J33" s="2109"/>
      <c r="K33" s="2110">
        <v>230</v>
      </c>
      <c r="L33" s="2109"/>
      <c r="M33" s="2110"/>
      <c r="N33" s="2109"/>
      <c r="O33" s="2110"/>
      <c r="P33" s="2109"/>
    </row>
    <row r="34" spans="1:16">
      <c r="A34" s="3"/>
      <c r="B34" s="3"/>
      <c r="C34" s="3"/>
      <c r="E34" s="3"/>
      <c r="F34" s="3"/>
      <c r="G34" s="3"/>
      <c r="H34" s="3"/>
      <c r="I34" s="3"/>
      <c r="J34" s="3"/>
      <c r="K34" s="3"/>
      <c r="L34" s="3"/>
      <c r="M34" s="3"/>
      <c r="N34" s="3"/>
      <c r="O34" s="3"/>
      <c r="P34" s="3"/>
    </row>
    <row r="35" spans="1:16" ht="18">
      <c r="A35" s="3"/>
      <c r="B35" s="2111" t="s">
        <v>25878</v>
      </c>
      <c r="C35" s="2109"/>
      <c r="D35" s="2109"/>
      <c r="E35" s="2109"/>
      <c r="F35" s="2109"/>
      <c r="G35" s="2109"/>
      <c r="H35" s="2109"/>
      <c r="I35" s="2109"/>
      <c r="J35" s="2109"/>
      <c r="K35" s="2109"/>
      <c r="L35" s="2109"/>
      <c r="M35" s="2109"/>
      <c r="N35" s="2109"/>
      <c r="O35" s="2109"/>
      <c r="P35" s="2109"/>
    </row>
    <row r="36" spans="1:16">
      <c r="A36" s="3"/>
      <c r="B36" s="3"/>
      <c r="C36" s="3"/>
      <c r="E36" s="3"/>
      <c r="F36" s="3"/>
      <c r="G36" s="3"/>
      <c r="H36" s="3"/>
      <c r="I36" s="3"/>
      <c r="J36" s="3"/>
      <c r="K36" s="3"/>
      <c r="L36" s="3"/>
      <c r="M36" s="3"/>
      <c r="N36" s="3"/>
      <c r="O36" s="3"/>
      <c r="P36" s="3"/>
    </row>
    <row r="37" spans="1:16">
      <c r="A37" s="3"/>
      <c r="B37" s="3"/>
      <c r="C37" s="1226" t="s">
        <v>25812</v>
      </c>
      <c r="D37" s="2113" t="s">
        <v>0</v>
      </c>
      <c r="E37" s="2109"/>
      <c r="F37" s="2109"/>
      <c r="G37" s="2109"/>
      <c r="H37" s="2109"/>
      <c r="I37" s="2109"/>
      <c r="J37" s="2109"/>
      <c r="K37" s="2114" t="s">
        <v>25813</v>
      </c>
      <c r="L37" s="2109"/>
      <c r="M37" s="2114"/>
      <c r="N37" s="2109"/>
      <c r="O37" s="2114"/>
      <c r="P37" s="2109"/>
    </row>
    <row r="38" spans="1:16" ht="89.25" customHeight="1">
      <c r="A38" s="3"/>
      <c r="B38" s="3"/>
      <c r="C38" s="3" t="s">
        <v>22334</v>
      </c>
      <c r="D38" s="2108" t="s">
        <v>22336</v>
      </c>
      <c r="E38" s="2109"/>
      <c r="F38" s="2109"/>
      <c r="G38" s="2109"/>
      <c r="H38" s="2109"/>
      <c r="I38" s="2109"/>
      <c r="J38" s="2109"/>
      <c r="K38" s="2110">
        <v>690</v>
      </c>
      <c r="L38" s="2109"/>
      <c r="M38" s="2110"/>
      <c r="N38" s="2109"/>
      <c r="O38" s="2110"/>
      <c r="P38" s="2109"/>
    </row>
    <row r="39" spans="1:16" ht="78.75" customHeight="1">
      <c r="A39" s="3"/>
      <c r="B39" s="3"/>
      <c r="C39" s="3" t="s">
        <v>22341</v>
      </c>
      <c r="D39" s="2108" t="s">
        <v>22343</v>
      </c>
      <c r="E39" s="2109"/>
      <c r="F39" s="2109"/>
      <c r="G39" s="2109"/>
      <c r="H39" s="2109"/>
      <c r="I39" s="2109"/>
      <c r="J39" s="2109"/>
      <c r="K39" s="2110">
        <v>1020</v>
      </c>
      <c r="L39" s="2109"/>
      <c r="M39" s="2110"/>
      <c r="N39" s="2109"/>
      <c r="O39" s="2110"/>
      <c r="P39" s="2109"/>
    </row>
    <row r="40" spans="1:16" ht="149.25" customHeight="1">
      <c r="A40" s="3"/>
      <c r="B40" s="3"/>
      <c r="C40" s="3" t="s">
        <v>22349</v>
      </c>
      <c r="D40" s="2108" t="s">
        <v>22351</v>
      </c>
      <c r="E40" s="2109"/>
      <c r="F40" s="2109"/>
      <c r="G40" s="2109"/>
      <c r="H40" s="2109"/>
      <c r="I40" s="2109"/>
      <c r="J40" s="2109"/>
      <c r="K40" s="2110">
        <v>1320</v>
      </c>
      <c r="L40" s="2109"/>
      <c r="M40" s="2110"/>
      <c r="N40" s="2109"/>
      <c r="O40" s="2110"/>
      <c r="P40" s="2109"/>
    </row>
    <row r="41" spans="1:16">
      <c r="A41" s="3"/>
      <c r="B41" s="3"/>
      <c r="C41" s="3"/>
      <c r="E41" s="3"/>
      <c r="F41" s="3"/>
      <c r="G41" s="3"/>
      <c r="H41" s="3"/>
      <c r="I41" s="3"/>
      <c r="J41" s="3"/>
      <c r="K41" s="3"/>
      <c r="L41" s="3"/>
      <c r="M41" s="3"/>
      <c r="N41" s="3"/>
      <c r="O41" s="3"/>
      <c r="P41" s="3"/>
    </row>
    <row r="42" spans="1:16" ht="18">
      <c r="A42" s="3"/>
      <c r="B42" s="2111" t="s">
        <v>25879</v>
      </c>
      <c r="C42" s="2109"/>
      <c r="D42" s="2109"/>
      <c r="E42" s="2109"/>
      <c r="F42" s="2109"/>
      <c r="G42" s="2109"/>
      <c r="H42" s="2109"/>
      <c r="I42" s="2109"/>
      <c r="J42" s="2109"/>
      <c r="K42" s="2109"/>
      <c r="L42" s="2109"/>
      <c r="M42" s="2109"/>
      <c r="N42" s="2109"/>
      <c r="O42" s="2109"/>
      <c r="P42" s="2109"/>
    </row>
    <row r="43" spans="1:16">
      <c r="A43" s="3"/>
      <c r="B43" s="3"/>
      <c r="C43" s="3"/>
      <c r="E43" s="3"/>
      <c r="F43" s="3"/>
      <c r="G43" s="3"/>
      <c r="H43" s="3"/>
      <c r="I43" s="3"/>
      <c r="J43" s="3"/>
      <c r="K43" s="3"/>
      <c r="L43" s="3"/>
      <c r="M43" s="3"/>
      <c r="N43" s="3"/>
      <c r="O43" s="3"/>
      <c r="P43" s="3"/>
    </row>
    <row r="44" spans="1:16">
      <c r="A44" s="3"/>
      <c r="B44" s="3"/>
      <c r="C44" s="1226" t="s">
        <v>25812</v>
      </c>
      <c r="D44" s="2113" t="s">
        <v>0</v>
      </c>
      <c r="E44" s="2109"/>
      <c r="F44" s="2109"/>
      <c r="G44" s="2109"/>
      <c r="H44" s="2109"/>
      <c r="I44" s="2109"/>
      <c r="J44" s="2109"/>
      <c r="K44" s="2114" t="s">
        <v>25813</v>
      </c>
      <c r="L44" s="2109"/>
      <c r="M44" s="2114"/>
      <c r="N44" s="2109"/>
      <c r="O44" s="2114"/>
      <c r="P44" s="2109"/>
    </row>
    <row r="45" spans="1:16" ht="127.5" customHeight="1">
      <c r="A45" s="3"/>
      <c r="B45" s="3"/>
      <c r="C45" s="3" t="s">
        <v>22358</v>
      </c>
      <c r="D45" s="2108" t="s">
        <v>22360</v>
      </c>
      <c r="E45" s="2109"/>
      <c r="F45" s="2109"/>
      <c r="G45" s="2109"/>
      <c r="H45" s="2109"/>
      <c r="I45" s="2109"/>
      <c r="J45" s="2109"/>
      <c r="K45" s="2110">
        <v>1660</v>
      </c>
      <c r="L45" s="2109"/>
      <c r="M45" s="2110"/>
      <c r="N45" s="2109"/>
      <c r="O45" s="2110"/>
      <c r="P45" s="2109"/>
    </row>
    <row r="46" spans="1:16">
      <c r="A46" s="3"/>
      <c r="B46" s="3"/>
      <c r="C46" s="3"/>
      <c r="E46" s="3"/>
      <c r="F46" s="3"/>
      <c r="G46" s="3"/>
      <c r="H46" s="3"/>
      <c r="I46" s="3"/>
      <c r="J46" s="3"/>
      <c r="K46" s="3"/>
      <c r="L46" s="3"/>
      <c r="M46" s="3"/>
      <c r="N46" s="3"/>
      <c r="O46" s="3"/>
      <c r="P46" s="3"/>
    </row>
    <row r="47" spans="1:16" ht="18">
      <c r="A47" s="3"/>
      <c r="B47" s="2111" t="s">
        <v>25880</v>
      </c>
      <c r="C47" s="2109"/>
      <c r="D47" s="2109"/>
      <c r="E47" s="2109"/>
      <c r="F47" s="2109"/>
      <c r="G47" s="2109"/>
      <c r="H47" s="2109"/>
      <c r="I47" s="2109"/>
      <c r="J47" s="2109"/>
      <c r="K47" s="2109"/>
      <c r="L47" s="2109"/>
      <c r="M47" s="2109"/>
      <c r="N47" s="2109"/>
      <c r="O47" s="2109"/>
      <c r="P47" s="2109"/>
    </row>
    <row r="48" spans="1:16">
      <c r="A48" s="3"/>
      <c r="B48" s="3"/>
      <c r="C48" s="3"/>
      <c r="E48" s="3"/>
      <c r="F48" s="3"/>
      <c r="G48" s="3"/>
      <c r="H48" s="3"/>
      <c r="I48" s="3"/>
      <c r="J48" s="3"/>
      <c r="K48" s="3"/>
      <c r="L48" s="3"/>
      <c r="M48" s="3"/>
      <c r="N48" s="3"/>
      <c r="O48" s="3"/>
      <c r="P48" s="3"/>
    </row>
    <row r="49" spans="1:16">
      <c r="A49" s="3"/>
      <c r="B49" s="3"/>
      <c r="C49" s="2108" t="s">
        <v>25881</v>
      </c>
      <c r="D49" s="2109"/>
      <c r="E49" s="2109"/>
      <c r="F49" s="2109"/>
      <c r="G49" s="2109"/>
      <c r="H49" s="2109"/>
      <c r="I49" s="2109"/>
      <c r="J49" s="2109"/>
      <c r="K49" s="2109"/>
      <c r="L49" s="2109"/>
      <c r="M49" s="2109"/>
      <c r="N49" s="2109"/>
      <c r="O49" s="2109"/>
      <c r="P49" s="2109"/>
    </row>
    <row r="50" spans="1:16">
      <c r="A50" s="3"/>
      <c r="B50" s="3"/>
      <c r="C50" s="3"/>
      <c r="E50" s="3"/>
      <c r="F50" s="3"/>
      <c r="G50" s="3"/>
      <c r="H50" s="3"/>
      <c r="I50" s="3"/>
      <c r="J50" s="3"/>
      <c r="K50" s="3"/>
      <c r="L50" s="3"/>
      <c r="M50" s="3"/>
      <c r="N50" s="3"/>
      <c r="O50" s="3"/>
      <c r="P50" s="3"/>
    </row>
    <row r="51" spans="1:16">
      <c r="A51" s="3"/>
      <c r="B51" s="3"/>
      <c r="C51" s="3"/>
      <c r="E51" s="3"/>
      <c r="F51" s="3"/>
      <c r="G51" s="3"/>
      <c r="H51" s="3"/>
      <c r="I51" s="3"/>
      <c r="J51" s="3"/>
      <c r="K51" s="3"/>
      <c r="L51" s="3"/>
      <c r="M51" s="3"/>
      <c r="N51" s="3"/>
      <c r="O51" s="3"/>
      <c r="P51" s="3"/>
    </row>
    <row r="52" spans="1:16">
      <c r="A52" s="3"/>
      <c r="B52" s="3"/>
      <c r="C52" s="1226" t="s">
        <v>25812</v>
      </c>
      <c r="D52" s="2113" t="s">
        <v>0</v>
      </c>
      <c r="E52" s="2109"/>
      <c r="F52" s="2109"/>
      <c r="G52" s="2109"/>
      <c r="H52" s="2109"/>
      <c r="I52" s="2109"/>
      <c r="J52" s="2109"/>
      <c r="K52" s="2114" t="s">
        <v>25813</v>
      </c>
      <c r="L52" s="2109"/>
      <c r="M52" s="2114"/>
      <c r="N52" s="2109"/>
      <c r="O52" s="2114"/>
      <c r="P52" s="2109"/>
    </row>
    <row r="53" spans="1:16" ht="105" customHeight="1">
      <c r="A53" s="3"/>
      <c r="B53" s="3"/>
      <c r="C53" s="3" t="s">
        <v>22280</v>
      </c>
      <c r="D53" s="2108" t="s">
        <v>22281</v>
      </c>
      <c r="E53" s="2109"/>
      <c r="F53" s="2109"/>
      <c r="G53" s="2109"/>
      <c r="H53" s="2109"/>
      <c r="I53" s="2109"/>
      <c r="J53" s="2109"/>
      <c r="K53" s="2110">
        <v>141</v>
      </c>
      <c r="L53" s="2109"/>
      <c r="M53" s="2110"/>
      <c r="N53" s="2109"/>
      <c r="O53" s="2110"/>
      <c r="P53" s="2109"/>
    </row>
    <row r="54" spans="1:16" ht="107.25" customHeight="1">
      <c r="A54" s="3"/>
      <c r="B54" s="3"/>
      <c r="C54" s="3" t="s">
        <v>22291</v>
      </c>
      <c r="D54" s="2108" t="s">
        <v>22293</v>
      </c>
      <c r="E54" s="2109"/>
      <c r="F54" s="2109"/>
      <c r="G54" s="2109"/>
      <c r="H54" s="2109"/>
      <c r="I54" s="2109"/>
      <c r="J54" s="2109"/>
      <c r="K54" s="2110">
        <v>15.6</v>
      </c>
      <c r="L54" s="2109"/>
      <c r="M54" s="2110"/>
      <c r="N54" s="2109"/>
      <c r="O54" s="2110"/>
      <c r="P54" s="2109"/>
    </row>
    <row r="55" spans="1:16" ht="121.5" customHeight="1">
      <c r="A55" s="3"/>
      <c r="B55" s="3"/>
      <c r="C55" s="3" t="s">
        <v>22297</v>
      </c>
      <c r="D55" s="2108" t="s">
        <v>22298</v>
      </c>
      <c r="E55" s="2109"/>
      <c r="F55" s="2109"/>
      <c r="G55" s="2109"/>
      <c r="H55" s="2109"/>
      <c r="I55" s="2109"/>
      <c r="J55" s="2109"/>
      <c r="K55" s="2110">
        <v>25</v>
      </c>
      <c r="L55" s="2109"/>
      <c r="M55" s="2110"/>
      <c r="N55" s="2109"/>
      <c r="O55" s="2110"/>
      <c r="P55" s="2109"/>
    </row>
    <row r="56" spans="1:16" ht="101.25" customHeight="1">
      <c r="A56" s="3"/>
      <c r="B56" s="3"/>
      <c r="C56" s="3" t="s">
        <v>22299</v>
      </c>
      <c r="D56" s="2108" t="s">
        <v>22301</v>
      </c>
      <c r="E56" s="2109"/>
      <c r="F56" s="2109"/>
      <c r="G56" s="2109"/>
      <c r="H56" s="2109"/>
      <c r="I56" s="2109"/>
      <c r="J56" s="2109"/>
      <c r="K56" s="2110">
        <v>38</v>
      </c>
      <c r="L56" s="2109"/>
      <c r="M56" s="2110"/>
      <c r="N56" s="2109"/>
      <c r="O56" s="2110"/>
      <c r="P56" s="2109"/>
    </row>
    <row r="57" spans="1:16" ht="104.25" customHeight="1">
      <c r="A57" s="3"/>
      <c r="B57" s="3"/>
      <c r="C57" s="3" t="s">
        <v>22308</v>
      </c>
      <c r="D57" s="2108" t="s">
        <v>22310</v>
      </c>
      <c r="E57" s="2109"/>
      <c r="F57" s="2109"/>
      <c r="G57" s="2109"/>
      <c r="H57" s="2109"/>
      <c r="I57" s="2109"/>
      <c r="J57" s="2109"/>
      <c r="K57" s="2110">
        <v>193</v>
      </c>
      <c r="L57" s="2109"/>
      <c r="M57" s="2110"/>
      <c r="N57" s="2109"/>
      <c r="O57" s="2110"/>
      <c r="P57" s="2109"/>
    </row>
    <row r="58" spans="1:16" ht="62.25" customHeight="1">
      <c r="A58" s="3"/>
      <c r="B58" s="3"/>
      <c r="C58" s="3" t="s">
        <v>22311</v>
      </c>
      <c r="D58" s="2108" t="s">
        <v>22313</v>
      </c>
      <c r="E58" s="2109"/>
      <c r="F58" s="2109"/>
      <c r="G58" s="2109"/>
      <c r="H58" s="2109"/>
      <c r="I58" s="2109"/>
      <c r="J58" s="2109"/>
      <c r="K58" s="2110">
        <v>58.5</v>
      </c>
      <c r="L58" s="2109"/>
      <c r="M58" s="2110"/>
      <c r="N58" s="2109"/>
      <c r="O58" s="2110"/>
      <c r="P58" s="2109"/>
    </row>
    <row r="59" spans="1:16" ht="75.75" customHeight="1">
      <c r="A59" s="3"/>
      <c r="B59" s="3"/>
      <c r="C59" s="3" t="s">
        <v>22320</v>
      </c>
      <c r="D59" s="2108" t="s">
        <v>22322</v>
      </c>
      <c r="E59" s="2109"/>
      <c r="F59" s="2109"/>
      <c r="G59" s="2109"/>
      <c r="H59" s="2109"/>
      <c r="I59" s="2109"/>
      <c r="J59" s="2109"/>
      <c r="K59" s="2110">
        <v>42.5</v>
      </c>
      <c r="L59" s="2109"/>
      <c r="M59" s="2110"/>
      <c r="N59" s="2109"/>
      <c r="O59" s="2110"/>
      <c r="P59" s="2109"/>
    </row>
    <row r="60" spans="1:16" ht="111.75" customHeight="1">
      <c r="A60" s="3"/>
      <c r="B60" s="3"/>
      <c r="C60" s="3" t="s">
        <v>22320</v>
      </c>
      <c r="D60" s="2108" t="s">
        <v>22322</v>
      </c>
      <c r="E60" s="2109"/>
      <c r="F60" s="2109"/>
      <c r="G60" s="2109"/>
      <c r="H60" s="2109"/>
      <c r="I60" s="2109"/>
      <c r="J60" s="2109"/>
      <c r="K60" s="2110">
        <v>42.5</v>
      </c>
      <c r="L60" s="2109"/>
      <c r="M60" s="2110"/>
      <c r="N60" s="2109"/>
      <c r="O60" s="2110"/>
      <c r="P60" s="2109"/>
    </row>
    <row r="61" spans="1:16" ht="89.25" customHeight="1">
      <c r="A61" s="3"/>
      <c r="B61" s="3"/>
      <c r="C61" s="3" t="s">
        <v>22326</v>
      </c>
      <c r="D61" s="2108" t="s">
        <v>22327</v>
      </c>
      <c r="E61" s="2109"/>
      <c r="F61" s="2109"/>
      <c r="G61" s="2109"/>
      <c r="H61" s="2109"/>
      <c r="I61" s="2109"/>
      <c r="J61" s="2109"/>
      <c r="K61" s="2110">
        <v>12.2</v>
      </c>
      <c r="L61" s="2109"/>
      <c r="M61" s="2110"/>
      <c r="N61" s="2109"/>
      <c r="O61" s="2110"/>
      <c r="P61" s="2109"/>
    </row>
    <row r="62" spans="1:16" ht="90" customHeight="1">
      <c r="A62" s="3"/>
      <c r="B62" s="3"/>
      <c r="C62" s="3" t="s">
        <v>22625</v>
      </c>
      <c r="D62" s="2108" t="s">
        <v>22627</v>
      </c>
      <c r="E62" s="2109"/>
      <c r="F62" s="2109"/>
      <c r="G62" s="2109"/>
      <c r="H62" s="2109"/>
      <c r="I62" s="2109"/>
      <c r="J62" s="2109"/>
      <c r="K62" s="2110">
        <v>115</v>
      </c>
      <c r="L62" s="2109"/>
      <c r="M62" s="2110"/>
      <c r="N62" s="2109"/>
      <c r="O62" s="2110"/>
      <c r="P62" s="2109"/>
    </row>
    <row r="63" spans="1:16" ht="87.75" customHeight="1">
      <c r="A63" s="3"/>
      <c r="B63" s="3"/>
      <c r="C63" s="3" t="s">
        <v>22355</v>
      </c>
      <c r="D63" s="2108" t="s">
        <v>22357</v>
      </c>
      <c r="E63" s="2109"/>
      <c r="F63" s="2109"/>
      <c r="G63" s="2109"/>
      <c r="H63" s="2109"/>
      <c r="I63" s="2109"/>
      <c r="J63" s="2109"/>
      <c r="K63" s="2110">
        <v>98.5</v>
      </c>
      <c r="L63" s="2109"/>
      <c r="M63" s="2110"/>
      <c r="N63" s="2109"/>
      <c r="O63" s="2110"/>
      <c r="P63" s="2109"/>
    </row>
    <row r="64" spans="1:16" ht="87" customHeight="1">
      <c r="A64" s="3"/>
      <c r="B64" s="3"/>
      <c r="C64" s="3" t="s">
        <v>22361</v>
      </c>
      <c r="D64" s="2108" t="s">
        <v>22362</v>
      </c>
      <c r="E64" s="2109"/>
      <c r="F64" s="2109"/>
      <c r="G64" s="2109"/>
      <c r="H64" s="2109"/>
      <c r="I64" s="2109"/>
      <c r="J64" s="2109"/>
      <c r="K64" s="2110">
        <v>25</v>
      </c>
      <c r="L64" s="2109"/>
      <c r="M64" s="2110"/>
      <c r="N64" s="2109"/>
      <c r="O64" s="2110"/>
      <c r="P64" s="2109"/>
    </row>
    <row r="65" spans="1:16" ht="81.75" customHeight="1">
      <c r="A65" s="3"/>
      <c r="B65" s="3"/>
      <c r="C65" s="3" t="s">
        <v>22366</v>
      </c>
      <c r="D65" s="2108" t="s">
        <v>22367</v>
      </c>
      <c r="E65" s="2109"/>
      <c r="F65" s="2109"/>
      <c r="G65" s="2109"/>
      <c r="H65" s="2109"/>
      <c r="I65" s="2109"/>
      <c r="J65" s="2109"/>
      <c r="K65" s="2110">
        <v>15.6</v>
      </c>
      <c r="L65" s="2109"/>
      <c r="M65" s="2110"/>
      <c r="N65" s="2109"/>
      <c r="O65" s="2110"/>
      <c r="P65" s="2109"/>
    </row>
    <row r="66" spans="1:16" ht="122.25" customHeight="1">
      <c r="A66" s="3"/>
      <c r="B66" s="3"/>
      <c r="C66" s="3" t="s">
        <v>22368</v>
      </c>
      <c r="D66" s="2108" t="s">
        <v>22369</v>
      </c>
      <c r="E66" s="2109"/>
      <c r="F66" s="2109"/>
      <c r="G66" s="2109"/>
      <c r="H66" s="2109"/>
      <c r="I66" s="2109"/>
      <c r="J66" s="2109"/>
      <c r="K66" s="2110">
        <v>19.899999999999999</v>
      </c>
      <c r="L66" s="2109"/>
      <c r="M66" s="2110"/>
      <c r="N66" s="2109"/>
      <c r="O66" s="2110"/>
      <c r="P66" s="2109"/>
    </row>
    <row r="67" spans="1:16" ht="72" customHeight="1">
      <c r="A67" s="3"/>
      <c r="B67" s="3"/>
      <c r="C67" s="3" t="s">
        <v>22378</v>
      </c>
      <c r="D67" s="2108" t="s">
        <v>22380</v>
      </c>
      <c r="E67" s="2109"/>
      <c r="F67" s="2109"/>
      <c r="G67" s="2109"/>
      <c r="H67" s="2109"/>
      <c r="I67" s="2109"/>
      <c r="J67" s="2109"/>
      <c r="K67" s="2110">
        <v>26</v>
      </c>
      <c r="L67" s="2109"/>
      <c r="M67" s="2110"/>
      <c r="N67" s="2109"/>
      <c r="O67" s="2110"/>
      <c r="P67" s="2109"/>
    </row>
    <row r="68" spans="1:16" ht="87.75" customHeight="1">
      <c r="A68" s="3"/>
      <c r="B68" s="3"/>
      <c r="C68" s="3" t="s">
        <v>22392</v>
      </c>
      <c r="D68" s="2108" t="s">
        <v>22394</v>
      </c>
      <c r="E68" s="2109"/>
      <c r="F68" s="2109"/>
      <c r="G68" s="2109"/>
      <c r="H68" s="2109"/>
      <c r="I68" s="2109"/>
      <c r="J68" s="2109"/>
      <c r="K68" s="2110">
        <v>37</v>
      </c>
      <c r="L68" s="2109"/>
      <c r="M68" s="2110"/>
      <c r="N68" s="2109"/>
      <c r="O68" s="2110"/>
      <c r="P68" s="2109"/>
    </row>
    <row r="69" spans="1:16" ht="110.25" customHeight="1">
      <c r="A69" s="3"/>
      <c r="B69" s="3"/>
      <c r="C69" s="3" t="s">
        <v>22395</v>
      </c>
      <c r="D69" s="2108" t="s">
        <v>22397</v>
      </c>
      <c r="E69" s="2109"/>
      <c r="F69" s="2109"/>
      <c r="G69" s="2109"/>
      <c r="H69" s="2109"/>
      <c r="I69" s="2109"/>
      <c r="J69" s="2109"/>
      <c r="K69" s="2110">
        <v>167</v>
      </c>
      <c r="L69" s="2109"/>
      <c r="M69" s="2110"/>
      <c r="N69" s="2109"/>
      <c r="O69" s="2110"/>
      <c r="P69" s="2109"/>
    </row>
    <row r="70" spans="1:16" ht="94.5" customHeight="1">
      <c r="A70" s="3"/>
      <c r="B70" s="3"/>
      <c r="C70" s="3" t="s">
        <v>22427</v>
      </c>
      <c r="D70" s="2108" t="s">
        <v>22429</v>
      </c>
      <c r="E70" s="2109"/>
      <c r="F70" s="2109"/>
      <c r="G70" s="2109"/>
      <c r="H70" s="2109"/>
      <c r="I70" s="2109"/>
      <c r="J70" s="2109"/>
      <c r="K70" s="2110">
        <v>17.5</v>
      </c>
      <c r="L70" s="2109"/>
      <c r="M70" s="2110"/>
      <c r="N70" s="2109"/>
      <c r="O70" s="2110"/>
      <c r="P70" s="2109"/>
    </row>
    <row r="71" spans="1:16" ht="69" customHeight="1">
      <c r="A71" s="3"/>
      <c r="B71" s="3"/>
      <c r="C71" s="3" t="s">
        <v>22445</v>
      </c>
      <c r="D71" s="2108" t="s">
        <v>22447</v>
      </c>
      <c r="E71" s="2109"/>
      <c r="F71" s="2109"/>
      <c r="G71" s="2109"/>
      <c r="H71" s="2109"/>
      <c r="I71" s="2109"/>
      <c r="J71" s="2109"/>
      <c r="K71" s="2110">
        <v>92.5</v>
      </c>
      <c r="L71" s="2109"/>
      <c r="M71" s="2110"/>
      <c r="N71" s="2109"/>
      <c r="O71" s="2110"/>
      <c r="P71" s="2109"/>
    </row>
    <row r="72" spans="1:16" ht="102.75" customHeight="1">
      <c r="A72" s="3"/>
      <c r="B72" s="3"/>
      <c r="C72" s="3" t="s">
        <v>22454</v>
      </c>
      <c r="D72" s="2108" t="s">
        <v>22456</v>
      </c>
      <c r="E72" s="2109"/>
      <c r="F72" s="2109"/>
      <c r="G72" s="2109"/>
      <c r="H72" s="2109"/>
      <c r="I72" s="2109"/>
      <c r="J72" s="2109"/>
      <c r="K72" s="2110">
        <v>17.5</v>
      </c>
      <c r="L72" s="2109"/>
      <c r="M72" s="2110"/>
      <c r="N72" s="2109"/>
      <c r="O72" s="2110"/>
      <c r="P72" s="2109"/>
    </row>
    <row r="73" spans="1:16" ht="99.75" customHeight="1">
      <c r="A73" s="3"/>
      <c r="B73" s="3"/>
      <c r="C73" s="3" t="s">
        <v>22467</v>
      </c>
      <c r="D73" s="2108" t="s">
        <v>22468</v>
      </c>
      <c r="E73" s="2109"/>
      <c r="F73" s="2109"/>
      <c r="G73" s="2109"/>
      <c r="H73" s="2109"/>
      <c r="I73" s="2109"/>
      <c r="J73" s="2109"/>
      <c r="K73" s="2110">
        <v>205</v>
      </c>
      <c r="L73" s="2109"/>
      <c r="M73" s="2110"/>
      <c r="N73" s="2109"/>
      <c r="O73" s="2110"/>
      <c r="P73" s="2109"/>
    </row>
    <row r="74" spans="1:16" ht="79.5" customHeight="1">
      <c r="A74" s="3"/>
      <c r="B74" s="3"/>
      <c r="C74" s="3" t="s">
        <v>22650</v>
      </c>
      <c r="D74" s="2108" t="s">
        <v>22652</v>
      </c>
      <c r="E74" s="2109"/>
      <c r="F74" s="2109"/>
      <c r="G74" s="2109"/>
      <c r="H74" s="2109"/>
      <c r="I74" s="2109"/>
      <c r="J74" s="2109"/>
      <c r="K74" s="2110">
        <v>295.5</v>
      </c>
      <c r="L74" s="2109"/>
      <c r="M74" s="2109"/>
      <c r="N74" s="2109"/>
      <c r="O74" s="2110"/>
      <c r="P74" s="2109"/>
    </row>
    <row r="75" spans="1:16" ht="114.75" customHeight="1">
      <c r="A75" s="3"/>
      <c r="B75" s="3"/>
      <c r="C75" s="3" t="s">
        <v>22274</v>
      </c>
      <c r="D75" s="2108" t="s">
        <v>22276</v>
      </c>
      <c r="E75" s="2109"/>
      <c r="F75" s="2109"/>
      <c r="G75" s="2109"/>
      <c r="H75" s="2109"/>
      <c r="I75" s="2109"/>
      <c r="J75" s="2109"/>
      <c r="K75" s="2110">
        <v>45.5</v>
      </c>
      <c r="L75" s="2109"/>
      <c r="M75" s="2110"/>
      <c r="N75" s="2109"/>
      <c r="O75" s="2110"/>
      <c r="P75" s="2109"/>
    </row>
    <row r="76" spans="1:16" ht="75.75" customHeight="1">
      <c r="A76" s="3"/>
      <c r="B76" s="3"/>
      <c r="C76" s="3" t="s">
        <v>22277</v>
      </c>
      <c r="D76" s="2108" t="s">
        <v>22279</v>
      </c>
      <c r="E76" s="2109"/>
      <c r="F76" s="2109"/>
      <c r="G76" s="2109"/>
      <c r="H76" s="2109"/>
      <c r="I76" s="2109"/>
      <c r="J76" s="2109"/>
      <c r="K76" s="2110">
        <v>42</v>
      </c>
      <c r="L76" s="2109"/>
      <c r="M76" s="2110"/>
      <c r="N76" s="2109"/>
      <c r="O76" s="2110"/>
      <c r="P76" s="2109"/>
    </row>
    <row r="77" spans="1:16">
      <c r="A77" s="3"/>
      <c r="B77" s="3"/>
      <c r="C77" s="3"/>
      <c r="E77" s="3"/>
      <c r="F77" s="3"/>
      <c r="G77" s="3"/>
      <c r="H77" s="3"/>
      <c r="I77" s="3"/>
      <c r="J77" s="3"/>
      <c r="K77" s="3"/>
      <c r="L77" s="3"/>
      <c r="M77" s="3"/>
      <c r="N77" s="3"/>
      <c r="O77" s="3"/>
      <c r="P77" s="3"/>
    </row>
    <row r="78" spans="1:16" ht="18">
      <c r="A78" s="3"/>
      <c r="B78" s="2111" t="s">
        <v>25882</v>
      </c>
      <c r="C78" s="2109"/>
      <c r="D78" s="2109"/>
      <c r="E78" s="2109"/>
      <c r="F78" s="2109"/>
      <c r="G78" s="2109"/>
      <c r="H78" s="2109"/>
      <c r="I78" s="2109"/>
      <c r="J78" s="2109"/>
      <c r="K78" s="2109"/>
      <c r="L78" s="2109"/>
      <c r="M78" s="2109"/>
      <c r="N78" s="2109"/>
      <c r="O78" s="2109"/>
      <c r="P78" s="2109"/>
    </row>
    <row r="79" spans="1:16">
      <c r="A79" s="3"/>
      <c r="B79" s="3"/>
      <c r="C79" s="3"/>
      <c r="E79" s="3"/>
      <c r="F79" s="3"/>
      <c r="G79" s="3"/>
      <c r="H79" s="3"/>
      <c r="I79" s="3"/>
      <c r="J79" s="3"/>
      <c r="K79" s="3"/>
      <c r="L79" s="3"/>
      <c r="M79" s="3"/>
      <c r="N79" s="3"/>
      <c r="O79" s="3"/>
      <c r="P79" s="3"/>
    </row>
    <row r="80" spans="1:16">
      <c r="A80" s="3"/>
      <c r="B80" s="3"/>
      <c r="C80" s="2108" t="s">
        <v>25883</v>
      </c>
      <c r="D80" s="2109"/>
      <c r="E80" s="2109"/>
      <c r="F80" s="2109"/>
      <c r="G80" s="2109"/>
      <c r="H80" s="2109"/>
      <c r="I80" s="2109"/>
      <c r="J80" s="2109"/>
      <c r="K80" s="2109"/>
      <c r="L80" s="2109"/>
      <c r="M80" s="2109"/>
      <c r="N80" s="2109"/>
      <c r="O80" s="2109"/>
      <c r="P80" s="2109"/>
    </row>
    <row r="81" spans="1:16">
      <c r="A81" s="3"/>
      <c r="B81" s="3"/>
      <c r="C81" s="3"/>
      <c r="E81" s="3"/>
      <c r="F81" s="3"/>
      <c r="G81" s="3"/>
      <c r="H81" s="3"/>
      <c r="I81" s="3"/>
      <c r="J81" s="3"/>
      <c r="K81" s="3"/>
      <c r="L81" s="3"/>
      <c r="M81" s="3"/>
      <c r="N81" s="3"/>
      <c r="O81" s="3"/>
      <c r="P81" s="3"/>
    </row>
    <row r="82" spans="1:16">
      <c r="A82" s="3"/>
      <c r="B82" s="3"/>
      <c r="C82" s="3"/>
      <c r="E82" s="3"/>
      <c r="F82" s="3"/>
      <c r="G82" s="3"/>
      <c r="H82" s="3"/>
      <c r="I82" s="3"/>
      <c r="J82" s="3"/>
      <c r="K82" s="3"/>
      <c r="L82" s="3"/>
      <c r="M82" s="3"/>
      <c r="N82" s="3"/>
      <c r="O82" s="3"/>
      <c r="P82" s="3"/>
    </row>
    <row r="83" spans="1:16">
      <c r="A83" s="3"/>
      <c r="B83" s="3"/>
      <c r="C83" s="1226" t="s">
        <v>25812</v>
      </c>
      <c r="D83" s="2113" t="s">
        <v>0</v>
      </c>
      <c r="E83" s="2109"/>
      <c r="F83" s="2109"/>
      <c r="G83" s="2109"/>
      <c r="H83" s="2109"/>
      <c r="I83" s="2109"/>
      <c r="J83" s="2109"/>
      <c r="K83" s="2114" t="s">
        <v>25813</v>
      </c>
      <c r="L83" s="2109"/>
      <c r="M83" s="2114"/>
      <c r="N83" s="2109"/>
      <c r="O83" s="2114"/>
      <c r="P83" s="2109"/>
    </row>
    <row r="84" spans="1:16" ht="78" customHeight="1">
      <c r="A84" s="3"/>
      <c r="B84" s="3"/>
      <c r="C84" s="3" t="s">
        <v>22328</v>
      </c>
      <c r="D84" s="2108" t="s">
        <v>22330</v>
      </c>
      <c r="E84" s="2109"/>
      <c r="F84" s="2109"/>
      <c r="G84" s="2109"/>
      <c r="H84" s="2109"/>
      <c r="I84" s="2109"/>
      <c r="J84" s="2109"/>
      <c r="K84" s="2110">
        <v>19.2</v>
      </c>
      <c r="L84" s="2109"/>
      <c r="M84" s="2110"/>
      <c r="N84" s="2109"/>
      <c r="O84" s="2110"/>
      <c r="P84" s="2109"/>
    </row>
    <row r="85" spans="1:16" ht="95.25" customHeight="1">
      <c r="A85" s="3"/>
      <c r="B85" s="3"/>
      <c r="C85" s="3" t="s">
        <v>22331</v>
      </c>
      <c r="D85" s="2108" t="s">
        <v>22333</v>
      </c>
      <c r="E85" s="2109"/>
      <c r="F85" s="2109"/>
      <c r="G85" s="2109"/>
      <c r="H85" s="2109"/>
      <c r="I85" s="2109"/>
      <c r="J85" s="2109"/>
      <c r="K85" s="2110">
        <v>24</v>
      </c>
      <c r="L85" s="2109"/>
      <c r="M85" s="2110"/>
      <c r="N85" s="2109"/>
      <c r="O85" s="2110"/>
      <c r="P85" s="2109"/>
    </row>
    <row r="86" spans="1:16" ht="84" customHeight="1">
      <c r="A86" s="3"/>
      <c r="B86" s="3"/>
      <c r="C86" s="3" t="s">
        <v>22339</v>
      </c>
      <c r="D86" s="2108" t="s">
        <v>22340</v>
      </c>
      <c r="E86" s="2109"/>
      <c r="F86" s="2109"/>
      <c r="G86" s="2109"/>
      <c r="H86" s="2109"/>
      <c r="I86" s="2109"/>
      <c r="J86" s="2109"/>
      <c r="K86" s="2110">
        <v>20.5</v>
      </c>
      <c r="L86" s="2109"/>
      <c r="M86" s="2110"/>
      <c r="N86" s="2109"/>
      <c r="O86" s="2110"/>
      <c r="P86" s="2109"/>
    </row>
    <row r="87" spans="1:16" ht="85.5" customHeight="1">
      <c r="A87" s="3"/>
      <c r="B87" s="3"/>
      <c r="C87" s="3" t="s">
        <v>22344</v>
      </c>
      <c r="D87" s="2108" t="s">
        <v>22346</v>
      </c>
      <c r="E87" s="2109"/>
      <c r="F87" s="2109"/>
      <c r="G87" s="2109"/>
      <c r="H87" s="2109"/>
      <c r="I87" s="2109"/>
      <c r="J87" s="2109"/>
      <c r="K87" s="2110">
        <v>255</v>
      </c>
      <c r="L87" s="2109"/>
      <c r="M87" s="2110"/>
      <c r="N87" s="2109"/>
      <c r="O87" s="2110"/>
      <c r="P87" s="2109"/>
    </row>
    <row r="88" spans="1:16" ht="75" customHeight="1">
      <c r="A88" s="3"/>
      <c r="B88" s="3"/>
      <c r="C88" s="3" t="s">
        <v>22347</v>
      </c>
      <c r="D88" s="2108" t="s">
        <v>22348</v>
      </c>
      <c r="E88" s="2109"/>
      <c r="F88" s="2109"/>
      <c r="G88" s="2109"/>
      <c r="H88" s="2109"/>
      <c r="I88" s="2109"/>
      <c r="J88" s="2109"/>
      <c r="K88" s="2110">
        <v>24</v>
      </c>
      <c r="L88" s="2109"/>
      <c r="M88" s="2110"/>
      <c r="N88" s="2109"/>
      <c r="O88" s="2110"/>
      <c r="P88" s="2109"/>
    </row>
    <row r="89" spans="1:16" ht="81" customHeight="1">
      <c r="A89" s="3"/>
      <c r="B89" s="3"/>
      <c r="C89" s="3" t="s">
        <v>22352</v>
      </c>
      <c r="D89" s="2108" t="s">
        <v>22354</v>
      </c>
      <c r="E89" s="2109"/>
      <c r="F89" s="2109"/>
      <c r="G89" s="2109"/>
      <c r="H89" s="2109"/>
      <c r="I89" s="2109"/>
      <c r="J89" s="2109"/>
      <c r="K89" s="2110">
        <v>86</v>
      </c>
      <c r="L89" s="2109"/>
      <c r="M89" s="2110"/>
      <c r="N89" s="2109"/>
      <c r="O89" s="2110"/>
      <c r="P89" s="2109"/>
    </row>
    <row r="90" spans="1:16" ht="106.5" customHeight="1">
      <c r="A90" s="3"/>
      <c r="B90" s="3"/>
      <c r="C90" s="3" t="s">
        <v>22381</v>
      </c>
      <c r="D90" s="2108" t="s">
        <v>22383</v>
      </c>
      <c r="E90" s="2109"/>
      <c r="F90" s="2109"/>
      <c r="G90" s="2109"/>
      <c r="H90" s="2109"/>
      <c r="I90" s="2109"/>
      <c r="J90" s="2109"/>
      <c r="K90" s="2110">
        <v>124</v>
      </c>
      <c r="L90" s="2109"/>
      <c r="M90" s="2110"/>
      <c r="N90" s="2109"/>
      <c r="O90" s="2110"/>
      <c r="P90" s="2109"/>
    </row>
    <row r="91" spans="1:16" ht="94.5" customHeight="1">
      <c r="A91" s="3"/>
      <c r="B91" s="3"/>
      <c r="C91" s="3" t="s">
        <v>22386</v>
      </c>
      <c r="D91" s="2108" t="s">
        <v>22388</v>
      </c>
      <c r="E91" s="2109"/>
      <c r="F91" s="2109"/>
      <c r="G91" s="2109"/>
      <c r="H91" s="2109"/>
      <c r="I91" s="2109"/>
      <c r="J91" s="2109"/>
      <c r="K91" s="2110">
        <v>124</v>
      </c>
      <c r="L91" s="2109"/>
      <c r="M91" s="2110"/>
      <c r="N91" s="2109"/>
      <c r="O91" s="2110"/>
      <c r="P91" s="2109"/>
    </row>
    <row r="92" spans="1:16" ht="66.75" customHeight="1">
      <c r="A92" s="3"/>
      <c r="B92" s="3"/>
      <c r="C92" s="3" t="s">
        <v>22430</v>
      </c>
      <c r="D92" s="2108" t="s">
        <v>22432</v>
      </c>
      <c r="E92" s="2109"/>
      <c r="F92" s="2109"/>
      <c r="G92" s="2109"/>
      <c r="H92" s="2109"/>
      <c r="I92" s="2109"/>
      <c r="J92" s="2109"/>
      <c r="K92" s="2110">
        <v>124</v>
      </c>
      <c r="L92" s="2109"/>
      <c r="M92" s="2110"/>
      <c r="N92" s="2109"/>
      <c r="O92" s="2110"/>
      <c r="P92" s="2109"/>
    </row>
    <row r="93" spans="1:16" ht="81.75" customHeight="1">
      <c r="A93" s="3"/>
      <c r="B93" s="3"/>
      <c r="C93" s="3" t="s">
        <v>22611</v>
      </c>
      <c r="D93" s="2108" t="s">
        <v>22612</v>
      </c>
      <c r="E93" s="2109"/>
      <c r="F93" s="2109"/>
      <c r="G93" s="2109"/>
      <c r="H93" s="2109"/>
      <c r="I93" s="2109"/>
      <c r="J93" s="2109"/>
      <c r="K93" s="2110">
        <v>31.5</v>
      </c>
      <c r="L93" s="2109"/>
      <c r="M93" s="2110"/>
      <c r="N93" s="2109"/>
      <c r="O93" s="2110"/>
      <c r="P93" s="2109"/>
    </row>
    <row r="94" spans="1:16" ht="78" customHeight="1">
      <c r="A94" s="3"/>
      <c r="B94" s="3"/>
      <c r="C94" s="3" t="s">
        <v>22344</v>
      </c>
      <c r="D94" s="2108" t="s">
        <v>22346</v>
      </c>
      <c r="E94" s="2109"/>
      <c r="F94" s="2109"/>
      <c r="G94" s="2109"/>
      <c r="H94" s="2109"/>
      <c r="I94" s="2109"/>
      <c r="J94" s="2109"/>
      <c r="K94" s="2110">
        <v>255</v>
      </c>
      <c r="L94" s="2109"/>
      <c r="M94" s="2110"/>
      <c r="N94" s="2109"/>
      <c r="O94" s="2110"/>
      <c r="P94" s="2109"/>
    </row>
    <row r="95" spans="1:16" ht="70.5" customHeight="1">
      <c r="A95" s="3"/>
      <c r="B95" s="3"/>
      <c r="C95" s="3" t="s">
        <v>22616</v>
      </c>
      <c r="D95" s="2108" t="s">
        <v>22618</v>
      </c>
      <c r="E95" s="2109"/>
      <c r="F95" s="2109"/>
      <c r="G95" s="2109"/>
      <c r="H95" s="2109"/>
      <c r="I95" s="2109"/>
      <c r="J95" s="2109"/>
      <c r="K95" s="2110">
        <v>0</v>
      </c>
      <c r="L95" s="2109"/>
      <c r="M95" s="2109"/>
      <c r="N95" s="2109"/>
      <c r="O95" s="2110"/>
      <c r="P95" s="2109"/>
    </row>
    <row r="96" spans="1:16" ht="111" customHeight="1">
      <c r="A96" s="3"/>
      <c r="B96" s="3"/>
      <c r="C96" s="3" t="s">
        <v>22634</v>
      </c>
      <c r="D96" s="2108" t="s">
        <v>22636</v>
      </c>
      <c r="E96" s="2109"/>
      <c r="F96" s="2109"/>
      <c r="G96" s="2109"/>
      <c r="H96" s="2109"/>
      <c r="I96" s="2109"/>
      <c r="J96" s="2109"/>
      <c r="K96" s="2110">
        <v>29.5</v>
      </c>
      <c r="L96" s="2109"/>
      <c r="M96" s="2110"/>
      <c r="N96" s="2109"/>
      <c r="O96" s="2110"/>
      <c r="P96" s="2109"/>
    </row>
    <row r="97" spans="1:16" ht="81" customHeight="1">
      <c r="A97" s="3"/>
      <c r="B97" s="3"/>
      <c r="C97" s="3" t="s">
        <v>22619</v>
      </c>
      <c r="D97" s="2108" t="s">
        <v>22621</v>
      </c>
      <c r="E97" s="2109"/>
      <c r="F97" s="2109"/>
      <c r="G97" s="2109"/>
      <c r="H97" s="2109"/>
      <c r="I97" s="2109"/>
      <c r="J97" s="2109"/>
      <c r="K97" s="2110">
        <v>0</v>
      </c>
      <c r="L97" s="2109"/>
      <c r="M97" s="2109"/>
      <c r="N97" s="2109"/>
      <c r="O97" s="2110"/>
      <c r="P97" s="2109"/>
    </row>
    <row r="98" spans="1:16" ht="66.75" customHeight="1">
      <c r="A98" s="3"/>
      <c r="B98" s="3"/>
      <c r="C98" s="3" t="s">
        <v>22613</v>
      </c>
      <c r="D98" s="2108" t="s">
        <v>22615</v>
      </c>
      <c r="E98" s="2109"/>
      <c r="F98" s="2109"/>
      <c r="G98" s="2109"/>
      <c r="H98" s="2109"/>
      <c r="I98" s="2109"/>
      <c r="J98" s="2109"/>
      <c r="K98" s="2110">
        <v>119</v>
      </c>
      <c r="L98" s="2109"/>
      <c r="M98" s="2110"/>
      <c r="N98" s="2109"/>
      <c r="O98" s="2110"/>
      <c r="P98" s="2109"/>
    </row>
    <row r="99" spans="1:16" ht="69" customHeight="1">
      <c r="A99" s="3"/>
      <c r="B99" s="3"/>
      <c r="C99" s="3" t="s">
        <v>22639</v>
      </c>
      <c r="D99" s="2108" t="s">
        <v>22641</v>
      </c>
      <c r="E99" s="2109"/>
      <c r="F99" s="2109"/>
      <c r="G99" s="2109"/>
      <c r="H99" s="2109"/>
      <c r="I99" s="2109"/>
      <c r="J99" s="2109"/>
      <c r="K99" s="2110">
        <v>0</v>
      </c>
      <c r="L99" s="2109"/>
      <c r="M99" s="2109"/>
      <c r="N99" s="2109"/>
      <c r="O99" s="2110"/>
      <c r="P99" s="2109"/>
    </row>
    <row r="100" spans="1:16" ht="138.75" customHeight="1">
      <c r="A100" s="3"/>
      <c r="B100" s="3"/>
      <c r="C100" s="3" t="s">
        <v>22628</v>
      </c>
      <c r="D100" s="2108" t="s">
        <v>22630</v>
      </c>
      <c r="E100" s="2109"/>
      <c r="F100" s="2109"/>
      <c r="G100" s="2109"/>
      <c r="H100" s="2109"/>
      <c r="I100" s="2109"/>
      <c r="J100" s="2109"/>
      <c r="K100" s="2110">
        <v>0</v>
      </c>
      <c r="L100" s="2109"/>
      <c r="M100" s="2109"/>
      <c r="N100" s="2109"/>
      <c r="O100" s="2110"/>
      <c r="P100" s="2109"/>
    </row>
    <row r="101" spans="1:16" ht="57" customHeight="1">
      <c r="A101" s="3"/>
      <c r="B101" s="3"/>
      <c r="C101" s="3" t="s">
        <v>22631</v>
      </c>
      <c r="D101" s="2108" t="s">
        <v>22633</v>
      </c>
      <c r="E101" s="2109"/>
      <c r="F101" s="2109"/>
      <c r="G101" s="2109"/>
      <c r="H101" s="2109"/>
      <c r="I101" s="2109"/>
      <c r="J101" s="2109"/>
      <c r="K101" s="2110">
        <v>0</v>
      </c>
      <c r="L101" s="2109"/>
      <c r="M101" s="2109"/>
      <c r="N101" s="2109"/>
      <c r="O101" s="2110"/>
      <c r="P101" s="2109"/>
    </row>
    <row r="102" spans="1:16">
      <c r="A102" s="3"/>
      <c r="B102" s="3"/>
      <c r="C102" s="3"/>
      <c r="E102" s="3"/>
      <c r="F102" s="3"/>
      <c r="G102" s="3"/>
      <c r="H102" s="3"/>
      <c r="I102" s="3"/>
      <c r="J102" s="3"/>
      <c r="K102" s="3"/>
      <c r="L102" s="3"/>
      <c r="M102" s="3"/>
      <c r="N102" s="3"/>
      <c r="O102" s="3"/>
      <c r="P102" s="3"/>
    </row>
    <row r="103" spans="1:16" ht="18">
      <c r="A103" s="3"/>
      <c r="B103" s="2111" t="s">
        <v>25884</v>
      </c>
      <c r="C103" s="2109"/>
      <c r="D103" s="2109"/>
      <c r="E103" s="2109"/>
      <c r="F103" s="2109"/>
      <c r="G103" s="2109"/>
      <c r="H103" s="2109"/>
      <c r="I103" s="2109"/>
      <c r="J103" s="2109"/>
      <c r="K103" s="2109"/>
      <c r="L103" s="2109"/>
      <c r="M103" s="2109"/>
      <c r="N103" s="2109"/>
      <c r="O103" s="2109"/>
      <c r="P103" s="2109"/>
    </row>
    <row r="104" spans="1:16">
      <c r="A104" s="3"/>
      <c r="B104" s="3"/>
      <c r="C104" s="3"/>
      <c r="E104" s="3"/>
      <c r="F104" s="3"/>
      <c r="G104" s="3"/>
      <c r="H104" s="3"/>
      <c r="I104" s="3"/>
      <c r="J104" s="3"/>
      <c r="K104" s="3"/>
      <c r="L104" s="3"/>
      <c r="M104" s="3"/>
      <c r="N104" s="3"/>
      <c r="O104" s="3"/>
      <c r="P104" s="3"/>
    </row>
    <row r="105" spans="1:16">
      <c r="A105" s="3"/>
      <c r="B105" s="3"/>
      <c r="C105" s="2108" t="s">
        <v>25885</v>
      </c>
      <c r="D105" s="2109"/>
      <c r="E105" s="2109"/>
      <c r="F105" s="2109"/>
      <c r="G105" s="2109"/>
      <c r="H105" s="2109"/>
      <c r="I105" s="2109"/>
      <c r="J105" s="2109"/>
      <c r="K105" s="2109"/>
      <c r="L105" s="2109"/>
      <c r="M105" s="2109"/>
      <c r="N105" s="2109"/>
      <c r="O105" s="2109"/>
      <c r="P105" s="2109"/>
    </row>
    <row r="106" spans="1:16">
      <c r="A106" s="3"/>
      <c r="B106" s="3"/>
      <c r="C106" s="3"/>
      <c r="E106" s="3"/>
      <c r="F106" s="3"/>
      <c r="G106" s="3"/>
      <c r="H106" s="3"/>
      <c r="I106" s="3"/>
      <c r="J106" s="3"/>
      <c r="K106" s="3"/>
      <c r="L106" s="3"/>
      <c r="M106" s="3"/>
      <c r="N106" s="3"/>
      <c r="O106" s="3"/>
      <c r="P106" s="3"/>
    </row>
    <row r="107" spans="1:16">
      <c r="A107" s="3"/>
      <c r="B107" s="3"/>
      <c r="C107" s="3"/>
      <c r="E107" s="3"/>
      <c r="F107" s="3"/>
      <c r="G107" s="3"/>
      <c r="H107" s="3"/>
      <c r="I107" s="3"/>
      <c r="J107" s="3"/>
      <c r="K107" s="3"/>
      <c r="L107" s="3"/>
      <c r="M107" s="3"/>
      <c r="N107" s="3"/>
      <c r="O107" s="3"/>
      <c r="P107" s="3"/>
    </row>
    <row r="108" spans="1:16">
      <c r="A108" s="3"/>
      <c r="B108" s="3"/>
      <c r="C108" s="1226" t="s">
        <v>25812</v>
      </c>
      <c r="D108" s="2113" t="s">
        <v>0</v>
      </c>
      <c r="E108" s="2109"/>
      <c r="F108" s="2109"/>
      <c r="G108" s="2109"/>
      <c r="H108" s="2109"/>
      <c r="I108" s="2109"/>
      <c r="J108" s="2109"/>
      <c r="K108" s="2114" t="s">
        <v>25813</v>
      </c>
      <c r="L108" s="2109"/>
      <c r="M108" s="2114"/>
      <c r="N108" s="2109"/>
      <c r="O108" s="2114"/>
      <c r="P108" s="2109"/>
    </row>
    <row r="109" spans="1:16" ht="75.75" customHeight="1">
      <c r="A109" s="3"/>
      <c r="B109" s="3"/>
      <c r="C109" s="3" t="s">
        <v>22494</v>
      </c>
      <c r="D109" s="2108" t="s">
        <v>22496</v>
      </c>
      <c r="E109" s="2109"/>
      <c r="F109" s="2109"/>
      <c r="G109" s="2109"/>
      <c r="H109" s="2109"/>
      <c r="I109" s="2109"/>
      <c r="J109" s="2109"/>
      <c r="K109" s="2110">
        <v>188</v>
      </c>
      <c r="L109" s="2109"/>
      <c r="M109" s="2110"/>
      <c r="N109" s="2109"/>
      <c r="O109" s="2110"/>
      <c r="P109" s="2109"/>
    </row>
    <row r="110" spans="1:16" ht="92.25" customHeight="1">
      <c r="A110" s="3"/>
      <c r="B110" s="3"/>
      <c r="C110" s="3" t="s">
        <v>22424</v>
      </c>
      <c r="D110" s="2108" t="s">
        <v>22426</v>
      </c>
      <c r="E110" s="2109"/>
      <c r="F110" s="2109"/>
      <c r="G110" s="2109"/>
      <c r="H110" s="2109"/>
      <c r="I110" s="2109"/>
      <c r="J110" s="2109"/>
      <c r="K110" s="2110">
        <v>15.8</v>
      </c>
      <c r="L110" s="2109"/>
      <c r="M110" s="2110"/>
      <c r="N110" s="2109"/>
      <c r="O110" s="2110"/>
      <c r="P110" s="2109"/>
    </row>
    <row r="111" spans="1:16" ht="67.5" customHeight="1">
      <c r="A111" s="3"/>
      <c r="B111" s="3"/>
      <c r="C111" s="3" t="s">
        <v>22462</v>
      </c>
      <c r="D111" s="2108" t="s">
        <v>22463</v>
      </c>
      <c r="E111" s="2109"/>
      <c r="F111" s="2109"/>
      <c r="G111" s="2109"/>
      <c r="H111" s="2109"/>
      <c r="I111" s="2109"/>
      <c r="J111" s="2109"/>
      <c r="K111" s="2110">
        <v>25</v>
      </c>
      <c r="L111" s="2109"/>
      <c r="M111" s="2110"/>
      <c r="N111" s="2109"/>
      <c r="O111" s="2110"/>
      <c r="P111" s="2109"/>
    </row>
    <row r="112" spans="1:16" ht="74.25" customHeight="1">
      <c r="A112" s="3"/>
      <c r="B112" s="3"/>
      <c r="C112" s="3" t="s">
        <v>22593</v>
      </c>
      <c r="D112" s="2108" t="s">
        <v>22595</v>
      </c>
      <c r="E112" s="2109"/>
      <c r="F112" s="2109"/>
      <c r="G112" s="2109"/>
      <c r="H112" s="2109"/>
      <c r="I112" s="2109"/>
      <c r="J112" s="2109"/>
      <c r="K112" s="2110">
        <v>780</v>
      </c>
      <c r="L112" s="2109"/>
      <c r="M112" s="2110"/>
      <c r="N112" s="2109"/>
      <c r="O112" s="2110"/>
      <c r="P112" s="2109"/>
    </row>
    <row r="113" spans="1:16" ht="66" customHeight="1">
      <c r="A113" s="3"/>
      <c r="B113" s="3"/>
      <c r="C113" s="3" t="s">
        <v>22645</v>
      </c>
      <c r="D113" s="2108" t="s">
        <v>22647</v>
      </c>
      <c r="E113" s="2109"/>
      <c r="F113" s="2109"/>
      <c r="G113" s="2109"/>
      <c r="H113" s="2109"/>
      <c r="I113" s="2109"/>
      <c r="J113" s="2109"/>
      <c r="K113" s="2110">
        <v>154</v>
      </c>
      <c r="L113" s="2109"/>
      <c r="M113" s="2110"/>
      <c r="N113" s="2109"/>
      <c r="O113" s="2110"/>
      <c r="P113" s="2109"/>
    </row>
    <row r="114" spans="1:16" ht="70.5" customHeight="1">
      <c r="A114" s="3"/>
      <c r="B114" s="3"/>
      <c r="C114" s="3" t="s">
        <v>22616</v>
      </c>
      <c r="D114" s="2108" t="s">
        <v>22618</v>
      </c>
      <c r="E114" s="2109"/>
      <c r="F114" s="2109"/>
      <c r="G114" s="2109"/>
      <c r="H114" s="2109"/>
      <c r="I114" s="2109"/>
      <c r="J114" s="2109"/>
      <c r="K114" s="2110">
        <v>0</v>
      </c>
      <c r="L114" s="2109"/>
      <c r="M114" s="2109"/>
      <c r="N114" s="2109"/>
      <c r="O114" s="2110"/>
      <c r="P114" s="2109"/>
    </row>
    <row r="115" spans="1:16" ht="80.25" customHeight="1">
      <c r="A115" s="3"/>
      <c r="B115" s="3"/>
      <c r="C115" s="3" t="s">
        <v>22622</v>
      </c>
      <c r="D115" s="2108" t="s">
        <v>22624</v>
      </c>
      <c r="E115" s="2109"/>
      <c r="F115" s="2109"/>
      <c r="G115" s="2109"/>
      <c r="H115" s="2109"/>
      <c r="I115" s="2109"/>
      <c r="J115" s="2109"/>
      <c r="K115" s="2110">
        <v>0</v>
      </c>
      <c r="L115" s="2109"/>
      <c r="M115" s="2109"/>
      <c r="N115" s="2109"/>
      <c r="O115" s="2110"/>
      <c r="P115" s="2109"/>
    </row>
    <row r="116" spans="1:16" ht="98.25" customHeight="1">
      <c r="A116" s="3"/>
      <c r="B116" s="3"/>
      <c r="C116" s="3" t="s">
        <v>22637</v>
      </c>
      <c r="D116" s="2108" t="s">
        <v>22636</v>
      </c>
      <c r="E116" s="2109"/>
      <c r="F116" s="2109"/>
      <c r="G116" s="2109"/>
      <c r="H116" s="2109"/>
      <c r="I116" s="2109"/>
      <c r="J116" s="2109"/>
      <c r="K116" s="2110">
        <v>35</v>
      </c>
      <c r="L116" s="2109"/>
      <c r="M116" s="2110"/>
      <c r="N116" s="2109"/>
      <c r="O116" s="2110"/>
      <c r="P116" s="2109"/>
    </row>
    <row r="117" spans="1:16" ht="73.5" customHeight="1">
      <c r="A117" s="3"/>
      <c r="B117" s="3"/>
      <c r="C117" s="3" t="s">
        <v>22613</v>
      </c>
      <c r="D117" s="2108" t="s">
        <v>22615</v>
      </c>
      <c r="E117" s="2109"/>
      <c r="F117" s="2109"/>
      <c r="G117" s="2109"/>
      <c r="H117" s="2109"/>
      <c r="I117" s="2109"/>
      <c r="J117" s="2109"/>
      <c r="K117" s="2110">
        <v>119</v>
      </c>
      <c r="L117" s="2109"/>
      <c r="M117" s="2110"/>
      <c r="N117" s="2109"/>
      <c r="O117" s="2110"/>
      <c r="P117" s="2109"/>
    </row>
    <row r="118" spans="1:16" ht="77.25" customHeight="1">
      <c r="A118" s="3"/>
      <c r="B118" s="3"/>
      <c r="C118" s="3" t="s">
        <v>22642</v>
      </c>
      <c r="D118" s="2108" t="s">
        <v>22644</v>
      </c>
      <c r="E118" s="2109"/>
      <c r="F118" s="2109"/>
      <c r="G118" s="2109"/>
      <c r="H118" s="2109"/>
      <c r="I118" s="2109"/>
      <c r="J118" s="2109"/>
      <c r="K118" s="2110">
        <v>35</v>
      </c>
      <c r="L118" s="2109"/>
      <c r="M118" s="2110"/>
      <c r="N118" s="2109"/>
      <c r="O118" s="2110"/>
      <c r="P118" s="2109"/>
    </row>
    <row r="119" spans="1:16" ht="86.25" customHeight="1">
      <c r="A119" s="3"/>
      <c r="B119" s="3"/>
      <c r="C119" s="3" t="s">
        <v>22628</v>
      </c>
      <c r="D119" s="2108" t="s">
        <v>22630</v>
      </c>
      <c r="E119" s="2109"/>
      <c r="F119" s="2109"/>
      <c r="G119" s="2109"/>
      <c r="H119" s="2109"/>
      <c r="I119" s="2109"/>
      <c r="J119" s="2109"/>
      <c r="K119" s="2110">
        <v>0</v>
      </c>
      <c r="L119" s="2109"/>
      <c r="M119" s="2109"/>
      <c r="N119" s="2109"/>
      <c r="O119" s="2110"/>
      <c r="P119" s="2109"/>
    </row>
    <row r="120" spans="1:16" ht="99.75" customHeight="1">
      <c r="A120" s="3"/>
      <c r="B120" s="3"/>
      <c r="C120" s="3" t="s">
        <v>22631</v>
      </c>
      <c r="D120" s="2108" t="s">
        <v>22633</v>
      </c>
      <c r="E120" s="2109"/>
      <c r="F120" s="2109"/>
      <c r="G120" s="2109"/>
      <c r="H120" s="2109"/>
      <c r="I120" s="2109"/>
      <c r="J120" s="2109"/>
      <c r="K120" s="2110">
        <v>0</v>
      </c>
      <c r="L120" s="2109"/>
      <c r="M120" s="2109"/>
      <c r="N120" s="2109"/>
      <c r="O120" s="2110"/>
      <c r="P120" s="2109"/>
    </row>
    <row r="121" spans="1:16" ht="80.25" customHeight="1">
      <c r="A121" s="3"/>
      <c r="B121" s="3"/>
      <c r="C121" s="3" t="s">
        <v>22650</v>
      </c>
      <c r="D121" s="2108" t="s">
        <v>22652</v>
      </c>
      <c r="E121" s="2109"/>
      <c r="F121" s="2109"/>
      <c r="G121" s="2109"/>
      <c r="H121" s="2109"/>
      <c r="I121" s="2109"/>
      <c r="J121" s="2109"/>
      <c r="K121" s="2110">
        <v>295.5</v>
      </c>
      <c r="L121" s="2109"/>
      <c r="M121" s="2109"/>
      <c r="N121" s="2109"/>
      <c r="O121" s="2110"/>
      <c r="P121" s="2109"/>
    </row>
    <row r="122" spans="1:16">
      <c r="A122" s="3"/>
      <c r="B122" s="3"/>
      <c r="C122" s="3"/>
      <c r="E122" s="3"/>
      <c r="F122" s="3"/>
      <c r="G122" s="3"/>
      <c r="H122" s="3"/>
      <c r="I122" s="3"/>
      <c r="J122" s="3"/>
      <c r="K122" s="3"/>
      <c r="L122" s="3"/>
      <c r="M122" s="3"/>
      <c r="N122" s="3"/>
      <c r="O122" s="3"/>
      <c r="P122" s="3"/>
    </row>
    <row r="123" spans="1:16" ht="18">
      <c r="A123" s="3"/>
      <c r="B123" s="2111" t="s">
        <v>25886</v>
      </c>
      <c r="C123" s="2109"/>
      <c r="D123" s="2109"/>
      <c r="E123" s="2109"/>
      <c r="F123" s="2109"/>
      <c r="G123" s="2109"/>
      <c r="H123" s="2109"/>
      <c r="I123" s="2109"/>
      <c r="J123" s="2109"/>
      <c r="K123" s="2109"/>
      <c r="L123" s="2109"/>
      <c r="M123" s="2109"/>
      <c r="N123" s="2109"/>
      <c r="O123" s="2109"/>
      <c r="P123" s="2109"/>
    </row>
    <row r="124" spans="1:16">
      <c r="A124" s="3"/>
      <c r="B124" s="3"/>
      <c r="C124" s="3"/>
      <c r="E124" s="3"/>
      <c r="F124" s="3"/>
      <c r="G124" s="3"/>
      <c r="H124" s="3"/>
      <c r="I124" s="3"/>
      <c r="J124" s="3"/>
      <c r="K124" s="3"/>
      <c r="L124" s="3"/>
      <c r="M124" s="3"/>
      <c r="N124" s="3"/>
      <c r="O124" s="3"/>
      <c r="P124" s="3"/>
    </row>
    <row r="125" spans="1:16">
      <c r="A125" s="3"/>
      <c r="B125" s="3"/>
      <c r="C125" s="2108" t="s">
        <v>25887</v>
      </c>
      <c r="D125" s="2109"/>
      <c r="E125" s="2109"/>
      <c r="F125" s="2109"/>
      <c r="G125" s="2109"/>
      <c r="H125" s="2109"/>
      <c r="I125" s="2109"/>
      <c r="J125" s="2109"/>
      <c r="K125" s="2109"/>
      <c r="L125" s="2109"/>
      <c r="M125" s="2109"/>
      <c r="N125" s="2109"/>
      <c r="O125" s="2109"/>
      <c r="P125" s="2109"/>
    </row>
    <row r="126" spans="1:16">
      <c r="A126" s="3"/>
      <c r="B126" s="3"/>
      <c r="C126" s="3"/>
      <c r="E126" s="3"/>
      <c r="F126" s="3"/>
      <c r="G126" s="3"/>
      <c r="H126" s="3"/>
      <c r="I126" s="3"/>
      <c r="J126" s="3"/>
      <c r="K126" s="3"/>
      <c r="L126" s="3"/>
      <c r="M126" s="3"/>
      <c r="N126" s="3"/>
      <c r="O126" s="3"/>
      <c r="P126" s="3"/>
    </row>
    <row r="127" spans="1:16">
      <c r="A127" s="3"/>
      <c r="B127" s="3"/>
      <c r="C127" s="3"/>
      <c r="E127" s="3"/>
      <c r="F127" s="3"/>
      <c r="G127" s="3"/>
      <c r="H127" s="3"/>
      <c r="I127" s="3"/>
      <c r="J127" s="3"/>
      <c r="K127" s="3"/>
      <c r="L127" s="3"/>
      <c r="M127" s="3"/>
      <c r="N127" s="3"/>
      <c r="O127" s="3"/>
      <c r="P127" s="3"/>
    </row>
    <row r="128" spans="1:16">
      <c r="A128" s="3"/>
      <c r="B128" s="3"/>
      <c r="C128" s="1226" t="s">
        <v>25812</v>
      </c>
      <c r="D128" s="2113" t="s">
        <v>0</v>
      </c>
      <c r="E128" s="2109"/>
      <c r="F128" s="2109"/>
      <c r="G128" s="2109"/>
      <c r="H128" s="2109"/>
      <c r="I128" s="2109"/>
      <c r="J128" s="2109"/>
      <c r="K128" s="2114" t="s">
        <v>25813</v>
      </c>
      <c r="L128" s="2109"/>
      <c r="M128" s="2114"/>
      <c r="N128" s="2109"/>
      <c r="O128" s="2114"/>
      <c r="P128" s="2109"/>
    </row>
    <row r="129" spans="1:16" ht="81" customHeight="1">
      <c r="A129" s="3"/>
      <c r="B129" s="3"/>
      <c r="C129" s="3" t="s">
        <v>22389</v>
      </c>
      <c r="D129" s="2108" t="s">
        <v>22391</v>
      </c>
      <c r="E129" s="2109"/>
      <c r="F129" s="2109"/>
      <c r="G129" s="2109"/>
      <c r="H129" s="2109"/>
      <c r="I129" s="2109"/>
      <c r="J129" s="2109"/>
      <c r="K129" s="2110">
        <v>275</v>
      </c>
      <c r="L129" s="2109"/>
      <c r="M129" s="2110"/>
      <c r="N129" s="2109"/>
      <c r="O129" s="2110"/>
      <c r="P129" s="2109"/>
    </row>
    <row r="130" spans="1:16" ht="82.5" customHeight="1">
      <c r="A130" s="3"/>
      <c r="B130" s="3"/>
      <c r="C130" s="3" t="s">
        <v>22375</v>
      </c>
      <c r="D130" s="2108" t="s">
        <v>22377</v>
      </c>
      <c r="E130" s="2109"/>
      <c r="F130" s="2109"/>
      <c r="G130" s="2109"/>
      <c r="H130" s="2109"/>
      <c r="I130" s="2109"/>
      <c r="J130" s="2109"/>
      <c r="K130" s="2110">
        <v>19.2</v>
      </c>
      <c r="L130" s="2109"/>
      <c r="M130" s="2110"/>
      <c r="N130" s="2109"/>
      <c r="O130" s="2110"/>
      <c r="P130" s="2109"/>
    </row>
    <row r="131" spans="1:16" ht="97.5" customHeight="1">
      <c r="A131" s="3"/>
      <c r="B131" s="3"/>
      <c r="C131" s="3" t="s">
        <v>22373</v>
      </c>
      <c r="D131" s="2108" t="s">
        <v>22374</v>
      </c>
      <c r="E131" s="2109"/>
      <c r="F131" s="2109"/>
      <c r="G131" s="2109"/>
      <c r="H131" s="2109"/>
      <c r="I131" s="2109"/>
      <c r="J131" s="2109"/>
      <c r="K131" s="2110">
        <v>28</v>
      </c>
      <c r="L131" s="2109"/>
      <c r="M131" s="2110"/>
      <c r="N131" s="2109"/>
      <c r="O131" s="2110"/>
      <c r="P131" s="2109"/>
    </row>
    <row r="132" spans="1:16" ht="89.25" customHeight="1">
      <c r="A132" s="3"/>
      <c r="B132" s="3"/>
      <c r="C132" s="3" t="s">
        <v>22398</v>
      </c>
      <c r="D132" s="2108" t="s">
        <v>22400</v>
      </c>
      <c r="E132" s="2109"/>
      <c r="F132" s="2109"/>
      <c r="G132" s="2109"/>
      <c r="H132" s="2109"/>
      <c r="I132" s="2109"/>
      <c r="J132" s="2109"/>
      <c r="K132" s="2110">
        <v>35</v>
      </c>
      <c r="L132" s="2109"/>
      <c r="M132" s="2110"/>
      <c r="N132" s="2109"/>
      <c r="O132" s="2110"/>
      <c r="P132" s="2109"/>
    </row>
    <row r="133" spans="1:16" ht="90.75" customHeight="1">
      <c r="A133" s="3"/>
      <c r="B133" s="3"/>
      <c r="C133" s="3" t="s">
        <v>22352</v>
      </c>
      <c r="D133" s="2108" t="s">
        <v>22354</v>
      </c>
      <c r="E133" s="2109"/>
      <c r="F133" s="2109"/>
      <c r="G133" s="2109"/>
      <c r="H133" s="2109"/>
      <c r="I133" s="2109"/>
      <c r="J133" s="2109"/>
      <c r="K133" s="2110">
        <v>86</v>
      </c>
      <c r="L133" s="2109"/>
      <c r="M133" s="2110"/>
      <c r="N133" s="2109"/>
      <c r="O133" s="2110"/>
      <c r="P133" s="2109"/>
    </row>
    <row r="134" spans="1:16" ht="51.75" customHeight="1">
      <c r="A134" s="3"/>
      <c r="B134" s="3"/>
      <c r="C134" s="3" t="s">
        <v>22430</v>
      </c>
      <c r="D134" s="2108" t="s">
        <v>22432</v>
      </c>
      <c r="E134" s="2109"/>
      <c r="F134" s="2109"/>
      <c r="G134" s="2109"/>
      <c r="H134" s="2109"/>
      <c r="I134" s="2109"/>
      <c r="J134" s="2109"/>
      <c r="K134" s="2110">
        <v>124</v>
      </c>
      <c r="L134" s="2109"/>
      <c r="M134" s="2110"/>
      <c r="N134" s="2109"/>
      <c r="O134" s="2110"/>
      <c r="P134" s="2109"/>
    </row>
    <row r="135" spans="1:16" ht="66.75" customHeight="1">
      <c r="A135" s="3"/>
      <c r="B135" s="3"/>
      <c r="C135" s="3" t="s">
        <v>22451</v>
      </c>
      <c r="D135" s="2108" t="s">
        <v>22453</v>
      </c>
      <c r="E135" s="2109"/>
      <c r="F135" s="2109"/>
      <c r="G135" s="2109"/>
      <c r="H135" s="2109"/>
      <c r="I135" s="2109"/>
      <c r="J135" s="2109"/>
      <c r="K135" s="2110">
        <v>19.2</v>
      </c>
      <c r="L135" s="2109"/>
      <c r="M135" s="2110"/>
      <c r="N135" s="2109"/>
      <c r="O135" s="2110"/>
      <c r="P135" s="2109"/>
    </row>
    <row r="136" spans="1:16" ht="42" customHeight="1">
      <c r="A136" s="3"/>
      <c r="B136" s="3"/>
      <c r="C136" s="3" t="s">
        <v>22545</v>
      </c>
      <c r="D136" s="2108" t="s">
        <v>22546</v>
      </c>
      <c r="E136" s="2109"/>
      <c r="F136" s="2109"/>
      <c r="G136" s="2109"/>
      <c r="H136" s="2109"/>
      <c r="I136" s="2109"/>
      <c r="J136" s="2109"/>
      <c r="K136" s="2110">
        <v>186</v>
      </c>
      <c r="L136" s="2109"/>
      <c r="M136" s="2110"/>
      <c r="N136" s="2109"/>
      <c r="O136" s="2110"/>
      <c r="P136" s="2109"/>
    </row>
    <row r="139" spans="1:16" ht="23.25">
      <c r="A139" s="1224" t="s">
        <v>25873</v>
      </c>
      <c r="B139" s="3"/>
      <c r="C139" s="3"/>
      <c r="E139" s="3"/>
      <c r="F139" s="3"/>
      <c r="G139" s="3"/>
      <c r="H139" s="3"/>
      <c r="I139" s="3"/>
      <c r="J139" s="3"/>
      <c r="K139" s="3"/>
      <c r="L139" s="3"/>
      <c r="M139" s="3"/>
      <c r="N139" s="3"/>
      <c r="O139" s="3"/>
    </row>
    <row r="140" spans="1:16" ht="20.25">
      <c r="A140" s="1225" t="s">
        <v>25888</v>
      </c>
      <c r="B140" s="3"/>
      <c r="C140" s="3"/>
      <c r="E140" s="3"/>
      <c r="F140" s="3"/>
      <c r="G140" s="3"/>
      <c r="H140" s="3"/>
      <c r="I140" s="3"/>
      <c r="J140" s="3"/>
      <c r="K140" s="3"/>
      <c r="L140" s="3"/>
      <c r="M140" s="3"/>
      <c r="N140" s="3"/>
      <c r="O140" s="3"/>
    </row>
    <row r="141" spans="1:16">
      <c r="A141" s="3"/>
      <c r="B141" s="3"/>
      <c r="C141" s="3"/>
      <c r="E141" s="3"/>
      <c r="F141" s="3"/>
      <c r="G141" s="3"/>
      <c r="H141" s="3"/>
      <c r="I141" s="3"/>
      <c r="J141" s="3"/>
      <c r="K141" s="3"/>
      <c r="L141" s="3"/>
      <c r="M141" s="3"/>
      <c r="N141" s="3"/>
      <c r="O141" s="3"/>
    </row>
    <row r="142" spans="1:16">
      <c r="A142" s="3"/>
      <c r="B142" s="3"/>
      <c r="C142" s="3"/>
      <c r="E142" s="3"/>
      <c r="F142" s="3"/>
      <c r="G142" s="3"/>
      <c r="H142" s="3"/>
      <c r="I142" s="3"/>
      <c r="J142" s="3"/>
      <c r="K142" s="3"/>
      <c r="L142" s="3"/>
      <c r="M142" s="3"/>
      <c r="N142" s="3"/>
      <c r="O142" s="3"/>
    </row>
    <row r="143" spans="1:16">
      <c r="A143" s="3"/>
      <c r="B143" s="3"/>
      <c r="C143" s="3"/>
      <c r="E143" s="3"/>
      <c r="F143" s="3"/>
      <c r="G143" s="3"/>
      <c r="H143" s="3"/>
      <c r="I143" s="3"/>
      <c r="J143" s="3"/>
      <c r="K143" s="3"/>
      <c r="L143" s="3"/>
      <c r="M143" s="3"/>
      <c r="N143" s="3"/>
      <c r="O143" s="3"/>
    </row>
    <row r="144" spans="1:16" ht="18">
      <c r="A144" s="2111" t="s">
        <v>25821</v>
      </c>
      <c r="B144" s="2109"/>
      <c r="C144" s="2109"/>
      <c r="D144" s="2109"/>
      <c r="E144" s="2109"/>
      <c r="F144" s="2109"/>
      <c r="G144" s="2109"/>
      <c r="H144" s="2109"/>
      <c r="I144" s="2109"/>
      <c r="J144" s="2109"/>
      <c r="K144" s="2109"/>
      <c r="L144" s="2109"/>
      <c r="M144" s="2109"/>
      <c r="N144" s="2109"/>
      <c r="O144" s="2109"/>
    </row>
    <row r="146" spans="1:11" ht="15" customHeight="1">
      <c r="A146" s="3"/>
      <c r="B146" s="1226" t="s">
        <v>25812</v>
      </c>
      <c r="C146" s="2113" t="s">
        <v>0</v>
      </c>
      <c r="D146" s="2113"/>
      <c r="E146" s="2113"/>
      <c r="F146" s="2113"/>
      <c r="G146" s="2113"/>
      <c r="H146" s="2113"/>
      <c r="I146" s="2113"/>
      <c r="J146" s="2114" t="s">
        <v>25813</v>
      </c>
      <c r="K146" s="2114"/>
    </row>
    <row r="147" spans="1:11" ht="101.25" customHeight="1">
      <c r="A147" s="3"/>
      <c r="B147" s="3" t="s">
        <v>22460</v>
      </c>
      <c r="C147" s="2108" t="s">
        <v>22461</v>
      </c>
      <c r="D147" s="2108"/>
      <c r="E147" s="2108"/>
      <c r="F147" s="2108"/>
      <c r="G147" s="2108"/>
      <c r="H147" s="2108"/>
      <c r="I147" s="2108"/>
      <c r="J147" s="2110">
        <v>215</v>
      </c>
      <c r="K147" s="2110"/>
    </row>
    <row r="148" spans="1:11" ht="126" customHeight="1">
      <c r="A148" s="3"/>
      <c r="B148" s="3" t="s">
        <v>22478</v>
      </c>
      <c r="C148" s="2108" t="s">
        <v>22480</v>
      </c>
      <c r="D148" s="2108"/>
      <c r="E148" s="2108"/>
      <c r="F148" s="2108"/>
      <c r="G148" s="2108"/>
      <c r="H148" s="2108"/>
      <c r="I148" s="2108"/>
      <c r="J148" s="2110">
        <v>295</v>
      </c>
      <c r="K148" s="2110"/>
    </row>
    <row r="149" spans="1:11" ht="105" customHeight="1">
      <c r="A149" s="3"/>
      <c r="B149" s="3" t="s">
        <v>22550</v>
      </c>
      <c r="C149" s="2108" t="s">
        <v>22551</v>
      </c>
      <c r="D149" s="2108"/>
      <c r="E149" s="2108"/>
      <c r="F149" s="2108"/>
      <c r="G149" s="2108"/>
      <c r="H149" s="2108"/>
      <c r="I149" s="2108"/>
      <c r="J149" s="2110">
        <v>370</v>
      </c>
      <c r="K149" s="2110"/>
    </row>
    <row r="150" spans="1:11" ht="108" customHeight="1">
      <c r="A150" s="3"/>
      <c r="B150" s="3" t="s">
        <v>22481</v>
      </c>
      <c r="C150" s="2108" t="s">
        <v>22483</v>
      </c>
      <c r="D150" s="2108"/>
      <c r="E150" s="2108"/>
      <c r="F150" s="2108"/>
      <c r="G150" s="2108"/>
      <c r="H150" s="2108"/>
      <c r="I150" s="2108"/>
      <c r="J150" s="2110">
        <v>475</v>
      </c>
      <c r="K150" s="2110"/>
    </row>
    <row r="151" spans="1:11" ht="157.5" customHeight="1">
      <c r="A151" s="3"/>
      <c r="B151" s="3" t="s">
        <v>22484</v>
      </c>
      <c r="C151" s="2108" t="s">
        <v>22486</v>
      </c>
      <c r="D151" s="2108"/>
      <c r="E151" s="2108"/>
      <c r="F151" s="2108"/>
      <c r="G151" s="2108"/>
      <c r="H151" s="2108"/>
      <c r="I151" s="2108"/>
      <c r="J151" s="2110">
        <v>295</v>
      </c>
      <c r="K151" s="2110"/>
    </row>
    <row r="152" spans="1:11" ht="132" customHeight="1">
      <c r="A152" s="3"/>
      <c r="B152" s="3" t="s">
        <v>22487</v>
      </c>
      <c r="C152" s="2108" t="s">
        <v>22489</v>
      </c>
      <c r="D152" s="2108"/>
      <c r="E152" s="2108"/>
      <c r="F152" s="2108"/>
      <c r="G152" s="2108"/>
      <c r="H152" s="2108"/>
      <c r="I152" s="2108"/>
      <c r="J152" s="2110">
        <v>475</v>
      </c>
      <c r="K152" s="2110"/>
    </row>
    <row r="153" spans="1:11" ht="175.5" customHeight="1">
      <c r="A153" s="3"/>
      <c r="B153" s="3" t="s">
        <v>22490</v>
      </c>
      <c r="C153" s="2108" t="s">
        <v>22491</v>
      </c>
      <c r="D153" s="2108"/>
      <c r="E153" s="2108"/>
      <c r="F153" s="2108"/>
      <c r="G153" s="2108"/>
      <c r="H153" s="2108"/>
      <c r="I153" s="2108"/>
      <c r="J153" s="2110">
        <v>660</v>
      </c>
      <c r="K153" s="2110"/>
    </row>
    <row r="154" spans="1:11" ht="144.75" customHeight="1">
      <c r="A154" s="3"/>
      <c r="B154" s="3" t="s">
        <v>22404</v>
      </c>
      <c r="C154" s="2108" t="s">
        <v>22406</v>
      </c>
      <c r="D154" s="2108"/>
      <c r="E154" s="2108"/>
      <c r="F154" s="2108"/>
      <c r="G154" s="2108"/>
      <c r="H154" s="2108"/>
      <c r="I154" s="2108"/>
      <c r="J154" s="2110">
        <v>650</v>
      </c>
      <c r="K154" s="2110"/>
    </row>
    <row r="155" spans="1:11" ht="127.5" customHeight="1">
      <c r="A155" s="3"/>
      <c r="B155" s="3" t="s">
        <v>22314</v>
      </c>
      <c r="C155" s="2108" t="s">
        <v>22316</v>
      </c>
      <c r="D155" s="2108"/>
      <c r="E155" s="2108"/>
      <c r="F155" s="2108"/>
      <c r="G155" s="2108"/>
      <c r="H155" s="2108"/>
      <c r="I155" s="2108"/>
      <c r="J155" s="2110">
        <v>865</v>
      </c>
      <c r="K155" s="2110"/>
    </row>
    <row r="156" spans="1:11" ht="101.25" customHeight="1">
      <c r="A156" s="3"/>
      <c r="B156" s="3" t="s">
        <v>22581</v>
      </c>
      <c r="C156" s="2108" t="s">
        <v>22583</v>
      </c>
      <c r="D156" s="2108"/>
      <c r="E156" s="2108"/>
      <c r="F156" s="2108"/>
      <c r="G156" s="2108"/>
      <c r="H156" s="2108"/>
      <c r="I156" s="2108"/>
      <c r="J156" s="2110">
        <v>445</v>
      </c>
      <c r="K156" s="2110"/>
    </row>
    <row r="157" spans="1:11" ht="123.75" customHeight="1">
      <c r="A157" s="3"/>
      <c r="B157" s="3" t="s">
        <v>22584</v>
      </c>
      <c r="C157" s="2108" t="s">
        <v>22586</v>
      </c>
      <c r="D157" s="2108"/>
      <c r="E157" s="2108"/>
      <c r="F157" s="2108"/>
      <c r="G157" s="2108"/>
      <c r="H157" s="2108"/>
      <c r="I157" s="2108"/>
      <c r="J157" s="2110">
        <v>625</v>
      </c>
      <c r="K157" s="2110"/>
    </row>
    <row r="158" spans="1:11" ht="121.5" customHeight="1">
      <c r="A158" s="3"/>
      <c r="B158" s="3" t="s">
        <v>22552</v>
      </c>
      <c r="C158" s="2108" t="s">
        <v>22554</v>
      </c>
      <c r="D158" s="2108"/>
      <c r="E158" s="2108"/>
      <c r="F158" s="2108"/>
      <c r="G158" s="2108"/>
      <c r="H158" s="2108"/>
      <c r="I158" s="2108"/>
      <c r="J158" s="2110">
        <v>635</v>
      </c>
      <c r="K158" s="2110"/>
    </row>
    <row r="159" spans="1:11" ht="137.25" customHeight="1">
      <c r="A159" s="3"/>
      <c r="B159" s="3" t="s">
        <v>22555</v>
      </c>
      <c r="C159" s="2108" t="s">
        <v>22556</v>
      </c>
      <c r="D159" s="2108"/>
      <c r="E159" s="2108"/>
      <c r="F159" s="2108"/>
      <c r="G159" s="2108"/>
      <c r="H159" s="2108"/>
      <c r="I159" s="2108"/>
      <c r="J159" s="2110">
        <v>745.2</v>
      </c>
      <c r="K159" s="2110"/>
    </row>
    <row r="161" spans="1:15" ht="18">
      <c r="A161" s="2111" t="s">
        <v>7670</v>
      </c>
      <c r="B161" s="2109"/>
      <c r="C161" s="2109"/>
      <c r="D161" s="2109"/>
      <c r="E161" s="2109"/>
      <c r="F161" s="2109"/>
      <c r="G161" s="2109"/>
      <c r="H161" s="2109"/>
      <c r="I161" s="2109"/>
      <c r="J161" s="2109"/>
      <c r="K161" s="2109"/>
      <c r="L161" s="2109"/>
      <c r="M161" s="2109"/>
      <c r="N161" s="2109"/>
      <c r="O161" s="2109"/>
    </row>
    <row r="162" spans="1:15">
      <c r="A162" s="3"/>
      <c r="B162" s="3"/>
      <c r="C162" s="3"/>
      <c r="E162" s="3"/>
      <c r="F162" s="3"/>
      <c r="G162" s="3"/>
      <c r="H162" s="3"/>
      <c r="I162" s="3"/>
      <c r="J162" s="3"/>
      <c r="K162" s="3"/>
      <c r="L162" s="3"/>
      <c r="M162" s="3"/>
      <c r="N162" s="3"/>
      <c r="O162" s="3"/>
    </row>
    <row r="163" spans="1:15">
      <c r="A163" s="3"/>
      <c r="B163" s="1226" t="s">
        <v>25812</v>
      </c>
      <c r="C163" s="2113" t="s">
        <v>0</v>
      </c>
      <c r="D163" s="2109"/>
      <c r="E163" s="2109"/>
      <c r="F163" s="2109"/>
      <c r="G163" s="2109"/>
      <c r="H163" s="2109"/>
      <c r="I163" s="2109"/>
      <c r="J163" s="2114" t="s">
        <v>25813</v>
      </c>
      <c r="K163" s="2109"/>
      <c r="L163" s="2114" t="s">
        <v>25814</v>
      </c>
      <c r="M163" s="2109"/>
      <c r="N163" s="2114" t="s">
        <v>25815</v>
      </c>
      <c r="O163" s="2109"/>
    </row>
    <row r="164" spans="1:15" ht="128.25" customHeight="1">
      <c r="A164" s="3"/>
      <c r="B164" s="3" t="s">
        <v>22280</v>
      </c>
      <c r="C164" s="2108" t="s">
        <v>22281</v>
      </c>
      <c r="D164" s="2109"/>
      <c r="E164" s="2109"/>
      <c r="F164" s="2109"/>
      <c r="G164" s="2109"/>
      <c r="H164" s="2109"/>
      <c r="I164" s="2109"/>
      <c r="J164" s="2110">
        <v>141</v>
      </c>
      <c r="K164" s="2109"/>
    </row>
    <row r="165" spans="1:15" ht="99.75" customHeight="1">
      <c r="A165" s="3"/>
      <c r="B165" s="3" t="s">
        <v>22282</v>
      </c>
      <c r="C165" s="2108" t="s">
        <v>22284</v>
      </c>
      <c r="D165" s="2109"/>
      <c r="E165" s="2109"/>
      <c r="F165" s="2109"/>
      <c r="G165" s="2109"/>
      <c r="H165" s="2109"/>
      <c r="I165" s="2109"/>
      <c r="J165" s="2110">
        <v>16.2</v>
      </c>
      <c r="K165" s="2109"/>
    </row>
    <row r="166" spans="1:15" ht="96.75" customHeight="1">
      <c r="A166" s="3"/>
      <c r="B166" s="3" t="s">
        <v>22285</v>
      </c>
      <c r="C166" s="2108" t="s">
        <v>22287</v>
      </c>
      <c r="D166" s="2109"/>
      <c r="E166" s="2109"/>
      <c r="F166" s="2109"/>
      <c r="G166" s="2109"/>
      <c r="H166" s="2109"/>
      <c r="I166" s="2109"/>
      <c r="J166" s="2110">
        <v>17.3</v>
      </c>
      <c r="K166" s="2109"/>
    </row>
    <row r="167" spans="1:15" ht="116.25" customHeight="1">
      <c r="A167" s="3"/>
      <c r="B167" s="3" t="s">
        <v>22288</v>
      </c>
      <c r="C167" s="2108" t="s">
        <v>22290</v>
      </c>
      <c r="D167" s="2109"/>
      <c r="E167" s="2109"/>
      <c r="F167" s="2109"/>
      <c r="G167" s="2109"/>
      <c r="H167" s="2109"/>
      <c r="I167" s="2109"/>
      <c r="J167" s="2110">
        <v>57.5</v>
      </c>
      <c r="K167" s="2109"/>
    </row>
    <row r="168" spans="1:15" ht="69.75" customHeight="1">
      <c r="A168" s="3"/>
      <c r="B168" s="3" t="s">
        <v>22294</v>
      </c>
      <c r="C168" s="2108" t="s">
        <v>22296</v>
      </c>
      <c r="D168" s="2109"/>
      <c r="E168" s="2109"/>
      <c r="F168" s="2109"/>
      <c r="G168" s="2109"/>
      <c r="H168" s="2109"/>
      <c r="I168" s="2109"/>
      <c r="J168" s="2110">
        <v>112</v>
      </c>
      <c r="K168" s="2109"/>
    </row>
    <row r="169" spans="1:15" ht="78" customHeight="1">
      <c r="A169" s="3"/>
      <c r="B169" s="3" t="s">
        <v>1694</v>
      </c>
      <c r="C169" s="2108" t="s">
        <v>1696</v>
      </c>
      <c r="D169" s="2109"/>
      <c r="E169" s="2109"/>
      <c r="F169" s="2109"/>
      <c r="G169" s="2109"/>
      <c r="H169" s="2109"/>
      <c r="I169" s="2109"/>
      <c r="J169" s="2110">
        <v>28.5</v>
      </c>
      <c r="K169" s="2109"/>
    </row>
    <row r="170" spans="1:15" ht="75.75" customHeight="1">
      <c r="A170" s="3"/>
      <c r="B170" s="3" t="s">
        <v>22302</v>
      </c>
      <c r="C170" s="2108" t="s">
        <v>22304</v>
      </c>
      <c r="D170" s="2109"/>
      <c r="E170" s="2109"/>
      <c r="F170" s="2109"/>
      <c r="G170" s="2109"/>
      <c r="H170" s="2109"/>
      <c r="I170" s="2109"/>
      <c r="J170" s="2110">
        <v>30.5</v>
      </c>
      <c r="K170" s="2109"/>
    </row>
    <row r="171" spans="1:15" ht="64.5" customHeight="1">
      <c r="A171" s="3"/>
      <c r="B171" s="3" t="s">
        <v>22305</v>
      </c>
      <c r="C171" s="2108" t="s">
        <v>22307</v>
      </c>
      <c r="D171" s="2109"/>
      <c r="E171" s="2109"/>
      <c r="F171" s="2109"/>
      <c r="G171" s="2109"/>
      <c r="H171" s="2109"/>
      <c r="I171" s="2109"/>
      <c r="J171" s="2110">
        <v>18.899999999999999</v>
      </c>
      <c r="K171" s="2109"/>
    </row>
    <row r="172" spans="1:15" ht="110.25" customHeight="1">
      <c r="A172" s="3"/>
      <c r="B172" s="3" t="s">
        <v>22311</v>
      </c>
      <c r="C172" s="2108" t="s">
        <v>22313</v>
      </c>
      <c r="D172" s="2109"/>
      <c r="E172" s="2109"/>
      <c r="F172" s="2109"/>
      <c r="G172" s="2109"/>
      <c r="H172" s="2109"/>
      <c r="I172" s="2109"/>
      <c r="J172" s="2110">
        <v>58.5</v>
      </c>
      <c r="K172" s="2109"/>
    </row>
    <row r="173" spans="1:15" ht="75.75" customHeight="1">
      <c r="A173" s="3"/>
      <c r="B173" s="3" t="s">
        <v>22317</v>
      </c>
      <c r="C173" s="2108" t="s">
        <v>22319</v>
      </c>
      <c r="D173" s="2109"/>
      <c r="E173" s="2109"/>
      <c r="F173" s="2109"/>
      <c r="G173" s="2109"/>
      <c r="H173" s="2109"/>
      <c r="I173" s="2109"/>
      <c r="J173" s="2110">
        <v>28.5</v>
      </c>
      <c r="K173" s="2109"/>
    </row>
    <row r="174" spans="1:15" ht="68.25" customHeight="1">
      <c r="A174" s="3"/>
      <c r="B174" s="3" t="s">
        <v>22323</v>
      </c>
      <c r="C174" s="2108" t="s">
        <v>22325</v>
      </c>
      <c r="D174" s="2109"/>
      <c r="E174" s="2109"/>
      <c r="F174" s="2109"/>
      <c r="G174" s="2109"/>
      <c r="H174" s="2109"/>
      <c r="I174" s="2109"/>
      <c r="J174" s="2110">
        <v>34.5</v>
      </c>
      <c r="K174" s="2109"/>
    </row>
    <row r="175" spans="1:15" ht="88.5" customHeight="1">
      <c r="A175" s="3"/>
      <c r="B175" s="3" t="s">
        <v>22337</v>
      </c>
      <c r="C175" s="2108" t="s">
        <v>22338</v>
      </c>
      <c r="D175" s="2109"/>
      <c r="E175" s="2109"/>
      <c r="F175" s="2109"/>
      <c r="G175" s="2109"/>
      <c r="H175" s="2109"/>
      <c r="I175" s="2109"/>
      <c r="J175" s="2110">
        <v>34</v>
      </c>
      <c r="K175" s="2109"/>
    </row>
    <row r="176" spans="1:15" ht="82.5" customHeight="1">
      <c r="A176" s="3"/>
      <c r="B176" s="3" t="s">
        <v>22370</v>
      </c>
      <c r="C176" s="2108" t="s">
        <v>22372</v>
      </c>
      <c r="D176" s="2109"/>
      <c r="E176" s="2109"/>
      <c r="F176" s="2109"/>
      <c r="G176" s="2109"/>
      <c r="H176" s="2109"/>
      <c r="I176" s="2109"/>
      <c r="J176" s="2110">
        <v>17.3</v>
      </c>
      <c r="K176" s="2109"/>
    </row>
    <row r="177" spans="1:11" ht="120.75" customHeight="1">
      <c r="A177" s="3"/>
      <c r="B177" s="3" t="s">
        <v>22384</v>
      </c>
      <c r="C177" s="2108" t="s">
        <v>22385</v>
      </c>
      <c r="D177" s="2109"/>
      <c r="E177" s="2109"/>
      <c r="F177" s="2109"/>
      <c r="G177" s="2109"/>
      <c r="H177" s="2109"/>
      <c r="I177" s="2109"/>
      <c r="J177" s="2110">
        <v>13.5</v>
      </c>
      <c r="K177" s="2109"/>
    </row>
    <row r="178" spans="1:11" ht="109.5" customHeight="1">
      <c r="A178" s="3"/>
      <c r="B178" s="3" t="s">
        <v>22395</v>
      </c>
      <c r="C178" s="2108" t="s">
        <v>22397</v>
      </c>
      <c r="D178" s="2109"/>
      <c r="E178" s="2109"/>
      <c r="F178" s="2109"/>
      <c r="G178" s="2109"/>
      <c r="H178" s="2109"/>
      <c r="I178" s="2109"/>
      <c r="J178" s="2110">
        <v>167</v>
      </c>
      <c r="K178" s="2109"/>
    </row>
    <row r="179" spans="1:11" ht="82.5" customHeight="1">
      <c r="A179" s="3"/>
      <c r="B179" s="3" t="s">
        <v>22401</v>
      </c>
      <c r="C179" s="2108" t="s">
        <v>22403</v>
      </c>
      <c r="D179" s="2109"/>
      <c r="E179" s="2109"/>
      <c r="F179" s="2109"/>
      <c r="G179" s="2109"/>
      <c r="H179" s="2109"/>
      <c r="I179" s="2109"/>
      <c r="J179" s="2110">
        <v>25</v>
      </c>
      <c r="K179" s="2109"/>
    </row>
    <row r="180" spans="1:11" ht="90" customHeight="1">
      <c r="A180" s="3"/>
      <c r="B180" s="3" t="s">
        <v>22407</v>
      </c>
      <c r="C180" s="2108" t="s">
        <v>22408</v>
      </c>
      <c r="D180" s="2109"/>
      <c r="E180" s="2109"/>
      <c r="F180" s="2109"/>
      <c r="G180" s="2109"/>
      <c r="H180" s="2109"/>
      <c r="I180" s="2109"/>
      <c r="J180" s="2110">
        <v>28.5</v>
      </c>
      <c r="K180" s="2109"/>
    </row>
    <row r="181" spans="1:11" ht="108" customHeight="1">
      <c r="A181" s="3"/>
      <c r="B181" s="3" t="s">
        <v>22409</v>
      </c>
      <c r="C181" s="2108" t="s">
        <v>22411</v>
      </c>
      <c r="D181" s="2109"/>
      <c r="E181" s="2109"/>
      <c r="F181" s="2109"/>
      <c r="G181" s="2109"/>
      <c r="H181" s="2109"/>
      <c r="I181" s="2109"/>
      <c r="J181" s="2110">
        <v>17.3</v>
      </c>
      <c r="K181" s="2109"/>
    </row>
    <row r="182" spans="1:11" ht="85.5" customHeight="1">
      <c r="A182" s="3"/>
      <c r="B182" s="3" t="s">
        <v>22412</v>
      </c>
      <c r="C182" s="2108" t="s">
        <v>22413</v>
      </c>
      <c r="D182" s="2109"/>
      <c r="E182" s="2109"/>
      <c r="F182" s="2109"/>
      <c r="G182" s="2109"/>
      <c r="H182" s="2109"/>
      <c r="I182" s="2109"/>
      <c r="J182" s="2110">
        <v>67.5</v>
      </c>
      <c r="K182" s="2109"/>
    </row>
    <row r="183" spans="1:11" ht="73.5" customHeight="1">
      <c r="A183" s="3"/>
      <c r="B183" s="3" t="s">
        <v>22414</v>
      </c>
      <c r="C183" s="2108" t="s">
        <v>22416</v>
      </c>
      <c r="D183" s="2109"/>
      <c r="E183" s="2109"/>
      <c r="F183" s="2109"/>
      <c r="G183" s="2109"/>
      <c r="H183" s="2109"/>
      <c r="I183" s="2109"/>
      <c r="J183" s="2110">
        <v>17.3</v>
      </c>
      <c r="K183" s="2109"/>
    </row>
    <row r="184" spans="1:11" ht="74.25" customHeight="1">
      <c r="A184" s="3"/>
      <c r="B184" s="3" t="s">
        <v>22417</v>
      </c>
      <c r="C184" s="2108" t="s">
        <v>22418</v>
      </c>
      <c r="D184" s="2109"/>
      <c r="E184" s="2109"/>
      <c r="F184" s="2109"/>
      <c r="G184" s="2109"/>
      <c r="H184" s="2109"/>
      <c r="I184" s="2109"/>
      <c r="J184" s="2110">
        <v>45</v>
      </c>
      <c r="K184" s="2109"/>
    </row>
    <row r="185" spans="1:11" ht="78" customHeight="1">
      <c r="A185" s="3"/>
      <c r="B185" s="3" t="s">
        <v>22419</v>
      </c>
      <c r="C185" s="2108" t="s">
        <v>22420</v>
      </c>
      <c r="D185" s="2109"/>
      <c r="E185" s="2109"/>
      <c r="F185" s="2109"/>
      <c r="G185" s="2109"/>
      <c r="H185" s="2109"/>
      <c r="I185" s="2109"/>
      <c r="J185" s="2110">
        <v>112</v>
      </c>
      <c r="K185" s="2109"/>
    </row>
    <row r="186" spans="1:11" ht="101.25" customHeight="1">
      <c r="A186" s="3"/>
      <c r="B186" s="3" t="s">
        <v>22421</v>
      </c>
      <c r="C186" s="2108" t="s">
        <v>22423</v>
      </c>
      <c r="D186" s="2109"/>
      <c r="E186" s="2109"/>
      <c r="F186" s="2109"/>
      <c r="G186" s="2109"/>
      <c r="H186" s="2109"/>
      <c r="I186" s="2109"/>
      <c r="J186" s="2110">
        <v>28.5</v>
      </c>
      <c r="K186" s="2109"/>
    </row>
    <row r="187" spans="1:11" ht="120" customHeight="1">
      <c r="A187" s="3"/>
      <c r="B187" s="3" t="s">
        <v>22436</v>
      </c>
      <c r="C187" s="2108" t="s">
        <v>22438</v>
      </c>
      <c r="D187" s="2109"/>
      <c r="E187" s="2109"/>
      <c r="F187" s="2109"/>
      <c r="G187" s="2109"/>
      <c r="H187" s="2109"/>
      <c r="I187" s="2109"/>
      <c r="J187" s="2110">
        <v>145</v>
      </c>
      <c r="K187" s="2109"/>
    </row>
    <row r="188" spans="1:11" ht="108" customHeight="1">
      <c r="A188" s="3"/>
      <c r="B188" s="3" t="s">
        <v>22439</v>
      </c>
      <c r="C188" s="2108" t="s">
        <v>22441</v>
      </c>
      <c r="D188" s="2109"/>
      <c r="E188" s="2109"/>
      <c r="F188" s="2109"/>
      <c r="G188" s="2109"/>
      <c r="H188" s="2109"/>
      <c r="I188" s="2109"/>
      <c r="J188" s="2110">
        <v>22</v>
      </c>
      <c r="K188" s="2109"/>
    </row>
    <row r="189" spans="1:11" ht="96" customHeight="1">
      <c r="A189" s="3"/>
      <c r="B189" s="3" t="s">
        <v>22442</v>
      </c>
      <c r="C189" s="2108" t="s">
        <v>22444</v>
      </c>
      <c r="D189" s="2109"/>
      <c r="E189" s="2109"/>
      <c r="F189" s="2109"/>
      <c r="G189" s="2109"/>
      <c r="H189" s="2109"/>
      <c r="I189" s="2109"/>
      <c r="J189" s="2110">
        <v>112</v>
      </c>
      <c r="K189" s="2109"/>
    </row>
    <row r="190" spans="1:11" ht="114.75" customHeight="1">
      <c r="A190" s="3"/>
      <c r="B190" s="3" t="s">
        <v>22448</v>
      </c>
      <c r="C190" s="2108" t="s">
        <v>22450</v>
      </c>
      <c r="D190" s="2109"/>
      <c r="E190" s="2109"/>
      <c r="F190" s="2109"/>
      <c r="G190" s="2109"/>
      <c r="H190" s="2109"/>
      <c r="I190" s="2109"/>
      <c r="J190" s="2110">
        <v>36.5</v>
      </c>
      <c r="K190" s="2109"/>
    </row>
    <row r="191" spans="1:11" ht="82.5" customHeight="1">
      <c r="A191" s="3"/>
      <c r="B191" s="3" t="s">
        <v>22472</v>
      </c>
      <c r="C191" s="2108" t="s">
        <v>22474</v>
      </c>
      <c r="D191" s="2109"/>
      <c r="E191" s="2109"/>
      <c r="F191" s="2109"/>
      <c r="G191" s="2109"/>
      <c r="H191" s="2109"/>
      <c r="I191" s="2109"/>
      <c r="J191" s="2110">
        <v>18.399999999999999</v>
      </c>
      <c r="K191" s="2109"/>
    </row>
    <row r="192" spans="1:11" ht="111.75" customHeight="1">
      <c r="A192" s="3"/>
      <c r="B192" s="3" t="s">
        <v>22497</v>
      </c>
      <c r="C192" s="2108" t="s">
        <v>22499</v>
      </c>
      <c r="D192" s="2109"/>
      <c r="E192" s="2109"/>
      <c r="F192" s="2109"/>
      <c r="G192" s="2109"/>
      <c r="H192" s="2109"/>
      <c r="I192" s="2109"/>
      <c r="J192" s="2110">
        <v>240</v>
      </c>
      <c r="K192" s="2109"/>
    </row>
    <row r="193" spans="1:11" ht="85.5" customHeight="1">
      <c r="A193" s="3"/>
      <c r="B193" s="3" t="s">
        <v>22656</v>
      </c>
      <c r="C193" s="2108" t="s">
        <v>22657</v>
      </c>
      <c r="D193" s="2109"/>
      <c r="E193" s="2109"/>
      <c r="F193" s="2109"/>
      <c r="G193" s="2109"/>
      <c r="H193" s="2109"/>
      <c r="I193" s="2109"/>
      <c r="J193" s="2110">
        <v>0</v>
      </c>
      <c r="K193" s="2109"/>
    </row>
    <row r="194" spans="1:11" ht="104.25" customHeight="1">
      <c r="A194" s="3"/>
      <c r="B194" s="3" t="s">
        <v>22500</v>
      </c>
      <c r="C194" s="2108" t="s">
        <v>22502</v>
      </c>
      <c r="D194" s="2109"/>
      <c r="E194" s="2109"/>
      <c r="F194" s="2109"/>
      <c r="G194" s="2109"/>
      <c r="H194" s="2109"/>
      <c r="I194" s="2109"/>
      <c r="J194" s="2110">
        <v>60.5</v>
      </c>
      <c r="K194" s="2109"/>
    </row>
    <row r="195" spans="1:11" ht="89.25" customHeight="1">
      <c r="A195" s="3"/>
      <c r="B195" s="3" t="s">
        <v>22503</v>
      </c>
      <c r="C195" s="2108" t="s">
        <v>22505</v>
      </c>
      <c r="D195" s="2109"/>
      <c r="E195" s="2109"/>
      <c r="F195" s="2109"/>
      <c r="G195" s="2109"/>
      <c r="H195" s="2109"/>
      <c r="I195" s="2109"/>
      <c r="J195" s="2110">
        <v>33</v>
      </c>
      <c r="K195" s="2109"/>
    </row>
    <row r="196" spans="1:11" ht="168" customHeight="1">
      <c r="A196" s="3"/>
      <c r="B196" s="3" t="s">
        <v>22506</v>
      </c>
      <c r="C196" s="2108" t="s">
        <v>22508</v>
      </c>
      <c r="D196" s="2109"/>
      <c r="E196" s="2109"/>
      <c r="F196" s="2109"/>
      <c r="G196" s="2109"/>
      <c r="H196" s="2109"/>
      <c r="I196" s="2109"/>
      <c r="J196" s="2110">
        <v>28.5</v>
      </c>
      <c r="K196" s="2109"/>
    </row>
    <row r="197" spans="1:11" ht="115.5" customHeight="1">
      <c r="A197" s="3"/>
      <c r="B197" s="3" t="s">
        <v>22509</v>
      </c>
      <c r="C197" s="2108" t="s">
        <v>22511</v>
      </c>
      <c r="D197" s="2109"/>
      <c r="E197" s="2109"/>
      <c r="F197" s="2109"/>
      <c r="G197" s="2109"/>
      <c r="H197" s="2109"/>
      <c r="I197" s="2109"/>
      <c r="J197" s="2110">
        <v>89</v>
      </c>
      <c r="K197" s="2109"/>
    </row>
    <row r="198" spans="1:11" ht="132.75" customHeight="1">
      <c r="A198" s="3"/>
      <c r="B198" s="3" t="s">
        <v>22512</v>
      </c>
      <c r="C198" s="2108" t="s">
        <v>22514</v>
      </c>
      <c r="D198" s="2109"/>
      <c r="E198" s="2109"/>
      <c r="F198" s="2109"/>
      <c r="G198" s="2109"/>
      <c r="H198" s="2109"/>
      <c r="I198" s="2109"/>
      <c r="J198" s="2110">
        <v>89</v>
      </c>
      <c r="K198" s="2109"/>
    </row>
    <row r="199" spans="1:11" ht="126.75" customHeight="1">
      <c r="A199" s="3"/>
      <c r="B199" s="3" t="s">
        <v>22515</v>
      </c>
      <c r="C199" s="2108" t="s">
        <v>22517</v>
      </c>
      <c r="D199" s="2109"/>
      <c r="E199" s="2109"/>
      <c r="F199" s="2109"/>
      <c r="G199" s="2109"/>
      <c r="H199" s="2109"/>
      <c r="I199" s="2109"/>
      <c r="J199" s="2110">
        <v>67.5</v>
      </c>
      <c r="K199" s="2109"/>
    </row>
    <row r="200" spans="1:11" ht="105" customHeight="1">
      <c r="A200" s="3"/>
      <c r="B200" s="3" t="s">
        <v>22518</v>
      </c>
      <c r="C200" s="2108" t="s">
        <v>22520</v>
      </c>
      <c r="D200" s="2109"/>
      <c r="E200" s="2109"/>
      <c r="F200" s="2109"/>
      <c r="G200" s="2109"/>
      <c r="H200" s="2109"/>
      <c r="I200" s="2109"/>
      <c r="J200" s="2110">
        <v>89</v>
      </c>
      <c r="K200" s="2109"/>
    </row>
    <row r="201" spans="1:11" ht="103.5" customHeight="1">
      <c r="A201" s="3"/>
      <c r="B201" s="3" t="s">
        <v>22521</v>
      </c>
      <c r="C201" s="2108" t="s">
        <v>22523</v>
      </c>
      <c r="D201" s="2109"/>
      <c r="E201" s="2109"/>
      <c r="F201" s="2109"/>
      <c r="G201" s="2109"/>
      <c r="H201" s="2109"/>
      <c r="I201" s="2109"/>
      <c r="J201" s="2110">
        <v>33</v>
      </c>
      <c r="K201" s="2109"/>
    </row>
    <row r="202" spans="1:11" ht="117" customHeight="1">
      <c r="A202" s="3"/>
      <c r="B202" s="3" t="s">
        <v>22524</v>
      </c>
      <c r="C202" s="2108" t="s">
        <v>22526</v>
      </c>
      <c r="D202" s="2109"/>
      <c r="E202" s="2109"/>
      <c r="F202" s="2109"/>
      <c r="G202" s="2109"/>
      <c r="H202" s="2109"/>
      <c r="I202" s="2109"/>
      <c r="J202" s="2110">
        <v>66.5</v>
      </c>
      <c r="K202" s="2109"/>
    </row>
    <row r="203" spans="1:11" ht="102.75" customHeight="1">
      <c r="A203" s="3"/>
      <c r="B203" s="3" t="s">
        <v>22527</v>
      </c>
      <c r="C203" s="2108" t="s">
        <v>22529</v>
      </c>
      <c r="D203" s="2109"/>
      <c r="E203" s="2109"/>
      <c r="F203" s="2109"/>
      <c r="G203" s="2109"/>
      <c r="H203" s="2109"/>
      <c r="I203" s="2109"/>
      <c r="J203" s="2110">
        <v>66.5</v>
      </c>
      <c r="K203" s="2109"/>
    </row>
    <row r="204" spans="1:11" ht="105" customHeight="1">
      <c r="A204" s="3"/>
      <c r="B204" s="3" t="s">
        <v>22530</v>
      </c>
      <c r="C204" s="2108" t="s">
        <v>22532</v>
      </c>
      <c r="D204" s="2109"/>
      <c r="E204" s="2109"/>
      <c r="F204" s="2109"/>
      <c r="G204" s="2109"/>
      <c r="H204" s="2109"/>
      <c r="I204" s="2109"/>
      <c r="J204" s="2110">
        <v>33</v>
      </c>
      <c r="K204" s="2109"/>
    </row>
    <row r="205" spans="1:11" ht="141" customHeight="1">
      <c r="A205" s="3"/>
      <c r="B205" s="3" t="s">
        <v>22533</v>
      </c>
      <c r="C205" s="2108" t="s">
        <v>22535</v>
      </c>
      <c r="D205" s="2109"/>
      <c r="E205" s="2109"/>
      <c r="F205" s="2109"/>
      <c r="G205" s="2109"/>
      <c r="H205" s="2109"/>
      <c r="I205" s="2109"/>
      <c r="J205" s="2110">
        <v>66.5</v>
      </c>
      <c r="K205" s="2109"/>
    </row>
    <row r="206" spans="1:11" ht="125.25" customHeight="1">
      <c r="A206" s="3"/>
      <c r="B206" s="3" t="s">
        <v>22536</v>
      </c>
      <c r="C206" s="2108" t="s">
        <v>22538</v>
      </c>
      <c r="D206" s="2109"/>
      <c r="E206" s="2109"/>
      <c r="F206" s="2109"/>
      <c r="G206" s="2109"/>
      <c r="H206" s="2109"/>
      <c r="I206" s="2109"/>
      <c r="J206" s="2110">
        <v>33</v>
      </c>
      <c r="K206" s="2109"/>
    </row>
    <row r="207" spans="1:11" ht="105" customHeight="1">
      <c r="A207" s="3"/>
      <c r="B207" s="3" t="s">
        <v>22539</v>
      </c>
      <c r="C207" s="2108" t="s">
        <v>22541</v>
      </c>
      <c r="D207" s="2109"/>
      <c r="E207" s="2109"/>
      <c r="F207" s="2109"/>
      <c r="G207" s="2109"/>
      <c r="H207" s="2109"/>
      <c r="I207" s="2109"/>
      <c r="J207" s="2110">
        <v>33</v>
      </c>
      <c r="K207" s="2109"/>
    </row>
    <row r="208" spans="1:11" ht="120" customHeight="1">
      <c r="A208" s="3"/>
      <c r="B208" s="3" t="s">
        <v>22542</v>
      </c>
      <c r="C208" s="2108" t="s">
        <v>22544</v>
      </c>
      <c r="D208" s="2109"/>
      <c r="E208" s="2109"/>
      <c r="F208" s="2109"/>
      <c r="G208" s="2109"/>
      <c r="H208" s="2109"/>
      <c r="I208" s="2109"/>
      <c r="J208" s="2110">
        <v>17.3</v>
      </c>
      <c r="K208" s="2109"/>
    </row>
    <row r="209" spans="1:11" ht="121.5" customHeight="1">
      <c r="A209" s="3"/>
      <c r="B209" s="3" t="s">
        <v>22587</v>
      </c>
      <c r="C209" s="2108" t="s">
        <v>22589</v>
      </c>
      <c r="D209" s="2109"/>
      <c r="E209" s="2109"/>
      <c r="F209" s="2109"/>
      <c r="G209" s="2109"/>
      <c r="H209" s="2109"/>
      <c r="I209" s="2109"/>
      <c r="J209" s="2110">
        <v>22</v>
      </c>
      <c r="K209" s="2109"/>
    </row>
    <row r="210" spans="1:11" ht="126.75" customHeight="1">
      <c r="A210" s="3"/>
      <c r="B210" s="3" t="s">
        <v>22557</v>
      </c>
      <c r="C210" s="2108" t="s">
        <v>22558</v>
      </c>
      <c r="D210" s="2109"/>
      <c r="E210" s="2109"/>
      <c r="F210" s="2109"/>
      <c r="G210" s="2109"/>
      <c r="H210" s="2109"/>
      <c r="I210" s="2109"/>
      <c r="J210" s="2110">
        <v>112</v>
      </c>
      <c r="K210" s="2109"/>
    </row>
    <row r="211" spans="1:11" ht="153" customHeight="1">
      <c r="A211" s="3"/>
      <c r="B211" s="3" t="s">
        <v>22566</v>
      </c>
      <c r="C211" s="2108" t="s">
        <v>22568</v>
      </c>
      <c r="D211" s="2109"/>
      <c r="E211" s="2109"/>
      <c r="F211" s="2109"/>
      <c r="G211" s="2109"/>
      <c r="H211" s="2109"/>
      <c r="I211" s="2109"/>
      <c r="J211" s="2110">
        <v>28.5</v>
      </c>
      <c r="K211" s="2109"/>
    </row>
    <row r="212" spans="1:11" ht="99" customHeight="1">
      <c r="A212" s="3"/>
      <c r="B212" s="3" t="s">
        <v>22559</v>
      </c>
      <c r="C212" s="2108" t="s">
        <v>22560</v>
      </c>
      <c r="D212" s="2109"/>
      <c r="E212" s="2109"/>
      <c r="F212" s="2109"/>
      <c r="G212" s="2109"/>
      <c r="H212" s="2109"/>
      <c r="I212" s="2109"/>
      <c r="J212" s="2110">
        <v>67.5</v>
      </c>
      <c r="K212" s="2109"/>
    </row>
    <row r="213" spans="1:11" ht="114.75" customHeight="1">
      <c r="A213" s="3"/>
      <c r="B213" s="3" t="s">
        <v>22590</v>
      </c>
      <c r="C213" s="2108" t="s">
        <v>22592</v>
      </c>
      <c r="D213" s="2109"/>
      <c r="E213" s="2109"/>
      <c r="F213" s="2109"/>
      <c r="G213" s="2109"/>
      <c r="H213" s="2109"/>
      <c r="I213" s="2109"/>
      <c r="J213" s="2110">
        <v>45</v>
      </c>
      <c r="K213" s="2109"/>
    </row>
    <row r="214" spans="1:11" ht="99.75" customHeight="1">
      <c r="A214" s="3"/>
      <c r="B214" s="3" t="s">
        <v>22561</v>
      </c>
      <c r="C214" s="2108" t="s">
        <v>22563</v>
      </c>
      <c r="D214" s="2109"/>
      <c r="E214" s="2109"/>
      <c r="F214" s="2109"/>
      <c r="G214" s="2109"/>
      <c r="H214" s="2109"/>
      <c r="I214" s="2109"/>
      <c r="J214" s="2110">
        <v>124</v>
      </c>
      <c r="K214" s="2109"/>
    </row>
    <row r="215" spans="1:11" ht="120" customHeight="1">
      <c r="A215" s="3"/>
      <c r="B215" s="3" t="s">
        <v>22569</v>
      </c>
      <c r="C215" s="2108" t="s">
        <v>22571</v>
      </c>
      <c r="D215" s="2109"/>
      <c r="E215" s="2109"/>
      <c r="F215" s="2109"/>
      <c r="G215" s="2109"/>
      <c r="H215" s="2109"/>
      <c r="I215" s="2109"/>
      <c r="J215" s="2110">
        <v>74</v>
      </c>
      <c r="K215" s="2109"/>
    </row>
    <row r="216" spans="1:11" ht="87.75" customHeight="1">
      <c r="A216" s="3"/>
      <c r="B216" s="3" t="s">
        <v>22572</v>
      </c>
      <c r="C216" s="2108" t="s">
        <v>22574</v>
      </c>
      <c r="D216" s="2109"/>
      <c r="E216" s="2109"/>
      <c r="F216" s="2109"/>
      <c r="G216" s="2109"/>
      <c r="H216" s="2109"/>
      <c r="I216" s="2109"/>
      <c r="J216" s="2110">
        <v>74</v>
      </c>
      <c r="K216" s="2109"/>
    </row>
    <row r="217" spans="1:11" ht="114.75" customHeight="1">
      <c r="A217" s="3"/>
      <c r="B217" s="3" t="s">
        <v>22575</v>
      </c>
      <c r="C217" s="2108" t="s">
        <v>22577</v>
      </c>
      <c r="D217" s="2109"/>
      <c r="E217" s="2109"/>
      <c r="F217" s="2109"/>
      <c r="G217" s="2109"/>
      <c r="H217" s="2109"/>
      <c r="I217" s="2109"/>
      <c r="J217" s="2110">
        <v>37</v>
      </c>
      <c r="K217" s="2109"/>
    </row>
    <row r="218" spans="1:11" ht="92.25" customHeight="1">
      <c r="A218" s="3"/>
      <c r="B218" s="3" t="s">
        <v>22578</v>
      </c>
      <c r="C218" s="2108" t="s">
        <v>22580</v>
      </c>
      <c r="D218" s="2109"/>
      <c r="E218" s="2109"/>
      <c r="F218" s="2109"/>
      <c r="G218" s="2109"/>
      <c r="H218" s="2109"/>
      <c r="I218" s="2109"/>
      <c r="J218" s="2110">
        <v>37</v>
      </c>
      <c r="K218" s="2109"/>
    </row>
    <row r="219" spans="1:11" ht="101.25" customHeight="1">
      <c r="A219" s="3"/>
      <c r="B219" s="3" t="s">
        <v>22564</v>
      </c>
      <c r="C219" s="2108" t="s">
        <v>22565</v>
      </c>
      <c r="D219" s="2109"/>
      <c r="E219" s="2109"/>
      <c r="F219" s="2109"/>
      <c r="G219" s="2109"/>
      <c r="H219" s="2109"/>
      <c r="I219" s="2109"/>
      <c r="J219" s="2110">
        <v>19.2</v>
      </c>
      <c r="K219" s="2109"/>
    </row>
    <row r="220" spans="1:11" ht="103.5" customHeight="1">
      <c r="A220" s="3"/>
      <c r="B220" s="3" t="s">
        <v>22608</v>
      </c>
      <c r="C220" s="2108" t="s">
        <v>22610</v>
      </c>
      <c r="D220" s="2109"/>
      <c r="E220" s="2109"/>
      <c r="F220" s="2109"/>
      <c r="G220" s="2109"/>
      <c r="H220" s="2109"/>
      <c r="I220" s="2109"/>
      <c r="J220" s="2110">
        <v>37.5</v>
      </c>
      <c r="K220" s="2109"/>
    </row>
    <row r="221" spans="1:11" ht="85.5" customHeight="1">
      <c r="A221" s="3"/>
      <c r="B221" s="3" t="s">
        <v>22625</v>
      </c>
      <c r="C221" s="2108" t="s">
        <v>22627</v>
      </c>
      <c r="D221" s="2109"/>
      <c r="E221" s="2109"/>
      <c r="F221" s="2109"/>
      <c r="G221" s="2109"/>
      <c r="H221" s="2109"/>
      <c r="I221" s="2109"/>
      <c r="J221" s="2110">
        <v>115</v>
      </c>
      <c r="K221" s="2109"/>
    </row>
    <row r="222" spans="1:11">
      <c r="A222" s="3"/>
      <c r="B222" s="3"/>
      <c r="C222" s="3"/>
      <c r="E222" s="3"/>
      <c r="F222" s="3"/>
      <c r="G222" s="3"/>
      <c r="H222" s="3"/>
      <c r="I222" s="3"/>
      <c r="J222" s="3"/>
      <c r="K222" s="3"/>
    </row>
    <row r="223" spans="1:11">
      <c r="A223" s="3"/>
      <c r="B223" s="3"/>
      <c r="C223" s="3"/>
      <c r="E223" s="3"/>
      <c r="F223" s="3"/>
      <c r="G223" s="3"/>
      <c r="H223" s="3"/>
      <c r="I223" s="3"/>
      <c r="J223" s="3"/>
      <c r="K223" s="3"/>
    </row>
    <row r="224" spans="1:11">
      <c r="A224" s="3"/>
      <c r="B224" s="3"/>
      <c r="C224" s="3"/>
      <c r="E224" s="3"/>
      <c r="F224" s="3"/>
      <c r="G224" s="3"/>
      <c r="H224" s="3"/>
      <c r="I224" s="3"/>
      <c r="J224" s="3"/>
      <c r="K224" s="3"/>
    </row>
    <row r="225" spans="1:11">
      <c r="A225" s="3"/>
      <c r="B225" s="3"/>
      <c r="C225" s="3"/>
      <c r="E225" s="3"/>
      <c r="F225" s="3"/>
      <c r="G225" s="3"/>
      <c r="H225" s="3"/>
      <c r="I225" s="3"/>
      <c r="J225" s="3"/>
      <c r="K225" s="3"/>
    </row>
  </sheetData>
  <mergeCells count="525">
    <mergeCell ref="E1:I1"/>
    <mergeCell ref="C220:I220"/>
    <mergeCell ref="J220:K220"/>
    <mergeCell ref="C221:I221"/>
    <mergeCell ref="J221:K221"/>
    <mergeCell ref="C217:I217"/>
    <mergeCell ref="J217:K217"/>
    <mergeCell ref="C218:I218"/>
    <mergeCell ref="J218:K218"/>
    <mergeCell ref="C219:I219"/>
    <mergeCell ref="J219:K219"/>
    <mergeCell ref="C214:I214"/>
    <mergeCell ref="J214:K214"/>
    <mergeCell ref="C215:I215"/>
    <mergeCell ref="J215:K215"/>
    <mergeCell ref="C216:I216"/>
    <mergeCell ref="J216:K216"/>
    <mergeCell ref="C211:I211"/>
    <mergeCell ref="J211:K211"/>
    <mergeCell ref="C212:I212"/>
    <mergeCell ref="J212:K212"/>
    <mergeCell ref="C213:I213"/>
    <mergeCell ref="J213:K213"/>
    <mergeCell ref="C208:I208"/>
    <mergeCell ref="J208:K208"/>
    <mergeCell ref="C209:I209"/>
    <mergeCell ref="J209:K209"/>
    <mergeCell ref="C210:I210"/>
    <mergeCell ref="J210:K210"/>
    <mergeCell ref="C205:I205"/>
    <mergeCell ref="J205:K205"/>
    <mergeCell ref="C206:I206"/>
    <mergeCell ref="J206:K206"/>
    <mergeCell ref="C207:I207"/>
    <mergeCell ref="J207:K207"/>
    <mergeCell ref="C202:I202"/>
    <mergeCell ref="J202:K202"/>
    <mergeCell ref="C203:I203"/>
    <mergeCell ref="J203:K203"/>
    <mergeCell ref="C204:I204"/>
    <mergeCell ref="J204:K204"/>
    <mergeCell ref="C199:I199"/>
    <mergeCell ref="J199:K199"/>
    <mergeCell ref="C200:I200"/>
    <mergeCell ref="J200:K200"/>
    <mergeCell ref="C201:I201"/>
    <mergeCell ref="J201:K201"/>
    <mergeCell ref="C196:I196"/>
    <mergeCell ref="J196:K196"/>
    <mergeCell ref="C197:I197"/>
    <mergeCell ref="J197:K197"/>
    <mergeCell ref="C198:I198"/>
    <mergeCell ref="J198:K198"/>
    <mergeCell ref="C193:I193"/>
    <mergeCell ref="J193:K193"/>
    <mergeCell ref="C194:I194"/>
    <mergeCell ref="J194:K194"/>
    <mergeCell ref="C195:I195"/>
    <mergeCell ref="J195:K195"/>
    <mergeCell ref="C190:I190"/>
    <mergeCell ref="J190:K190"/>
    <mergeCell ref="C191:I191"/>
    <mergeCell ref="J191:K191"/>
    <mergeCell ref="C192:I192"/>
    <mergeCell ref="J192:K192"/>
    <mergeCell ref="C187:I187"/>
    <mergeCell ref="J187:K187"/>
    <mergeCell ref="C188:I188"/>
    <mergeCell ref="J188:K188"/>
    <mergeCell ref="C189:I189"/>
    <mergeCell ref="J189:K189"/>
    <mergeCell ref="C184:I184"/>
    <mergeCell ref="J184:K184"/>
    <mergeCell ref="C185:I185"/>
    <mergeCell ref="J185:K185"/>
    <mergeCell ref="C186:I186"/>
    <mergeCell ref="J186:K186"/>
    <mergeCell ref="C181:I181"/>
    <mergeCell ref="J181:K181"/>
    <mergeCell ref="C182:I182"/>
    <mergeCell ref="J182:K182"/>
    <mergeCell ref="C183:I183"/>
    <mergeCell ref="J183:K183"/>
    <mergeCell ref="C178:I178"/>
    <mergeCell ref="J178:K178"/>
    <mergeCell ref="C179:I179"/>
    <mergeCell ref="J179:K179"/>
    <mergeCell ref="C180:I180"/>
    <mergeCell ref="J180:K180"/>
    <mergeCell ref="C175:I175"/>
    <mergeCell ref="J175:K175"/>
    <mergeCell ref="C176:I176"/>
    <mergeCell ref="J176:K176"/>
    <mergeCell ref="C177:I177"/>
    <mergeCell ref="J177:K177"/>
    <mergeCell ref="C172:I172"/>
    <mergeCell ref="J172:K172"/>
    <mergeCell ref="C173:I173"/>
    <mergeCell ref="J173:K173"/>
    <mergeCell ref="C174:I174"/>
    <mergeCell ref="J174:K174"/>
    <mergeCell ref="C169:I169"/>
    <mergeCell ref="J169:K169"/>
    <mergeCell ref="C170:I170"/>
    <mergeCell ref="J170:K170"/>
    <mergeCell ref="C171:I171"/>
    <mergeCell ref="J171:K171"/>
    <mergeCell ref="C166:I166"/>
    <mergeCell ref="J166:K166"/>
    <mergeCell ref="C167:I167"/>
    <mergeCell ref="J167:K167"/>
    <mergeCell ref="C168:I168"/>
    <mergeCell ref="J168:K168"/>
    <mergeCell ref="L163:M163"/>
    <mergeCell ref="N163:O163"/>
    <mergeCell ref="C164:I164"/>
    <mergeCell ref="J164:K164"/>
    <mergeCell ref="C165:I165"/>
    <mergeCell ref="J165:K165"/>
    <mergeCell ref="C159:I159"/>
    <mergeCell ref="J159:K159"/>
    <mergeCell ref="A161:O161"/>
    <mergeCell ref="C163:I163"/>
    <mergeCell ref="J163:K163"/>
    <mergeCell ref="C156:I156"/>
    <mergeCell ref="J156:K156"/>
    <mergeCell ref="C157:I157"/>
    <mergeCell ref="J157:K157"/>
    <mergeCell ref="C158:I158"/>
    <mergeCell ref="J158:K158"/>
    <mergeCell ref="C153:I153"/>
    <mergeCell ref="J153:K153"/>
    <mergeCell ref="C154:I154"/>
    <mergeCell ref="J154:K154"/>
    <mergeCell ref="C155:I155"/>
    <mergeCell ref="J155:K155"/>
    <mergeCell ref="C150:I150"/>
    <mergeCell ref="J150:K150"/>
    <mergeCell ref="C151:I151"/>
    <mergeCell ref="J151:K151"/>
    <mergeCell ref="C152:I152"/>
    <mergeCell ref="J152:K152"/>
    <mergeCell ref="C147:I147"/>
    <mergeCell ref="J147:K147"/>
    <mergeCell ref="C148:I148"/>
    <mergeCell ref="J148:K148"/>
    <mergeCell ref="C149:I149"/>
    <mergeCell ref="J149:K149"/>
    <mergeCell ref="D136:J136"/>
    <mergeCell ref="K136:L136"/>
    <mergeCell ref="M136:N136"/>
    <mergeCell ref="J146:K146"/>
    <mergeCell ref="C146:I146"/>
    <mergeCell ref="O136:P136"/>
    <mergeCell ref="A144:O144"/>
    <mergeCell ref="D134:J134"/>
    <mergeCell ref="K134:L134"/>
    <mergeCell ref="M134:N134"/>
    <mergeCell ref="O134:P134"/>
    <mergeCell ref="D135:J135"/>
    <mergeCell ref="K135:L135"/>
    <mergeCell ref="M135:N135"/>
    <mergeCell ref="O135:P135"/>
    <mergeCell ref="M132:N132"/>
    <mergeCell ref="O132:P132"/>
    <mergeCell ref="D133:J133"/>
    <mergeCell ref="K133:L133"/>
    <mergeCell ref="M133:N133"/>
    <mergeCell ref="O133:P133"/>
    <mergeCell ref="D130:J130"/>
    <mergeCell ref="K130:L130"/>
    <mergeCell ref="M130:N130"/>
    <mergeCell ref="O130:P130"/>
    <mergeCell ref="D131:J131"/>
    <mergeCell ref="K131:L131"/>
    <mergeCell ref="M131:N131"/>
    <mergeCell ref="O131:P131"/>
    <mergeCell ref="D132:J132"/>
    <mergeCell ref="K132:L132"/>
    <mergeCell ref="M128:N128"/>
    <mergeCell ref="O128:P128"/>
    <mergeCell ref="D129:J129"/>
    <mergeCell ref="K129:L129"/>
    <mergeCell ref="M129:N129"/>
    <mergeCell ref="O129:P129"/>
    <mergeCell ref="D121:J121"/>
    <mergeCell ref="K121:L121"/>
    <mergeCell ref="M121:N121"/>
    <mergeCell ref="O121:P121"/>
    <mergeCell ref="B123:P123"/>
    <mergeCell ref="C125:P125"/>
    <mergeCell ref="D128:J128"/>
    <mergeCell ref="K128:L128"/>
    <mergeCell ref="M119:N119"/>
    <mergeCell ref="O119:P119"/>
    <mergeCell ref="D120:J120"/>
    <mergeCell ref="K120:L120"/>
    <mergeCell ref="M120:N120"/>
    <mergeCell ref="O120:P120"/>
    <mergeCell ref="D117:J117"/>
    <mergeCell ref="K117:L117"/>
    <mergeCell ref="M117:N117"/>
    <mergeCell ref="O117:P117"/>
    <mergeCell ref="D118:J118"/>
    <mergeCell ref="K118:L118"/>
    <mergeCell ref="M118:N118"/>
    <mergeCell ref="O118:P118"/>
    <mergeCell ref="D119:J119"/>
    <mergeCell ref="K119:L119"/>
    <mergeCell ref="M115:N115"/>
    <mergeCell ref="O115:P115"/>
    <mergeCell ref="D116:J116"/>
    <mergeCell ref="K116:L116"/>
    <mergeCell ref="M116:N116"/>
    <mergeCell ref="O116:P116"/>
    <mergeCell ref="D113:J113"/>
    <mergeCell ref="K113:L113"/>
    <mergeCell ref="M113:N113"/>
    <mergeCell ref="O113:P113"/>
    <mergeCell ref="D114:J114"/>
    <mergeCell ref="K114:L114"/>
    <mergeCell ref="M114:N114"/>
    <mergeCell ref="O114:P114"/>
    <mergeCell ref="D115:J115"/>
    <mergeCell ref="K115:L115"/>
    <mergeCell ref="M111:N111"/>
    <mergeCell ref="O111:P111"/>
    <mergeCell ref="D112:J112"/>
    <mergeCell ref="K112:L112"/>
    <mergeCell ref="M112:N112"/>
    <mergeCell ref="O112:P112"/>
    <mergeCell ref="D109:J109"/>
    <mergeCell ref="K109:L109"/>
    <mergeCell ref="M109:N109"/>
    <mergeCell ref="O109:P109"/>
    <mergeCell ref="D110:J110"/>
    <mergeCell ref="K110:L110"/>
    <mergeCell ref="M110:N110"/>
    <mergeCell ref="O110:P110"/>
    <mergeCell ref="D111:J111"/>
    <mergeCell ref="K111:L111"/>
    <mergeCell ref="M108:N108"/>
    <mergeCell ref="O108:P108"/>
    <mergeCell ref="D100:J100"/>
    <mergeCell ref="K100:L100"/>
    <mergeCell ref="M100:N100"/>
    <mergeCell ref="O100:P100"/>
    <mergeCell ref="D101:J101"/>
    <mergeCell ref="K101:L101"/>
    <mergeCell ref="M101:N101"/>
    <mergeCell ref="O101:P101"/>
    <mergeCell ref="B103:P103"/>
    <mergeCell ref="C105:P105"/>
    <mergeCell ref="D108:J108"/>
    <mergeCell ref="K108:L108"/>
    <mergeCell ref="D98:J98"/>
    <mergeCell ref="K98:L98"/>
    <mergeCell ref="M98:N98"/>
    <mergeCell ref="O98:P98"/>
    <mergeCell ref="D99:J99"/>
    <mergeCell ref="K99:L99"/>
    <mergeCell ref="M99:N99"/>
    <mergeCell ref="O99:P99"/>
    <mergeCell ref="D96:J96"/>
    <mergeCell ref="K96:L96"/>
    <mergeCell ref="M96:N96"/>
    <mergeCell ref="O96:P96"/>
    <mergeCell ref="D97:J97"/>
    <mergeCell ref="K97:L97"/>
    <mergeCell ref="M97:N97"/>
    <mergeCell ref="O97:P97"/>
    <mergeCell ref="D94:J94"/>
    <mergeCell ref="K94:L94"/>
    <mergeCell ref="M94:N94"/>
    <mergeCell ref="O94:P94"/>
    <mergeCell ref="D95:J95"/>
    <mergeCell ref="K95:L95"/>
    <mergeCell ref="M95:N95"/>
    <mergeCell ref="O95:P95"/>
    <mergeCell ref="D92:J92"/>
    <mergeCell ref="K92:L92"/>
    <mergeCell ref="M92:N92"/>
    <mergeCell ref="O92:P92"/>
    <mergeCell ref="D93:J93"/>
    <mergeCell ref="K93:L93"/>
    <mergeCell ref="M93:N93"/>
    <mergeCell ref="O93:P93"/>
    <mergeCell ref="D90:J90"/>
    <mergeCell ref="K90:L90"/>
    <mergeCell ref="M90:N90"/>
    <mergeCell ref="O90:P90"/>
    <mergeCell ref="D91:J91"/>
    <mergeCell ref="K91:L91"/>
    <mergeCell ref="M91:N91"/>
    <mergeCell ref="O91:P91"/>
    <mergeCell ref="D88:J88"/>
    <mergeCell ref="K88:L88"/>
    <mergeCell ref="M88:N88"/>
    <mergeCell ref="O88:P88"/>
    <mergeCell ref="D89:J89"/>
    <mergeCell ref="K89:L89"/>
    <mergeCell ref="M89:N89"/>
    <mergeCell ref="O89:P89"/>
    <mergeCell ref="D86:J86"/>
    <mergeCell ref="K86:L86"/>
    <mergeCell ref="M86:N86"/>
    <mergeCell ref="O86:P86"/>
    <mergeCell ref="D87:J87"/>
    <mergeCell ref="K87:L87"/>
    <mergeCell ref="M87:N87"/>
    <mergeCell ref="O87:P87"/>
    <mergeCell ref="D84:J84"/>
    <mergeCell ref="K84:L84"/>
    <mergeCell ref="M84:N84"/>
    <mergeCell ref="O84:P84"/>
    <mergeCell ref="D85:J85"/>
    <mergeCell ref="K85:L85"/>
    <mergeCell ref="M85:N85"/>
    <mergeCell ref="O85:P85"/>
    <mergeCell ref="B78:P78"/>
    <mergeCell ref="C80:P80"/>
    <mergeCell ref="D83:J83"/>
    <mergeCell ref="K83:L83"/>
    <mergeCell ref="M83:N83"/>
    <mergeCell ref="O83:P83"/>
    <mergeCell ref="D75:J75"/>
    <mergeCell ref="K75:L75"/>
    <mergeCell ref="M75:N75"/>
    <mergeCell ref="O75:P75"/>
    <mergeCell ref="D76:J76"/>
    <mergeCell ref="K76:L76"/>
    <mergeCell ref="M76:N76"/>
    <mergeCell ref="O76:P76"/>
    <mergeCell ref="D73:J73"/>
    <mergeCell ref="K73:L73"/>
    <mergeCell ref="M73:N73"/>
    <mergeCell ref="O73:P73"/>
    <mergeCell ref="D74:J74"/>
    <mergeCell ref="K74:L74"/>
    <mergeCell ref="M74:N74"/>
    <mergeCell ref="O74:P74"/>
    <mergeCell ref="D71:J71"/>
    <mergeCell ref="K71:L71"/>
    <mergeCell ref="M71:N71"/>
    <mergeCell ref="O71:P71"/>
    <mergeCell ref="D72:J72"/>
    <mergeCell ref="K72:L72"/>
    <mergeCell ref="M72:N72"/>
    <mergeCell ref="O72:P72"/>
    <mergeCell ref="D69:J69"/>
    <mergeCell ref="K69:L69"/>
    <mergeCell ref="M69:N69"/>
    <mergeCell ref="O69:P69"/>
    <mergeCell ref="D70:J70"/>
    <mergeCell ref="K70:L70"/>
    <mergeCell ref="M70:N70"/>
    <mergeCell ref="O70:P70"/>
    <mergeCell ref="D67:J67"/>
    <mergeCell ref="K67:L67"/>
    <mergeCell ref="M67:N67"/>
    <mergeCell ref="O67:P67"/>
    <mergeCell ref="D68:J68"/>
    <mergeCell ref="K68:L68"/>
    <mergeCell ref="M68:N68"/>
    <mergeCell ref="O68:P68"/>
    <mergeCell ref="D65:J65"/>
    <mergeCell ref="K65:L65"/>
    <mergeCell ref="M65:N65"/>
    <mergeCell ref="O65:P65"/>
    <mergeCell ref="D66:J66"/>
    <mergeCell ref="K66:L66"/>
    <mergeCell ref="M66:N66"/>
    <mergeCell ref="O66:P66"/>
    <mergeCell ref="D63:J63"/>
    <mergeCell ref="K63:L63"/>
    <mergeCell ref="M63:N63"/>
    <mergeCell ref="O63:P63"/>
    <mergeCell ref="D64:J64"/>
    <mergeCell ref="K64:L64"/>
    <mergeCell ref="M64:N64"/>
    <mergeCell ref="O64:P64"/>
    <mergeCell ref="D61:J61"/>
    <mergeCell ref="K61:L61"/>
    <mergeCell ref="M61:N61"/>
    <mergeCell ref="O61:P61"/>
    <mergeCell ref="D62:J62"/>
    <mergeCell ref="K62:L62"/>
    <mergeCell ref="M62:N62"/>
    <mergeCell ref="O62:P62"/>
    <mergeCell ref="D59:J59"/>
    <mergeCell ref="K59:L59"/>
    <mergeCell ref="M59:N59"/>
    <mergeCell ref="O59:P59"/>
    <mergeCell ref="D60:J60"/>
    <mergeCell ref="K60:L60"/>
    <mergeCell ref="M60:N60"/>
    <mergeCell ref="O60:P60"/>
    <mergeCell ref="D57:J57"/>
    <mergeCell ref="K57:L57"/>
    <mergeCell ref="M57:N57"/>
    <mergeCell ref="O57:P57"/>
    <mergeCell ref="D58:J58"/>
    <mergeCell ref="K58:L58"/>
    <mergeCell ref="M58:N58"/>
    <mergeCell ref="O58:P58"/>
    <mergeCell ref="D55:J55"/>
    <mergeCell ref="K55:L55"/>
    <mergeCell ref="M55:N55"/>
    <mergeCell ref="O55:P55"/>
    <mergeCell ref="D56:J56"/>
    <mergeCell ref="K56:L56"/>
    <mergeCell ref="M56:N56"/>
    <mergeCell ref="O56:P56"/>
    <mergeCell ref="D53:J53"/>
    <mergeCell ref="K53:L53"/>
    <mergeCell ref="M53:N53"/>
    <mergeCell ref="O53:P53"/>
    <mergeCell ref="D54:J54"/>
    <mergeCell ref="K54:L54"/>
    <mergeCell ref="M54:N54"/>
    <mergeCell ref="O54:P54"/>
    <mergeCell ref="B47:P47"/>
    <mergeCell ref="C49:P49"/>
    <mergeCell ref="D52:J52"/>
    <mergeCell ref="K52:L52"/>
    <mergeCell ref="M52:N52"/>
    <mergeCell ref="O52:P52"/>
    <mergeCell ref="B42:P42"/>
    <mergeCell ref="D44:J44"/>
    <mergeCell ref="K44:L44"/>
    <mergeCell ref="M44:N44"/>
    <mergeCell ref="O44:P44"/>
    <mergeCell ref="D45:J45"/>
    <mergeCell ref="K45:L45"/>
    <mergeCell ref="M45:N45"/>
    <mergeCell ref="O45:P45"/>
    <mergeCell ref="D39:J39"/>
    <mergeCell ref="K39:L39"/>
    <mergeCell ref="M39:N39"/>
    <mergeCell ref="O39:P39"/>
    <mergeCell ref="D40:J40"/>
    <mergeCell ref="K40:L40"/>
    <mergeCell ref="M40:N40"/>
    <mergeCell ref="O40:P40"/>
    <mergeCell ref="B35:P35"/>
    <mergeCell ref="D37:J37"/>
    <mergeCell ref="K37:L37"/>
    <mergeCell ref="M37:N37"/>
    <mergeCell ref="O37:P37"/>
    <mergeCell ref="D38:J38"/>
    <mergeCell ref="K38:L38"/>
    <mergeCell ref="M38:N38"/>
    <mergeCell ref="O38:P38"/>
    <mergeCell ref="D32:J32"/>
    <mergeCell ref="K32:L32"/>
    <mergeCell ref="M32:N32"/>
    <mergeCell ref="O32:P32"/>
    <mergeCell ref="D33:J33"/>
    <mergeCell ref="K33:L33"/>
    <mergeCell ref="M33:N33"/>
    <mergeCell ref="O33:P33"/>
    <mergeCell ref="D27:J27"/>
    <mergeCell ref="K27:L27"/>
    <mergeCell ref="M27:N27"/>
    <mergeCell ref="O27:P27"/>
    <mergeCell ref="B29:P29"/>
    <mergeCell ref="D31:J31"/>
    <mergeCell ref="K31:L31"/>
    <mergeCell ref="M31:N31"/>
    <mergeCell ref="O31:P31"/>
    <mergeCell ref="B23:P23"/>
    <mergeCell ref="D25:J25"/>
    <mergeCell ref="K25:L25"/>
    <mergeCell ref="M25:N25"/>
    <mergeCell ref="O25:P25"/>
    <mergeCell ref="D26:J26"/>
    <mergeCell ref="K26:L26"/>
    <mergeCell ref="M26:N26"/>
    <mergeCell ref="O26:P26"/>
    <mergeCell ref="D20:J20"/>
    <mergeCell ref="K20:L20"/>
    <mergeCell ref="M20:N20"/>
    <mergeCell ref="O20:P20"/>
    <mergeCell ref="D21:J21"/>
    <mergeCell ref="K21:L21"/>
    <mergeCell ref="M21:N21"/>
    <mergeCell ref="O21:P21"/>
    <mergeCell ref="D18:J18"/>
    <mergeCell ref="K18:L18"/>
    <mergeCell ref="M18:N18"/>
    <mergeCell ref="O18:P18"/>
    <mergeCell ref="D19:J19"/>
    <mergeCell ref="K19:L19"/>
    <mergeCell ref="M19:N19"/>
    <mergeCell ref="O19:P19"/>
    <mergeCell ref="D16:J16"/>
    <mergeCell ref="K16:L16"/>
    <mergeCell ref="M16:N16"/>
    <mergeCell ref="O16:P16"/>
    <mergeCell ref="D17:J17"/>
    <mergeCell ref="K17:L17"/>
    <mergeCell ref="M17:N17"/>
    <mergeCell ref="O17:P17"/>
    <mergeCell ref="D7:J7"/>
    <mergeCell ref="K7:L7"/>
    <mergeCell ref="M7:N7"/>
    <mergeCell ref="O7:P7"/>
    <mergeCell ref="B9:P9"/>
    <mergeCell ref="D11:J11"/>
    <mergeCell ref="K11:L11"/>
    <mergeCell ref="D12:J12"/>
    <mergeCell ref="K12:L12"/>
    <mergeCell ref="D13:J13"/>
    <mergeCell ref="K13:L13"/>
    <mergeCell ref="D14:J14"/>
    <mergeCell ref="K14:L14"/>
    <mergeCell ref="B3:P3"/>
    <mergeCell ref="D5:J5"/>
    <mergeCell ref="K5:L5"/>
    <mergeCell ref="M5:N5"/>
    <mergeCell ref="O5:P5"/>
    <mergeCell ref="D6:J6"/>
    <mergeCell ref="K6:L6"/>
    <mergeCell ref="M6:N6"/>
    <mergeCell ref="O6:P6"/>
  </mergeCells>
  <hyperlinks>
    <hyperlink ref="C74" location="#RAW_Packages!A5" display="6012352" xr:uid="{7E2D61C0-7FF1-410E-B799-605E49B8AF55}"/>
    <hyperlink ref="C121" location="#RAW_Packages!A5" display="6012352" xr:uid="{306B8C6D-3401-4138-AEE8-0A190CFE7D5F}"/>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A7D905-5864-4D18-A4B9-C61C208A26E3}">
  <dimension ref="A1:G760"/>
  <sheetViews>
    <sheetView workbookViewId="0">
      <pane ySplit="1" topLeftCell="A2" activePane="bottomLeft" state="frozen"/>
      <selection pane="bottomLeft" activeCell="B1" sqref="B1"/>
    </sheetView>
  </sheetViews>
  <sheetFormatPr defaultRowHeight="15"/>
  <cols>
    <col min="1" max="1" width="10.7109375" style="493" bestFit="1" customWidth="1"/>
    <col min="2" max="2" width="44.7109375" style="3" customWidth="1"/>
    <col min="3" max="3" width="13.140625" style="497" bestFit="1" customWidth="1"/>
    <col min="4" max="4" width="5.42578125" style="491" customWidth="1"/>
    <col min="5" max="5" width="10.85546875" style="491" customWidth="1"/>
    <col min="6" max="6" width="9.7109375" style="501" customWidth="1"/>
    <col min="7" max="7" width="255.7109375" style="3" bestFit="1" customWidth="1"/>
    <col min="8" max="16384" width="9.140625" style="3"/>
  </cols>
  <sheetData>
    <row r="1" spans="1:7" s="2282" customFormat="1" ht="98.25" customHeight="1">
      <c r="A1" s="2277" t="s">
        <v>26521</v>
      </c>
      <c r="B1" s="2279" t="s">
        <v>26522</v>
      </c>
      <c r="C1" s="2278" t="s">
        <v>1521</v>
      </c>
      <c r="D1" s="2280" t="s">
        <v>1522</v>
      </c>
      <c r="E1" s="2280" t="s">
        <v>1523</v>
      </c>
      <c r="F1" s="2278" t="s">
        <v>1524</v>
      </c>
      <c r="G1" s="2281" t="s">
        <v>1525</v>
      </c>
    </row>
    <row r="2" spans="1:7">
      <c r="A2" s="492" t="s">
        <v>22274</v>
      </c>
      <c r="B2" s="2275" t="s">
        <v>22275</v>
      </c>
      <c r="C2" s="495">
        <v>45.5</v>
      </c>
      <c r="D2" s="489"/>
      <c r="E2" s="489"/>
      <c r="F2" s="498"/>
      <c r="G2" s="487" t="s">
        <v>22276</v>
      </c>
    </row>
    <row r="3" spans="1:7">
      <c r="A3" s="492" t="s">
        <v>22277</v>
      </c>
      <c r="B3" s="2275" t="s">
        <v>22278</v>
      </c>
      <c r="C3" s="495">
        <v>42</v>
      </c>
      <c r="D3" s="489"/>
      <c r="E3" s="489"/>
      <c r="F3" s="498"/>
      <c r="G3" s="487" t="s">
        <v>22279</v>
      </c>
    </row>
    <row r="4" spans="1:7">
      <c r="A4" s="492" t="s">
        <v>22280</v>
      </c>
      <c r="B4" s="2275" t="s">
        <v>22281</v>
      </c>
      <c r="C4" s="495">
        <v>141</v>
      </c>
      <c r="D4" s="489"/>
      <c r="E4" s="489"/>
      <c r="F4" s="498"/>
      <c r="G4" s="487" t="s">
        <v>22281</v>
      </c>
    </row>
    <row r="5" spans="1:7">
      <c r="A5" s="492" t="s">
        <v>22282</v>
      </c>
      <c r="B5" s="2275" t="s">
        <v>22283</v>
      </c>
      <c r="C5" s="495">
        <v>16.2</v>
      </c>
      <c r="D5" s="489"/>
      <c r="E5" s="489"/>
      <c r="F5" s="498"/>
      <c r="G5" s="487" t="s">
        <v>22284</v>
      </c>
    </row>
    <row r="6" spans="1:7">
      <c r="A6" s="492" t="s">
        <v>22285</v>
      </c>
      <c r="B6" s="2275" t="s">
        <v>22286</v>
      </c>
      <c r="C6" s="495">
        <v>17.3</v>
      </c>
      <c r="D6" s="489"/>
      <c r="E6" s="489"/>
      <c r="F6" s="498"/>
      <c r="G6" s="487" t="s">
        <v>22287</v>
      </c>
    </row>
    <row r="7" spans="1:7">
      <c r="A7" s="492" t="s">
        <v>22288</v>
      </c>
      <c r="B7" s="2275" t="s">
        <v>22289</v>
      </c>
      <c r="C7" s="495">
        <v>57.5</v>
      </c>
      <c r="D7" s="489"/>
      <c r="E7" s="489"/>
      <c r="F7" s="498"/>
      <c r="G7" s="487" t="s">
        <v>22290</v>
      </c>
    </row>
    <row r="8" spans="1:7">
      <c r="A8" s="492" t="s">
        <v>22291</v>
      </c>
      <c r="B8" s="2275" t="s">
        <v>22292</v>
      </c>
      <c r="C8" s="495">
        <v>15.6</v>
      </c>
      <c r="D8" s="489"/>
      <c r="E8" s="489"/>
      <c r="F8" s="498"/>
      <c r="G8" s="487" t="s">
        <v>22293</v>
      </c>
    </row>
    <row r="9" spans="1:7">
      <c r="A9" s="492" t="s">
        <v>22294</v>
      </c>
      <c r="B9" s="2275" t="s">
        <v>22295</v>
      </c>
      <c r="C9" s="495">
        <v>112</v>
      </c>
      <c r="D9" s="489"/>
      <c r="E9" s="489"/>
      <c r="F9" s="498"/>
      <c r="G9" s="487" t="s">
        <v>22296</v>
      </c>
    </row>
    <row r="10" spans="1:7">
      <c r="A10" s="492" t="s">
        <v>22297</v>
      </c>
      <c r="B10" s="2275" t="s">
        <v>22298</v>
      </c>
      <c r="C10" s="495">
        <v>25</v>
      </c>
      <c r="D10" s="489"/>
      <c r="E10" s="489"/>
      <c r="F10" s="498"/>
      <c r="G10" s="487" t="s">
        <v>22298</v>
      </c>
    </row>
    <row r="11" spans="1:7">
      <c r="A11" s="492" t="s">
        <v>22299</v>
      </c>
      <c r="B11" s="2275" t="s">
        <v>22300</v>
      </c>
      <c r="C11" s="495">
        <v>38</v>
      </c>
      <c r="D11" s="489"/>
      <c r="E11" s="489"/>
      <c r="F11" s="498"/>
      <c r="G11" s="487" t="s">
        <v>22301</v>
      </c>
    </row>
    <row r="12" spans="1:7">
      <c r="A12" s="492" t="s">
        <v>1694</v>
      </c>
      <c r="B12" s="2275" t="s">
        <v>1695</v>
      </c>
      <c r="C12" s="495">
        <v>28.5</v>
      </c>
      <c r="D12" s="489"/>
      <c r="E12" s="489"/>
      <c r="F12" s="498"/>
      <c r="G12" s="487" t="s">
        <v>1696</v>
      </c>
    </row>
    <row r="13" spans="1:7">
      <c r="A13" s="492" t="s">
        <v>22302</v>
      </c>
      <c r="B13" s="2275" t="s">
        <v>22303</v>
      </c>
      <c r="C13" s="495">
        <v>30.5</v>
      </c>
      <c r="D13" s="489"/>
      <c r="E13" s="489"/>
      <c r="F13" s="498"/>
      <c r="G13" s="487" t="s">
        <v>22304</v>
      </c>
    </row>
    <row r="14" spans="1:7">
      <c r="A14" s="492" t="s">
        <v>22305</v>
      </c>
      <c r="B14" s="2275" t="s">
        <v>22306</v>
      </c>
      <c r="C14" s="495">
        <v>18.899999999999999</v>
      </c>
      <c r="D14" s="489"/>
      <c r="E14" s="489"/>
      <c r="F14" s="498"/>
      <c r="G14" s="487" t="s">
        <v>22307</v>
      </c>
    </row>
    <row r="15" spans="1:7">
      <c r="A15" s="492" t="s">
        <v>22308</v>
      </c>
      <c r="B15" s="2275" t="s">
        <v>22309</v>
      </c>
      <c r="C15" s="495">
        <v>193</v>
      </c>
      <c r="D15" s="489"/>
      <c r="E15" s="489"/>
      <c r="F15" s="498"/>
      <c r="G15" s="487" t="s">
        <v>22310</v>
      </c>
    </row>
    <row r="16" spans="1:7">
      <c r="A16" s="492" t="s">
        <v>22311</v>
      </c>
      <c r="B16" s="2275" t="s">
        <v>22312</v>
      </c>
      <c r="C16" s="495">
        <v>58.5</v>
      </c>
      <c r="D16" s="489"/>
      <c r="E16" s="489"/>
      <c r="F16" s="498"/>
      <c r="G16" s="487" t="s">
        <v>22313</v>
      </c>
    </row>
    <row r="17" spans="1:7">
      <c r="A17" s="492" t="s">
        <v>22314</v>
      </c>
      <c r="B17" s="2275" t="s">
        <v>22315</v>
      </c>
      <c r="C17" s="495">
        <v>865</v>
      </c>
      <c r="D17" s="489"/>
      <c r="E17" s="489"/>
      <c r="F17" s="498"/>
      <c r="G17" s="487" t="s">
        <v>22316</v>
      </c>
    </row>
    <row r="18" spans="1:7">
      <c r="A18" s="492" t="s">
        <v>22317</v>
      </c>
      <c r="B18" s="2275" t="s">
        <v>22318</v>
      </c>
      <c r="C18" s="495">
        <v>28.5</v>
      </c>
      <c r="D18" s="489"/>
      <c r="E18" s="489"/>
      <c r="F18" s="498"/>
      <c r="G18" s="487" t="s">
        <v>22319</v>
      </c>
    </row>
    <row r="19" spans="1:7">
      <c r="A19" s="492" t="s">
        <v>22320</v>
      </c>
      <c r="B19" s="2275" t="s">
        <v>22321</v>
      </c>
      <c r="C19" s="495">
        <v>42.5</v>
      </c>
      <c r="D19" s="489"/>
      <c r="E19" s="489"/>
      <c r="F19" s="498"/>
      <c r="G19" s="487" t="s">
        <v>22322</v>
      </c>
    </row>
    <row r="20" spans="1:7">
      <c r="A20" s="492" t="s">
        <v>22323</v>
      </c>
      <c r="B20" s="2275" t="s">
        <v>22324</v>
      </c>
      <c r="C20" s="495">
        <v>34.5</v>
      </c>
      <c r="D20" s="489"/>
      <c r="E20" s="489"/>
      <c r="F20" s="498"/>
      <c r="G20" s="487" t="s">
        <v>22325</v>
      </c>
    </row>
    <row r="21" spans="1:7">
      <c r="A21" s="492" t="s">
        <v>22326</v>
      </c>
      <c r="B21" s="2275" t="s">
        <v>22327</v>
      </c>
      <c r="C21" s="495">
        <v>12.2</v>
      </c>
      <c r="D21" s="489"/>
      <c r="E21" s="489"/>
      <c r="F21" s="498"/>
      <c r="G21" s="487" t="s">
        <v>22327</v>
      </c>
    </row>
    <row r="22" spans="1:7">
      <c r="A22" s="492" t="s">
        <v>22328</v>
      </c>
      <c r="B22" s="2275" t="s">
        <v>22329</v>
      </c>
      <c r="C22" s="495">
        <v>19.2</v>
      </c>
      <c r="D22" s="489"/>
      <c r="E22" s="489"/>
      <c r="F22" s="498"/>
      <c r="G22" s="487" t="s">
        <v>22330</v>
      </c>
    </row>
    <row r="23" spans="1:7">
      <c r="A23" s="492" t="s">
        <v>22331</v>
      </c>
      <c r="B23" s="2275" t="s">
        <v>22332</v>
      </c>
      <c r="C23" s="495">
        <v>24</v>
      </c>
      <c r="D23" s="489"/>
      <c r="E23" s="489"/>
      <c r="F23" s="498"/>
      <c r="G23" s="487" t="s">
        <v>22333</v>
      </c>
    </row>
    <row r="24" spans="1:7">
      <c r="A24" s="492" t="s">
        <v>22334</v>
      </c>
      <c r="B24" s="2275" t="s">
        <v>22335</v>
      </c>
      <c r="C24" s="495">
        <v>690</v>
      </c>
      <c r="D24" s="489"/>
      <c r="E24" s="489"/>
      <c r="F24" s="498"/>
      <c r="G24" s="487" t="s">
        <v>22336</v>
      </c>
    </row>
    <row r="25" spans="1:7">
      <c r="A25" s="492" t="s">
        <v>22337</v>
      </c>
      <c r="B25" s="2275" t="s">
        <v>22338</v>
      </c>
      <c r="C25" s="495">
        <v>34</v>
      </c>
      <c r="D25" s="489"/>
      <c r="E25" s="489"/>
      <c r="F25" s="498"/>
      <c r="G25" s="487" t="s">
        <v>22338</v>
      </c>
    </row>
    <row r="26" spans="1:7">
      <c r="A26" s="492" t="s">
        <v>22339</v>
      </c>
      <c r="B26" s="2275" t="s">
        <v>22340</v>
      </c>
      <c r="C26" s="495">
        <v>20.5</v>
      </c>
      <c r="D26" s="489"/>
      <c r="E26" s="489"/>
      <c r="F26" s="498"/>
      <c r="G26" s="487" t="s">
        <v>22340</v>
      </c>
    </row>
    <row r="27" spans="1:7">
      <c r="A27" s="492" t="s">
        <v>22341</v>
      </c>
      <c r="B27" s="2275" t="s">
        <v>22342</v>
      </c>
      <c r="C27" s="495">
        <v>1020</v>
      </c>
      <c r="D27" s="489"/>
      <c r="E27" s="489"/>
      <c r="F27" s="498"/>
      <c r="G27" s="487" t="s">
        <v>22343</v>
      </c>
    </row>
    <row r="28" spans="1:7">
      <c r="A28" s="492" t="s">
        <v>22344</v>
      </c>
      <c r="B28" s="2275" t="s">
        <v>22345</v>
      </c>
      <c r="C28" s="495">
        <v>255</v>
      </c>
      <c r="D28" s="489"/>
      <c r="E28" s="489"/>
      <c r="F28" s="498"/>
      <c r="G28" s="487" t="s">
        <v>22346</v>
      </c>
    </row>
    <row r="29" spans="1:7">
      <c r="A29" s="492" t="s">
        <v>22347</v>
      </c>
      <c r="B29" s="2275" t="s">
        <v>22348</v>
      </c>
      <c r="C29" s="495">
        <v>24</v>
      </c>
      <c r="D29" s="489"/>
      <c r="E29" s="489"/>
      <c r="F29" s="498"/>
      <c r="G29" s="487" t="s">
        <v>22348</v>
      </c>
    </row>
    <row r="30" spans="1:7">
      <c r="A30" s="492" t="s">
        <v>22349</v>
      </c>
      <c r="B30" s="2275" t="s">
        <v>22350</v>
      </c>
      <c r="C30" s="495">
        <v>1320</v>
      </c>
      <c r="D30" s="489"/>
      <c r="E30" s="489"/>
      <c r="F30" s="498"/>
      <c r="G30" s="487" t="s">
        <v>22351</v>
      </c>
    </row>
    <row r="31" spans="1:7">
      <c r="A31" s="492" t="s">
        <v>22352</v>
      </c>
      <c r="B31" s="2275" t="s">
        <v>22353</v>
      </c>
      <c r="C31" s="495">
        <v>86</v>
      </c>
      <c r="D31" s="489"/>
      <c r="E31" s="489"/>
      <c r="F31" s="498"/>
      <c r="G31" s="487" t="s">
        <v>22354</v>
      </c>
    </row>
    <row r="32" spans="1:7">
      <c r="A32" s="492" t="s">
        <v>22355</v>
      </c>
      <c r="B32" s="2275" t="s">
        <v>22356</v>
      </c>
      <c r="C32" s="495">
        <v>98.5</v>
      </c>
      <c r="D32" s="489"/>
      <c r="E32" s="489"/>
      <c r="F32" s="498"/>
      <c r="G32" s="487" t="s">
        <v>22357</v>
      </c>
    </row>
    <row r="33" spans="1:7">
      <c r="A33" s="492" t="s">
        <v>22358</v>
      </c>
      <c r="B33" s="2275" t="s">
        <v>22359</v>
      </c>
      <c r="C33" s="495">
        <v>1660</v>
      </c>
      <c r="D33" s="489"/>
      <c r="E33" s="489"/>
      <c r="F33" s="498"/>
      <c r="G33" s="487" t="s">
        <v>22360</v>
      </c>
    </row>
    <row r="34" spans="1:7">
      <c r="A34" s="492" t="s">
        <v>22361</v>
      </c>
      <c r="B34" s="2275" t="s">
        <v>22362</v>
      </c>
      <c r="C34" s="495">
        <v>25</v>
      </c>
      <c r="D34" s="489"/>
      <c r="E34" s="489"/>
      <c r="F34" s="498"/>
      <c r="G34" s="487" t="s">
        <v>22362</v>
      </c>
    </row>
    <row r="35" spans="1:7">
      <c r="A35" s="492" t="s">
        <v>22363</v>
      </c>
      <c r="B35" s="2275" t="s">
        <v>22364</v>
      </c>
      <c r="C35" s="495">
        <v>175</v>
      </c>
      <c r="D35" s="489"/>
      <c r="E35" s="489"/>
      <c r="F35" s="498"/>
      <c r="G35" s="487" t="s">
        <v>22365</v>
      </c>
    </row>
    <row r="36" spans="1:7">
      <c r="A36" s="492" t="s">
        <v>22366</v>
      </c>
      <c r="B36" s="2275" t="s">
        <v>22367</v>
      </c>
      <c r="C36" s="495">
        <v>15.6</v>
      </c>
      <c r="D36" s="489"/>
      <c r="E36" s="489"/>
      <c r="F36" s="498"/>
      <c r="G36" s="487" t="s">
        <v>22367</v>
      </c>
    </row>
    <row r="37" spans="1:7">
      <c r="A37" s="492" t="s">
        <v>22368</v>
      </c>
      <c r="B37" s="2275" t="s">
        <v>22369</v>
      </c>
      <c r="C37" s="495">
        <v>19.899999999999999</v>
      </c>
      <c r="D37" s="489"/>
      <c r="E37" s="489"/>
      <c r="F37" s="498"/>
      <c r="G37" s="487" t="s">
        <v>22369</v>
      </c>
    </row>
    <row r="38" spans="1:7">
      <c r="A38" s="492" t="s">
        <v>22370</v>
      </c>
      <c r="B38" s="2275" t="s">
        <v>22371</v>
      </c>
      <c r="C38" s="495">
        <v>17.3</v>
      </c>
      <c r="D38" s="489"/>
      <c r="E38" s="489"/>
      <c r="F38" s="498"/>
      <c r="G38" s="487" t="s">
        <v>22372</v>
      </c>
    </row>
    <row r="39" spans="1:7">
      <c r="A39" s="492" t="s">
        <v>22373</v>
      </c>
      <c r="B39" s="2275" t="s">
        <v>22374</v>
      </c>
      <c r="C39" s="495">
        <v>28</v>
      </c>
      <c r="D39" s="489"/>
      <c r="E39" s="489"/>
      <c r="F39" s="498"/>
      <c r="G39" s="487" t="s">
        <v>22374</v>
      </c>
    </row>
    <row r="40" spans="1:7">
      <c r="A40" s="492" t="s">
        <v>22375</v>
      </c>
      <c r="B40" s="2275" t="s">
        <v>22376</v>
      </c>
      <c r="C40" s="495">
        <v>19.2</v>
      </c>
      <c r="D40" s="489"/>
      <c r="E40" s="489"/>
      <c r="F40" s="498"/>
      <c r="G40" s="487" t="s">
        <v>22377</v>
      </c>
    </row>
    <row r="41" spans="1:7">
      <c r="A41" s="492" t="s">
        <v>22378</v>
      </c>
      <c r="B41" s="2275" t="s">
        <v>22379</v>
      </c>
      <c r="C41" s="495">
        <v>26</v>
      </c>
      <c r="D41" s="489"/>
      <c r="E41" s="489"/>
      <c r="F41" s="498"/>
      <c r="G41" s="487" t="s">
        <v>22380</v>
      </c>
    </row>
    <row r="42" spans="1:7">
      <c r="A42" s="492" t="s">
        <v>22381</v>
      </c>
      <c r="B42" s="2275" t="s">
        <v>22382</v>
      </c>
      <c r="C42" s="495">
        <v>124</v>
      </c>
      <c r="D42" s="489"/>
      <c r="E42" s="489"/>
      <c r="F42" s="498"/>
      <c r="G42" s="487" t="s">
        <v>22383</v>
      </c>
    </row>
    <row r="43" spans="1:7">
      <c r="A43" s="492" t="s">
        <v>22384</v>
      </c>
      <c r="B43" s="2275" t="s">
        <v>22385</v>
      </c>
      <c r="C43" s="495">
        <v>13.5</v>
      </c>
      <c r="D43" s="489"/>
      <c r="E43" s="489"/>
      <c r="F43" s="498"/>
      <c r="G43" s="487" t="s">
        <v>22385</v>
      </c>
    </row>
    <row r="44" spans="1:7">
      <c r="A44" s="492" t="s">
        <v>22386</v>
      </c>
      <c r="B44" s="2275" t="s">
        <v>22387</v>
      </c>
      <c r="C44" s="495">
        <v>124</v>
      </c>
      <c r="D44" s="489"/>
      <c r="E44" s="489"/>
      <c r="F44" s="498"/>
      <c r="G44" s="487" t="s">
        <v>22388</v>
      </c>
    </row>
    <row r="45" spans="1:7">
      <c r="A45" s="492" t="s">
        <v>22389</v>
      </c>
      <c r="B45" s="2275" t="s">
        <v>22390</v>
      </c>
      <c r="C45" s="495">
        <v>275</v>
      </c>
      <c r="D45" s="489"/>
      <c r="E45" s="489"/>
      <c r="F45" s="498"/>
      <c r="G45" s="487" t="s">
        <v>22391</v>
      </c>
    </row>
    <row r="46" spans="1:7">
      <c r="A46" s="492" t="s">
        <v>22392</v>
      </c>
      <c r="B46" s="2275" t="s">
        <v>22393</v>
      </c>
      <c r="C46" s="495">
        <v>37</v>
      </c>
      <c r="D46" s="489"/>
      <c r="E46" s="489"/>
      <c r="F46" s="498"/>
      <c r="G46" s="487" t="s">
        <v>22394</v>
      </c>
    </row>
    <row r="47" spans="1:7">
      <c r="A47" s="492" t="s">
        <v>22395</v>
      </c>
      <c r="B47" s="2275" t="s">
        <v>22396</v>
      </c>
      <c r="C47" s="495">
        <v>167</v>
      </c>
      <c r="D47" s="489"/>
      <c r="E47" s="489"/>
      <c r="F47" s="498"/>
      <c r="G47" s="487" t="s">
        <v>22397</v>
      </c>
    </row>
    <row r="48" spans="1:7">
      <c r="A48" s="492" t="s">
        <v>22398</v>
      </c>
      <c r="B48" s="2275" t="s">
        <v>22399</v>
      </c>
      <c r="C48" s="495">
        <v>35</v>
      </c>
      <c r="D48" s="489"/>
      <c r="E48" s="489"/>
      <c r="F48" s="498"/>
      <c r="G48" s="487" t="s">
        <v>22400</v>
      </c>
    </row>
    <row r="49" spans="1:7">
      <c r="A49" s="492" t="s">
        <v>22401</v>
      </c>
      <c r="B49" s="2275" t="s">
        <v>22402</v>
      </c>
      <c r="C49" s="495">
        <v>25</v>
      </c>
      <c r="D49" s="489"/>
      <c r="E49" s="489"/>
      <c r="F49" s="498"/>
      <c r="G49" s="487" t="s">
        <v>22403</v>
      </c>
    </row>
    <row r="50" spans="1:7">
      <c r="A50" s="492" t="s">
        <v>22404</v>
      </c>
      <c r="B50" s="2275" t="s">
        <v>22405</v>
      </c>
      <c r="C50" s="495">
        <v>650</v>
      </c>
      <c r="D50" s="489"/>
      <c r="E50" s="489"/>
      <c r="F50" s="498"/>
      <c r="G50" s="487" t="s">
        <v>22406</v>
      </c>
    </row>
    <row r="51" spans="1:7">
      <c r="A51" s="492" t="s">
        <v>22407</v>
      </c>
      <c r="B51" s="2275" t="s">
        <v>22408</v>
      </c>
      <c r="C51" s="495">
        <v>28.5</v>
      </c>
      <c r="D51" s="489"/>
      <c r="E51" s="489"/>
      <c r="F51" s="498"/>
      <c r="G51" s="487" t="s">
        <v>22408</v>
      </c>
    </row>
    <row r="52" spans="1:7">
      <c r="A52" s="492" t="s">
        <v>22409</v>
      </c>
      <c r="B52" s="2275" t="s">
        <v>22410</v>
      </c>
      <c r="C52" s="495">
        <v>17.3</v>
      </c>
      <c r="D52" s="489"/>
      <c r="E52" s="489"/>
      <c r="F52" s="498"/>
      <c r="G52" s="487" t="s">
        <v>22411</v>
      </c>
    </row>
    <row r="53" spans="1:7">
      <c r="A53" s="492" t="s">
        <v>22412</v>
      </c>
      <c r="B53" s="2275" t="s">
        <v>22413</v>
      </c>
      <c r="C53" s="495">
        <v>67.5</v>
      </c>
      <c r="D53" s="489"/>
      <c r="E53" s="489"/>
      <c r="F53" s="498"/>
      <c r="G53" s="487" t="s">
        <v>22413</v>
      </c>
    </row>
    <row r="54" spans="1:7">
      <c r="A54" s="492" t="s">
        <v>22414</v>
      </c>
      <c r="B54" s="2275" t="s">
        <v>22415</v>
      </c>
      <c r="C54" s="495">
        <v>17.3</v>
      </c>
      <c r="D54" s="489"/>
      <c r="E54" s="489"/>
      <c r="F54" s="498"/>
      <c r="G54" s="487" t="s">
        <v>22416</v>
      </c>
    </row>
    <row r="55" spans="1:7">
      <c r="A55" s="492" t="s">
        <v>22417</v>
      </c>
      <c r="B55" s="2275" t="s">
        <v>22418</v>
      </c>
      <c r="C55" s="495">
        <v>45</v>
      </c>
      <c r="D55" s="489"/>
      <c r="E55" s="489"/>
      <c r="F55" s="498"/>
      <c r="G55" s="487" t="s">
        <v>22418</v>
      </c>
    </row>
    <row r="56" spans="1:7">
      <c r="A56" s="492" t="s">
        <v>22419</v>
      </c>
      <c r="B56" s="2275" t="s">
        <v>22420</v>
      </c>
      <c r="C56" s="495">
        <v>112</v>
      </c>
      <c r="D56" s="489"/>
      <c r="E56" s="489"/>
      <c r="F56" s="498"/>
      <c r="G56" s="487" t="s">
        <v>22420</v>
      </c>
    </row>
    <row r="57" spans="1:7">
      <c r="A57" s="492" t="s">
        <v>22421</v>
      </c>
      <c r="B57" s="2275" t="s">
        <v>22422</v>
      </c>
      <c r="C57" s="495">
        <v>28.5</v>
      </c>
      <c r="D57" s="489"/>
      <c r="E57" s="489"/>
      <c r="F57" s="498"/>
      <c r="G57" s="487" t="s">
        <v>22423</v>
      </c>
    </row>
    <row r="58" spans="1:7">
      <c r="A58" s="492" t="s">
        <v>22424</v>
      </c>
      <c r="B58" s="2275" t="s">
        <v>22425</v>
      </c>
      <c r="C58" s="495">
        <v>15.8</v>
      </c>
      <c r="D58" s="489"/>
      <c r="E58" s="489"/>
      <c r="F58" s="498"/>
      <c r="G58" s="487" t="s">
        <v>22426</v>
      </c>
    </row>
    <row r="59" spans="1:7">
      <c r="A59" s="492" t="s">
        <v>22427</v>
      </c>
      <c r="B59" s="2275" t="s">
        <v>22428</v>
      </c>
      <c r="C59" s="495">
        <v>17.5</v>
      </c>
      <c r="D59" s="489"/>
      <c r="E59" s="489"/>
      <c r="F59" s="498"/>
      <c r="G59" s="487" t="s">
        <v>22429</v>
      </c>
    </row>
    <row r="60" spans="1:7">
      <c r="A60" s="492" t="s">
        <v>22430</v>
      </c>
      <c r="B60" s="2275" t="s">
        <v>22431</v>
      </c>
      <c r="C60" s="495">
        <v>124</v>
      </c>
      <c r="D60" s="489"/>
      <c r="E60" s="489"/>
      <c r="F60" s="498"/>
      <c r="G60" s="487" t="s">
        <v>22432</v>
      </c>
    </row>
    <row r="61" spans="1:7">
      <c r="A61" s="492" t="s">
        <v>22433</v>
      </c>
      <c r="B61" s="2275" t="s">
        <v>22434</v>
      </c>
      <c r="C61" s="495">
        <v>230</v>
      </c>
      <c r="D61" s="489"/>
      <c r="E61" s="489"/>
      <c r="F61" s="498"/>
      <c r="G61" s="487" t="s">
        <v>22435</v>
      </c>
    </row>
    <row r="62" spans="1:7">
      <c r="A62" s="492" t="s">
        <v>22436</v>
      </c>
      <c r="B62" s="2275" t="s">
        <v>22437</v>
      </c>
      <c r="C62" s="495">
        <v>145</v>
      </c>
      <c r="D62" s="489"/>
      <c r="E62" s="489"/>
      <c r="F62" s="498"/>
      <c r="G62" s="487" t="s">
        <v>22438</v>
      </c>
    </row>
    <row r="63" spans="1:7">
      <c r="A63" s="492" t="s">
        <v>22439</v>
      </c>
      <c r="B63" s="2275" t="s">
        <v>22440</v>
      </c>
      <c r="C63" s="495">
        <v>22</v>
      </c>
      <c r="D63" s="489"/>
      <c r="E63" s="489"/>
      <c r="F63" s="498"/>
      <c r="G63" s="487" t="s">
        <v>22441</v>
      </c>
    </row>
    <row r="64" spans="1:7">
      <c r="A64" s="492" t="s">
        <v>22442</v>
      </c>
      <c r="B64" s="2275" t="s">
        <v>22443</v>
      </c>
      <c r="C64" s="495">
        <v>112</v>
      </c>
      <c r="D64" s="489"/>
      <c r="E64" s="489"/>
      <c r="F64" s="498"/>
      <c r="G64" s="487" t="s">
        <v>22444</v>
      </c>
    </row>
    <row r="65" spans="1:7">
      <c r="A65" s="492" t="s">
        <v>22445</v>
      </c>
      <c r="B65" s="2275" t="s">
        <v>22446</v>
      </c>
      <c r="C65" s="495">
        <v>92.5</v>
      </c>
      <c r="D65" s="489"/>
      <c r="E65" s="489"/>
      <c r="F65" s="498"/>
      <c r="G65" s="487" t="s">
        <v>22447</v>
      </c>
    </row>
    <row r="66" spans="1:7">
      <c r="A66" s="492" t="s">
        <v>22448</v>
      </c>
      <c r="B66" s="2275" t="s">
        <v>22449</v>
      </c>
      <c r="C66" s="495">
        <v>36.5</v>
      </c>
      <c r="D66" s="489"/>
      <c r="E66" s="489"/>
      <c r="F66" s="498"/>
      <c r="G66" s="487" t="s">
        <v>22450</v>
      </c>
    </row>
    <row r="67" spans="1:7">
      <c r="A67" s="492" t="s">
        <v>22451</v>
      </c>
      <c r="B67" s="2275" t="s">
        <v>22452</v>
      </c>
      <c r="C67" s="495">
        <v>19.2</v>
      </c>
      <c r="D67" s="489"/>
      <c r="E67" s="489"/>
      <c r="F67" s="498"/>
      <c r="G67" s="487" t="s">
        <v>22453</v>
      </c>
    </row>
    <row r="68" spans="1:7">
      <c r="A68" s="492" t="s">
        <v>22454</v>
      </c>
      <c r="B68" s="2275" t="s">
        <v>22455</v>
      </c>
      <c r="C68" s="495">
        <v>17.5</v>
      </c>
      <c r="D68" s="489"/>
      <c r="E68" s="489"/>
      <c r="F68" s="498"/>
      <c r="G68" s="487" t="s">
        <v>22456</v>
      </c>
    </row>
    <row r="69" spans="1:7">
      <c r="A69" s="492" t="s">
        <v>22457</v>
      </c>
      <c r="B69" s="2275" t="s">
        <v>22458</v>
      </c>
      <c r="C69" s="495">
        <v>120</v>
      </c>
      <c r="D69" s="489"/>
      <c r="E69" s="489"/>
      <c r="F69" s="498"/>
      <c r="G69" s="487" t="s">
        <v>22459</v>
      </c>
    </row>
    <row r="70" spans="1:7">
      <c r="A70" s="492" t="s">
        <v>22460</v>
      </c>
      <c r="B70" s="2275" t="s">
        <v>18</v>
      </c>
      <c r="C70" s="495">
        <v>215</v>
      </c>
      <c r="D70" s="489"/>
      <c r="E70" s="489"/>
      <c r="F70" s="498"/>
      <c r="G70" s="487" t="s">
        <v>22461</v>
      </c>
    </row>
    <row r="71" spans="1:7">
      <c r="A71" s="492" t="s">
        <v>22462</v>
      </c>
      <c r="B71" s="2275" t="s">
        <v>22463</v>
      </c>
      <c r="C71" s="495">
        <v>25</v>
      </c>
      <c r="D71" s="489"/>
      <c r="E71" s="489"/>
      <c r="F71" s="498"/>
      <c r="G71" s="487" t="s">
        <v>22463</v>
      </c>
    </row>
    <row r="72" spans="1:7">
      <c r="A72" s="492" t="s">
        <v>22464</v>
      </c>
      <c r="B72" s="2275" t="s">
        <v>22465</v>
      </c>
      <c r="C72" s="495">
        <v>1040</v>
      </c>
      <c r="D72" s="489"/>
      <c r="E72" s="489"/>
      <c r="F72" s="498"/>
      <c r="G72" s="487" t="s">
        <v>22466</v>
      </c>
    </row>
    <row r="73" spans="1:7">
      <c r="A73" s="492" t="s">
        <v>22467</v>
      </c>
      <c r="B73" s="2275" t="s">
        <v>22468</v>
      </c>
      <c r="C73" s="495">
        <v>205</v>
      </c>
      <c r="D73" s="489"/>
      <c r="E73" s="489"/>
      <c r="F73" s="498"/>
      <c r="G73" s="487" t="s">
        <v>22468</v>
      </c>
    </row>
    <row r="74" spans="1:7">
      <c r="A74" s="492" t="s">
        <v>22469</v>
      </c>
      <c r="B74" s="2275" t="s">
        <v>22470</v>
      </c>
      <c r="C74" s="495">
        <v>390</v>
      </c>
      <c r="D74" s="489"/>
      <c r="E74" s="489"/>
      <c r="F74" s="498"/>
      <c r="G74" s="487" t="s">
        <v>22471</v>
      </c>
    </row>
    <row r="75" spans="1:7">
      <c r="A75" s="492" t="s">
        <v>22472</v>
      </c>
      <c r="B75" s="2275" t="s">
        <v>22473</v>
      </c>
      <c r="C75" s="495">
        <v>18.399999999999999</v>
      </c>
      <c r="D75" s="489"/>
      <c r="E75" s="489"/>
      <c r="F75" s="498"/>
      <c r="G75" s="487" t="s">
        <v>22474</v>
      </c>
    </row>
    <row r="76" spans="1:7">
      <c r="A76" s="492" t="s">
        <v>22475</v>
      </c>
      <c r="B76" s="2275" t="s">
        <v>22476</v>
      </c>
      <c r="C76" s="495">
        <v>530</v>
      </c>
      <c r="D76" s="489"/>
      <c r="E76" s="489"/>
      <c r="F76" s="498"/>
      <c r="G76" s="487" t="s">
        <v>22477</v>
      </c>
    </row>
    <row r="77" spans="1:7">
      <c r="A77" s="492" t="s">
        <v>22478</v>
      </c>
      <c r="B77" s="2275" t="s">
        <v>22479</v>
      </c>
      <c r="C77" s="495">
        <v>295</v>
      </c>
      <c r="D77" s="489"/>
      <c r="E77" s="489"/>
      <c r="F77" s="498"/>
      <c r="G77" s="487" t="s">
        <v>22480</v>
      </c>
    </row>
    <row r="78" spans="1:7">
      <c r="A78" s="492" t="s">
        <v>22481</v>
      </c>
      <c r="B78" s="2275" t="s">
        <v>22482</v>
      </c>
      <c r="C78" s="495">
        <v>475</v>
      </c>
      <c r="D78" s="489"/>
      <c r="E78" s="489"/>
      <c r="F78" s="498"/>
      <c r="G78" s="487" t="s">
        <v>22483</v>
      </c>
    </row>
    <row r="79" spans="1:7">
      <c r="A79" s="492" t="s">
        <v>22484</v>
      </c>
      <c r="B79" s="2275" t="s">
        <v>22485</v>
      </c>
      <c r="C79" s="495">
        <v>295</v>
      </c>
      <c r="D79" s="489"/>
      <c r="E79" s="489"/>
      <c r="F79" s="498"/>
      <c r="G79" s="487" t="s">
        <v>22486</v>
      </c>
    </row>
    <row r="80" spans="1:7">
      <c r="A80" s="492" t="s">
        <v>22487</v>
      </c>
      <c r="B80" s="2275" t="s">
        <v>22488</v>
      </c>
      <c r="C80" s="495">
        <v>475</v>
      </c>
      <c r="D80" s="489"/>
      <c r="E80" s="489"/>
      <c r="F80" s="498"/>
      <c r="G80" s="487" t="s">
        <v>22489</v>
      </c>
    </row>
    <row r="81" spans="1:7">
      <c r="A81" s="492" t="s">
        <v>22490</v>
      </c>
      <c r="B81" s="2275" t="s">
        <v>7</v>
      </c>
      <c r="C81" s="495">
        <v>660</v>
      </c>
      <c r="D81" s="489"/>
      <c r="E81" s="489"/>
      <c r="F81" s="498"/>
      <c r="G81" s="487" t="s">
        <v>22491</v>
      </c>
    </row>
    <row r="82" spans="1:7">
      <c r="A82" s="492" t="s">
        <v>22492</v>
      </c>
      <c r="B82" s="2275" t="s">
        <v>19</v>
      </c>
      <c r="C82" s="495">
        <v>730</v>
      </c>
      <c r="D82" s="489"/>
      <c r="E82" s="489"/>
      <c r="F82" s="498"/>
      <c r="G82" s="487" t="s">
        <v>22493</v>
      </c>
    </row>
    <row r="83" spans="1:7">
      <c r="A83" s="492" t="s">
        <v>22494</v>
      </c>
      <c r="B83" s="2275" t="s">
        <v>22495</v>
      </c>
      <c r="C83" s="495">
        <v>188</v>
      </c>
      <c r="D83" s="489"/>
      <c r="E83" s="489"/>
      <c r="F83" s="498"/>
      <c r="G83" s="487" t="s">
        <v>22496</v>
      </c>
    </row>
    <row r="84" spans="1:7">
      <c r="A84" s="492" t="s">
        <v>22497</v>
      </c>
      <c r="B84" s="2275" t="s">
        <v>22498</v>
      </c>
      <c r="C84" s="495">
        <v>240</v>
      </c>
      <c r="D84" s="489"/>
      <c r="E84" s="489"/>
      <c r="F84" s="498"/>
      <c r="G84" s="487" t="s">
        <v>22499</v>
      </c>
    </row>
    <row r="85" spans="1:7">
      <c r="A85" s="492" t="s">
        <v>22500</v>
      </c>
      <c r="B85" s="2275" t="s">
        <v>22501</v>
      </c>
      <c r="C85" s="495">
        <v>60.5</v>
      </c>
      <c r="D85" s="489"/>
      <c r="E85" s="489"/>
      <c r="F85" s="498"/>
      <c r="G85" s="487" t="s">
        <v>22502</v>
      </c>
    </row>
    <row r="86" spans="1:7">
      <c r="A86" s="492" t="s">
        <v>22503</v>
      </c>
      <c r="B86" s="2275" t="s">
        <v>22504</v>
      </c>
      <c r="C86" s="495">
        <v>33</v>
      </c>
      <c r="D86" s="489"/>
      <c r="E86" s="489"/>
      <c r="F86" s="498"/>
      <c r="G86" s="487" t="s">
        <v>22505</v>
      </c>
    </row>
    <row r="87" spans="1:7">
      <c r="A87" s="492" t="s">
        <v>22506</v>
      </c>
      <c r="B87" s="2275" t="s">
        <v>22507</v>
      </c>
      <c r="C87" s="495">
        <v>28.5</v>
      </c>
      <c r="D87" s="489"/>
      <c r="E87" s="489"/>
      <c r="F87" s="498"/>
      <c r="G87" s="487" t="s">
        <v>22508</v>
      </c>
    </row>
    <row r="88" spans="1:7">
      <c r="A88" s="492" t="s">
        <v>22509</v>
      </c>
      <c r="B88" s="2275" t="s">
        <v>22510</v>
      </c>
      <c r="C88" s="495">
        <v>89</v>
      </c>
      <c r="D88" s="489"/>
      <c r="E88" s="489"/>
      <c r="F88" s="498"/>
      <c r="G88" s="487" t="s">
        <v>22511</v>
      </c>
    </row>
    <row r="89" spans="1:7">
      <c r="A89" s="492" t="s">
        <v>22512</v>
      </c>
      <c r="B89" s="2275" t="s">
        <v>22513</v>
      </c>
      <c r="C89" s="495">
        <v>89</v>
      </c>
      <c r="D89" s="489"/>
      <c r="E89" s="489"/>
      <c r="F89" s="498"/>
      <c r="G89" s="487" t="s">
        <v>22514</v>
      </c>
    </row>
    <row r="90" spans="1:7">
      <c r="A90" s="492" t="s">
        <v>22515</v>
      </c>
      <c r="B90" s="2275" t="s">
        <v>22516</v>
      </c>
      <c r="C90" s="495">
        <v>67.5</v>
      </c>
      <c r="D90" s="489"/>
      <c r="E90" s="489"/>
      <c r="F90" s="498"/>
      <c r="G90" s="487" t="s">
        <v>22517</v>
      </c>
    </row>
    <row r="91" spans="1:7">
      <c r="A91" s="492" t="s">
        <v>22518</v>
      </c>
      <c r="B91" s="2275" t="s">
        <v>22519</v>
      </c>
      <c r="C91" s="495">
        <v>89</v>
      </c>
      <c r="D91" s="489"/>
      <c r="E91" s="489"/>
      <c r="F91" s="498"/>
      <c r="G91" s="487" t="s">
        <v>22520</v>
      </c>
    </row>
    <row r="92" spans="1:7">
      <c r="A92" s="492" t="s">
        <v>22521</v>
      </c>
      <c r="B92" s="2275" t="s">
        <v>22522</v>
      </c>
      <c r="C92" s="495">
        <v>33</v>
      </c>
      <c r="D92" s="489"/>
      <c r="E92" s="489"/>
      <c r="F92" s="498"/>
      <c r="G92" s="487" t="s">
        <v>22523</v>
      </c>
    </row>
    <row r="93" spans="1:7">
      <c r="A93" s="492" t="s">
        <v>22524</v>
      </c>
      <c r="B93" s="2275" t="s">
        <v>22525</v>
      </c>
      <c r="C93" s="495">
        <v>66.5</v>
      </c>
      <c r="D93" s="489"/>
      <c r="E93" s="489"/>
      <c r="F93" s="498"/>
      <c r="G93" s="487" t="s">
        <v>22526</v>
      </c>
    </row>
    <row r="94" spans="1:7">
      <c r="A94" s="492" t="s">
        <v>22527</v>
      </c>
      <c r="B94" s="2275" t="s">
        <v>22528</v>
      </c>
      <c r="C94" s="495">
        <v>66.5</v>
      </c>
      <c r="D94" s="489"/>
      <c r="E94" s="489"/>
      <c r="F94" s="498"/>
      <c r="G94" s="487" t="s">
        <v>22529</v>
      </c>
    </row>
    <row r="95" spans="1:7">
      <c r="A95" s="492" t="s">
        <v>22530</v>
      </c>
      <c r="B95" s="2275" t="s">
        <v>22531</v>
      </c>
      <c r="C95" s="495">
        <v>33</v>
      </c>
      <c r="D95" s="489"/>
      <c r="E95" s="489"/>
      <c r="F95" s="498"/>
      <c r="G95" s="487" t="s">
        <v>22532</v>
      </c>
    </row>
    <row r="96" spans="1:7">
      <c r="A96" s="492" t="s">
        <v>22533</v>
      </c>
      <c r="B96" s="2275" t="s">
        <v>22534</v>
      </c>
      <c r="C96" s="495">
        <v>66.5</v>
      </c>
      <c r="D96" s="489"/>
      <c r="E96" s="489"/>
      <c r="F96" s="498"/>
      <c r="G96" s="487" t="s">
        <v>22535</v>
      </c>
    </row>
    <row r="97" spans="1:7">
      <c r="A97" s="492" t="s">
        <v>22536</v>
      </c>
      <c r="B97" s="2275" t="s">
        <v>22537</v>
      </c>
      <c r="C97" s="495">
        <v>33</v>
      </c>
      <c r="D97" s="489"/>
      <c r="E97" s="489"/>
      <c r="F97" s="498"/>
      <c r="G97" s="487" t="s">
        <v>22538</v>
      </c>
    </row>
    <row r="98" spans="1:7">
      <c r="A98" s="492" t="s">
        <v>22539</v>
      </c>
      <c r="B98" s="2275" t="s">
        <v>22540</v>
      </c>
      <c r="C98" s="495">
        <v>33</v>
      </c>
      <c r="D98" s="489"/>
      <c r="E98" s="489"/>
      <c r="F98" s="498"/>
      <c r="G98" s="487" t="s">
        <v>22541</v>
      </c>
    </row>
    <row r="99" spans="1:7">
      <c r="A99" s="492" t="s">
        <v>22542</v>
      </c>
      <c r="B99" s="2275" t="s">
        <v>22543</v>
      </c>
      <c r="C99" s="495">
        <v>17.3</v>
      </c>
      <c r="D99" s="489"/>
      <c r="E99" s="489"/>
      <c r="F99" s="498"/>
      <c r="G99" s="487" t="s">
        <v>22544</v>
      </c>
    </row>
    <row r="100" spans="1:7">
      <c r="A100" s="492" t="s">
        <v>22545</v>
      </c>
      <c r="B100" s="2275" t="s">
        <v>22546</v>
      </c>
      <c r="C100" s="495">
        <v>186</v>
      </c>
      <c r="D100" s="489"/>
      <c r="E100" s="489"/>
      <c r="F100" s="498"/>
      <c r="G100" s="487" t="s">
        <v>1529</v>
      </c>
    </row>
    <row r="101" spans="1:7">
      <c r="A101" s="492" t="s">
        <v>22547</v>
      </c>
      <c r="B101" s="2275" t="s">
        <v>22548</v>
      </c>
      <c r="C101" s="495">
        <v>2165</v>
      </c>
      <c r="D101" s="489"/>
      <c r="E101" s="489"/>
      <c r="F101" s="498"/>
      <c r="G101" s="487" t="s">
        <v>22549</v>
      </c>
    </row>
    <row r="102" spans="1:7">
      <c r="A102" s="492" t="s">
        <v>22550</v>
      </c>
      <c r="B102" s="2275" t="s">
        <v>8</v>
      </c>
      <c r="C102" s="495">
        <v>370</v>
      </c>
      <c r="D102" s="489"/>
      <c r="E102" s="489"/>
      <c r="F102" s="498"/>
      <c r="G102" s="487" t="s">
        <v>22551</v>
      </c>
    </row>
    <row r="103" spans="1:7">
      <c r="A103" s="492" t="s">
        <v>22552</v>
      </c>
      <c r="B103" s="2275" t="s">
        <v>22553</v>
      </c>
      <c r="C103" s="495">
        <v>635</v>
      </c>
      <c r="D103" s="489"/>
      <c r="E103" s="489"/>
      <c r="F103" s="498"/>
      <c r="G103" s="487" t="s">
        <v>22554</v>
      </c>
    </row>
    <row r="104" spans="1:7">
      <c r="A104" s="492" t="s">
        <v>22555</v>
      </c>
      <c r="B104" s="2275" t="s">
        <v>6</v>
      </c>
      <c r="C104" s="495">
        <v>745.2</v>
      </c>
      <c r="D104" s="489"/>
      <c r="E104" s="489"/>
      <c r="F104" s="498"/>
      <c r="G104" s="487" t="s">
        <v>22556</v>
      </c>
    </row>
    <row r="105" spans="1:7">
      <c r="A105" s="492" t="s">
        <v>22557</v>
      </c>
      <c r="B105" s="2275" t="s">
        <v>22558</v>
      </c>
      <c r="C105" s="495">
        <v>112</v>
      </c>
      <c r="D105" s="489"/>
      <c r="E105" s="489"/>
      <c r="F105" s="498"/>
      <c r="G105" s="487" t="s">
        <v>22558</v>
      </c>
    </row>
    <row r="106" spans="1:7">
      <c r="A106" s="492" t="s">
        <v>22559</v>
      </c>
      <c r="B106" s="2275" t="s">
        <v>22560</v>
      </c>
      <c r="C106" s="495">
        <v>67.5</v>
      </c>
      <c r="D106" s="489"/>
      <c r="E106" s="489"/>
      <c r="F106" s="498"/>
      <c r="G106" s="487" t="s">
        <v>22560</v>
      </c>
    </row>
    <row r="107" spans="1:7">
      <c r="A107" s="492" t="s">
        <v>22561</v>
      </c>
      <c r="B107" s="2275" t="s">
        <v>22562</v>
      </c>
      <c r="C107" s="495">
        <v>124</v>
      </c>
      <c r="D107" s="489"/>
      <c r="E107" s="489"/>
      <c r="F107" s="498"/>
      <c r="G107" s="487" t="s">
        <v>22563</v>
      </c>
    </row>
    <row r="108" spans="1:7">
      <c r="A108" s="492" t="s">
        <v>22564</v>
      </c>
      <c r="B108" s="2275" t="s">
        <v>22565</v>
      </c>
      <c r="C108" s="495">
        <v>19.2</v>
      </c>
      <c r="D108" s="489"/>
      <c r="E108" s="489"/>
      <c r="F108" s="498"/>
      <c r="G108" s="487" t="s">
        <v>22565</v>
      </c>
    </row>
    <row r="109" spans="1:7">
      <c r="A109" s="492" t="s">
        <v>22566</v>
      </c>
      <c r="B109" s="2275" t="s">
        <v>22567</v>
      </c>
      <c r="C109" s="495">
        <v>28.5</v>
      </c>
      <c r="D109" s="489"/>
      <c r="E109" s="489"/>
      <c r="F109" s="498"/>
      <c r="G109" s="487" t="s">
        <v>22568</v>
      </c>
    </row>
    <row r="110" spans="1:7">
      <c r="A110" s="492" t="s">
        <v>22569</v>
      </c>
      <c r="B110" s="2275" t="s">
        <v>22570</v>
      </c>
      <c r="C110" s="495">
        <v>74</v>
      </c>
      <c r="D110" s="489"/>
      <c r="E110" s="489"/>
      <c r="F110" s="498"/>
      <c r="G110" s="487" t="s">
        <v>22571</v>
      </c>
    </row>
    <row r="111" spans="1:7">
      <c r="A111" s="492" t="s">
        <v>22572</v>
      </c>
      <c r="B111" s="2275" t="s">
        <v>22573</v>
      </c>
      <c r="C111" s="495">
        <v>74</v>
      </c>
      <c r="D111" s="489"/>
      <c r="E111" s="489"/>
      <c r="F111" s="498"/>
      <c r="G111" s="487" t="s">
        <v>22574</v>
      </c>
    </row>
    <row r="112" spans="1:7">
      <c r="A112" s="492" t="s">
        <v>22575</v>
      </c>
      <c r="B112" s="2275" t="s">
        <v>22576</v>
      </c>
      <c r="C112" s="495">
        <v>37</v>
      </c>
      <c r="D112" s="489"/>
      <c r="E112" s="489"/>
      <c r="F112" s="498"/>
      <c r="G112" s="487" t="s">
        <v>22577</v>
      </c>
    </row>
    <row r="113" spans="1:7">
      <c r="A113" s="492" t="s">
        <v>22578</v>
      </c>
      <c r="B113" s="2275" t="s">
        <v>22579</v>
      </c>
      <c r="C113" s="495">
        <v>37</v>
      </c>
      <c r="D113" s="489"/>
      <c r="E113" s="489"/>
      <c r="F113" s="498"/>
      <c r="G113" s="487" t="s">
        <v>22580</v>
      </c>
    </row>
    <row r="114" spans="1:7">
      <c r="A114" s="492" t="s">
        <v>22581</v>
      </c>
      <c r="B114" s="2275" t="s">
        <v>22582</v>
      </c>
      <c r="C114" s="495">
        <v>445</v>
      </c>
      <c r="D114" s="489"/>
      <c r="E114" s="489"/>
      <c r="F114" s="498"/>
      <c r="G114" s="487" t="s">
        <v>22583</v>
      </c>
    </row>
    <row r="115" spans="1:7">
      <c r="A115" s="492" t="s">
        <v>22584</v>
      </c>
      <c r="B115" s="2275" t="s">
        <v>22585</v>
      </c>
      <c r="C115" s="495">
        <v>625</v>
      </c>
      <c r="D115" s="489"/>
      <c r="E115" s="489"/>
      <c r="F115" s="498"/>
      <c r="G115" s="487" t="s">
        <v>22586</v>
      </c>
    </row>
    <row r="116" spans="1:7">
      <c r="A116" s="492" t="s">
        <v>22587</v>
      </c>
      <c r="B116" s="2275" t="s">
        <v>22588</v>
      </c>
      <c r="C116" s="495">
        <v>22</v>
      </c>
      <c r="D116" s="489"/>
      <c r="E116" s="489"/>
      <c r="F116" s="498"/>
      <c r="G116" s="487" t="s">
        <v>22589</v>
      </c>
    </row>
    <row r="117" spans="1:7">
      <c r="A117" s="492" t="s">
        <v>22590</v>
      </c>
      <c r="B117" s="2275" t="s">
        <v>22591</v>
      </c>
      <c r="C117" s="495">
        <v>45</v>
      </c>
      <c r="D117" s="489"/>
      <c r="E117" s="489"/>
      <c r="F117" s="498"/>
      <c r="G117" s="487" t="s">
        <v>22592</v>
      </c>
    </row>
    <row r="118" spans="1:7">
      <c r="A118" s="492" t="s">
        <v>22593</v>
      </c>
      <c r="B118" s="2275" t="s">
        <v>22594</v>
      </c>
      <c r="C118" s="495">
        <v>780</v>
      </c>
      <c r="D118" s="489"/>
      <c r="E118" s="489"/>
      <c r="F118" s="498"/>
      <c r="G118" s="487" t="s">
        <v>22595</v>
      </c>
    </row>
    <row r="119" spans="1:7">
      <c r="A119" s="492" t="s">
        <v>22596</v>
      </c>
      <c r="B119" s="2275" t="s">
        <v>22597</v>
      </c>
      <c r="C119" s="495">
        <v>1680</v>
      </c>
      <c r="D119" s="489"/>
      <c r="E119" s="489"/>
      <c r="F119" s="498"/>
      <c r="G119" s="487" t="s">
        <v>22598</v>
      </c>
    </row>
    <row r="120" spans="1:7">
      <c r="A120" s="492" t="s">
        <v>22599</v>
      </c>
      <c r="B120" s="2275" t="s">
        <v>22600</v>
      </c>
      <c r="C120" s="495">
        <v>960</v>
      </c>
      <c r="D120" s="489"/>
      <c r="E120" s="489"/>
      <c r="F120" s="498"/>
      <c r="G120" s="487" t="s">
        <v>22601</v>
      </c>
    </row>
    <row r="121" spans="1:7">
      <c r="A121" s="492" t="s">
        <v>22602</v>
      </c>
      <c r="B121" s="2275" t="s">
        <v>22603</v>
      </c>
      <c r="C121" s="495">
        <v>575</v>
      </c>
      <c r="D121" s="489"/>
      <c r="E121" s="489"/>
      <c r="F121" s="498"/>
      <c r="G121" s="487" t="s">
        <v>22604</v>
      </c>
    </row>
    <row r="122" spans="1:7">
      <c r="A122" s="492" t="s">
        <v>22605</v>
      </c>
      <c r="B122" s="2275" t="s">
        <v>22606</v>
      </c>
      <c r="C122" s="495">
        <v>720</v>
      </c>
      <c r="D122" s="489"/>
      <c r="E122" s="489"/>
      <c r="F122" s="498"/>
      <c r="G122" s="487" t="s">
        <v>22607</v>
      </c>
    </row>
    <row r="123" spans="1:7">
      <c r="A123" s="492" t="s">
        <v>22608</v>
      </c>
      <c r="B123" s="2275" t="s">
        <v>22609</v>
      </c>
      <c r="C123" s="495">
        <v>37.5</v>
      </c>
      <c r="D123" s="489"/>
      <c r="E123" s="489"/>
      <c r="F123" s="498"/>
      <c r="G123" s="487" t="s">
        <v>22610</v>
      </c>
    </row>
    <row r="124" spans="1:7">
      <c r="A124" s="492" t="s">
        <v>22611</v>
      </c>
      <c r="B124" s="2275" t="s">
        <v>22612</v>
      </c>
      <c r="C124" s="495">
        <v>31.5</v>
      </c>
      <c r="D124" s="489"/>
      <c r="E124" s="489"/>
      <c r="F124" s="498"/>
      <c r="G124" s="487" t="s">
        <v>1529</v>
      </c>
    </row>
    <row r="125" spans="1:7">
      <c r="A125" s="492" t="s">
        <v>22613</v>
      </c>
      <c r="B125" s="2275" t="s">
        <v>22614</v>
      </c>
      <c r="C125" s="495">
        <v>119</v>
      </c>
      <c r="D125" s="489"/>
      <c r="E125" s="489"/>
      <c r="F125" s="498"/>
      <c r="G125" s="487" t="s">
        <v>22615</v>
      </c>
    </row>
    <row r="126" spans="1:7">
      <c r="A126" s="492" t="s">
        <v>22616</v>
      </c>
      <c r="B126" s="2275" t="s">
        <v>22617</v>
      </c>
      <c r="C126" s="495">
        <v>0</v>
      </c>
      <c r="D126" s="489"/>
      <c r="E126" s="489"/>
      <c r="F126" s="498"/>
      <c r="G126" s="487" t="s">
        <v>22618</v>
      </c>
    </row>
    <row r="127" spans="1:7">
      <c r="A127" s="492" t="s">
        <v>22619</v>
      </c>
      <c r="B127" s="2275" t="s">
        <v>22620</v>
      </c>
      <c r="C127" s="495">
        <v>0</v>
      </c>
      <c r="D127" s="489"/>
      <c r="E127" s="489"/>
      <c r="F127" s="498"/>
      <c r="G127" s="487" t="s">
        <v>22621</v>
      </c>
    </row>
    <row r="128" spans="1:7">
      <c r="A128" s="492" t="s">
        <v>22622</v>
      </c>
      <c r="B128" s="2275" t="s">
        <v>22623</v>
      </c>
      <c r="C128" s="495">
        <v>0</v>
      </c>
      <c r="D128" s="489"/>
      <c r="E128" s="489"/>
      <c r="F128" s="498"/>
      <c r="G128" s="487" t="s">
        <v>22624</v>
      </c>
    </row>
    <row r="129" spans="1:7">
      <c r="A129" s="492" t="s">
        <v>22625</v>
      </c>
      <c r="B129" s="2275" t="s">
        <v>22626</v>
      </c>
      <c r="C129" s="495">
        <v>115</v>
      </c>
      <c r="D129" s="489"/>
      <c r="E129" s="489"/>
      <c r="F129" s="498"/>
      <c r="G129" s="487" t="s">
        <v>22627</v>
      </c>
    </row>
    <row r="130" spans="1:7">
      <c r="A130" s="492" t="s">
        <v>22628</v>
      </c>
      <c r="B130" s="2275" t="s">
        <v>22629</v>
      </c>
      <c r="C130" s="495">
        <v>0</v>
      </c>
      <c r="D130" s="489"/>
      <c r="E130" s="489"/>
      <c r="F130" s="498"/>
      <c r="G130" s="487" t="s">
        <v>22630</v>
      </c>
    </row>
    <row r="131" spans="1:7">
      <c r="A131" s="492" t="s">
        <v>22631</v>
      </c>
      <c r="B131" s="2275" t="s">
        <v>22632</v>
      </c>
      <c r="C131" s="495">
        <v>0</v>
      </c>
      <c r="D131" s="489"/>
      <c r="E131" s="489"/>
      <c r="F131" s="498"/>
      <c r="G131" s="487" t="s">
        <v>22633</v>
      </c>
    </row>
    <row r="132" spans="1:7">
      <c r="A132" s="492" t="s">
        <v>22634</v>
      </c>
      <c r="B132" s="2275" t="s">
        <v>22635</v>
      </c>
      <c r="C132" s="495">
        <v>29.5</v>
      </c>
      <c r="D132" s="489"/>
      <c r="E132" s="489"/>
      <c r="F132" s="498"/>
      <c r="G132" s="487" t="s">
        <v>22636</v>
      </c>
    </row>
    <row r="133" spans="1:7">
      <c r="A133" s="492" t="s">
        <v>22637</v>
      </c>
      <c r="B133" s="2275" t="s">
        <v>22638</v>
      </c>
      <c r="C133" s="495">
        <v>35</v>
      </c>
      <c r="D133" s="489"/>
      <c r="E133" s="489"/>
      <c r="F133" s="498"/>
      <c r="G133" s="487" t="s">
        <v>22636</v>
      </c>
    </row>
    <row r="134" spans="1:7">
      <c r="A134" s="492" t="s">
        <v>22639</v>
      </c>
      <c r="B134" s="2275" t="s">
        <v>22640</v>
      </c>
      <c r="C134" s="495">
        <v>0</v>
      </c>
      <c r="D134" s="489"/>
      <c r="E134" s="489"/>
      <c r="F134" s="498"/>
      <c r="G134" s="487" t="s">
        <v>22641</v>
      </c>
    </row>
    <row r="135" spans="1:7">
      <c r="A135" s="492" t="s">
        <v>22642</v>
      </c>
      <c r="B135" s="2275" t="s">
        <v>22643</v>
      </c>
      <c r="C135" s="495">
        <v>35</v>
      </c>
      <c r="D135" s="489"/>
      <c r="E135" s="489"/>
      <c r="F135" s="498"/>
      <c r="G135" s="487" t="s">
        <v>22644</v>
      </c>
    </row>
    <row r="136" spans="1:7">
      <c r="A136" s="492" t="s">
        <v>22645</v>
      </c>
      <c r="B136" s="2275" t="s">
        <v>22646</v>
      </c>
      <c r="C136" s="495">
        <v>154</v>
      </c>
      <c r="D136" s="489"/>
      <c r="E136" s="489"/>
      <c r="F136" s="498"/>
      <c r="G136" s="487" t="s">
        <v>22647</v>
      </c>
    </row>
    <row r="137" spans="1:7">
      <c r="A137" s="492" t="s">
        <v>22648</v>
      </c>
      <c r="B137" s="2275" t="s">
        <v>22649</v>
      </c>
      <c r="C137" s="495">
        <v>2102</v>
      </c>
      <c r="D137" s="489"/>
      <c r="E137" s="489"/>
      <c r="F137" s="498"/>
      <c r="G137" s="487" t="s">
        <v>1529</v>
      </c>
    </row>
    <row r="138" spans="1:7">
      <c r="A138" s="492" t="s">
        <v>22650</v>
      </c>
      <c r="B138" s="2275" t="s">
        <v>22651</v>
      </c>
      <c r="C138" s="495">
        <v>295.5</v>
      </c>
      <c r="D138" s="489"/>
      <c r="E138" s="489"/>
      <c r="F138" s="498"/>
      <c r="G138" s="487" t="s">
        <v>22652</v>
      </c>
    </row>
    <row r="139" spans="1:7">
      <c r="A139" s="492" t="s">
        <v>22653</v>
      </c>
      <c r="B139" s="2275" t="s">
        <v>22654</v>
      </c>
      <c r="C139" s="495">
        <v>0</v>
      </c>
      <c r="D139" s="489"/>
      <c r="E139" s="489"/>
      <c r="F139" s="498"/>
      <c r="G139" s="487" t="s">
        <v>22655</v>
      </c>
    </row>
    <row r="140" spans="1:7">
      <c r="A140" s="492" t="s">
        <v>22656</v>
      </c>
      <c r="B140" s="2275" t="s">
        <v>22657</v>
      </c>
      <c r="C140" s="495">
        <v>0</v>
      </c>
      <c r="D140" s="489"/>
      <c r="E140" s="489"/>
      <c r="F140" s="498"/>
      <c r="G140" s="487" t="s">
        <v>1529</v>
      </c>
    </row>
    <row r="141" spans="1:7">
      <c r="A141" s="492" t="s">
        <v>22658</v>
      </c>
      <c r="B141" s="2275" t="s">
        <v>22659</v>
      </c>
      <c r="C141" s="495">
        <v>250</v>
      </c>
      <c r="D141" s="489"/>
      <c r="E141" s="489"/>
      <c r="F141" s="498"/>
      <c r="G141" s="487" t="s">
        <v>1529</v>
      </c>
    </row>
    <row r="142" spans="1:7">
      <c r="A142" s="492" t="s">
        <v>22660</v>
      </c>
      <c r="B142" s="2275" t="s">
        <v>22661</v>
      </c>
      <c r="C142" s="495">
        <v>121</v>
      </c>
      <c r="D142" s="489"/>
      <c r="E142" s="489"/>
      <c r="F142" s="498"/>
      <c r="G142" s="487" t="s">
        <v>22662</v>
      </c>
    </row>
    <row r="143" spans="1:7">
      <c r="A143" s="492" t="s">
        <v>22663</v>
      </c>
      <c r="B143" s="2275" t="s">
        <v>22664</v>
      </c>
      <c r="C143" s="495">
        <v>41</v>
      </c>
      <c r="D143" s="489"/>
      <c r="E143" s="489"/>
      <c r="F143" s="498"/>
      <c r="G143" s="487" t="s">
        <v>22665</v>
      </c>
    </row>
    <row r="144" spans="1:7">
      <c r="A144" s="492" t="s">
        <v>22666</v>
      </c>
      <c r="B144" s="2275" t="s">
        <v>22667</v>
      </c>
      <c r="C144" s="495">
        <v>41</v>
      </c>
      <c r="D144" s="489"/>
      <c r="E144" s="489"/>
      <c r="F144" s="498"/>
      <c r="G144" s="487" t="s">
        <v>22668</v>
      </c>
    </row>
    <row r="145" spans="1:7">
      <c r="A145" s="492" t="s">
        <v>22669</v>
      </c>
      <c r="B145" s="2275" t="s">
        <v>22670</v>
      </c>
      <c r="C145" s="495">
        <v>660</v>
      </c>
      <c r="D145" s="489"/>
      <c r="E145" s="489"/>
      <c r="F145" s="498"/>
      <c r="G145" s="487" t="s">
        <v>22671</v>
      </c>
    </row>
    <row r="146" spans="1:7">
      <c r="A146" s="492" t="s">
        <v>22672</v>
      </c>
      <c r="B146" s="2275" t="s">
        <v>22673</v>
      </c>
      <c r="C146" s="495">
        <v>1020</v>
      </c>
      <c r="D146" s="489"/>
      <c r="E146" s="489"/>
      <c r="F146" s="498"/>
      <c r="G146" s="487" t="s">
        <v>22674</v>
      </c>
    </row>
    <row r="147" spans="1:7">
      <c r="A147" s="492" t="s">
        <v>22675</v>
      </c>
      <c r="B147" s="2275" t="s">
        <v>22676</v>
      </c>
      <c r="C147" s="495">
        <v>235</v>
      </c>
      <c r="D147" s="489"/>
      <c r="E147" s="489"/>
      <c r="F147" s="498"/>
      <c r="G147" s="487" t="s">
        <v>22677</v>
      </c>
    </row>
    <row r="148" spans="1:7">
      <c r="A148" s="492" t="s">
        <v>22678</v>
      </c>
      <c r="B148" s="2275" t="s">
        <v>22679</v>
      </c>
      <c r="C148" s="495">
        <v>123</v>
      </c>
      <c r="D148" s="489"/>
      <c r="E148" s="489"/>
      <c r="F148" s="498"/>
      <c r="G148" s="487" t="s">
        <v>22680</v>
      </c>
    </row>
    <row r="149" spans="1:7">
      <c r="A149" s="493" t="s">
        <v>1921</v>
      </c>
      <c r="B149" s="2276" t="s">
        <v>1922</v>
      </c>
      <c r="C149" s="496">
        <v>440</v>
      </c>
      <c r="D149" s="490"/>
      <c r="E149" s="490"/>
      <c r="F149" s="499"/>
      <c r="G149" s="3" t="s">
        <v>1923</v>
      </c>
    </row>
    <row r="150" spans="1:7">
      <c r="A150" s="493" t="s">
        <v>1924</v>
      </c>
      <c r="B150" s="2276" t="s">
        <v>1925</v>
      </c>
      <c r="C150" s="496">
        <v>570</v>
      </c>
      <c r="D150" s="490"/>
      <c r="E150" s="490"/>
      <c r="F150" s="499"/>
      <c r="G150" s="3" t="s">
        <v>1926</v>
      </c>
    </row>
    <row r="151" spans="1:7">
      <c r="A151" s="493" t="s">
        <v>1927</v>
      </c>
      <c r="B151" s="2276" t="s">
        <v>1928</v>
      </c>
      <c r="C151" s="496">
        <v>345</v>
      </c>
      <c r="D151" s="490"/>
      <c r="E151" s="490"/>
      <c r="F151" s="499"/>
      <c r="G151" s="3" t="s">
        <v>1929</v>
      </c>
    </row>
    <row r="152" spans="1:7">
      <c r="A152" s="493" t="s">
        <v>1930</v>
      </c>
      <c r="B152" s="2276" t="s">
        <v>1931</v>
      </c>
      <c r="C152" s="496">
        <v>38.5</v>
      </c>
      <c r="D152" s="490"/>
      <c r="E152" s="490"/>
      <c r="F152" s="499"/>
      <c r="G152" s="3" t="s">
        <v>1932</v>
      </c>
    </row>
    <row r="153" spans="1:7">
      <c r="A153" s="493" t="s">
        <v>1933</v>
      </c>
      <c r="B153" s="2276" t="s">
        <v>1934</v>
      </c>
      <c r="C153" s="496">
        <v>10.8</v>
      </c>
      <c r="D153" s="490"/>
      <c r="E153" s="490"/>
      <c r="F153" s="499"/>
      <c r="G153" s="3" t="s">
        <v>1935</v>
      </c>
    </row>
    <row r="154" spans="1:7">
      <c r="A154" s="493" t="s">
        <v>1936</v>
      </c>
      <c r="B154" s="2276" t="s">
        <v>1937</v>
      </c>
      <c r="C154" s="496">
        <v>13.2</v>
      </c>
      <c r="D154" s="490"/>
      <c r="E154" s="490"/>
      <c r="F154" s="499"/>
      <c r="G154" s="3" t="s">
        <v>1938</v>
      </c>
    </row>
    <row r="155" spans="1:7">
      <c r="A155" s="493" t="s">
        <v>1939</v>
      </c>
      <c r="B155" s="2276" t="s">
        <v>1940</v>
      </c>
      <c r="C155" s="496">
        <v>285</v>
      </c>
      <c r="D155" s="490"/>
      <c r="E155" s="490"/>
      <c r="F155" s="499"/>
      <c r="G155" s="3" t="s">
        <v>1529</v>
      </c>
    </row>
    <row r="156" spans="1:7">
      <c r="A156" s="493" t="s">
        <v>1941</v>
      </c>
      <c r="B156" s="2276" t="s">
        <v>1942</v>
      </c>
      <c r="C156" s="496">
        <v>84.5</v>
      </c>
      <c r="D156" s="490"/>
      <c r="E156" s="490"/>
      <c r="F156" s="499"/>
      <c r="G156" s="3" t="s">
        <v>1943</v>
      </c>
    </row>
    <row r="157" spans="1:7">
      <c r="A157" s="493" t="s">
        <v>1944</v>
      </c>
      <c r="B157" s="2276" t="s">
        <v>1945</v>
      </c>
      <c r="C157" s="496">
        <v>6.7</v>
      </c>
      <c r="D157" s="490"/>
      <c r="E157" s="490"/>
      <c r="F157" s="499"/>
      <c r="G157" s="3" t="s">
        <v>1946</v>
      </c>
    </row>
    <row r="158" spans="1:7">
      <c r="A158" s="493" t="s">
        <v>1947</v>
      </c>
      <c r="B158" s="2276" t="s">
        <v>1948</v>
      </c>
      <c r="C158" s="496">
        <v>143</v>
      </c>
      <c r="D158" s="490"/>
      <c r="E158" s="490"/>
      <c r="F158" s="499"/>
      <c r="G158" s="3" t="s">
        <v>1949</v>
      </c>
    </row>
    <row r="159" spans="1:7">
      <c r="A159" s="493" t="s">
        <v>1950</v>
      </c>
      <c r="B159" s="2276" t="s">
        <v>1951</v>
      </c>
      <c r="C159" s="496">
        <v>30.5</v>
      </c>
      <c r="D159" s="490"/>
      <c r="E159" s="490"/>
      <c r="F159" s="499"/>
      <c r="G159" s="3" t="s">
        <v>1529</v>
      </c>
    </row>
    <row r="160" spans="1:7">
      <c r="A160" s="493" t="s">
        <v>1952</v>
      </c>
      <c r="B160" s="2276" t="s">
        <v>1953</v>
      </c>
      <c r="C160" s="496">
        <v>505</v>
      </c>
      <c r="D160" s="490"/>
      <c r="E160" s="490"/>
      <c r="F160" s="499"/>
      <c r="G160" s="3" t="s">
        <v>1954</v>
      </c>
    </row>
    <row r="161" spans="1:7">
      <c r="A161" s="493" t="s">
        <v>1955</v>
      </c>
      <c r="B161" s="2276" t="s">
        <v>1956</v>
      </c>
      <c r="C161" s="496">
        <v>76</v>
      </c>
      <c r="D161" s="490"/>
      <c r="E161" s="490"/>
      <c r="F161" s="499"/>
      <c r="G161" s="3" t="s">
        <v>1957</v>
      </c>
    </row>
    <row r="162" spans="1:7">
      <c r="A162" s="493" t="s">
        <v>1958</v>
      </c>
      <c r="B162" s="2276" t="s">
        <v>1959</v>
      </c>
      <c r="C162" s="496">
        <v>25.5</v>
      </c>
      <c r="D162" s="490"/>
      <c r="E162" s="490"/>
      <c r="F162" s="499"/>
      <c r="G162" s="3" t="s">
        <v>1960</v>
      </c>
    </row>
    <row r="163" spans="1:7">
      <c r="A163" s="493" t="s">
        <v>1961</v>
      </c>
      <c r="B163" s="2276" t="s">
        <v>1962</v>
      </c>
      <c r="C163" s="496">
        <v>66</v>
      </c>
      <c r="D163" s="490"/>
      <c r="E163" s="490"/>
      <c r="F163" s="499"/>
      <c r="G163" s="3" t="s">
        <v>1529</v>
      </c>
    </row>
    <row r="164" spans="1:7">
      <c r="A164" s="493" t="s">
        <v>1963</v>
      </c>
      <c r="B164" s="2276" t="s">
        <v>1964</v>
      </c>
      <c r="C164" s="496">
        <v>295</v>
      </c>
      <c r="D164" s="490"/>
      <c r="E164" s="490"/>
      <c r="F164" s="499"/>
      <c r="G164" s="3" t="s">
        <v>1965</v>
      </c>
    </row>
    <row r="165" spans="1:7">
      <c r="A165" s="493" t="s">
        <v>1966</v>
      </c>
      <c r="B165" s="2276" t="s">
        <v>1967</v>
      </c>
      <c r="C165" s="496">
        <v>1420</v>
      </c>
      <c r="D165" s="490"/>
      <c r="E165" s="490"/>
      <c r="F165" s="499"/>
      <c r="G165" s="3" t="s">
        <v>1968</v>
      </c>
    </row>
    <row r="166" spans="1:7">
      <c r="A166" s="493" t="s">
        <v>1969</v>
      </c>
      <c r="B166" s="2276" t="s">
        <v>1970</v>
      </c>
      <c r="C166" s="496">
        <v>1600</v>
      </c>
      <c r="D166" s="490"/>
      <c r="E166" s="490"/>
      <c r="F166" s="499"/>
      <c r="G166" s="3" t="s">
        <v>1971</v>
      </c>
    </row>
    <row r="167" spans="1:7">
      <c r="A167" s="493" t="s">
        <v>1972</v>
      </c>
      <c r="B167" s="2276" t="s">
        <v>1973</v>
      </c>
      <c r="C167" s="496">
        <v>40</v>
      </c>
      <c r="D167" s="490"/>
      <c r="E167" s="490"/>
      <c r="F167" s="499"/>
      <c r="G167" s="3" t="s">
        <v>1974</v>
      </c>
    </row>
    <row r="168" spans="1:7">
      <c r="A168" s="493" t="s">
        <v>1975</v>
      </c>
      <c r="B168" s="2276" t="s">
        <v>1976</v>
      </c>
      <c r="C168" s="496">
        <v>2200</v>
      </c>
      <c r="D168" s="490"/>
      <c r="E168" s="490"/>
      <c r="F168" s="499"/>
      <c r="G168" s="3" t="s">
        <v>1976</v>
      </c>
    </row>
    <row r="169" spans="1:7">
      <c r="A169" s="493" t="s">
        <v>1977</v>
      </c>
      <c r="B169" s="2276" t="s">
        <v>1978</v>
      </c>
      <c r="C169" s="496">
        <v>650</v>
      </c>
      <c r="D169" s="490"/>
      <c r="E169" s="490"/>
      <c r="F169" s="499"/>
      <c r="G169" s="3" t="s">
        <v>1978</v>
      </c>
    </row>
    <row r="170" spans="1:7">
      <c r="A170" s="493" t="s">
        <v>1979</v>
      </c>
      <c r="B170" s="2276" t="s">
        <v>1980</v>
      </c>
      <c r="C170" s="496">
        <v>330</v>
      </c>
      <c r="D170" s="490"/>
      <c r="E170" s="490"/>
      <c r="F170" s="499"/>
      <c r="G170" s="3" t="s">
        <v>1981</v>
      </c>
    </row>
    <row r="171" spans="1:7">
      <c r="A171" s="493" t="s">
        <v>1982</v>
      </c>
      <c r="B171" s="2276" t="s">
        <v>1983</v>
      </c>
      <c r="C171" s="496">
        <v>97.5</v>
      </c>
      <c r="D171" s="490"/>
      <c r="E171" s="490"/>
      <c r="F171" s="499"/>
      <c r="G171" s="3" t="s">
        <v>1984</v>
      </c>
    </row>
    <row r="172" spans="1:7">
      <c r="A172" s="493" t="s">
        <v>1985</v>
      </c>
      <c r="B172" s="2276" t="s">
        <v>1986</v>
      </c>
      <c r="C172" s="496">
        <v>2900</v>
      </c>
      <c r="D172" s="490"/>
      <c r="E172" s="490"/>
      <c r="F172" s="499"/>
      <c r="G172" s="3" t="s">
        <v>1987</v>
      </c>
    </row>
    <row r="173" spans="1:7">
      <c r="A173" s="493" t="s">
        <v>1988</v>
      </c>
      <c r="B173" s="2276" t="s">
        <v>1989</v>
      </c>
      <c r="C173" s="496">
        <v>13500</v>
      </c>
      <c r="D173" s="490"/>
      <c r="E173" s="490"/>
      <c r="F173" s="499"/>
      <c r="G173" s="3" t="s">
        <v>1990</v>
      </c>
    </row>
    <row r="174" spans="1:7">
      <c r="A174" s="493" t="s">
        <v>1991</v>
      </c>
      <c r="B174" s="2276" t="s">
        <v>1992</v>
      </c>
      <c r="C174" s="496">
        <v>2200</v>
      </c>
      <c r="D174" s="490"/>
      <c r="E174" s="490"/>
      <c r="F174" s="499"/>
      <c r="G174" s="3" t="s">
        <v>1529</v>
      </c>
    </row>
    <row r="175" spans="1:7">
      <c r="A175" s="493" t="s">
        <v>1993</v>
      </c>
      <c r="B175" s="2276" t="s">
        <v>1994</v>
      </c>
      <c r="C175" s="496">
        <v>87.5</v>
      </c>
      <c r="D175" s="490"/>
      <c r="E175" s="490"/>
      <c r="F175" s="499"/>
      <c r="G175" s="3" t="s">
        <v>1529</v>
      </c>
    </row>
    <row r="176" spans="1:7">
      <c r="A176" s="493" t="s">
        <v>1995</v>
      </c>
      <c r="B176" s="2276" t="s">
        <v>1996</v>
      </c>
      <c r="C176" s="496">
        <v>87.5</v>
      </c>
      <c r="D176" s="490"/>
      <c r="E176" s="490"/>
      <c r="F176" s="499"/>
      <c r="G176" s="3" t="s">
        <v>1529</v>
      </c>
    </row>
    <row r="177" spans="1:7">
      <c r="A177" s="493" t="s">
        <v>1997</v>
      </c>
      <c r="B177" s="2276" t="s">
        <v>1998</v>
      </c>
      <c r="C177" s="496">
        <v>86.5</v>
      </c>
      <c r="D177" s="490"/>
      <c r="E177" s="490"/>
      <c r="F177" s="499"/>
      <c r="G177" s="3" t="s">
        <v>1529</v>
      </c>
    </row>
    <row r="178" spans="1:7">
      <c r="A178" s="493" t="s">
        <v>1999</v>
      </c>
      <c r="B178" s="2276" t="s">
        <v>2000</v>
      </c>
      <c r="C178" s="496">
        <v>270</v>
      </c>
      <c r="D178" s="490"/>
      <c r="E178" s="490"/>
      <c r="F178" s="499"/>
      <c r="G178" s="3" t="s">
        <v>2001</v>
      </c>
    </row>
    <row r="179" spans="1:7">
      <c r="A179" s="493" t="s">
        <v>2002</v>
      </c>
      <c r="B179" s="2276" t="s">
        <v>2003</v>
      </c>
      <c r="C179" s="496">
        <v>2200</v>
      </c>
      <c r="D179" s="490"/>
      <c r="E179" s="490"/>
      <c r="F179" s="499"/>
      <c r="G179" s="3" t="s">
        <v>2003</v>
      </c>
    </row>
    <row r="180" spans="1:7">
      <c r="A180" s="493" t="s">
        <v>2004</v>
      </c>
      <c r="B180" s="2276" t="s">
        <v>2005</v>
      </c>
      <c r="C180" s="496">
        <v>87.5</v>
      </c>
      <c r="D180" s="490"/>
      <c r="E180" s="490"/>
      <c r="F180" s="499"/>
      <c r="G180" s="3" t="s">
        <v>2005</v>
      </c>
    </row>
    <row r="181" spans="1:7">
      <c r="A181" s="493" t="s">
        <v>2006</v>
      </c>
      <c r="B181" s="2276" t="s">
        <v>2007</v>
      </c>
      <c r="C181" s="496">
        <v>170</v>
      </c>
      <c r="D181" s="490"/>
      <c r="E181" s="490"/>
      <c r="F181" s="499"/>
      <c r="G181" s="3" t="s">
        <v>2008</v>
      </c>
    </row>
    <row r="182" spans="1:7">
      <c r="A182" s="493" t="s">
        <v>2009</v>
      </c>
      <c r="B182" s="2276" t="s">
        <v>2010</v>
      </c>
      <c r="C182" s="496">
        <v>55.5</v>
      </c>
      <c r="D182" s="490"/>
      <c r="E182" s="490"/>
      <c r="F182" s="499"/>
      <c r="G182" s="3" t="s">
        <v>2010</v>
      </c>
    </row>
    <row r="183" spans="1:7">
      <c r="A183" s="493" t="s">
        <v>2011</v>
      </c>
      <c r="B183" s="2276" t="s">
        <v>2012</v>
      </c>
      <c r="C183" s="496">
        <v>55.5</v>
      </c>
      <c r="D183" s="490"/>
      <c r="E183" s="490"/>
      <c r="F183" s="499"/>
      <c r="G183" s="3" t="s">
        <v>2012</v>
      </c>
    </row>
    <row r="184" spans="1:7">
      <c r="A184" s="493" t="s">
        <v>2013</v>
      </c>
      <c r="B184" s="2276" t="s">
        <v>2014</v>
      </c>
      <c r="C184" s="496">
        <v>4650</v>
      </c>
      <c r="D184" s="490"/>
      <c r="E184" s="490"/>
      <c r="F184" s="499"/>
      <c r="G184" s="3" t="s">
        <v>2015</v>
      </c>
    </row>
    <row r="185" spans="1:7">
      <c r="A185" s="493" t="s">
        <v>2016</v>
      </c>
      <c r="B185" s="2276" t="s">
        <v>2017</v>
      </c>
      <c r="C185" s="496">
        <v>5450</v>
      </c>
      <c r="D185" s="490"/>
      <c r="E185" s="490"/>
      <c r="F185" s="499"/>
      <c r="G185" s="3" t="s">
        <v>2018</v>
      </c>
    </row>
    <row r="186" spans="1:7">
      <c r="A186" s="493" t="s">
        <v>2019</v>
      </c>
      <c r="B186" s="2276" t="s">
        <v>2020</v>
      </c>
      <c r="C186" s="496">
        <v>95.5</v>
      </c>
      <c r="D186" s="490"/>
      <c r="E186" s="490"/>
      <c r="F186" s="499"/>
      <c r="G186" s="3" t="s">
        <v>1529</v>
      </c>
    </row>
    <row r="187" spans="1:7">
      <c r="A187" s="493" t="s">
        <v>2021</v>
      </c>
      <c r="B187" s="2276" t="s">
        <v>2022</v>
      </c>
      <c r="C187" s="496">
        <v>300</v>
      </c>
      <c r="D187" s="490"/>
      <c r="E187" s="490"/>
      <c r="F187" s="499"/>
      <c r="G187" s="3" t="s">
        <v>2023</v>
      </c>
    </row>
    <row r="188" spans="1:7">
      <c r="A188" s="493" t="s">
        <v>2024</v>
      </c>
      <c r="B188" s="2276" t="s">
        <v>2025</v>
      </c>
      <c r="C188" s="496">
        <v>67</v>
      </c>
      <c r="D188" s="490"/>
      <c r="E188" s="490"/>
      <c r="F188" s="499"/>
      <c r="G188" s="3" t="s">
        <v>1529</v>
      </c>
    </row>
    <row r="189" spans="1:7">
      <c r="A189" s="493" t="s">
        <v>2026</v>
      </c>
      <c r="B189" s="2276" t="s">
        <v>2027</v>
      </c>
      <c r="C189" s="496">
        <v>4.6500000000000004</v>
      </c>
      <c r="D189" s="490"/>
      <c r="E189" s="490"/>
      <c r="F189" s="499"/>
      <c r="G189" s="3" t="s">
        <v>2028</v>
      </c>
    </row>
    <row r="190" spans="1:7">
      <c r="A190" s="493" t="s">
        <v>2029</v>
      </c>
      <c r="B190" s="2276" t="s">
        <v>2030</v>
      </c>
      <c r="C190" s="496">
        <v>7.7</v>
      </c>
      <c r="D190" s="490"/>
      <c r="E190" s="490"/>
      <c r="F190" s="499"/>
      <c r="G190" s="3" t="s">
        <v>2031</v>
      </c>
    </row>
    <row r="191" spans="1:7">
      <c r="A191" s="493" t="s">
        <v>2032</v>
      </c>
      <c r="B191" s="2276" t="s">
        <v>2033</v>
      </c>
      <c r="C191" s="496">
        <v>10.8</v>
      </c>
      <c r="D191" s="490"/>
      <c r="E191" s="490"/>
      <c r="F191" s="499"/>
      <c r="G191" s="3" t="s">
        <v>2034</v>
      </c>
    </row>
    <row r="192" spans="1:7">
      <c r="A192" s="493" t="s">
        <v>2035</v>
      </c>
      <c r="B192" s="2276" t="s">
        <v>2036</v>
      </c>
      <c r="C192" s="496">
        <v>7.7</v>
      </c>
      <c r="D192" s="490"/>
      <c r="E192" s="490"/>
      <c r="F192" s="499"/>
      <c r="G192" s="3" t="s">
        <v>2037</v>
      </c>
    </row>
    <row r="193" spans="1:7">
      <c r="A193" s="493" t="s">
        <v>2038</v>
      </c>
      <c r="B193" s="2276" t="s">
        <v>2039</v>
      </c>
      <c r="C193" s="496">
        <v>13.9</v>
      </c>
      <c r="D193" s="490"/>
      <c r="E193" s="490"/>
      <c r="F193" s="499"/>
      <c r="G193" s="3" t="s">
        <v>2040</v>
      </c>
    </row>
    <row r="194" spans="1:7">
      <c r="A194" s="493" t="s">
        <v>2041</v>
      </c>
      <c r="B194" s="2276" t="s">
        <v>2042</v>
      </c>
      <c r="C194" s="496">
        <v>23.5</v>
      </c>
      <c r="D194" s="490"/>
      <c r="E194" s="490"/>
      <c r="F194" s="499"/>
      <c r="G194" s="3" t="s">
        <v>2043</v>
      </c>
    </row>
    <row r="195" spans="1:7">
      <c r="A195" s="493" t="s">
        <v>2044</v>
      </c>
      <c r="B195" s="2276" t="s">
        <v>2045</v>
      </c>
      <c r="C195" s="496">
        <v>4.6500000000000004</v>
      </c>
      <c r="D195" s="490"/>
      <c r="E195" s="490"/>
      <c r="F195" s="499"/>
      <c r="G195" s="3" t="s">
        <v>2046</v>
      </c>
    </row>
    <row r="196" spans="1:7">
      <c r="A196" s="493" t="s">
        <v>2047</v>
      </c>
      <c r="B196" s="2276" t="s">
        <v>2048</v>
      </c>
      <c r="C196" s="496">
        <v>60</v>
      </c>
      <c r="D196" s="490"/>
      <c r="E196" s="490"/>
      <c r="F196" s="499"/>
      <c r="G196" s="3" t="s">
        <v>2049</v>
      </c>
    </row>
    <row r="197" spans="1:7">
      <c r="A197" s="493" t="s">
        <v>2050</v>
      </c>
      <c r="B197" s="2276" t="s">
        <v>2051</v>
      </c>
      <c r="C197" s="496">
        <v>63</v>
      </c>
      <c r="D197" s="490"/>
      <c r="E197" s="490"/>
      <c r="F197" s="499"/>
      <c r="G197" s="3" t="s">
        <v>2052</v>
      </c>
    </row>
    <row r="198" spans="1:7">
      <c r="A198" s="493" t="s">
        <v>2053</v>
      </c>
      <c r="B198" s="2276" t="s">
        <v>2054</v>
      </c>
      <c r="C198" s="496">
        <v>63</v>
      </c>
      <c r="D198" s="490"/>
      <c r="E198" s="490"/>
      <c r="F198" s="499"/>
      <c r="G198" s="3" t="s">
        <v>2055</v>
      </c>
    </row>
    <row r="199" spans="1:7">
      <c r="A199" s="493" t="s">
        <v>2056</v>
      </c>
      <c r="B199" s="2276" t="s">
        <v>2057</v>
      </c>
      <c r="C199" s="496">
        <v>60</v>
      </c>
      <c r="D199" s="490"/>
      <c r="E199" s="490"/>
      <c r="F199" s="499"/>
      <c r="G199" s="3" t="s">
        <v>2058</v>
      </c>
    </row>
    <row r="200" spans="1:7">
      <c r="A200" s="493" t="s">
        <v>2059</v>
      </c>
      <c r="B200" s="2276" t="s">
        <v>2060</v>
      </c>
      <c r="C200" s="496">
        <v>101</v>
      </c>
      <c r="D200" s="490"/>
      <c r="E200" s="490"/>
      <c r="F200" s="499"/>
      <c r="G200" s="3" t="s">
        <v>2061</v>
      </c>
    </row>
    <row r="201" spans="1:7">
      <c r="A201" s="493" t="s">
        <v>2062</v>
      </c>
      <c r="B201" s="2276" t="s">
        <v>2063</v>
      </c>
      <c r="C201" s="496">
        <v>205</v>
      </c>
      <c r="D201" s="490"/>
      <c r="E201" s="490"/>
      <c r="F201" s="499"/>
      <c r="G201" s="3" t="s">
        <v>2064</v>
      </c>
    </row>
    <row r="202" spans="1:7">
      <c r="A202" s="493" t="s">
        <v>2065</v>
      </c>
      <c r="B202" s="2276" t="s">
        <v>2066</v>
      </c>
      <c r="C202" s="496">
        <v>865</v>
      </c>
      <c r="D202" s="490"/>
      <c r="E202" s="490"/>
      <c r="F202" s="499"/>
      <c r="G202" s="3" t="s">
        <v>2066</v>
      </c>
    </row>
    <row r="203" spans="1:7">
      <c r="A203" s="493" t="s">
        <v>2067</v>
      </c>
      <c r="B203" s="2276" t="s">
        <v>2068</v>
      </c>
      <c r="C203" s="496">
        <v>865</v>
      </c>
      <c r="D203" s="490"/>
      <c r="E203" s="490"/>
      <c r="F203" s="499"/>
      <c r="G203" s="3" t="s">
        <v>2068</v>
      </c>
    </row>
    <row r="204" spans="1:7">
      <c r="A204" s="493" t="s">
        <v>2069</v>
      </c>
      <c r="B204" s="2276" t="s">
        <v>2070</v>
      </c>
      <c r="C204" s="496">
        <v>865</v>
      </c>
      <c r="D204" s="490"/>
      <c r="E204" s="490"/>
      <c r="F204" s="499"/>
      <c r="G204" s="3" t="s">
        <v>2071</v>
      </c>
    </row>
    <row r="205" spans="1:7">
      <c r="A205" s="493" t="s">
        <v>2072</v>
      </c>
      <c r="B205" s="2276" t="s">
        <v>2073</v>
      </c>
      <c r="C205" s="496">
        <v>63</v>
      </c>
      <c r="D205" s="490"/>
      <c r="E205" s="490"/>
      <c r="F205" s="499"/>
      <c r="G205" s="3" t="s">
        <v>2074</v>
      </c>
    </row>
    <row r="206" spans="1:7">
      <c r="A206" s="493" t="s">
        <v>2075</v>
      </c>
      <c r="B206" s="2276" t="s">
        <v>2076</v>
      </c>
      <c r="C206" s="496">
        <v>4814.5</v>
      </c>
      <c r="D206" s="490"/>
      <c r="E206" s="490"/>
      <c r="F206" s="499"/>
      <c r="G206" s="3" t="s">
        <v>2077</v>
      </c>
    </row>
    <row r="207" spans="1:7">
      <c r="A207" s="493" t="s">
        <v>2078</v>
      </c>
      <c r="B207" s="2276" t="s">
        <v>2079</v>
      </c>
      <c r="C207" s="496">
        <v>5224.5</v>
      </c>
      <c r="D207" s="490"/>
      <c r="E207" s="490"/>
      <c r="F207" s="499"/>
      <c r="G207" s="3" t="s">
        <v>2080</v>
      </c>
    </row>
    <row r="208" spans="1:7">
      <c r="A208" s="493" t="s">
        <v>2081</v>
      </c>
      <c r="B208" s="2276" t="s">
        <v>2082</v>
      </c>
      <c r="C208" s="496">
        <v>2265</v>
      </c>
      <c r="D208" s="490"/>
      <c r="E208" s="490"/>
      <c r="F208" s="499"/>
      <c r="G208" s="3" t="s">
        <v>2083</v>
      </c>
    </row>
    <row r="209" spans="1:7">
      <c r="A209" s="493" t="s">
        <v>2084</v>
      </c>
      <c r="B209" s="2276" t="s">
        <v>2085</v>
      </c>
      <c r="C209" s="496">
        <v>2265</v>
      </c>
      <c r="D209" s="490"/>
      <c r="E209" s="490"/>
      <c r="F209" s="499"/>
      <c r="G209" s="3" t="s">
        <v>2086</v>
      </c>
    </row>
    <row r="210" spans="1:7">
      <c r="A210" s="493" t="s">
        <v>2087</v>
      </c>
      <c r="B210" s="2276" t="s">
        <v>2088</v>
      </c>
      <c r="C210" s="496">
        <v>1185</v>
      </c>
      <c r="D210" s="490"/>
      <c r="E210" s="490"/>
      <c r="F210" s="499"/>
      <c r="G210" s="3" t="s">
        <v>2089</v>
      </c>
    </row>
    <row r="211" spans="1:7">
      <c r="A211" s="493" t="s">
        <v>2090</v>
      </c>
      <c r="B211" s="2276" t="s">
        <v>2091</v>
      </c>
      <c r="C211" s="496">
        <v>1473.5</v>
      </c>
      <c r="D211" s="490"/>
      <c r="E211" s="490"/>
      <c r="F211" s="499"/>
      <c r="G211" s="3" t="s">
        <v>2092</v>
      </c>
    </row>
    <row r="212" spans="1:7">
      <c r="A212" s="493" t="s">
        <v>2093</v>
      </c>
      <c r="B212" s="2276" t="s">
        <v>2094</v>
      </c>
      <c r="C212" s="496">
        <v>1230</v>
      </c>
      <c r="D212" s="490"/>
      <c r="E212" s="490"/>
      <c r="F212" s="499"/>
      <c r="G212" s="3" t="s">
        <v>2095</v>
      </c>
    </row>
    <row r="213" spans="1:7">
      <c r="A213" s="493" t="s">
        <v>2096</v>
      </c>
      <c r="B213" s="2276" t="s">
        <v>2097</v>
      </c>
      <c r="C213" s="496">
        <v>1518.5</v>
      </c>
      <c r="D213" s="490"/>
      <c r="E213" s="490"/>
      <c r="F213" s="499"/>
      <c r="G213" s="3" t="s">
        <v>2098</v>
      </c>
    </row>
    <row r="214" spans="1:7">
      <c r="A214" s="493" t="s">
        <v>2099</v>
      </c>
      <c r="B214" s="2276" t="s">
        <v>2100</v>
      </c>
      <c r="C214" s="496">
        <v>1400</v>
      </c>
      <c r="D214" s="490"/>
      <c r="E214" s="490"/>
      <c r="F214" s="499"/>
      <c r="G214" s="3" t="s">
        <v>2101</v>
      </c>
    </row>
    <row r="215" spans="1:7">
      <c r="A215" s="493" t="s">
        <v>2102</v>
      </c>
      <c r="B215" s="2276" t="s">
        <v>2103</v>
      </c>
      <c r="C215" s="496">
        <v>1688.5</v>
      </c>
      <c r="D215" s="490"/>
      <c r="E215" s="490"/>
      <c r="F215" s="499"/>
      <c r="G215" s="3" t="s">
        <v>2104</v>
      </c>
    </row>
    <row r="216" spans="1:7">
      <c r="A216" s="493" t="s">
        <v>2105</v>
      </c>
      <c r="B216" s="2276" t="s">
        <v>2106</v>
      </c>
      <c r="C216" s="496">
        <v>1445</v>
      </c>
      <c r="D216" s="490"/>
      <c r="E216" s="490"/>
      <c r="F216" s="499"/>
      <c r="G216" s="3" t="s">
        <v>2107</v>
      </c>
    </row>
    <row r="217" spans="1:7">
      <c r="A217" s="493" t="s">
        <v>2108</v>
      </c>
      <c r="B217" s="2276" t="s">
        <v>2109</v>
      </c>
      <c r="C217" s="496">
        <v>1733.5</v>
      </c>
      <c r="D217" s="490"/>
      <c r="E217" s="490"/>
      <c r="F217" s="499"/>
      <c r="G217" s="3" t="s">
        <v>2110</v>
      </c>
    </row>
    <row r="218" spans="1:7">
      <c r="A218" s="493" t="s">
        <v>2111</v>
      </c>
      <c r="B218" s="2276" t="s">
        <v>2112</v>
      </c>
      <c r="C218" s="496">
        <v>2090</v>
      </c>
      <c r="D218" s="490"/>
      <c r="E218" s="490"/>
      <c r="F218" s="499"/>
      <c r="G218" s="3" t="s">
        <v>2113</v>
      </c>
    </row>
    <row r="219" spans="1:7">
      <c r="A219" s="493" t="s">
        <v>2114</v>
      </c>
      <c r="B219" s="2276" t="s">
        <v>2115</v>
      </c>
      <c r="C219" s="496">
        <v>2423.5</v>
      </c>
      <c r="D219" s="490"/>
      <c r="E219" s="490"/>
      <c r="F219" s="499"/>
      <c r="G219" s="3" t="s">
        <v>2116</v>
      </c>
    </row>
    <row r="220" spans="1:7">
      <c r="A220" s="493" t="s">
        <v>2117</v>
      </c>
      <c r="B220" s="2276" t="s">
        <v>2118</v>
      </c>
      <c r="C220" s="496">
        <v>1258.5</v>
      </c>
      <c r="D220" s="490"/>
      <c r="E220" s="490"/>
      <c r="F220" s="499"/>
      <c r="G220" s="3" t="s">
        <v>2119</v>
      </c>
    </row>
    <row r="221" spans="1:7">
      <c r="A221" s="493" t="s">
        <v>2120</v>
      </c>
      <c r="B221" s="2276" t="s">
        <v>2121</v>
      </c>
      <c r="C221" s="496">
        <v>970</v>
      </c>
      <c r="D221" s="490"/>
      <c r="E221" s="490"/>
      <c r="F221" s="499"/>
      <c r="G221" s="3" t="s">
        <v>2122</v>
      </c>
    </row>
    <row r="222" spans="1:7">
      <c r="A222" s="493" t="s">
        <v>2123</v>
      </c>
      <c r="B222" s="2276" t="s">
        <v>2124</v>
      </c>
      <c r="C222" s="496">
        <v>1303.5</v>
      </c>
      <c r="D222" s="490"/>
      <c r="E222" s="490"/>
      <c r="F222" s="499"/>
      <c r="G222" s="3" t="s">
        <v>2125</v>
      </c>
    </row>
    <row r="223" spans="1:7">
      <c r="A223" s="493" t="s">
        <v>2126</v>
      </c>
      <c r="B223" s="2276" t="s">
        <v>2127</v>
      </c>
      <c r="C223" s="496">
        <v>1015</v>
      </c>
      <c r="D223" s="490"/>
      <c r="E223" s="490"/>
      <c r="F223" s="499"/>
      <c r="G223" s="3" t="s">
        <v>2128</v>
      </c>
    </row>
    <row r="224" spans="1:7">
      <c r="A224" s="493" t="s">
        <v>2129</v>
      </c>
      <c r="B224" s="2276" t="s">
        <v>2130</v>
      </c>
      <c r="C224" s="496">
        <v>1092</v>
      </c>
      <c r="D224" s="490"/>
      <c r="E224" s="490"/>
      <c r="F224" s="499"/>
      <c r="G224" s="3" t="s">
        <v>1529</v>
      </c>
    </row>
    <row r="225" spans="1:7">
      <c r="A225" s="493" t="s">
        <v>2131</v>
      </c>
      <c r="B225" s="2276" t="s">
        <v>2132</v>
      </c>
      <c r="C225" s="496">
        <v>1092</v>
      </c>
      <c r="D225" s="490"/>
      <c r="E225" s="490"/>
      <c r="F225" s="499"/>
      <c r="G225" s="3" t="s">
        <v>1529</v>
      </c>
    </row>
    <row r="226" spans="1:7">
      <c r="A226" s="493" t="s">
        <v>2133</v>
      </c>
      <c r="B226" s="2276" t="s">
        <v>2134</v>
      </c>
      <c r="C226" s="496">
        <v>0</v>
      </c>
      <c r="D226" s="490"/>
      <c r="E226" s="490"/>
      <c r="F226" s="499"/>
      <c r="G226" s="3" t="s">
        <v>1529</v>
      </c>
    </row>
    <row r="227" spans="1:7">
      <c r="A227" s="493" t="s">
        <v>2135</v>
      </c>
      <c r="B227" s="2276" t="s">
        <v>2136</v>
      </c>
      <c r="C227" s="496">
        <v>1307</v>
      </c>
      <c r="D227" s="490"/>
      <c r="E227" s="490"/>
      <c r="F227" s="499"/>
      <c r="G227" s="3" t="s">
        <v>1529</v>
      </c>
    </row>
    <row r="228" spans="1:7">
      <c r="A228" s="493" t="s">
        <v>2137</v>
      </c>
      <c r="B228" s="2276" t="s">
        <v>2138</v>
      </c>
      <c r="C228" s="496">
        <v>2470</v>
      </c>
      <c r="D228" s="490"/>
      <c r="E228" s="490"/>
      <c r="F228" s="499"/>
      <c r="G228" s="3" t="s">
        <v>1529</v>
      </c>
    </row>
    <row r="229" spans="1:7">
      <c r="A229" s="493" t="s">
        <v>2139</v>
      </c>
      <c r="B229" s="2276" t="s">
        <v>2140</v>
      </c>
      <c r="C229" s="496">
        <v>9994</v>
      </c>
      <c r="D229" s="490"/>
      <c r="E229" s="490"/>
      <c r="F229" s="499"/>
      <c r="G229" s="3" t="s">
        <v>2141</v>
      </c>
    </row>
    <row r="230" spans="1:7">
      <c r="A230" s="493" t="s">
        <v>2142</v>
      </c>
      <c r="B230" s="2276" t="s">
        <v>2143</v>
      </c>
      <c r="C230" s="496">
        <v>8144</v>
      </c>
      <c r="D230" s="490"/>
      <c r="E230" s="490"/>
      <c r="F230" s="499"/>
      <c r="G230" s="3" t="s">
        <v>2144</v>
      </c>
    </row>
    <row r="231" spans="1:7">
      <c r="A231" s="493" t="s">
        <v>2145</v>
      </c>
      <c r="B231" s="2276" t="s">
        <v>2146</v>
      </c>
      <c r="C231" s="496">
        <v>7194</v>
      </c>
      <c r="D231" s="490"/>
      <c r="E231" s="490"/>
      <c r="F231" s="499"/>
      <c r="G231" s="3" t="s">
        <v>2147</v>
      </c>
    </row>
    <row r="232" spans="1:7">
      <c r="A232" s="493" t="s">
        <v>2148</v>
      </c>
      <c r="B232" s="2276" t="s">
        <v>2149</v>
      </c>
      <c r="C232" s="496">
        <v>1188.5</v>
      </c>
      <c r="D232" s="490"/>
      <c r="E232" s="490"/>
      <c r="F232" s="499"/>
      <c r="G232" s="3" t="s">
        <v>2150</v>
      </c>
    </row>
    <row r="233" spans="1:7">
      <c r="A233" s="493" t="s">
        <v>2151</v>
      </c>
      <c r="B233" s="2276" t="s">
        <v>2152</v>
      </c>
      <c r="C233" s="496">
        <v>900</v>
      </c>
      <c r="D233" s="490"/>
      <c r="E233" s="490"/>
      <c r="F233" s="499"/>
      <c r="G233" s="3" t="s">
        <v>2153</v>
      </c>
    </row>
    <row r="234" spans="1:7">
      <c r="A234" s="493" t="s">
        <v>2154</v>
      </c>
      <c r="B234" s="2276" t="s">
        <v>2155</v>
      </c>
      <c r="C234" s="496">
        <v>1403.5</v>
      </c>
      <c r="D234" s="490"/>
      <c r="E234" s="490"/>
      <c r="F234" s="499"/>
      <c r="G234" s="3" t="s">
        <v>2156</v>
      </c>
    </row>
    <row r="235" spans="1:7">
      <c r="A235" s="493" t="s">
        <v>2157</v>
      </c>
      <c r="B235" s="2276" t="s">
        <v>2158</v>
      </c>
      <c r="C235" s="496">
        <v>1115</v>
      </c>
      <c r="D235" s="490"/>
      <c r="E235" s="490"/>
      <c r="F235" s="499"/>
      <c r="G235" s="3" t="s">
        <v>2159</v>
      </c>
    </row>
    <row r="236" spans="1:7">
      <c r="A236" s="493" t="s">
        <v>2160</v>
      </c>
      <c r="B236" s="2276" t="s">
        <v>2161</v>
      </c>
      <c r="C236" s="496">
        <v>1618.5</v>
      </c>
      <c r="D236" s="490"/>
      <c r="E236" s="490"/>
      <c r="F236" s="499"/>
      <c r="G236" s="3" t="s">
        <v>2162</v>
      </c>
    </row>
    <row r="237" spans="1:7">
      <c r="A237" s="493" t="s">
        <v>2163</v>
      </c>
      <c r="B237" s="2276" t="s">
        <v>2164</v>
      </c>
      <c r="C237" s="496">
        <v>1330</v>
      </c>
      <c r="D237" s="490"/>
      <c r="E237" s="490"/>
      <c r="F237" s="499"/>
      <c r="G237" s="3" t="s">
        <v>2165</v>
      </c>
    </row>
    <row r="238" spans="1:7">
      <c r="A238" s="493" t="s">
        <v>2166</v>
      </c>
      <c r="B238" s="2276" t="s">
        <v>2167</v>
      </c>
      <c r="C238" s="496">
        <v>1856.8</v>
      </c>
      <c r="D238" s="490"/>
      <c r="E238" s="490"/>
      <c r="F238" s="499"/>
      <c r="G238" s="3" t="s">
        <v>2168</v>
      </c>
    </row>
    <row r="239" spans="1:7">
      <c r="A239" s="493" t="s">
        <v>2169</v>
      </c>
      <c r="B239" s="2276" t="s">
        <v>2170</v>
      </c>
      <c r="C239" s="496">
        <v>2145.3000000000002</v>
      </c>
      <c r="D239" s="490"/>
      <c r="E239" s="490"/>
      <c r="F239" s="499"/>
      <c r="G239" s="3" t="s">
        <v>2171</v>
      </c>
    </row>
    <row r="240" spans="1:7">
      <c r="A240" s="493" t="s">
        <v>2172</v>
      </c>
      <c r="B240" s="2276" t="s">
        <v>2173</v>
      </c>
      <c r="C240" s="496">
        <v>2308.5</v>
      </c>
      <c r="D240" s="490"/>
      <c r="E240" s="490"/>
      <c r="F240" s="499"/>
      <c r="G240" s="3" t="s">
        <v>2174</v>
      </c>
    </row>
    <row r="241" spans="1:7">
      <c r="A241" s="493" t="s">
        <v>2175</v>
      </c>
      <c r="B241" s="2276" t="s">
        <v>2176</v>
      </c>
      <c r="C241" s="496">
        <v>2020</v>
      </c>
      <c r="D241" s="490"/>
      <c r="E241" s="490"/>
      <c r="F241" s="499"/>
      <c r="G241" s="3" t="s">
        <v>2177</v>
      </c>
    </row>
    <row r="242" spans="1:7">
      <c r="A242" s="493" t="s">
        <v>2178</v>
      </c>
      <c r="B242" s="2276" t="s">
        <v>2179</v>
      </c>
      <c r="C242" s="496">
        <v>477</v>
      </c>
      <c r="D242" s="490"/>
      <c r="E242" s="490"/>
      <c r="F242" s="499"/>
      <c r="G242" s="3" t="s">
        <v>1529</v>
      </c>
    </row>
    <row r="243" spans="1:7">
      <c r="A243" s="493" t="s">
        <v>2180</v>
      </c>
      <c r="B243" s="2276" t="s">
        <v>2181</v>
      </c>
      <c r="C243" s="496">
        <v>497.5</v>
      </c>
      <c r="D243" s="490"/>
      <c r="E243" s="490"/>
      <c r="F243" s="499"/>
      <c r="G243" s="3" t="s">
        <v>1529</v>
      </c>
    </row>
    <row r="244" spans="1:7">
      <c r="A244" s="493" t="s">
        <v>2182</v>
      </c>
      <c r="B244" s="2276" t="s">
        <v>2183</v>
      </c>
      <c r="C244" s="496">
        <v>607.5</v>
      </c>
      <c r="D244" s="490"/>
      <c r="E244" s="490"/>
      <c r="F244" s="499"/>
      <c r="G244" s="3" t="s">
        <v>1529</v>
      </c>
    </row>
    <row r="245" spans="1:7">
      <c r="A245" s="493" t="s">
        <v>2184</v>
      </c>
      <c r="B245" s="2276" t="s">
        <v>2185</v>
      </c>
      <c r="C245" s="496">
        <v>607.5</v>
      </c>
      <c r="D245" s="490"/>
      <c r="E245" s="490"/>
      <c r="F245" s="499"/>
      <c r="G245" s="3" t="s">
        <v>1529</v>
      </c>
    </row>
    <row r="246" spans="1:7">
      <c r="A246" s="493" t="s">
        <v>2186</v>
      </c>
      <c r="B246" s="2276" t="s">
        <v>2187</v>
      </c>
      <c r="C246" s="496">
        <v>1833.5</v>
      </c>
      <c r="D246" s="490"/>
      <c r="E246" s="490"/>
      <c r="F246" s="499"/>
      <c r="G246" s="3" t="s">
        <v>2188</v>
      </c>
    </row>
    <row r="247" spans="1:7">
      <c r="A247" s="493" t="s">
        <v>2189</v>
      </c>
      <c r="B247" s="2276" t="s">
        <v>2190</v>
      </c>
      <c r="C247" s="496">
        <v>1545</v>
      </c>
      <c r="D247" s="490"/>
      <c r="E247" s="490"/>
      <c r="F247" s="499"/>
      <c r="G247" s="3" t="s">
        <v>2191</v>
      </c>
    </row>
    <row r="248" spans="1:7">
      <c r="A248" s="493" t="s">
        <v>2192</v>
      </c>
      <c r="B248" s="2276" t="s">
        <v>2193</v>
      </c>
      <c r="C248" s="496">
        <v>1963.5</v>
      </c>
      <c r="D248" s="490"/>
      <c r="E248" s="490"/>
      <c r="F248" s="499"/>
      <c r="G248" s="3" t="s">
        <v>2194</v>
      </c>
    </row>
    <row r="249" spans="1:7">
      <c r="A249" s="493" t="s">
        <v>2195</v>
      </c>
      <c r="B249" s="2276" t="s">
        <v>2196</v>
      </c>
      <c r="C249" s="496">
        <v>1675</v>
      </c>
      <c r="D249" s="490"/>
      <c r="E249" s="490"/>
      <c r="F249" s="499"/>
      <c r="G249" s="3" t="s">
        <v>2197</v>
      </c>
    </row>
    <row r="250" spans="1:7">
      <c r="A250" s="493" t="s">
        <v>2198</v>
      </c>
      <c r="B250" s="2276" t="s">
        <v>2199</v>
      </c>
      <c r="C250" s="496">
        <v>2178.5</v>
      </c>
      <c r="D250" s="490"/>
      <c r="E250" s="490"/>
      <c r="F250" s="499"/>
      <c r="G250" s="3" t="s">
        <v>2200</v>
      </c>
    </row>
    <row r="251" spans="1:7">
      <c r="A251" s="493" t="s">
        <v>2201</v>
      </c>
      <c r="B251" s="2276" t="s">
        <v>2202</v>
      </c>
      <c r="C251" s="496">
        <v>1890</v>
      </c>
      <c r="D251" s="490"/>
      <c r="E251" s="490"/>
      <c r="F251" s="499"/>
      <c r="G251" s="3" t="s">
        <v>2203</v>
      </c>
    </row>
    <row r="252" spans="1:7">
      <c r="A252" s="493" t="s">
        <v>2204</v>
      </c>
      <c r="B252" s="2276" t="s">
        <v>2205</v>
      </c>
      <c r="C252" s="496">
        <v>2475.4</v>
      </c>
      <c r="D252" s="490"/>
      <c r="E252" s="490"/>
      <c r="F252" s="499"/>
      <c r="G252" s="3" t="s">
        <v>2206</v>
      </c>
    </row>
    <row r="253" spans="1:7">
      <c r="A253" s="493" t="s">
        <v>2207</v>
      </c>
      <c r="B253" s="2276" t="s">
        <v>2208</v>
      </c>
      <c r="C253" s="496">
        <v>22375.5</v>
      </c>
      <c r="D253" s="490"/>
      <c r="E253" s="490"/>
      <c r="F253" s="499"/>
      <c r="G253" s="3" t="s">
        <v>1529</v>
      </c>
    </row>
    <row r="254" spans="1:7">
      <c r="A254" s="493" t="s">
        <v>2209</v>
      </c>
      <c r="B254" s="2276" t="s">
        <v>2210</v>
      </c>
      <c r="C254" s="496">
        <v>23675</v>
      </c>
      <c r="D254" s="490"/>
      <c r="E254" s="490"/>
      <c r="F254" s="499"/>
      <c r="G254" s="3" t="s">
        <v>1529</v>
      </c>
    </row>
    <row r="255" spans="1:7">
      <c r="A255" s="493" t="s">
        <v>2211</v>
      </c>
      <c r="B255" s="2276" t="s">
        <v>2212</v>
      </c>
      <c r="C255" s="496">
        <v>240</v>
      </c>
      <c r="D255" s="490"/>
      <c r="E255" s="490"/>
      <c r="F255" s="499"/>
      <c r="G255" s="3" t="s">
        <v>2213</v>
      </c>
    </row>
    <row r="256" spans="1:7">
      <c r="A256" s="493" t="s">
        <v>2214</v>
      </c>
      <c r="B256" s="2276" t="s">
        <v>2215</v>
      </c>
      <c r="C256" s="496">
        <v>440</v>
      </c>
      <c r="D256" s="490"/>
      <c r="E256" s="490"/>
      <c r="F256" s="499"/>
      <c r="G256" s="3" t="s">
        <v>2216</v>
      </c>
    </row>
    <row r="257" spans="1:7">
      <c r="A257" s="493" t="s">
        <v>2217</v>
      </c>
      <c r="B257" s="2276" t="s">
        <v>2218</v>
      </c>
      <c r="C257" s="496">
        <v>655</v>
      </c>
      <c r="D257" s="490"/>
      <c r="E257" s="490"/>
      <c r="F257" s="499"/>
      <c r="G257" s="3" t="s">
        <v>2219</v>
      </c>
    </row>
    <row r="258" spans="1:7">
      <c r="A258" s="493" t="s">
        <v>2220</v>
      </c>
      <c r="B258" s="2276" t="s">
        <v>2221</v>
      </c>
      <c r="C258" s="496">
        <v>1180</v>
      </c>
      <c r="D258" s="490"/>
      <c r="E258" s="490"/>
      <c r="F258" s="499"/>
      <c r="G258" s="3" t="s">
        <v>2222</v>
      </c>
    </row>
    <row r="259" spans="1:7">
      <c r="A259" s="493" t="s">
        <v>2223</v>
      </c>
      <c r="B259" s="2276" t="s">
        <v>2224</v>
      </c>
      <c r="C259" s="496">
        <v>1995</v>
      </c>
      <c r="D259" s="490"/>
      <c r="E259" s="490"/>
      <c r="F259" s="499"/>
      <c r="G259" s="3" t="s">
        <v>2225</v>
      </c>
    </row>
    <row r="260" spans="1:7">
      <c r="A260" s="493" t="s">
        <v>2226</v>
      </c>
      <c r="B260" s="2276" t="s">
        <v>2227</v>
      </c>
      <c r="C260" s="496">
        <v>980</v>
      </c>
      <c r="D260" s="490"/>
      <c r="E260" s="490"/>
      <c r="F260" s="499"/>
      <c r="G260" s="3" t="s">
        <v>2228</v>
      </c>
    </row>
    <row r="261" spans="1:7">
      <c r="A261" s="493" t="s">
        <v>2229</v>
      </c>
      <c r="B261" s="2276" t="s">
        <v>2230</v>
      </c>
      <c r="C261" s="496">
        <v>50.5</v>
      </c>
      <c r="D261" s="490"/>
      <c r="E261" s="490"/>
      <c r="F261" s="499"/>
      <c r="G261" s="3" t="s">
        <v>2231</v>
      </c>
    </row>
    <row r="262" spans="1:7">
      <c r="A262" s="493" t="s">
        <v>2232</v>
      </c>
      <c r="B262" s="2276" t="s">
        <v>2233</v>
      </c>
      <c r="C262" s="496">
        <v>94</v>
      </c>
      <c r="D262" s="490"/>
      <c r="E262" s="490"/>
      <c r="F262" s="499"/>
      <c r="G262" s="3" t="s">
        <v>2234</v>
      </c>
    </row>
    <row r="263" spans="1:7">
      <c r="A263" s="493" t="s">
        <v>2235</v>
      </c>
      <c r="B263" s="2276" t="s">
        <v>2236</v>
      </c>
      <c r="C263" s="496">
        <v>140</v>
      </c>
      <c r="D263" s="490"/>
      <c r="E263" s="490"/>
      <c r="F263" s="499"/>
      <c r="G263" s="3" t="s">
        <v>2237</v>
      </c>
    </row>
    <row r="264" spans="1:7">
      <c r="A264" s="493" t="s">
        <v>2238</v>
      </c>
      <c r="B264" s="2276" t="s">
        <v>2239</v>
      </c>
      <c r="C264" s="496">
        <v>4102.5</v>
      </c>
      <c r="D264" s="490"/>
      <c r="E264" s="490"/>
      <c r="F264" s="499"/>
      <c r="G264" s="3" t="s">
        <v>2240</v>
      </c>
    </row>
    <row r="265" spans="1:7">
      <c r="A265" s="493" t="s">
        <v>2241</v>
      </c>
      <c r="B265" s="2276" t="s">
        <v>2242</v>
      </c>
      <c r="C265" s="496">
        <v>4492.5</v>
      </c>
      <c r="D265" s="490"/>
      <c r="E265" s="490"/>
      <c r="F265" s="499"/>
      <c r="G265" s="3" t="s">
        <v>2243</v>
      </c>
    </row>
    <row r="266" spans="1:7">
      <c r="A266" s="493" t="s">
        <v>2244</v>
      </c>
      <c r="B266" s="2276" t="s">
        <v>2245</v>
      </c>
      <c r="C266" s="496">
        <v>5009</v>
      </c>
      <c r="D266" s="490"/>
      <c r="E266" s="490"/>
      <c r="F266" s="499"/>
      <c r="G266" s="3" t="s">
        <v>2246</v>
      </c>
    </row>
    <row r="267" spans="1:7">
      <c r="A267" s="493" t="s">
        <v>2247</v>
      </c>
      <c r="B267" s="2276" t="s">
        <v>2248</v>
      </c>
      <c r="C267" s="496">
        <v>1530</v>
      </c>
      <c r="D267" s="490"/>
      <c r="E267" s="490"/>
      <c r="F267" s="499"/>
      <c r="G267" s="3" t="s">
        <v>2249</v>
      </c>
    </row>
    <row r="268" spans="1:7">
      <c r="A268" s="493" t="s">
        <v>2250</v>
      </c>
      <c r="B268" s="2276" t="s">
        <v>2251</v>
      </c>
      <c r="C268" s="496">
        <v>2256</v>
      </c>
      <c r="D268" s="490"/>
      <c r="E268" s="490"/>
      <c r="F268" s="499"/>
      <c r="G268" s="3" t="s">
        <v>2252</v>
      </c>
    </row>
    <row r="269" spans="1:7">
      <c r="A269" s="493" t="s">
        <v>2253</v>
      </c>
      <c r="B269" s="2276" t="s">
        <v>2254</v>
      </c>
      <c r="C269" s="496">
        <v>2496</v>
      </c>
      <c r="D269" s="490"/>
      <c r="E269" s="490"/>
      <c r="F269" s="499"/>
      <c r="G269" s="3" t="s">
        <v>2255</v>
      </c>
    </row>
    <row r="270" spans="1:7">
      <c r="A270" s="493" t="s">
        <v>2256</v>
      </c>
      <c r="B270" s="2276" t="s">
        <v>2257</v>
      </c>
      <c r="C270" s="496">
        <v>2791</v>
      </c>
      <c r="D270" s="490"/>
      <c r="E270" s="490"/>
      <c r="F270" s="499"/>
      <c r="G270" s="3" t="s">
        <v>2258</v>
      </c>
    </row>
    <row r="271" spans="1:7">
      <c r="A271" s="493" t="s">
        <v>2259</v>
      </c>
      <c r="B271" s="2276" t="s">
        <v>2260</v>
      </c>
      <c r="C271" s="496">
        <v>156</v>
      </c>
      <c r="D271" s="490"/>
      <c r="E271" s="490"/>
      <c r="F271" s="499"/>
      <c r="G271" s="3" t="s">
        <v>1529</v>
      </c>
    </row>
    <row r="272" spans="1:7">
      <c r="A272" s="493" t="s">
        <v>2261</v>
      </c>
      <c r="B272" s="2276" t="s">
        <v>2262</v>
      </c>
      <c r="C272" s="496">
        <v>396</v>
      </c>
      <c r="D272" s="490"/>
      <c r="E272" s="490"/>
      <c r="F272" s="499"/>
      <c r="G272" s="3" t="s">
        <v>1529</v>
      </c>
    </row>
    <row r="273" spans="1:7">
      <c r="A273" s="493" t="s">
        <v>2263</v>
      </c>
      <c r="B273" s="2276" t="s">
        <v>2264</v>
      </c>
      <c r="C273" s="496">
        <v>691</v>
      </c>
      <c r="D273" s="490"/>
      <c r="E273" s="490"/>
      <c r="F273" s="499"/>
      <c r="G273" s="3" t="s">
        <v>1529</v>
      </c>
    </row>
    <row r="274" spans="1:7">
      <c r="A274" s="493" t="s">
        <v>2265</v>
      </c>
      <c r="B274" s="2276" t="s">
        <v>2266</v>
      </c>
      <c r="C274" s="496">
        <v>258.39999999999998</v>
      </c>
      <c r="D274" s="490"/>
      <c r="E274" s="490"/>
      <c r="F274" s="499"/>
      <c r="G274" s="3" t="s">
        <v>1529</v>
      </c>
    </row>
    <row r="275" spans="1:7">
      <c r="A275" s="493" t="s">
        <v>2267</v>
      </c>
      <c r="B275" s="2276" t="s">
        <v>2268</v>
      </c>
      <c r="C275" s="496">
        <v>1018.4</v>
      </c>
      <c r="D275" s="490"/>
      <c r="E275" s="490"/>
      <c r="F275" s="499"/>
      <c r="G275" s="3" t="s">
        <v>1529</v>
      </c>
    </row>
    <row r="276" spans="1:7">
      <c r="A276" s="493" t="s">
        <v>2269</v>
      </c>
      <c r="B276" s="2276" t="s">
        <v>2270</v>
      </c>
      <c r="C276" s="496">
        <v>1513.4</v>
      </c>
      <c r="D276" s="490"/>
      <c r="E276" s="490"/>
      <c r="F276" s="499"/>
      <c r="G276" s="3" t="s">
        <v>1529</v>
      </c>
    </row>
    <row r="277" spans="1:7">
      <c r="A277" s="493" t="s">
        <v>2271</v>
      </c>
      <c r="B277" s="2276" t="s">
        <v>2272</v>
      </c>
      <c r="C277" s="496">
        <v>158.4</v>
      </c>
      <c r="D277" s="490"/>
      <c r="E277" s="490"/>
      <c r="F277" s="499"/>
      <c r="G277" s="3" t="s">
        <v>1529</v>
      </c>
    </row>
    <row r="278" spans="1:7">
      <c r="A278" s="493" t="s">
        <v>2273</v>
      </c>
      <c r="B278" s="2276" t="s">
        <v>2274</v>
      </c>
      <c r="C278" s="496">
        <v>336</v>
      </c>
      <c r="D278" s="490"/>
      <c r="E278" s="490"/>
      <c r="F278" s="499"/>
      <c r="G278" s="3" t="s">
        <v>2275</v>
      </c>
    </row>
    <row r="279" spans="1:7">
      <c r="A279" s="493" t="s">
        <v>2276</v>
      </c>
      <c r="B279" s="2276" t="s">
        <v>2277</v>
      </c>
      <c r="C279" s="496">
        <v>2822.5</v>
      </c>
      <c r="D279" s="490"/>
      <c r="E279" s="490"/>
      <c r="F279" s="499"/>
      <c r="G279" s="3" t="s">
        <v>2278</v>
      </c>
    </row>
    <row r="280" spans="1:7">
      <c r="A280" s="493" t="s">
        <v>2279</v>
      </c>
      <c r="B280" s="2276" t="s">
        <v>2280</v>
      </c>
      <c r="C280" s="496">
        <v>3192.5</v>
      </c>
      <c r="D280" s="490"/>
      <c r="E280" s="490"/>
      <c r="F280" s="499"/>
      <c r="G280" s="3" t="s">
        <v>2281</v>
      </c>
    </row>
    <row r="281" spans="1:7">
      <c r="A281" s="493" t="s">
        <v>2282</v>
      </c>
      <c r="B281" s="2276" t="s">
        <v>2283</v>
      </c>
      <c r="C281" s="496">
        <v>2042.5</v>
      </c>
      <c r="D281" s="490"/>
      <c r="E281" s="490"/>
      <c r="F281" s="499"/>
      <c r="G281" s="3" t="s">
        <v>2284</v>
      </c>
    </row>
    <row r="282" spans="1:7">
      <c r="A282" s="493" t="s">
        <v>2285</v>
      </c>
      <c r="B282" s="2276" t="s">
        <v>2286</v>
      </c>
      <c r="C282" s="496">
        <v>3270</v>
      </c>
      <c r="D282" s="490"/>
      <c r="E282" s="490"/>
      <c r="F282" s="499"/>
      <c r="G282" s="3" t="s">
        <v>2287</v>
      </c>
    </row>
    <row r="283" spans="1:7">
      <c r="A283" s="493" t="s">
        <v>2288</v>
      </c>
      <c r="B283" s="2276" t="s">
        <v>2289</v>
      </c>
      <c r="C283" s="496">
        <v>1451.5</v>
      </c>
      <c r="D283" s="490"/>
      <c r="E283" s="490"/>
      <c r="F283" s="499"/>
      <c r="G283" s="3" t="s">
        <v>2290</v>
      </c>
    </row>
    <row r="284" spans="1:7">
      <c r="A284" s="493" t="s">
        <v>2291</v>
      </c>
      <c r="B284" s="2276" t="s">
        <v>2292</v>
      </c>
      <c r="C284" s="496">
        <v>21260</v>
      </c>
      <c r="D284" s="490"/>
      <c r="E284" s="490"/>
      <c r="F284" s="499"/>
      <c r="G284" s="3" t="s">
        <v>2293</v>
      </c>
    </row>
    <row r="285" spans="1:7">
      <c r="A285" s="493" t="s">
        <v>2294</v>
      </c>
      <c r="B285" s="2276" t="s">
        <v>2295</v>
      </c>
      <c r="C285" s="496">
        <v>17705</v>
      </c>
      <c r="D285" s="490"/>
      <c r="E285" s="490"/>
      <c r="F285" s="499"/>
      <c r="G285" s="3" t="s">
        <v>2296</v>
      </c>
    </row>
    <row r="286" spans="1:7">
      <c r="A286" s="493" t="s">
        <v>2297</v>
      </c>
      <c r="B286" s="2276" t="s">
        <v>2298</v>
      </c>
      <c r="C286" s="496">
        <v>25010</v>
      </c>
      <c r="D286" s="490"/>
      <c r="E286" s="490"/>
      <c r="F286" s="499"/>
      <c r="G286" s="3" t="s">
        <v>2299</v>
      </c>
    </row>
    <row r="287" spans="1:7">
      <c r="A287" s="493" t="s">
        <v>2300</v>
      </c>
      <c r="B287" s="2276" t="s">
        <v>2301</v>
      </c>
      <c r="C287" s="496">
        <v>19595</v>
      </c>
      <c r="D287" s="490"/>
      <c r="E287" s="490"/>
      <c r="F287" s="499"/>
      <c r="G287" s="3" t="s">
        <v>2302</v>
      </c>
    </row>
    <row r="288" spans="1:7">
      <c r="A288" s="493" t="s">
        <v>2303</v>
      </c>
      <c r="B288" s="2276" t="s">
        <v>2304</v>
      </c>
      <c r="C288" s="496">
        <v>13940</v>
      </c>
      <c r="D288" s="490"/>
      <c r="E288" s="490"/>
      <c r="F288" s="499"/>
      <c r="G288" s="3" t="s">
        <v>2305</v>
      </c>
    </row>
    <row r="289" spans="1:7">
      <c r="A289" s="493" t="s">
        <v>2306</v>
      </c>
      <c r="B289" s="2276" t="s">
        <v>2307</v>
      </c>
      <c r="C289" s="496">
        <v>356.5</v>
      </c>
      <c r="D289" s="490"/>
      <c r="E289" s="490"/>
      <c r="F289" s="499"/>
      <c r="G289" s="3" t="s">
        <v>2308</v>
      </c>
    </row>
    <row r="290" spans="1:7">
      <c r="A290" s="493" t="s">
        <v>2309</v>
      </c>
      <c r="B290" s="2276" t="s">
        <v>2310</v>
      </c>
      <c r="C290" s="496">
        <v>240</v>
      </c>
      <c r="D290" s="490"/>
      <c r="E290" s="490"/>
      <c r="F290" s="499"/>
      <c r="G290" s="3" t="s">
        <v>2311</v>
      </c>
    </row>
    <row r="291" spans="1:7">
      <c r="A291" s="493" t="s">
        <v>2312</v>
      </c>
      <c r="B291" s="2276" t="s">
        <v>2313</v>
      </c>
      <c r="C291" s="496">
        <v>440</v>
      </c>
      <c r="D291" s="490"/>
      <c r="E291" s="490"/>
      <c r="F291" s="499"/>
      <c r="G291" s="3" t="s">
        <v>2314</v>
      </c>
    </row>
    <row r="292" spans="1:7">
      <c r="A292" s="493" t="s">
        <v>2315</v>
      </c>
      <c r="B292" s="2276" t="s">
        <v>2316</v>
      </c>
      <c r="C292" s="496">
        <v>645</v>
      </c>
      <c r="D292" s="490"/>
      <c r="E292" s="490"/>
      <c r="F292" s="499"/>
      <c r="G292" s="3" t="s">
        <v>2317</v>
      </c>
    </row>
    <row r="293" spans="1:7">
      <c r="A293" s="493" t="s">
        <v>2318</v>
      </c>
      <c r="B293" s="2276" t="s">
        <v>2319</v>
      </c>
      <c r="C293" s="496">
        <v>1050</v>
      </c>
      <c r="D293" s="490"/>
      <c r="E293" s="490"/>
      <c r="F293" s="499"/>
      <c r="G293" s="3" t="s">
        <v>2320</v>
      </c>
    </row>
    <row r="294" spans="1:7">
      <c r="A294" s="493" t="s">
        <v>2321</v>
      </c>
      <c r="B294" s="2276" t="s">
        <v>2322</v>
      </c>
      <c r="C294" s="496">
        <v>1385</v>
      </c>
      <c r="D294" s="490"/>
      <c r="E294" s="490"/>
      <c r="F294" s="499"/>
      <c r="G294" s="3" t="s">
        <v>2323</v>
      </c>
    </row>
    <row r="295" spans="1:7">
      <c r="A295" s="493" t="s">
        <v>2324</v>
      </c>
      <c r="B295" s="2276" t="s">
        <v>2325</v>
      </c>
      <c r="C295" s="496">
        <v>3030</v>
      </c>
      <c r="D295" s="490"/>
      <c r="E295" s="490"/>
      <c r="F295" s="499"/>
      <c r="G295" s="3" t="s">
        <v>2326</v>
      </c>
    </row>
    <row r="296" spans="1:7">
      <c r="A296" s="493" t="s">
        <v>2327</v>
      </c>
      <c r="B296" s="2276" t="s">
        <v>2328</v>
      </c>
      <c r="C296" s="496">
        <v>1240</v>
      </c>
      <c r="D296" s="490"/>
      <c r="E296" s="490"/>
      <c r="F296" s="499"/>
      <c r="G296" s="3" t="s">
        <v>1529</v>
      </c>
    </row>
    <row r="297" spans="1:7">
      <c r="A297" s="493" t="s">
        <v>2329</v>
      </c>
      <c r="B297" s="2276" t="s">
        <v>2330</v>
      </c>
      <c r="C297" s="496">
        <v>2220</v>
      </c>
      <c r="D297" s="490"/>
      <c r="E297" s="490"/>
      <c r="F297" s="499"/>
      <c r="G297" s="3" t="s">
        <v>1529</v>
      </c>
    </row>
    <row r="298" spans="1:7">
      <c r="A298" s="493" t="s">
        <v>2331</v>
      </c>
      <c r="B298" s="2276" t="s">
        <v>2332</v>
      </c>
      <c r="C298" s="496">
        <v>3140</v>
      </c>
      <c r="D298" s="490"/>
      <c r="E298" s="490"/>
      <c r="F298" s="499"/>
      <c r="G298" s="3" t="s">
        <v>1529</v>
      </c>
    </row>
    <row r="299" spans="1:7">
      <c r="A299" s="493" t="s">
        <v>2333</v>
      </c>
      <c r="B299" s="2276" t="s">
        <v>2334</v>
      </c>
      <c r="C299" s="496">
        <v>5000</v>
      </c>
      <c r="D299" s="490"/>
      <c r="E299" s="490"/>
      <c r="F299" s="499"/>
      <c r="G299" s="3" t="s">
        <v>1529</v>
      </c>
    </row>
    <row r="300" spans="1:7">
      <c r="A300" s="493" t="s">
        <v>2335</v>
      </c>
      <c r="B300" s="2276" t="s">
        <v>2336</v>
      </c>
      <c r="C300" s="496">
        <v>47.5</v>
      </c>
      <c r="D300" s="490"/>
      <c r="E300" s="490"/>
      <c r="F300" s="499"/>
      <c r="G300" s="3" t="s">
        <v>2337</v>
      </c>
    </row>
    <row r="301" spans="1:7">
      <c r="A301" s="493" t="s">
        <v>2338</v>
      </c>
      <c r="B301" s="2276" t="s">
        <v>2339</v>
      </c>
      <c r="C301" s="496">
        <v>88</v>
      </c>
      <c r="D301" s="490"/>
      <c r="E301" s="490"/>
      <c r="F301" s="499"/>
      <c r="G301" s="3" t="s">
        <v>2340</v>
      </c>
    </row>
    <row r="302" spans="1:7">
      <c r="A302" s="493" t="s">
        <v>2341</v>
      </c>
      <c r="B302" s="2276" t="s">
        <v>2342</v>
      </c>
      <c r="C302" s="496">
        <v>129</v>
      </c>
      <c r="D302" s="490"/>
      <c r="E302" s="490"/>
      <c r="F302" s="499"/>
      <c r="G302" s="3" t="s">
        <v>2343</v>
      </c>
    </row>
    <row r="303" spans="1:7">
      <c r="A303" s="493" t="s">
        <v>2344</v>
      </c>
      <c r="B303" s="2276" t="s">
        <v>2345</v>
      </c>
      <c r="C303" s="496">
        <v>210</v>
      </c>
      <c r="D303" s="490"/>
      <c r="E303" s="490"/>
      <c r="F303" s="499"/>
      <c r="G303" s="3" t="s">
        <v>2346</v>
      </c>
    </row>
    <row r="304" spans="1:7">
      <c r="A304" s="493" t="s">
        <v>2347</v>
      </c>
      <c r="B304" s="2276" t="s">
        <v>2348</v>
      </c>
      <c r="C304" s="496">
        <v>869</v>
      </c>
      <c r="D304" s="490"/>
      <c r="E304" s="490"/>
      <c r="F304" s="499"/>
      <c r="G304" s="3" t="s">
        <v>2349</v>
      </c>
    </row>
    <row r="305" spans="1:7">
      <c r="A305" s="493" t="s">
        <v>2350</v>
      </c>
      <c r="B305" s="2276" t="s">
        <v>2351</v>
      </c>
      <c r="C305" s="496">
        <v>2190</v>
      </c>
      <c r="D305" s="490"/>
      <c r="E305" s="490"/>
      <c r="F305" s="499"/>
      <c r="G305" s="3" t="s">
        <v>2352</v>
      </c>
    </row>
    <row r="306" spans="1:7">
      <c r="A306" s="493" t="s">
        <v>2353</v>
      </c>
      <c r="B306" s="2276" t="s">
        <v>2354</v>
      </c>
      <c r="C306" s="496">
        <v>2050</v>
      </c>
      <c r="D306" s="490"/>
      <c r="E306" s="490"/>
      <c r="F306" s="499"/>
      <c r="G306" s="3" t="s">
        <v>2355</v>
      </c>
    </row>
    <row r="307" spans="1:7">
      <c r="A307" s="493" t="s">
        <v>2356</v>
      </c>
      <c r="B307" s="2276" t="s">
        <v>2357</v>
      </c>
      <c r="C307" s="496">
        <v>2208.4</v>
      </c>
      <c r="D307" s="490"/>
      <c r="E307" s="490"/>
      <c r="F307" s="499"/>
      <c r="G307" s="3" t="s">
        <v>2358</v>
      </c>
    </row>
    <row r="308" spans="1:7">
      <c r="A308" s="493" t="s">
        <v>2359</v>
      </c>
      <c r="B308" s="2276" t="s">
        <v>2360</v>
      </c>
      <c r="C308" s="496">
        <v>2308.4</v>
      </c>
      <c r="D308" s="490"/>
      <c r="E308" s="490"/>
      <c r="F308" s="499"/>
      <c r="G308" s="3" t="s">
        <v>2361</v>
      </c>
    </row>
    <row r="309" spans="1:7">
      <c r="A309" s="493" t="s">
        <v>2362</v>
      </c>
      <c r="B309" s="2276" t="s">
        <v>2363</v>
      </c>
      <c r="C309" s="496">
        <v>3068.4</v>
      </c>
      <c r="D309" s="490"/>
      <c r="E309" s="490"/>
      <c r="F309" s="499"/>
      <c r="G309" s="3" t="s">
        <v>2364</v>
      </c>
    </row>
    <row r="310" spans="1:7">
      <c r="A310" s="493" t="s">
        <v>2365</v>
      </c>
      <c r="B310" s="2276" t="s">
        <v>2366</v>
      </c>
      <c r="C310" s="496">
        <v>3563.4</v>
      </c>
      <c r="D310" s="490"/>
      <c r="E310" s="490"/>
      <c r="F310" s="499"/>
      <c r="G310" s="3" t="s">
        <v>2367</v>
      </c>
    </row>
    <row r="311" spans="1:7">
      <c r="A311" s="493" t="s">
        <v>2368</v>
      </c>
      <c r="B311" s="2276" t="s">
        <v>2369</v>
      </c>
      <c r="C311" s="496">
        <v>5685</v>
      </c>
      <c r="D311" s="490"/>
      <c r="E311" s="490"/>
      <c r="F311" s="499"/>
      <c r="G311" s="3" t="s">
        <v>2370</v>
      </c>
    </row>
    <row r="312" spans="1:7">
      <c r="A312" s="493" t="s">
        <v>2371</v>
      </c>
      <c r="B312" s="2276" t="s">
        <v>2372</v>
      </c>
      <c r="C312" s="496">
        <v>5420</v>
      </c>
      <c r="D312" s="490"/>
      <c r="E312" s="490"/>
      <c r="F312" s="499"/>
      <c r="G312" s="3" t="s">
        <v>2373</v>
      </c>
    </row>
    <row r="313" spans="1:7">
      <c r="A313" s="493" t="s">
        <v>2374</v>
      </c>
      <c r="B313" s="2276" t="s">
        <v>2375</v>
      </c>
      <c r="C313" s="496">
        <v>5986.5</v>
      </c>
      <c r="D313" s="490"/>
      <c r="E313" s="490"/>
      <c r="F313" s="499"/>
      <c r="G313" s="3" t="s">
        <v>2376</v>
      </c>
    </row>
    <row r="314" spans="1:7">
      <c r="A314" s="493" t="s">
        <v>2377</v>
      </c>
      <c r="B314" s="2276" t="s">
        <v>2378</v>
      </c>
      <c r="C314" s="496">
        <v>5721.5</v>
      </c>
      <c r="D314" s="490"/>
      <c r="E314" s="490"/>
      <c r="F314" s="499"/>
      <c r="G314" s="3" t="s">
        <v>2379</v>
      </c>
    </row>
    <row r="315" spans="1:7">
      <c r="A315" s="493" t="s">
        <v>2380</v>
      </c>
      <c r="B315" s="2276" t="s">
        <v>2381</v>
      </c>
      <c r="C315" s="496">
        <v>6485</v>
      </c>
      <c r="D315" s="490"/>
      <c r="E315" s="490"/>
      <c r="F315" s="499"/>
      <c r="G315" s="3" t="s">
        <v>2382</v>
      </c>
    </row>
    <row r="316" spans="1:7">
      <c r="A316" s="493" t="s">
        <v>2383</v>
      </c>
      <c r="B316" s="2276" t="s">
        <v>2384</v>
      </c>
      <c r="C316" s="496">
        <v>6220</v>
      </c>
      <c r="D316" s="490"/>
      <c r="E316" s="490"/>
      <c r="F316" s="499"/>
      <c r="G316" s="3" t="s">
        <v>2385</v>
      </c>
    </row>
    <row r="317" spans="1:7">
      <c r="A317" s="493" t="s">
        <v>2386</v>
      </c>
      <c r="B317" s="2276" t="s">
        <v>2387</v>
      </c>
      <c r="C317" s="496">
        <v>7598.5</v>
      </c>
      <c r="D317" s="490"/>
      <c r="E317" s="490"/>
      <c r="F317" s="499"/>
      <c r="G317" s="3" t="s">
        <v>2388</v>
      </c>
    </row>
    <row r="318" spans="1:7">
      <c r="A318" s="493" t="s">
        <v>2389</v>
      </c>
      <c r="B318" s="2276" t="s">
        <v>2390</v>
      </c>
      <c r="C318" s="496">
        <v>980</v>
      </c>
      <c r="D318" s="490"/>
      <c r="E318" s="490"/>
      <c r="F318" s="499"/>
      <c r="G318" s="3" t="s">
        <v>2391</v>
      </c>
    </row>
    <row r="319" spans="1:7">
      <c r="A319" s="493" t="s">
        <v>2392</v>
      </c>
      <c r="B319" s="2276" t="s">
        <v>2393</v>
      </c>
      <c r="C319" s="496">
        <v>787.5</v>
      </c>
      <c r="D319" s="490"/>
      <c r="E319" s="490"/>
      <c r="F319" s="499"/>
      <c r="G319" s="3" t="s">
        <v>2394</v>
      </c>
    </row>
    <row r="320" spans="1:7">
      <c r="A320" s="493" t="s">
        <v>2395</v>
      </c>
      <c r="B320" s="2276" t="s">
        <v>2396</v>
      </c>
      <c r="C320" s="496">
        <v>2670.5</v>
      </c>
      <c r="D320" s="490"/>
      <c r="E320" s="490"/>
      <c r="F320" s="499"/>
      <c r="G320" s="3" t="s">
        <v>1529</v>
      </c>
    </row>
    <row r="321" spans="1:7">
      <c r="A321" s="493" t="s">
        <v>2397</v>
      </c>
      <c r="B321" s="2276" t="s">
        <v>2398</v>
      </c>
      <c r="C321" s="496">
        <v>1233.5</v>
      </c>
      <c r="D321" s="490"/>
      <c r="E321" s="490"/>
      <c r="F321" s="499"/>
      <c r="G321" s="3" t="s">
        <v>2399</v>
      </c>
    </row>
    <row r="322" spans="1:7">
      <c r="A322" s="493" t="s">
        <v>2400</v>
      </c>
      <c r="B322" s="2276" t="s">
        <v>2401</v>
      </c>
      <c r="C322" s="496">
        <v>945</v>
      </c>
      <c r="D322" s="490"/>
      <c r="E322" s="490"/>
      <c r="F322" s="499"/>
      <c r="G322" s="3" t="s">
        <v>2402</v>
      </c>
    </row>
    <row r="323" spans="1:7">
      <c r="A323" s="493" t="s">
        <v>2403</v>
      </c>
      <c r="B323" s="2276" t="s">
        <v>2404</v>
      </c>
      <c r="C323" s="496">
        <v>1448.5</v>
      </c>
      <c r="D323" s="490"/>
      <c r="E323" s="490"/>
      <c r="F323" s="499"/>
      <c r="G323" s="3" t="s">
        <v>2405</v>
      </c>
    </row>
    <row r="324" spans="1:7">
      <c r="A324" s="493" t="s">
        <v>2406</v>
      </c>
      <c r="B324" s="2276" t="s">
        <v>2407</v>
      </c>
      <c r="C324" s="496">
        <v>1160</v>
      </c>
      <c r="D324" s="490"/>
      <c r="E324" s="490"/>
      <c r="F324" s="499"/>
      <c r="G324" s="3" t="s">
        <v>2408</v>
      </c>
    </row>
    <row r="325" spans="1:7">
      <c r="A325" s="493" t="s">
        <v>2409</v>
      </c>
      <c r="B325" s="2276" t="s">
        <v>2410</v>
      </c>
      <c r="C325" s="496">
        <v>1663.5</v>
      </c>
      <c r="D325" s="490"/>
      <c r="E325" s="490"/>
      <c r="F325" s="499"/>
      <c r="G325" s="3" t="s">
        <v>2411</v>
      </c>
    </row>
    <row r="326" spans="1:7">
      <c r="A326" s="493" t="s">
        <v>2412</v>
      </c>
      <c r="B326" s="2276" t="s">
        <v>2413</v>
      </c>
      <c r="C326" s="496">
        <v>1375</v>
      </c>
      <c r="D326" s="490"/>
      <c r="E326" s="490"/>
      <c r="F326" s="499"/>
      <c r="G326" s="3" t="s">
        <v>2414</v>
      </c>
    </row>
    <row r="327" spans="1:7">
      <c r="A327" s="493" t="s">
        <v>2415</v>
      </c>
      <c r="B327" s="2276" t="s">
        <v>2416</v>
      </c>
      <c r="C327" s="496">
        <v>2065</v>
      </c>
      <c r="D327" s="490"/>
      <c r="E327" s="490"/>
      <c r="F327" s="499"/>
      <c r="G327" s="3" t="s">
        <v>2417</v>
      </c>
    </row>
    <row r="328" spans="1:7">
      <c r="A328" s="493" t="s">
        <v>2418</v>
      </c>
      <c r="B328" s="2276" t="s">
        <v>2419</v>
      </c>
      <c r="C328" s="496">
        <v>2353.5</v>
      </c>
      <c r="D328" s="490"/>
      <c r="E328" s="490"/>
      <c r="F328" s="499"/>
      <c r="G328" s="3" t="s">
        <v>2420</v>
      </c>
    </row>
    <row r="329" spans="1:7">
      <c r="A329" s="493" t="s">
        <v>2421</v>
      </c>
      <c r="B329" s="2276" t="s">
        <v>2422</v>
      </c>
      <c r="C329" s="496">
        <v>1295</v>
      </c>
      <c r="D329" s="490"/>
      <c r="E329" s="490"/>
      <c r="F329" s="499"/>
      <c r="G329" s="3" t="s">
        <v>2422</v>
      </c>
    </row>
    <row r="330" spans="1:7">
      <c r="A330" s="493" t="s">
        <v>2423</v>
      </c>
      <c r="B330" s="2276" t="s">
        <v>2424</v>
      </c>
      <c r="C330" s="496">
        <v>65</v>
      </c>
      <c r="D330" s="490"/>
      <c r="E330" s="490"/>
      <c r="F330" s="499"/>
      <c r="G330" s="3" t="s">
        <v>2425</v>
      </c>
    </row>
    <row r="331" spans="1:7">
      <c r="A331" s="493" t="s">
        <v>2426</v>
      </c>
      <c r="B331" s="2276" t="s">
        <v>2427</v>
      </c>
      <c r="C331" s="496">
        <v>65</v>
      </c>
      <c r="D331" s="490"/>
      <c r="E331" s="490"/>
      <c r="F331" s="499"/>
      <c r="G331" s="3" t="s">
        <v>2427</v>
      </c>
    </row>
    <row r="332" spans="1:7">
      <c r="A332" s="493" t="s">
        <v>2428</v>
      </c>
      <c r="B332" s="2276" t="s">
        <v>2429</v>
      </c>
      <c r="C332" s="496">
        <v>85</v>
      </c>
      <c r="D332" s="490"/>
      <c r="E332" s="490"/>
      <c r="F332" s="499"/>
      <c r="G332" s="3" t="s">
        <v>2429</v>
      </c>
    </row>
    <row r="333" spans="1:7">
      <c r="A333" s="493" t="s">
        <v>2430</v>
      </c>
      <c r="B333" s="2276" t="s">
        <v>2431</v>
      </c>
      <c r="C333" s="496">
        <v>85</v>
      </c>
      <c r="D333" s="490"/>
      <c r="E333" s="490"/>
      <c r="F333" s="499"/>
      <c r="G333" s="3" t="s">
        <v>2431</v>
      </c>
    </row>
    <row r="334" spans="1:7">
      <c r="A334" s="493" t="s">
        <v>2432</v>
      </c>
      <c r="B334" s="2276" t="s">
        <v>2433</v>
      </c>
      <c r="C334" s="496">
        <v>125</v>
      </c>
      <c r="D334" s="490"/>
      <c r="E334" s="490"/>
      <c r="F334" s="499"/>
      <c r="G334" s="3" t="s">
        <v>2433</v>
      </c>
    </row>
    <row r="335" spans="1:7">
      <c r="A335" s="493" t="s">
        <v>2434</v>
      </c>
      <c r="B335" s="2276" t="s">
        <v>2435</v>
      </c>
      <c r="C335" s="496">
        <v>125</v>
      </c>
      <c r="D335" s="490"/>
      <c r="E335" s="490"/>
      <c r="F335" s="499"/>
      <c r="G335" s="3" t="s">
        <v>2433</v>
      </c>
    </row>
    <row r="336" spans="1:7">
      <c r="A336" s="493" t="s">
        <v>2436</v>
      </c>
      <c r="B336" s="2276" t="s">
        <v>2437</v>
      </c>
      <c r="C336" s="496">
        <v>25.08</v>
      </c>
      <c r="D336" s="490"/>
      <c r="E336" s="490"/>
      <c r="F336" s="499"/>
      <c r="G336" s="3" t="s">
        <v>2437</v>
      </c>
    </row>
    <row r="337" spans="1:7">
      <c r="A337" s="493" t="s">
        <v>2438</v>
      </c>
      <c r="B337" s="2276" t="s">
        <v>2439</v>
      </c>
      <c r="C337" s="496">
        <v>21.98</v>
      </c>
      <c r="D337" s="490"/>
      <c r="E337" s="490"/>
      <c r="F337" s="499"/>
      <c r="G337" s="3" t="s">
        <v>2440</v>
      </c>
    </row>
    <row r="338" spans="1:7">
      <c r="A338" s="493" t="s">
        <v>2441</v>
      </c>
      <c r="B338" s="2276" t="s">
        <v>2442</v>
      </c>
      <c r="C338" s="496">
        <v>84</v>
      </c>
      <c r="D338" s="490"/>
      <c r="E338" s="490"/>
      <c r="F338" s="499"/>
      <c r="G338" s="3" t="s">
        <v>2443</v>
      </c>
    </row>
    <row r="339" spans="1:7">
      <c r="A339" s="493" t="s">
        <v>2444</v>
      </c>
      <c r="B339" s="2276" t="s">
        <v>2445</v>
      </c>
      <c r="C339" s="496">
        <v>9.57</v>
      </c>
      <c r="D339" s="490"/>
      <c r="E339" s="490"/>
      <c r="F339" s="499"/>
      <c r="G339" s="3" t="s">
        <v>2446</v>
      </c>
    </row>
    <row r="340" spans="1:7">
      <c r="A340" s="493" t="s">
        <v>2447</v>
      </c>
      <c r="B340" s="2276" t="s">
        <v>2448</v>
      </c>
      <c r="C340" s="496">
        <v>225</v>
      </c>
      <c r="D340" s="490"/>
      <c r="E340" s="490"/>
      <c r="F340" s="499"/>
      <c r="G340" s="3" t="s">
        <v>1529</v>
      </c>
    </row>
    <row r="341" spans="1:7">
      <c r="A341" s="493" t="s">
        <v>2449</v>
      </c>
      <c r="B341" s="2276" t="s">
        <v>2450</v>
      </c>
      <c r="C341" s="496">
        <v>65</v>
      </c>
      <c r="D341" s="490"/>
      <c r="E341" s="490"/>
      <c r="F341" s="499"/>
      <c r="G341" s="3" t="s">
        <v>1529</v>
      </c>
    </row>
    <row r="342" spans="1:7">
      <c r="A342" s="493" t="s">
        <v>2451</v>
      </c>
      <c r="B342" s="2276" t="s">
        <v>2452</v>
      </c>
      <c r="C342" s="496">
        <v>410</v>
      </c>
      <c r="D342" s="490"/>
      <c r="E342" s="490"/>
      <c r="F342" s="499"/>
      <c r="G342" s="3" t="s">
        <v>1529</v>
      </c>
    </row>
    <row r="343" spans="1:7">
      <c r="A343" s="493" t="s">
        <v>2453</v>
      </c>
      <c r="B343" s="2276" t="s">
        <v>2454</v>
      </c>
      <c r="C343" s="496">
        <v>155</v>
      </c>
      <c r="D343" s="490"/>
      <c r="E343" s="490"/>
      <c r="F343" s="499"/>
      <c r="G343" s="3" t="s">
        <v>1529</v>
      </c>
    </row>
    <row r="344" spans="1:7">
      <c r="A344" s="493" t="s">
        <v>2455</v>
      </c>
      <c r="B344" s="2276" t="s">
        <v>2456</v>
      </c>
      <c r="C344" s="496">
        <v>150</v>
      </c>
      <c r="D344" s="490"/>
      <c r="E344" s="490"/>
      <c r="F344" s="499"/>
      <c r="G344" s="3" t="s">
        <v>1529</v>
      </c>
    </row>
    <row r="345" spans="1:7">
      <c r="A345" s="493" t="s">
        <v>2457</v>
      </c>
      <c r="B345" s="2276" t="s">
        <v>2458</v>
      </c>
      <c r="C345" s="496">
        <v>1575</v>
      </c>
      <c r="D345" s="490"/>
      <c r="E345" s="490"/>
      <c r="F345" s="499"/>
      <c r="G345" s="3" t="s">
        <v>1529</v>
      </c>
    </row>
    <row r="346" spans="1:7">
      <c r="A346" s="493" t="s">
        <v>2459</v>
      </c>
      <c r="B346" s="2276" t="s">
        <v>2460</v>
      </c>
      <c r="C346" s="496">
        <v>0.01</v>
      </c>
      <c r="D346" s="490"/>
      <c r="E346" s="490"/>
      <c r="F346" s="499"/>
      <c r="G346" s="3" t="s">
        <v>1529</v>
      </c>
    </row>
    <row r="347" spans="1:7">
      <c r="A347" s="493" t="s">
        <v>2461</v>
      </c>
      <c r="B347" s="2276" t="s">
        <v>2462</v>
      </c>
      <c r="C347" s="496">
        <v>0.01</v>
      </c>
      <c r="D347" s="490"/>
      <c r="E347" s="490"/>
      <c r="F347" s="499"/>
      <c r="G347" s="3" t="s">
        <v>1529</v>
      </c>
    </row>
    <row r="348" spans="1:7">
      <c r="A348" s="493" t="s">
        <v>2463</v>
      </c>
      <c r="B348" s="2276" t="s">
        <v>2464</v>
      </c>
      <c r="C348" s="496">
        <v>235</v>
      </c>
      <c r="D348" s="490"/>
      <c r="E348" s="490"/>
      <c r="F348" s="499"/>
      <c r="G348" s="3" t="s">
        <v>1529</v>
      </c>
    </row>
    <row r="349" spans="1:7">
      <c r="A349" s="493" t="s">
        <v>2465</v>
      </c>
      <c r="B349" s="2276" t="s">
        <v>2466</v>
      </c>
      <c r="C349" s="496">
        <v>247</v>
      </c>
      <c r="D349" s="490"/>
      <c r="E349" s="490"/>
      <c r="F349" s="499"/>
      <c r="G349" s="3" t="s">
        <v>1529</v>
      </c>
    </row>
    <row r="350" spans="1:7">
      <c r="A350" s="493" t="s">
        <v>2467</v>
      </c>
      <c r="B350" s="2276" t="s">
        <v>2468</v>
      </c>
      <c r="C350" s="496">
        <v>25</v>
      </c>
      <c r="D350" s="490"/>
      <c r="E350" s="490"/>
      <c r="F350" s="499"/>
      <c r="G350" s="3" t="s">
        <v>1529</v>
      </c>
    </row>
    <row r="351" spans="1:7">
      <c r="A351" s="493" t="s">
        <v>2469</v>
      </c>
      <c r="B351" s="2276" t="s">
        <v>2470</v>
      </c>
      <c r="C351" s="496">
        <v>50</v>
      </c>
      <c r="D351" s="490"/>
      <c r="E351" s="490"/>
      <c r="F351" s="499"/>
      <c r="G351" s="3" t="s">
        <v>1529</v>
      </c>
    </row>
    <row r="352" spans="1:7">
      <c r="A352" s="493" t="s">
        <v>2471</v>
      </c>
      <c r="B352" s="2276" t="s">
        <v>2472</v>
      </c>
      <c r="C352" s="496">
        <v>20</v>
      </c>
      <c r="D352" s="490"/>
      <c r="E352" s="490"/>
      <c r="F352" s="499"/>
      <c r="G352" s="3" t="s">
        <v>1529</v>
      </c>
    </row>
    <row r="353" spans="1:7">
      <c r="A353" s="493" t="s">
        <v>2473</v>
      </c>
      <c r="B353" s="2276" t="s">
        <v>2474</v>
      </c>
      <c r="C353" s="496">
        <v>525</v>
      </c>
      <c r="D353" s="490"/>
      <c r="E353" s="490"/>
      <c r="F353" s="499"/>
      <c r="G353" s="3" t="s">
        <v>1529</v>
      </c>
    </row>
    <row r="354" spans="1:7">
      <c r="A354" s="493" t="s">
        <v>2475</v>
      </c>
      <c r="B354" s="2276" t="s">
        <v>2476</v>
      </c>
      <c r="C354" s="496">
        <v>75</v>
      </c>
      <c r="D354" s="490"/>
      <c r="E354" s="490"/>
      <c r="F354" s="499"/>
      <c r="G354" s="3" t="s">
        <v>1529</v>
      </c>
    </row>
    <row r="355" spans="1:7">
      <c r="A355" s="493" t="s">
        <v>2477</v>
      </c>
      <c r="B355" s="2276" t="s">
        <v>2478</v>
      </c>
      <c r="C355" s="496">
        <v>75</v>
      </c>
      <c r="D355" s="490"/>
      <c r="E355" s="490"/>
      <c r="F355" s="499"/>
      <c r="G355" s="3" t="s">
        <v>1529</v>
      </c>
    </row>
    <row r="356" spans="1:7">
      <c r="A356" s="493" t="s">
        <v>2479</v>
      </c>
      <c r="B356" s="2276" t="s">
        <v>2480</v>
      </c>
      <c r="C356" s="496">
        <v>50</v>
      </c>
      <c r="D356" s="490"/>
      <c r="E356" s="490"/>
      <c r="F356" s="499"/>
      <c r="G356" s="3" t="s">
        <v>1529</v>
      </c>
    </row>
    <row r="357" spans="1:7">
      <c r="A357" s="493" t="s">
        <v>2481</v>
      </c>
      <c r="B357" s="2276" t="s">
        <v>2482</v>
      </c>
      <c r="C357" s="496">
        <v>645</v>
      </c>
      <c r="D357" s="490"/>
      <c r="E357" s="490"/>
      <c r="F357" s="499"/>
      <c r="G357" s="3" t="s">
        <v>1529</v>
      </c>
    </row>
    <row r="358" spans="1:7">
      <c r="A358" s="493" t="s">
        <v>2483</v>
      </c>
      <c r="B358" s="2276" t="s">
        <v>2484</v>
      </c>
      <c r="C358" s="496">
        <v>380.59</v>
      </c>
      <c r="D358" s="490"/>
      <c r="E358" s="490"/>
      <c r="F358" s="499"/>
      <c r="G358" s="3" t="s">
        <v>1529</v>
      </c>
    </row>
    <row r="359" spans="1:7">
      <c r="A359" s="493" t="s">
        <v>2485</v>
      </c>
      <c r="B359" s="2276" t="s">
        <v>2486</v>
      </c>
      <c r="C359" s="496">
        <v>1200</v>
      </c>
      <c r="D359" s="490"/>
      <c r="E359" s="490"/>
      <c r="F359" s="499"/>
      <c r="G359" s="3" t="s">
        <v>1529</v>
      </c>
    </row>
    <row r="360" spans="1:7">
      <c r="A360" s="493" t="s">
        <v>2487</v>
      </c>
      <c r="B360" s="2276" t="s">
        <v>2488</v>
      </c>
      <c r="C360" s="496">
        <v>10</v>
      </c>
      <c r="D360" s="490"/>
      <c r="E360" s="490"/>
      <c r="F360" s="499"/>
      <c r="G360" s="3" t="s">
        <v>1529</v>
      </c>
    </row>
    <row r="361" spans="1:7">
      <c r="A361" s="493" t="s">
        <v>2489</v>
      </c>
      <c r="B361" s="2276" t="s">
        <v>2490</v>
      </c>
      <c r="C361" s="496">
        <v>31.95</v>
      </c>
      <c r="D361" s="490"/>
      <c r="E361" s="490"/>
      <c r="F361" s="499"/>
      <c r="G361" s="3" t="s">
        <v>1529</v>
      </c>
    </row>
    <row r="362" spans="1:7">
      <c r="A362" s="493" t="s">
        <v>2491</v>
      </c>
      <c r="B362" s="2276" t="s">
        <v>2492</v>
      </c>
      <c r="C362" s="496">
        <v>50</v>
      </c>
      <c r="D362" s="490"/>
      <c r="E362" s="490"/>
      <c r="F362" s="499"/>
      <c r="G362" s="3" t="s">
        <v>1529</v>
      </c>
    </row>
    <row r="363" spans="1:7">
      <c r="A363" s="493" t="s">
        <v>2493</v>
      </c>
      <c r="B363" s="2276" t="s">
        <v>2494</v>
      </c>
      <c r="C363" s="496">
        <v>80</v>
      </c>
      <c r="D363" s="490"/>
      <c r="E363" s="490"/>
      <c r="F363" s="499"/>
      <c r="G363" s="3" t="s">
        <v>1529</v>
      </c>
    </row>
    <row r="364" spans="1:7">
      <c r="A364" s="493" t="s">
        <v>2495</v>
      </c>
      <c r="B364" s="2276" t="s">
        <v>2496</v>
      </c>
      <c r="C364" s="496">
        <v>250</v>
      </c>
      <c r="D364" s="490"/>
      <c r="E364" s="490"/>
      <c r="F364" s="499"/>
      <c r="G364" s="3" t="s">
        <v>1529</v>
      </c>
    </row>
    <row r="365" spans="1:7">
      <c r="A365" s="493" t="s">
        <v>2497</v>
      </c>
      <c r="B365" s="2276" t="s">
        <v>2498</v>
      </c>
      <c r="C365" s="496">
        <v>240</v>
      </c>
      <c r="D365" s="490"/>
      <c r="E365" s="490"/>
      <c r="F365" s="499"/>
      <c r="G365" s="3" t="s">
        <v>1529</v>
      </c>
    </row>
    <row r="366" spans="1:7">
      <c r="A366" s="493" t="s">
        <v>2499</v>
      </c>
      <c r="B366" s="2276" t="s">
        <v>2500</v>
      </c>
      <c r="C366" s="496">
        <v>400</v>
      </c>
      <c r="D366" s="490"/>
      <c r="E366" s="490"/>
      <c r="F366" s="499"/>
      <c r="G366" s="3" t="s">
        <v>1529</v>
      </c>
    </row>
    <row r="367" spans="1:7">
      <c r="A367" s="493" t="s">
        <v>2501</v>
      </c>
      <c r="B367" s="2276" t="s">
        <v>2502</v>
      </c>
      <c r="C367" s="496">
        <v>270</v>
      </c>
      <c r="D367" s="490"/>
      <c r="E367" s="490"/>
      <c r="F367" s="499"/>
      <c r="G367" s="3" t="s">
        <v>1529</v>
      </c>
    </row>
    <row r="368" spans="1:7">
      <c r="A368" s="493" t="s">
        <v>2503</v>
      </c>
      <c r="B368" s="2276" t="s">
        <v>2504</v>
      </c>
      <c r="C368" s="496">
        <v>460</v>
      </c>
      <c r="D368" s="490"/>
      <c r="E368" s="490"/>
      <c r="F368" s="499"/>
      <c r="G368" s="3" t="s">
        <v>1529</v>
      </c>
    </row>
    <row r="369" spans="1:7">
      <c r="A369" s="493" t="s">
        <v>2505</v>
      </c>
      <c r="B369" s="2276" t="s">
        <v>2506</v>
      </c>
      <c r="C369" s="496">
        <v>260</v>
      </c>
      <c r="D369" s="490"/>
      <c r="E369" s="490"/>
      <c r="F369" s="499"/>
      <c r="G369" s="3" t="s">
        <v>1529</v>
      </c>
    </row>
    <row r="370" spans="1:7">
      <c r="A370" s="493" t="s">
        <v>2507</v>
      </c>
      <c r="B370" s="2276" t="s">
        <v>2508</v>
      </c>
      <c r="C370" s="496">
        <v>370</v>
      </c>
      <c r="D370" s="490"/>
      <c r="E370" s="490"/>
      <c r="F370" s="499"/>
      <c r="G370" s="3" t="s">
        <v>1529</v>
      </c>
    </row>
    <row r="371" spans="1:7">
      <c r="A371" s="493" t="s">
        <v>2509</v>
      </c>
      <c r="B371" s="2276" t="s">
        <v>2510</v>
      </c>
      <c r="C371" s="496">
        <v>310</v>
      </c>
      <c r="D371" s="490"/>
      <c r="E371" s="490"/>
      <c r="F371" s="499"/>
      <c r="G371" s="3" t="s">
        <v>1529</v>
      </c>
    </row>
    <row r="372" spans="1:7">
      <c r="A372" s="493" t="s">
        <v>2511</v>
      </c>
      <c r="B372" s="2276" t="s">
        <v>2512</v>
      </c>
      <c r="C372" s="496">
        <v>1050</v>
      </c>
      <c r="D372" s="490"/>
      <c r="E372" s="490"/>
      <c r="F372" s="499"/>
      <c r="G372" s="3" t="s">
        <v>1529</v>
      </c>
    </row>
    <row r="373" spans="1:7">
      <c r="A373" s="493" t="s">
        <v>2513</v>
      </c>
      <c r="B373" s="2276" t="s">
        <v>2514</v>
      </c>
      <c r="C373" s="496">
        <v>210</v>
      </c>
      <c r="D373" s="490"/>
      <c r="E373" s="490"/>
      <c r="F373" s="499"/>
      <c r="G373" s="3" t="s">
        <v>1529</v>
      </c>
    </row>
    <row r="374" spans="1:7">
      <c r="A374" s="493" t="s">
        <v>2515</v>
      </c>
      <c r="B374" s="2276" t="s">
        <v>2516</v>
      </c>
      <c r="C374" s="496">
        <v>111</v>
      </c>
      <c r="D374" s="490"/>
      <c r="E374" s="490"/>
      <c r="F374" s="499"/>
      <c r="G374" s="3" t="s">
        <v>2517</v>
      </c>
    </row>
    <row r="375" spans="1:7">
      <c r="A375" s="493" t="s">
        <v>2518</v>
      </c>
      <c r="B375" s="2276" t="s">
        <v>2519</v>
      </c>
      <c r="C375" s="496">
        <v>555</v>
      </c>
      <c r="D375" s="490"/>
      <c r="E375" s="490"/>
      <c r="F375" s="499"/>
      <c r="G375" s="3" t="s">
        <v>2520</v>
      </c>
    </row>
    <row r="376" spans="1:7">
      <c r="A376" s="493" t="s">
        <v>2521</v>
      </c>
      <c r="B376" s="2276" t="s">
        <v>2522</v>
      </c>
      <c r="C376" s="496">
        <v>55</v>
      </c>
      <c r="D376" s="490"/>
      <c r="E376" s="490"/>
      <c r="F376" s="499"/>
      <c r="G376" s="3" t="s">
        <v>2522</v>
      </c>
    </row>
    <row r="377" spans="1:7">
      <c r="A377" s="493" t="s">
        <v>2523</v>
      </c>
      <c r="B377" s="2276" t="s">
        <v>2524</v>
      </c>
      <c r="C377" s="496">
        <v>205</v>
      </c>
      <c r="D377" s="490"/>
      <c r="E377" s="490"/>
      <c r="F377" s="499"/>
      <c r="G377" s="3" t="s">
        <v>2525</v>
      </c>
    </row>
    <row r="378" spans="1:7">
      <c r="A378" s="493" t="s">
        <v>2526</v>
      </c>
      <c r="B378" s="2276" t="s">
        <v>2527</v>
      </c>
      <c r="C378" s="496">
        <v>20.5</v>
      </c>
      <c r="D378" s="490"/>
      <c r="E378" s="490"/>
      <c r="F378" s="499"/>
      <c r="G378" s="3" t="s">
        <v>2528</v>
      </c>
    </row>
    <row r="379" spans="1:7">
      <c r="A379" s="493" t="s">
        <v>2529</v>
      </c>
      <c r="B379" s="2276" t="s">
        <v>2530</v>
      </c>
      <c r="C379" s="496">
        <v>8950</v>
      </c>
      <c r="D379" s="490"/>
      <c r="E379" s="490"/>
      <c r="F379" s="499"/>
      <c r="G379" s="3" t="s">
        <v>1529</v>
      </c>
    </row>
    <row r="380" spans="1:7">
      <c r="A380" s="493" t="s">
        <v>2532</v>
      </c>
      <c r="B380" s="2276" t="s">
        <v>2533</v>
      </c>
      <c r="C380" s="496">
        <v>168</v>
      </c>
      <c r="D380" s="490"/>
      <c r="E380" s="490"/>
      <c r="F380" s="499"/>
      <c r="G380" s="3" t="s">
        <v>1529</v>
      </c>
    </row>
    <row r="381" spans="1:7">
      <c r="A381" s="493" t="s">
        <v>2534</v>
      </c>
      <c r="B381" s="2276" t="s">
        <v>2535</v>
      </c>
      <c r="C381" s="496">
        <v>1530</v>
      </c>
      <c r="D381" s="490"/>
      <c r="E381" s="490"/>
      <c r="F381" s="499"/>
      <c r="G381" s="3" t="s">
        <v>2536</v>
      </c>
    </row>
    <row r="382" spans="1:7">
      <c r="A382" s="493" t="s">
        <v>2537</v>
      </c>
      <c r="B382" s="2276" t="s">
        <v>2538</v>
      </c>
      <c r="C382" s="496">
        <v>156</v>
      </c>
      <c r="D382" s="490"/>
      <c r="E382" s="490"/>
      <c r="F382" s="499"/>
      <c r="G382" s="3" t="s">
        <v>2539</v>
      </c>
    </row>
    <row r="383" spans="1:7">
      <c r="A383" s="493" t="s">
        <v>2540</v>
      </c>
      <c r="B383" s="2276" t="s">
        <v>2541</v>
      </c>
      <c r="C383" s="496">
        <v>240</v>
      </c>
      <c r="D383" s="490"/>
      <c r="E383" s="490"/>
      <c r="F383" s="499"/>
      <c r="G383" s="3" t="s">
        <v>2542</v>
      </c>
    </row>
    <row r="384" spans="1:7">
      <c r="A384" s="493" t="s">
        <v>2543</v>
      </c>
      <c r="B384" s="2276" t="s">
        <v>2544</v>
      </c>
      <c r="C384" s="496">
        <v>295</v>
      </c>
      <c r="D384" s="490"/>
      <c r="E384" s="490"/>
      <c r="F384" s="499"/>
      <c r="G384" s="3" t="s">
        <v>2545</v>
      </c>
    </row>
    <row r="385" spans="1:7">
      <c r="A385" s="493" t="s">
        <v>2546</v>
      </c>
      <c r="B385" s="2276" t="s">
        <v>2547</v>
      </c>
      <c r="C385" s="496">
        <v>100</v>
      </c>
      <c r="D385" s="490"/>
      <c r="E385" s="490"/>
      <c r="F385" s="499"/>
      <c r="G385" s="3" t="s">
        <v>2548</v>
      </c>
    </row>
    <row r="386" spans="1:7">
      <c r="A386" s="493" t="s">
        <v>2549</v>
      </c>
      <c r="B386" s="2276" t="s">
        <v>2550</v>
      </c>
      <c r="C386" s="496">
        <v>760</v>
      </c>
      <c r="D386" s="490"/>
      <c r="E386" s="490"/>
      <c r="F386" s="499"/>
      <c r="G386" s="3" t="s">
        <v>2551</v>
      </c>
    </row>
    <row r="387" spans="1:7">
      <c r="A387" s="493" t="s">
        <v>2552</v>
      </c>
      <c r="B387" s="2276" t="s">
        <v>2553</v>
      </c>
      <c r="C387" s="496">
        <v>495</v>
      </c>
      <c r="D387" s="490"/>
      <c r="E387" s="490"/>
      <c r="F387" s="499"/>
      <c r="G387" s="3" t="s">
        <v>2554</v>
      </c>
    </row>
    <row r="388" spans="1:7">
      <c r="A388" s="493" t="s">
        <v>2555</v>
      </c>
      <c r="B388" s="2276" t="s">
        <v>2556</v>
      </c>
      <c r="C388" s="496">
        <v>2.4</v>
      </c>
      <c r="D388" s="490"/>
      <c r="E388" s="490"/>
      <c r="F388" s="499"/>
      <c r="G388" s="3" t="s">
        <v>2557</v>
      </c>
    </row>
    <row r="389" spans="1:7">
      <c r="A389" s="493" t="s">
        <v>2558</v>
      </c>
      <c r="B389" s="2276" t="s">
        <v>2559</v>
      </c>
      <c r="C389" s="496">
        <v>1590</v>
      </c>
      <c r="D389" s="490"/>
      <c r="E389" s="490"/>
      <c r="F389" s="499"/>
      <c r="G389" s="3" t="s">
        <v>2560</v>
      </c>
    </row>
    <row r="390" spans="1:7">
      <c r="A390" s="493" t="s">
        <v>2561</v>
      </c>
      <c r="B390" s="2276" t="s">
        <v>2562</v>
      </c>
      <c r="C390" s="496">
        <v>3100</v>
      </c>
      <c r="D390" s="490"/>
      <c r="E390" s="490"/>
      <c r="F390" s="499"/>
      <c r="G390" s="3" t="s">
        <v>1529</v>
      </c>
    </row>
    <row r="391" spans="1:7">
      <c r="A391" s="493" t="s">
        <v>2563</v>
      </c>
      <c r="B391" s="2276" t="s">
        <v>2564</v>
      </c>
      <c r="C391" s="496">
        <v>4850</v>
      </c>
      <c r="D391" s="490"/>
      <c r="E391" s="490"/>
      <c r="F391" s="499"/>
      <c r="G391" s="3" t="s">
        <v>2565</v>
      </c>
    </row>
    <row r="392" spans="1:7">
      <c r="A392" s="493" t="s">
        <v>2566</v>
      </c>
      <c r="B392" s="2276" t="s">
        <v>2567</v>
      </c>
      <c r="C392" s="496">
        <v>55</v>
      </c>
      <c r="D392" s="490"/>
      <c r="E392" s="490"/>
      <c r="F392" s="499"/>
      <c r="G392" s="3" t="s">
        <v>2568</v>
      </c>
    </row>
    <row r="393" spans="1:7">
      <c r="A393" s="493" t="s">
        <v>2569</v>
      </c>
      <c r="B393" s="2276" t="s">
        <v>2570</v>
      </c>
      <c r="C393" s="496">
        <v>2050</v>
      </c>
      <c r="D393" s="490"/>
      <c r="E393" s="490"/>
      <c r="F393" s="499"/>
      <c r="G393" s="3" t="s">
        <v>2571</v>
      </c>
    </row>
    <row r="394" spans="1:7">
      <c r="A394" s="493" t="s">
        <v>2572</v>
      </c>
      <c r="B394" s="2276" t="s">
        <v>2573</v>
      </c>
      <c r="C394" s="496">
        <v>42.5</v>
      </c>
      <c r="D394" s="490"/>
      <c r="E394" s="490"/>
      <c r="F394" s="499"/>
      <c r="G394" s="3" t="s">
        <v>2574</v>
      </c>
    </row>
    <row r="395" spans="1:7">
      <c r="A395" s="493" t="s">
        <v>2575</v>
      </c>
      <c r="B395" s="2276" t="s">
        <v>2576</v>
      </c>
      <c r="C395" s="496">
        <v>740</v>
      </c>
      <c r="D395" s="490"/>
      <c r="E395" s="490"/>
      <c r="F395" s="499"/>
      <c r="G395" s="3" t="s">
        <v>1529</v>
      </c>
    </row>
    <row r="396" spans="1:7">
      <c r="A396" s="493" t="s">
        <v>2577</v>
      </c>
      <c r="B396" s="2276" t="s">
        <v>2578</v>
      </c>
      <c r="C396" s="496">
        <v>1340</v>
      </c>
      <c r="D396" s="490"/>
      <c r="E396" s="490"/>
      <c r="F396" s="499"/>
      <c r="G396" s="3" t="s">
        <v>1529</v>
      </c>
    </row>
    <row r="397" spans="1:7">
      <c r="A397" s="493" t="s">
        <v>2579</v>
      </c>
      <c r="B397" s="2276" t="s">
        <v>2580</v>
      </c>
      <c r="C397" s="496">
        <v>240</v>
      </c>
      <c r="D397" s="490"/>
      <c r="E397" s="490"/>
      <c r="F397" s="499"/>
      <c r="G397" s="3" t="s">
        <v>1529</v>
      </c>
    </row>
    <row r="398" spans="1:7">
      <c r="A398" s="493" t="s">
        <v>2581</v>
      </c>
      <c r="B398" s="2276" t="s">
        <v>2582</v>
      </c>
      <c r="C398" s="496">
        <v>440</v>
      </c>
      <c r="D398" s="490"/>
      <c r="E398" s="490"/>
      <c r="F398" s="499"/>
      <c r="G398" s="3" t="s">
        <v>1529</v>
      </c>
    </row>
    <row r="399" spans="1:7">
      <c r="A399" s="493" t="s">
        <v>2583</v>
      </c>
      <c r="B399" s="2276" t="s">
        <v>2584</v>
      </c>
      <c r="C399" s="496">
        <v>655</v>
      </c>
      <c r="D399" s="490"/>
      <c r="E399" s="490"/>
      <c r="F399" s="499"/>
      <c r="G399" s="3" t="s">
        <v>1529</v>
      </c>
    </row>
    <row r="400" spans="1:7">
      <c r="A400" s="493" t="s">
        <v>2585</v>
      </c>
      <c r="B400" s="2276" t="s">
        <v>2586</v>
      </c>
      <c r="C400" s="496">
        <v>50.5</v>
      </c>
      <c r="D400" s="490"/>
      <c r="E400" s="490"/>
      <c r="F400" s="499"/>
      <c r="G400" s="3" t="s">
        <v>1529</v>
      </c>
    </row>
    <row r="401" spans="1:7">
      <c r="A401" s="493" t="s">
        <v>2587</v>
      </c>
      <c r="B401" s="2276" t="s">
        <v>2588</v>
      </c>
      <c r="C401" s="496">
        <v>94</v>
      </c>
      <c r="D401" s="490"/>
      <c r="E401" s="490"/>
      <c r="F401" s="499"/>
      <c r="G401" s="3" t="s">
        <v>1529</v>
      </c>
    </row>
    <row r="402" spans="1:7">
      <c r="A402" s="493" t="s">
        <v>2589</v>
      </c>
      <c r="B402" s="2276" t="s">
        <v>2590</v>
      </c>
      <c r="C402" s="496">
        <v>140</v>
      </c>
      <c r="D402" s="490"/>
      <c r="E402" s="490"/>
      <c r="F402" s="499"/>
      <c r="G402" s="3" t="s">
        <v>1529</v>
      </c>
    </row>
    <row r="403" spans="1:7">
      <c r="A403" s="493" t="s">
        <v>2591</v>
      </c>
      <c r="B403" s="2276" t="s">
        <v>2592</v>
      </c>
      <c r="C403" s="496">
        <v>740</v>
      </c>
      <c r="D403" s="490"/>
      <c r="E403" s="490"/>
      <c r="F403" s="499"/>
      <c r="G403" s="3" t="s">
        <v>2593</v>
      </c>
    </row>
    <row r="404" spans="1:7">
      <c r="A404" s="493" t="s">
        <v>2594</v>
      </c>
      <c r="B404" s="2276" t="s">
        <v>2595</v>
      </c>
      <c r="C404" s="496">
        <v>340</v>
      </c>
      <c r="D404" s="490"/>
      <c r="E404" s="490"/>
      <c r="F404" s="499"/>
      <c r="G404" s="3" t="s">
        <v>1529</v>
      </c>
    </row>
    <row r="405" spans="1:7">
      <c r="A405" s="493" t="s">
        <v>2596</v>
      </c>
      <c r="B405" s="2276" t="s">
        <v>2597</v>
      </c>
      <c r="C405" s="496">
        <v>166</v>
      </c>
      <c r="D405" s="490"/>
      <c r="E405" s="490"/>
      <c r="F405" s="499"/>
      <c r="G405" s="3" t="s">
        <v>1529</v>
      </c>
    </row>
    <row r="406" spans="1:7">
      <c r="A406" s="493" t="s">
        <v>2598</v>
      </c>
      <c r="B406" s="2276" t="s">
        <v>2599</v>
      </c>
      <c r="C406" s="496">
        <v>740</v>
      </c>
      <c r="D406" s="490"/>
      <c r="E406" s="490"/>
      <c r="F406" s="499"/>
      <c r="G406" s="3" t="s">
        <v>1529</v>
      </c>
    </row>
    <row r="407" spans="1:7">
      <c r="A407" s="493" t="s">
        <v>2600</v>
      </c>
      <c r="B407" s="2276" t="s">
        <v>2601</v>
      </c>
      <c r="C407" s="496">
        <v>1980</v>
      </c>
      <c r="D407" s="490"/>
      <c r="E407" s="490"/>
      <c r="F407" s="499"/>
      <c r="G407" s="3" t="s">
        <v>1529</v>
      </c>
    </row>
    <row r="408" spans="1:7">
      <c r="A408" s="493" t="s">
        <v>2602</v>
      </c>
      <c r="B408" s="2276" t="s">
        <v>2603</v>
      </c>
      <c r="C408" s="496">
        <v>240</v>
      </c>
      <c r="D408" s="490"/>
      <c r="E408" s="490"/>
      <c r="F408" s="499"/>
      <c r="G408" s="3" t="s">
        <v>1529</v>
      </c>
    </row>
    <row r="409" spans="1:7">
      <c r="A409" s="493" t="s">
        <v>2604</v>
      </c>
      <c r="B409" s="2276" t="s">
        <v>2605</v>
      </c>
      <c r="C409" s="496">
        <v>440</v>
      </c>
      <c r="D409" s="490"/>
      <c r="E409" s="490"/>
      <c r="F409" s="499"/>
      <c r="G409" s="3" t="s">
        <v>1529</v>
      </c>
    </row>
    <row r="410" spans="1:7">
      <c r="A410" s="493" t="s">
        <v>2606</v>
      </c>
      <c r="B410" s="2276" t="s">
        <v>2607</v>
      </c>
      <c r="C410" s="496">
        <v>645</v>
      </c>
      <c r="D410" s="490"/>
      <c r="E410" s="490"/>
      <c r="F410" s="499"/>
      <c r="G410" s="3" t="s">
        <v>1529</v>
      </c>
    </row>
    <row r="411" spans="1:7">
      <c r="A411" s="493" t="s">
        <v>2608</v>
      </c>
      <c r="B411" s="2276" t="s">
        <v>2609</v>
      </c>
      <c r="C411" s="496">
        <v>1050</v>
      </c>
      <c r="D411" s="490"/>
      <c r="E411" s="490"/>
      <c r="F411" s="499"/>
      <c r="G411" s="3" t="s">
        <v>1529</v>
      </c>
    </row>
    <row r="412" spans="1:7">
      <c r="A412" s="493" t="s">
        <v>2610</v>
      </c>
      <c r="B412" s="2276" t="s">
        <v>2611</v>
      </c>
      <c r="C412" s="496">
        <v>47.5</v>
      </c>
      <c r="D412" s="490"/>
      <c r="E412" s="490"/>
      <c r="F412" s="499"/>
      <c r="G412" s="3" t="s">
        <v>1529</v>
      </c>
    </row>
    <row r="413" spans="1:7">
      <c r="A413" s="493" t="s">
        <v>2612</v>
      </c>
      <c r="B413" s="2276" t="s">
        <v>2613</v>
      </c>
      <c r="C413" s="496">
        <v>88</v>
      </c>
      <c r="D413" s="490"/>
      <c r="E413" s="490"/>
      <c r="F413" s="499"/>
      <c r="G413" s="3" t="s">
        <v>1529</v>
      </c>
    </row>
    <row r="414" spans="1:7">
      <c r="A414" s="493" t="s">
        <v>2614</v>
      </c>
      <c r="B414" s="2276" t="s">
        <v>2615</v>
      </c>
      <c r="C414" s="496">
        <v>129</v>
      </c>
      <c r="D414" s="490"/>
      <c r="E414" s="490"/>
      <c r="F414" s="499"/>
      <c r="G414" s="3" t="s">
        <v>1529</v>
      </c>
    </row>
    <row r="415" spans="1:7">
      <c r="A415" s="493" t="s">
        <v>2616</v>
      </c>
      <c r="B415" s="2276" t="s">
        <v>2617</v>
      </c>
      <c r="C415" s="496">
        <v>210</v>
      </c>
      <c r="D415" s="490"/>
      <c r="E415" s="490"/>
      <c r="F415" s="499"/>
      <c r="G415" s="3" t="s">
        <v>1529</v>
      </c>
    </row>
    <row r="416" spans="1:7">
      <c r="A416" s="493" t="s">
        <v>2618</v>
      </c>
      <c r="B416" s="2276" t="s">
        <v>2619</v>
      </c>
      <c r="C416" s="496">
        <v>620</v>
      </c>
      <c r="D416" s="490"/>
      <c r="E416" s="490"/>
      <c r="F416" s="499"/>
      <c r="G416" s="3" t="s">
        <v>1529</v>
      </c>
    </row>
    <row r="417" spans="1:7">
      <c r="A417" s="493" t="s">
        <v>2620</v>
      </c>
      <c r="B417" s="2276" t="s">
        <v>2621</v>
      </c>
      <c r="C417" s="496">
        <v>1110</v>
      </c>
      <c r="D417" s="490"/>
      <c r="E417" s="490"/>
      <c r="F417" s="499"/>
      <c r="G417" s="3" t="s">
        <v>1529</v>
      </c>
    </row>
    <row r="418" spans="1:7">
      <c r="A418" s="493" t="s">
        <v>2622</v>
      </c>
      <c r="B418" s="2276" t="s">
        <v>2623</v>
      </c>
      <c r="C418" s="496">
        <v>1570</v>
      </c>
      <c r="D418" s="490"/>
      <c r="E418" s="490"/>
      <c r="F418" s="499"/>
      <c r="G418" s="3" t="s">
        <v>1529</v>
      </c>
    </row>
    <row r="419" spans="1:7">
      <c r="A419" s="493" t="s">
        <v>2624</v>
      </c>
      <c r="B419" s="2276" t="s">
        <v>2625</v>
      </c>
      <c r="C419" s="496">
        <v>2500</v>
      </c>
      <c r="D419" s="490"/>
      <c r="E419" s="490"/>
      <c r="F419" s="499"/>
      <c r="G419" s="3" t="s">
        <v>1529</v>
      </c>
    </row>
    <row r="420" spans="1:7">
      <c r="A420" s="493" t="s">
        <v>2626</v>
      </c>
      <c r="B420" s="2276" t="s">
        <v>2627</v>
      </c>
      <c r="C420" s="496">
        <v>620</v>
      </c>
      <c r="D420" s="490"/>
      <c r="E420" s="490"/>
      <c r="F420" s="499"/>
      <c r="G420" s="3" t="s">
        <v>1529</v>
      </c>
    </row>
    <row r="421" spans="1:7">
      <c r="A421" s="493" t="s">
        <v>2628</v>
      </c>
      <c r="B421" s="2276" t="s">
        <v>2629</v>
      </c>
      <c r="C421" s="496">
        <v>1110</v>
      </c>
      <c r="D421" s="490"/>
      <c r="E421" s="490"/>
      <c r="F421" s="499"/>
      <c r="G421" s="3" t="s">
        <v>1529</v>
      </c>
    </row>
    <row r="422" spans="1:7">
      <c r="A422" s="493" t="s">
        <v>2630</v>
      </c>
      <c r="B422" s="2276" t="s">
        <v>2631</v>
      </c>
      <c r="C422" s="496">
        <v>1570</v>
      </c>
      <c r="D422" s="490"/>
      <c r="E422" s="490"/>
      <c r="F422" s="499"/>
      <c r="G422" s="3" t="s">
        <v>1529</v>
      </c>
    </row>
    <row r="423" spans="1:7">
      <c r="A423" s="493" t="s">
        <v>2632</v>
      </c>
      <c r="B423" s="2276" t="s">
        <v>2633</v>
      </c>
      <c r="C423" s="496">
        <v>2500</v>
      </c>
      <c r="D423" s="490"/>
      <c r="E423" s="490"/>
      <c r="F423" s="499"/>
      <c r="G423" s="3" t="s">
        <v>1529</v>
      </c>
    </row>
    <row r="424" spans="1:7">
      <c r="A424" s="493" t="s">
        <v>2634</v>
      </c>
      <c r="B424" s="2276" t="s">
        <v>2635</v>
      </c>
      <c r="C424" s="496">
        <v>1240</v>
      </c>
      <c r="D424" s="490"/>
      <c r="E424" s="490"/>
      <c r="F424" s="499"/>
      <c r="G424" s="3" t="s">
        <v>2636</v>
      </c>
    </row>
    <row r="425" spans="1:7">
      <c r="A425" s="493" t="s">
        <v>2637</v>
      </c>
      <c r="B425" s="2276" t="s">
        <v>2599</v>
      </c>
      <c r="C425" s="496">
        <v>740</v>
      </c>
      <c r="D425" s="490"/>
      <c r="E425" s="490"/>
      <c r="F425" s="499"/>
      <c r="G425" s="3" t="s">
        <v>1529</v>
      </c>
    </row>
    <row r="426" spans="1:7">
      <c r="A426" s="493" t="s">
        <v>2638</v>
      </c>
      <c r="B426" s="2276" t="s">
        <v>2639</v>
      </c>
      <c r="C426" s="496">
        <v>85</v>
      </c>
      <c r="D426" s="490"/>
      <c r="E426" s="490"/>
      <c r="F426" s="499"/>
      <c r="G426" s="3" t="s">
        <v>2639</v>
      </c>
    </row>
    <row r="428" spans="1:7">
      <c r="A428" s="492" t="s">
        <v>1520</v>
      </c>
      <c r="B428" s="487" t="s">
        <v>0</v>
      </c>
      <c r="C428" s="494" t="s">
        <v>1521</v>
      </c>
      <c r="D428" s="488"/>
      <c r="E428" s="488"/>
      <c r="F428" s="500"/>
      <c r="G428" s="487" t="s">
        <v>1525</v>
      </c>
    </row>
    <row r="429" spans="1:7">
      <c r="A429" s="492" t="s">
        <v>1526</v>
      </c>
      <c r="B429" s="487" t="s">
        <v>1527</v>
      </c>
      <c r="C429" s="495">
        <v>96</v>
      </c>
      <c r="D429" s="489"/>
      <c r="E429" s="489"/>
      <c r="F429" s="498"/>
      <c r="G429" s="487" t="s">
        <v>1530</v>
      </c>
    </row>
    <row r="430" spans="1:7">
      <c r="A430" s="492" t="s">
        <v>1531</v>
      </c>
      <c r="B430" s="487" t="s">
        <v>1532</v>
      </c>
      <c r="C430" s="495">
        <v>1930</v>
      </c>
      <c r="D430" s="489"/>
      <c r="E430" s="489"/>
      <c r="F430" s="498"/>
      <c r="G430" s="487" t="s">
        <v>1533</v>
      </c>
    </row>
    <row r="431" spans="1:7">
      <c r="A431" s="492" t="s">
        <v>1534</v>
      </c>
      <c r="B431" s="487" t="s">
        <v>1535</v>
      </c>
      <c r="C431" s="495">
        <v>530</v>
      </c>
      <c r="D431" s="489"/>
      <c r="E431" s="489"/>
      <c r="F431" s="498"/>
      <c r="G431" s="487" t="s">
        <v>1536</v>
      </c>
    </row>
    <row r="432" spans="1:7">
      <c r="A432" s="492" t="s">
        <v>1537</v>
      </c>
      <c r="B432" s="487" t="s">
        <v>1538</v>
      </c>
      <c r="C432" s="495">
        <v>830</v>
      </c>
      <c r="D432" s="489"/>
      <c r="E432" s="489"/>
      <c r="F432" s="498"/>
      <c r="G432" s="487" t="s">
        <v>1539</v>
      </c>
    </row>
    <row r="433" spans="1:7">
      <c r="A433" s="492" t="s">
        <v>1540</v>
      </c>
      <c r="B433" s="487" t="s">
        <v>1541</v>
      </c>
      <c r="C433" s="495">
        <v>275</v>
      </c>
      <c r="D433" s="489"/>
      <c r="E433" s="489"/>
      <c r="F433" s="498"/>
      <c r="G433" s="487" t="s">
        <v>1542</v>
      </c>
    </row>
    <row r="434" spans="1:7">
      <c r="A434" s="492" t="s">
        <v>1543</v>
      </c>
      <c r="B434" s="487" t="s">
        <v>1544</v>
      </c>
      <c r="C434" s="495">
        <v>355</v>
      </c>
      <c r="D434" s="489"/>
      <c r="E434" s="489"/>
      <c r="F434" s="498"/>
      <c r="G434" s="487" t="s">
        <v>1545</v>
      </c>
    </row>
    <row r="435" spans="1:7">
      <c r="A435" s="492" t="s">
        <v>1546</v>
      </c>
      <c r="B435" s="487" t="s">
        <v>1547</v>
      </c>
      <c r="C435" s="495">
        <v>4300</v>
      </c>
      <c r="D435" s="489"/>
      <c r="E435" s="489"/>
      <c r="F435" s="498"/>
      <c r="G435" s="487" t="s">
        <v>1548</v>
      </c>
    </row>
    <row r="436" spans="1:7">
      <c r="A436" s="492" t="s">
        <v>1549</v>
      </c>
      <c r="B436" s="487" t="s">
        <v>1550</v>
      </c>
      <c r="C436" s="495">
        <v>5500</v>
      </c>
      <c r="D436" s="489"/>
      <c r="E436" s="489"/>
      <c r="F436" s="498"/>
      <c r="G436" s="487" t="s">
        <v>1551</v>
      </c>
    </row>
    <row r="437" spans="1:7">
      <c r="A437" s="492" t="s">
        <v>1552</v>
      </c>
      <c r="B437" s="487" t="s">
        <v>1553</v>
      </c>
      <c r="C437" s="495">
        <v>5500</v>
      </c>
      <c r="D437" s="489"/>
      <c r="E437" s="489"/>
      <c r="F437" s="498"/>
      <c r="G437" s="487" t="s">
        <v>1554</v>
      </c>
    </row>
    <row r="438" spans="1:7">
      <c r="A438" s="492" t="s">
        <v>1555</v>
      </c>
      <c r="B438" s="487" t="s">
        <v>1556</v>
      </c>
      <c r="C438" s="495">
        <v>3950</v>
      </c>
      <c r="D438" s="489"/>
      <c r="E438" s="489"/>
      <c r="F438" s="498"/>
      <c r="G438" s="487" t="s">
        <v>1557</v>
      </c>
    </row>
    <row r="439" spans="1:7">
      <c r="A439" s="492" t="s">
        <v>1558</v>
      </c>
      <c r="B439" s="487" t="s">
        <v>1559</v>
      </c>
      <c r="C439" s="495">
        <v>730</v>
      </c>
      <c r="D439" s="489"/>
      <c r="E439" s="489"/>
      <c r="F439" s="498"/>
      <c r="G439" s="487" t="s">
        <v>1560</v>
      </c>
    </row>
    <row r="440" spans="1:7">
      <c r="A440" s="492" t="s">
        <v>1561</v>
      </c>
      <c r="B440" s="487" t="s">
        <v>1562</v>
      </c>
      <c r="C440" s="495">
        <v>1220</v>
      </c>
      <c r="D440" s="489"/>
      <c r="E440" s="489"/>
      <c r="F440" s="498"/>
      <c r="G440" s="487" t="s">
        <v>1563</v>
      </c>
    </row>
    <row r="441" spans="1:7">
      <c r="A441" s="492" t="s">
        <v>1564</v>
      </c>
      <c r="B441" s="487" t="s">
        <v>1565</v>
      </c>
      <c r="C441" s="495">
        <v>1180</v>
      </c>
      <c r="D441" s="489"/>
      <c r="E441" s="489"/>
      <c r="F441" s="498"/>
      <c r="G441" s="487" t="s">
        <v>1566</v>
      </c>
    </row>
    <row r="442" spans="1:7">
      <c r="A442" s="492" t="s">
        <v>1567</v>
      </c>
      <c r="B442" s="487" t="s">
        <v>1568</v>
      </c>
      <c r="C442" s="495">
        <v>1730</v>
      </c>
      <c r="D442" s="489"/>
      <c r="E442" s="489"/>
      <c r="F442" s="498"/>
      <c r="G442" s="487" t="s">
        <v>1569</v>
      </c>
    </row>
    <row r="443" spans="1:7">
      <c r="A443" s="492" t="s">
        <v>1570</v>
      </c>
      <c r="B443" s="487" t="s">
        <v>1571</v>
      </c>
      <c r="C443" s="495">
        <v>21.5</v>
      </c>
      <c r="D443" s="489"/>
      <c r="E443" s="489"/>
      <c r="F443" s="498"/>
      <c r="G443" s="487" t="s">
        <v>1572</v>
      </c>
    </row>
    <row r="444" spans="1:7">
      <c r="A444" s="492" t="s">
        <v>1573</v>
      </c>
      <c r="B444" s="487" t="s">
        <v>1574</v>
      </c>
      <c r="C444" s="495">
        <v>860</v>
      </c>
      <c r="D444" s="489"/>
      <c r="E444" s="489"/>
      <c r="F444" s="498"/>
      <c r="G444" s="487" t="s">
        <v>1575</v>
      </c>
    </row>
    <row r="445" spans="1:7" ht="25.5">
      <c r="A445" s="492" t="s">
        <v>1576</v>
      </c>
      <c r="B445" s="487" t="s">
        <v>1577</v>
      </c>
      <c r="C445" s="495">
        <v>960</v>
      </c>
      <c r="D445" s="489"/>
      <c r="E445" s="489"/>
      <c r="F445" s="498"/>
      <c r="G445" s="862" t="s">
        <v>1578</v>
      </c>
    </row>
    <row r="446" spans="1:7">
      <c r="A446" s="492" t="s">
        <v>1579</v>
      </c>
      <c r="B446" s="487" t="s">
        <v>1580</v>
      </c>
      <c r="C446" s="495">
        <v>585</v>
      </c>
      <c r="D446" s="489"/>
      <c r="E446" s="489"/>
      <c r="F446" s="498"/>
      <c r="G446" s="487" t="s">
        <v>1581</v>
      </c>
    </row>
    <row r="447" spans="1:7">
      <c r="A447" s="492" t="s">
        <v>1582</v>
      </c>
      <c r="B447" s="487" t="s">
        <v>1583</v>
      </c>
      <c r="C447" s="495">
        <v>730</v>
      </c>
      <c r="D447" s="489"/>
      <c r="E447" s="489"/>
      <c r="F447" s="498"/>
      <c r="G447" s="487" t="s">
        <v>1584</v>
      </c>
    </row>
    <row r="448" spans="1:7">
      <c r="A448" s="492" t="s">
        <v>1585</v>
      </c>
      <c r="B448" s="487" t="s">
        <v>1586</v>
      </c>
      <c r="C448" s="495">
        <v>205</v>
      </c>
      <c r="D448" s="489"/>
      <c r="E448" s="489"/>
      <c r="F448" s="498"/>
      <c r="G448" s="487" t="s">
        <v>1587</v>
      </c>
    </row>
    <row r="449" spans="1:7">
      <c r="A449" s="492" t="s">
        <v>1588</v>
      </c>
      <c r="B449" s="487" t="s">
        <v>1589</v>
      </c>
      <c r="C449" s="495">
        <v>146</v>
      </c>
      <c r="D449" s="489"/>
      <c r="E449" s="489"/>
      <c r="F449" s="498"/>
      <c r="G449" s="487" t="s">
        <v>1590</v>
      </c>
    </row>
    <row r="450" spans="1:7">
      <c r="A450" s="492" t="s">
        <v>1591</v>
      </c>
      <c r="B450" s="487" t="s">
        <v>1592</v>
      </c>
      <c r="C450" s="495">
        <v>405</v>
      </c>
      <c r="D450" s="489"/>
      <c r="E450" s="489"/>
      <c r="F450" s="498"/>
      <c r="G450" s="487" t="s">
        <v>1593</v>
      </c>
    </row>
    <row r="451" spans="1:7">
      <c r="A451" s="492" t="s">
        <v>1594</v>
      </c>
      <c r="B451" s="487" t="s">
        <v>1595</v>
      </c>
      <c r="C451" s="495">
        <v>111</v>
      </c>
      <c r="D451" s="489"/>
      <c r="E451" s="489"/>
      <c r="F451" s="498"/>
      <c r="G451" s="487" t="s">
        <v>1596</v>
      </c>
    </row>
    <row r="452" spans="1:7">
      <c r="A452" s="492" t="s">
        <v>1597</v>
      </c>
      <c r="B452" s="487" t="s">
        <v>1598</v>
      </c>
      <c r="C452" s="495">
        <v>10.199999999999999</v>
      </c>
      <c r="D452" s="489"/>
      <c r="E452" s="489"/>
      <c r="F452" s="498"/>
      <c r="G452" s="487" t="s">
        <v>1599</v>
      </c>
    </row>
    <row r="453" spans="1:7">
      <c r="A453" s="492" t="s">
        <v>1600</v>
      </c>
      <c r="B453" s="487" t="s">
        <v>1601</v>
      </c>
      <c r="C453" s="495">
        <v>14</v>
      </c>
      <c r="D453" s="489"/>
      <c r="E453" s="489"/>
      <c r="F453" s="498"/>
      <c r="G453" s="487" t="s">
        <v>1602</v>
      </c>
    </row>
    <row r="454" spans="1:7">
      <c r="A454" s="492" t="s">
        <v>1603</v>
      </c>
      <c r="B454" s="487" t="s">
        <v>1604</v>
      </c>
      <c r="C454" s="495">
        <v>340</v>
      </c>
      <c r="D454" s="489"/>
      <c r="E454" s="489"/>
      <c r="F454" s="498"/>
      <c r="G454" s="487" t="s">
        <v>1605</v>
      </c>
    </row>
    <row r="455" spans="1:7">
      <c r="A455" s="492" t="s">
        <v>1606</v>
      </c>
      <c r="B455" s="487" t="s">
        <v>1607</v>
      </c>
      <c r="C455" s="495">
        <v>1920</v>
      </c>
      <c r="D455" s="489"/>
      <c r="E455" s="489"/>
      <c r="F455" s="498"/>
      <c r="G455" s="487" t="s">
        <v>1608</v>
      </c>
    </row>
    <row r="456" spans="1:7">
      <c r="A456" s="492" t="s">
        <v>1609</v>
      </c>
      <c r="B456" s="487" t="s">
        <v>1610</v>
      </c>
      <c r="C456" s="495">
        <v>111</v>
      </c>
      <c r="D456" s="489"/>
      <c r="E456" s="489"/>
      <c r="F456" s="498"/>
      <c r="G456" s="487" t="s">
        <v>1611</v>
      </c>
    </row>
    <row r="457" spans="1:7">
      <c r="A457" s="492" t="s">
        <v>1612</v>
      </c>
      <c r="B457" s="487" t="s">
        <v>1613</v>
      </c>
      <c r="C457" s="495">
        <v>2126</v>
      </c>
      <c r="D457" s="489"/>
      <c r="E457" s="489"/>
      <c r="F457" s="498"/>
      <c r="G457" s="487" t="s">
        <v>1614</v>
      </c>
    </row>
    <row r="458" spans="1:7">
      <c r="A458" s="492" t="s">
        <v>1615</v>
      </c>
      <c r="B458" s="487" t="s">
        <v>1616</v>
      </c>
      <c r="C458" s="495">
        <v>2385</v>
      </c>
      <c r="D458" s="489"/>
      <c r="E458" s="489"/>
      <c r="F458" s="498"/>
      <c r="G458" s="487" t="s">
        <v>1617</v>
      </c>
    </row>
    <row r="459" spans="1:7">
      <c r="A459" s="492" t="s">
        <v>1618</v>
      </c>
      <c r="B459" s="487" t="s">
        <v>1619</v>
      </c>
      <c r="C459" s="495">
        <v>15.4</v>
      </c>
      <c r="D459" s="489"/>
      <c r="E459" s="489"/>
      <c r="F459" s="498"/>
      <c r="G459" s="487" t="s">
        <v>1529</v>
      </c>
    </row>
    <row r="460" spans="1:7">
      <c r="A460" s="492" t="s">
        <v>1620</v>
      </c>
      <c r="B460" s="487" t="s">
        <v>1621</v>
      </c>
      <c r="C460" s="495">
        <v>15.4</v>
      </c>
      <c r="D460" s="489"/>
      <c r="E460" s="489"/>
      <c r="F460" s="498"/>
      <c r="G460" s="487" t="s">
        <v>1529</v>
      </c>
    </row>
    <row r="461" spans="1:7">
      <c r="A461" s="492" t="s">
        <v>1622</v>
      </c>
      <c r="B461" s="487" t="s">
        <v>1623</v>
      </c>
      <c r="C461" s="495">
        <v>1585</v>
      </c>
      <c r="D461" s="489"/>
      <c r="E461" s="489"/>
      <c r="F461" s="498"/>
      <c r="G461" s="487" t="s">
        <v>1624</v>
      </c>
    </row>
    <row r="462" spans="1:7">
      <c r="A462" s="492" t="s">
        <v>1625</v>
      </c>
      <c r="B462" s="487" t="s">
        <v>1626</v>
      </c>
      <c r="C462" s="495">
        <v>2531</v>
      </c>
      <c r="D462" s="489"/>
      <c r="E462" s="489"/>
      <c r="F462" s="498"/>
      <c r="G462" s="487" t="s">
        <v>1627</v>
      </c>
    </row>
    <row r="463" spans="1:7">
      <c r="A463" s="492" t="s">
        <v>1628</v>
      </c>
      <c r="B463" s="487" t="s">
        <v>1629</v>
      </c>
      <c r="C463" s="495">
        <v>158</v>
      </c>
      <c r="D463" s="489"/>
      <c r="E463" s="489"/>
      <c r="F463" s="498"/>
      <c r="G463" s="487" t="s">
        <v>1630</v>
      </c>
    </row>
    <row r="464" spans="1:7">
      <c r="A464" s="492" t="s">
        <v>1631</v>
      </c>
      <c r="B464" s="487" t="s">
        <v>1632</v>
      </c>
      <c r="C464" s="495">
        <v>260</v>
      </c>
      <c r="D464" s="489"/>
      <c r="E464" s="489"/>
      <c r="F464" s="498"/>
      <c r="G464" s="487" t="s">
        <v>1633</v>
      </c>
    </row>
    <row r="465" spans="1:7">
      <c r="A465" s="492" t="s">
        <v>1634</v>
      </c>
      <c r="B465" s="487" t="s">
        <v>1635</v>
      </c>
      <c r="C465" s="495">
        <v>260</v>
      </c>
      <c r="D465" s="489"/>
      <c r="E465" s="489"/>
      <c r="F465" s="498"/>
      <c r="G465" s="487" t="s">
        <v>1636</v>
      </c>
    </row>
    <row r="466" spans="1:7">
      <c r="A466" s="492" t="s">
        <v>1637</v>
      </c>
      <c r="B466" s="487" t="s">
        <v>1638</v>
      </c>
      <c r="C466" s="495">
        <v>275</v>
      </c>
      <c r="D466" s="489"/>
      <c r="E466" s="489"/>
      <c r="F466" s="498"/>
      <c r="G466" s="487" t="s">
        <v>1639</v>
      </c>
    </row>
    <row r="467" spans="1:7">
      <c r="A467" s="492" t="s">
        <v>1640</v>
      </c>
      <c r="B467" s="487" t="s">
        <v>1641</v>
      </c>
      <c r="C467" s="495">
        <v>580</v>
      </c>
      <c r="D467" s="489"/>
      <c r="E467" s="489"/>
      <c r="F467" s="498"/>
      <c r="G467" s="487" t="s">
        <v>1642</v>
      </c>
    </row>
    <row r="468" spans="1:7">
      <c r="A468" s="492" t="s">
        <v>1643</v>
      </c>
      <c r="B468" s="487" t="s">
        <v>1644</v>
      </c>
      <c r="C468" s="495">
        <v>74.5</v>
      </c>
      <c r="D468" s="489"/>
      <c r="E468" s="489"/>
      <c r="F468" s="498"/>
      <c r="G468" s="487" t="s">
        <v>1645</v>
      </c>
    </row>
    <row r="469" spans="1:7">
      <c r="A469" s="492" t="s">
        <v>1646</v>
      </c>
      <c r="B469" s="487" t="s">
        <v>1647</v>
      </c>
      <c r="C469" s="495">
        <v>240</v>
      </c>
      <c r="D469" s="489"/>
      <c r="E469" s="489"/>
      <c r="F469" s="498"/>
      <c r="G469" s="487" t="s">
        <v>1648</v>
      </c>
    </row>
    <row r="470" spans="1:7">
      <c r="A470" s="492" t="s">
        <v>1649</v>
      </c>
      <c r="B470" s="487" t="s">
        <v>1650</v>
      </c>
      <c r="C470" s="495">
        <v>19.8</v>
      </c>
      <c r="D470" s="489"/>
      <c r="E470" s="489"/>
      <c r="F470" s="498"/>
      <c r="G470" s="487" t="s">
        <v>1651</v>
      </c>
    </row>
    <row r="471" spans="1:7">
      <c r="A471" s="492" t="s">
        <v>1652</v>
      </c>
      <c r="B471" s="487" t="s">
        <v>1653</v>
      </c>
      <c r="C471" s="495">
        <v>19.8</v>
      </c>
      <c r="D471" s="489"/>
      <c r="E471" s="489"/>
      <c r="F471" s="498"/>
      <c r="G471" s="487" t="s">
        <v>1654</v>
      </c>
    </row>
    <row r="472" spans="1:7">
      <c r="A472" s="492" t="s">
        <v>1655</v>
      </c>
      <c r="B472" s="487" t="s">
        <v>1656</v>
      </c>
      <c r="C472" s="495">
        <v>19.8</v>
      </c>
      <c r="D472" s="489"/>
      <c r="E472" s="489"/>
      <c r="F472" s="498"/>
      <c r="G472" s="487" t="s">
        <v>1657</v>
      </c>
    </row>
    <row r="473" spans="1:7">
      <c r="A473" s="492" t="s">
        <v>1658</v>
      </c>
      <c r="B473" s="487" t="s">
        <v>1659</v>
      </c>
      <c r="C473" s="495">
        <v>19.8</v>
      </c>
      <c r="D473" s="489"/>
      <c r="E473" s="489"/>
      <c r="F473" s="498"/>
      <c r="G473" s="487" t="s">
        <v>1660</v>
      </c>
    </row>
    <row r="474" spans="1:7">
      <c r="A474" s="492" t="s">
        <v>1661</v>
      </c>
      <c r="B474" s="487" t="s">
        <v>1662</v>
      </c>
      <c r="C474" s="495">
        <v>19.8</v>
      </c>
      <c r="D474" s="489"/>
      <c r="E474" s="489"/>
      <c r="F474" s="498"/>
      <c r="G474" s="487" t="s">
        <v>1663</v>
      </c>
    </row>
    <row r="475" spans="1:7">
      <c r="A475" s="492" t="s">
        <v>1664</v>
      </c>
      <c r="B475" s="487" t="s">
        <v>1665</v>
      </c>
      <c r="C475" s="495">
        <v>5180</v>
      </c>
      <c r="D475" s="489"/>
      <c r="E475" s="489"/>
      <c r="F475" s="498"/>
      <c r="G475" s="487" t="s">
        <v>1666</v>
      </c>
    </row>
    <row r="476" spans="1:7">
      <c r="A476" s="492" t="s">
        <v>1667</v>
      </c>
      <c r="B476" s="487" t="s">
        <v>1668</v>
      </c>
      <c r="C476" s="495">
        <v>5640</v>
      </c>
      <c r="D476" s="489"/>
      <c r="E476" s="489"/>
      <c r="F476" s="498"/>
      <c r="G476" s="487" t="s">
        <v>1669</v>
      </c>
    </row>
    <row r="477" spans="1:7">
      <c r="A477" s="492" t="s">
        <v>1670</v>
      </c>
      <c r="B477" s="487" t="s">
        <v>1671</v>
      </c>
      <c r="C477" s="495">
        <v>4050</v>
      </c>
      <c r="D477" s="489"/>
      <c r="E477" s="489"/>
      <c r="F477" s="498"/>
      <c r="G477" s="487" t="s">
        <v>1672</v>
      </c>
    </row>
    <row r="478" spans="1:7">
      <c r="A478" s="492" t="s">
        <v>1673</v>
      </c>
      <c r="B478" s="487" t="s">
        <v>1674</v>
      </c>
      <c r="C478" s="495">
        <v>4510</v>
      </c>
      <c r="D478" s="489"/>
      <c r="E478" s="489"/>
      <c r="F478" s="498"/>
      <c r="G478" s="487" t="s">
        <v>1675</v>
      </c>
    </row>
    <row r="479" spans="1:7">
      <c r="A479" s="492" t="s">
        <v>1676</v>
      </c>
      <c r="B479" s="487" t="s">
        <v>1677</v>
      </c>
      <c r="C479" s="495">
        <v>10.3</v>
      </c>
      <c r="D479" s="489"/>
      <c r="E479" s="489"/>
      <c r="F479" s="498"/>
      <c r="G479" s="487" t="s">
        <v>1678</v>
      </c>
    </row>
    <row r="480" spans="1:7">
      <c r="A480" s="492" t="s">
        <v>1679</v>
      </c>
      <c r="B480" s="487" t="s">
        <v>1680</v>
      </c>
      <c r="C480" s="495">
        <v>702.8</v>
      </c>
      <c r="D480" s="489"/>
      <c r="E480" s="489"/>
      <c r="F480" s="498"/>
      <c r="G480" s="487" t="s">
        <v>1681</v>
      </c>
    </row>
    <row r="481" spans="1:7">
      <c r="A481" s="492" t="s">
        <v>1682</v>
      </c>
      <c r="B481" s="487" t="s">
        <v>1683</v>
      </c>
      <c r="C481" s="495">
        <v>46</v>
      </c>
      <c r="D481" s="489"/>
      <c r="E481" s="489"/>
      <c r="F481" s="498"/>
      <c r="G481" s="487" t="s">
        <v>1684</v>
      </c>
    </row>
    <row r="482" spans="1:7">
      <c r="A482" s="492" t="s">
        <v>1685</v>
      </c>
      <c r="B482" s="487" t="s">
        <v>1686</v>
      </c>
      <c r="C482" s="495">
        <v>46</v>
      </c>
      <c r="D482" s="489"/>
      <c r="E482" s="489"/>
      <c r="F482" s="498"/>
      <c r="G482" s="487" t="s">
        <v>1687</v>
      </c>
    </row>
    <row r="483" spans="1:7">
      <c r="A483" s="492" t="s">
        <v>1688</v>
      </c>
      <c r="B483" s="487" t="s">
        <v>1689</v>
      </c>
      <c r="C483" s="495">
        <v>111</v>
      </c>
      <c r="D483" s="489"/>
      <c r="E483" s="489"/>
      <c r="F483" s="498"/>
      <c r="G483" s="487" t="s">
        <v>1690</v>
      </c>
    </row>
    <row r="484" spans="1:7">
      <c r="A484" s="492" t="s">
        <v>1691</v>
      </c>
      <c r="B484" s="487" t="s">
        <v>1692</v>
      </c>
      <c r="C484" s="495">
        <v>370</v>
      </c>
      <c r="D484" s="489"/>
      <c r="E484" s="489"/>
      <c r="F484" s="498"/>
      <c r="G484" s="487" t="s">
        <v>1693</v>
      </c>
    </row>
    <row r="485" spans="1:7">
      <c r="A485" s="492" t="s">
        <v>1694</v>
      </c>
      <c r="B485" s="487" t="s">
        <v>1695</v>
      </c>
      <c r="C485" s="495">
        <v>28.5</v>
      </c>
      <c r="D485" s="489"/>
      <c r="E485" s="489"/>
      <c r="F485" s="498"/>
      <c r="G485" s="487" t="s">
        <v>1696</v>
      </c>
    </row>
    <row r="486" spans="1:7">
      <c r="A486" s="492" t="s">
        <v>1697</v>
      </c>
      <c r="B486" s="487" t="s">
        <v>1698</v>
      </c>
      <c r="C486" s="495">
        <v>1520</v>
      </c>
      <c r="D486" s="489"/>
      <c r="E486" s="489"/>
      <c r="F486" s="498"/>
      <c r="G486" s="487" t="s">
        <v>1699</v>
      </c>
    </row>
    <row r="487" spans="1:7">
      <c r="A487" s="492" t="s">
        <v>1700</v>
      </c>
      <c r="B487" s="487" t="s">
        <v>1701</v>
      </c>
      <c r="C487" s="495">
        <v>830</v>
      </c>
      <c r="D487" s="489"/>
      <c r="E487" s="489"/>
      <c r="F487" s="498"/>
      <c r="G487" s="487" t="s">
        <v>1702</v>
      </c>
    </row>
    <row r="488" spans="1:7">
      <c r="A488" s="492" t="s">
        <v>1703</v>
      </c>
      <c r="B488" s="487" t="s">
        <v>1704</v>
      </c>
      <c r="C488" s="495">
        <v>1520</v>
      </c>
      <c r="D488" s="489"/>
      <c r="E488" s="489"/>
      <c r="F488" s="498"/>
      <c r="G488" s="487" t="s">
        <v>1705</v>
      </c>
    </row>
    <row r="489" spans="1:7">
      <c r="A489" s="492" t="s">
        <v>1706</v>
      </c>
      <c r="B489" s="487" t="s">
        <v>1707</v>
      </c>
      <c r="C489" s="495">
        <v>1520</v>
      </c>
      <c r="D489" s="489"/>
      <c r="E489" s="489"/>
      <c r="F489" s="498"/>
      <c r="G489" s="487" t="s">
        <v>1708</v>
      </c>
    </row>
    <row r="490" spans="1:7">
      <c r="A490" s="492" t="s">
        <v>1709</v>
      </c>
      <c r="B490" s="487" t="s">
        <v>1710</v>
      </c>
      <c r="C490" s="495">
        <v>830</v>
      </c>
      <c r="D490" s="489"/>
      <c r="E490" s="489"/>
      <c r="F490" s="498"/>
      <c r="G490" s="487" t="s">
        <v>1711</v>
      </c>
    </row>
    <row r="491" spans="1:7">
      <c r="A491" s="492" t="s">
        <v>1712</v>
      </c>
      <c r="B491" s="487" t="s">
        <v>1713</v>
      </c>
      <c r="C491" s="495">
        <v>765</v>
      </c>
      <c r="D491" s="489"/>
      <c r="E491" s="489"/>
      <c r="F491" s="498"/>
      <c r="G491" s="487" t="s">
        <v>1714</v>
      </c>
    </row>
    <row r="492" spans="1:7">
      <c r="A492" s="492" t="s">
        <v>1715</v>
      </c>
      <c r="B492" s="487" t="s">
        <v>1716</v>
      </c>
      <c r="C492" s="495">
        <v>56.5</v>
      </c>
      <c r="D492" s="489"/>
      <c r="E492" s="489"/>
      <c r="F492" s="498"/>
      <c r="G492" s="487" t="s">
        <v>1717</v>
      </c>
    </row>
    <row r="493" spans="1:7">
      <c r="A493" s="492" t="s">
        <v>1718</v>
      </c>
      <c r="B493" s="487" t="s">
        <v>1719</v>
      </c>
      <c r="C493" s="495">
        <v>135</v>
      </c>
      <c r="D493" s="489"/>
      <c r="E493" s="489"/>
      <c r="F493" s="498"/>
      <c r="G493" s="487" t="s">
        <v>1720</v>
      </c>
    </row>
    <row r="494" spans="1:7">
      <c r="A494" s="492" t="s">
        <v>1721</v>
      </c>
      <c r="B494" s="487" t="s">
        <v>1722</v>
      </c>
      <c r="C494" s="495">
        <v>265</v>
      </c>
      <c r="D494" s="489"/>
      <c r="E494" s="489"/>
      <c r="F494" s="498"/>
      <c r="G494" s="487" t="s">
        <v>1723</v>
      </c>
    </row>
    <row r="495" spans="1:7">
      <c r="A495" s="492" t="s">
        <v>1724</v>
      </c>
      <c r="B495" s="487" t="s">
        <v>22681</v>
      </c>
      <c r="C495" s="495">
        <v>335</v>
      </c>
      <c r="D495" s="489"/>
      <c r="E495" s="489"/>
      <c r="F495" s="498"/>
      <c r="G495" s="487" t="s">
        <v>1725</v>
      </c>
    </row>
    <row r="496" spans="1:7">
      <c r="A496" s="492" t="s">
        <v>1726</v>
      </c>
      <c r="B496" s="487" t="s">
        <v>1727</v>
      </c>
      <c r="C496" s="495">
        <v>380</v>
      </c>
      <c r="D496" s="489"/>
      <c r="E496" s="489"/>
      <c r="F496" s="498"/>
      <c r="G496" s="487" t="s">
        <v>1728</v>
      </c>
    </row>
    <row r="497" spans="1:7">
      <c r="A497" s="492" t="s">
        <v>1729</v>
      </c>
      <c r="B497" s="487" t="s">
        <v>1730</v>
      </c>
      <c r="C497" s="495">
        <v>255</v>
      </c>
      <c r="D497" s="489"/>
      <c r="E497" s="489"/>
      <c r="F497" s="498"/>
      <c r="G497" s="487" t="s">
        <v>1731</v>
      </c>
    </row>
    <row r="498" spans="1:7">
      <c r="A498" s="492" t="s">
        <v>1732</v>
      </c>
      <c r="B498" s="487" t="s">
        <v>1733</v>
      </c>
      <c r="C498" s="495">
        <v>189</v>
      </c>
      <c r="D498" s="489"/>
      <c r="E498" s="489"/>
      <c r="F498" s="498"/>
      <c r="G498" s="487" t="s">
        <v>1734</v>
      </c>
    </row>
    <row r="499" spans="1:7">
      <c r="A499" s="492" t="s">
        <v>1735</v>
      </c>
      <c r="B499" s="487" t="s">
        <v>1736</v>
      </c>
      <c r="C499" s="495">
        <v>205</v>
      </c>
      <c r="D499" s="489"/>
      <c r="E499" s="489"/>
      <c r="F499" s="498"/>
      <c r="G499" s="487" t="s">
        <v>1737</v>
      </c>
    </row>
    <row r="500" spans="1:7">
      <c r="A500" s="492" t="s">
        <v>1738</v>
      </c>
      <c r="B500" s="487" t="s">
        <v>1739</v>
      </c>
      <c r="C500" s="495">
        <v>225</v>
      </c>
      <c r="D500" s="489"/>
      <c r="E500" s="489"/>
      <c r="F500" s="498"/>
      <c r="G500" s="487" t="s">
        <v>1740</v>
      </c>
    </row>
    <row r="501" spans="1:7">
      <c r="A501" s="492" t="s">
        <v>1741</v>
      </c>
      <c r="B501" s="487" t="s">
        <v>1742</v>
      </c>
      <c r="C501" s="495">
        <v>845</v>
      </c>
      <c r="D501" s="489"/>
      <c r="E501" s="489"/>
      <c r="F501" s="498"/>
      <c r="G501" s="487" t="s">
        <v>1743</v>
      </c>
    </row>
    <row r="502" spans="1:7">
      <c r="A502" s="492" t="s">
        <v>1744</v>
      </c>
      <c r="B502" s="487" t="s">
        <v>1745</v>
      </c>
      <c r="C502" s="495">
        <v>1060</v>
      </c>
      <c r="D502" s="489"/>
      <c r="E502" s="489"/>
      <c r="F502" s="498"/>
      <c r="G502" s="487" t="s">
        <v>1746</v>
      </c>
    </row>
    <row r="503" spans="1:7">
      <c r="A503" s="492" t="s">
        <v>1747</v>
      </c>
      <c r="B503" s="487" t="s">
        <v>1748</v>
      </c>
      <c r="C503" s="495">
        <v>1840</v>
      </c>
      <c r="D503" s="489"/>
      <c r="E503" s="489"/>
      <c r="F503" s="498"/>
      <c r="G503" s="487" t="s">
        <v>1749</v>
      </c>
    </row>
    <row r="504" spans="1:7">
      <c r="A504" s="492" t="s">
        <v>1750</v>
      </c>
      <c r="B504" s="487" t="s">
        <v>1751</v>
      </c>
      <c r="C504" s="495">
        <v>295</v>
      </c>
      <c r="D504" s="489"/>
      <c r="E504" s="489"/>
      <c r="F504" s="498"/>
      <c r="G504" s="487" t="s">
        <v>1752</v>
      </c>
    </row>
    <row r="505" spans="1:7">
      <c r="A505" s="492" t="s">
        <v>1753</v>
      </c>
      <c r="B505" s="487" t="s">
        <v>1754</v>
      </c>
      <c r="C505" s="495">
        <v>61</v>
      </c>
      <c r="D505" s="489"/>
      <c r="E505" s="489"/>
      <c r="F505" s="498"/>
      <c r="G505" s="487" t="s">
        <v>1529</v>
      </c>
    </row>
    <row r="506" spans="1:7">
      <c r="A506" s="492" t="s">
        <v>1755</v>
      </c>
      <c r="B506" s="487" t="s">
        <v>1756</v>
      </c>
      <c r="C506" s="495">
        <v>69.5</v>
      </c>
      <c r="D506" s="489"/>
      <c r="E506" s="489"/>
      <c r="F506" s="498"/>
      <c r="G506" s="487" t="s">
        <v>1756</v>
      </c>
    </row>
    <row r="507" spans="1:7">
      <c r="A507" s="492" t="s">
        <v>1757</v>
      </c>
      <c r="B507" s="487" t="s">
        <v>1758</v>
      </c>
      <c r="C507" s="495">
        <v>215</v>
      </c>
      <c r="D507" s="489"/>
      <c r="E507" s="489"/>
      <c r="F507" s="498"/>
      <c r="G507" s="487" t="s">
        <v>1529</v>
      </c>
    </row>
    <row r="508" spans="1:7">
      <c r="A508" s="492" t="s">
        <v>1759</v>
      </c>
      <c r="B508" s="487" t="s">
        <v>1760</v>
      </c>
      <c r="C508" s="495">
        <v>155</v>
      </c>
      <c r="D508" s="489"/>
      <c r="E508" s="489"/>
      <c r="F508" s="498"/>
      <c r="G508" s="487" t="s">
        <v>1761</v>
      </c>
    </row>
    <row r="509" spans="1:7">
      <c r="A509" s="492" t="s">
        <v>1762</v>
      </c>
      <c r="B509" s="487" t="s">
        <v>1763</v>
      </c>
      <c r="C509" s="495">
        <v>42.5</v>
      </c>
      <c r="D509" s="489"/>
      <c r="E509" s="489"/>
      <c r="F509" s="498"/>
      <c r="G509" s="487" t="s">
        <v>1529</v>
      </c>
    </row>
    <row r="510" spans="1:7">
      <c r="A510" s="492" t="s">
        <v>1764</v>
      </c>
      <c r="B510" s="487" t="s">
        <v>1765</v>
      </c>
      <c r="C510" s="495">
        <v>310</v>
      </c>
      <c r="D510" s="489"/>
      <c r="E510" s="489"/>
      <c r="F510" s="498"/>
      <c r="G510" s="487" t="s">
        <v>1766</v>
      </c>
    </row>
    <row r="511" spans="1:7">
      <c r="A511" s="492" t="s">
        <v>1767</v>
      </c>
      <c r="B511" s="487" t="s">
        <v>1768</v>
      </c>
      <c r="C511" s="495">
        <v>85</v>
      </c>
      <c r="D511" s="489"/>
      <c r="E511" s="489"/>
      <c r="F511" s="498"/>
      <c r="G511" s="487" t="s">
        <v>1769</v>
      </c>
    </row>
    <row r="512" spans="1:7">
      <c r="A512" s="492" t="s">
        <v>1770</v>
      </c>
      <c r="B512" s="487" t="s">
        <v>17</v>
      </c>
      <c r="C512" s="495">
        <v>611</v>
      </c>
      <c r="D512" s="489"/>
      <c r="E512" s="489"/>
      <c r="F512" s="498"/>
      <c r="G512" s="487" t="s">
        <v>1771</v>
      </c>
    </row>
    <row r="513" spans="1:7">
      <c r="A513" s="492" t="s">
        <v>1772</v>
      </c>
      <c r="B513" s="487" t="s">
        <v>1773</v>
      </c>
      <c r="C513" s="495">
        <v>165</v>
      </c>
      <c r="D513" s="489"/>
      <c r="E513" s="489"/>
      <c r="F513" s="498"/>
      <c r="G513" s="487" t="s">
        <v>1529</v>
      </c>
    </row>
    <row r="514" spans="1:7">
      <c r="A514" s="492" t="s">
        <v>1774</v>
      </c>
      <c r="B514" s="487" t="s">
        <v>1775</v>
      </c>
      <c r="C514" s="495">
        <v>73.5</v>
      </c>
      <c r="D514" s="489"/>
      <c r="E514" s="489"/>
      <c r="F514" s="498"/>
      <c r="G514" s="487" t="s">
        <v>1775</v>
      </c>
    </row>
    <row r="515" spans="1:7">
      <c r="A515" s="492" t="s">
        <v>1776</v>
      </c>
      <c r="B515" s="487" t="s">
        <v>1777</v>
      </c>
      <c r="C515" s="495">
        <v>260</v>
      </c>
      <c r="D515" s="489"/>
      <c r="E515" s="489"/>
      <c r="F515" s="498"/>
      <c r="G515" s="487" t="s">
        <v>1778</v>
      </c>
    </row>
    <row r="516" spans="1:7">
      <c r="A516" s="492" t="s">
        <v>1779</v>
      </c>
      <c r="B516" s="487" t="s">
        <v>1780</v>
      </c>
      <c r="C516" s="495">
        <v>5000</v>
      </c>
      <c r="D516" s="489"/>
      <c r="E516" s="489"/>
      <c r="F516" s="498"/>
      <c r="G516" s="487" t="s">
        <v>1781</v>
      </c>
    </row>
    <row r="517" spans="1:7">
      <c r="A517" s="492" t="s">
        <v>1782</v>
      </c>
      <c r="B517" s="487" t="s">
        <v>1783</v>
      </c>
      <c r="C517" s="495">
        <v>3700</v>
      </c>
      <c r="D517" s="489"/>
      <c r="E517" s="489"/>
      <c r="F517" s="498"/>
      <c r="G517" s="487" t="s">
        <v>1784</v>
      </c>
    </row>
    <row r="518" spans="1:7">
      <c r="A518" s="492" t="s">
        <v>1785</v>
      </c>
      <c r="B518" s="487" t="s">
        <v>1786</v>
      </c>
      <c r="C518" s="495">
        <v>4200</v>
      </c>
      <c r="D518" s="489"/>
      <c r="E518" s="489"/>
      <c r="F518" s="498"/>
      <c r="G518" s="487" t="s">
        <v>1787</v>
      </c>
    </row>
    <row r="519" spans="1:7">
      <c r="A519" s="492" t="s">
        <v>1788</v>
      </c>
      <c r="B519" s="487" t="s">
        <v>1789</v>
      </c>
      <c r="C519" s="495">
        <v>3550</v>
      </c>
      <c r="D519" s="489"/>
      <c r="E519" s="489"/>
      <c r="F519" s="498"/>
      <c r="G519" s="487" t="s">
        <v>1790</v>
      </c>
    </row>
    <row r="520" spans="1:7">
      <c r="A520" s="492" t="s">
        <v>1791</v>
      </c>
      <c r="B520" s="487" t="s">
        <v>1792</v>
      </c>
      <c r="C520" s="495">
        <v>2600</v>
      </c>
      <c r="D520" s="489"/>
      <c r="E520" s="489"/>
      <c r="F520" s="498"/>
      <c r="G520" s="487" t="s">
        <v>1793</v>
      </c>
    </row>
    <row r="521" spans="1:7">
      <c r="A521" s="492" t="s">
        <v>1794</v>
      </c>
      <c r="B521" s="487" t="s">
        <v>1795</v>
      </c>
      <c r="C521" s="495">
        <v>845</v>
      </c>
      <c r="D521" s="489"/>
      <c r="E521" s="489"/>
      <c r="F521" s="498"/>
      <c r="G521" s="487" t="s">
        <v>1796</v>
      </c>
    </row>
    <row r="522" spans="1:7">
      <c r="A522" s="492" t="s">
        <v>1797</v>
      </c>
      <c r="B522" s="487" t="s">
        <v>1798</v>
      </c>
      <c r="C522" s="495">
        <v>1220</v>
      </c>
      <c r="D522" s="489"/>
      <c r="E522" s="489"/>
      <c r="F522" s="498"/>
      <c r="G522" s="487" t="s">
        <v>1799</v>
      </c>
    </row>
    <row r="523" spans="1:7">
      <c r="A523" s="492" t="s">
        <v>1800</v>
      </c>
      <c r="B523" s="487" t="s">
        <v>1801</v>
      </c>
      <c r="C523" s="495">
        <v>159</v>
      </c>
      <c r="D523" s="489"/>
      <c r="E523" s="489"/>
      <c r="F523" s="498"/>
      <c r="G523" s="487" t="s">
        <v>1802</v>
      </c>
    </row>
    <row r="524" spans="1:7">
      <c r="A524" s="492" t="s">
        <v>1803</v>
      </c>
      <c r="B524" s="487" t="s">
        <v>1804</v>
      </c>
      <c r="C524" s="495">
        <v>92.5</v>
      </c>
      <c r="D524" s="489"/>
      <c r="E524" s="489"/>
      <c r="F524" s="498"/>
      <c r="G524" s="487" t="s">
        <v>1805</v>
      </c>
    </row>
    <row r="525" spans="1:7">
      <c r="A525" s="492" t="s">
        <v>1806</v>
      </c>
      <c r="B525" s="487" t="s">
        <v>1807</v>
      </c>
      <c r="C525" s="495">
        <v>990</v>
      </c>
      <c r="D525" s="489"/>
      <c r="E525" s="489"/>
      <c r="F525" s="498"/>
      <c r="G525" s="487" t="s">
        <v>1808</v>
      </c>
    </row>
    <row r="526" spans="1:7">
      <c r="A526" s="492" t="s">
        <v>1809</v>
      </c>
      <c r="B526" s="487" t="s">
        <v>1810</v>
      </c>
      <c r="C526" s="495">
        <v>845</v>
      </c>
      <c r="D526" s="489"/>
      <c r="E526" s="489"/>
      <c r="F526" s="498"/>
      <c r="G526" s="487" t="s">
        <v>1811</v>
      </c>
    </row>
    <row r="527" spans="1:7">
      <c r="A527" s="492" t="s">
        <v>1812</v>
      </c>
      <c r="B527" s="487" t="s">
        <v>1813</v>
      </c>
      <c r="C527" s="495">
        <v>106</v>
      </c>
      <c r="D527" s="489"/>
      <c r="E527" s="489"/>
      <c r="F527" s="498"/>
      <c r="G527" s="487" t="s">
        <v>1814</v>
      </c>
    </row>
    <row r="528" spans="1:7">
      <c r="A528" s="492" t="s">
        <v>1815</v>
      </c>
      <c r="B528" s="487" t="s">
        <v>1816</v>
      </c>
      <c r="C528" s="495">
        <v>425</v>
      </c>
      <c r="D528" s="489"/>
      <c r="E528" s="489"/>
      <c r="F528" s="498"/>
      <c r="G528" s="487" t="s">
        <v>1817</v>
      </c>
    </row>
    <row r="529" spans="1:7">
      <c r="A529" s="492" t="s">
        <v>1818</v>
      </c>
      <c r="B529" s="487" t="s">
        <v>1819</v>
      </c>
      <c r="C529" s="495">
        <v>225</v>
      </c>
      <c r="D529" s="489"/>
      <c r="E529" s="489"/>
      <c r="F529" s="498"/>
      <c r="G529" s="487" t="s">
        <v>1820</v>
      </c>
    </row>
    <row r="530" spans="1:7">
      <c r="A530" s="492" t="s">
        <v>1821</v>
      </c>
      <c r="B530" s="487" t="s">
        <v>1822</v>
      </c>
      <c r="C530" s="495">
        <v>1050</v>
      </c>
      <c r="D530" s="489"/>
      <c r="E530" s="489"/>
      <c r="F530" s="498"/>
      <c r="G530" s="487" t="s">
        <v>1823</v>
      </c>
    </row>
    <row r="531" spans="1:7">
      <c r="A531" s="492" t="s">
        <v>1824</v>
      </c>
      <c r="B531" s="487" t="s">
        <v>1825</v>
      </c>
      <c r="C531" s="495">
        <v>1100</v>
      </c>
      <c r="D531" s="489"/>
      <c r="E531" s="489"/>
      <c r="F531" s="498"/>
      <c r="G531" s="487" t="s">
        <v>1826</v>
      </c>
    </row>
    <row r="532" spans="1:7">
      <c r="A532" s="492" t="s">
        <v>1827</v>
      </c>
      <c r="B532" s="487" t="s">
        <v>1828</v>
      </c>
      <c r="C532" s="495">
        <v>61</v>
      </c>
      <c r="D532" s="489"/>
      <c r="E532" s="489"/>
      <c r="F532" s="498"/>
      <c r="G532" s="487" t="s">
        <v>1529</v>
      </c>
    </row>
    <row r="533" spans="1:7">
      <c r="A533" s="492" t="s">
        <v>1829</v>
      </c>
      <c r="B533" s="487" t="s">
        <v>1830</v>
      </c>
      <c r="C533" s="495">
        <v>270</v>
      </c>
      <c r="D533" s="489"/>
      <c r="E533" s="489"/>
      <c r="F533" s="498"/>
      <c r="G533" s="487" t="s">
        <v>1831</v>
      </c>
    </row>
    <row r="534" spans="1:7">
      <c r="A534" s="492" t="s">
        <v>22682</v>
      </c>
      <c r="B534" s="487" t="s">
        <v>1832</v>
      </c>
      <c r="C534" s="495">
        <v>294.98</v>
      </c>
      <c r="D534" s="489"/>
      <c r="E534" s="489"/>
      <c r="F534" s="498"/>
      <c r="G534" s="487" t="s">
        <v>1833</v>
      </c>
    </row>
    <row r="535" spans="1:7">
      <c r="A535" s="492" t="s">
        <v>1834</v>
      </c>
      <c r="B535" s="487" t="s">
        <v>1835</v>
      </c>
      <c r="C535" s="495">
        <v>345</v>
      </c>
      <c r="D535" s="489"/>
      <c r="E535" s="489"/>
      <c r="F535" s="498"/>
      <c r="G535" s="487" t="s">
        <v>1836</v>
      </c>
    </row>
    <row r="536" spans="1:7">
      <c r="A536" s="492" t="s">
        <v>1837</v>
      </c>
      <c r="B536" s="487" t="s">
        <v>1838</v>
      </c>
      <c r="C536" s="495">
        <v>375</v>
      </c>
      <c r="D536" s="489"/>
      <c r="E536" s="489"/>
      <c r="F536" s="498"/>
      <c r="G536" s="487" t="s">
        <v>1839</v>
      </c>
    </row>
    <row r="537" spans="1:7">
      <c r="A537" s="492" t="s">
        <v>1840</v>
      </c>
      <c r="B537" s="487" t="s">
        <v>1841</v>
      </c>
      <c r="C537" s="495">
        <v>415</v>
      </c>
      <c r="D537" s="489"/>
      <c r="E537" s="489"/>
      <c r="F537" s="498"/>
      <c r="G537" s="487" t="s">
        <v>1842</v>
      </c>
    </row>
    <row r="538" spans="1:7">
      <c r="A538" s="492" t="s">
        <v>1843</v>
      </c>
      <c r="B538" s="487" t="s">
        <v>1844</v>
      </c>
      <c r="C538" s="495">
        <v>460</v>
      </c>
      <c r="D538" s="489"/>
      <c r="E538" s="489"/>
      <c r="F538" s="498"/>
      <c r="G538" s="487" t="s">
        <v>1845</v>
      </c>
    </row>
    <row r="539" spans="1:7">
      <c r="A539" s="492" t="s">
        <v>1846</v>
      </c>
      <c r="B539" s="487" t="s">
        <v>1847</v>
      </c>
      <c r="C539" s="495">
        <v>1460</v>
      </c>
      <c r="D539" s="489"/>
      <c r="E539" s="489"/>
      <c r="F539" s="498"/>
      <c r="G539" s="487" t="s">
        <v>1848</v>
      </c>
    </row>
    <row r="540" spans="1:7">
      <c r="A540" s="492" t="s">
        <v>1849</v>
      </c>
      <c r="B540" s="487" t="s">
        <v>1850</v>
      </c>
      <c r="C540" s="495">
        <v>635</v>
      </c>
      <c r="D540" s="489"/>
      <c r="E540" s="489"/>
      <c r="F540" s="498"/>
      <c r="G540" s="487" t="s">
        <v>1851</v>
      </c>
    </row>
    <row r="541" spans="1:7">
      <c r="A541" s="492" t="s">
        <v>1852</v>
      </c>
      <c r="B541" s="487" t="s">
        <v>1853</v>
      </c>
      <c r="C541" s="495">
        <v>1190</v>
      </c>
      <c r="D541" s="489"/>
      <c r="E541" s="489"/>
      <c r="F541" s="498"/>
      <c r="G541" s="487" t="s">
        <v>1854</v>
      </c>
    </row>
    <row r="542" spans="1:7">
      <c r="A542" s="492" t="s">
        <v>1855</v>
      </c>
      <c r="B542" s="487" t="s">
        <v>1856</v>
      </c>
      <c r="C542" s="495">
        <v>1030</v>
      </c>
      <c r="D542" s="489"/>
      <c r="E542" s="489"/>
      <c r="F542" s="498"/>
      <c r="G542" s="487" t="s">
        <v>1857</v>
      </c>
    </row>
    <row r="543" spans="1:7">
      <c r="A543" s="492" t="s">
        <v>1858</v>
      </c>
      <c r="B543" s="487" t="s">
        <v>1859</v>
      </c>
      <c r="C543" s="495">
        <v>315</v>
      </c>
      <c r="D543" s="489"/>
      <c r="E543" s="489"/>
      <c r="F543" s="498"/>
      <c r="G543" s="487" t="s">
        <v>1860</v>
      </c>
    </row>
    <row r="544" spans="1:7">
      <c r="A544" s="492" t="s">
        <v>1861</v>
      </c>
      <c r="B544" s="487" t="s">
        <v>1862</v>
      </c>
      <c r="C544" s="495">
        <v>1410</v>
      </c>
      <c r="D544" s="489"/>
      <c r="E544" s="489"/>
      <c r="F544" s="498"/>
      <c r="G544" s="487" t="s">
        <v>1863</v>
      </c>
    </row>
    <row r="545" spans="1:7">
      <c r="A545" s="492" t="s">
        <v>1864</v>
      </c>
      <c r="B545" s="487" t="s">
        <v>1865</v>
      </c>
      <c r="C545" s="495">
        <v>320</v>
      </c>
      <c r="D545" s="489"/>
      <c r="E545" s="489"/>
      <c r="F545" s="498"/>
      <c r="G545" s="487" t="s">
        <v>1866</v>
      </c>
    </row>
    <row r="546" spans="1:7">
      <c r="A546" s="492" t="s">
        <v>1867</v>
      </c>
      <c r="B546" s="487" t="s">
        <v>1868</v>
      </c>
      <c r="C546" s="495">
        <v>12.5</v>
      </c>
      <c r="D546" s="489"/>
      <c r="E546" s="489"/>
      <c r="F546" s="498"/>
      <c r="G546" s="487" t="s">
        <v>1868</v>
      </c>
    </row>
    <row r="547" spans="1:7">
      <c r="A547" s="492" t="s">
        <v>1869</v>
      </c>
      <c r="B547" s="487" t="s">
        <v>1870</v>
      </c>
      <c r="C547" s="495">
        <v>2750</v>
      </c>
      <c r="D547" s="489"/>
      <c r="E547" s="489"/>
      <c r="F547" s="498"/>
      <c r="G547" s="487" t="s">
        <v>22683</v>
      </c>
    </row>
    <row r="548" spans="1:7">
      <c r="A548" s="492" t="s">
        <v>1871</v>
      </c>
      <c r="B548" s="487" t="s">
        <v>1872</v>
      </c>
      <c r="C548" s="495">
        <v>2950</v>
      </c>
      <c r="D548" s="489"/>
      <c r="E548" s="489"/>
      <c r="F548" s="498"/>
      <c r="G548" s="487" t="s">
        <v>22684</v>
      </c>
    </row>
    <row r="549" spans="1:7">
      <c r="A549" s="492" t="s">
        <v>1873</v>
      </c>
      <c r="B549" s="487" t="s">
        <v>1874</v>
      </c>
      <c r="C549" s="495">
        <v>1520</v>
      </c>
      <c r="D549" s="489"/>
      <c r="E549" s="489"/>
      <c r="F549" s="498"/>
      <c r="G549" s="487" t="s">
        <v>1875</v>
      </c>
    </row>
    <row r="550" spans="1:7">
      <c r="A550" s="492" t="s">
        <v>1876</v>
      </c>
      <c r="B550" s="487" t="s">
        <v>1877</v>
      </c>
      <c r="C550" s="495">
        <v>1930</v>
      </c>
      <c r="D550" s="489"/>
      <c r="E550" s="489"/>
      <c r="F550" s="498"/>
      <c r="G550" s="487" t="s">
        <v>1878</v>
      </c>
    </row>
    <row r="551" spans="1:7">
      <c r="A551" s="492" t="s">
        <v>1879</v>
      </c>
      <c r="B551" s="487" t="s">
        <v>1880</v>
      </c>
      <c r="C551" s="495">
        <v>92.5</v>
      </c>
      <c r="D551" s="489"/>
      <c r="E551" s="489"/>
      <c r="F551" s="498"/>
      <c r="G551" s="487" t="s">
        <v>1881</v>
      </c>
    </row>
    <row r="552" spans="1:7">
      <c r="A552" s="492" t="s">
        <v>1882</v>
      </c>
      <c r="B552" s="487" t="s">
        <v>1883</v>
      </c>
      <c r="C552" s="495">
        <v>40</v>
      </c>
      <c r="D552" s="489"/>
      <c r="E552" s="489"/>
      <c r="F552" s="498"/>
      <c r="G552" s="487" t="s">
        <v>1884</v>
      </c>
    </row>
    <row r="553" spans="1:7">
      <c r="A553" s="492" t="s">
        <v>1885</v>
      </c>
      <c r="B553" s="487" t="s">
        <v>1886</v>
      </c>
      <c r="C553" s="495">
        <v>1150</v>
      </c>
      <c r="D553" s="489"/>
      <c r="E553" s="489"/>
      <c r="F553" s="498"/>
      <c r="G553" s="487" t="s">
        <v>1887</v>
      </c>
    </row>
    <row r="554" spans="1:7">
      <c r="A554" s="492" t="s">
        <v>1888</v>
      </c>
      <c r="B554" s="487" t="s">
        <v>1889</v>
      </c>
      <c r="C554" s="495">
        <v>1190</v>
      </c>
      <c r="D554" s="489"/>
      <c r="E554" s="489"/>
      <c r="F554" s="498"/>
      <c r="G554" s="487" t="s">
        <v>1890</v>
      </c>
    </row>
    <row r="555" spans="1:7">
      <c r="A555" s="492" t="s">
        <v>1891</v>
      </c>
      <c r="B555" s="487" t="s">
        <v>1892</v>
      </c>
      <c r="C555" s="495">
        <v>450</v>
      </c>
      <c r="D555" s="489"/>
      <c r="E555" s="489"/>
      <c r="F555" s="498"/>
      <c r="G555" s="487" t="s">
        <v>1893</v>
      </c>
    </row>
    <row r="556" spans="1:7">
      <c r="A556" s="492" t="s">
        <v>1894</v>
      </c>
      <c r="B556" s="487" t="s">
        <v>1895</v>
      </c>
      <c r="C556" s="495">
        <v>1050</v>
      </c>
      <c r="D556" s="489"/>
      <c r="E556" s="489"/>
      <c r="F556" s="498"/>
      <c r="G556" s="487" t="s">
        <v>1896</v>
      </c>
    </row>
    <row r="557" spans="1:7">
      <c r="A557" s="492" t="s">
        <v>1897</v>
      </c>
      <c r="B557" s="487" t="s">
        <v>1898</v>
      </c>
      <c r="C557" s="495">
        <v>265</v>
      </c>
      <c r="D557" s="489"/>
      <c r="E557" s="489"/>
      <c r="F557" s="498"/>
      <c r="G557" s="487" t="s">
        <v>1899</v>
      </c>
    </row>
    <row r="558" spans="1:7">
      <c r="A558" s="492" t="s">
        <v>1900</v>
      </c>
      <c r="B558" s="487" t="s">
        <v>1901</v>
      </c>
      <c r="C558" s="495">
        <v>53</v>
      </c>
      <c r="D558" s="489"/>
      <c r="E558" s="489"/>
      <c r="F558" s="498"/>
      <c r="G558" s="487" t="s">
        <v>1902</v>
      </c>
    </row>
    <row r="559" spans="1:7">
      <c r="A559" s="492" t="s">
        <v>1903</v>
      </c>
      <c r="B559" s="487" t="s">
        <v>1904</v>
      </c>
      <c r="C559" s="495">
        <v>545</v>
      </c>
      <c r="D559" s="489"/>
      <c r="E559" s="489"/>
      <c r="F559" s="498"/>
      <c r="G559" s="487" t="s">
        <v>1905</v>
      </c>
    </row>
    <row r="560" spans="1:7">
      <c r="A560" s="492" t="s">
        <v>1906</v>
      </c>
      <c r="B560" s="487" t="s">
        <v>1907</v>
      </c>
      <c r="C560" s="495">
        <v>545</v>
      </c>
      <c r="D560" s="489"/>
      <c r="E560" s="489"/>
      <c r="F560" s="498"/>
      <c r="G560" s="487" t="s">
        <v>1908</v>
      </c>
    </row>
    <row r="561" spans="1:7">
      <c r="A561" s="492" t="s">
        <v>1909</v>
      </c>
      <c r="B561" s="487" t="s">
        <v>1910</v>
      </c>
      <c r="C561" s="495">
        <v>875</v>
      </c>
      <c r="D561" s="489"/>
      <c r="E561" s="489"/>
      <c r="F561" s="498"/>
      <c r="G561" s="487" t="s">
        <v>1911</v>
      </c>
    </row>
    <row r="562" spans="1:7">
      <c r="A562" s="492" t="s">
        <v>1912</v>
      </c>
      <c r="B562" s="487" t="s">
        <v>1913</v>
      </c>
      <c r="C562" s="495">
        <v>875</v>
      </c>
      <c r="D562" s="489"/>
      <c r="E562" s="489"/>
      <c r="F562" s="498"/>
      <c r="G562" s="487" t="s">
        <v>1914</v>
      </c>
    </row>
    <row r="563" spans="1:7">
      <c r="A563" s="492" t="s">
        <v>1915</v>
      </c>
      <c r="B563" s="487" t="s">
        <v>1916</v>
      </c>
      <c r="C563" s="495">
        <v>24</v>
      </c>
      <c r="D563" s="489"/>
      <c r="E563" s="489"/>
      <c r="F563" s="498"/>
      <c r="G563" s="487" t="s">
        <v>1917</v>
      </c>
    </row>
    <row r="564" spans="1:7">
      <c r="A564" s="492" t="s">
        <v>1918</v>
      </c>
      <c r="B564" s="487" t="s">
        <v>1919</v>
      </c>
      <c r="C564" s="495">
        <v>4050</v>
      </c>
      <c r="D564" s="489"/>
      <c r="E564" s="489"/>
      <c r="F564" s="498"/>
      <c r="G564" s="487" t="s">
        <v>1920</v>
      </c>
    </row>
    <row r="565" spans="1:7">
      <c r="A565" s="492" t="s">
        <v>1921</v>
      </c>
      <c r="B565" s="487" t="s">
        <v>1922</v>
      </c>
      <c r="C565" s="495">
        <v>450</v>
      </c>
      <c r="D565" s="489"/>
      <c r="E565" s="489"/>
      <c r="F565" s="498"/>
      <c r="G565" s="487" t="s">
        <v>1923</v>
      </c>
    </row>
    <row r="566" spans="1:7">
      <c r="A566" s="492" t="s">
        <v>1924</v>
      </c>
      <c r="B566" s="487" t="s">
        <v>1925</v>
      </c>
      <c r="C566" s="495">
        <v>595</v>
      </c>
      <c r="D566" s="489"/>
      <c r="E566" s="489"/>
      <c r="F566" s="498"/>
      <c r="G566" s="487" t="s">
        <v>1926</v>
      </c>
    </row>
    <row r="567" spans="1:7">
      <c r="A567" s="492" t="s">
        <v>1927</v>
      </c>
      <c r="B567" s="487" t="s">
        <v>1928</v>
      </c>
      <c r="C567" s="495">
        <v>355</v>
      </c>
      <c r="D567" s="489"/>
      <c r="E567" s="489"/>
      <c r="F567" s="498"/>
      <c r="G567" s="487" t="s">
        <v>1929</v>
      </c>
    </row>
    <row r="568" spans="1:7">
      <c r="A568" s="492" t="s">
        <v>1930</v>
      </c>
      <c r="B568" s="487" t="s">
        <v>1931</v>
      </c>
      <c r="C568" s="495">
        <v>40.5</v>
      </c>
      <c r="D568" s="489"/>
      <c r="E568" s="489"/>
      <c r="F568" s="498"/>
      <c r="G568" s="487" t="s">
        <v>1932</v>
      </c>
    </row>
    <row r="569" spans="1:7">
      <c r="A569" s="492" t="s">
        <v>1933</v>
      </c>
      <c r="B569" s="487" t="s">
        <v>1934</v>
      </c>
      <c r="C569" s="495">
        <v>11.3</v>
      </c>
      <c r="D569" s="489"/>
      <c r="E569" s="489"/>
      <c r="F569" s="498"/>
      <c r="G569" s="487" t="s">
        <v>1935</v>
      </c>
    </row>
    <row r="570" spans="1:7">
      <c r="A570" s="492" t="s">
        <v>1936</v>
      </c>
      <c r="B570" s="487" t="s">
        <v>1937</v>
      </c>
      <c r="C570" s="495">
        <v>13.8</v>
      </c>
      <c r="D570" s="489"/>
      <c r="E570" s="489"/>
      <c r="F570" s="498"/>
      <c r="G570" s="487" t="s">
        <v>1938</v>
      </c>
    </row>
    <row r="571" spans="1:7">
      <c r="A571" s="492" t="s">
        <v>1939</v>
      </c>
      <c r="B571" s="487" t="s">
        <v>1940</v>
      </c>
      <c r="C571" s="495">
        <v>300</v>
      </c>
      <c r="D571" s="489"/>
      <c r="E571" s="489"/>
      <c r="F571" s="498"/>
      <c r="G571" s="487" t="s">
        <v>1529</v>
      </c>
    </row>
    <row r="572" spans="1:7">
      <c r="A572" s="492" t="s">
        <v>1941</v>
      </c>
      <c r="B572" s="487" t="s">
        <v>1942</v>
      </c>
      <c r="C572" s="495">
        <v>87.5</v>
      </c>
      <c r="D572" s="489"/>
      <c r="E572" s="489"/>
      <c r="F572" s="498"/>
      <c r="G572" s="487" t="s">
        <v>1943</v>
      </c>
    </row>
    <row r="573" spans="1:7">
      <c r="A573" s="492" t="s">
        <v>1944</v>
      </c>
      <c r="B573" s="487" t="s">
        <v>1945</v>
      </c>
      <c r="C573" s="495">
        <v>7</v>
      </c>
      <c r="D573" s="489"/>
      <c r="E573" s="489"/>
      <c r="F573" s="498"/>
      <c r="G573" s="487" t="s">
        <v>1946</v>
      </c>
    </row>
    <row r="574" spans="1:7">
      <c r="A574" s="492" t="s">
        <v>1947</v>
      </c>
      <c r="B574" s="487" t="s">
        <v>1948</v>
      </c>
      <c r="C574" s="495">
        <v>148</v>
      </c>
      <c r="D574" s="489"/>
      <c r="E574" s="489"/>
      <c r="F574" s="498"/>
      <c r="G574" s="487" t="s">
        <v>1949</v>
      </c>
    </row>
    <row r="575" spans="1:7">
      <c r="A575" s="492" t="s">
        <v>1950</v>
      </c>
      <c r="B575" s="487" t="s">
        <v>1951</v>
      </c>
      <c r="C575" s="495">
        <v>31.5</v>
      </c>
      <c r="D575" s="489"/>
      <c r="E575" s="489"/>
      <c r="F575" s="498"/>
      <c r="G575" s="487" t="s">
        <v>1529</v>
      </c>
    </row>
    <row r="576" spans="1:7">
      <c r="A576" s="492" t="s">
        <v>1952</v>
      </c>
      <c r="B576" s="487" t="s">
        <v>1953</v>
      </c>
      <c r="C576" s="495">
        <v>525</v>
      </c>
      <c r="D576" s="489"/>
      <c r="E576" s="489"/>
      <c r="F576" s="498"/>
      <c r="G576" s="487" t="s">
        <v>1954</v>
      </c>
    </row>
    <row r="577" spans="1:7">
      <c r="A577" s="492" t="s">
        <v>1955</v>
      </c>
      <c r="B577" s="487" t="s">
        <v>1956</v>
      </c>
      <c r="C577" s="495">
        <v>78.5</v>
      </c>
      <c r="D577" s="489"/>
      <c r="E577" s="489"/>
      <c r="F577" s="498"/>
      <c r="G577" s="487" t="s">
        <v>1957</v>
      </c>
    </row>
    <row r="578" spans="1:7">
      <c r="A578" s="492" t="s">
        <v>1958</v>
      </c>
      <c r="B578" s="487" t="s">
        <v>1959</v>
      </c>
      <c r="C578" s="495">
        <v>26.5</v>
      </c>
      <c r="D578" s="489"/>
      <c r="E578" s="489"/>
      <c r="F578" s="498"/>
      <c r="G578" s="487" t="s">
        <v>1960</v>
      </c>
    </row>
    <row r="579" spans="1:7">
      <c r="A579" s="492" t="s">
        <v>1961</v>
      </c>
      <c r="B579" s="487" t="s">
        <v>1962</v>
      </c>
      <c r="C579" s="495">
        <v>66</v>
      </c>
      <c r="D579" s="489"/>
      <c r="E579" s="489"/>
      <c r="F579" s="498"/>
      <c r="G579" s="487" t="s">
        <v>1529</v>
      </c>
    </row>
    <row r="580" spans="1:7">
      <c r="A580" s="492" t="s">
        <v>1963</v>
      </c>
      <c r="B580" s="487" t="s">
        <v>1964</v>
      </c>
      <c r="C580" s="495">
        <v>295</v>
      </c>
      <c r="D580" s="489"/>
      <c r="E580" s="489"/>
      <c r="F580" s="498"/>
      <c r="G580" s="487" t="s">
        <v>1965</v>
      </c>
    </row>
    <row r="581" spans="1:7">
      <c r="A581" s="492" t="s">
        <v>1966</v>
      </c>
      <c r="B581" s="487" t="s">
        <v>1967</v>
      </c>
      <c r="C581" s="495">
        <v>1440</v>
      </c>
      <c r="D581" s="489"/>
      <c r="E581" s="489"/>
      <c r="F581" s="498"/>
      <c r="G581" s="487" t="s">
        <v>1968</v>
      </c>
    </row>
    <row r="582" spans="1:7">
      <c r="A582" s="492" t="s">
        <v>1969</v>
      </c>
      <c r="B582" s="487" t="s">
        <v>1970</v>
      </c>
      <c r="C582" s="495">
        <v>1630</v>
      </c>
      <c r="D582" s="489"/>
      <c r="E582" s="489"/>
      <c r="F582" s="498"/>
      <c r="G582" s="487" t="s">
        <v>1971</v>
      </c>
    </row>
    <row r="583" spans="1:7">
      <c r="A583" s="492" t="s">
        <v>1972</v>
      </c>
      <c r="B583" s="487" t="s">
        <v>22685</v>
      </c>
      <c r="C583" s="495">
        <v>40</v>
      </c>
      <c r="D583" s="489"/>
      <c r="E583" s="489"/>
      <c r="F583" s="498"/>
      <c r="G583" s="487" t="s">
        <v>22686</v>
      </c>
    </row>
    <row r="584" spans="1:7">
      <c r="A584" s="492" t="s">
        <v>2006</v>
      </c>
      <c r="B584" s="487" t="s">
        <v>2007</v>
      </c>
      <c r="C584" s="495">
        <v>175</v>
      </c>
      <c r="D584" s="489"/>
      <c r="E584" s="489"/>
      <c r="F584" s="498"/>
      <c r="G584" s="487" t="s">
        <v>2008</v>
      </c>
    </row>
    <row r="585" spans="1:7">
      <c r="A585" s="492" t="s">
        <v>2009</v>
      </c>
      <c r="B585" s="487" t="s">
        <v>2010</v>
      </c>
      <c r="C585" s="495">
        <v>58</v>
      </c>
      <c r="D585" s="489"/>
      <c r="E585" s="489"/>
      <c r="F585" s="498"/>
      <c r="G585" s="487" t="s">
        <v>2010</v>
      </c>
    </row>
    <row r="586" spans="1:7">
      <c r="A586" s="492" t="s">
        <v>2011</v>
      </c>
      <c r="B586" s="487" t="s">
        <v>2012</v>
      </c>
      <c r="C586" s="495">
        <v>58</v>
      </c>
      <c r="D586" s="489"/>
      <c r="E586" s="489"/>
      <c r="F586" s="498"/>
      <c r="G586" s="487" t="s">
        <v>2012</v>
      </c>
    </row>
    <row r="587" spans="1:7">
      <c r="A587" s="492" t="s">
        <v>2013</v>
      </c>
      <c r="B587" s="487" t="s">
        <v>2014</v>
      </c>
      <c r="C587" s="495">
        <v>4810</v>
      </c>
      <c r="D587" s="489"/>
      <c r="E587" s="489"/>
      <c r="F587" s="498"/>
      <c r="G587" s="487" t="s">
        <v>2015</v>
      </c>
    </row>
    <row r="588" spans="1:7">
      <c r="A588" s="492" t="s">
        <v>2016</v>
      </c>
      <c r="B588" s="487" t="s">
        <v>2017</v>
      </c>
      <c r="C588" s="495">
        <v>5650</v>
      </c>
      <c r="D588" s="489"/>
      <c r="E588" s="489"/>
      <c r="F588" s="498"/>
      <c r="G588" s="487" t="s">
        <v>2018</v>
      </c>
    </row>
    <row r="589" spans="1:7">
      <c r="A589" s="492" t="s">
        <v>22687</v>
      </c>
      <c r="B589" s="487" t="s">
        <v>22688</v>
      </c>
      <c r="C589" s="495">
        <v>1840</v>
      </c>
      <c r="D589" s="489"/>
      <c r="E589" s="489"/>
      <c r="F589" s="498"/>
      <c r="G589" s="487" t="s">
        <v>22689</v>
      </c>
    </row>
    <row r="590" spans="1:7">
      <c r="A590" s="492" t="s">
        <v>22690</v>
      </c>
      <c r="B590" s="487" t="s">
        <v>22691</v>
      </c>
      <c r="C590" s="495">
        <v>1840</v>
      </c>
      <c r="D590" s="489"/>
      <c r="E590" s="489"/>
      <c r="F590" s="498"/>
      <c r="G590" s="487" t="s">
        <v>22692</v>
      </c>
    </row>
    <row r="591" spans="1:7">
      <c r="A591" s="492" t="s">
        <v>22693</v>
      </c>
      <c r="B591" s="487" t="s">
        <v>22694</v>
      </c>
      <c r="C591" s="495">
        <v>1140</v>
      </c>
      <c r="D591" s="489"/>
      <c r="E591" s="489"/>
      <c r="F591" s="498"/>
      <c r="G591" s="487" t="s">
        <v>22695</v>
      </c>
    </row>
    <row r="592" spans="1:7">
      <c r="A592" s="492" t="s">
        <v>2019</v>
      </c>
      <c r="B592" s="487" t="s">
        <v>2020</v>
      </c>
      <c r="C592" s="495">
        <v>99</v>
      </c>
      <c r="D592" s="489"/>
      <c r="E592" s="489"/>
      <c r="F592" s="498"/>
      <c r="G592" s="487" t="s">
        <v>1529</v>
      </c>
    </row>
    <row r="593" spans="1:7">
      <c r="A593" s="492" t="s">
        <v>2021</v>
      </c>
      <c r="B593" s="487" t="s">
        <v>2022</v>
      </c>
      <c r="C593" s="495">
        <v>250</v>
      </c>
      <c r="D593" s="489"/>
      <c r="E593" s="489"/>
      <c r="F593" s="498"/>
      <c r="G593" s="487" t="s">
        <v>2023</v>
      </c>
    </row>
    <row r="594" spans="1:7">
      <c r="A594" s="492" t="s">
        <v>2024</v>
      </c>
      <c r="B594" s="487" t="s">
        <v>2025</v>
      </c>
      <c r="C594" s="495">
        <v>69.5</v>
      </c>
      <c r="D594" s="489"/>
      <c r="E594" s="489"/>
      <c r="F594" s="498"/>
      <c r="G594" s="487" t="s">
        <v>1529</v>
      </c>
    </row>
    <row r="595" spans="1:7">
      <c r="A595" s="492" t="s">
        <v>2026</v>
      </c>
      <c r="B595" s="487" t="s">
        <v>2027</v>
      </c>
      <c r="C595" s="495">
        <v>6.5</v>
      </c>
      <c r="D595" s="489"/>
      <c r="E595" s="489"/>
      <c r="F595" s="498"/>
      <c r="G595" s="487" t="s">
        <v>2028</v>
      </c>
    </row>
    <row r="596" spans="1:7">
      <c r="A596" s="492" t="s">
        <v>2029</v>
      </c>
      <c r="B596" s="487" t="s">
        <v>2030</v>
      </c>
      <c r="C596" s="495">
        <v>9.6999999999999993</v>
      </c>
      <c r="D596" s="489"/>
      <c r="E596" s="489"/>
      <c r="F596" s="498"/>
      <c r="G596" s="487" t="s">
        <v>2031</v>
      </c>
    </row>
    <row r="597" spans="1:7">
      <c r="A597" s="492" t="s">
        <v>2032</v>
      </c>
      <c r="B597" s="487" t="s">
        <v>2033</v>
      </c>
      <c r="C597" s="495">
        <v>12.8</v>
      </c>
      <c r="D597" s="489"/>
      <c r="E597" s="489"/>
      <c r="F597" s="498"/>
      <c r="G597" s="487" t="s">
        <v>2034</v>
      </c>
    </row>
    <row r="598" spans="1:7">
      <c r="A598" s="492" t="s">
        <v>2035</v>
      </c>
      <c r="B598" s="487" t="s">
        <v>2036</v>
      </c>
      <c r="C598" s="495">
        <v>9.6999999999999993</v>
      </c>
      <c r="D598" s="489"/>
      <c r="E598" s="489"/>
      <c r="F598" s="498"/>
      <c r="G598" s="487" t="s">
        <v>2037</v>
      </c>
    </row>
    <row r="599" spans="1:7">
      <c r="A599" s="492" t="s">
        <v>2038</v>
      </c>
      <c r="B599" s="487" t="s">
        <v>2039</v>
      </c>
      <c r="C599" s="495">
        <v>16.2</v>
      </c>
      <c r="D599" s="489"/>
      <c r="E599" s="489"/>
      <c r="F599" s="498"/>
      <c r="G599" s="487" t="s">
        <v>2040</v>
      </c>
    </row>
    <row r="600" spans="1:7">
      <c r="A600" s="492" t="s">
        <v>2041</v>
      </c>
      <c r="B600" s="487" t="s">
        <v>2042</v>
      </c>
      <c r="C600" s="495">
        <v>26.5</v>
      </c>
      <c r="D600" s="489"/>
      <c r="E600" s="489"/>
      <c r="F600" s="498"/>
      <c r="G600" s="487" t="s">
        <v>2043</v>
      </c>
    </row>
    <row r="601" spans="1:7">
      <c r="A601" s="492" t="s">
        <v>2044</v>
      </c>
      <c r="B601" s="487" t="s">
        <v>2045</v>
      </c>
      <c r="C601" s="495">
        <v>6.5</v>
      </c>
      <c r="D601" s="489"/>
      <c r="E601" s="489"/>
      <c r="F601" s="498"/>
      <c r="G601" s="487" t="s">
        <v>2046</v>
      </c>
    </row>
    <row r="602" spans="1:7">
      <c r="A602" s="492" t="s">
        <v>2047</v>
      </c>
      <c r="B602" s="487" t="s">
        <v>2048</v>
      </c>
      <c r="C602" s="495">
        <v>62.5</v>
      </c>
      <c r="D602" s="489"/>
      <c r="E602" s="489"/>
      <c r="F602" s="498"/>
      <c r="G602" s="487" t="s">
        <v>2049</v>
      </c>
    </row>
    <row r="603" spans="1:7">
      <c r="A603" s="492" t="s">
        <v>2050</v>
      </c>
      <c r="B603" s="487" t="s">
        <v>2051</v>
      </c>
      <c r="C603" s="495">
        <v>66.5</v>
      </c>
      <c r="D603" s="489"/>
      <c r="E603" s="489"/>
      <c r="F603" s="498"/>
      <c r="G603" s="487" t="s">
        <v>2052</v>
      </c>
    </row>
    <row r="604" spans="1:7">
      <c r="A604" s="492" t="s">
        <v>2053</v>
      </c>
      <c r="B604" s="487" t="s">
        <v>2054</v>
      </c>
      <c r="C604" s="495">
        <v>66.5</v>
      </c>
      <c r="D604" s="489"/>
      <c r="E604" s="489"/>
      <c r="F604" s="498"/>
      <c r="G604" s="487" t="s">
        <v>2055</v>
      </c>
    </row>
    <row r="605" spans="1:7">
      <c r="A605" s="492" t="s">
        <v>2056</v>
      </c>
      <c r="B605" s="487" t="s">
        <v>2057</v>
      </c>
      <c r="C605" s="495">
        <v>62.5</v>
      </c>
      <c r="D605" s="489"/>
      <c r="E605" s="489"/>
      <c r="F605" s="498"/>
      <c r="G605" s="487" t="s">
        <v>2058</v>
      </c>
    </row>
    <row r="606" spans="1:7">
      <c r="A606" s="492" t="s">
        <v>2059</v>
      </c>
      <c r="B606" s="487" t="s">
        <v>2060</v>
      </c>
      <c r="C606" s="495">
        <v>108</v>
      </c>
      <c r="D606" s="489"/>
      <c r="E606" s="489"/>
      <c r="F606" s="498"/>
      <c r="G606" s="487" t="s">
        <v>2061</v>
      </c>
    </row>
    <row r="607" spans="1:7">
      <c r="A607" s="492" t="s">
        <v>2062</v>
      </c>
      <c r="B607" s="487" t="s">
        <v>2063</v>
      </c>
      <c r="C607" s="495">
        <v>205</v>
      </c>
      <c r="D607" s="489"/>
      <c r="E607" s="489"/>
      <c r="F607" s="498"/>
      <c r="G607" s="487" t="s">
        <v>2064</v>
      </c>
    </row>
    <row r="608" spans="1:7">
      <c r="A608" s="492" t="s">
        <v>2072</v>
      </c>
      <c r="B608" s="487" t="s">
        <v>2073</v>
      </c>
      <c r="C608" s="495">
        <v>66.5</v>
      </c>
      <c r="D608" s="489"/>
      <c r="E608" s="489"/>
      <c r="F608" s="498"/>
      <c r="G608" s="487" t="s">
        <v>2074</v>
      </c>
    </row>
    <row r="609" spans="1:7">
      <c r="A609" s="492" t="s">
        <v>2075</v>
      </c>
      <c r="B609" s="487" t="s">
        <v>2076</v>
      </c>
      <c r="C609" s="495">
        <v>4978.5</v>
      </c>
      <c r="D609" s="489"/>
      <c r="E609" s="489"/>
      <c r="F609" s="498"/>
      <c r="G609" s="487" t="s">
        <v>2077</v>
      </c>
    </row>
    <row r="610" spans="1:7">
      <c r="A610" s="492" t="s">
        <v>2078</v>
      </c>
      <c r="B610" s="487" t="s">
        <v>2079</v>
      </c>
      <c r="C610" s="495">
        <v>5438.5</v>
      </c>
      <c r="D610" s="489"/>
      <c r="E610" s="489"/>
      <c r="F610" s="498"/>
      <c r="G610" s="487" t="s">
        <v>2080</v>
      </c>
    </row>
    <row r="611" spans="1:7">
      <c r="A611" s="492" t="s">
        <v>2081</v>
      </c>
      <c r="B611" s="487" t="s">
        <v>2082</v>
      </c>
      <c r="C611" s="495">
        <v>2350</v>
      </c>
      <c r="D611" s="489"/>
      <c r="E611" s="489"/>
      <c r="F611" s="498"/>
      <c r="G611" s="487" t="s">
        <v>2083</v>
      </c>
    </row>
    <row r="612" spans="1:7">
      <c r="A612" s="492" t="s">
        <v>2084</v>
      </c>
      <c r="B612" s="487" t="s">
        <v>2085</v>
      </c>
      <c r="C612" s="495">
        <v>2350</v>
      </c>
      <c r="D612" s="489"/>
      <c r="E612" s="489"/>
      <c r="F612" s="498"/>
      <c r="G612" s="487" t="s">
        <v>2086</v>
      </c>
    </row>
    <row r="613" spans="1:7">
      <c r="A613" s="492" t="s">
        <v>2087</v>
      </c>
      <c r="B613" s="487" t="s">
        <v>2088</v>
      </c>
      <c r="C613" s="495">
        <v>1237</v>
      </c>
      <c r="D613" s="489"/>
      <c r="E613" s="489"/>
      <c r="F613" s="498"/>
      <c r="G613" s="487" t="s">
        <v>2089</v>
      </c>
    </row>
    <row r="614" spans="1:7">
      <c r="A614" s="492" t="s">
        <v>2090</v>
      </c>
      <c r="B614" s="487" t="s">
        <v>2091</v>
      </c>
      <c r="C614" s="495">
        <v>1536</v>
      </c>
      <c r="D614" s="489"/>
      <c r="E614" s="489"/>
      <c r="F614" s="498"/>
      <c r="G614" s="487" t="s">
        <v>2092</v>
      </c>
    </row>
    <row r="615" spans="1:7">
      <c r="A615" s="492" t="s">
        <v>2093</v>
      </c>
      <c r="B615" s="487" t="s">
        <v>2094</v>
      </c>
      <c r="C615" s="495">
        <v>1282</v>
      </c>
      <c r="D615" s="489"/>
      <c r="E615" s="489"/>
      <c r="F615" s="498"/>
      <c r="G615" s="487" t="s">
        <v>2095</v>
      </c>
    </row>
    <row r="616" spans="1:7">
      <c r="A616" s="492" t="s">
        <v>2096</v>
      </c>
      <c r="B616" s="487" t="s">
        <v>2097</v>
      </c>
      <c r="C616" s="495">
        <v>1581</v>
      </c>
      <c r="D616" s="489"/>
      <c r="E616" s="489"/>
      <c r="F616" s="498"/>
      <c r="G616" s="487" t="s">
        <v>2098</v>
      </c>
    </row>
    <row r="617" spans="1:7">
      <c r="A617" s="492" t="s">
        <v>2099</v>
      </c>
      <c r="B617" s="487" t="s">
        <v>2100</v>
      </c>
      <c r="C617" s="495">
        <v>1452</v>
      </c>
      <c r="D617" s="489"/>
      <c r="E617" s="489"/>
      <c r="F617" s="498"/>
      <c r="G617" s="487" t="s">
        <v>2101</v>
      </c>
    </row>
    <row r="618" spans="1:7">
      <c r="A618" s="492" t="s">
        <v>2102</v>
      </c>
      <c r="B618" s="487" t="s">
        <v>2103</v>
      </c>
      <c r="C618" s="495">
        <v>1751</v>
      </c>
      <c r="D618" s="489"/>
      <c r="E618" s="489"/>
      <c r="F618" s="498"/>
      <c r="G618" s="487" t="s">
        <v>2104</v>
      </c>
    </row>
    <row r="619" spans="1:7">
      <c r="A619" s="492" t="s">
        <v>2105</v>
      </c>
      <c r="B619" s="487" t="s">
        <v>2106</v>
      </c>
      <c r="C619" s="495">
        <v>1497</v>
      </c>
      <c r="D619" s="489"/>
      <c r="E619" s="489"/>
      <c r="F619" s="498"/>
      <c r="G619" s="487" t="s">
        <v>2107</v>
      </c>
    </row>
    <row r="620" spans="1:7">
      <c r="A620" s="492" t="s">
        <v>2108</v>
      </c>
      <c r="B620" s="487" t="s">
        <v>2109</v>
      </c>
      <c r="C620" s="495">
        <v>1796</v>
      </c>
      <c r="D620" s="489"/>
      <c r="E620" s="489"/>
      <c r="F620" s="498"/>
      <c r="G620" s="487" t="s">
        <v>2110</v>
      </c>
    </row>
    <row r="621" spans="1:7">
      <c r="A621" s="492" t="s">
        <v>2111</v>
      </c>
      <c r="B621" s="487" t="s">
        <v>2112</v>
      </c>
      <c r="C621" s="495">
        <v>2232</v>
      </c>
      <c r="D621" s="489"/>
      <c r="E621" s="489"/>
      <c r="F621" s="498"/>
      <c r="G621" s="487" t="s">
        <v>2113</v>
      </c>
    </row>
    <row r="622" spans="1:7">
      <c r="A622" s="492" t="s">
        <v>2114</v>
      </c>
      <c r="B622" s="487" t="s">
        <v>2115</v>
      </c>
      <c r="C622" s="495">
        <v>2576</v>
      </c>
      <c r="D622" s="489"/>
      <c r="E622" s="489"/>
      <c r="F622" s="498"/>
      <c r="G622" s="487" t="s">
        <v>2116</v>
      </c>
    </row>
    <row r="623" spans="1:7">
      <c r="A623" s="492" t="s">
        <v>2117</v>
      </c>
      <c r="B623" s="487" t="s">
        <v>2118</v>
      </c>
      <c r="C623" s="495">
        <v>1302</v>
      </c>
      <c r="D623" s="489"/>
      <c r="E623" s="489"/>
      <c r="F623" s="498"/>
      <c r="G623" s="487" t="s">
        <v>2119</v>
      </c>
    </row>
    <row r="624" spans="1:7">
      <c r="A624" s="492" t="s">
        <v>2120</v>
      </c>
      <c r="B624" s="487" t="s">
        <v>2121</v>
      </c>
      <c r="C624" s="495">
        <v>1003</v>
      </c>
      <c r="D624" s="489"/>
      <c r="E624" s="489"/>
      <c r="F624" s="498"/>
      <c r="G624" s="487" t="s">
        <v>2122</v>
      </c>
    </row>
    <row r="625" spans="1:7">
      <c r="A625" s="492" t="s">
        <v>2123</v>
      </c>
      <c r="B625" s="487" t="s">
        <v>2124</v>
      </c>
      <c r="C625" s="495">
        <v>1347</v>
      </c>
      <c r="D625" s="489"/>
      <c r="E625" s="489"/>
      <c r="F625" s="498"/>
      <c r="G625" s="487" t="s">
        <v>2125</v>
      </c>
    </row>
    <row r="626" spans="1:7">
      <c r="A626" s="492" t="s">
        <v>2126</v>
      </c>
      <c r="B626" s="487" t="s">
        <v>2127</v>
      </c>
      <c r="C626" s="495">
        <v>1048</v>
      </c>
      <c r="D626" s="489"/>
      <c r="E626" s="489"/>
      <c r="F626" s="498"/>
      <c r="G626" s="487" t="s">
        <v>2128</v>
      </c>
    </row>
    <row r="627" spans="1:7">
      <c r="A627" s="492" t="s">
        <v>2129</v>
      </c>
      <c r="B627" s="487" t="s">
        <v>2130</v>
      </c>
      <c r="C627" s="495">
        <v>1129</v>
      </c>
      <c r="D627" s="489"/>
      <c r="E627" s="489"/>
      <c r="F627" s="498"/>
      <c r="G627" s="487" t="s">
        <v>1529</v>
      </c>
    </row>
    <row r="628" spans="1:7">
      <c r="A628" s="492" t="s">
        <v>2131</v>
      </c>
      <c r="B628" s="487" t="s">
        <v>2132</v>
      </c>
      <c r="C628" s="495">
        <v>1129</v>
      </c>
      <c r="D628" s="489"/>
      <c r="E628" s="489"/>
      <c r="F628" s="498"/>
      <c r="G628" s="487" t="s">
        <v>1529</v>
      </c>
    </row>
    <row r="629" spans="1:7">
      <c r="A629" s="492" t="s">
        <v>2133</v>
      </c>
      <c r="B629" s="487" t="s">
        <v>2134</v>
      </c>
      <c r="C629" s="495">
        <v>0</v>
      </c>
      <c r="D629" s="489"/>
      <c r="E629" s="489"/>
      <c r="F629" s="498"/>
      <c r="G629" s="487" t="s">
        <v>1529</v>
      </c>
    </row>
    <row r="630" spans="1:7">
      <c r="A630" s="492" t="s">
        <v>2135</v>
      </c>
      <c r="B630" s="487" t="s">
        <v>2136</v>
      </c>
      <c r="C630" s="495">
        <v>1363</v>
      </c>
      <c r="D630" s="489"/>
      <c r="E630" s="489"/>
      <c r="F630" s="498"/>
      <c r="G630" s="487" t="s">
        <v>1529</v>
      </c>
    </row>
    <row r="631" spans="1:7">
      <c r="A631" s="492" t="s">
        <v>2137</v>
      </c>
      <c r="B631" s="487" t="s">
        <v>2138</v>
      </c>
      <c r="C631" s="495">
        <v>2565</v>
      </c>
      <c r="D631" s="489"/>
      <c r="E631" s="489"/>
      <c r="F631" s="498"/>
      <c r="G631" s="487" t="s">
        <v>1529</v>
      </c>
    </row>
    <row r="632" spans="1:7">
      <c r="A632" s="492" t="s">
        <v>2139</v>
      </c>
      <c r="B632" s="487" t="s">
        <v>2140</v>
      </c>
      <c r="C632" s="495">
        <v>10204</v>
      </c>
      <c r="D632" s="489"/>
      <c r="E632" s="489"/>
      <c r="F632" s="498"/>
      <c r="G632" s="487" t="s">
        <v>2141</v>
      </c>
    </row>
    <row r="633" spans="1:7">
      <c r="A633" s="492" t="s">
        <v>2142</v>
      </c>
      <c r="B633" s="487" t="s">
        <v>2143</v>
      </c>
      <c r="C633" s="495">
        <v>8254</v>
      </c>
      <c r="D633" s="489"/>
      <c r="E633" s="489"/>
      <c r="F633" s="498"/>
      <c r="G633" s="487" t="s">
        <v>2144</v>
      </c>
    </row>
    <row r="634" spans="1:7">
      <c r="A634" s="492" t="s">
        <v>2145</v>
      </c>
      <c r="B634" s="487" t="s">
        <v>2146</v>
      </c>
      <c r="C634" s="495">
        <v>7304</v>
      </c>
      <c r="D634" s="489"/>
      <c r="E634" s="489"/>
      <c r="F634" s="498"/>
      <c r="G634" s="487" t="s">
        <v>2147</v>
      </c>
    </row>
    <row r="635" spans="1:7">
      <c r="A635" s="492" t="s">
        <v>2148</v>
      </c>
      <c r="B635" s="487" t="s">
        <v>2149</v>
      </c>
      <c r="C635" s="495">
        <v>1232</v>
      </c>
      <c r="D635" s="489"/>
      <c r="E635" s="489"/>
      <c r="F635" s="498"/>
      <c r="G635" s="487" t="s">
        <v>2150</v>
      </c>
    </row>
    <row r="636" spans="1:7">
      <c r="A636" s="492" t="s">
        <v>2151</v>
      </c>
      <c r="B636" s="487" t="s">
        <v>2152</v>
      </c>
      <c r="C636" s="495">
        <v>933</v>
      </c>
      <c r="D636" s="489"/>
      <c r="E636" s="489"/>
      <c r="F636" s="498"/>
      <c r="G636" s="487" t="s">
        <v>2153</v>
      </c>
    </row>
    <row r="637" spans="1:7">
      <c r="A637" s="492" t="s">
        <v>2154</v>
      </c>
      <c r="B637" s="487" t="s">
        <v>2155</v>
      </c>
      <c r="C637" s="495">
        <v>1466</v>
      </c>
      <c r="D637" s="489"/>
      <c r="E637" s="489"/>
      <c r="F637" s="498"/>
      <c r="G637" s="487" t="s">
        <v>2156</v>
      </c>
    </row>
    <row r="638" spans="1:7">
      <c r="A638" s="492" t="s">
        <v>2157</v>
      </c>
      <c r="B638" s="487" t="s">
        <v>2158</v>
      </c>
      <c r="C638" s="495">
        <v>1167</v>
      </c>
      <c r="D638" s="489"/>
      <c r="E638" s="489"/>
      <c r="F638" s="498"/>
      <c r="G638" s="487" t="s">
        <v>2159</v>
      </c>
    </row>
    <row r="639" spans="1:7">
      <c r="A639" s="492" t="s">
        <v>2160</v>
      </c>
      <c r="B639" s="487" t="s">
        <v>2161</v>
      </c>
      <c r="C639" s="495">
        <v>1681</v>
      </c>
      <c r="D639" s="489"/>
      <c r="E639" s="489"/>
      <c r="F639" s="498"/>
      <c r="G639" s="487" t="s">
        <v>2162</v>
      </c>
    </row>
    <row r="640" spans="1:7">
      <c r="A640" s="492" t="s">
        <v>2163</v>
      </c>
      <c r="B640" s="487" t="s">
        <v>2164</v>
      </c>
      <c r="C640" s="495">
        <v>1382</v>
      </c>
      <c r="D640" s="489"/>
      <c r="E640" s="489"/>
      <c r="F640" s="498"/>
      <c r="G640" s="487" t="s">
        <v>2165</v>
      </c>
    </row>
    <row r="641" spans="1:7">
      <c r="A641" s="492" t="s">
        <v>2166</v>
      </c>
      <c r="B641" s="487" t="s">
        <v>2167</v>
      </c>
      <c r="C641" s="495">
        <v>1935</v>
      </c>
      <c r="D641" s="489"/>
      <c r="E641" s="489"/>
      <c r="F641" s="498"/>
      <c r="G641" s="487" t="s">
        <v>2168</v>
      </c>
    </row>
    <row r="642" spans="1:7">
      <c r="A642" s="492" t="s">
        <v>2169</v>
      </c>
      <c r="B642" s="487" t="s">
        <v>2170</v>
      </c>
      <c r="C642" s="495">
        <v>2234</v>
      </c>
      <c r="D642" s="489"/>
      <c r="E642" s="489"/>
      <c r="F642" s="498"/>
      <c r="G642" s="487" t="s">
        <v>2171</v>
      </c>
    </row>
    <row r="643" spans="1:7">
      <c r="A643" s="492" t="s">
        <v>2172</v>
      </c>
      <c r="B643" s="487" t="s">
        <v>2173</v>
      </c>
      <c r="C643" s="495">
        <v>2461</v>
      </c>
      <c r="D643" s="489"/>
      <c r="E643" s="489"/>
      <c r="F643" s="498"/>
      <c r="G643" s="487" t="s">
        <v>2174</v>
      </c>
    </row>
    <row r="644" spans="1:7">
      <c r="A644" s="492" t="s">
        <v>2175</v>
      </c>
      <c r="B644" s="487" t="s">
        <v>2176</v>
      </c>
      <c r="C644" s="495">
        <v>2162</v>
      </c>
      <c r="D644" s="489"/>
      <c r="E644" s="489"/>
      <c r="F644" s="498"/>
      <c r="G644" s="487" t="s">
        <v>2177</v>
      </c>
    </row>
    <row r="645" spans="1:7">
      <c r="A645" s="492" t="s">
        <v>2178</v>
      </c>
      <c r="B645" s="487" t="s">
        <v>2179</v>
      </c>
      <c r="C645" s="495">
        <v>490.98</v>
      </c>
      <c r="D645" s="489"/>
      <c r="E645" s="489"/>
      <c r="F645" s="498"/>
      <c r="G645" s="487" t="s">
        <v>1529</v>
      </c>
    </row>
    <row r="646" spans="1:7">
      <c r="A646" s="492" t="s">
        <v>2180</v>
      </c>
      <c r="B646" s="487" t="s">
        <v>2181</v>
      </c>
      <c r="C646" s="495">
        <v>511.48</v>
      </c>
      <c r="D646" s="489"/>
      <c r="E646" s="489"/>
      <c r="F646" s="498"/>
      <c r="G646" s="487" t="s">
        <v>1529</v>
      </c>
    </row>
    <row r="647" spans="1:7">
      <c r="A647" s="492" t="s">
        <v>2182</v>
      </c>
      <c r="B647" s="487" t="s">
        <v>2183</v>
      </c>
      <c r="C647" s="495">
        <v>631.5</v>
      </c>
      <c r="D647" s="489"/>
      <c r="E647" s="489"/>
      <c r="F647" s="498"/>
      <c r="G647" s="487" t="s">
        <v>1529</v>
      </c>
    </row>
    <row r="648" spans="1:7">
      <c r="A648" s="492" t="s">
        <v>2184</v>
      </c>
      <c r="B648" s="487" t="s">
        <v>2185</v>
      </c>
      <c r="C648" s="495">
        <v>631.5</v>
      </c>
      <c r="D648" s="489"/>
      <c r="E648" s="489"/>
      <c r="F648" s="498"/>
      <c r="G648" s="487" t="s">
        <v>1529</v>
      </c>
    </row>
    <row r="649" spans="1:7">
      <c r="A649" s="492" t="s">
        <v>2186</v>
      </c>
      <c r="B649" s="487" t="s">
        <v>2187</v>
      </c>
      <c r="C649" s="495">
        <v>1906</v>
      </c>
      <c r="D649" s="489"/>
      <c r="E649" s="489"/>
      <c r="F649" s="498"/>
      <c r="G649" s="487" t="s">
        <v>2188</v>
      </c>
    </row>
    <row r="650" spans="1:7">
      <c r="A650" s="492" t="s">
        <v>2189</v>
      </c>
      <c r="B650" s="487" t="s">
        <v>2190</v>
      </c>
      <c r="C650" s="495">
        <v>1607</v>
      </c>
      <c r="D650" s="489"/>
      <c r="E650" s="489"/>
      <c r="F650" s="498"/>
      <c r="G650" s="487" t="s">
        <v>2191</v>
      </c>
    </row>
    <row r="651" spans="1:7">
      <c r="A651" s="492" t="s">
        <v>2192</v>
      </c>
      <c r="B651" s="487" t="s">
        <v>2193</v>
      </c>
      <c r="C651" s="495">
        <v>2081</v>
      </c>
      <c r="D651" s="489"/>
      <c r="E651" s="489"/>
      <c r="F651" s="498"/>
      <c r="G651" s="487" t="s">
        <v>2194</v>
      </c>
    </row>
    <row r="652" spans="1:7">
      <c r="A652" s="492" t="s">
        <v>2195</v>
      </c>
      <c r="B652" s="487" t="s">
        <v>2196</v>
      </c>
      <c r="C652" s="495">
        <v>1782</v>
      </c>
      <c r="D652" s="489"/>
      <c r="E652" s="489"/>
      <c r="F652" s="498"/>
      <c r="G652" s="487" t="s">
        <v>2197</v>
      </c>
    </row>
    <row r="653" spans="1:7">
      <c r="A653" s="492" t="s">
        <v>2198</v>
      </c>
      <c r="B653" s="487" t="s">
        <v>2199</v>
      </c>
      <c r="C653" s="495">
        <v>2306</v>
      </c>
      <c r="D653" s="489"/>
      <c r="E653" s="489"/>
      <c r="F653" s="498"/>
      <c r="G653" s="487" t="s">
        <v>2200</v>
      </c>
    </row>
    <row r="654" spans="1:7">
      <c r="A654" s="492" t="s">
        <v>2201</v>
      </c>
      <c r="B654" s="487" t="s">
        <v>2202</v>
      </c>
      <c r="C654" s="495">
        <v>2007</v>
      </c>
      <c r="D654" s="489"/>
      <c r="E654" s="489"/>
      <c r="F654" s="498"/>
      <c r="G654" s="487" t="s">
        <v>2203</v>
      </c>
    </row>
    <row r="655" spans="1:7">
      <c r="A655" s="492" t="s">
        <v>2204</v>
      </c>
      <c r="B655" s="487" t="s">
        <v>2205</v>
      </c>
      <c r="C655" s="495">
        <v>2618.5</v>
      </c>
      <c r="D655" s="489"/>
      <c r="E655" s="489"/>
      <c r="F655" s="498"/>
      <c r="G655" s="487" t="s">
        <v>2206</v>
      </c>
    </row>
    <row r="656" spans="1:7">
      <c r="A656" s="492" t="s">
        <v>2238</v>
      </c>
      <c r="B656" s="487" t="s">
        <v>2239</v>
      </c>
      <c r="C656" s="495">
        <v>4362.5</v>
      </c>
      <c r="D656" s="489"/>
      <c r="E656" s="489"/>
      <c r="F656" s="498"/>
      <c r="G656" s="487" t="s">
        <v>22696</v>
      </c>
    </row>
    <row r="657" spans="1:7">
      <c r="A657" s="492" t="s">
        <v>2241</v>
      </c>
      <c r="B657" s="487" t="s">
        <v>2242</v>
      </c>
      <c r="C657" s="495">
        <v>4562.5</v>
      </c>
      <c r="D657" s="489"/>
      <c r="E657" s="489"/>
      <c r="F657" s="498"/>
      <c r="G657" s="487" t="s">
        <v>2243</v>
      </c>
    </row>
    <row r="658" spans="1:7">
      <c r="A658" s="492" t="s">
        <v>2244</v>
      </c>
      <c r="B658" s="487" t="s">
        <v>2245</v>
      </c>
      <c r="C658" s="495">
        <v>5180</v>
      </c>
      <c r="D658" s="489"/>
      <c r="E658" s="489"/>
      <c r="F658" s="498"/>
      <c r="G658" s="487" t="s">
        <v>2246</v>
      </c>
    </row>
    <row r="659" spans="1:7">
      <c r="A659" s="492" t="s">
        <v>2247</v>
      </c>
      <c r="B659" s="487" t="s">
        <v>2248</v>
      </c>
      <c r="C659" s="495">
        <v>1630</v>
      </c>
      <c r="D659" s="489"/>
      <c r="E659" s="489"/>
      <c r="F659" s="498"/>
      <c r="G659" s="487" t="s">
        <v>2249</v>
      </c>
    </row>
    <row r="660" spans="1:7">
      <c r="A660" s="492" t="s">
        <v>2250</v>
      </c>
      <c r="B660" s="487" t="s">
        <v>2251</v>
      </c>
      <c r="C660" s="495">
        <v>2393</v>
      </c>
      <c r="D660" s="489"/>
      <c r="E660" s="489"/>
      <c r="F660" s="498"/>
      <c r="G660" s="487" t="s">
        <v>2252</v>
      </c>
    </row>
    <row r="661" spans="1:7">
      <c r="A661" s="492" t="s">
        <v>2253</v>
      </c>
      <c r="B661" s="487" t="s">
        <v>2254</v>
      </c>
      <c r="C661" s="495">
        <v>2653</v>
      </c>
      <c r="D661" s="489"/>
      <c r="E661" s="489"/>
      <c r="F661" s="498"/>
      <c r="G661" s="487" t="s">
        <v>2255</v>
      </c>
    </row>
    <row r="662" spans="1:7">
      <c r="A662" s="492" t="s">
        <v>2256</v>
      </c>
      <c r="B662" s="487" t="s">
        <v>2257</v>
      </c>
      <c r="C662" s="495">
        <v>2973</v>
      </c>
      <c r="D662" s="489"/>
      <c r="E662" s="489"/>
      <c r="F662" s="498"/>
      <c r="G662" s="487" t="s">
        <v>2258</v>
      </c>
    </row>
    <row r="663" spans="1:7">
      <c r="A663" s="492" t="s">
        <v>2259</v>
      </c>
      <c r="B663" s="487" t="s">
        <v>2260</v>
      </c>
      <c r="C663" s="495">
        <v>168</v>
      </c>
      <c r="D663" s="489"/>
      <c r="E663" s="489"/>
      <c r="F663" s="498"/>
      <c r="G663" s="487" t="s">
        <v>1529</v>
      </c>
    </row>
    <row r="664" spans="1:7">
      <c r="A664" s="492" t="s">
        <v>2261</v>
      </c>
      <c r="B664" s="487" t="s">
        <v>2262</v>
      </c>
      <c r="C664" s="495">
        <v>428</v>
      </c>
      <c r="D664" s="489"/>
      <c r="E664" s="489"/>
      <c r="F664" s="498"/>
      <c r="G664" s="487" t="s">
        <v>1529</v>
      </c>
    </row>
    <row r="665" spans="1:7">
      <c r="A665" s="492" t="s">
        <v>2263</v>
      </c>
      <c r="B665" s="487" t="s">
        <v>2264</v>
      </c>
      <c r="C665" s="495">
        <v>748</v>
      </c>
      <c r="D665" s="489"/>
      <c r="E665" s="489"/>
      <c r="F665" s="498"/>
      <c r="G665" s="487" t="s">
        <v>1529</v>
      </c>
    </row>
    <row r="666" spans="1:7">
      <c r="A666" s="492" t="s">
        <v>2265</v>
      </c>
      <c r="B666" s="487" t="s">
        <v>2266</v>
      </c>
      <c r="C666" s="495">
        <v>279.85000000000002</v>
      </c>
      <c r="D666" s="489"/>
      <c r="E666" s="489"/>
      <c r="F666" s="498"/>
      <c r="G666" s="487" t="s">
        <v>1529</v>
      </c>
    </row>
    <row r="667" spans="1:7">
      <c r="A667" s="492" t="s">
        <v>2267</v>
      </c>
      <c r="B667" s="487" t="s">
        <v>2268</v>
      </c>
      <c r="C667" s="495">
        <v>1099.8499999999999</v>
      </c>
      <c r="D667" s="489"/>
      <c r="E667" s="489"/>
      <c r="F667" s="498"/>
      <c r="G667" s="487" t="s">
        <v>1529</v>
      </c>
    </row>
    <row r="668" spans="1:7">
      <c r="A668" s="492" t="s">
        <v>2269</v>
      </c>
      <c r="B668" s="487" t="s">
        <v>2270</v>
      </c>
      <c r="C668" s="495">
        <v>1629.85</v>
      </c>
      <c r="D668" s="489"/>
      <c r="E668" s="489"/>
      <c r="F668" s="498"/>
      <c r="G668" s="487" t="s">
        <v>1529</v>
      </c>
    </row>
    <row r="669" spans="1:7">
      <c r="A669" s="492" t="s">
        <v>2271</v>
      </c>
      <c r="B669" s="487" t="s">
        <v>2272</v>
      </c>
      <c r="C669" s="495">
        <v>171.85</v>
      </c>
      <c r="D669" s="489"/>
      <c r="E669" s="489"/>
      <c r="F669" s="498"/>
      <c r="G669" s="487" t="s">
        <v>1529</v>
      </c>
    </row>
    <row r="670" spans="1:7">
      <c r="A670" s="492" t="s">
        <v>2276</v>
      </c>
      <c r="B670" s="487" t="s">
        <v>2277</v>
      </c>
      <c r="C670" s="495">
        <v>2672.5</v>
      </c>
      <c r="D670" s="489"/>
      <c r="E670" s="489"/>
      <c r="F670" s="498"/>
      <c r="G670" s="487" t="s">
        <v>22697</v>
      </c>
    </row>
    <row r="671" spans="1:7">
      <c r="A671" s="492" t="s">
        <v>2279</v>
      </c>
      <c r="B671" s="487" t="s">
        <v>2280</v>
      </c>
      <c r="C671" s="495">
        <v>2862.5</v>
      </c>
      <c r="D671" s="489"/>
      <c r="E671" s="489"/>
      <c r="F671" s="498"/>
      <c r="G671" s="487" t="s">
        <v>22698</v>
      </c>
    </row>
    <row r="672" spans="1:7">
      <c r="A672" s="492" t="s">
        <v>2282</v>
      </c>
      <c r="B672" s="487" t="s">
        <v>2283</v>
      </c>
      <c r="C672" s="495">
        <v>2077.5</v>
      </c>
      <c r="D672" s="489"/>
      <c r="E672" s="489"/>
      <c r="F672" s="498"/>
      <c r="G672" s="487" t="s">
        <v>2284</v>
      </c>
    </row>
    <row r="673" spans="1:7">
      <c r="A673" s="492" t="s">
        <v>2285</v>
      </c>
      <c r="B673" s="487" t="s">
        <v>2286</v>
      </c>
      <c r="C673" s="495">
        <v>4855</v>
      </c>
      <c r="D673" s="489"/>
      <c r="E673" s="489"/>
      <c r="F673" s="498"/>
      <c r="G673" s="487" t="s">
        <v>2287</v>
      </c>
    </row>
    <row r="674" spans="1:7">
      <c r="A674" s="492" t="s">
        <v>2288</v>
      </c>
      <c r="B674" s="487" t="s">
        <v>2289</v>
      </c>
      <c r="C674" s="495">
        <v>1510</v>
      </c>
      <c r="D674" s="489"/>
      <c r="E674" s="489"/>
      <c r="F674" s="498"/>
      <c r="G674" s="487" t="s">
        <v>2290</v>
      </c>
    </row>
    <row r="675" spans="1:7">
      <c r="A675" s="492" t="s">
        <v>2353</v>
      </c>
      <c r="B675" s="487" t="s">
        <v>2354</v>
      </c>
      <c r="C675" s="495">
        <v>2200</v>
      </c>
      <c r="D675" s="489"/>
      <c r="E675" s="489"/>
      <c r="F675" s="498"/>
      <c r="G675" s="487" t="s">
        <v>2355</v>
      </c>
    </row>
    <row r="676" spans="1:7">
      <c r="A676" s="492" t="s">
        <v>2356</v>
      </c>
      <c r="B676" s="487" t="s">
        <v>2357</v>
      </c>
      <c r="C676" s="495">
        <v>2371.85</v>
      </c>
      <c r="D676" s="489"/>
      <c r="E676" s="489"/>
      <c r="F676" s="498"/>
      <c r="G676" s="487" t="s">
        <v>2358</v>
      </c>
    </row>
    <row r="677" spans="1:7">
      <c r="A677" s="492" t="s">
        <v>2359</v>
      </c>
      <c r="B677" s="487" t="s">
        <v>2360</v>
      </c>
      <c r="C677" s="495">
        <v>2479.85</v>
      </c>
      <c r="D677" s="489"/>
      <c r="E677" s="489"/>
      <c r="F677" s="498"/>
      <c r="G677" s="487" t="s">
        <v>2361</v>
      </c>
    </row>
    <row r="678" spans="1:7">
      <c r="A678" s="492" t="s">
        <v>2362</v>
      </c>
      <c r="B678" s="487" t="s">
        <v>2363</v>
      </c>
      <c r="C678" s="495">
        <v>3299.85</v>
      </c>
      <c r="D678" s="489"/>
      <c r="E678" s="489"/>
      <c r="F678" s="498"/>
      <c r="G678" s="487" t="s">
        <v>2364</v>
      </c>
    </row>
    <row r="679" spans="1:7">
      <c r="A679" s="492" t="s">
        <v>2365</v>
      </c>
      <c r="B679" s="487" t="s">
        <v>2366</v>
      </c>
      <c r="C679" s="495">
        <v>3829.85</v>
      </c>
      <c r="D679" s="489"/>
      <c r="E679" s="489"/>
      <c r="F679" s="498"/>
      <c r="G679" s="487" t="s">
        <v>2367</v>
      </c>
    </row>
    <row r="680" spans="1:7">
      <c r="A680" s="492" t="s">
        <v>2368</v>
      </c>
      <c r="B680" s="487" t="s">
        <v>2369</v>
      </c>
      <c r="C680" s="495">
        <v>5910</v>
      </c>
      <c r="D680" s="489"/>
      <c r="E680" s="489"/>
      <c r="F680" s="498"/>
      <c r="G680" s="487" t="s">
        <v>2370</v>
      </c>
    </row>
    <row r="681" spans="1:7">
      <c r="A681" s="492" t="s">
        <v>2371</v>
      </c>
      <c r="B681" s="487" t="s">
        <v>2372</v>
      </c>
      <c r="C681" s="495">
        <v>5635</v>
      </c>
      <c r="D681" s="489"/>
      <c r="E681" s="489"/>
      <c r="F681" s="498"/>
      <c r="G681" s="487" t="s">
        <v>2373</v>
      </c>
    </row>
    <row r="682" spans="1:7">
      <c r="A682" s="492" t="s">
        <v>2374</v>
      </c>
      <c r="B682" s="487" t="s">
        <v>2375</v>
      </c>
      <c r="C682" s="495">
        <v>6224.5</v>
      </c>
      <c r="D682" s="489"/>
      <c r="E682" s="489"/>
      <c r="F682" s="498"/>
      <c r="G682" s="487" t="s">
        <v>2376</v>
      </c>
    </row>
    <row r="683" spans="1:7">
      <c r="A683" s="492" t="s">
        <v>2377</v>
      </c>
      <c r="B683" s="487" t="s">
        <v>2378</v>
      </c>
      <c r="C683" s="495">
        <v>5949.5</v>
      </c>
      <c r="D683" s="489"/>
      <c r="E683" s="489"/>
      <c r="F683" s="498"/>
      <c r="G683" s="487" t="s">
        <v>2379</v>
      </c>
    </row>
    <row r="684" spans="1:7">
      <c r="A684" s="492" t="s">
        <v>22699</v>
      </c>
      <c r="B684" s="487" t="s">
        <v>22700</v>
      </c>
      <c r="C684" s="495">
        <v>714.8</v>
      </c>
      <c r="D684" s="489"/>
      <c r="E684" s="489"/>
      <c r="F684" s="498"/>
      <c r="G684" s="487" t="s">
        <v>22701</v>
      </c>
    </row>
    <row r="685" spans="1:7">
      <c r="A685" s="492" t="s">
        <v>2380</v>
      </c>
      <c r="B685" s="487" t="s">
        <v>2381</v>
      </c>
      <c r="C685" s="495">
        <v>6750</v>
      </c>
      <c r="D685" s="489"/>
      <c r="E685" s="489"/>
      <c r="F685" s="498"/>
      <c r="G685" s="487" t="s">
        <v>2382</v>
      </c>
    </row>
    <row r="686" spans="1:7">
      <c r="A686" s="492" t="s">
        <v>2383</v>
      </c>
      <c r="B686" s="487" t="s">
        <v>2384</v>
      </c>
      <c r="C686" s="495">
        <v>6475</v>
      </c>
      <c r="D686" s="489"/>
      <c r="E686" s="489"/>
      <c r="F686" s="498"/>
      <c r="G686" s="487" t="s">
        <v>2385</v>
      </c>
    </row>
    <row r="687" spans="1:7">
      <c r="A687" s="492" t="s">
        <v>22702</v>
      </c>
      <c r="B687" s="487" t="s">
        <v>22703</v>
      </c>
      <c r="C687" s="495">
        <v>3072.5</v>
      </c>
      <c r="D687" s="489"/>
      <c r="E687" s="489"/>
      <c r="F687" s="498"/>
      <c r="G687" s="487" t="s">
        <v>22704</v>
      </c>
    </row>
    <row r="688" spans="1:7">
      <c r="A688" s="492" t="s">
        <v>22705</v>
      </c>
      <c r="B688" s="487" t="s">
        <v>22706</v>
      </c>
      <c r="C688" s="495">
        <v>3072.5</v>
      </c>
      <c r="D688" s="489"/>
      <c r="E688" s="489"/>
      <c r="F688" s="498"/>
      <c r="G688" s="487" t="s">
        <v>22707</v>
      </c>
    </row>
    <row r="689" spans="1:7">
      <c r="A689" s="492" t="s">
        <v>2395</v>
      </c>
      <c r="B689" s="487" t="s">
        <v>2396</v>
      </c>
      <c r="C689" s="495">
        <v>2829</v>
      </c>
      <c r="D689" s="489"/>
      <c r="E689" s="489"/>
      <c r="F689" s="498"/>
      <c r="G689" s="487" t="s">
        <v>1529</v>
      </c>
    </row>
    <row r="690" spans="1:7">
      <c r="A690" s="492" t="s">
        <v>2397</v>
      </c>
      <c r="B690" s="487" t="s">
        <v>2398</v>
      </c>
      <c r="C690" s="495">
        <v>1217</v>
      </c>
      <c r="D690" s="489"/>
      <c r="E690" s="489"/>
      <c r="F690" s="498"/>
      <c r="G690" s="487" t="s">
        <v>2399</v>
      </c>
    </row>
    <row r="691" spans="1:7">
      <c r="A691" s="492" t="s">
        <v>2400</v>
      </c>
      <c r="B691" s="487" t="s">
        <v>2401</v>
      </c>
      <c r="C691" s="495">
        <v>918</v>
      </c>
      <c r="D691" s="489"/>
      <c r="E691" s="489"/>
      <c r="F691" s="498"/>
      <c r="G691" s="487" t="s">
        <v>2402</v>
      </c>
    </row>
    <row r="692" spans="1:7">
      <c r="A692" s="492" t="s">
        <v>2403</v>
      </c>
      <c r="B692" s="487" t="s">
        <v>2404</v>
      </c>
      <c r="C692" s="495">
        <v>1451</v>
      </c>
      <c r="D692" s="489"/>
      <c r="E692" s="489"/>
      <c r="F692" s="498"/>
      <c r="G692" s="487" t="s">
        <v>2405</v>
      </c>
    </row>
    <row r="693" spans="1:7">
      <c r="A693" s="492" t="s">
        <v>2406</v>
      </c>
      <c r="B693" s="487" t="s">
        <v>2407</v>
      </c>
      <c r="C693" s="495">
        <v>1152</v>
      </c>
      <c r="D693" s="489"/>
      <c r="E693" s="489"/>
      <c r="F693" s="498"/>
      <c r="G693" s="487" t="s">
        <v>2408</v>
      </c>
    </row>
    <row r="694" spans="1:7">
      <c r="A694" s="492" t="s">
        <v>2409</v>
      </c>
      <c r="B694" s="487" t="s">
        <v>2410</v>
      </c>
      <c r="C694" s="495">
        <v>1666</v>
      </c>
      <c r="D694" s="489"/>
      <c r="E694" s="489"/>
      <c r="F694" s="498"/>
      <c r="G694" s="487" t="s">
        <v>2411</v>
      </c>
    </row>
    <row r="695" spans="1:7">
      <c r="A695" s="492" t="s">
        <v>2412</v>
      </c>
      <c r="B695" s="487" t="s">
        <v>2413</v>
      </c>
      <c r="C695" s="495">
        <v>1367</v>
      </c>
      <c r="D695" s="489"/>
      <c r="E695" s="489"/>
      <c r="F695" s="498"/>
      <c r="G695" s="487" t="s">
        <v>2414</v>
      </c>
    </row>
    <row r="696" spans="1:7">
      <c r="A696" s="492" t="s">
        <v>2415</v>
      </c>
      <c r="B696" s="487" t="s">
        <v>2416</v>
      </c>
      <c r="C696" s="495">
        <v>2147</v>
      </c>
      <c r="D696" s="489"/>
      <c r="E696" s="489"/>
      <c r="F696" s="498"/>
      <c r="G696" s="487" t="s">
        <v>2417</v>
      </c>
    </row>
    <row r="697" spans="1:7">
      <c r="A697" s="492" t="s">
        <v>2418</v>
      </c>
      <c r="B697" s="487" t="s">
        <v>2419</v>
      </c>
      <c r="C697" s="495">
        <v>2446</v>
      </c>
      <c r="D697" s="489"/>
      <c r="E697" s="489"/>
      <c r="F697" s="498"/>
      <c r="G697" s="487" t="s">
        <v>2420</v>
      </c>
    </row>
    <row r="698" spans="1:7">
      <c r="A698" s="492" t="s">
        <v>22708</v>
      </c>
      <c r="B698" s="487" t="s">
        <v>22709</v>
      </c>
      <c r="C698" s="495">
        <v>2915</v>
      </c>
      <c r="D698" s="489"/>
      <c r="E698" s="489"/>
      <c r="F698" s="498"/>
      <c r="G698" s="487" t="s">
        <v>22710</v>
      </c>
    </row>
    <row r="699" spans="1:7">
      <c r="A699" s="492" t="s">
        <v>2421</v>
      </c>
      <c r="B699" s="487" t="s">
        <v>2422</v>
      </c>
      <c r="C699" s="495">
        <v>1295</v>
      </c>
      <c r="D699" s="489"/>
      <c r="E699" s="489"/>
      <c r="F699" s="498"/>
      <c r="G699" s="487" t="s">
        <v>2422</v>
      </c>
    </row>
    <row r="700" spans="1:7">
      <c r="A700" s="492" t="s">
        <v>2423</v>
      </c>
      <c r="B700" s="487" t="s">
        <v>2424</v>
      </c>
      <c r="C700" s="495">
        <v>65</v>
      </c>
      <c r="D700" s="489"/>
      <c r="E700" s="489"/>
      <c r="F700" s="498"/>
      <c r="G700" s="487" t="s">
        <v>2425</v>
      </c>
    </row>
    <row r="701" spans="1:7">
      <c r="A701" s="492" t="s">
        <v>2426</v>
      </c>
      <c r="B701" s="487" t="s">
        <v>2427</v>
      </c>
      <c r="C701" s="495">
        <v>65</v>
      </c>
      <c r="D701" s="489"/>
      <c r="E701" s="489"/>
      <c r="F701" s="498"/>
      <c r="G701" s="487" t="s">
        <v>2427</v>
      </c>
    </row>
    <row r="702" spans="1:7">
      <c r="A702" s="492" t="s">
        <v>2428</v>
      </c>
      <c r="B702" s="487" t="s">
        <v>2429</v>
      </c>
      <c r="C702" s="495">
        <v>85</v>
      </c>
      <c r="D702" s="489"/>
      <c r="E702" s="489"/>
      <c r="F702" s="498"/>
      <c r="G702" s="487" t="s">
        <v>2429</v>
      </c>
    </row>
    <row r="703" spans="1:7">
      <c r="A703" s="492" t="s">
        <v>2430</v>
      </c>
      <c r="B703" s="487" t="s">
        <v>2431</v>
      </c>
      <c r="C703" s="495">
        <v>85</v>
      </c>
      <c r="D703" s="489"/>
      <c r="E703" s="489"/>
      <c r="F703" s="498"/>
      <c r="G703" s="487" t="s">
        <v>2431</v>
      </c>
    </row>
    <row r="704" spans="1:7">
      <c r="A704" s="492" t="s">
        <v>2432</v>
      </c>
      <c r="B704" s="487" t="s">
        <v>2433</v>
      </c>
      <c r="C704" s="495">
        <v>125</v>
      </c>
      <c r="D704" s="489"/>
      <c r="E704" s="489"/>
      <c r="F704" s="498"/>
      <c r="G704" s="487" t="s">
        <v>2433</v>
      </c>
    </row>
    <row r="705" spans="1:7">
      <c r="A705" s="492" t="s">
        <v>2434</v>
      </c>
      <c r="B705" s="487" t="s">
        <v>2435</v>
      </c>
      <c r="C705" s="495">
        <v>125</v>
      </c>
      <c r="D705" s="489"/>
      <c r="E705" s="489"/>
      <c r="F705" s="498"/>
      <c r="G705" s="487" t="s">
        <v>2433</v>
      </c>
    </row>
    <row r="706" spans="1:7">
      <c r="A706" s="492" t="s">
        <v>2436</v>
      </c>
      <c r="B706" s="487" t="s">
        <v>2437</v>
      </c>
      <c r="C706" s="495">
        <v>25.08</v>
      </c>
      <c r="D706" s="489"/>
      <c r="E706" s="489"/>
      <c r="F706" s="498"/>
      <c r="G706" s="487" t="s">
        <v>2437</v>
      </c>
    </row>
    <row r="707" spans="1:7">
      <c r="A707" s="492" t="s">
        <v>2438</v>
      </c>
      <c r="B707" s="487" t="s">
        <v>2439</v>
      </c>
      <c r="C707" s="495">
        <v>21.98</v>
      </c>
      <c r="D707" s="489"/>
      <c r="E707" s="489"/>
      <c r="F707" s="498"/>
      <c r="G707" s="487" t="s">
        <v>2440</v>
      </c>
    </row>
    <row r="708" spans="1:7">
      <c r="A708" s="492" t="s">
        <v>2441</v>
      </c>
      <c r="B708" s="487" t="s">
        <v>2442</v>
      </c>
      <c r="C708" s="495">
        <v>84</v>
      </c>
      <c r="D708" s="489"/>
      <c r="E708" s="489"/>
      <c r="F708" s="498"/>
      <c r="G708" s="487" t="s">
        <v>2443</v>
      </c>
    </row>
    <row r="709" spans="1:7">
      <c r="A709" s="492" t="s">
        <v>2444</v>
      </c>
      <c r="B709" s="487" t="s">
        <v>2445</v>
      </c>
      <c r="C709" s="495">
        <v>9.57</v>
      </c>
      <c r="D709" s="489"/>
      <c r="E709" s="489"/>
      <c r="F709" s="498"/>
      <c r="G709" s="487" t="s">
        <v>2446</v>
      </c>
    </row>
    <row r="710" spans="1:7">
      <c r="A710" s="492" t="s">
        <v>22711</v>
      </c>
      <c r="B710" s="487" t="s">
        <v>22712</v>
      </c>
      <c r="C710" s="495">
        <v>345</v>
      </c>
      <c r="D710" s="489"/>
      <c r="E710" s="489"/>
      <c r="F710" s="498"/>
      <c r="G710" s="487" t="s">
        <v>1529</v>
      </c>
    </row>
    <row r="711" spans="1:7">
      <c r="A711" s="492" t="s">
        <v>2447</v>
      </c>
      <c r="B711" s="487" t="s">
        <v>2448</v>
      </c>
      <c r="C711" s="495">
        <v>225</v>
      </c>
      <c r="D711" s="489"/>
      <c r="E711" s="489"/>
      <c r="F711" s="498"/>
      <c r="G711" s="487" t="s">
        <v>1529</v>
      </c>
    </row>
    <row r="712" spans="1:7">
      <c r="A712" s="492" t="s">
        <v>2449</v>
      </c>
      <c r="B712" s="487" t="s">
        <v>2450</v>
      </c>
      <c r="C712" s="495">
        <v>65</v>
      </c>
      <c r="D712" s="489"/>
      <c r="E712" s="489"/>
      <c r="F712" s="498"/>
      <c r="G712" s="487" t="s">
        <v>1529</v>
      </c>
    </row>
    <row r="713" spans="1:7">
      <c r="A713" s="492" t="s">
        <v>2451</v>
      </c>
      <c r="B713" s="487" t="s">
        <v>2452</v>
      </c>
      <c r="C713" s="495">
        <v>410</v>
      </c>
      <c r="D713" s="489"/>
      <c r="E713" s="489"/>
      <c r="F713" s="498"/>
      <c r="G713" s="487" t="s">
        <v>1529</v>
      </c>
    </row>
    <row r="714" spans="1:7">
      <c r="A714" s="492" t="s">
        <v>2453</v>
      </c>
      <c r="B714" s="487" t="s">
        <v>2454</v>
      </c>
      <c r="C714" s="495">
        <v>155</v>
      </c>
      <c r="D714" s="489"/>
      <c r="E714" s="489"/>
      <c r="F714" s="498"/>
      <c r="G714" s="487" t="s">
        <v>1529</v>
      </c>
    </row>
    <row r="715" spans="1:7">
      <c r="A715" s="492" t="s">
        <v>2455</v>
      </c>
      <c r="B715" s="487" t="s">
        <v>2456</v>
      </c>
      <c r="C715" s="495">
        <v>150</v>
      </c>
      <c r="D715" s="489"/>
      <c r="E715" s="489"/>
      <c r="F715" s="498"/>
      <c r="G715" s="487" t="s">
        <v>1529</v>
      </c>
    </row>
    <row r="716" spans="1:7">
      <c r="A716" s="492" t="s">
        <v>2457</v>
      </c>
      <c r="B716" s="487" t="s">
        <v>2458</v>
      </c>
      <c r="C716" s="495">
        <v>1575</v>
      </c>
      <c r="D716" s="489"/>
      <c r="E716" s="489"/>
      <c r="F716" s="498"/>
      <c r="G716" s="487" t="s">
        <v>1529</v>
      </c>
    </row>
    <row r="717" spans="1:7">
      <c r="A717" s="492" t="s">
        <v>2459</v>
      </c>
      <c r="B717" s="487" t="s">
        <v>2460</v>
      </c>
      <c r="C717" s="495">
        <v>0.01</v>
      </c>
      <c r="D717" s="489"/>
      <c r="E717" s="489"/>
      <c r="F717" s="498"/>
      <c r="G717" s="487" t="s">
        <v>1529</v>
      </c>
    </row>
    <row r="718" spans="1:7">
      <c r="A718" s="492" t="s">
        <v>2461</v>
      </c>
      <c r="B718" s="487" t="s">
        <v>2462</v>
      </c>
      <c r="C718" s="495">
        <v>0.01</v>
      </c>
      <c r="D718" s="489"/>
      <c r="E718" s="489"/>
      <c r="F718" s="498"/>
      <c r="G718" s="487" t="s">
        <v>1529</v>
      </c>
    </row>
    <row r="719" spans="1:7">
      <c r="A719" s="492" t="s">
        <v>2463</v>
      </c>
      <c r="B719" s="487" t="s">
        <v>2464</v>
      </c>
      <c r="C719" s="495">
        <v>235</v>
      </c>
      <c r="D719" s="489"/>
      <c r="E719" s="489"/>
      <c r="F719" s="498"/>
      <c r="G719" s="487" t="s">
        <v>1529</v>
      </c>
    </row>
    <row r="720" spans="1:7">
      <c r="A720" s="492" t="s">
        <v>2465</v>
      </c>
      <c r="B720" s="487" t="s">
        <v>2466</v>
      </c>
      <c r="C720" s="495">
        <v>247</v>
      </c>
      <c r="D720" s="489"/>
      <c r="E720" s="489"/>
      <c r="F720" s="498"/>
      <c r="G720" s="487" t="s">
        <v>1529</v>
      </c>
    </row>
    <row r="721" spans="1:7">
      <c r="A721" s="492" t="s">
        <v>2467</v>
      </c>
      <c r="B721" s="487" t="s">
        <v>2468</v>
      </c>
      <c r="C721" s="495">
        <v>25</v>
      </c>
      <c r="D721" s="489"/>
      <c r="E721" s="489"/>
      <c r="F721" s="498"/>
      <c r="G721" s="487" t="s">
        <v>1529</v>
      </c>
    </row>
    <row r="722" spans="1:7">
      <c r="A722" s="492" t="s">
        <v>2469</v>
      </c>
      <c r="B722" s="487" t="s">
        <v>2470</v>
      </c>
      <c r="C722" s="495">
        <v>50</v>
      </c>
      <c r="D722" s="489"/>
      <c r="E722" s="489"/>
      <c r="F722" s="498"/>
      <c r="G722" s="487" t="s">
        <v>1529</v>
      </c>
    </row>
    <row r="723" spans="1:7">
      <c r="A723" s="492" t="s">
        <v>2471</v>
      </c>
      <c r="B723" s="487" t="s">
        <v>2472</v>
      </c>
      <c r="C723" s="495">
        <v>20</v>
      </c>
      <c r="D723" s="489"/>
      <c r="E723" s="489"/>
      <c r="F723" s="498"/>
      <c r="G723" s="487" t="s">
        <v>1529</v>
      </c>
    </row>
    <row r="724" spans="1:7">
      <c r="A724" s="492" t="s">
        <v>2473</v>
      </c>
      <c r="B724" s="487" t="s">
        <v>2474</v>
      </c>
      <c r="C724" s="495">
        <v>525</v>
      </c>
      <c r="D724" s="489"/>
      <c r="E724" s="489"/>
      <c r="F724" s="498"/>
      <c r="G724" s="487" t="s">
        <v>1529</v>
      </c>
    </row>
    <row r="725" spans="1:7">
      <c r="A725" s="492" t="s">
        <v>22713</v>
      </c>
      <c r="B725" s="487" t="s">
        <v>677</v>
      </c>
      <c r="C725" s="495">
        <v>630</v>
      </c>
      <c r="D725" s="489"/>
      <c r="E725" s="489"/>
      <c r="F725" s="498"/>
      <c r="G725" s="487" t="s">
        <v>1529</v>
      </c>
    </row>
    <row r="726" spans="1:7">
      <c r="A726" s="492" t="s">
        <v>2475</v>
      </c>
      <c r="B726" s="487" t="s">
        <v>2476</v>
      </c>
      <c r="C726" s="495">
        <v>75</v>
      </c>
      <c r="D726" s="489"/>
      <c r="E726" s="489"/>
      <c r="F726" s="498"/>
      <c r="G726" s="487" t="s">
        <v>1529</v>
      </c>
    </row>
    <row r="727" spans="1:7">
      <c r="A727" s="492" t="s">
        <v>2477</v>
      </c>
      <c r="B727" s="487" t="s">
        <v>2478</v>
      </c>
      <c r="C727" s="495">
        <v>75</v>
      </c>
      <c r="D727" s="489"/>
      <c r="E727" s="489"/>
      <c r="F727" s="498"/>
      <c r="G727" s="487" t="s">
        <v>1529</v>
      </c>
    </row>
    <row r="728" spans="1:7">
      <c r="A728" s="492" t="s">
        <v>2479</v>
      </c>
      <c r="B728" s="487" t="s">
        <v>2480</v>
      </c>
      <c r="C728" s="495">
        <v>50</v>
      </c>
      <c r="D728" s="489"/>
      <c r="E728" s="489"/>
      <c r="F728" s="498"/>
      <c r="G728" s="487" t="s">
        <v>1529</v>
      </c>
    </row>
    <row r="729" spans="1:7">
      <c r="A729" s="492" t="s">
        <v>2481</v>
      </c>
      <c r="B729" s="487" t="s">
        <v>2482</v>
      </c>
      <c r="C729" s="495">
        <v>645</v>
      </c>
      <c r="D729" s="489"/>
      <c r="E729" s="489"/>
      <c r="F729" s="498"/>
      <c r="G729" s="487" t="s">
        <v>1529</v>
      </c>
    </row>
    <row r="730" spans="1:7">
      <c r="A730" s="492" t="s">
        <v>2485</v>
      </c>
      <c r="B730" s="487" t="s">
        <v>2486</v>
      </c>
      <c r="C730" s="495">
        <v>1200</v>
      </c>
      <c r="D730" s="489"/>
      <c r="E730" s="489"/>
      <c r="F730" s="498"/>
      <c r="G730" s="487" t="s">
        <v>1529</v>
      </c>
    </row>
    <row r="731" spans="1:7">
      <c r="A731" s="492" t="s">
        <v>2487</v>
      </c>
      <c r="B731" s="487" t="s">
        <v>2488</v>
      </c>
      <c r="C731" s="495">
        <v>10</v>
      </c>
      <c r="D731" s="489"/>
      <c r="E731" s="489"/>
      <c r="F731" s="498"/>
      <c r="G731" s="487" t="s">
        <v>1529</v>
      </c>
    </row>
    <row r="732" spans="1:7">
      <c r="A732" s="492" t="s">
        <v>2489</v>
      </c>
      <c r="B732" s="487" t="s">
        <v>2490</v>
      </c>
      <c r="C732" s="495">
        <v>31.95</v>
      </c>
      <c r="D732" s="489"/>
      <c r="E732" s="489"/>
      <c r="F732" s="498"/>
      <c r="G732" s="487" t="s">
        <v>1529</v>
      </c>
    </row>
    <row r="733" spans="1:7">
      <c r="A733" s="492" t="s">
        <v>2491</v>
      </c>
      <c r="B733" s="487" t="s">
        <v>2492</v>
      </c>
      <c r="C733" s="495">
        <v>50</v>
      </c>
      <c r="D733" s="489"/>
      <c r="E733" s="489"/>
      <c r="F733" s="498"/>
      <c r="G733" s="487" t="s">
        <v>1529</v>
      </c>
    </row>
    <row r="734" spans="1:7">
      <c r="A734" s="492" t="s">
        <v>2493</v>
      </c>
      <c r="B734" s="487" t="s">
        <v>2494</v>
      </c>
      <c r="C734" s="495">
        <v>80</v>
      </c>
      <c r="D734" s="489"/>
      <c r="E734" s="489"/>
      <c r="F734" s="498"/>
      <c r="G734" s="487" t="s">
        <v>1529</v>
      </c>
    </row>
    <row r="735" spans="1:7">
      <c r="A735" s="492" t="s">
        <v>22714</v>
      </c>
      <c r="B735" s="487" t="s">
        <v>22715</v>
      </c>
      <c r="C735" s="495">
        <v>50.5</v>
      </c>
      <c r="D735" s="489"/>
      <c r="E735" s="489"/>
      <c r="F735" s="498"/>
      <c r="G735" s="487" t="s">
        <v>1529</v>
      </c>
    </row>
    <row r="736" spans="1:7">
      <c r="A736" s="492" t="s">
        <v>2495</v>
      </c>
      <c r="B736" s="487" t="s">
        <v>2496</v>
      </c>
      <c r="C736" s="495">
        <v>250</v>
      </c>
      <c r="D736" s="489"/>
      <c r="E736" s="489"/>
      <c r="F736" s="498"/>
      <c r="G736" s="487" t="s">
        <v>1529</v>
      </c>
    </row>
    <row r="737" spans="1:7">
      <c r="A737" s="492" t="s">
        <v>2497</v>
      </c>
      <c r="B737" s="487" t="s">
        <v>2498</v>
      </c>
      <c r="C737" s="495">
        <v>240</v>
      </c>
      <c r="D737" s="489"/>
      <c r="E737" s="489"/>
      <c r="F737" s="498"/>
      <c r="G737" s="487" t="s">
        <v>1529</v>
      </c>
    </row>
    <row r="738" spans="1:7">
      <c r="A738" s="492" t="s">
        <v>2499</v>
      </c>
      <c r="B738" s="487" t="s">
        <v>2500</v>
      </c>
      <c r="C738" s="495">
        <v>400</v>
      </c>
      <c r="D738" s="489"/>
      <c r="E738" s="489"/>
      <c r="F738" s="498"/>
      <c r="G738" s="487" t="s">
        <v>1529</v>
      </c>
    </row>
    <row r="739" spans="1:7">
      <c r="A739" s="492" t="s">
        <v>2501</v>
      </c>
      <c r="B739" s="487" t="s">
        <v>2502</v>
      </c>
      <c r="C739" s="495">
        <v>270</v>
      </c>
      <c r="D739" s="489"/>
      <c r="E739" s="489"/>
      <c r="F739" s="498"/>
      <c r="G739" s="487" t="s">
        <v>1529</v>
      </c>
    </row>
    <row r="740" spans="1:7">
      <c r="A740" s="492" t="s">
        <v>2503</v>
      </c>
      <c r="B740" s="487" t="s">
        <v>2504</v>
      </c>
      <c r="C740" s="495">
        <v>460</v>
      </c>
      <c r="D740" s="489"/>
      <c r="E740" s="489"/>
      <c r="F740" s="498"/>
      <c r="G740" s="487" t="s">
        <v>1529</v>
      </c>
    </row>
    <row r="741" spans="1:7">
      <c r="A741" s="492" t="s">
        <v>2505</v>
      </c>
      <c r="B741" s="487" t="s">
        <v>2506</v>
      </c>
      <c r="C741" s="495">
        <v>260</v>
      </c>
      <c r="D741" s="489"/>
      <c r="E741" s="489"/>
      <c r="F741" s="498"/>
      <c r="G741" s="487" t="s">
        <v>1529</v>
      </c>
    </row>
    <row r="742" spans="1:7">
      <c r="A742" s="492" t="s">
        <v>2507</v>
      </c>
      <c r="B742" s="487" t="s">
        <v>2508</v>
      </c>
      <c r="C742" s="495">
        <v>370</v>
      </c>
      <c r="D742" s="489"/>
      <c r="E742" s="489"/>
      <c r="F742" s="498"/>
      <c r="G742" s="487" t="s">
        <v>1529</v>
      </c>
    </row>
    <row r="743" spans="1:7">
      <c r="A743" s="492" t="s">
        <v>2509</v>
      </c>
      <c r="B743" s="487" t="s">
        <v>2510</v>
      </c>
      <c r="C743" s="495">
        <v>310</v>
      </c>
      <c r="D743" s="489"/>
      <c r="E743" s="489"/>
      <c r="F743" s="498"/>
      <c r="G743" s="487" t="s">
        <v>1529</v>
      </c>
    </row>
    <row r="744" spans="1:7">
      <c r="A744" s="492" t="s">
        <v>2511</v>
      </c>
      <c r="B744" s="487" t="s">
        <v>2512</v>
      </c>
      <c r="C744" s="495">
        <v>1050</v>
      </c>
      <c r="D744" s="489"/>
      <c r="E744" s="489"/>
      <c r="F744" s="498"/>
      <c r="G744" s="487" t="s">
        <v>1529</v>
      </c>
    </row>
    <row r="745" spans="1:7">
      <c r="A745" s="492" t="s">
        <v>2513</v>
      </c>
      <c r="B745" s="487" t="s">
        <v>2514</v>
      </c>
      <c r="C745" s="495">
        <v>210</v>
      </c>
      <c r="D745" s="489"/>
      <c r="E745" s="489"/>
      <c r="F745" s="498"/>
      <c r="G745" s="487" t="s">
        <v>1529</v>
      </c>
    </row>
    <row r="746" spans="1:7">
      <c r="A746" s="492" t="s">
        <v>2515</v>
      </c>
      <c r="B746" s="487" t="s">
        <v>2516</v>
      </c>
      <c r="C746" s="495">
        <v>120</v>
      </c>
      <c r="D746" s="489"/>
      <c r="E746" s="489"/>
      <c r="F746" s="498"/>
      <c r="G746" s="487" t="s">
        <v>2517</v>
      </c>
    </row>
    <row r="747" spans="1:7">
      <c r="A747" s="492" t="s">
        <v>2521</v>
      </c>
      <c r="B747" s="487" t="s">
        <v>2522</v>
      </c>
      <c r="C747" s="495">
        <v>57</v>
      </c>
      <c r="D747" s="489"/>
      <c r="E747" s="489"/>
      <c r="F747" s="498"/>
      <c r="G747" s="487" t="s">
        <v>2522</v>
      </c>
    </row>
    <row r="748" spans="1:7">
      <c r="A748" s="492" t="s">
        <v>2523</v>
      </c>
      <c r="B748" s="487" t="s">
        <v>2524</v>
      </c>
      <c r="C748" s="495">
        <v>215</v>
      </c>
      <c r="D748" s="489"/>
      <c r="E748" s="489"/>
      <c r="F748" s="498"/>
      <c r="G748" s="487" t="s">
        <v>2525</v>
      </c>
    </row>
    <row r="749" spans="1:7">
      <c r="A749" s="492" t="s">
        <v>2526</v>
      </c>
      <c r="B749" s="487" t="s">
        <v>2527</v>
      </c>
      <c r="C749" s="495">
        <v>20.5</v>
      </c>
      <c r="D749" s="489"/>
      <c r="E749" s="489"/>
      <c r="F749" s="498"/>
      <c r="G749" s="487" t="s">
        <v>2528</v>
      </c>
    </row>
    <row r="750" spans="1:7">
      <c r="A750" s="492" t="s">
        <v>2534</v>
      </c>
      <c r="B750" s="487" t="s">
        <v>2535</v>
      </c>
      <c r="C750" s="495">
        <v>1630</v>
      </c>
      <c r="D750" s="489"/>
      <c r="E750" s="489"/>
      <c r="F750" s="498"/>
      <c r="G750" s="487" t="s">
        <v>2536</v>
      </c>
    </row>
    <row r="751" spans="1:7">
      <c r="A751" s="492" t="s">
        <v>2537</v>
      </c>
      <c r="B751" s="487" t="s">
        <v>2538</v>
      </c>
      <c r="C751" s="495">
        <v>168</v>
      </c>
      <c r="D751" s="489"/>
      <c r="E751" s="489"/>
      <c r="F751" s="498"/>
      <c r="G751" s="487" t="s">
        <v>2539</v>
      </c>
    </row>
    <row r="752" spans="1:7">
      <c r="A752" s="492" t="s">
        <v>2540</v>
      </c>
      <c r="B752" s="487" t="s">
        <v>2541</v>
      </c>
      <c r="C752" s="495">
        <v>260</v>
      </c>
      <c r="D752" s="489"/>
      <c r="E752" s="489"/>
      <c r="F752" s="498"/>
      <c r="G752" s="487" t="s">
        <v>2542</v>
      </c>
    </row>
    <row r="753" spans="1:7">
      <c r="A753" s="492" t="s">
        <v>2543</v>
      </c>
      <c r="B753" s="487" t="s">
        <v>2544</v>
      </c>
      <c r="C753" s="495">
        <v>320</v>
      </c>
      <c r="D753" s="489"/>
      <c r="E753" s="489"/>
      <c r="F753" s="498"/>
      <c r="G753" s="487" t="s">
        <v>2545</v>
      </c>
    </row>
    <row r="754" spans="1:7">
      <c r="A754" s="492" t="s">
        <v>2546</v>
      </c>
      <c r="B754" s="487" t="s">
        <v>2547</v>
      </c>
      <c r="C754" s="495">
        <v>108</v>
      </c>
      <c r="D754" s="489"/>
      <c r="E754" s="489"/>
      <c r="F754" s="498"/>
      <c r="G754" s="487" t="s">
        <v>2548</v>
      </c>
    </row>
    <row r="755" spans="1:7">
      <c r="A755" s="492" t="s">
        <v>2549</v>
      </c>
      <c r="B755" s="487" t="s">
        <v>2550</v>
      </c>
      <c r="C755" s="495">
        <v>820</v>
      </c>
      <c r="D755" s="489"/>
      <c r="E755" s="489"/>
      <c r="F755" s="498"/>
      <c r="G755" s="487" t="s">
        <v>2551</v>
      </c>
    </row>
    <row r="756" spans="1:7">
      <c r="A756" s="492" t="s">
        <v>2552</v>
      </c>
      <c r="B756" s="487" t="s">
        <v>2553</v>
      </c>
      <c r="C756" s="495">
        <v>530</v>
      </c>
      <c r="D756" s="489"/>
      <c r="E756" s="489"/>
      <c r="F756" s="498"/>
      <c r="G756" s="487" t="s">
        <v>2554</v>
      </c>
    </row>
    <row r="757" spans="1:7">
      <c r="A757" s="492" t="s">
        <v>2555</v>
      </c>
      <c r="B757" s="487" t="s">
        <v>2556</v>
      </c>
      <c r="C757" s="495">
        <v>3.85</v>
      </c>
      <c r="D757" s="489"/>
      <c r="E757" s="489"/>
      <c r="F757" s="498"/>
      <c r="G757" s="487" t="s">
        <v>2557</v>
      </c>
    </row>
    <row r="758" spans="1:7">
      <c r="A758" s="492" t="s">
        <v>22716</v>
      </c>
      <c r="B758" s="487" t="s">
        <v>22717</v>
      </c>
      <c r="C758" s="495">
        <v>690</v>
      </c>
      <c r="D758" s="489"/>
      <c r="E758" s="489"/>
      <c r="F758" s="498"/>
      <c r="G758" s="487" t="s">
        <v>22717</v>
      </c>
    </row>
    <row r="759" spans="1:7">
      <c r="A759" s="492" t="s">
        <v>2569</v>
      </c>
      <c r="B759" s="487" t="s">
        <v>2570</v>
      </c>
      <c r="C759" s="495">
        <v>2200</v>
      </c>
      <c r="D759" s="489"/>
      <c r="E759" s="489"/>
      <c r="F759" s="498"/>
      <c r="G759" s="487" t="s">
        <v>2571</v>
      </c>
    </row>
    <row r="760" spans="1:7">
      <c r="A760" s="492" t="s">
        <v>2638</v>
      </c>
      <c r="B760" s="487" t="s">
        <v>2639</v>
      </c>
      <c r="C760" s="495">
        <v>85</v>
      </c>
      <c r="D760" s="489"/>
      <c r="E760" s="489"/>
      <c r="F760" s="498"/>
      <c r="G760" s="487" t="s">
        <v>2639</v>
      </c>
    </row>
  </sheetData>
  <pageMargins left="0.7" right="0.7" top="0.75" bottom="0.75" header="0.3" footer="0.3"/>
  <drawing r:id="rId1"/>
  <tableParts count="1">
    <tablePart r:id="rId2"/>
  </tablePart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EB96F9-BE7C-4107-B1DA-721F19F1B03E}">
  <dimension ref="B1:F357"/>
  <sheetViews>
    <sheetView workbookViewId="0">
      <pane ySplit="1" topLeftCell="A2" activePane="bottomLeft" state="frozen"/>
      <selection pane="bottomLeft" activeCell="B1" sqref="B1"/>
    </sheetView>
  </sheetViews>
  <sheetFormatPr defaultRowHeight="30" customHeight="1"/>
  <cols>
    <col min="1" max="1" width="3" style="11" customWidth="1"/>
    <col min="2" max="2" width="27" style="11" customWidth="1"/>
    <col min="3" max="3" width="46.42578125" style="11" customWidth="1"/>
    <col min="4" max="4" width="57.85546875" style="11" customWidth="1"/>
    <col min="5" max="5" width="24" style="11" bestFit="1" customWidth="1"/>
    <col min="6" max="6" width="22.7109375" style="11" bestFit="1" customWidth="1"/>
    <col min="7" max="7" width="3" style="11" customWidth="1"/>
    <col min="8" max="16384" width="9.140625" style="11"/>
  </cols>
  <sheetData>
    <row r="1" spans="2:6" ht="114.75" customHeight="1">
      <c r="B1" s="1508" t="s">
        <v>26520</v>
      </c>
      <c r="C1" s="12" t="s">
        <v>26519</v>
      </c>
      <c r="D1" s="1507" t="s">
        <v>17620</v>
      </c>
    </row>
    <row r="2" spans="2:6" ht="55.15" customHeight="1" thickBot="1">
      <c r="B2" s="2126" t="s">
        <v>17614</v>
      </c>
      <c r="C2" s="2126"/>
      <c r="D2" s="2126"/>
      <c r="E2" s="2126"/>
      <c r="F2" s="187"/>
    </row>
    <row r="3" spans="2:6" ht="17.100000000000001" customHeight="1" thickTop="1">
      <c r="B3" s="2127"/>
      <c r="C3" s="2128"/>
      <c r="D3" s="2128"/>
      <c r="E3" s="2128"/>
      <c r="F3" s="2128"/>
    </row>
    <row r="4" spans="2:6" ht="17.100000000000001" customHeight="1">
      <c r="B4" s="2115" t="s">
        <v>17615</v>
      </c>
      <c r="C4" s="2115"/>
      <c r="D4" s="2115"/>
      <c r="E4" s="2115"/>
      <c r="F4" s="188"/>
    </row>
    <row r="5" spans="2:6" ht="17.100000000000001" customHeight="1" thickBot="1">
      <c r="B5" s="2115" t="s">
        <v>17616</v>
      </c>
      <c r="C5" s="2115"/>
      <c r="D5" s="2115"/>
      <c r="E5" s="2115"/>
      <c r="F5" s="190"/>
    </row>
    <row r="6" spans="2:6" ht="21" thickTop="1" thickBot="1">
      <c r="B6" s="191"/>
      <c r="C6" s="191"/>
      <c r="D6" s="191"/>
      <c r="E6" s="191"/>
      <c r="F6" s="191"/>
    </row>
    <row r="7" spans="2:6" ht="48" customHeight="1" thickTop="1">
      <c r="B7" s="2118"/>
      <c r="C7" s="2118"/>
      <c r="D7" s="2118"/>
      <c r="E7" s="2118"/>
      <c r="F7" s="2118"/>
    </row>
    <row r="8" spans="2:6" ht="16.5" customHeight="1">
      <c r="B8" s="192"/>
      <c r="C8" s="192"/>
      <c r="D8" s="192"/>
      <c r="E8" s="192"/>
      <c r="F8" s="192"/>
    </row>
    <row r="9" spans="2:6" ht="20.25" customHeight="1">
      <c r="B9" s="2115" t="s">
        <v>17617</v>
      </c>
      <c r="C9" s="2115"/>
      <c r="D9" s="2115"/>
      <c r="E9" s="2115"/>
      <c r="F9" s="189"/>
    </row>
    <row r="10" spans="2:6" ht="15.75">
      <c r="B10" s="2115" t="s">
        <v>17618</v>
      </c>
      <c r="C10" s="2115"/>
      <c r="D10" s="2115"/>
      <c r="E10" s="2115"/>
      <c r="F10" s="189"/>
    </row>
    <row r="11" spans="2:6" ht="15" customHeight="1" thickBot="1">
      <c r="B11" s="2116"/>
      <c r="C11" s="2117"/>
      <c r="D11" s="2117"/>
      <c r="E11" s="2117"/>
      <c r="F11" s="193"/>
    </row>
    <row r="12" spans="2:6" ht="28.5" customHeight="1" thickTop="1">
      <c r="B12" s="194" t="s">
        <v>5218</v>
      </c>
      <c r="C12" s="194" t="s">
        <v>17619</v>
      </c>
      <c r="D12" s="194" t="s">
        <v>17620</v>
      </c>
      <c r="E12" s="194" t="s">
        <v>26517</v>
      </c>
    </row>
    <row r="13" spans="2:6" ht="30" customHeight="1">
      <c r="B13" s="195" t="s">
        <v>17621</v>
      </c>
      <c r="C13" s="195" t="s">
        <v>17622</v>
      </c>
      <c r="D13" s="196">
        <v>1500</v>
      </c>
      <c r="E13" s="196"/>
    </row>
    <row r="14" spans="2:6" ht="30" customHeight="1">
      <c r="B14" s="195" t="s">
        <v>17623</v>
      </c>
      <c r="C14" s="195" t="s">
        <v>17624</v>
      </c>
      <c r="D14" s="196">
        <v>2200</v>
      </c>
      <c r="E14" s="196"/>
    </row>
    <row r="15" spans="2:6" ht="30" customHeight="1">
      <c r="B15" s="195" t="s">
        <v>17625</v>
      </c>
      <c r="C15" s="195" t="s">
        <v>17626</v>
      </c>
      <c r="D15" s="196">
        <v>2900</v>
      </c>
      <c r="E15" s="196"/>
    </row>
    <row r="16" spans="2:6" ht="30" customHeight="1">
      <c r="B16" s="195" t="s">
        <v>17627</v>
      </c>
      <c r="C16" s="195" t="s">
        <v>17628</v>
      </c>
      <c r="D16" s="196">
        <v>10280</v>
      </c>
      <c r="E16" s="196"/>
    </row>
    <row r="17" spans="2:6" ht="30" customHeight="1">
      <c r="B17" s="195" t="s">
        <v>17629</v>
      </c>
      <c r="C17" s="195" t="s">
        <v>17630</v>
      </c>
      <c r="D17" s="196">
        <v>11540</v>
      </c>
      <c r="E17" s="196"/>
    </row>
    <row r="18" spans="2:6" ht="30" customHeight="1">
      <c r="B18" s="195"/>
      <c r="C18" s="195"/>
      <c r="D18" s="196"/>
      <c r="E18" s="196"/>
    </row>
    <row r="19" spans="2:6" ht="30" customHeight="1">
      <c r="B19" s="195"/>
      <c r="C19" s="195"/>
      <c r="D19" s="196"/>
      <c r="E19" s="196"/>
    </row>
    <row r="20" spans="2:6" ht="47.25" customHeight="1">
      <c r="B20" s="2118"/>
      <c r="C20" s="2118"/>
      <c r="D20" s="2118"/>
      <c r="E20" s="2118"/>
      <c r="F20" s="2118"/>
    </row>
    <row r="21" spans="2:6" ht="16.5" customHeight="1">
      <c r="B21" s="192"/>
      <c r="C21" s="192"/>
      <c r="D21" s="192"/>
      <c r="E21" s="192"/>
      <c r="F21" s="192"/>
    </row>
    <row r="22" spans="2:6" ht="20.25" customHeight="1">
      <c r="B22" s="2115" t="s">
        <v>17617</v>
      </c>
      <c r="C22" s="2115"/>
      <c r="D22" s="2115"/>
      <c r="E22" s="2115"/>
      <c r="F22" s="189"/>
    </row>
    <row r="23" spans="2:6" ht="15.75">
      <c r="B23" s="2115"/>
      <c r="C23" s="2115"/>
      <c r="D23" s="2115"/>
      <c r="E23" s="2115"/>
      <c r="F23" s="2115"/>
    </row>
    <row r="24" spans="2:6" ht="15" customHeight="1" thickBot="1">
      <c r="B24" s="2116" t="s">
        <v>26518</v>
      </c>
      <c r="C24" s="2116"/>
      <c r="D24" s="2116"/>
      <c r="E24" s="2116"/>
      <c r="F24" s="193"/>
    </row>
    <row r="25" spans="2:6" ht="28.5" customHeight="1" thickTop="1">
      <c r="B25" s="194" t="s">
        <v>5218</v>
      </c>
      <c r="C25" s="194" t="s">
        <v>17619</v>
      </c>
      <c r="D25" s="194" t="s">
        <v>17620</v>
      </c>
      <c r="E25" s="194" t="s">
        <v>26517</v>
      </c>
    </row>
    <row r="26" spans="2:6" ht="30" customHeight="1">
      <c r="B26" s="195" t="s">
        <v>17631</v>
      </c>
      <c r="C26" s="195" t="s">
        <v>17632</v>
      </c>
      <c r="D26" s="196">
        <v>240</v>
      </c>
      <c r="E26" s="196"/>
    </row>
    <row r="27" spans="2:6" ht="30" customHeight="1">
      <c r="B27" s="195" t="s">
        <v>17633</v>
      </c>
      <c r="C27" s="195" t="s">
        <v>17634</v>
      </c>
      <c r="D27" s="196">
        <v>370</v>
      </c>
      <c r="E27" s="196"/>
    </row>
    <row r="28" spans="2:6" ht="30" customHeight="1">
      <c r="B28" s="195" t="s">
        <v>17635</v>
      </c>
      <c r="C28" s="195" t="s">
        <v>17636</v>
      </c>
      <c r="D28" s="196">
        <v>500</v>
      </c>
      <c r="E28" s="196"/>
    </row>
    <row r="29" spans="2:6" ht="30" customHeight="1">
      <c r="B29" s="195" t="s">
        <v>17637</v>
      </c>
      <c r="C29" s="195" t="s">
        <v>17638</v>
      </c>
      <c r="D29" s="196">
        <v>1830</v>
      </c>
      <c r="E29" s="196"/>
    </row>
    <row r="30" spans="2:6" ht="30" customHeight="1">
      <c r="B30" s="195" t="s">
        <v>17639</v>
      </c>
      <c r="C30" s="195" t="s">
        <v>17640</v>
      </c>
      <c r="D30" s="196">
        <v>1940</v>
      </c>
      <c r="E30" s="196"/>
    </row>
    <row r="31" spans="2:6" ht="30" customHeight="1">
      <c r="B31" s="195"/>
      <c r="C31" s="195"/>
      <c r="D31" s="196"/>
      <c r="E31" s="196"/>
    </row>
    <row r="32" spans="2:6" ht="30" customHeight="1">
      <c r="B32" s="195"/>
      <c r="C32" s="195"/>
      <c r="D32" s="196"/>
      <c r="E32" s="196"/>
    </row>
    <row r="33" spans="2:6" ht="47.25" customHeight="1">
      <c r="B33" s="2118"/>
      <c r="C33" s="2118"/>
      <c r="D33" s="2118"/>
      <c r="E33" s="2118"/>
      <c r="F33" s="2118"/>
    </row>
    <row r="34" spans="2:6" ht="16.5" customHeight="1">
      <c r="B34" s="192"/>
      <c r="C34" s="192"/>
      <c r="D34" s="192"/>
      <c r="E34" s="192"/>
      <c r="F34" s="192"/>
    </row>
    <row r="35" spans="2:6" ht="20.25" customHeight="1">
      <c r="B35" s="2115" t="s">
        <v>17617</v>
      </c>
      <c r="C35" s="2115"/>
      <c r="D35" s="2115"/>
      <c r="E35" s="2115"/>
      <c r="F35" s="189"/>
    </row>
    <row r="36" spans="2:6" ht="15.75">
      <c r="B36" s="2115"/>
      <c r="C36" s="2115"/>
      <c r="D36" s="2115"/>
      <c r="E36" s="2115"/>
      <c r="F36" s="2115"/>
    </row>
    <row r="37" spans="2:6" ht="15" customHeight="1" thickBot="1">
      <c r="B37" s="2116"/>
      <c r="C37" s="2116"/>
      <c r="D37" s="2116"/>
      <c r="E37" s="2116"/>
      <c r="F37" s="193"/>
    </row>
    <row r="38" spans="2:6" ht="28.5" customHeight="1" thickTop="1">
      <c r="B38" s="194" t="s">
        <v>5218</v>
      </c>
      <c r="C38" s="194" t="s">
        <v>17619</v>
      </c>
      <c r="D38" s="194" t="s">
        <v>17620</v>
      </c>
      <c r="E38" s="194" t="s">
        <v>26517</v>
      </c>
    </row>
    <row r="39" spans="2:6" ht="30" customHeight="1">
      <c r="B39" s="195" t="s">
        <v>17641</v>
      </c>
      <c r="C39" s="195" t="s">
        <v>17642</v>
      </c>
      <c r="D39" s="196">
        <v>600</v>
      </c>
      <c r="E39" s="196"/>
    </row>
    <row r="40" spans="2:6" ht="30" customHeight="1">
      <c r="B40" s="195" t="s">
        <v>17643</v>
      </c>
      <c r="C40" s="195" t="s">
        <v>17644</v>
      </c>
      <c r="D40" s="196">
        <v>755</v>
      </c>
      <c r="E40" s="196"/>
    </row>
    <row r="41" spans="2:6" ht="30" customHeight="1">
      <c r="B41" s="195" t="s">
        <v>17645</v>
      </c>
      <c r="C41" s="195" t="s">
        <v>17646</v>
      </c>
      <c r="D41" s="196">
        <v>905</v>
      </c>
      <c r="E41" s="196"/>
    </row>
    <row r="42" spans="2:6" ht="30" customHeight="1">
      <c r="B42" s="195" t="s">
        <v>17647</v>
      </c>
      <c r="C42" s="195" t="s">
        <v>17648</v>
      </c>
      <c r="D42" s="196">
        <v>1055</v>
      </c>
      <c r="E42" s="196"/>
    </row>
    <row r="43" spans="2:6" ht="30" customHeight="1">
      <c r="B43" s="195" t="s">
        <v>17649</v>
      </c>
      <c r="C43" s="195" t="s">
        <v>17650</v>
      </c>
      <c r="D43" s="196">
        <v>880</v>
      </c>
      <c r="E43" s="196"/>
    </row>
    <row r="44" spans="2:6" ht="30" customHeight="1">
      <c r="B44" s="195" t="s">
        <v>17651</v>
      </c>
      <c r="C44" s="195" t="s">
        <v>17652</v>
      </c>
      <c r="D44" s="196">
        <v>1100</v>
      </c>
      <c r="E44" s="196"/>
    </row>
    <row r="45" spans="2:6" ht="30" customHeight="1">
      <c r="B45" s="195" t="s">
        <v>17653</v>
      </c>
      <c r="C45" s="195" t="s">
        <v>17654</v>
      </c>
      <c r="D45" s="196">
        <v>1320</v>
      </c>
      <c r="E45" s="196"/>
    </row>
    <row r="46" spans="2:6" ht="30" customHeight="1">
      <c r="B46" s="195" t="s">
        <v>17655</v>
      </c>
      <c r="C46" s="195" t="s">
        <v>17656</v>
      </c>
      <c r="D46" s="196">
        <v>1540</v>
      </c>
      <c r="E46" s="196"/>
    </row>
    <row r="47" spans="2:6" ht="30" customHeight="1">
      <c r="B47" s="195" t="s">
        <v>17657</v>
      </c>
      <c r="C47" s="195" t="s">
        <v>17658</v>
      </c>
      <c r="D47" s="196">
        <v>1170</v>
      </c>
      <c r="E47" s="196"/>
    </row>
    <row r="48" spans="2:6" ht="30" customHeight="1">
      <c r="B48" s="195" t="s">
        <v>17659</v>
      </c>
      <c r="C48" s="195" t="s">
        <v>17660</v>
      </c>
      <c r="D48" s="196">
        <v>1465</v>
      </c>
      <c r="E48" s="196"/>
    </row>
    <row r="49" spans="2:6" ht="30" customHeight="1">
      <c r="B49" s="195" t="s">
        <v>17661</v>
      </c>
      <c r="C49" s="195" t="s">
        <v>17662</v>
      </c>
      <c r="D49" s="196">
        <v>1755</v>
      </c>
      <c r="E49" s="196"/>
    </row>
    <row r="50" spans="2:6" ht="30" customHeight="1">
      <c r="B50" s="195" t="s">
        <v>17663</v>
      </c>
      <c r="C50" s="195" t="s">
        <v>17664</v>
      </c>
      <c r="D50" s="196">
        <v>2050</v>
      </c>
      <c r="E50" s="196"/>
    </row>
    <row r="51" spans="2:6" ht="30" customHeight="1">
      <c r="B51" s="195" t="s">
        <v>17665</v>
      </c>
      <c r="C51" s="195" t="s">
        <v>17666</v>
      </c>
      <c r="D51" s="196">
        <v>4130</v>
      </c>
      <c r="E51" s="196"/>
    </row>
    <row r="52" spans="2:6" ht="30" customHeight="1">
      <c r="B52" s="195" t="s">
        <v>17667</v>
      </c>
      <c r="C52" s="195" t="s">
        <v>17668</v>
      </c>
      <c r="D52" s="196">
        <v>5160</v>
      </c>
      <c r="E52" s="196"/>
    </row>
    <row r="53" spans="2:6" ht="30" customHeight="1">
      <c r="B53" s="195" t="s">
        <v>17669</v>
      </c>
      <c r="C53" s="195" t="s">
        <v>17670</v>
      </c>
      <c r="D53" s="196">
        <v>6190</v>
      </c>
      <c r="E53" s="196"/>
    </row>
    <row r="54" spans="2:6" ht="30" customHeight="1">
      <c r="B54" s="195" t="s">
        <v>17671</v>
      </c>
      <c r="C54" s="195" t="s">
        <v>17672</v>
      </c>
      <c r="D54" s="196">
        <v>7225</v>
      </c>
      <c r="E54" s="196"/>
    </row>
    <row r="55" spans="2:6" ht="30" customHeight="1">
      <c r="B55" s="195" t="s">
        <v>17673</v>
      </c>
      <c r="C55" s="195" t="s">
        <v>17674</v>
      </c>
      <c r="D55" s="196">
        <v>4630</v>
      </c>
      <c r="E55" s="196"/>
    </row>
    <row r="56" spans="2:6" ht="30" customHeight="1">
      <c r="B56" s="195" t="s">
        <v>17675</v>
      </c>
      <c r="C56" s="195" t="s">
        <v>17676</v>
      </c>
      <c r="D56" s="196">
        <v>5785</v>
      </c>
      <c r="E56" s="196"/>
    </row>
    <row r="57" spans="2:6" ht="30" customHeight="1">
      <c r="B57" s="195" t="s">
        <v>17677</v>
      </c>
      <c r="C57" s="195" t="s">
        <v>17678</v>
      </c>
      <c r="D57" s="196">
        <v>6945</v>
      </c>
      <c r="E57" s="196"/>
    </row>
    <row r="58" spans="2:6" ht="30" customHeight="1">
      <c r="B58" s="195" t="s">
        <v>17679</v>
      </c>
      <c r="C58" s="195" t="s">
        <v>17680</v>
      </c>
      <c r="D58" s="196">
        <v>8100</v>
      </c>
      <c r="E58" s="196"/>
    </row>
    <row r="59" spans="2:6" ht="30" customHeight="1">
      <c r="B59" s="195"/>
      <c r="C59" s="195"/>
      <c r="D59" s="196"/>
      <c r="E59" s="196"/>
    </row>
    <row r="60" spans="2:6" ht="30" customHeight="1">
      <c r="B60" s="195"/>
      <c r="C60" s="195"/>
      <c r="D60" s="196"/>
      <c r="E60" s="196"/>
    </row>
    <row r="61" spans="2:6" ht="47.25" customHeight="1">
      <c r="B61" s="2118"/>
      <c r="C61" s="2118"/>
      <c r="D61" s="2118"/>
      <c r="E61" s="2118"/>
      <c r="F61" s="2118"/>
    </row>
    <row r="62" spans="2:6" ht="16.5" customHeight="1">
      <c r="B62" s="192"/>
      <c r="C62" s="192"/>
      <c r="D62" s="192"/>
      <c r="E62" s="192"/>
      <c r="F62" s="192"/>
    </row>
    <row r="63" spans="2:6" ht="20.25" customHeight="1">
      <c r="B63" s="2115" t="s">
        <v>17617</v>
      </c>
      <c r="C63" s="2115"/>
      <c r="D63" s="2115"/>
      <c r="E63" s="2115"/>
      <c r="F63" s="189"/>
    </row>
    <row r="64" spans="2:6" ht="15.75">
      <c r="B64" s="2115"/>
      <c r="C64" s="2115"/>
      <c r="D64" s="2115"/>
      <c r="E64" s="2115"/>
      <c r="F64" s="2115"/>
    </row>
    <row r="65" spans="2:6" ht="15" customHeight="1" thickBot="1">
      <c r="B65" s="2116"/>
      <c r="C65" s="2116"/>
      <c r="D65" s="2116"/>
      <c r="E65" s="2116"/>
      <c r="F65" s="193"/>
    </row>
    <row r="66" spans="2:6" ht="28.5" customHeight="1" thickTop="1">
      <c r="B66" s="194" t="s">
        <v>5218</v>
      </c>
      <c r="C66" s="194" t="s">
        <v>17619</v>
      </c>
      <c r="D66" s="194" t="s">
        <v>17620</v>
      </c>
      <c r="E66" s="194" t="s">
        <v>26517</v>
      </c>
    </row>
    <row r="67" spans="2:6" ht="30" customHeight="1">
      <c r="B67" s="195" t="s">
        <v>17681</v>
      </c>
      <c r="C67" s="195" t="s">
        <v>17682</v>
      </c>
      <c r="D67" s="196">
        <v>1170</v>
      </c>
      <c r="E67" s="196"/>
    </row>
    <row r="68" spans="2:6" ht="30" customHeight="1">
      <c r="B68" s="195" t="s">
        <v>17683</v>
      </c>
      <c r="C68" s="195" t="s">
        <v>17684</v>
      </c>
      <c r="D68" s="196">
        <v>600</v>
      </c>
      <c r="E68" s="196"/>
    </row>
    <row r="69" spans="2:6" ht="30" customHeight="1">
      <c r="B69" s="195" t="s">
        <v>17685</v>
      </c>
      <c r="C69" s="195" t="s">
        <v>17686</v>
      </c>
      <c r="D69" s="196">
        <v>570</v>
      </c>
      <c r="E69" s="196"/>
    </row>
    <row r="70" spans="2:6" ht="30" customHeight="1">
      <c r="B70" s="195" t="s">
        <v>17687</v>
      </c>
      <c r="C70" s="195" t="s">
        <v>17688</v>
      </c>
      <c r="D70" s="196">
        <v>7225</v>
      </c>
      <c r="E70" s="196"/>
    </row>
    <row r="71" spans="2:6" ht="30" customHeight="1">
      <c r="B71" s="195" t="s">
        <v>17689</v>
      </c>
      <c r="C71" s="195" t="s">
        <v>17690</v>
      </c>
      <c r="D71" s="196">
        <v>6655</v>
      </c>
      <c r="E71" s="196"/>
    </row>
    <row r="72" spans="2:6" ht="30" customHeight="1">
      <c r="B72" s="195" t="s">
        <v>17691</v>
      </c>
      <c r="C72" s="195" t="s">
        <v>17692</v>
      </c>
      <c r="D72" s="196">
        <v>6055</v>
      </c>
      <c r="E72" s="196"/>
    </row>
    <row r="73" spans="2:6" ht="30" customHeight="1">
      <c r="B73" s="195" t="s">
        <v>17693</v>
      </c>
      <c r="C73" s="195" t="s">
        <v>17694</v>
      </c>
      <c r="D73" s="196">
        <v>8365</v>
      </c>
      <c r="E73" s="196"/>
    </row>
    <row r="74" spans="2:6" ht="30" customHeight="1">
      <c r="B74" s="195" t="s">
        <v>17695</v>
      </c>
      <c r="C74" s="195" t="s">
        <v>17696</v>
      </c>
      <c r="D74" s="196">
        <v>7795</v>
      </c>
      <c r="E74" s="196"/>
    </row>
    <row r="75" spans="2:6" ht="30" customHeight="1">
      <c r="B75" s="195" t="s">
        <v>17697</v>
      </c>
      <c r="C75" s="195" t="s">
        <v>17698</v>
      </c>
      <c r="D75" s="196">
        <v>7195</v>
      </c>
      <c r="E75" s="196"/>
    </row>
    <row r="76" spans="2:6" ht="30" customHeight="1">
      <c r="B76" s="195" t="s">
        <v>17699</v>
      </c>
      <c r="C76" s="195" t="s">
        <v>17700</v>
      </c>
      <c r="D76" s="196">
        <v>1140</v>
      </c>
      <c r="E76" s="196"/>
    </row>
    <row r="78" spans="2:6" ht="30" customHeight="1" thickBot="1">
      <c r="B78" s="2125" t="s">
        <v>17701</v>
      </c>
      <c r="C78" s="2125"/>
      <c r="D78" s="2125"/>
      <c r="E78" s="2125"/>
      <c r="F78" s="187"/>
    </row>
    <row r="79" spans="2:6" ht="30" customHeight="1" thickTop="1">
      <c r="F79" s="197"/>
    </row>
    <row r="80" spans="2:6" ht="30" customHeight="1">
      <c r="B80" s="2115" t="s">
        <v>17615</v>
      </c>
      <c r="C80" s="2115"/>
      <c r="D80" s="2115"/>
      <c r="E80" s="2115"/>
      <c r="F80" s="197"/>
    </row>
    <row r="81" spans="2:6" ht="30" customHeight="1" thickBot="1">
      <c r="B81" s="2115" t="s">
        <v>17616</v>
      </c>
      <c r="C81" s="2115"/>
      <c r="D81" s="2115"/>
      <c r="E81" s="2115"/>
      <c r="F81" s="190"/>
    </row>
    <row r="82" spans="2:6" ht="30" customHeight="1" thickTop="1" thickBot="1">
      <c r="B82" s="191"/>
      <c r="C82" s="191"/>
      <c r="D82" s="191"/>
      <c r="E82" s="191"/>
      <c r="F82" s="191"/>
    </row>
    <row r="83" spans="2:6" ht="40.5" customHeight="1" thickTop="1">
      <c r="B83" s="2118"/>
      <c r="C83" s="2118"/>
      <c r="D83" s="2118"/>
      <c r="E83" s="2118"/>
      <c r="F83" s="2118"/>
    </row>
    <row r="84" spans="2:6" ht="30" customHeight="1">
      <c r="B84" s="192"/>
      <c r="C84" s="192"/>
      <c r="D84" s="192"/>
      <c r="E84" s="192"/>
      <c r="F84" s="192"/>
    </row>
    <row r="85" spans="2:6" ht="30" customHeight="1">
      <c r="B85" s="2115" t="s">
        <v>17617</v>
      </c>
      <c r="C85" s="2115"/>
      <c r="D85" s="2115"/>
      <c r="E85" s="2115"/>
      <c r="F85" s="189"/>
    </row>
    <row r="86" spans="2:6" ht="30" customHeight="1">
      <c r="B86" s="2115" t="s">
        <v>17618</v>
      </c>
      <c r="C86" s="2115"/>
      <c r="D86" s="2115"/>
      <c r="E86" s="2115"/>
      <c r="F86" s="189"/>
    </row>
    <row r="87" spans="2:6" ht="30" customHeight="1" thickBot="1">
      <c r="B87" s="2116"/>
      <c r="C87" s="2117"/>
      <c r="D87" s="2117"/>
      <c r="E87" s="2117"/>
      <c r="F87" s="193"/>
    </row>
    <row r="88" spans="2:6" ht="30" customHeight="1" thickTop="1">
      <c r="B88" s="194" t="s">
        <v>5218</v>
      </c>
      <c r="C88" s="194" t="s">
        <v>17619</v>
      </c>
      <c r="D88" s="194" t="s">
        <v>17620</v>
      </c>
      <c r="E88" s="194" t="s">
        <v>26517</v>
      </c>
    </row>
    <row r="89" spans="2:6" ht="30" customHeight="1">
      <c r="B89" s="195" t="s">
        <v>17702</v>
      </c>
      <c r="C89" s="195" t="s">
        <v>17703</v>
      </c>
      <c r="D89" s="196">
        <v>3820</v>
      </c>
      <c r="E89" s="196"/>
    </row>
    <row r="90" spans="2:6" ht="30" customHeight="1">
      <c r="B90" s="195" t="s">
        <v>17704</v>
      </c>
      <c r="C90" s="195" t="s">
        <v>17705</v>
      </c>
      <c r="D90" s="196">
        <v>4540</v>
      </c>
      <c r="E90" s="196"/>
    </row>
    <row r="91" spans="2:6" ht="30" customHeight="1">
      <c r="B91" s="195"/>
      <c r="C91" s="195"/>
      <c r="D91" s="196"/>
      <c r="E91" s="196"/>
    </row>
    <row r="92" spans="2:6" ht="30" customHeight="1">
      <c r="B92" s="195"/>
      <c r="C92" s="195"/>
      <c r="D92" s="196"/>
      <c r="E92" s="196"/>
    </row>
    <row r="93" spans="2:6" ht="39.75" customHeight="1">
      <c r="B93" s="2118"/>
      <c r="C93" s="2118"/>
      <c r="D93" s="2118"/>
      <c r="E93" s="2118"/>
      <c r="F93" s="2118"/>
    </row>
    <row r="94" spans="2:6" ht="30" customHeight="1">
      <c r="B94" s="192"/>
      <c r="C94" s="192"/>
      <c r="D94" s="192"/>
      <c r="E94" s="192"/>
      <c r="F94" s="192"/>
    </row>
    <row r="95" spans="2:6" ht="30" customHeight="1">
      <c r="B95" s="2115" t="s">
        <v>17617</v>
      </c>
      <c r="C95" s="2115"/>
      <c r="D95" s="2115"/>
      <c r="E95" s="2115"/>
      <c r="F95" s="189"/>
    </row>
    <row r="96" spans="2:6" ht="30" customHeight="1">
      <c r="B96" s="2115"/>
      <c r="C96" s="2115"/>
      <c r="D96" s="2115"/>
      <c r="E96" s="2115"/>
      <c r="F96" s="189"/>
    </row>
    <row r="97" spans="2:6" ht="30" customHeight="1" thickBot="1">
      <c r="B97" s="2116"/>
      <c r="C97" s="2117"/>
      <c r="D97" s="2117"/>
      <c r="E97" s="2117"/>
      <c r="F97" s="193"/>
    </row>
    <row r="98" spans="2:6" ht="30" customHeight="1" thickTop="1">
      <c r="B98" s="194" t="s">
        <v>5218</v>
      </c>
      <c r="C98" s="194" t="s">
        <v>17619</v>
      </c>
      <c r="D98" s="194" t="s">
        <v>17620</v>
      </c>
      <c r="E98" s="194" t="s">
        <v>26517</v>
      </c>
    </row>
    <row r="99" spans="2:6" ht="30" customHeight="1">
      <c r="B99" s="195" t="s">
        <v>17631</v>
      </c>
      <c r="C99" s="195" t="s">
        <v>17706</v>
      </c>
      <c r="D99" s="196">
        <v>670</v>
      </c>
      <c r="E99" s="196"/>
    </row>
    <row r="100" spans="2:6" ht="30" customHeight="1">
      <c r="B100" s="195" t="s">
        <v>17633</v>
      </c>
      <c r="C100" s="195" t="s">
        <v>17707</v>
      </c>
      <c r="D100" s="196">
        <v>790</v>
      </c>
      <c r="E100" s="196"/>
    </row>
    <row r="101" spans="2:6" ht="30" customHeight="1">
      <c r="B101" s="195"/>
      <c r="C101" s="195"/>
      <c r="D101" s="196"/>
      <c r="E101" s="196"/>
    </row>
    <row r="102" spans="2:6" ht="30" customHeight="1">
      <c r="B102" s="195"/>
      <c r="C102" s="195"/>
      <c r="D102" s="196"/>
      <c r="E102" s="196"/>
    </row>
    <row r="103" spans="2:6" ht="42" customHeight="1">
      <c r="B103" s="2118"/>
      <c r="C103" s="2118"/>
      <c r="D103" s="2118"/>
      <c r="E103" s="2118"/>
      <c r="F103" s="2118"/>
    </row>
    <row r="104" spans="2:6" ht="30" customHeight="1">
      <c r="B104" s="192"/>
      <c r="C104" s="192"/>
      <c r="D104" s="192"/>
      <c r="E104" s="192"/>
      <c r="F104" s="192"/>
    </row>
    <row r="105" spans="2:6" ht="30" customHeight="1">
      <c r="B105" s="2115" t="s">
        <v>17617</v>
      </c>
      <c r="C105" s="2115"/>
      <c r="D105" s="2115"/>
      <c r="E105" s="2115"/>
      <c r="F105" s="189"/>
    </row>
    <row r="106" spans="2:6" ht="30" customHeight="1">
      <c r="B106" s="2115"/>
      <c r="C106" s="2115"/>
      <c r="D106" s="2115"/>
      <c r="E106" s="2115"/>
      <c r="F106" s="2115"/>
    </row>
    <row r="107" spans="2:6" ht="30" customHeight="1" thickBot="1">
      <c r="B107" s="2116"/>
      <c r="C107" s="2117"/>
      <c r="D107" s="2117"/>
      <c r="E107" s="2117"/>
      <c r="F107" s="193"/>
    </row>
    <row r="108" spans="2:6" ht="30" customHeight="1" thickTop="1">
      <c r="B108" s="194" t="s">
        <v>5218</v>
      </c>
      <c r="C108" s="194" t="s">
        <v>17619</v>
      </c>
      <c r="D108" s="194" t="s">
        <v>17620</v>
      </c>
      <c r="E108" s="194" t="s">
        <v>26517</v>
      </c>
    </row>
    <row r="109" spans="2:6" ht="30" customHeight="1">
      <c r="B109" s="195" t="s">
        <v>17708</v>
      </c>
      <c r="C109" s="195" t="s">
        <v>17709</v>
      </c>
      <c r="D109" s="196">
        <v>1265</v>
      </c>
      <c r="E109" s="196"/>
    </row>
    <row r="110" spans="2:6" ht="30" customHeight="1">
      <c r="B110" s="195" t="s">
        <v>17710</v>
      </c>
      <c r="C110" s="195" t="s">
        <v>17711</v>
      </c>
      <c r="D110" s="196">
        <v>1580</v>
      </c>
      <c r="E110" s="196"/>
    </row>
    <row r="111" spans="2:6" ht="30" customHeight="1">
      <c r="B111" s="195" t="s">
        <v>17712</v>
      </c>
      <c r="C111" s="195" t="s">
        <v>17713</v>
      </c>
      <c r="D111" s="196">
        <v>1895</v>
      </c>
      <c r="E111" s="196"/>
    </row>
    <row r="112" spans="2:6" ht="30" customHeight="1">
      <c r="B112" s="195" t="s">
        <v>17714</v>
      </c>
      <c r="C112" s="195" t="s">
        <v>17715</v>
      </c>
      <c r="D112" s="196">
        <v>2210</v>
      </c>
      <c r="E112" s="196"/>
    </row>
    <row r="113" spans="2:6" ht="30" customHeight="1">
      <c r="B113" s="195" t="s">
        <v>17716</v>
      </c>
      <c r="C113" s="195" t="s">
        <v>17717</v>
      </c>
      <c r="D113" s="196">
        <v>1490</v>
      </c>
      <c r="E113" s="196"/>
    </row>
    <row r="114" spans="2:6" ht="30" customHeight="1">
      <c r="B114" s="195" t="s">
        <v>17718</v>
      </c>
      <c r="C114" s="195" t="s">
        <v>17719</v>
      </c>
      <c r="D114" s="196">
        <v>1865</v>
      </c>
      <c r="E114" s="196"/>
    </row>
    <row r="115" spans="2:6" ht="30" customHeight="1">
      <c r="B115" s="195" t="s">
        <v>17720</v>
      </c>
      <c r="C115" s="195" t="s">
        <v>17721</v>
      </c>
      <c r="D115" s="196">
        <v>2235</v>
      </c>
      <c r="E115" s="196"/>
    </row>
    <row r="116" spans="2:6" ht="30" customHeight="1">
      <c r="B116" s="195" t="s">
        <v>17722</v>
      </c>
      <c r="C116" s="195" t="s">
        <v>17723</v>
      </c>
      <c r="D116" s="196">
        <v>2610</v>
      </c>
      <c r="E116" s="196"/>
    </row>
    <row r="119" spans="2:6" ht="44.25" customHeight="1">
      <c r="B119" s="2118"/>
      <c r="C119" s="2118"/>
      <c r="D119" s="2118"/>
      <c r="E119" s="2118"/>
      <c r="F119" s="2118"/>
    </row>
    <row r="120" spans="2:6" ht="30" customHeight="1">
      <c r="B120" s="192"/>
      <c r="C120" s="192"/>
      <c r="D120" s="192"/>
      <c r="E120" s="192"/>
      <c r="F120" s="192"/>
    </row>
    <row r="121" spans="2:6" ht="30" customHeight="1">
      <c r="B121" s="2115" t="s">
        <v>17617</v>
      </c>
      <c r="C121" s="2115"/>
      <c r="D121" s="2115"/>
      <c r="E121" s="2115"/>
      <c r="F121" s="189"/>
    </row>
    <row r="122" spans="2:6" ht="30" customHeight="1">
      <c r="B122" s="2115"/>
      <c r="C122" s="2115"/>
      <c r="D122" s="2115"/>
      <c r="E122" s="2115"/>
      <c r="F122" s="2115"/>
    </row>
    <row r="123" spans="2:6" ht="30" customHeight="1" thickBot="1">
      <c r="B123" s="2116"/>
      <c r="C123" s="2117"/>
      <c r="D123" s="2117"/>
      <c r="E123" s="2117"/>
      <c r="F123" s="193"/>
    </row>
    <row r="124" spans="2:6" ht="30" customHeight="1" thickTop="1">
      <c r="B124" s="194" t="s">
        <v>5218</v>
      </c>
      <c r="C124" s="194" t="s">
        <v>17619</v>
      </c>
      <c r="D124" s="194" t="s">
        <v>17620</v>
      </c>
      <c r="E124" s="194" t="s">
        <v>26517</v>
      </c>
    </row>
    <row r="125" spans="2:6" ht="30" customHeight="1">
      <c r="B125" s="195" t="s">
        <v>17724</v>
      </c>
      <c r="C125" s="195" t="s">
        <v>17725</v>
      </c>
      <c r="D125" s="196">
        <v>2465</v>
      </c>
      <c r="E125" s="196"/>
    </row>
    <row r="126" spans="2:6" ht="30" customHeight="1">
      <c r="B126" s="195" t="s">
        <v>17726</v>
      </c>
      <c r="C126" s="195" t="s">
        <v>17727</v>
      </c>
      <c r="D126" s="196">
        <v>570</v>
      </c>
      <c r="E126" s="196"/>
    </row>
    <row r="127" spans="2:6" ht="30" customHeight="1">
      <c r="B127" s="195" t="s">
        <v>17728</v>
      </c>
      <c r="C127" s="195" t="s">
        <v>17729</v>
      </c>
      <c r="D127" s="196" t="s">
        <v>4023</v>
      </c>
      <c r="E127" s="196"/>
    </row>
    <row r="128" spans="2:6" ht="30" customHeight="1">
      <c r="B128" s="195" t="s">
        <v>17730</v>
      </c>
      <c r="C128" s="195" t="s">
        <v>17731</v>
      </c>
      <c r="D128" s="196" t="s">
        <v>4023</v>
      </c>
      <c r="E128" s="196"/>
    </row>
    <row r="129" spans="2:6" ht="30" customHeight="1">
      <c r="B129" s="195" t="s">
        <v>17732</v>
      </c>
      <c r="C129" s="195" t="s">
        <v>17733</v>
      </c>
      <c r="D129" s="196">
        <v>1295</v>
      </c>
      <c r="E129" s="196"/>
    </row>
    <row r="130" spans="2:6" ht="30" customHeight="1">
      <c r="B130" s="195" t="s">
        <v>17734</v>
      </c>
      <c r="C130" s="195" t="s">
        <v>17735</v>
      </c>
      <c r="D130" s="196">
        <v>1895</v>
      </c>
      <c r="E130" s="196"/>
    </row>
    <row r="131" spans="2:6" ht="30" customHeight="1">
      <c r="B131" s="195" t="s">
        <v>17736</v>
      </c>
      <c r="C131" s="195" t="s">
        <v>17737</v>
      </c>
      <c r="D131" s="196">
        <v>1895</v>
      </c>
      <c r="E131" s="196"/>
    </row>
    <row r="132" spans="2:6" ht="30" customHeight="1">
      <c r="B132" s="195" t="s">
        <v>17738</v>
      </c>
      <c r="C132" s="195" t="s">
        <v>17739</v>
      </c>
      <c r="D132" s="196">
        <v>1325</v>
      </c>
      <c r="E132" s="196"/>
    </row>
    <row r="133" spans="2:6" ht="30" customHeight="1">
      <c r="B133" s="195" t="s">
        <v>17740</v>
      </c>
      <c r="C133" s="195" t="s">
        <v>17741</v>
      </c>
      <c r="D133" s="196">
        <v>725</v>
      </c>
      <c r="E133" s="196"/>
    </row>
    <row r="134" spans="2:6" ht="30" customHeight="1">
      <c r="B134" s="195" t="s">
        <v>17742</v>
      </c>
      <c r="C134" s="195" t="s">
        <v>17743</v>
      </c>
      <c r="D134" s="196" t="s">
        <v>4023</v>
      </c>
      <c r="E134" s="196"/>
    </row>
    <row r="135" spans="2:6" ht="30" customHeight="1">
      <c r="B135" s="195" t="s">
        <v>17744</v>
      </c>
      <c r="C135" s="195" t="s">
        <v>17745</v>
      </c>
      <c r="D135" s="196" t="s">
        <v>4023</v>
      </c>
      <c r="E135" s="196"/>
    </row>
    <row r="137" spans="2:6" ht="35.25" customHeight="1" thickBot="1">
      <c r="B137" s="2124" t="s">
        <v>17746</v>
      </c>
      <c r="C137" s="2124"/>
      <c r="D137" s="2124"/>
      <c r="E137" s="2124"/>
      <c r="F137" s="187"/>
    </row>
    <row r="138" spans="2:6" ht="30" customHeight="1" thickTop="1">
      <c r="B138" s="2120"/>
      <c r="C138" s="2120"/>
      <c r="D138" s="2120"/>
      <c r="E138" s="2120"/>
      <c r="F138" s="2120"/>
    </row>
    <row r="139" spans="2:6" ht="30" customHeight="1">
      <c r="B139" s="2115" t="s">
        <v>17615</v>
      </c>
      <c r="C139" s="2115"/>
      <c r="D139" s="2115"/>
      <c r="E139" s="2115"/>
      <c r="F139" s="197"/>
    </row>
    <row r="140" spans="2:6" ht="30" customHeight="1" thickBot="1">
      <c r="B140" s="2115" t="s">
        <v>17616</v>
      </c>
      <c r="C140" s="2115"/>
      <c r="D140" s="2115"/>
      <c r="E140" s="2115"/>
      <c r="F140" s="190"/>
    </row>
    <row r="141" spans="2:6" ht="30" customHeight="1" thickTop="1" thickBot="1">
      <c r="B141" s="191"/>
      <c r="C141" s="191"/>
      <c r="D141" s="191"/>
      <c r="E141" s="191"/>
      <c r="F141" s="191"/>
    </row>
    <row r="142" spans="2:6" ht="45.75" customHeight="1" thickTop="1">
      <c r="B142" s="2118"/>
      <c r="C142" s="2118"/>
      <c r="D142" s="2118"/>
      <c r="E142" s="2118"/>
      <c r="F142" s="2118"/>
    </row>
    <row r="143" spans="2:6" ht="30" customHeight="1">
      <c r="B143" s="192"/>
      <c r="C143" s="192"/>
      <c r="D143" s="192"/>
      <c r="E143" s="192"/>
      <c r="F143" s="192"/>
    </row>
    <row r="144" spans="2:6" ht="30" customHeight="1">
      <c r="B144" s="2115" t="s">
        <v>17617</v>
      </c>
      <c r="C144" s="2115"/>
      <c r="D144" s="2115"/>
      <c r="E144" s="2115"/>
      <c r="F144" s="189"/>
    </row>
    <row r="145" spans="2:6" ht="30" customHeight="1">
      <c r="B145" s="2115"/>
      <c r="C145" s="2115"/>
      <c r="D145" s="2115"/>
      <c r="E145" s="2115"/>
      <c r="F145" s="2115"/>
    </row>
    <row r="146" spans="2:6" ht="30" customHeight="1" thickBot="1">
      <c r="B146" s="2116"/>
      <c r="C146" s="2117"/>
      <c r="D146" s="2117"/>
      <c r="E146" s="2117"/>
      <c r="F146" s="193"/>
    </row>
    <row r="147" spans="2:6" ht="30" customHeight="1" thickTop="1">
      <c r="B147" s="194" t="s">
        <v>5218</v>
      </c>
      <c r="C147" s="194" t="s">
        <v>17619</v>
      </c>
      <c r="D147" s="194" t="s">
        <v>17620</v>
      </c>
      <c r="E147" s="194" t="s">
        <v>26517</v>
      </c>
    </row>
    <row r="148" spans="2:6" ht="30" customHeight="1">
      <c r="B148" s="195" t="s">
        <v>17747</v>
      </c>
      <c r="C148" s="195" t="s">
        <v>17748</v>
      </c>
      <c r="D148" s="196">
        <v>675</v>
      </c>
      <c r="E148" s="196"/>
    </row>
    <row r="150" spans="2:6" ht="30" customHeight="1" thickBot="1">
      <c r="B150" s="2123" t="s">
        <v>17749</v>
      </c>
      <c r="C150" s="2123"/>
      <c r="D150" s="2123"/>
      <c r="E150" s="2123"/>
      <c r="F150" s="187"/>
    </row>
    <row r="151" spans="2:6" ht="30" customHeight="1" thickTop="1">
      <c r="B151" s="2120"/>
      <c r="C151" s="2120"/>
      <c r="D151" s="2120"/>
      <c r="E151" s="2120"/>
      <c r="F151" s="2120"/>
    </row>
    <row r="152" spans="2:6" ht="30" customHeight="1">
      <c r="B152" s="2115" t="s">
        <v>17615</v>
      </c>
      <c r="C152" s="2115"/>
      <c r="D152" s="2115"/>
      <c r="E152" s="2115"/>
      <c r="F152" s="197"/>
    </row>
    <row r="153" spans="2:6" ht="30" customHeight="1" thickBot="1">
      <c r="B153" s="2115" t="s">
        <v>17616</v>
      </c>
      <c r="C153" s="2115"/>
      <c r="D153" s="2115"/>
      <c r="E153" s="2115"/>
      <c r="F153" s="190"/>
    </row>
    <row r="154" spans="2:6" ht="30" customHeight="1" thickTop="1" thickBot="1">
      <c r="B154" s="191"/>
      <c r="C154" s="191"/>
      <c r="D154" s="191"/>
      <c r="E154" s="191"/>
      <c r="F154" s="191"/>
    </row>
    <row r="155" spans="2:6" ht="41.25" customHeight="1" thickTop="1">
      <c r="B155" s="2118"/>
      <c r="C155" s="2118"/>
      <c r="D155" s="2118"/>
      <c r="E155" s="2118"/>
      <c r="F155" s="2118"/>
    </row>
    <row r="156" spans="2:6" ht="30" customHeight="1">
      <c r="B156" s="192"/>
      <c r="C156" s="192"/>
      <c r="D156" s="192"/>
      <c r="E156" s="192"/>
      <c r="F156" s="192"/>
    </row>
    <row r="157" spans="2:6" ht="30" customHeight="1">
      <c r="B157" s="2115" t="s">
        <v>17617</v>
      </c>
      <c r="C157" s="2115"/>
      <c r="D157" s="2115"/>
      <c r="E157" s="2115"/>
      <c r="F157" s="189"/>
    </row>
    <row r="158" spans="2:6" ht="30" customHeight="1">
      <c r="B158" s="2115" t="s">
        <v>17618</v>
      </c>
      <c r="C158" s="2115"/>
      <c r="D158" s="2115"/>
      <c r="E158" s="2115"/>
      <c r="F158" s="189"/>
    </row>
    <row r="159" spans="2:6" ht="30" customHeight="1" thickBot="1">
      <c r="B159" s="2116"/>
      <c r="C159" s="2117"/>
      <c r="D159" s="2117"/>
      <c r="E159" s="2117"/>
      <c r="F159" s="193"/>
    </row>
    <row r="160" spans="2:6" ht="30" customHeight="1" thickTop="1">
      <c r="B160" s="194" t="s">
        <v>5218</v>
      </c>
      <c r="C160" s="194" t="s">
        <v>17619</v>
      </c>
      <c r="D160" s="194" t="s">
        <v>17620</v>
      </c>
      <c r="E160" s="194" t="s">
        <v>26517</v>
      </c>
    </row>
    <row r="161" spans="2:6" ht="30" customHeight="1">
      <c r="B161" s="195" t="s">
        <v>17750</v>
      </c>
      <c r="C161" s="195" t="s">
        <v>17751</v>
      </c>
      <c r="D161" s="196">
        <v>1180</v>
      </c>
      <c r="E161" s="196"/>
    </row>
    <row r="162" spans="2:6" ht="30" customHeight="1">
      <c r="B162" s="195" t="s">
        <v>17752</v>
      </c>
      <c r="C162" s="195" t="s">
        <v>17753</v>
      </c>
      <c r="D162" s="196">
        <v>1735</v>
      </c>
      <c r="E162" s="196"/>
    </row>
    <row r="163" spans="2:6" ht="30" customHeight="1">
      <c r="B163" s="195" t="s">
        <v>17754</v>
      </c>
      <c r="C163" s="195" t="s">
        <v>17755</v>
      </c>
      <c r="D163" s="196">
        <v>2535</v>
      </c>
      <c r="E163" s="196"/>
    </row>
    <row r="164" spans="2:6" ht="30" customHeight="1">
      <c r="B164" s="195" t="s">
        <v>17756</v>
      </c>
      <c r="C164" s="195" t="s">
        <v>17757</v>
      </c>
      <c r="D164" s="196">
        <v>4115</v>
      </c>
      <c r="E164" s="196"/>
    </row>
    <row r="165" spans="2:6" ht="30" customHeight="1">
      <c r="B165" s="195" t="s">
        <v>17758</v>
      </c>
      <c r="C165" s="195" t="s">
        <v>17759</v>
      </c>
      <c r="D165" s="196">
        <v>5565</v>
      </c>
      <c r="E165" s="196"/>
    </row>
    <row r="166" spans="2:6" ht="30" customHeight="1">
      <c r="B166" s="195" t="s">
        <v>17760</v>
      </c>
      <c r="C166" s="195" t="s">
        <v>17761</v>
      </c>
      <c r="D166" s="196">
        <v>9170</v>
      </c>
      <c r="E166" s="196"/>
    </row>
    <row r="167" spans="2:6" ht="30" customHeight="1">
      <c r="B167" s="195" t="s">
        <v>17762</v>
      </c>
      <c r="C167" s="195" t="s">
        <v>17763</v>
      </c>
      <c r="D167" s="196">
        <v>10620</v>
      </c>
      <c r="E167" s="196"/>
    </row>
    <row r="168" spans="2:6" ht="30" customHeight="1">
      <c r="B168" s="195"/>
      <c r="C168" s="195"/>
      <c r="D168" s="196"/>
      <c r="E168" s="196"/>
    </row>
    <row r="169" spans="2:6" ht="30" customHeight="1">
      <c r="B169" s="195"/>
      <c r="C169" s="195"/>
      <c r="D169" s="196"/>
      <c r="E169" s="196"/>
    </row>
    <row r="170" spans="2:6" ht="42" customHeight="1">
      <c r="B170" s="2118"/>
      <c r="C170" s="2118"/>
      <c r="D170" s="2118"/>
      <c r="E170" s="2118"/>
      <c r="F170" s="2118"/>
    </row>
    <row r="171" spans="2:6" ht="30" customHeight="1">
      <c r="B171" s="192"/>
      <c r="C171" s="192"/>
      <c r="D171" s="192"/>
      <c r="E171" s="192"/>
      <c r="F171" s="192"/>
    </row>
    <row r="172" spans="2:6" ht="30" customHeight="1">
      <c r="B172" s="2115" t="s">
        <v>17617</v>
      </c>
      <c r="C172" s="2115"/>
      <c r="D172" s="2115"/>
      <c r="E172" s="2115"/>
      <c r="F172" s="189"/>
    </row>
    <row r="173" spans="2:6" ht="30" customHeight="1">
      <c r="B173" s="2115"/>
      <c r="C173" s="2115"/>
      <c r="D173" s="2115"/>
      <c r="E173" s="2115"/>
      <c r="F173" s="2115"/>
    </row>
    <row r="174" spans="2:6" ht="30" customHeight="1" thickBot="1">
      <c r="B174" s="2116"/>
      <c r="C174" s="2117"/>
      <c r="D174" s="2117"/>
      <c r="E174" s="2117"/>
      <c r="F174" s="193"/>
    </row>
    <row r="175" spans="2:6" ht="30" customHeight="1" thickTop="1">
      <c r="B175" s="194" t="s">
        <v>5218</v>
      </c>
      <c r="C175" s="194" t="s">
        <v>17619</v>
      </c>
      <c r="D175" s="194" t="s">
        <v>17620</v>
      </c>
      <c r="E175" s="194" t="s">
        <v>26517</v>
      </c>
    </row>
    <row r="176" spans="2:6" ht="30" customHeight="1">
      <c r="B176" s="195" t="s">
        <v>17764</v>
      </c>
      <c r="C176" s="195" t="s">
        <v>17765</v>
      </c>
      <c r="D176" s="196">
        <v>220</v>
      </c>
      <c r="E176" s="196"/>
    </row>
    <row r="177" spans="2:6" ht="30" customHeight="1">
      <c r="B177" s="195" t="s">
        <v>17766</v>
      </c>
      <c r="C177" s="195" t="s">
        <v>17767</v>
      </c>
      <c r="D177" s="196">
        <v>295</v>
      </c>
      <c r="E177" s="196"/>
    </row>
    <row r="178" spans="2:6" ht="30" customHeight="1">
      <c r="B178" s="195" t="s">
        <v>17768</v>
      </c>
      <c r="C178" s="195" t="s">
        <v>17769</v>
      </c>
      <c r="D178" s="196">
        <v>435</v>
      </c>
      <c r="E178" s="196"/>
    </row>
    <row r="179" spans="2:6" ht="30" customHeight="1">
      <c r="B179" s="195" t="s">
        <v>17770</v>
      </c>
      <c r="C179" s="195" t="s">
        <v>17771</v>
      </c>
      <c r="D179" s="196">
        <v>715</v>
      </c>
      <c r="E179" s="196"/>
    </row>
    <row r="180" spans="2:6" ht="30" customHeight="1">
      <c r="B180" s="195" t="s">
        <v>17772</v>
      </c>
      <c r="C180" s="195" t="s">
        <v>17773</v>
      </c>
      <c r="D180" s="196">
        <v>715</v>
      </c>
      <c r="E180" s="196"/>
    </row>
    <row r="181" spans="2:6" ht="30" customHeight="1">
      <c r="B181" s="195" t="s">
        <v>17774</v>
      </c>
      <c r="C181" s="195" t="s">
        <v>17775</v>
      </c>
      <c r="D181" s="196">
        <v>1570</v>
      </c>
      <c r="E181" s="196"/>
    </row>
    <row r="182" spans="2:6" ht="30" customHeight="1">
      <c r="B182" s="195" t="s">
        <v>17776</v>
      </c>
      <c r="C182" s="195" t="s">
        <v>17777</v>
      </c>
      <c r="D182" s="196">
        <v>1570</v>
      </c>
      <c r="E182" s="196"/>
    </row>
    <row r="183" spans="2:6" ht="30" customHeight="1">
      <c r="B183" s="195"/>
      <c r="C183" s="195"/>
      <c r="D183" s="196"/>
      <c r="E183" s="196"/>
    </row>
    <row r="184" spans="2:6" ht="30" customHeight="1">
      <c r="B184" s="195"/>
      <c r="C184" s="195"/>
      <c r="D184" s="196"/>
      <c r="E184" s="196"/>
    </row>
    <row r="185" spans="2:6" ht="38.25" customHeight="1">
      <c r="B185" s="2118"/>
      <c r="C185" s="2118"/>
      <c r="D185" s="2118"/>
      <c r="E185" s="2118"/>
      <c r="F185" s="2118"/>
    </row>
    <row r="186" spans="2:6" ht="30" customHeight="1">
      <c r="B186" s="192"/>
      <c r="C186" s="192"/>
      <c r="D186" s="192"/>
      <c r="E186" s="192"/>
      <c r="F186" s="192"/>
    </row>
    <row r="187" spans="2:6" ht="30" customHeight="1">
      <c r="B187" s="2115" t="s">
        <v>17617</v>
      </c>
      <c r="C187" s="2115"/>
      <c r="D187" s="2115"/>
      <c r="E187" s="2115"/>
      <c r="F187" s="189"/>
    </row>
    <row r="188" spans="2:6" ht="30" customHeight="1">
      <c r="B188" s="2115"/>
      <c r="C188" s="2115"/>
      <c r="D188" s="2115"/>
      <c r="E188" s="2115"/>
      <c r="F188" s="2115"/>
    </row>
    <row r="189" spans="2:6" ht="30" customHeight="1" thickBot="1">
      <c r="B189" s="2116"/>
      <c r="C189" s="2117"/>
      <c r="D189" s="2117"/>
      <c r="E189" s="2117"/>
      <c r="F189" s="193"/>
    </row>
    <row r="190" spans="2:6" ht="30" customHeight="1" thickTop="1">
      <c r="B190" s="194" t="s">
        <v>5218</v>
      </c>
      <c r="C190" s="194" t="s">
        <v>17619</v>
      </c>
      <c r="D190" s="194" t="s">
        <v>17620</v>
      </c>
      <c r="E190" s="194" t="s">
        <v>26517</v>
      </c>
    </row>
    <row r="191" spans="2:6" ht="30" customHeight="1">
      <c r="B191" s="195" t="s">
        <v>17778</v>
      </c>
      <c r="C191" s="195" t="s">
        <v>17779</v>
      </c>
      <c r="D191" s="196">
        <v>470</v>
      </c>
      <c r="E191" s="196"/>
    </row>
    <row r="192" spans="2:6" ht="30" customHeight="1">
      <c r="B192" s="195" t="s">
        <v>17780</v>
      </c>
      <c r="C192" s="195" t="s">
        <v>17781</v>
      </c>
      <c r="D192" s="196">
        <v>590</v>
      </c>
      <c r="E192" s="196"/>
    </row>
    <row r="193" spans="2:5" ht="30" customHeight="1">
      <c r="B193" s="195" t="s">
        <v>17782</v>
      </c>
      <c r="C193" s="195" t="s">
        <v>17783</v>
      </c>
      <c r="D193" s="196">
        <v>710</v>
      </c>
      <c r="E193" s="196"/>
    </row>
    <row r="194" spans="2:5" ht="30" customHeight="1">
      <c r="B194" s="195" t="s">
        <v>17784</v>
      </c>
      <c r="C194" s="195" t="s">
        <v>17785</v>
      </c>
      <c r="D194" s="196">
        <v>825</v>
      </c>
      <c r="E194" s="196"/>
    </row>
    <row r="195" spans="2:5" ht="30" customHeight="1">
      <c r="B195" s="195" t="s">
        <v>17786</v>
      </c>
      <c r="C195" s="195" t="s">
        <v>17787</v>
      </c>
      <c r="D195" s="196">
        <v>695</v>
      </c>
      <c r="E195" s="196"/>
    </row>
    <row r="196" spans="2:5" ht="30" customHeight="1">
      <c r="B196" s="195" t="s">
        <v>17788</v>
      </c>
      <c r="C196" s="195" t="s">
        <v>17789</v>
      </c>
      <c r="D196" s="196">
        <v>865</v>
      </c>
      <c r="E196" s="196"/>
    </row>
    <row r="197" spans="2:5" ht="30" customHeight="1">
      <c r="B197" s="195" t="s">
        <v>17790</v>
      </c>
      <c r="C197" s="195" t="s">
        <v>17791</v>
      </c>
      <c r="D197" s="196">
        <v>1040</v>
      </c>
      <c r="E197" s="196"/>
    </row>
    <row r="198" spans="2:5" ht="30" customHeight="1">
      <c r="B198" s="195" t="s">
        <v>17792</v>
      </c>
      <c r="C198" s="195" t="s">
        <v>17793</v>
      </c>
      <c r="D198" s="196">
        <v>1215</v>
      </c>
      <c r="E198" s="196"/>
    </row>
    <row r="199" spans="2:5" ht="30" customHeight="1">
      <c r="B199" s="195" t="s">
        <v>17794</v>
      </c>
      <c r="C199" s="195" t="s">
        <v>17795</v>
      </c>
      <c r="D199" s="196">
        <v>1025</v>
      </c>
      <c r="E199" s="196"/>
    </row>
    <row r="200" spans="2:5" ht="30" customHeight="1">
      <c r="B200" s="195" t="s">
        <v>17796</v>
      </c>
      <c r="C200" s="195" t="s">
        <v>17797</v>
      </c>
      <c r="D200" s="196">
        <v>1280</v>
      </c>
      <c r="E200" s="196"/>
    </row>
    <row r="201" spans="2:5" ht="30" customHeight="1">
      <c r="B201" s="195" t="s">
        <v>17798</v>
      </c>
      <c r="C201" s="195" t="s">
        <v>17799</v>
      </c>
      <c r="D201" s="196">
        <v>1535</v>
      </c>
      <c r="E201" s="196"/>
    </row>
    <row r="202" spans="2:5" ht="30" customHeight="1">
      <c r="B202" s="195" t="s">
        <v>17800</v>
      </c>
      <c r="C202" s="195" t="s">
        <v>17801</v>
      </c>
      <c r="D202" s="196">
        <v>1790</v>
      </c>
      <c r="E202" s="196"/>
    </row>
    <row r="203" spans="2:5" ht="30" customHeight="1">
      <c r="B203" s="195" t="s">
        <v>17802</v>
      </c>
      <c r="C203" s="195" t="s">
        <v>17803</v>
      </c>
      <c r="D203" s="196">
        <v>1650</v>
      </c>
      <c r="E203" s="196"/>
    </row>
    <row r="204" spans="2:5" ht="30" customHeight="1">
      <c r="B204" s="195" t="s">
        <v>17804</v>
      </c>
      <c r="C204" s="195" t="s">
        <v>17805</v>
      </c>
      <c r="D204" s="196">
        <v>2065</v>
      </c>
      <c r="E204" s="196"/>
    </row>
    <row r="205" spans="2:5" ht="30" customHeight="1">
      <c r="B205" s="195" t="s">
        <v>17806</v>
      </c>
      <c r="C205" s="195" t="s">
        <v>17807</v>
      </c>
      <c r="D205" s="196">
        <v>2480</v>
      </c>
      <c r="E205" s="196"/>
    </row>
    <row r="206" spans="2:5" ht="30" customHeight="1">
      <c r="B206" s="195" t="s">
        <v>17808</v>
      </c>
      <c r="C206" s="195" t="s">
        <v>17809</v>
      </c>
      <c r="D206" s="196">
        <v>2890</v>
      </c>
      <c r="E206" s="196"/>
    </row>
    <row r="207" spans="2:5" ht="30" customHeight="1">
      <c r="B207" s="195" t="s">
        <v>17810</v>
      </c>
      <c r="C207" s="195" t="s">
        <v>17811</v>
      </c>
      <c r="D207" s="196">
        <v>1650</v>
      </c>
      <c r="E207" s="196"/>
    </row>
    <row r="208" spans="2:5" ht="30" customHeight="1">
      <c r="B208" s="195" t="s">
        <v>17812</v>
      </c>
      <c r="C208" s="195" t="s">
        <v>17813</v>
      </c>
      <c r="D208" s="196">
        <v>2065</v>
      </c>
      <c r="E208" s="196"/>
    </row>
    <row r="209" spans="2:6" ht="30" customHeight="1">
      <c r="B209" s="195" t="s">
        <v>17814</v>
      </c>
      <c r="C209" s="195" t="s">
        <v>17815</v>
      </c>
      <c r="D209" s="196">
        <v>2480</v>
      </c>
      <c r="E209" s="196"/>
    </row>
    <row r="210" spans="2:6" ht="30" customHeight="1">
      <c r="B210" s="195" t="s">
        <v>17816</v>
      </c>
      <c r="C210" s="195" t="s">
        <v>17817</v>
      </c>
      <c r="D210" s="196">
        <v>2890</v>
      </c>
      <c r="E210" s="196"/>
    </row>
    <row r="211" spans="2:6" ht="30" customHeight="1">
      <c r="B211" s="195" t="s">
        <v>17818</v>
      </c>
      <c r="C211" s="195" t="s">
        <v>17819</v>
      </c>
      <c r="D211" s="196">
        <v>3670</v>
      </c>
      <c r="E211" s="196"/>
    </row>
    <row r="212" spans="2:6" ht="30" customHeight="1">
      <c r="B212" s="195" t="s">
        <v>17820</v>
      </c>
      <c r="C212" s="195" t="s">
        <v>17819</v>
      </c>
      <c r="D212" s="196">
        <v>4590</v>
      </c>
      <c r="E212" s="196"/>
    </row>
    <row r="213" spans="2:6" ht="30" customHeight="1">
      <c r="B213" s="195" t="s">
        <v>17821</v>
      </c>
      <c r="C213" s="195" t="s">
        <v>17819</v>
      </c>
      <c r="D213" s="196">
        <v>5510</v>
      </c>
      <c r="E213" s="196"/>
    </row>
    <row r="214" spans="2:6" ht="30" customHeight="1">
      <c r="B214" s="195" t="s">
        <v>17822</v>
      </c>
      <c r="C214" s="195" t="s">
        <v>17819</v>
      </c>
      <c r="D214" s="196">
        <v>6425</v>
      </c>
      <c r="E214" s="196"/>
    </row>
    <row r="215" spans="2:6" ht="30" customHeight="1">
      <c r="B215" s="195" t="s">
        <v>17823</v>
      </c>
      <c r="C215" s="195" t="s">
        <v>17824</v>
      </c>
      <c r="D215" s="196">
        <v>3670</v>
      </c>
      <c r="E215" s="196"/>
    </row>
    <row r="216" spans="2:6" ht="30" customHeight="1">
      <c r="B216" s="195" t="s">
        <v>17825</v>
      </c>
      <c r="C216" s="195" t="s">
        <v>17826</v>
      </c>
      <c r="D216" s="196">
        <v>4590</v>
      </c>
      <c r="E216" s="196"/>
    </row>
    <row r="217" spans="2:6" ht="30" customHeight="1">
      <c r="B217" s="195" t="s">
        <v>17827</v>
      </c>
      <c r="C217" s="195" t="s">
        <v>17828</v>
      </c>
      <c r="D217" s="196">
        <v>5510</v>
      </c>
      <c r="E217" s="196"/>
    </row>
    <row r="218" spans="2:6" ht="30" customHeight="1">
      <c r="B218" s="195" t="s">
        <v>17829</v>
      </c>
      <c r="C218" s="195" t="s">
        <v>17830</v>
      </c>
      <c r="D218" s="196">
        <v>6425</v>
      </c>
      <c r="E218" s="196"/>
    </row>
    <row r="221" spans="2:6" ht="41.25" customHeight="1">
      <c r="B221" s="2118"/>
      <c r="C221" s="2118"/>
      <c r="D221" s="2118"/>
      <c r="E221" s="2118"/>
      <c r="F221" s="2118"/>
    </row>
    <row r="222" spans="2:6" ht="30" customHeight="1">
      <c r="B222" s="192"/>
      <c r="C222" s="192"/>
      <c r="D222" s="192"/>
      <c r="E222" s="192"/>
      <c r="F222" s="192"/>
    </row>
    <row r="223" spans="2:6" ht="30" customHeight="1">
      <c r="B223" s="2115" t="s">
        <v>17617</v>
      </c>
      <c r="C223" s="2115"/>
      <c r="D223" s="2115"/>
      <c r="E223" s="2115"/>
      <c r="F223" s="189"/>
    </row>
    <row r="224" spans="2:6" ht="30" customHeight="1">
      <c r="B224" s="2115"/>
      <c r="C224" s="2115"/>
      <c r="D224" s="2115"/>
      <c r="E224" s="2115"/>
      <c r="F224" s="2115"/>
    </row>
    <row r="225" spans="2:6" ht="30" customHeight="1" thickBot="1">
      <c r="B225" s="2116"/>
      <c r="C225" s="2117"/>
      <c r="D225" s="2117"/>
      <c r="E225" s="2117"/>
      <c r="F225" s="193"/>
    </row>
    <row r="226" spans="2:6" ht="30" customHeight="1" thickTop="1">
      <c r="B226" s="194" t="s">
        <v>5218</v>
      </c>
      <c r="C226" s="194" t="s">
        <v>17619</v>
      </c>
      <c r="D226" s="194" t="s">
        <v>17620</v>
      </c>
      <c r="E226" s="194" t="s">
        <v>26517</v>
      </c>
    </row>
    <row r="227" spans="2:6" ht="30" customHeight="1">
      <c r="B227" s="195" t="s">
        <v>17831</v>
      </c>
      <c r="C227" s="195" t="s">
        <v>17832</v>
      </c>
      <c r="D227" s="196">
        <v>475</v>
      </c>
      <c r="E227" s="196"/>
    </row>
    <row r="228" spans="2:6" ht="30" customHeight="1">
      <c r="B228" s="195" t="s">
        <v>17833</v>
      </c>
      <c r="C228" s="195" t="s">
        <v>17834</v>
      </c>
      <c r="D228" s="196">
        <v>1160</v>
      </c>
      <c r="E228" s="196"/>
    </row>
    <row r="229" spans="2:6" ht="30" customHeight="1">
      <c r="B229" s="195" t="s">
        <v>17835</v>
      </c>
      <c r="C229" s="195" t="s">
        <v>17836</v>
      </c>
      <c r="D229" s="196">
        <v>685</v>
      </c>
      <c r="E229" s="196"/>
    </row>
    <row r="230" spans="2:6" ht="30" customHeight="1">
      <c r="B230" s="195" t="s">
        <v>17837</v>
      </c>
      <c r="C230" s="195" t="s">
        <v>17838</v>
      </c>
      <c r="D230" s="196">
        <v>2455</v>
      </c>
      <c r="E230" s="196"/>
    </row>
    <row r="231" spans="2:6" ht="30" customHeight="1">
      <c r="B231" s="195" t="s">
        <v>17839</v>
      </c>
      <c r="C231" s="195" t="s">
        <v>17840</v>
      </c>
      <c r="D231" s="196">
        <v>3900</v>
      </c>
      <c r="E231" s="196"/>
    </row>
    <row r="232" spans="2:6" ht="30" customHeight="1">
      <c r="B232" s="195" t="s">
        <v>17841</v>
      </c>
      <c r="C232" s="195" t="s">
        <v>17842</v>
      </c>
      <c r="D232" s="196">
        <v>6645</v>
      </c>
      <c r="E232" s="196"/>
    </row>
    <row r="233" spans="2:6" ht="30" customHeight="1">
      <c r="B233" s="195" t="s">
        <v>17843</v>
      </c>
      <c r="C233" s="195" t="s">
        <v>17844</v>
      </c>
      <c r="D233" s="196">
        <v>7940</v>
      </c>
      <c r="E233" s="196"/>
    </row>
    <row r="234" spans="2:6" ht="30" customHeight="1">
      <c r="B234" s="195" t="s">
        <v>17845</v>
      </c>
      <c r="C234" s="195" t="s">
        <v>17846</v>
      </c>
      <c r="D234" s="196">
        <v>1975</v>
      </c>
      <c r="E234" s="196"/>
    </row>
    <row r="235" spans="2:6" ht="30" customHeight="1">
      <c r="B235" s="195" t="s">
        <v>17847</v>
      </c>
      <c r="C235" s="195" t="s">
        <v>17848</v>
      </c>
      <c r="D235" s="196">
        <v>3425</v>
      </c>
      <c r="E235" s="196"/>
    </row>
    <row r="236" spans="2:6" ht="30" customHeight="1">
      <c r="B236" s="195" t="s">
        <v>17849</v>
      </c>
      <c r="C236" s="195" t="s">
        <v>17850</v>
      </c>
      <c r="D236" s="196">
        <v>6170</v>
      </c>
      <c r="E236" s="196"/>
    </row>
    <row r="237" spans="2:6" ht="30" customHeight="1">
      <c r="B237" s="195" t="s">
        <v>17851</v>
      </c>
      <c r="C237" s="195" t="s">
        <v>17852</v>
      </c>
      <c r="D237" s="196">
        <v>7460</v>
      </c>
      <c r="E237" s="196"/>
    </row>
    <row r="238" spans="2:6" ht="30" customHeight="1">
      <c r="B238" s="195" t="s">
        <v>17853</v>
      </c>
      <c r="C238" s="195" t="s">
        <v>17854</v>
      </c>
      <c r="D238" s="196">
        <v>1295</v>
      </c>
      <c r="E238" s="196"/>
    </row>
    <row r="239" spans="2:6" ht="30" customHeight="1">
      <c r="B239" s="195" t="s">
        <v>17855</v>
      </c>
      <c r="C239" s="195" t="s">
        <v>17856</v>
      </c>
      <c r="D239" s="196">
        <v>2745</v>
      </c>
      <c r="E239" s="196"/>
    </row>
    <row r="240" spans="2:6" ht="30" customHeight="1">
      <c r="B240" s="195" t="s">
        <v>17857</v>
      </c>
      <c r="C240" s="195" t="s">
        <v>17858</v>
      </c>
      <c r="D240" s="196">
        <v>5485</v>
      </c>
      <c r="E240" s="196"/>
    </row>
    <row r="241" spans="2:6" ht="30" customHeight="1">
      <c r="B241" s="195" t="s">
        <v>17859</v>
      </c>
      <c r="C241" s="195" t="s">
        <v>17860</v>
      </c>
      <c r="D241" s="196">
        <v>6780</v>
      </c>
      <c r="E241" s="196"/>
    </row>
    <row r="242" spans="2:6" ht="30" customHeight="1">
      <c r="B242" s="195" t="s">
        <v>17861</v>
      </c>
      <c r="C242" s="195" t="s">
        <v>17862</v>
      </c>
      <c r="D242" s="196">
        <v>1450</v>
      </c>
      <c r="E242" s="196"/>
    </row>
    <row r="243" spans="2:6" ht="30" customHeight="1">
      <c r="B243" s="195" t="s">
        <v>17863</v>
      </c>
      <c r="C243" s="195" t="s">
        <v>17864</v>
      </c>
      <c r="D243" s="196">
        <v>4190</v>
      </c>
      <c r="E243" s="196"/>
    </row>
    <row r="244" spans="2:6" ht="30" customHeight="1">
      <c r="B244" s="195" t="s">
        <v>17865</v>
      </c>
      <c r="C244" s="195" t="s">
        <v>17866</v>
      </c>
      <c r="D244" s="196">
        <v>5485</v>
      </c>
      <c r="E244" s="196"/>
    </row>
    <row r="245" spans="2:6" ht="30" customHeight="1">
      <c r="B245" s="195" t="s">
        <v>17867</v>
      </c>
      <c r="C245" s="195" t="s">
        <v>17868</v>
      </c>
      <c r="D245" s="196">
        <v>2745</v>
      </c>
      <c r="E245" s="196"/>
    </row>
    <row r="246" spans="2:6" ht="30" customHeight="1">
      <c r="B246" s="195" t="s">
        <v>17869</v>
      </c>
      <c r="C246" s="195" t="s">
        <v>17870</v>
      </c>
      <c r="D246" s="196">
        <v>4035</v>
      </c>
      <c r="E246" s="196"/>
    </row>
    <row r="247" spans="2:6" ht="30" customHeight="1">
      <c r="B247" s="195" t="s">
        <v>17871</v>
      </c>
      <c r="C247" s="195" t="s">
        <v>17872</v>
      </c>
      <c r="D247" s="196">
        <v>1295</v>
      </c>
      <c r="E247" s="196"/>
    </row>
    <row r="249" spans="2:6" ht="35.25" customHeight="1" thickBot="1">
      <c r="B249" s="2122" t="s">
        <v>17873</v>
      </c>
      <c r="C249" s="2122"/>
      <c r="D249" s="2122"/>
      <c r="E249" s="2122"/>
      <c r="F249" s="187"/>
    </row>
    <row r="250" spans="2:6" ht="30" customHeight="1" thickTop="1">
      <c r="B250" s="2120"/>
      <c r="C250" s="2120"/>
      <c r="D250" s="2120"/>
      <c r="E250" s="2120"/>
      <c r="F250" s="2120"/>
    </row>
    <row r="251" spans="2:6" ht="30" customHeight="1">
      <c r="B251" s="2115" t="s">
        <v>17615</v>
      </c>
      <c r="C251" s="2115"/>
      <c r="D251" s="2115"/>
      <c r="E251" s="2115"/>
      <c r="F251" s="197"/>
    </row>
    <row r="252" spans="2:6" ht="30" customHeight="1" thickBot="1">
      <c r="B252" s="2115" t="s">
        <v>17616</v>
      </c>
      <c r="C252" s="2115"/>
      <c r="D252" s="2115"/>
      <c r="E252" s="2115"/>
      <c r="F252" s="190"/>
    </row>
    <row r="253" spans="2:6" ht="30" customHeight="1" thickTop="1" thickBot="1">
      <c r="B253" s="191"/>
      <c r="C253" s="191"/>
      <c r="D253" s="191"/>
      <c r="E253" s="191"/>
      <c r="F253" s="191"/>
    </row>
    <row r="254" spans="2:6" ht="40.5" customHeight="1" thickTop="1">
      <c r="B254" s="2118"/>
      <c r="C254" s="2118"/>
      <c r="D254" s="2118"/>
      <c r="E254" s="2118"/>
      <c r="F254" s="2118"/>
    </row>
    <row r="255" spans="2:6" ht="30" customHeight="1">
      <c r="B255" s="192"/>
      <c r="C255" s="192"/>
      <c r="D255" s="192"/>
      <c r="E255" s="192"/>
      <c r="F255" s="192"/>
    </row>
    <row r="256" spans="2:6" ht="30" customHeight="1">
      <c r="B256" s="2115" t="s">
        <v>17617</v>
      </c>
      <c r="C256" s="2115"/>
      <c r="D256" s="2115"/>
      <c r="E256" s="2115"/>
      <c r="F256" s="189"/>
    </row>
    <row r="257" spans="2:6" ht="30" customHeight="1">
      <c r="B257" s="2115" t="s">
        <v>17618</v>
      </c>
      <c r="C257" s="2115"/>
      <c r="D257" s="2115"/>
      <c r="E257" s="2115"/>
      <c r="F257" s="189"/>
    </row>
    <row r="258" spans="2:6" ht="30" customHeight="1" thickBot="1">
      <c r="B258" s="2116"/>
      <c r="C258" s="2117"/>
      <c r="D258" s="2117"/>
      <c r="E258" s="2117"/>
      <c r="F258" s="193"/>
    </row>
    <row r="259" spans="2:6" ht="30" customHeight="1" thickTop="1">
      <c r="B259" s="194" t="s">
        <v>5218</v>
      </c>
      <c r="C259" s="194" t="s">
        <v>17619</v>
      </c>
      <c r="D259" s="194" t="s">
        <v>17620</v>
      </c>
      <c r="E259" s="194" t="s">
        <v>26517</v>
      </c>
    </row>
    <row r="260" spans="2:6" ht="30" customHeight="1">
      <c r="B260" s="195" t="s">
        <v>17874</v>
      </c>
      <c r="C260" s="195" t="s">
        <v>17875</v>
      </c>
      <c r="D260" s="196">
        <v>1370</v>
      </c>
      <c r="E260" s="196"/>
    </row>
    <row r="261" spans="2:6" ht="30" customHeight="1">
      <c r="B261" s="195" t="s">
        <v>17876</v>
      </c>
      <c r="C261" s="195" t="s">
        <v>17877</v>
      </c>
      <c r="D261" s="196">
        <v>2190</v>
      </c>
      <c r="E261" s="196"/>
    </row>
    <row r="262" spans="2:6" ht="30" customHeight="1">
      <c r="B262" s="195" t="s">
        <v>17878</v>
      </c>
      <c r="C262" s="195" t="s">
        <v>17879</v>
      </c>
      <c r="D262" s="196">
        <v>3150</v>
      </c>
      <c r="E262" s="196"/>
    </row>
    <row r="263" spans="2:6" ht="30" customHeight="1">
      <c r="B263" s="195"/>
      <c r="C263" s="195"/>
      <c r="D263" s="196"/>
      <c r="E263" s="196"/>
    </row>
    <row r="264" spans="2:6" ht="30" customHeight="1">
      <c r="B264" s="195"/>
      <c r="C264" s="195"/>
      <c r="D264" s="196"/>
      <c r="E264" s="196"/>
    </row>
    <row r="265" spans="2:6" ht="39.75" customHeight="1">
      <c r="B265" s="2118"/>
      <c r="C265" s="2118"/>
      <c r="D265" s="2118"/>
      <c r="E265" s="2118"/>
      <c r="F265" s="2118"/>
    </row>
    <row r="266" spans="2:6" ht="30" customHeight="1">
      <c r="B266" s="192"/>
      <c r="C266" s="192"/>
      <c r="D266" s="192"/>
      <c r="E266" s="192"/>
      <c r="F266" s="192"/>
    </row>
    <row r="267" spans="2:6" ht="30" customHeight="1">
      <c r="B267" s="2115" t="s">
        <v>17617</v>
      </c>
      <c r="C267" s="2115"/>
      <c r="D267" s="2115"/>
      <c r="E267" s="2115"/>
      <c r="F267" s="189"/>
    </row>
    <row r="268" spans="2:6" ht="30" customHeight="1">
      <c r="B268" s="2115"/>
      <c r="C268" s="2115"/>
      <c r="D268" s="2115"/>
      <c r="E268" s="2115"/>
      <c r="F268" s="2115"/>
    </row>
    <row r="269" spans="2:6" ht="30" customHeight="1" thickBot="1">
      <c r="B269" s="2116"/>
      <c r="C269" s="2117"/>
      <c r="D269" s="2117"/>
      <c r="E269" s="2117"/>
      <c r="F269" s="193"/>
    </row>
    <row r="270" spans="2:6" ht="30" customHeight="1" thickTop="1">
      <c r="B270" s="194" t="s">
        <v>5218</v>
      </c>
      <c r="C270" s="194" t="s">
        <v>17619</v>
      </c>
      <c r="D270" s="194" t="s">
        <v>17620</v>
      </c>
      <c r="E270" s="194" t="s">
        <v>26517</v>
      </c>
    </row>
    <row r="271" spans="2:6" ht="30" customHeight="1">
      <c r="B271" s="195" t="s">
        <v>17880</v>
      </c>
      <c r="C271" s="195" t="s">
        <v>17881</v>
      </c>
      <c r="D271" s="196">
        <v>180</v>
      </c>
      <c r="E271" s="196"/>
    </row>
    <row r="272" spans="2:6" ht="30" customHeight="1">
      <c r="B272" s="195" t="s">
        <v>17882</v>
      </c>
      <c r="C272" s="195" t="s">
        <v>17883</v>
      </c>
      <c r="D272" s="196">
        <v>270</v>
      </c>
      <c r="E272" s="196"/>
    </row>
    <row r="273" spans="2:6" ht="30" customHeight="1">
      <c r="B273" s="195" t="s">
        <v>17884</v>
      </c>
      <c r="C273" s="195" t="s">
        <v>17885</v>
      </c>
      <c r="D273" s="196">
        <v>400</v>
      </c>
      <c r="E273" s="196"/>
    </row>
    <row r="274" spans="2:6" ht="30" customHeight="1">
      <c r="B274" s="195"/>
      <c r="C274" s="195"/>
      <c r="D274" s="196"/>
      <c r="E274" s="196"/>
    </row>
    <row r="275" spans="2:6" ht="30" customHeight="1">
      <c r="B275" s="195"/>
      <c r="C275" s="195"/>
      <c r="D275" s="196"/>
      <c r="E275" s="196"/>
    </row>
    <row r="276" spans="2:6" ht="43.5" customHeight="1">
      <c r="B276" s="2118"/>
      <c r="C276" s="2118"/>
      <c r="D276" s="2118"/>
      <c r="E276" s="2118"/>
      <c r="F276" s="2118"/>
    </row>
    <row r="277" spans="2:6" ht="30" customHeight="1">
      <c r="B277" s="192"/>
      <c r="C277" s="192"/>
      <c r="D277" s="192"/>
      <c r="E277" s="192"/>
      <c r="F277" s="192"/>
    </row>
    <row r="278" spans="2:6" ht="30" customHeight="1">
      <c r="B278" s="2115" t="s">
        <v>17617</v>
      </c>
      <c r="C278" s="2115"/>
      <c r="D278" s="2115"/>
      <c r="E278" s="2115"/>
      <c r="F278" s="189"/>
    </row>
    <row r="279" spans="2:6" ht="30" customHeight="1">
      <c r="B279" s="2115"/>
      <c r="C279" s="2115"/>
      <c r="D279" s="2115"/>
      <c r="E279" s="2115"/>
      <c r="F279" s="2115"/>
    </row>
    <row r="280" spans="2:6" ht="30" customHeight="1" thickBot="1">
      <c r="B280" s="2116"/>
      <c r="C280" s="2117"/>
      <c r="D280" s="2117"/>
      <c r="E280" s="2117"/>
      <c r="F280" s="193"/>
    </row>
    <row r="281" spans="2:6" ht="30" customHeight="1" thickTop="1">
      <c r="B281" s="194" t="s">
        <v>5218</v>
      </c>
      <c r="C281" s="194" t="s">
        <v>17619</v>
      </c>
      <c r="D281" s="194" t="s">
        <v>17620</v>
      </c>
      <c r="E281" s="194" t="s">
        <v>26517</v>
      </c>
    </row>
    <row r="282" spans="2:6" ht="30" customHeight="1">
      <c r="B282" s="195" t="s">
        <v>17886</v>
      </c>
      <c r="C282" s="195" t="s">
        <v>17887</v>
      </c>
      <c r="D282" s="196">
        <v>550</v>
      </c>
      <c r="E282" s="196"/>
    </row>
    <row r="283" spans="2:6" ht="30" customHeight="1">
      <c r="B283" s="195" t="s">
        <v>17888</v>
      </c>
      <c r="C283" s="195" t="s">
        <v>17889</v>
      </c>
      <c r="D283" s="196">
        <v>875</v>
      </c>
      <c r="E283" s="196"/>
    </row>
    <row r="284" spans="2:6" ht="30" customHeight="1">
      <c r="B284" s="195" t="s">
        <v>17890</v>
      </c>
      <c r="C284" s="195" t="s">
        <v>17891</v>
      </c>
      <c r="D284" s="196">
        <v>1090</v>
      </c>
      <c r="E284" s="196"/>
    </row>
    <row r="285" spans="2:6" ht="30" customHeight="1">
      <c r="B285" s="195" t="s">
        <v>17892</v>
      </c>
      <c r="C285" s="195" t="s">
        <v>17893</v>
      </c>
      <c r="D285" s="196">
        <v>1310</v>
      </c>
      <c r="E285" s="196"/>
    </row>
    <row r="286" spans="2:6" ht="30" customHeight="1">
      <c r="B286" s="195" t="s">
        <v>17894</v>
      </c>
      <c r="C286" s="195" t="s">
        <v>17895</v>
      </c>
      <c r="D286" s="196">
        <v>1530</v>
      </c>
      <c r="E286" s="196"/>
    </row>
    <row r="287" spans="2:6" ht="30" customHeight="1">
      <c r="B287" s="195" t="s">
        <v>17896</v>
      </c>
      <c r="C287" s="195" t="s">
        <v>17897</v>
      </c>
      <c r="D287" s="196">
        <v>1275</v>
      </c>
      <c r="E287" s="196"/>
    </row>
    <row r="288" spans="2:6" ht="30" customHeight="1">
      <c r="B288" s="195" t="s">
        <v>17898</v>
      </c>
      <c r="C288" s="195" t="s">
        <v>17899</v>
      </c>
      <c r="D288" s="196">
        <v>1595</v>
      </c>
      <c r="E288" s="196"/>
    </row>
    <row r="289" spans="2:6" ht="30" customHeight="1">
      <c r="B289" s="195" t="s">
        <v>17900</v>
      </c>
      <c r="C289" s="195" t="s">
        <v>17901</v>
      </c>
      <c r="D289" s="196">
        <v>1915</v>
      </c>
      <c r="E289" s="196"/>
    </row>
    <row r="290" spans="2:6" ht="30" customHeight="1">
      <c r="B290" s="195" t="s">
        <v>17902</v>
      </c>
      <c r="C290" s="195" t="s">
        <v>17903</v>
      </c>
      <c r="D290" s="196">
        <v>2235</v>
      </c>
      <c r="E290" s="196"/>
    </row>
    <row r="293" spans="2:6" ht="45" customHeight="1">
      <c r="B293" s="2118"/>
      <c r="C293" s="2118"/>
      <c r="D293" s="2118"/>
      <c r="E293" s="2118"/>
      <c r="F293" s="2118"/>
    </row>
    <row r="294" spans="2:6" ht="30" customHeight="1">
      <c r="B294" s="192"/>
      <c r="C294" s="192"/>
      <c r="D294" s="192"/>
      <c r="E294" s="192"/>
      <c r="F294" s="192"/>
    </row>
    <row r="295" spans="2:6" ht="30" customHeight="1">
      <c r="B295" s="2115" t="s">
        <v>17617</v>
      </c>
      <c r="C295" s="2115"/>
      <c r="D295" s="2115"/>
      <c r="E295" s="2115"/>
      <c r="F295" s="189"/>
    </row>
    <row r="296" spans="2:6" ht="30" customHeight="1">
      <c r="B296" s="2115"/>
      <c r="C296" s="2115"/>
      <c r="D296" s="2115"/>
      <c r="E296" s="2115"/>
      <c r="F296" s="2115"/>
    </row>
    <row r="297" spans="2:6" ht="30" customHeight="1" thickBot="1">
      <c r="B297" s="2116"/>
      <c r="C297" s="2117"/>
      <c r="D297" s="2117"/>
      <c r="E297" s="2117"/>
      <c r="F297" s="193"/>
    </row>
    <row r="298" spans="2:6" ht="30" customHeight="1" thickTop="1">
      <c r="B298" s="194" t="s">
        <v>5218</v>
      </c>
      <c r="C298" s="194" t="s">
        <v>17619</v>
      </c>
      <c r="D298" s="194" t="s">
        <v>17620</v>
      </c>
      <c r="E298" s="194" t="s">
        <v>26517</v>
      </c>
    </row>
    <row r="299" spans="2:6" ht="30" customHeight="1">
      <c r="B299" s="195" t="s">
        <v>17904</v>
      </c>
      <c r="C299" s="195" t="s">
        <v>17905</v>
      </c>
      <c r="D299" s="196">
        <v>880</v>
      </c>
      <c r="E299" s="196"/>
    </row>
    <row r="301" spans="2:6" ht="37.5" customHeight="1" thickBot="1">
      <c r="B301" s="2121" t="s">
        <v>17906</v>
      </c>
      <c r="C301" s="2121"/>
      <c r="D301" s="2121"/>
      <c r="E301" s="2121"/>
      <c r="F301" s="187"/>
    </row>
    <row r="302" spans="2:6" ht="30" customHeight="1" thickTop="1">
      <c r="B302" s="2120"/>
      <c r="C302" s="2120"/>
      <c r="D302" s="2120"/>
      <c r="E302" s="2120"/>
      <c r="F302" s="2120"/>
    </row>
    <row r="303" spans="2:6" ht="30" customHeight="1">
      <c r="B303" s="2115" t="s">
        <v>17615</v>
      </c>
      <c r="C303" s="2115"/>
      <c r="D303" s="2115"/>
      <c r="E303" s="2115"/>
      <c r="F303" s="197"/>
    </row>
    <row r="304" spans="2:6" ht="30" customHeight="1" thickBot="1">
      <c r="B304" s="2115" t="s">
        <v>17616</v>
      </c>
      <c r="C304" s="2115"/>
      <c r="D304" s="2115"/>
      <c r="E304" s="2115"/>
      <c r="F304" s="190"/>
    </row>
    <row r="305" spans="2:6" ht="30" customHeight="1" thickTop="1" thickBot="1">
      <c r="B305" s="191"/>
      <c r="C305" s="191"/>
      <c r="D305" s="191"/>
      <c r="E305" s="191"/>
      <c r="F305" s="191"/>
    </row>
    <row r="306" spans="2:6" ht="44.25" customHeight="1" thickTop="1">
      <c r="B306" s="2118"/>
      <c r="C306" s="2118"/>
      <c r="D306" s="2118"/>
      <c r="E306" s="2118"/>
      <c r="F306" s="2118"/>
    </row>
    <row r="307" spans="2:6" ht="30" customHeight="1">
      <c r="B307" s="192"/>
      <c r="C307" s="192"/>
      <c r="D307" s="192"/>
      <c r="E307" s="192"/>
      <c r="F307" s="192"/>
    </row>
    <row r="308" spans="2:6" ht="30" customHeight="1">
      <c r="B308" s="2115" t="s">
        <v>17617</v>
      </c>
      <c r="C308" s="2115"/>
      <c r="D308" s="2115"/>
      <c r="E308" s="2115"/>
      <c r="F308" s="189"/>
    </row>
    <row r="309" spans="2:6" ht="30" customHeight="1">
      <c r="B309" s="2115" t="s">
        <v>17618</v>
      </c>
      <c r="C309" s="2115"/>
      <c r="D309" s="2115"/>
      <c r="E309" s="2115"/>
      <c r="F309" s="189"/>
    </row>
    <row r="310" spans="2:6" ht="30" customHeight="1" thickBot="1">
      <c r="B310" s="2116"/>
      <c r="C310" s="2117"/>
      <c r="D310" s="2117"/>
      <c r="E310" s="2117"/>
      <c r="F310" s="193"/>
    </row>
    <row r="311" spans="2:6" ht="30" customHeight="1" thickTop="1">
      <c r="B311" s="194" t="s">
        <v>5218</v>
      </c>
      <c r="C311" s="194" t="s">
        <v>17619</v>
      </c>
      <c r="D311" s="194" t="s">
        <v>17620</v>
      </c>
      <c r="E311" s="194" t="s">
        <v>26517</v>
      </c>
    </row>
    <row r="312" spans="2:6" ht="30" customHeight="1">
      <c r="B312" s="195" t="s">
        <v>17907</v>
      </c>
      <c r="C312" s="195" t="s">
        <v>17908</v>
      </c>
      <c r="D312" s="196">
        <v>1790</v>
      </c>
      <c r="E312" s="196"/>
    </row>
    <row r="313" spans="2:6" ht="30" customHeight="1">
      <c r="B313" s="195" t="s">
        <v>17909</v>
      </c>
      <c r="C313" s="195" t="s">
        <v>17910</v>
      </c>
      <c r="D313" s="196">
        <v>825</v>
      </c>
      <c r="E313" s="196"/>
    </row>
    <row r="314" spans="2:6" ht="30" customHeight="1">
      <c r="B314" s="195"/>
      <c r="C314" s="195"/>
      <c r="D314" s="196"/>
      <c r="E314" s="196"/>
    </row>
    <row r="315" spans="2:6" ht="30" customHeight="1">
      <c r="B315" s="195"/>
      <c r="C315" s="195"/>
      <c r="D315" s="196"/>
      <c r="E315" s="196"/>
    </row>
    <row r="316" spans="2:6" ht="44.25" customHeight="1">
      <c r="B316" s="2118"/>
      <c r="C316" s="2118"/>
      <c r="D316" s="2118"/>
      <c r="E316" s="2118"/>
      <c r="F316" s="2118"/>
    </row>
    <row r="317" spans="2:6" ht="30" customHeight="1">
      <c r="B317" s="192"/>
      <c r="C317" s="192"/>
      <c r="D317" s="192"/>
      <c r="E317" s="192"/>
      <c r="F317" s="192"/>
    </row>
    <row r="318" spans="2:6" ht="30" customHeight="1">
      <c r="B318" s="2115" t="s">
        <v>17617</v>
      </c>
      <c r="C318" s="2115"/>
      <c r="D318" s="2115"/>
      <c r="E318" s="2115"/>
      <c r="F318" s="189"/>
    </row>
    <row r="319" spans="2:6" ht="30" customHeight="1">
      <c r="B319" s="2115"/>
      <c r="C319" s="2115"/>
      <c r="D319" s="2115"/>
      <c r="E319" s="2115"/>
      <c r="F319" s="2115"/>
    </row>
    <row r="320" spans="2:6" ht="30" customHeight="1" thickBot="1">
      <c r="B320" s="2116"/>
      <c r="C320" s="2117"/>
      <c r="D320" s="2117"/>
      <c r="E320" s="2117"/>
      <c r="F320" s="193"/>
    </row>
    <row r="321" spans="2:6" ht="30" customHeight="1" thickTop="1">
      <c r="B321" s="194" t="s">
        <v>5218</v>
      </c>
      <c r="C321" s="194" t="s">
        <v>17619</v>
      </c>
      <c r="D321" s="194" t="s">
        <v>17620</v>
      </c>
      <c r="E321" s="194" t="s">
        <v>26517</v>
      </c>
    </row>
    <row r="322" spans="2:6" ht="30" customHeight="1">
      <c r="B322" s="195" t="s">
        <v>17911</v>
      </c>
      <c r="C322" s="195" t="s">
        <v>17912</v>
      </c>
      <c r="D322" s="196">
        <v>235</v>
      </c>
      <c r="E322" s="196"/>
    </row>
    <row r="323" spans="2:6" ht="30" customHeight="1">
      <c r="B323" s="198"/>
      <c r="C323" s="195"/>
      <c r="D323" s="196"/>
      <c r="E323" s="196"/>
    </row>
    <row r="324" spans="2:6" ht="30" customHeight="1">
      <c r="B324" s="198"/>
      <c r="C324" s="195"/>
      <c r="D324" s="196"/>
      <c r="E324" s="196"/>
    </row>
    <row r="325" spans="2:6" ht="30" customHeight="1">
      <c r="B325" s="2118"/>
      <c r="C325" s="2118"/>
      <c r="D325" s="2118"/>
      <c r="E325" s="2118"/>
      <c r="F325" s="2118"/>
    </row>
    <row r="326" spans="2:6" ht="30" customHeight="1">
      <c r="B326" s="192"/>
      <c r="C326" s="192"/>
      <c r="D326" s="192"/>
      <c r="E326" s="192"/>
      <c r="F326" s="192"/>
    </row>
    <row r="327" spans="2:6" ht="30" customHeight="1">
      <c r="B327" s="2115" t="s">
        <v>17617</v>
      </c>
      <c r="C327" s="2115"/>
      <c r="D327" s="2115"/>
      <c r="E327" s="2115"/>
      <c r="F327" s="189"/>
    </row>
    <row r="328" spans="2:6" ht="30" customHeight="1">
      <c r="B328" s="2115"/>
      <c r="C328" s="2115"/>
      <c r="D328" s="2115"/>
      <c r="E328" s="2115"/>
      <c r="F328" s="2115"/>
    </row>
    <row r="329" spans="2:6" ht="30" customHeight="1" thickBot="1">
      <c r="B329" s="2116"/>
      <c r="C329" s="2117"/>
      <c r="D329" s="2117"/>
      <c r="E329" s="2117"/>
      <c r="F329" s="193"/>
    </row>
    <row r="330" spans="2:6" ht="30" customHeight="1" thickTop="1">
      <c r="B330" s="194" t="s">
        <v>5218</v>
      </c>
      <c r="C330" s="194" t="s">
        <v>17619</v>
      </c>
      <c r="D330" s="194" t="s">
        <v>17620</v>
      </c>
      <c r="E330" s="194" t="s">
        <v>26517</v>
      </c>
    </row>
    <row r="331" spans="2:6" ht="30" customHeight="1">
      <c r="B331" s="195" t="s">
        <v>17913</v>
      </c>
      <c r="C331" s="195" t="s">
        <v>17914</v>
      </c>
      <c r="D331" s="196">
        <v>716</v>
      </c>
      <c r="E331" s="196"/>
    </row>
    <row r="333" spans="2:6" ht="30" customHeight="1" thickBot="1">
      <c r="B333" s="2119" t="s">
        <v>17915</v>
      </c>
      <c r="C333" s="2119"/>
      <c r="D333" s="2119"/>
      <c r="E333" s="2119"/>
      <c r="F333" s="187"/>
    </row>
    <row r="334" spans="2:6" ht="30" customHeight="1" thickTop="1">
      <c r="B334" s="2120"/>
      <c r="C334" s="2120"/>
      <c r="D334" s="2120"/>
      <c r="E334" s="2120"/>
      <c r="F334" s="2120"/>
    </row>
    <row r="335" spans="2:6" ht="30" customHeight="1">
      <c r="B335" s="2115" t="s">
        <v>17615</v>
      </c>
      <c r="C335" s="2115"/>
      <c r="D335" s="2115"/>
      <c r="E335" s="2115"/>
      <c r="F335" s="197"/>
    </row>
    <row r="336" spans="2:6" ht="30" customHeight="1" thickBot="1">
      <c r="B336" s="2115" t="s">
        <v>17616</v>
      </c>
      <c r="C336" s="2115"/>
      <c r="D336" s="2115"/>
      <c r="E336" s="2115"/>
      <c r="F336" s="190"/>
    </row>
    <row r="337" spans="2:6" ht="30" customHeight="1" thickTop="1" thickBot="1">
      <c r="B337" s="191"/>
      <c r="C337" s="191"/>
      <c r="D337" s="191"/>
      <c r="E337" s="191"/>
      <c r="F337" s="191"/>
    </row>
    <row r="338" spans="2:6" ht="30" customHeight="1" thickTop="1">
      <c r="B338" s="2118"/>
      <c r="C338" s="2118"/>
      <c r="D338" s="2118"/>
      <c r="E338" s="2118"/>
      <c r="F338" s="2118"/>
    </row>
    <row r="339" spans="2:6" ht="30" customHeight="1">
      <c r="B339" s="192"/>
      <c r="C339" s="192"/>
      <c r="D339" s="192"/>
      <c r="E339" s="192"/>
      <c r="F339" s="192"/>
    </row>
    <row r="340" spans="2:6" ht="30" customHeight="1">
      <c r="B340" s="2115" t="s">
        <v>17617</v>
      </c>
      <c r="C340" s="2115"/>
      <c r="D340" s="2115"/>
      <c r="E340" s="2115"/>
      <c r="F340" s="189"/>
    </row>
    <row r="341" spans="2:6" ht="30" customHeight="1">
      <c r="B341" s="2115" t="s">
        <v>17618</v>
      </c>
      <c r="C341" s="2115"/>
      <c r="D341" s="2115"/>
      <c r="E341" s="2115"/>
      <c r="F341" s="189"/>
    </row>
    <row r="342" spans="2:6" ht="30" customHeight="1" thickBot="1">
      <c r="B342" s="2116"/>
      <c r="C342" s="2117"/>
      <c r="D342" s="2117"/>
      <c r="E342" s="2117"/>
      <c r="F342" s="193"/>
    </row>
    <row r="343" spans="2:6" ht="30" customHeight="1" thickTop="1">
      <c r="B343" s="194" t="s">
        <v>5218</v>
      </c>
      <c r="C343" s="194" t="s">
        <v>17619</v>
      </c>
      <c r="D343" s="194" t="s">
        <v>17620</v>
      </c>
      <c r="E343" s="194" t="s">
        <v>26517</v>
      </c>
    </row>
    <row r="344" spans="2:6" ht="30" customHeight="1">
      <c r="B344" s="195" t="s">
        <v>17916</v>
      </c>
      <c r="C344" s="195" t="s">
        <v>17917</v>
      </c>
      <c r="D344" s="196">
        <v>710</v>
      </c>
      <c r="E344" s="196"/>
    </row>
    <row r="345" spans="2:6" ht="30" customHeight="1">
      <c r="B345" s="195" t="s">
        <v>17918</v>
      </c>
      <c r="C345" s="195" t="s">
        <v>17919</v>
      </c>
      <c r="D345" s="196">
        <v>1065</v>
      </c>
      <c r="E345" s="196"/>
    </row>
    <row r="346" spans="2:6" ht="30" customHeight="1">
      <c r="B346" s="195" t="s">
        <v>17920</v>
      </c>
      <c r="C346" s="195" t="s">
        <v>17921</v>
      </c>
      <c r="D346" s="196">
        <v>1935</v>
      </c>
      <c r="E346" s="196"/>
    </row>
    <row r="347" spans="2:6" ht="30" customHeight="1">
      <c r="B347" s="195" t="s">
        <v>17922</v>
      </c>
      <c r="C347" s="195" t="s">
        <v>17923</v>
      </c>
      <c r="D347" s="196">
        <v>2900</v>
      </c>
      <c r="E347" s="196"/>
    </row>
    <row r="348" spans="2:6" ht="30" customHeight="1">
      <c r="B348" s="195"/>
      <c r="C348" s="195"/>
      <c r="D348" s="196"/>
      <c r="E348" s="196"/>
    </row>
    <row r="349" spans="2:6" ht="30" customHeight="1">
      <c r="B349" s="195"/>
      <c r="C349" s="195"/>
      <c r="D349" s="196"/>
      <c r="E349" s="196"/>
    </row>
    <row r="350" spans="2:6" ht="30" customHeight="1">
      <c r="B350" s="2118"/>
      <c r="C350" s="2118"/>
      <c r="D350" s="2118"/>
      <c r="E350" s="2118"/>
      <c r="F350" s="2118"/>
    </row>
    <row r="351" spans="2:6" ht="30" customHeight="1">
      <c r="B351" s="192"/>
      <c r="C351" s="192"/>
      <c r="D351" s="192"/>
      <c r="E351" s="192"/>
      <c r="F351" s="192"/>
    </row>
    <row r="352" spans="2:6" ht="30" customHeight="1">
      <c r="B352" s="2115" t="s">
        <v>17617</v>
      </c>
      <c r="C352" s="2115"/>
      <c r="D352" s="2115"/>
      <c r="E352" s="2115"/>
      <c r="F352" s="189"/>
    </row>
    <row r="353" spans="2:6" ht="30" customHeight="1">
      <c r="B353" s="2115"/>
      <c r="C353" s="2115"/>
      <c r="D353" s="2115"/>
      <c r="E353" s="2115"/>
      <c r="F353" s="2115"/>
    </row>
    <row r="354" spans="2:6" ht="30" customHeight="1" thickBot="1">
      <c r="B354" s="2116"/>
      <c r="C354" s="2117"/>
      <c r="D354" s="2117"/>
      <c r="E354" s="2117"/>
      <c r="F354" s="193"/>
    </row>
    <row r="355" spans="2:6" ht="30" customHeight="1" thickTop="1">
      <c r="B355" s="194" t="s">
        <v>5218</v>
      </c>
      <c r="C355" s="194" t="s">
        <v>17619</v>
      </c>
      <c r="D355" s="194" t="s">
        <v>17620</v>
      </c>
      <c r="E355" s="194" t="s">
        <v>5220</v>
      </c>
    </row>
    <row r="356" spans="2:6" ht="30" customHeight="1">
      <c r="B356" s="195" t="s">
        <v>17924</v>
      </c>
      <c r="C356" s="195" t="s">
        <v>17925</v>
      </c>
      <c r="D356" s="196">
        <v>340</v>
      </c>
      <c r="E356" s="196"/>
    </row>
    <row r="357" spans="2:6" ht="30" customHeight="1">
      <c r="B357" s="195" t="s">
        <v>17926</v>
      </c>
      <c r="C357" s="195" t="s">
        <v>17927</v>
      </c>
      <c r="D357" s="196">
        <v>505</v>
      </c>
      <c r="E357" s="196"/>
    </row>
  </sheetData>
  <mergeCells count="115">
    <mergeCell ref="B10:E10"/>
    <mergeCell ref="B11:E11"/>
    <mergeCell ref="B20:F20"/>
    <mergeCell ref="B22:E22"/>
    <mergeCell ref="B23:F23"/>
    <mergeCell ref="B24:E24"/>
    <mergeCell ref="B2:E2"/>
    <mergeCell ref="B3:F3"/>
    <mergeCell ref="B4:E4"/>
    <mergeCell ref="B5:E5"/>
    <mergeCell ref="B7:F7"/>
    <mergeCell ref="B9:E9"/>
    <mergeCell ref="B105:E105"/>
    <mergeCell ref="B106:F106"/>
    <mergeCell ref="B93:F93"/>
    <mergeCell ref="B95:E95"/>
    <mergeCell ref="B96:E96"/>
    <mergeCell ref="B64:F64"/>
    <mergeCell ref="B65:E65"/>
    <mergeCell ref="B33:F33"/>
    <mergeCell ref="B35:E35"/>
    <mergeCell ref="B36:F36"/>
    <mergeCell ref="B37:E37"/>
    <mergeCell ref="B61:F61"/>
    <mergeCell ref="B63:E63"/>
    <mergeCell ref="B78:E78"/>
    <mergeCell ref="B80:E80"/>
    <mergeCell ref="B81:E81"/>
    <mergeCell ref="B83:F83"/>
    <mergeCell ref="B85:E85"/>
    <mergeCell ref="B86:E86"/>
    <mergeCell ref="B87:E87"/>
    <mergeCell ref="B97:E97"/>
    <mergeCell ref="B103:F103"/>
    <mergeCell ref="B138:F138"/>
    <mergeCell ref="B139:E139"/>
    <mergeCell ref="B140:E140"/>
    <mergeCell ref="B142:F142"/>
    <mergeCell ref="B144:E144"/>
    <mergeCell ref="B145:F145"/>
    <mergeCell ref="B107:E107"/>
    <mergeCell ref="B119:F119"/>
    <mergeCell ref="B121:E121"/>
    <mergeCell ref="B122:F122"/>
    <mergeCell ref="B123:E123"/>
    <mergeCell ref="B137:E137"/>
    <mergeCell ref="B157:E157"/>
    <mergeCell ref="B158:E158"/>
    <mergeCell ref="B159:E159"/>
    <mergeCell ref="B170:F170"/>
    <mergeCell ref="B172:E172"/>
    <mergeCell ref="B173:F173"/>
    <mergeCell ref="B146:E146"/>
    <mergeCell ref="B150:E150"/>
    <mergeCell ref="B151:F151"/>
    <mergeCell ref="B152:E152"/>
    <mergeCell ref="B153:E153"/>
    <mergeCell ref="B155:F155"/>
    <mergeCell ref="B223:E223"/>
    <mergeCell ref="B224:F224"/>
    <mergeCell ref="B225:E225"/>
    <mergeCell ref="B249:E249"/>
    <mergeCell ref="B250:F250"/>
    <mergeCell ref="B251:E251"/>
    <mergeCell ref="B174:E174"/>
    <mergeCell ref="B185:F185"/>
    <mergeCell ref="B187:E187"/>
    <mergeCell ref="B188:F188"/>
    <mergeCell ref="B189:E189"/>
    <mergeCell ref="B221:F221"/>
    <mergeCell ref="B267:E267"/>
    <mergeCell ref="B268:F268"/>
    <mergeCell ref="B269:E269"/>
    <mergeCell ref="B276:F276"/>
    <mergeCell ref="B278:E278"/>
    <mergeCell ref="B279:F279"/>
    <mergeCell ref="B252:E252"/>
    <mergeCell ref="B254:F254"/>
    <mergeCell ref="B256:E256"/>
    <mergeCell ref="B257:E257"/>
    <mergeCell ref="B258:E258"/>
    <mergeCell ref="B265:F265"/>
    <mergeCell ref="B302:F302"/>
    <mergeCell ref="B303:E303"/>
    <mergeCell ref="B304:E304"/>
    <mergeCell ref="B306:F306"/>
    <mergeCell ref="B308:E308"/>
    <mergeCell ref="B309:E309"/>
    <mergeCell ref="B280:E280"/>
    <mergeCell ref="B293:F293"/>
    <mergeCell ref="B295:E295"/>
    <mergeCell ref="B296:F296"/>
    <mergeCell ref="B297:E297"/>
    <mergeCell ref="B301:E301"/>
    <mergeCell ref="B327:E327"/>
    <mergeCell ref="B328:F328"/>
    <mergeCell ref="B329:E329"/>
    <mergeCell ref="B333:E333"/>
    <mergeCell ref="B334:F334"/>
    <mergeCell ref="B335:E335"/>
    <mergeCell ref="B310:E310"/>
    <mergeCell ref="B316:F316"/>
    <mergeCell ref="B318:E318"/>
    <mergeCell ref="B319:F319"/>
    <mergeCell ref="B320:E320"/>
    <mergeCell ref="B325:F325"/>
    <mergeCell ref="B352:E352"/>
    <mergeCell ref="B353:F353"/>
    <mergeCell ref="B354:E354"/>
    <mergeCell ref="B336:E336"/>
    <mergeCell ref="B338:F338"/>
    <mergeCell ref="B340:E340"/>
    <mergeCell ref="B341:E341"/>
    <mergeCell ref="B342:E342"/>
    <mergeCell ref="B350:F350"/>
  </mergeCells>
  <dataValidations count="13">
    <dataValidation allowBlank="1" showInputMessage="1" showErrorMessage="1" promptTitle="Product Price List" prompt="Create a Product Price List in this worksheet. Enter company details in this row, starting in cell B1." sqref="A2 A78 A137 A150 A249 A301 A333" xr:uid="{6BEF660D-078F-49AB-B5B3-637465A3E985}"/>
    <dataValidation allowBlank="1" showInputMessage="1" showErrorMessage="1" prompt="Enter bulk pricing information within this cell" sqref="B64:F64 B23:F23 B36:F36 F10 F96 B122:F122 B106:F106 B96 F86 B145:F145 B224:F224 B173:F173 B188:F188 F158 B296:F296 B268:F268 B279:F279 F257 B319:F319 F309 B328:F328 B353:F353 F341" xr:uid="{2B85D9E1-A648-4F52-BDFE-CFF1F29E3975}"/>
    <dataValidation allowBlank="1" showInputMessage="1" showErrorMessage="1" prompt="Enter Last Updated date in cell at right and product details in the table below" sqref="B24:E24 B11:E11 B37:E37 B65:E65 B87:E87 B97:E97 B107:E107 B123:E123 B146:E146 B159:E159 B174:E174 B189:E189 B225:E225 B258:E258 B269:E269 B280:E280 B297:E297 B310:E310 B320:E320 B329:E329 B342:E342 B354:E354" xr:uid="{5168573E-FCFF-4C43-BDF8-57393DB4D64C}"/>
    <dataValidation allowBlank="1" showInputMessage="1" showErrorMessage="1" prompt="Append phone number in this cell" sqref="F9 B4:B5 B9:B10 F22 B22 F35 B35 F63 B63 F95 B85:B86 F85 F105 B95 B105 B80:B81 F121 B121 B139:B140 F144 B144 F172 B157:B158 B152:B153 F157 B172 F187 B187 F223 B223 F267 B256:B257 B251:B252 F256 B267 F278 B278 F295 B295 F318 B308:B309 B303:B304 F308 B318 F327 B327 F352 B340:B341 B335:B336 F340 B352" xr:uid="{4D1C831D-9730-4A9C-AD0F-A2D8CFDA2D96}"/>
    <dataValidation allowBlank="1" showInputMessage="1" showErrorMessage="1" prompt="Title of this worksheet is in this cell" sqref="B7:F7 B20:F20 B33:F33 B61:F61 B83:F83 B93:F93 B103:F103 B119:F119 B142:F142 B155:F155 B170:F170 B185:F185 B221:F221 B254:F254 B265:F265 B276:F276 B293:F293 B306:F306 B316:F316 B325:F325 B338:F338 B350:F350" xr:uid="{A35964DA-51B2-4EF1-A4CF-771423E7661E}"/>
    <dataValidation allowBlank="1" showInputMessage="1" showErrorMessage="1" prompt="Enter Company Name, Address, City, State, and Zip Code in this cell" sqref="B2 B78 B137 B150 B249 B301 B333" xr:uid="{61EA3FA0-E502-4B38-B3DE-E596FD72BCDA}"/>
    <dataValidation allowBlank="1" showInputMessage="1" showErrorMessage="1" prompt="Enter Bulk Price per Unit in this column under this heading" sqref="E12 E25 E38 E66 E88 E98 E108 E124 E147 E160 E175 E190 E226 E259 E270 E281 E298 E311 E321 E330 E343 E355" xr:uid="{7BF888B9-8DF5-4139-88DF-7A3DECB61691}"/>
    <dataValidation allowBlank="1" showInputMessage="1" showErrorMessage="1" prompt="Enter Retail Price per Unit in this column under this heading" sqref="D12 D25 D38 D66 D88 D98 D108 D124 D147 D160 D175 D190 D226 D259 D270 D281 D298 D311 D321 D330 D343 D355" xr:uid="{8BC85111-EA58-48EF-9C37-B34B48CBBC3F}"/>
    <dataValidation allowBlank="1" showInputMessage="1" showErrorMessage="1" prompt="Enter Name in this column under this heading" sqref="C12 C25 C38 C66 C88 C98 C108 C124 C147 C160 C175 C190 C226 C259 C270 C281 C298 C311 C321 C330 C343 C355" xr:uid="{94CC8080-A36E-433D-A036-154449F0BA80}"/>
    <dataValidation allowBlank="1" showInputMessage="1" showErrorMessage="1" prompt="Enter Product Number in this column under this heading. Use heading filters to find specific entries" sqref="B12 B25 B38 B66 B88 B98 B108 B124 B147 B160 B175 B190 B226 B259 B270 B281 B298 B311 B321 B330 B343 B355" xr:uid="{5073E78A-30C9-4CD6-B923-D7EA14583146}"/>
    <dataValidation allowBlank="1" showInputMessage="1" showErrorMessage="1" prompt="Enter Last Updated date in this cell" sqref="F11 F24 F37 F65 F87 F97 F107 F123 F146 F159 F174 F189 F225 F258 F269 F280 F297 F310 F320 F329 F342 F354" xr:uid="{ED28AC36-3E0B-42A8-B076-7433D50C23AA}"/>
    <dataValidation allowBlank="1" showInputMessage="1" showErrorMessage="1" prompt="Enter Company Phone and Fax number in this cell" sqref="B3 B138 B151 B250 B302 B334" xr:uid="{4B90DAF8-4BDB-436C-82EF-B33D97A21A31}"/>
    <dataValidation allowBlank="1" showErrorMessage="1" sqref="A6:B6 B8:F8 B21:F21 B34:F34 B62:F62 A82:B82 B84:F84 B94:F94 B104:F104 B120:F120 A141:B141 B143:F143 A154:B154 B156:F156 B171:F171 B186:F186 B222:F222 A253:B253 B255:F255 B266:F266 B277:F277 B294:F294 A305:B305 B307:F307 B317:F317 B326:F326 A337:B337 B339:F339 B351:F351" xr:uid="{30659991-9F97-4CB5-A8C9-A6C8E4E48F95}"/>
  </dataValidations>
  <pageMargins left="0.7" right="0.7" top="0.75" bottom="0.75" header="0.3" footer="0.3"/>
  <drawing r:id="rId1"/>
  <tableParts count="22">
    <tablePart r:id="rId2"/>
    <tablePart r:id="rId3"/>
    <tablePart r:id="rId4"/>
    <tablePart r:id="rId5"/>
    <tablePart r:id="rId6"/>
    <tablePart r:id="rId7"/>
    <tablePart r:id="rId8"/>
    <tablePart r:id="rId9"/>
    <tablePart r:id="rId10"/>
    <tablePart r:id="rId11"/>
    <tablePart r:id="rId12"/>
    <tablePart r:id="rId13"/>
    <tablePart r:id="rId14"/>
    <tablePart r:id="rId15"/>
    <tablePart r:id="rId16"/>
    <tablePart r:id="rId17"/>
    <tablePart r:id="rId18"/>
    <tablePart r:id="rId19"/>
    <tablePart r:id="rId20"/>
    <tablePart r:id="rId21"/>
    <tablePart r:id="rId22"/>
    <tablePart r:id="rId23"/>
  </tablePart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CCDD7F-BC01-46CE-A491-B1A7B0574D10}">
  <dimension ref="A1:Z352"/>
  <sheetViews>
    <sheetView workbookViewId="0">
      <pane ySplit="1" topLeftCell="A2" activePane="bottomLeft" state="frozen"/>
      <selection pane="bottomLeft"/>
    </sheetView>
  </sheetViews>
  <sheetFormatPr defaultColWidth="12.5703125" defaultRowHeight="15"/>
  <cols>
    <col min="1" max="1" width="19.5703125" style="8" bestFit="1" customWidth="1"/>
    <col min="2" max="2" width="94.7109375" style="5" bestFit="1" customWidth="1"/>
    <col min="3" max="3" width="12.5703125" style="8"/>
    <col min="4" max="16384" width="12.5703125" style="5"/>
  </cols>
  <sheetData>
    <row r="1" spans="1:26" customFormat="1" ht="84.75" customHeight="1">
      <c r="A1" s="267" t="s">
        <v>26516</v>
      </c>
      <c r="B1" s="267" t="s">
        <v>26515</v>
      </c>
      <c r="C1" t="s">
        <v>4986</v>
      </c>
      <c r="E1" t="s">
        <v>5352</v>
      </c>
      <c r="F1" t="s">
        <v>5353</v>
      </c>
      <c r="G1" t="s">
        <v>5354</v>
      </c>
      <c r="H1" t="s">
        <v>5355</v>
      </c>
      <c r="I1" t="s">
        <v>5356</v>
      </c>
      <c r="J1" t="s">
        <v>5357</v>
      </c>
      <c r="K1" t="s">
        <v>5358</v>
      </c>
      <c r="L1" t="s">
        <v>2641</v>
      </c>
      <c r="M1" t="s">
        <v>5359</v>
      </c>
      <c r="N1" t="s">
        <v>5360</v>
      </c>
      <c r="O1" t="s">
        <v>5361</v>
      </c>
      <c r="P1" t="s">
        <v>5362</v>
      </c>
      <c r="Q1" t="s">
        <v>5363</v>
      </c>
      <c r="R1" t="s">
        <v>5364</v>
      </c>
      <c r="S1" t="s">
        <v>5365</v>
      </c>
      <c r="T1" t="s">
        <v>5366</v>
      </c>
      <c r="U1" t="s">
        <v>5367</v>
      </c>
      <c r="V1" t="s">
        <v>5368</v>
      </c>
      <c r="W1" t="s">
        <v>5368</v>
      </c>
      <c r="X1" t="s">
        <v>5369</v>
      </c>
      <c r="Y1" t="s">
        <v>5222</v>
      </c>
      <c r="Z1" t="s">
        <v>5222</v>
      </c>
    </row>
    <row r="2" spans="1:26" s="8" customFormat="1">
      <c r="B2" s="8" t="s">
        <v>5370</v>
      </c>
    </row>
    <row r="3" spans="1:26">
      <c r="A3" s="8" t="s">
        <v>5371</v>
      </c>
      <c r="B3" s="5" t="s">
        <v>5372</v>
      </c>
      <c r="C3" s="8" t="s">
        <v>5373</v>
      </c>
      <c r="E3" s="5" t="s">
        <v>5374</v>
      </c>
      <c r="G3" s="5" t="s">
        <v>4440</v>
      </c>
      <c r="H3" s="5" t="s">
        <v>5375</v>
      </c>
      <c r="I3" s="5" t="s">
        <v>5376</v>
      </c>
      <c r="J3" s="5" t="s">
        <v>2883</v>
      </c>
      <c r="K3" s="5" t="s">
        <v>5377</v>
      </c>
      <c r="L3" s="5" t="s">
        <v>5378</v>
      </c>
      <c r="M3" s="5" t="s">
        <v>2663</v>
      </c>
      <c r="N3" s="5" t="s">
        <v>5379</v>
      </c>
      <c r="O3" s="5" t="s">
        <v>5380</v>
      </c>
      <c r="P3" s="5" t="s">
        <v>5381</v>
      </c>
      <c r="Q3" s="5" t="s">
        <v>5382</v>
      </c>
      <c r="R3" s="5" t="s">
        <v>5383</v>
      </c>
      <c r="S3" s="5" t="s">
        <v>2839</v>
      </c>
      <c r="T3" s="5" t="s">
        <v>5384</v>
      </c>
      <c r="U3" s="5" t="s">
        <v>5385</v>
      </c>
      <c r="V3" s="5" t="s">
        <v>5386</v>
      </c>
      <c r="X3" s="5" t="s">
        <v>5387</v>
      </c>
      <c r="Y3" s="5" t="s">
        <v>5388</v>
      </c>
    </row>
    <row r="4" spans="1:26">
      <c r="A4" s="8" t="s">
        <v>5389</v>
      </c>
      <c r="B4" s="5" t="s">
        <v>5390</v>
      </c>
      <c r="C4" s="8" t="s">
        <v>5391</v>
      </c>
      <c r="E4" s="5" t="s">
        <v>5374</v>
      </c>
      <c r="F4" s="5" t="s">
        <v>5392</v>
      </c>
      <c r="G4" s="5" t="s">
        <v>4440</v>
      </c>
      <c r="H4" s="5" t="s">
        <v>5393</v>
      </c>
      <c r="I4" s="5" t="s">
        <v>5394</v>
      </c>
      <c r="J4" s="5" t="s">
        <v>2883</v>
      </c>
      <c r="K4" s="5" t="s">
        <v>5381</v>
      </c>
      <c r="L4" s="5" t="s">
        <v>5395</v>
      </c>
      <c r="M4" s="5" t="s">
        <v>2663</v>
      </c>
      <c r="N4" s="5" t="s">
        <v>5396</v>
      </c>
      <c r="O4" s="5" t="s">
        <v>5380</v>
      </c>
      <c r="P4" s="5" t="s">
        <v>5381</v>
      </c>
      <c r="Q4" s="5" t="s">
        <v>5382</v>
      </c>
      <c r="R4" s="5" t="s">
        <v>5397</v>
      </c>
      <c r="S4" s="5" t="s">
        <v>2839</v>
      </c>
      <c r="T4" s="5" t="s">
        <v>5398</v>
      </c>
      <c r="U4" s="5" t="s">
        <v>5399</v>
      </c>
      <c r="V4" s="5" t="s">
        <v>5400</v>
      </c>
      <c r="X4" s="5" t="s">
        <v>5401</v>
      </c>
      <c r="Y4" s="5" t="s">
        <v>5402</v>
      </c>
    </row>
    <row r="5" spans="1:26">
      <c r="A5" s="8" t="s">
        <v>5403</v>
      </c>
      <c r="B5" s="5" t="s">
        <v>5404</v>
      </c>
      <c r="C5" s="8" t="s">
        <v>5391</v>
      </c>
      <c r="E5" s="5" t="s">
        <v>5374</v>
      </c>
      <c r="G5" s="5" t="s">
        <v>4440</v>
      </c>
      <c r="H5" s="5" t="s">
        <v>5393</v>
      </c>
      <c r="I5" s="5" t="s">
        <v>5394</v>
      </c>
      <c r="J5" s="5" t="s">
        <v>2883</v>
      </c>
      <c r="K5" s="5" t="s">
        <v>5381</v>
      </c>
      <c r="L5" s="5" t="s">
        <v>5405</v>
      </c>
      <c r="M5" s="5" t="s">
        <v>2663</v>
      </c>
      <c r="N5" s="5" t="s">
        <v>5396</v>
      </c>
      <c r="O5" s="5" t="s">
        <v>5380</v>
      </c>
      <c r="P5" s="5" t="s">
        <v>5381</v>
      </c>
      <c r="Q5" s="5" t="s">
        <v>5382</v>
      </c>
      <c r="R5" s="5" t="s">
        <v>5406</v>
      </c>
      <c r="S5" s="5" t="s">
        <v>2839</v>
      </c>
      <c r="T5" s="5" t="s">
        <v>5398</v>
      </c>
      <c r="U5" s="5" t="s">
        <v>5407</v>
      </c>
      <c r="V5" s="5" t="s">
        <v>5400</v>
      </c>
      <c r="X5" s="5" t="s">
        <v>5408</v>
      </c>
      <c r="Y5" s="5" t="s">
        <v>5402</v>
      </c>
    </row>
    <row r="6" spans="1:26">
      <c r="A6" s="8" t="s">
        <v>5409</v>
      </c>
      <c r="B6" s="5" t="s">
        <v>5410</v>
      </c>
      <c r="C6" s="8" t="s">
        <v>5391</v>
      </c>
      <c r="E6" s="5" t="s">
        <v>5374</v>
      </c>
      <c r="F6" s="5" t="s">
        <v>5411</v>
      </c>
      <c r="G6" s="5" t="s">
        <v>4440</v>
      </c>
      <c r="H6" s="5" t="s">
        <v>5393</v>
      </c>
      <c r="I6" s="5" t="s">
        <v>5394</v>
      </c>
      <c r="J6" s="5" t="s">
        <v>2883</v>
      </c>
      <c r="K6" s="5" t="s">
        <v>5381</v>
      </c>
      <c r="L6" s="5" t="s">
        <v>5412</v>
      </c>
      <c r="M6" s="5" t="s">
        <v>2663</v>
      </c>
      <c r="N6" s="5" t="s">
        <v>5396</v>
      </c>
      <c r="O6" s="5" t="s">
        <v>5380</v>
      </c>
      <c r="P6" s="5" t="s">
        <v>5381</v>
      </c>
      <c r="Q6" s="5" t="s">
        <v>5382</v>
      </c>
      <c r="R6" s="5" t="s">
        <v>5413</v>
      </c>
      <c r="S6" s="5" t="s">
        <v>2839</v>
      </c>
      <c r="T6" s="5" t="s">
        <v>5398</v>
      </c>
      <c r="U6" s="5" t="s">
        <v>5414</v>
      </c>
      <c r="V6" s="5" t="s">
        <v>5400</v>
      </c>
      <c r="X6" s="5" t="s">
        <v>5415</v>
      </c>
      <c r="Y6" s="5" t="s">
        <v>5402</v>
      </c>
    </row>
    <row r="7" spans="1:26">
      <c r="A7" s="8" t="s">
        <v>5416</v>
      </c>
      <c r="B7" s="5" t="s">
        <v>5417</v>
      </c>
      <c r="C7" s="8" t="s">
        <v>5391</v>
      </c>
      <c r="E7" s="5" t="s">
        <v>5374</v>
      </c>
      <c r="F7" s="5" t="s">
        <v>5418</v>
      </c>
      <c r="G7" s="5" t="s">
        <v>4440</v>
      </c>
      <c r="H7" s="5" t="s">
        <v>5393</v>
      </c>
      <c r="I7" s="5" t="s">
        <v>5394</v>
      </c>
      <c r="J7" s="5" t="s">
        <v>2883</v>
      </c>
      <c r="K7" s="5" t="s">
        <v>5381</v>
      </c>
      <c r="L7" s="5" t="s">
        <v>5419</v>
      </c>
      <c r="M7" s="5" t="s">
        <v>2663</v>
      </c>
      <c r="N7" s="5" t="s">
        <v>5396</v>
      </c>
      <c r="O7" s="5" t="s">
        <v>5380</v>
      </c>
      <c r="P7" s="5" t="s">
        <v>5381</v>
      </c>
      <c r="Q7" s="5" t="s">
        <v>5382</v>
      </c>
      <c r="R7" s="5" t="s">
        <v>5420</v>
      </c>
      <c r="S7" s="5" t="s">
        <v>2839</v>
      </c>
      <c r="T7" s="5" t="s">
        <v>5398</v>
      </c>
      <c r="U7" s="5" t="s">
        <v>5421</v>
      </c>
      <c r="V7" s="5" t="s">
        <v>5400</v>
      </c>
      <c r="X7" s="5" t="s">
        <v>5422</v>
      </c>
      <c r="Y7" s="5" t="s">
        <v>5402</v>
      </c>
    </row>
    <row r="8" spans="1:26">
      <c r="A8" s="8" t="s">
        <v>5423</v>
      </c>
      <c r="B8" s="5" t="s">
        <v>5424</v>
      </c>
      <c r="C8" s="8" t="s">
        <v>5391</v>
      </c>
      <c r="E8" s="5" t="s">
        <v>5374</v>
      </c>
      <c r="H8" s="5" t="s">
        <v>5393</v>
      </c>
      <c r="I8" s="5" t="s">
        <v>5394</v>
      </c>
      <c r="J8" s="5" t="s">
        <v>2883</v>
      </c>
      <c r="K8" s="5" t="s">
        <v>5381</v>
      </c>
      <c r="L8" s="5" t="s">
        <v>5425</v>
      </c>
      <c r="M8" s="5" t="s">
        <v>2663</v>
      </c>
      <c r="N8" s="5" t="s">
        <v>5396</v>
      </c>
      <c r="O8" s="5" t="s">
        <v>5380</v>
      </c>
      <c r="P8" s="5" t="s">
        <v>5381</v>
      </c>
      <c r="Q8" s="5" t="s">
        <v>5382</v>
      </c>
      <c r="R8" s="5" t="s">
        <v>5426</v>
      </c>
      <c r="S8" s="5" t="s">
        <v>2839</v>
      </c>
      <c r="T8" s="5" t="s">
        <v>5398</v>
      </c>
      <c r="U8" s="5" t="s">
        <v>5427</v>
      </c>
      <c r="V8" s="5" t="s">
        <v>5400</v>
      </c>
      <c r="Y8" s="5" t="s">
        <v>5402</v>
      </c>
    </row>
    <row r="9" spans="1:26">
      <c r="A9" s="8" t="s">
        <v>5428</v>
      </c>
      <c r="B9" s="5" t="s">
        <v>5429</v>
      </c>
      <c r="C9" s="8" t="s">
        <v>5391</v>
      </c>
      <c r="E9" s="5" t="s">
        <v>5374</v>
      </c>
      <c r="F9" s="5" t="s">
        <v>5430</v>
      </c>
      <c r="G9" s="5" t="s">
        <v>4440</v>
      </c>
      <c r="H9" s="5" t="s">
        <v>5393</v>
      </c>
      <c r="I9" s="5" t="s">
        <v>5394</v>
      </c>
      <c r="J9" s="5" t="s">
        <v>2883</v>
      </c>
      <c r="K9" s="5" t="s">
        <v>5381</v>
      </c>
      <c r="L9" s="5" t="s">
        <v>5431</v>
      </c>
      <c r="M9" s="5" t="s">
        <v>2663</v>
      </c>
      <c r="N9" s="5" t="s">
        <v>5396</v>
      </c>
      <c r="O9" s="5" t="s">
        <v>5380</v>
      </c>
      <c r="P9" s="5" t="s">
        <v>5381</v>
      </c>
      <c r="Q9" s="5" t="s">
        <v>5382</v>
      </c>
      <c r="R9" s="5" t="s">
        <v>5432</v>
      </c>
      <c r="S9" s="5" t="s">
        <v>2839</v>
      </c>
      <c r="T9" s="5" t="s">
        <v>5398</v>
      </c>
      <c r="U9" s="5" t="s">
        <v>5433</v>
      </c>
      <c r="V9" s="5" t="s">
        <v>5400</v>
      </c>
      <c r="X9" s="5" t="s">
        <v>5434</v>
      </c>
      <c r="Y9" s="5" t="s">
        <v>5402</v>
      </c>
    </row>
    <row r="10" spans="1:26">
      <c r="A10" s="8" t="s">
        <v>5435</v>
      </c>
      <c r="B10" s="5" t="s">
        <v>5436</v>
      </c>
      <c r="C10" s="8" t="s">
        <v>5391</v>
      </c>
      <c r="E10" s="5" t="s">
        <v>5374</v>
      </c>
      <c r="F10" s="5" t="s">
        <v>5437</v>
      </c>
      <c r="G10" s="5" t="s">
        <v>4440</v>
      </c>
      <c r="H10" s="5" t="s">
        <v>5393</v>
      </c>
      <c r="I10" s="5" t="s">
        <v>5394</v>
      </c>
      <c r="J10" s="5" t="s">
        <v>2883</v>
      </c>
      <c r="K10" s="5" t="s">
        <v>5381</v>
      </c>
      <c r="L10" s="5" t="s">
        <v>5438</v>
      </c>
      <c r="M10" s="5" t="s">
        <v>2663</v>
      </c>
      <c r="N10" s="5" t="s">
        <v>5396</v>
      </c>
      <c r="O10" s="5" t="s">
        <v>5380</v>
      </c>
      <c r="P10" s="5" t="s">
        <v>5381</v>
      </c>
      <c r="Q10" s="5" t="s">
        <v>5382</v>
      </c>
      <c r="R10" s="5" t="s">
        <v>5439</v>
      </c>
      <c r="S10" s="5" t="s">
        <v>2839</v>
      </c>
      <c r="T10" s="5" t="s">
        <v>5398</v>
      </c>
      <c r="U10" s="5" t="s">
        <v>5440</v>
      </c>
      <c r="V10" s="5" t="s">
        <v>5400</v>
      </c>
      <c r="X10" s="5" t="s">
        <v>5441</v>
      </c>
      <c r="Y10" s="5" t="s">
        <v>5402</v>
      </c>
    </row>
    <row r="11" spans="1:26">
      <c r="A11" s="8" t="s">
        <v>5442</v>
      </c>
      <c r="B11" s="5" t="s">
        <v>5443</v>
      </c>
      <c r="C11" s="8" t="s">
        <v>5391</v>
      </c>
      <c r="H11" s="5" t="s">
        <v>5393</v>
      </c>
      <c r="I11" s="5" t="s">
        <v>5394</v>
      </c>
      <c r="J11" s="5" t="s">
        <v>2883</v>
      </c>
      <c r="K11" s="5" t="s">
        <v>5381</v>
      </c>
      <c r="L11" s="5" t="s">
        <v>5444</v>
      </c>
      <c r="M11" s="5" t="s">
        <v>2663</v>
      </c>
      <c r="N11" s="5" t="s">
        <v>5396</v>
      </c>
      <c r="O11" s="5" t="s">
        <v>5380</v>
      </c>
      <c r="P11" s="5" t="s">
        <v>5381</v>
      </c>
      <c r="Q11" s="5" t="s">
        <v>5382</v>
      </c>
      <c r="R11" s="5" t="s">
        <v>5445</v>
      </c>
      <c r="S11" s="5" t="s">
        <v>2839</v>
      </c>
      <c r="T11" s="5" t="s">
        <v>5398</v>
      </c>
      <c r="U11" s="5" t="s">
        <v>5446</v>
      </c>
      <c r="V11" s="5" t="s">
        <v>5400</v>
      </c>
      <c r="Y11" s="5" t="s">
        <v>5402</v>
      </c>
    </row>
    <row r="12" spans="1:26">
      <c r="A12" s="8" t="s">
        <v>5447</v>
      </c>
      <c r="B12" s="5" t="s">
        <v>5448</v>
      </c>
      <c r="C12" s="8" t="s">
        <v>5391</v>
      </c>
      <c r="E12" s="5" t="s">
        <v>5374</v>
      </c>
      <c r="H12" s="5" t="s">
        <v>5393</v>
      </c>
      <c r="I12" s="5" t="s">
        <v>5394</v>
      </c>
      <c r="J12" s="5" t="s">
        <v>2883</v>
      </c>
      <c r="K12" s="5" t="s">
        <v>5381</v>
      </c>
      <c r="L12" s="5" t="s">
        <v>5449</v>
      </c>
      <c r="M12" s="5" t="s">
        <v>2663</v>
      </c>
      <c r="N12" s="5" t="s">
        <v>5396</v>
      </c>
      <c r="O12" s="5" t="s">
        <v>5380</v>
      </c>
      <c r="P12" s="5" t="s">
        <v>5381</v>
      </c>
      <c r="Q12" s="5" t="s">
        <v>5382</v>
      </c>
      <c r="R12" s="5" t="s">
        <v>5450</v>
      </c>
      <c r="S12" s="5" t="s">
        <v>2839</v>
      </c>
      <c r="T12" s="5" t="s">
        <v>5398</v>
      </c>
      <c r="U12" s="5" t="s">
        <v>5451</v>
      </c>
      <c r="V12" s="5" t="s">
        <v>5400</v>
      </c>
      <c r="Y12" s="5" t="s">
        <v>5402</v>
      </c>
    </row>
    <row r="13" spans="1:26">
      <c r="A13" s="8" t="s">
        <v>5452</v>
      </c>
      <c r="B13" s="5" t="s">
        <v>5453</v>
      </c>
      <c r="C13" s="8" t="s">
        <v>5391</v>
      </c>
      <c r="H13" s="5" t="s">
        <v>5393</v>
      </c>
      <c r="I13" s="5" t="s">
        <v>5394</v>
      </c>
      <c r="J13" s="5" t="s">
        <v>2883</v>
      </c>
      <c r="K13" s="5" t="s">
        <v>5381</v>
      </c>
      <c r="L13" s="5" t="s">
        <v>5454</v>
      </c>
      <c r="N13" s="5" t="s">
        <v>5396</v>
      </c>
      <c r="O13" s="5" t="s">
        <v>5380</v>
      </c>
      <c r="P13" s="5" t="s">
        <v>5381</v>
      </c>
      <c r="Q13" s="5" t="s">
        <v>5382</v>
      </c>
      <c r="S13" s="5" t="s">
        <v>2839</v>
      </c>
      <c r="T13" s="5" t="s">
        <v>5398</v>
      </c>
      <c r="U13" s="5" t="s">
        <v>5455</v>
      </c>
      <c r="V13" s="5" t="s">
        <v>5400</v>
      </c>
      <c r="Y13" s="5" t="s">
        <v>5402</v>
      </c>
    </row>
    <row r="14" spans="1:26">
      <c r="A14" s="8" t="s">
        <v>5456</v>
      </c>
      <c r="B14" s="5" t="s">
        <v>5457</v>
      </c>
      <c r="C14" s="8" t="s">
        <v>5391</v>
      </c>
      <c r="E14" s="5" t="s">
        <v>5374</v>
      </c>
      <c r="F14" s="5" t="s">
        <v>5458</v>
      </c>
      <c r="G14" s="5" t="s">
        <v>4440</v>
      </c>
      <c r="H14" s="5" t="s">
        <v>5393</v>
      </c>
      <c r="I14" s="5" t="s">
        <v>5394</v>
      </c>
      <c r="J14" s="5" t="s">
        <v>2883</v>
      </c>
      <c r="K14" s="5" t="s">
        <v>5381</v>
      </c>
      <c r="L14" s="5" t="s">
        <v>5459</v>
      </c>
      <c r="M14" s="5" t="s">
        <v>2663</v>
      </c>
      <c r="N14" s="5" t="s">
        <v>5396</v>
      </c>
      <c r="O14" s="5" t="s">
        <v>5380</v>
      </c>
      <c r="P14" s="5" t="s">
        <v>5381</v>
      </c>
      <c r="Q14" s="5" t="s">
        <v>5382</v>
      </c>
      <c r="R14" s="5" t="s">
        <v>5460</v>
      </c>
      <c r="S14" s="5" t="s">
        <v>2839</v>
      </c>
      <c r="T14" s="5" t="s">
        <v>5398</v>
      </c>
      <c r="U14" s="5" t="s">
        <v>5461</v>
      </c>
      <c r="V14" s="5" t="s">
        <v>5400</v>
      </c>
      <c r="X14" s="5" t="s">
        <v>5462</v>
      </c>
      <c r="Y14" s="5" t="s">
        <v>5402</v>
      </c>
    </row>
    <row r="15" spans="1:26">
      <c r="A15" s="8" t="s">
        <v>5463</v>
      </c>
      <c r="B15" s="5" t="s">
        <v>5464</v>
      </c>
      <c r="C15" s="8" t="s">
        <v>5391</v>
      </c>
      <c r="E15" s="5" t="s">
        <v>5374</v>
      </c>
      <c r="H15" s="5" t="s">
        <v>5393</v>
      </c>
      <c r="I15" s="5" t="s">
        <v>5394</v>
      </c>
      <c r="J15" s="5" t="s">
        <v>2883</v>
      </c>
      <c r="K15" s="5" t="s">
        <v>5381</v>
      </c>
      <c r="L15" s="5" t="s">
        <v>5465</v>
      </c>
      <c r="M15" s="5" t="s">
        <v>2663</v>
      </c>
      <c r="N15" s="5" t="s">
        <v>5396</v>
      </c>
      <c r="O15" s="5" t="s">
        <v>5380</v>
      </c>
      <c r="P15" s="5" t="s">
        <v>5381</v>
      </c>
      <c r="Q15" s="5" t="s">
        <v>5382</v>
      </c>
      <c r="R15" s="5" t="s">
        <v>5466</v>
      </c>
      <c r="S15" s="5" t="s">
        <v>2839</v>
      </c>
      <c r="T15" s="5" t="s">
        <v>5398</v>
      </c>
      <c r="U15" s="5" t="s">
        <v>5467</v>
      </c>
      <c r="V15" s="5" t="s">
        <v>5400</v>
      </c>
      <c r="Y15" s="5" t="s">
        <v>5402</v>
      </c>
    </row>
    <row r="16" spans="1:26">
      <c r="A16" s="8" t="s">
        <v>5468</v>
      </c>
      <c r="B16" s="5" t="s">
        <v>5469</v>
      </c>
      <c r="C16" s="8" t="s">
        <v>5391</v>
      </c>
      <c r="E16" s="5" t="s">
        <v>5374</v>
      </c>
      <c r="F16" s="5" t="s">
        <v>5470</v>
      </c>
      <c r="G16" s="5" t="s">
        <v>4440</v>
      </c>
      <c r="H16" s="5" t="s">
        <v>5393</v>
      </c>
      <c r="I16" s="5" t="s">
        <v>5394</v>
      </c>
      <c r="J16" s="5" t="s">
        <v>2883</v>
      </c>
      <c r="K16" s="5" t="s">
        <v>5381</v>
      </c>
      <c r="L16" s="5" t="s">
        <v>5471</v>
      </c>
      <c r="M16" s="5" t="s">
        <v>2663</v>
      </c>
      <c r="N16" s="5" t="s">
        <v>5396</v>
      </c>
      <c r="O16" s="5" t="s">
        <v>5380</v>
      </c>
      <c r="P16" s="5" t="s">
        <v>5381</v>
      </c>
      <c r="Q16" s="5" t="s">
        <v>5382</v>
      </c>
      <c r="R16" s="5" t="s">
        <v>5472</v>
      </c>
      <c r="S16" s="5" t="s">
        <v>2839</v>
      </c>
      <c r="T16" s="5" t="s">
        <v>5398</v>
      </c>
      <c r="U16" s="5" t="s">
        <v>5473</v>
      </c>
      <c r="V16" s="5" t="s">
        <v>5400</v>
      </c>
      <c r="X16" s="5" t="s">
        <v>5474</v>
      </c>
      <c r="Y16" s="5" t="s">
        <v>5402</v>
      </c>
    </row>
    <row r="17" spans="1:25">
      <c r="A17" s="8" t="s">
        <v>5475</v>
      </c>
      <c r="B17" s="5" t="s">
        <v>5476</v>
      </c>
      <c r="C17" s="8" t="s">
        <v>5477</v>
      </c>
      <c r="E17" s="5" t="s">
        <v>5374</v>
      </c>
      <c r="F17" s="5" t="s">
        <v>5478</v>
      </c>
      <c r="G17" s="5" t="s">
        <v>4440</v>
      </c>
      <c r="H17" s="5" t="s">
        <v>5393</v>
      </c>
      <c r="I17" s="5" t="s">
        <v>5479</v>
      </c>
      <c r="J17" s="5" t="s">
        <v>2684</v>
      </c>
      <c r="K17" s="5" t="s">
        <v>5480</v>
      </c>
      <c r="L17" s="5" t="s">
        <v>5481</v>
      </c>
      <c r="M17" s="5" t="s">
        <v>2663</v>
      </c>
      <c r="N17" s="5" t="s">
        <v>5482</v>
      </c>
      <c r="O17" s="5" t="s">
        <v>5483</v>
      </c>
      <c r="P17" s="5" t="s">
        <v>5484</v>
      </c>
      <c r="Q17" s="5" t="s">
        <v>5382</v>
      </c>
      <c r="R17" s="5" t="s">
        <v>5485</v>
      </c>
      <c r="S17" s="5" t="s">
        <v>2839</v>
      </c>
      <c r="T17" s="5" t="s">
        <v>5486</v>
      </c>
      <c r="U17" s="5" t="s">
        <v>5487</v>
      </c>
      <c r="V17" s="5" t="s">
        <v>5400</v>
      </c>
      <c r="X17" s="5" t="s">
        <v>5488</v>
      </c>
      <c r="Y17" s="5" t="s">
        <v>5402</v>
      </c>
    </row>
    <row r="18" spans="1:25">
      <c r="A18" s="8" t="s">
        <v>5489</v>
      </c>
      <c r="B18" s="5" t="s">
        <v>5490</v>
      </c>
      <c r="C18" s="8" t="s">
        <v>5477</v>
      </c>
      <c r="E18" s="5" t="s">
        <v>5374</v>
      </c>
      <c r="F18" s="5" t="s">
        <v>5491</v>
      </c>
      <c r="G18" s="5" t="s">
        <v>4440</v>
      </c>
      <c r="H18" s="5" t="s">
        <v>5393</v>
      </c>
      <c r="I18" s="5" t="s">
        <v>5479</v>
      </c>
      <c r="J18" s="5" t="s">
        <v>2684</v>
      </c>
      <c r="K18" s="5" t="s">
        <v>5480</v>
      </c>
      <c r="L18" s="5" t="s">
        <v>5492</v>
      </c>
      <c r="M18" s="5" t="s">
        <v>2663</v>
      </c>
      <c r="N18" s="5" t="s">
        <v>5482</v>
      </c>
      <c r="O18" s="5" t="s">
        <v>5483</v>
      </c>
      <c r="P18" s="5" t="s">
        <v>5484</v>
      </c>
      <c r="Q18" s="5" t="s">
        <v>5382</v>
      </c>
      <c r="R18" s="5" t="s">
        <v>5493</v>
      </c>
      <c r="S18" s="5" t="s">
        <v>2839</v>
      </c>
      <c r="T18" s="5" t="s">
        <v>5486</v>
      </c>
      <c r="U18" s="5" t="s">
        <v>5494</v>
      </c>
      <c r="V18" s="5" t="s">
        <v>5400</v>
      </c>
      <c r="X18" s="5" t="s">
        <v>5495</v>
      </c>
      <c r="Y18" s="5" t="s">
        <v>5402</v>
      </c>
    </row>
    <row r="19" spans="1:25">
      <c r="A19" s="8" t="s">
        <v>5496</v>
      </c>
      <c r="B19" s="5" t="s">
        <v>5497</v>
      </c>
      <c r="C19" s="8" t="s">
        <v>5477</v>
      </c>
      <c r="E19" s="5" t="s">
        <v>5374</v>
      </c>
      <c r="F19" s="5" t="s">
        <v>5498</v>
      </c>
      <c r="G19" s="5" t="s">
        <v>4440</v>
      </c>
      <c r="H19" s="5" t="s">
        <v>5393</v>
      </c>
      <c r="I19" s="5" t="s">
        <v>5479</v>
      </c>
      <c r="J19" s="5" t="s">
        <v>2684</v>
      </c>
      <c r="K19" s="5" t="s">
        <v>5480</v>
      </c>
      <c r="L19" s="5" t="s">
        <v>5499</v>
      </c>
      <c r="M19" s="5" t="s">
        <v>2663</v>
      </c>
      <c r="N19" s="5" t="s">
        <v>5482</v>
      </c>
      <c r="O19" s="5" t="s">
        <v>5483</v>
      </c>
      <c r="P19" s="5" t="s">
        <v>5484</v>
      </c>
      <c r="Q19" s="5" t="s">
        <v>5382</v>
      </c>
      <c r="R19" s="5" t="s">
        <v>5500</v>
      </c>
      <c r="S19" s="5" t="s">
        <v>2839</v>
      </c>
      <c r="T19" s="5" t="s">
        <v>5486</v>
      </c>
      <c r="U19" s="5" t="s">
        <v>5501</v>
      </c>
      <c r="V19" s="5" t="s">
        <v>5400</v>
      </c>
      <c r="X19" s="5" t="s">
        <v>5502</v>
      </c>
      <c r="Y19" s="5" t="s">
        <v>5402</v>
      </c>
    </row>
    <row r="20" spans="1:25">
      <c r="A20" s="8" t="s">
        <v>5503</v>
      </c>
      <c r="B20" s="5" t="s">
        <v>5504</v>
      </c>
      <c r="C20" s="8" t="s">
        <v>5477</v>
      </c>
      <c r="E20" s="5" t="s">
        <v>5374</v>
      </c>
      <c r="F20" s="5" t="s">
        <v>5505</v>
      </c>
      <c r="G20" s="5" t="s">
        <v>4440</v>
      </c>
      <c r="H20" s="5" t="s">
        <v>5393</v>
      </c>
      <c r="I20" s="5" t="s">
        <v>5479</v>
      </c>
      <c r="J20" s="5" t="s">
        <v>2684</v>
      </c>
      <c r="K20" s="5" t="s">
        <v>5480</v>
      </c>
      <c r="L20" s="5" t="s">
        <v>5506</v>
      </c>
      <c r="M20" s="5" t="s">
        <v>2663</v>
      </c>
      <c r="N20" s="5" t="s">
        <v>5482</v>
      </c>
      <c r="O20" s="5" t="s">
        <v>5483</v>
      </c>
      <c r="P20" s="5" t="s">
        <v>5484</v>
      </c>
      <c r="Q20" s="5" t="s">
        <v>5382</v>
      </c>
      <c r="R20" s="5" t="s">
        <v>5507</v>
      </c>
      <c r="S20" s="5" t="s">
        <v>2839</v>
      </c>
      <c r="T20" s="5" t="s">
        <v>5486</v>
      </c>
      <c r="U20" s="5" t="s">
        <v>5508</v>
      </c>
      <c r="V20" s="5" t="s">
        <v>5400</v>
      </c>
      <c r="X20" s="5" t="s">
        <v>5509</v>
      </c>
      <c r="Y20" s="5" t="s">
        <v>5402</v>
      </c>
    </row>
    <row r="21" spans="1:25">
      <c r="A21" s="8" t="s">
        <v>5510</v>
      </c>
      <c r="B21" s="5" t="s">
        <v>5511</v>
      </c>
      <c r="C21" s="8" t="s">
        <v>5477</v>
      </c>
      <c r="E21" s="5" t="s">
        <v>5374</v>
      </c>
      <c r="F21" s="5" t="s">
        <v>5512</v>
      </c>
      <c r="G21" s="5" t="s">
        <v>4440</v>
      </c>
      <c r="H21" s="5" t="s">
        <v>5393</v>
      </c>
      <c r="I21" s="5" t="s">
        <v>5479</v>
      </c>
      <c r="J21" s="5" t="s">
        <v>2684</v>
      </c>
      <c r="K21" s="5" t="s">
        <v>5480</v>
      </c>
      <c r="L21" s="5" t="s">
        <v>5513</v>
      </c>
      <c r="M21" s="5" t="s">
        <v>2663</v>
      </c>
      <c r="N21" s="5" t="s">
        <v>5482</v>
      </c>
      <c r="O21" s="5" t="s">
        <v>5483</v>
      </c>
      <c r="P21" s="5" t="s">
        <v>5484</v>
      </c>
      <c r="Q21" s="5" t="s">
        <v>5382</v>
      </c>
      <c r="R21" s="5" t="s">
        <v>5514</v>
      </c>
      <c r="S21" s="5" t="s">
        <v>2839</v>
      </c>
      <c r="T21" s="5" t="s">
        <v>5486</v>
      </c>
      <c r="U21" s="5" t="s">
        <v>5515</v>
      </c>
      <c r="V21" s="5" t="s">
        <v>5400</v>
      </c>
      <c r="X21" s="5" t="s">
        <v>5516</v>
      </c>
      <c r="Y21" s="5" t="s">
        <v>5402</v>
      </c>
    </row>
    <row r="22" spans="1:25">
      <c r="A22" s="8" t="s">
        <v>5517</v>
      </c>
      <c r="B22" s="5" t="s">
        <v>5518</v>
      </c>
      <c r="C22" s="8" t="s">
        <v>5477</v>
      </c>
      <c r="E22" s="5" t="s">
        <v>5374</v>
      </c>
      <c r="F22" s="5" t="s">
        <v>5519</v>
      </c>
      <c r="G22" s="5" t="s">
        <v>4440</v>
      </c>
      <c r="H22" s="5" t="s">
        <v>5393</v>
      </c>
      <c r="I22" s="5" t="s">
        <v>5479</v>
      </c>
      <c r="J22" s="5" t="s">
        <v>2684</v>
      </c>
      <c r="K22" s="5" t="s">
        <v>5480</v>
      </c>
      <c r="L22" s="5" t="s">
        <v>5520</v>
      </c>
      <c r="M22" s="5" t="s">
        <v>2663</v>
      </c>
      <c r="N22" s="5" t="s">
        <v>5482</v>
      </c>
      <c r="O22" s="5" t="s">
        <v>5483</v>
      </c>
      <c r="P22" s="5" t="s">
        <v>5484</v>
      </c>
      <c r="Q22" s="5" t="s">
        <v>5382</v>
      </c>
      <c r="R22" s="5" t="s">
        <v>5521</v>
      </c>
      <c r="S22" s="5" t="s">
        <v>2839</v>
      </c>
      <c r="T22" s="5" t="s">
        <v>5486</v>
      </c>
      <c r="U22" s="5" t="s">
        <v>5522</v>
      </c>
      <c r="V22" s="5" t="s">
        <v>5400</v>
      </c>
      <c r="X22" s="5" t="s">
        <v>5523</v>
      </c>
      <c r="Y22" s="5" t="s">
        <v>5402</v>
      </c>
    </row>
    <row r="23" spans="1:25">
      <c r="A23" s="8" t="s">
        <v>5524</v>
      </c>
      <c r="B23" s="5" t="s">
        <v>5525</v>
      </c>
      <c r="C23" s="8" t="s">
        <v>5477</v>
      </c>
      <c r="E23" s="5" t="s">
        <v>5374</v>
      </c>
      <c r="F23" s="5" t="s">
        <v>5526</v>
      </c>
      <c r="G23" s="5" t="s">
        <v>4440</v>
      </c>
      <c r="H23" s="5" t="s">
        <v>5393</v>
      </c>
      <c r="I23" s="5" t="s">
        <v>5479</v>
      </c>
      <c r="J23" s="5" t="s">
        <v>2684</v>
      </c>
      <c r="K23" s="5" t="s">
        <v>5480</v>
      </c>
      <c r="L23" s="5" t="s">
        <v>5527</v>
      </c>
      <c r="M23" s="5" t="s">
        <v>2663</v>
      </c>
      <c r="N23" s="5" t="s">
        <v>5482</v>
      </c>
      <c r="O23" s="5" t="s">
        <v>5483</v>
      </c>
      <c r="P23" s="5" t="s">
        <v>5484</v>
      </c>
      <c r="Q23" s="5" t="s">
        <v>5382</v>
      </c>
      <c r="R23" s="5" t="s">
        <v>5528</v>
      </c>
      <c r="S23" s="5" t="s">
        <v>2839</v>
      </c>
      <c r="T23" s="5" t="s">
        <v>5486</v>
      </c>
      <c r="U23" s="5" t="s">
        <v>5529</v>
      </c>
      <c r="V23" s="5" t="s">
        <v>5400</v>
      </c>
      <c r="X23" s="5" t="s">
        <v>5530</v>
      </c>
      <c r="Y23" s="5" t="s">
        <v>5402</v>
      </c>
    </row>
    <row r="24" spans="1:25">
      <c r="A24" s="8" t="s">
        <v>5531</v>
      </c>
      <c r="B24" s="5" t="s">
        <v>5532</v>
      </c>
      <c r="C24" s="8" t="s">
        <v>5477</v>
      </c>
      <c r="E24" s="5" t="s">
        <v>5374</v>
      </c>
      <c r="F24" s="5" t="s">
        <v>5533</v>
      </c>
      <c r="G24" s="5" t="s">
        <v>4440</v>
      </c>
      <c r="H24" s="5" t="s">
        <v>5393</v>
      </c>
      <c r="I24" s="5" t="s">
        <v>5479</v>
      </c>
      <c r="J24" s="5" t="s">
        <v>2684</v>
      </c>
      <c r="K24" s="5" t="s">
        <v>5480</v>
      </c>
      <c r="L24" s="5" t="s">
        <v>5534</v>
      </c>
      <c r="M24" s="5" t="s">
        <v>2663</v>
      </c>
      <c r="N24" s="5" t="s">
        <v>5482</v>
      </c>
      <c r="O24" s="5" t="s">
        <v>5483</v>
      </c>
      <c r="P24" s="5" t="s">
        <v>5484</v>
      </c>
      <c r="Q24" s="5" t="s">
        <v>5382</v>
      </c>
      <c r="R24" s="5" t="s">
        <v>5535</v>
      </c>
      <c r="S24" s="5" t="s">
        <v>2839</v>
      </c>
      <c r="T24" s="5" t="s">
        <v>5486</v>
      </c>
      <c r="U24" s="5" t="s">
        <v>5536</v>
      </c>
      <c r="V24" s="5" t="s">
        <v>5400</v>
      </c>
      <c r="X24" s="5" t="s">
        <v>5537</v>
      </c>
      <c r="Y24" s="5" t="s">
        <v>5402</v>
      </c>
    </row>
    <row r="25" spans="1:25">
      <c r="A25" s="8" t="s">
        <v>5538</v>
      </c>
      <c r="B25" s="5" t="s">
        <v>5539</v>
      </c>
      <c r="C25" s="8" t="s">
        <v>5540</v>
      </c>
      <c r="E25" s="5" t="s">
        <v>5374</v>
      </c>
      <c r="F25" s="5" t="s">
        <v>5541</v>
      </c>
      <c r="G25" s="5" t="s">
        <v>4440</v>
      </c>
      <c r="H25" s="5" t="s">
        <v>5375</v>
      </c>
      <c r="I25" s="5" t="s">
        <v>5542</v>
      </c>
      <c r="J25" s="5" t="s">
        <v>5543</v>
      </c>
      <c r="K25" s="5" t="s">
        <v>2908</v>
      </c>
      <c r="L25" s="5" t="s">
        <v>5544</v>
      </c>
      <c r="M25" s="5" t="s">
        <v>2688</v>
      </c>
      <c r="N25" s="5" t="s">
        <v>5545</v>
      </c>
      <c r="O25" s="5" t="s">
        <v>5546</v>
      </c>
      <c r="P25" s="5" t="s">
        <v>2688</v>
      </c>
      <c r="Q25" s="5" t="s">
        <v>5547</v>
      </c>
      <c r="R25" s="5" t="s">
        <v>5548</v>
      </c>
      <c r="S25" s="5" t="s">
        <v>3060</v>
      </c>
      <c r="T25" s="5" t="s">
        <v>5549</v>
      </c>
      <c r="U25" s="5" t="s">
        <v>5550</v>
      </c>
      <c r="V25" s="5" t="s">
        <v>5386</v>
      </c>
      <c r="X25" s="5" t="s">
        <v>5551</v>
      </c>
      <c r="Y25" s="5" t="s">
        <v>5402</v>
      </c>
    </row>
    <row r="26" spans="1:25">
      <c r="A26" s="8" t="s">
        <v>5552</v>
      </c>
      <c r="B26" s="5" t="s">
        <v>5553</v>
      </c>
      <c r="C26" s="8" t="s">
        <v>5540</v>
      </c>
      <c r="E26" s="5" t="s">
        <v>5374</v>
      </c>
      <c r="F26" s="5" t="s">
        <v>5554</v>
      </c>
      <c r="G26" s="5" t="s">
        <v>4440</v>
      </c>
      <c r="H26" s="5" t="s">
        <v>5375</v>
      </c>
      <c r="I26" s="5" t="s">
        <v>5542</v>
      </c>
      <c r="J26" s="5" t="s">
        <v>5543</v>
      </c>
      <c r="K26" s="5" t="s">
        <v>2908</v>
      </c>
      <c r="L26" s="5" t="s">
        <v>5555</v>
      </c>
      <c r="M26" s="5" t="s">
        <v>2688</v>
      </c>
      <c r="N26" s="5" t="s">
        <v>5545</v>
      </c>
      <c r="O26" s="5" t="s">
        <v>5546</v>
      </c>
      <c r="P26" s="5" t="s">
        <v>2688</v>
      </c>
      <c r="Q26" s="5" t="s">
        <v>5547</v>
      </c>
      <c r="R26" s="5" t="s">
        <v>5556</v>
      </c>
      <c r="S26" s="5" t="s">
        <v>3060</v>
      </c>
      <c r="T26" s="5" t="s">
        <v>5549</v>
      </c>
      <c r="U26" s="5" t="s">
        <v>5557</v>
      </c>
      <c r="V26" s="5" t="s">
        <v>5386</v>
      </c>
      <c r="X26" s="5" t="s">
        <v>5558</v>
      </c>
      <c r="Y26" s="5" t="s">
        <v>5402</v>
      </c>
    </row>
    <row r="27" spans="1:25">
      <c r="A27" s="8" t="s">
        <v>5559</v>
      </c>
      <c r="B27" s="5" t="s">
        <v>5560</v>
      </c>
      <c r="C27" s="8" t="s">
        <v>5540</v>
      </c>
      <c r="E27" s="5" t="s">
        <v>5374</v>
      </c>
      <c r="F27" s="5" t="s">
        <v>5561</v>
      </c>
      <c r="G27" s="5" t="s">
        <v>4440</v>
      </c>
      <c r="H27" s="5" t="s">
        <v>5375</v>
      </c>
      <c r="I27" s="5" t="s">
        <v>5542</v>
      </c>
      <c r="J27" s="5" t="s">
        <v>5543</v>
      </c>
      <c r="K27" s="5" t="s">
        <v>2908</v>
      </c>
      <c r="L27" s="5" t="s">
        <v>5562</v>
      </c>
      <c r="M27" s="5" t="s">
        <v>2688</v>
      </c>
      <c r="N27" s="5" t="s">
        <v>5545</v>
      </c>
      <c r="O27" s="5" t="s">
        <v>5546</v>
      </c>
      <c r="P27" s="5" t="s">
        <v>2688</v>
      </c>
      <c r="Q27" s="5" t="s">
        <v>5547</v>
      </c>
      <c r="R27" s="5" t="s">
        <v>5563</v>
      </c>
      <c r="S27" s="5" t="s">
        <v>3060</v>
      </c>
      <c r="T27" s="5" t="s">
        <v>5549</v>
      </c>
      <c r="U27" s="5" t="s">
        <v>5564</v>
      </c>
      <c r="V27" s="5" t="s">
        <v>5386</v>
      </c>
      <c r="X27" s="5" t="s">
        <v>5565</v>
      </c>
      <c r="Y27" s="5" t="s">
        <v>5402</v>
      </c>
    </row>
    <row r="28" spans="1:25">
      <c r="A28" s="8" t="s">
        <v>5566</v>
      </c>
      <c r="B28" s="5" t="s">
        <v>5567</v>
      </c>
      <c r="C28" s="8" t="s">
        <v>5540</v>
      </c>
      <c r="E28" s="5" t="s">
        <v>5374</v>
      </c>
      <c r="G28" s="5" t="s">
        <v>4440</v>
      </c>
      <c r="H28" s="5" t="s">
        <v>5375</v>
      </c>
      <c r="I28" s="5" t="s">
        <v>5542</v>
      </c>
      <c r="J28" s="5" t="s">
        <v>5543</v>
      </c>
      <c r="K28" s="5" t="s">
        <v>2908</v>
      </c>
      <c r="L28" s="5" t="s">
        <v>5568</v>
      </c>
      <c r="M28" s="5" t="s">
        <v>2688</v>
      </c>
      <c r="N28" s="5" t="s">
        <v>5545</v>
      </c>
      <c r="O28" s="5" t="s">
        <v>5546</v>
      </c>
      <c r="P28" s="5" t="s">
        <v>2688</v>
      </c>
      <c r="Q28" s="5" t="s">
        <v>5547</v>
      </c>
      <c r="R28" s="5" t="s">
        <v>5569</v>
      </c>
      <c r="S28" s="5" t="s">
        <v>3060</v>
      </c>
      <c r="T28" s="5" t="s">
        <v>5549</v>
      </c>
      <c r="U28" s="5" t="s">
        <v>5570</v>
      </c>
      <c r="V28" s="5" t="s">
        <v>5386</v>
      </c>
      <c r="X28" s="5" t="s">
        <v>5571</v>
      </c>
      <c r="Y28" s="5" t="s">
        <v>5402</v>
      </c>
    </row>
    <row r="29" spans="1:25">
      <c r="A29" s="8" t="s">
        <v>5572</v>
      </c>
      <c r="B29" s="5" t="s">
        <v>5573</v>
      </c>
      <c r="C29" s="8" t="s">
        <v>5540</v>
      </c>
      <c r="E29" s="5" t="s">
        <v>5374</v>
      </c>
      <c r="G29" s="5" t="s">
        <v>4440</v>
      </c>
      <c r="H29" s="5" t="s">
        <v>5375</v>
      </c>
      <c r="I29" s="5" t="s">
        <v>5542</v>
      </c>
      <c r="J29" s="5" t="s">
        <v>5543</v>
      </c>
      <c r="K29" s="5" t="s">
        <v>2908</v>
      </c>
      <c r="L29" s="5" t="s">
        <v>5574</v>
      </c>
      <c r="M29" s="5" t="s">
        <v>2688</v>
      </c>
      <c r="N29" s="5" t="s">
        <v>5545</v>
      </c>
      <c r="O29" s="5" t="s">
        <v>5546</v>
      </c>
      <c r="P29" s="5" t="s">
        <v>2688</v>
      </c>
      <c r="Q29" s="5" t="s">
        <v>5547</v>
      </c>
      <c r="R29" s="5" t="s">
        <v>5575</v>
      </c>
      <c r="S29" s="5" t="s">
        <v>3060</v>
      </c>
      <c r="T29" s="5" t="s">
        <v>5549</v>
      </c>
      <c r="U29" s="5" t="s">
        <v>5576</v>
      </c>
      <c r="V29" s="5" t="s">
        <v>5386</v>
      </c>
      <c r="X29" s="5" t="s">
        <v>5577</v>
      </c>
      <c r="Y29" s="5" t="s">
        <v>5402</v>
      </c>
    </row>
    <row r="30" spans="1:25">
      <c r="A30" s="8" t="s">
        <v>5578</v>
      </c>
      <c r="B30" s="5" t="s">
        <v>5579</v>
      </c>
      <c r="C30" s="8" t="s">
        <v>5580</v>
      </c>
      <c r="E30" s="5" t="s">
        <v>5374</v>
      </c>
      <c r="G30" s="5" t="s">
        <v>4440</v>
      </c>
      <c r="H30" s="5" t="s">
        <v>5375</v>
      </c>
      <c r="I30" s="5" t="s">
        <v>5581</v>
      </c>
      <c r="J30" s="5" t="s">
        <v>5582</v>
      </c>
      <c r="K30" s="5" t="s">
        <v>5381</v>
      </c>
      <c r="L30" s="5" t="s">
        <v>5583</v>
      </c>
      <c r="M30" s="5" t="s">
        <v>2663</v>
      </c>
      <c r="N30" s="5" t="s">
        <v>5584</v>
      </c>
      <c r="O30" s="5" t="s">
        <v>5380</v>
      </c>
      <c r="P30" s="5" t="s">
        <v>5381</v>
      </c>
      <c r="Q30" s="5" t="s">
        <v>5382</v>
      </c>
      <c r="R30" s="5" t="s">
        <v>5585</v>
      </c>
      <c r="S30" s="5" t="s">
        <v>2839</v>
      </c>
      <c r="T30" s="5" t="s">
        <v>5586</v>
      </c>
      <c r="U30" s="5" t="s">
        <v>5587</v>
      </c>
      <c r="V30" s="5" t="s">
        <v>5588</v>
      </c>
      <c r="X30" s="5" t="s">
        <v>5589</v>
      </c>
      <c r="Y30" s="5" t="s">
        <v>5402</v>
      </c>
    </row>
    <row r="31" spans="1:25">
      <c r="A31" s="8" t="s">
        <v>5590</v>
      </c>
      <c r="B31" s="5" t="s">
        <v>5591</v>
      </c>
      <c r="C31" s="8" t="s">
        <v>5580</v>
      </c>
      <c r="E31" s="5" t="s">
        <v>5374</v>
      </c>
      <c r="G31" s="5" t="s">
        <v>4440</v>
      </c>
      <c r="H31" s="5" t="s">
        <v>5375</v>
      </c>
      <c r="I31" s="5" t="s">
        <v>5581</v>
      </c>
      <c r="J31" s="5" t="s">
        <v>5582</v>
      </c>
      <c r="K31" s="5" t="s">
        <v>5381</v>
      </c>
      <c r="L31" s="5" t="s">
        <v>5592</v>
      </c>
      <c r="M31" s="5" t="s">
        <v>2663</v>
      </c>
      <c r="N31" s="5" t="s">
        <v>5584</v>
      </c>
      <c r="O31" s="5" t="s">
        <v>5380</v>
      </c>
      <c r="P31" s="5" t="s">
        <v>5381</v>
      </c>
      <c r="Q31" s="5" t="s">
        <v>5382</v>
      </c>
      <c r="R31" s="5" t="s">
        <v>5593</v>
      </c>
      <c r="S31" s="5" t="s">
        <v>2839</v>
      </c>
      <c r="T31" s="5" t="s">
        <v>5586</v>
      </c>
      <c r="U31" s="5" t="s">
        <v>5594</v>
      </c>
      <c r="V31" s="5" t="s">
        <v>5588</v>
      </c>
      <c r="X31" s="5" t="s">
        <v>5595</v>
      </c>
      <c r="Y31" s="5" t="s">
        <v>5402</v>
      </c>
    </row>
    <row r="32" spans="1:25">
      <c r="A32" s="8" t="s">
        <v>5596</v>
      </c>
      <c r="B32" s="5" t="s">
        <v>5597</v>
      </c>
      <c r="C32" s="8" t="s">
        <v>5580</v>
      </c>
      <c r="E32" s="5" t="s">
        <v>5374</v>
      </c>
      <c r="G32" s="5" t="s">
        <v>4440</v>
      </c>
      <c r="H32" s="5" t="s">
        <v>5375</v>
      </c>
      <c r="I32" s="5" t="s">
        <v>5581</v>
      </c>
      <c r="J32" s="5" t="s">
        <v>5582</v>
      </c>
      <c r="K32" s="5" t="s">
        <v>5381</v>
      </c>
      <c r="L32" s="5" t="s">
        <v>5598</v>
      </c>
      <c r="M32" s="5" t="s">
        <v>2663</v>
      </c>
      <c r="N32" s="5" t="s">
        <v>5584</v>
      </c>
      <c r="O32" s="5" t="s">
        <v>5380</v>
      </c>
      <c r="P32" s="5" t="s">
        <v>5381</v>
      </c>
      <c r="Q32" s="5" t="s">
        <v>5382</v>
      </c>
      <c r="R32" s="5" t="s">
        <v>5599</v>
      </c>
      <c r="S32" s="5" t="s">
        <v>2839</v>
      </c>
      <c r="T32" s="5" t="s">
        <v>5586</v>
      </c>
      <c r="U32" s="5" t="s">
        <v>5600</v>
      </c>
      <c r="V32" s="5" t="s">
        <v>5588</v>
      </c>
      <c r="X32" s="5" t="s">
        <v>5601</v>
      </c>
      <c r="Y32" s="5" t="s">
        <v>5402</v>
      </c>
    </row>
    <row r="33" spans="1:25">
      <c r="A33" s="8" t="s">
        <v>5602</v>
      </c>
      <c r="B33" s="5" t="s">
        <v>5603</v>
      </c>
      <c r="C33" s="8" t="s">
        <v>5580</v>
      </c>
      <c r="E33" s="5" t="s">
        <v>5374</v>
      </c>
      <c r="G33" s="5" t="s">
        <v>4440</v>
      </c>
      <c r="H33" s="5" t="s">
        <v>5375</v>
      </c>
      <c r="I33" s="5" t="s">
        <v>5581</v>
      </c>
      <c r="J33" s="5" t="s">
        <v>5582</v>
      </c>
      <c r="K33" s="5" t="s">
        <v>5381</v>
      </c>
      <c r="L33" s="5" t="s">
        <v>5604</v>
      </c>
      <c r="M33" s="5" t="s">
        <v>2663</v>
      </c>
      <c r="N33" s="5" t="s">
        <v>5584</v>
      </c>
      <c r="O33" s="5" t="s">
        <v>5380</v>
      </c>
      <c r="P33" s="5" t="s">
        <v>5381</v>
      </c>
      <c r="Q33" s="5" t="s">
        <v>5382</v>
      </c>
      <c r="R33" s="5" t="s">
        <v>5605</v>
      </c>
      <c r="S33" s="5" t="s">
        <v>2839</v>
      </c>
      <c r="T33" s="5" t="s">
        <v>5586</v>
      </c>
      <c r="U33" s="5" t="s">
        <v>5606</v>
      </c>
      <c r="V33" s="5" t="s">
        <v>5588</v>
      </c>
      <c r="X33" s="5" t="s">
        <v>5607</v>
      </c>
      <c r="Y33" s="5" t="s">
        <v>5402</v>
      </c>
    </row>
    <row r="34" spans="1:25">
      <c r="A34" s="8" t="s">
        <v>5608</v>
      </c>
      <c r="B34" s="5" t="s">
        <v>5609</v>
      </c>
      <c r="C34" s="8" t="s">
        <v>5610</v>
      </c>
      <c r="E34" s="5" t="s">
        <v>5374</v>
      </c>
      <c r="F34" s="5" t="s">
        <v>5611</v>
      </c>
      <c r="G34" s="5" t="s">
        <v>4440</v>
      </c>
      <c r="H34" s="5" t="s">
        <v>5393</v>
      </c>
      <c r="I34" s="5" t="s">
        <v>5612</v>
      </c>
      <c r="J34" s="5" t="s">
        <v>5613</v>
      </c>
      <c r="K34" s="5" t="s">
        <v>5614</v>
      </c>
      <c r="L34" s="5" t="s">
        <v>5615</v>
      </c>
      <c r="M34" s="5" t="s">
        <v>2688</v>
      </c>
      <c r="N34" s="5" t="s">
        <v>5396</v>
      </c>
      <c r="O34" s="5" t="s">
        <v>2908</v>
      </c>
      <c r="P34" s="5" t="s">
        <v>2646</v>
      </c>
      <c r="Q34" s="5" t="s">
        <v>5380</v>
      </c>
      <c r="R34" s="5" t="s">
        <v>5616</v>
      </c>
      <c r="S34" s="5" t="s">
        <v>3060</v>
      </c>
      <c r="T34" s="5" t="s">
        <v>5617</v>
      </c>
      <c r="U34" s="5" t="s">
        <v>5618</v>
      </c>
      <c r="V34" s="5" t="s">
        <v>5619</v>
      </c>
      <c r="X34" s="5" t="s">
        <v>5620</v>
      </c>
      <c r="Y34" s="5" t="s">
        <v>5402</v>
      </c>
    </row>
    <row r="35" spans="1:25">
      <c r="A35" s="8" t="s">
        <v>5621</v>
      </c>
      <c r="B35" s="5" t="s">
        <v>5622</v>
      </c>
      <c r="C35" s="8" t="s">
        <v>5610</v>
      </c>
      <c r="E35" s="5" t="s">
        <v>5374</v>
      </c>
      <c r="F35" s="5" t="s">
        <v>5623</v>
      </c>
      <c r="G35" s="5" t="s">
        <v>4440</v>
      </c>
      <c r="H35" s="5" t="s">
        <v>5393</v>
      </c>
      <c r="I35" s="5" t="s">
        <v>5612</v>
      </c>
      <c r="J35" s="5" t="s">
        <v>5613</v>
      </c>
      <c r="K35" s="5" t="s">
        <v>5614</v>
      </c>
      <c r="L35" s="5" t="s">
        <v>5624</v>
      </c>
      <c r="M35" s="5" t="s">
        <v>2688</v>
      </c>
      <c r="N35" s="5" t="s">
        <v>5396</v>
      </c>
      <c r="O35" s="5" t="s">
        <v>2908</v>
      </c>
      <c r="P35" s="5" t="s">
        <v>2646</v>
      </c>
      <c r="Q35" s="5" t="s">
        <v>5380</v>
      </c>
      <c r="R35" s="5" t="s">
        <v>5625</v>
      </c>
      <c r="S35" s="5" t="s">
        <v>3060</v>
      </c>
      <c r="T35" s="5" t="s">
        <v>5617</v>
      </c>
      <c r="U35" s="5" t="s">
        <v>5626</v>
      </c>
      <c r="V35" s="5" t="s">
        <v>5619</v>
      </c>
      <c r="X35" s="5" t="s">
        <v>5627</v>
      </c>
      <c r="Y35" s="5" t="s">
        <v>5402</v>
      </c>
    </row>
    <row r="36" spans="1:25">
      <c r="A36" s="8" t="s">
        <v>5628</v>
      </c>
      <c r="B36" s="5" t="s">
        <v>5629</v>
      </c>
      <c r="C36" s="8" t="s">
        <v>5610</v>
      </c>
      <c r="E36" s="5" t="s">
        <v>5374</v>
      </c>
      <c r="F36" s="5" t="s">
        <v>5630</v>
      </c>
      <c r="G36" s="5" t="s">
        <v>4440</v>
      </c>
      <c r="H36" s="5" t="s">
        <v>5393</v>
      </c>
      <c r="I36" s="5" t="s">
        <v>5612</v>
      </c>
      <c r="J36" s="5" t="s">
        <v>5613</v>
      </c>
      <c r="K36" s="5" t="s">
        <v>5614</v>
      </c>
      <c r="L36" s="5" t="s">
        <v>5631</v>
      </c>
      <c r="M36" s="5" t="s">
        <v>2688</v>
      </c>
      <c r="N36" s="5" t="s">
        <v>5396</v>
      </c>
      <c r="O36" s="5" t="s">
        <v>2908</v>
      </c>
      <c r="P36" s="5" t="s">
        <v>2646</v>
      </c>
      <c r="Q36" s="5" t="s">
        <v>5380</v>
      </c>
      <c r="R36" s="5" t="s">
        <v>5632</v>
      </c>
      <c r="S36" s="5" t="s">
        <v>3060</v>
      </c>
      <c r="T36" s="5" t="s">
        <v>5617</v>
      </c>
      <c r="U36" s="5" t="s">
        <v>5633</v>
      </c>
      <c r="V36" s="5" t="s">
        <v>5619</v>
      </c>
      <c r="X36" s="5" t="s">
        <v>5634</v>
      </c>
      <c r="Y36" s="5" t="s">
        <v>5402</v>
      </c>
    </row>
    <row r="37" spans="1:25">
      <c r="A37" s="8" t="s">
        <v>5635</v>
      </c>
      <c r="B37" s="5" t="s">
        <v>5636</v>
      </c>
      <c r="C37" s="8" t="s">
        <v>5610</v>
      </c>
      <c r="E37" s="5" t="s">
        <v>5374</v>
      </c>
      <c r="G37" s="5" t="s">
        <v>4978</v>
      </c>
      <c r="H37" s="5" t="s">
        <v>5637</v>
      </c>
      <c r="I37" s="5" t="s">
        <v>5638</v>
      </c>
      <c r="J37" s="5" t="s">
        <v>5543</v>
      </c>
      <c r="K37" s="5" t="s">
        <v>5377</v>
      </c>
      <c r="L37" s="5" t="s">
        <v>5639</v>
      </c>
      <c r="M37" s="5" t="s">
        <v>2688</v>
      </c>
      <c r="N37" s="5" t="s">
        <v>5640</v>
      </c>
      <c r="O37" s="5" t="s">
        <v>5546</v>
      </c>
      <c r="P37" s="5" t="s">
        <v>2688</v>
      </c>
      <c r="Q37" s="5" t="s">
        <v>5547</v>
      </c>
      <c r="R37" s="5" t="s">
        <v>5641</v>
      </c>
      <c r="S37" s="5" t="s">
        <v>3060</v>
      </c>
      <c r="T37" s="5" t="s">
        <v>5642</v>
      </c>
      <c r="U37" s="5" t="s">
        <v>5643</v>
      </c>
      <c r="V37" s="5" t="s">
        <v>5644</v>
      </c>
      <c r="X37" s="5" t="s">
        <v>5645</v>
      </c>
      <c r="Y37" s="5" t="s">
        <v>5402</v>
      </c>
    </row>
    <row r="38" spans="1:25">
      <c r="A38" s="8" t="s">
        <v>5646</v>
      </c>
      <c r="B38" s="5" t="s">
        <v>5647</v>
      </c>
      <c r="C38" s="8" t="s">
        <v>5610</v>
      </c>
      <c r="E38" s="5" t="s">
        <v>5374</v>
      </c>
      <c r="G38" s="5" t="s">
        <v>4978</v>
      </c>
      <c r="H38" s="5" t="s">
        <v>5637</v>
      </c>
      <c r="I38" s="5" t="s">
        <v>5638</v>
      </c>
      <c r="J38" s="5" t="s">
        <v>5543</v>
      </c>
      <c r="K38" s="5" t="s">
        <v>5377</v>
      </c>
      <c r="L38" s="5" t="s">
        <v>5648</v>
      </c>
      <c r="M38" s="5" t="s">
        <v>2688</v>
      </c>
      <c r="N38" s="5" t="s">
        <v>5640</v>
      </c>
      <c r="O38" s="5" t="s">
        <v>5546</v>
      </c>
      <c r="P38" s="5" t="s">
        <v>2688</v>
      </c>
      <c r="Q38" s="5" t="s">
        <v>5547</v>
      </c>
      <c r="R38" s="5" t="s">
        <v>5649</v>
      </c>
      <c r="S38" s="5" t="s">
        <v>3060</v>
      </c>
      <c r="T38" s="5" t="s">
        <v>5642</v>
      </c>
      <c r="U38" s="5" t="s">
        <v>5650</v>
      </c>
      <c r="V38" s="5" t="s">
        <v>5644</v>
      </c>
      <c r="X38" s="5" t="s">
        <v>5651</v>
      </c>
      <c r="Y38" s="5" t="s">
        <v>5402</v>
      </c>
    </row>
    <row r="39" spans="1:25">
      <c r="A39" s="8" t="s">
        <v>5652</v>
      </c>
      <c r="B39" s="5" t="s">
        <v>5653</v>
      </c>
      <c r="C39" s="8" t="s">
        <v>5610</v>
      </c>
      <c r="E39" s="5" t="s">
        <v>5374</v>
      </c>
      <c r="F39" s="5" t="s">
        <v>5654</v>
      </c>
      <c r="G39" s="5" t="s">
        <v>4978</v>
      </c>
      <c r="H39" s="5" t="s">
        <v>5637</v>
      </c>
      <c r="I39" s="5" t="s">
        <v>5542</v>
      </c>
      <c r="J39" s="5" t="s">
        <v>5543</v>
      </c>
      <c r="K39" s="5" t="s">
        <v>5377</v>
      </c>
      <c r="L39" s="5" t="s">
        <v>5655</v>
      </c>
      <c r="M39" s="5" t="s">
        <v>2688</v>
      </c>
      <c r="N39" s="5" t="s">
        <v>5640</v>
      </c>
      <c r="O39" s="5" t="s">
        <v>5546</v>
      </c>
      <c r="P39" s="5" t="s">
        <v>2688</v>
      </c>
      <c r="Q39" s="5" t="s">
        <v>5547</v>
      </c>
      <c r="R39" s="5" t="s">
        <v>5656</v>
      </c>
      <c r="S39" s="5" t="s">
        <v>3060</v>
      </c>
      <c r="T39" s="5" t="s">
        <v>5642</v>
      </c>
      <c r="U39" s="5" t="s">
        <v>5657</v>
      </c>
      <c r="V39" s="5" t="s">
        <v>5644</v>
      </c>
      <c r="X39" s="5" t="s">
        <v>5658</v>
      </c>
      <c r="Y39" s="5" t="s">
        <v>5402</v>
      </c>
    </row>
    <row r="40" spans="1:25">
      <c r="A40" s="8" t="s">
        <v>5659</v>
      </c>
      <c r="B40" s="5" t="s">
        <v>5660</v>
      </c>
      <c r="C40" s="8" t="s">
        <v>5610</v>
      </c>
      <c r="E40" s="5" t="s">
        <v>5374</v>
      </c>
      <c r="G40" s="5" t="s">
        <v>4978</v>
      </c>
      <c r="H40" s="5" t="s">
        <v>5637</v>
      </c>
      <c r="I40" s="5" t="s">
        <v>5638</v>
      </c>
      <c r="J40" s="5" t="s">
        <v>5543</v>
      </c>
      <c r="K40" s="5" t="s">
        <v>5377</v>
      </c>
      <c r="L40" s="5" t="s">
        <v>5661</v>
      </c>
      <c r="M40" s="5" t="s">
        <v>2688</v>
      </c>
      <c r="N40" s="5" t="s">
        <v>5640</v>
      </c>
      <c r="O40" s="5" t="s">
        <v>5546</v>
      </c>
      <c r="P40" s="5" t="s">
        <v>2688</v>
      </c>
      <c r="Q40" s="5" t="s">
        <v>5547</v>
      </c>
      <c r="R40" s="5" t="s">
        <v>5662</v>
      </c>
      <c r="S40" s="5" t="s">
        <v>3060</v>
      </c>
      <c r="T40" s="5" t="s">
        <v>5642</v>
      </c>
      <c r="U40" s="5" t="s">
        <v>5663</v>
      </c>
      <c r="V40" s="5" t="s">
        <v>5644</v>
      </c>
      <c r="X40" s="5" t="s">
        <v>5664</v>
      </c>
      <c r="Y40" s="5" t="s">
        <v>5402</v>
      </c>
    </row>
    <row r="41" spans="1:25">
      <c r="A41" s="8" t="s">
        <v>5665</v>
      </c>
      <c r="B41" s="5" t="s">
        <v>5666</v>
      </c>
      <c r="C41" s="8" t="s">
        <v>5610</v>
      </c>
      <c r="E41" s="5" t="s">
        <v>5374</v>
      </c>
      <c r="G41" s="5" t="s">
        <v>4440</v>
      </c>
      <c r="H41" s="5" t="s">
        <v>5393</v>
      </c>
      <c r="I41" s="5" t="s">
        <v>5612</v>
      </c>
      <c r="J41" s="5" t="s">
        <v>5613</v>
      </c>
      <c r="K41" s="5" t="s">
        <v>5614</v>
      </c>
      <c r="L41" s="5" t="s">
        <v>5667</v>
      </c>
      <c r="M41" s="5" t="s">
        <v>2663</v>
      </c>
      <c r="N41" s="5" t="s">
        <v>5668</v>
      </c>
      <c r="O41" s="5" t="s">
        <v>2908</v>
      </c>
      <c r="P41" s="5" t="s">
        <v>5669</v>
      </c>
      <c r="Q41" s="5" t="s">
        <v>5670</v>
      </c>
      <c r="R41" s="5" t="s">
        <v>5671</v>
      </c>
      <c r="S41" s="5" t="s">
        <v>2839</v>
      </c>
      <c r="T41" s="5" t="s">
        <v>5672</v>
      </c>
      <c r="U41" s="5" t="s">
        <v>5673</v>
      </c>
      <c r="V41" s="5" t="s">
        <v>5619</v>
      </c>
      <c r="X41" s="5" t="s">
        <v>5674</v>
      </c>
      <c r="Y41" s="5" t="s">
        <v>5402</v>
      </c>
    </row>
    <row r="42" spans="1:25">
      <c r="A42" s="8" t="s">
        <v>5675</v>
      </c>
      <c r="B42" s="5" t="s">
        <v>5676</v>
      </c>
      <c r="C42" s="8" t="s">
        <v>5610</v>
      </c>
      <c r="E42" s="5" t="s">
        <v>5374</v>
      </c>
      <c r="G42" s="5" t="s">
        <v>4440</v>
      </c>
      <c r="H42" s="5" t="s">
        <v>5393</v>
      </c>
      <c r="I42" s="5" t="s">
        <v>5612</v>
      </c>
      <c r="J42" s="5" t="s">
        <v>5613</v>
      </c>
      <c r="K42" s="5" t="s">
        <v>5614</v>
      </c>
      <c r="L42" s="5" t="s">
        <v>5677</v>
      </c>
      <c r="M42" s="5" t="s">
        <v>2663</v>
      </c>
      <c r="N42" s="5" t="s">
        <v>5668</v>
      </c>
      <c r="O42" s="5" t="s">
        <v>2908</v>
      </c>
      <c r="P42" s="5" t="s">
        <v>2646</v>
      </c>
      <c r="Q42" s="5" t="s">
        <v>5380</v>
      </c>
      <c r="R42" s="5" t="s">
        <v>5678</v>
      </c>
      <c r="S42" s="5" t="s">
        <v>2839</v>
      </c>
      <c r="T42" s="5" t="s">
        <v>5672</v>
      </c>
      <c r="U42" s="5" t="s">
        <v>5679</v>
      </c>
      <c r="V42" s="5" t="s">
        <v>5619</v>
      </c>
      <c r="X42" s="5" t="s">
        <v>5680</v>
      </c>
      <c r="Y42" s="5" t="s">
        <v>5402</v>
      </c>
    </row>
    <row r="43" spans="1:25">
      <c r="A43" s="8" t="s">
        <v>5681</v>
      </c>
      <c r="B43" s="5" t="s">
        <v>5682</v>
      </c>
      <c r="C43" s="8" t="s">
        <v>5610</v>
      </c>
      <c r="E43" s="5" t="s">
        <v>5374</v>
      </c>
      <c r="G43" s="5" t="s">
        <v>4440</v>
      </c>
      <c r="H43" s="5" t="s">
        <v>5393</v>
      </c>
      <c r="I43" s="5" t="s">
        <v>5612</v>
      </c>
      <c r="J43" s="5" t="s">
        <v>5613</v>
      </c>
      <c r="K43" s="5" t="s">
        <v>5614</v>
      </c>
      <c r="L43" s="5" t="s">
        <v>5683</v>
      </c>
      <c r="M43" s="5" t="s">
        <v>2688</v>
      </c>
      <c r="N43" s="5" t="s">
        <v>5396</v>
      </c>
      <c r="O43" s="5" t="s">
        <v>2908</v>
      </c>
      <c r="P43" s="5" t="s">
        <v>2646</v>
      </c>
      <c r="Q43" s="5" t="s">
        <v>5380</v>
      </c>
      <c r="R43" s="5" t="s">
        <v>5684</v>
      </c>
      <c r="S43" s="5" t="s">
        <v>3060</v>
      </c>
      <c r="T43" s="5" t="s">
        <v>5617</v>
      </c>
      <c r="U43" s="5" t="s">
        <v>5685</v>
      </c>
      <c r="V43" s="5" t="s">
        <v>5619</v>
      </c>
      <c r="X43" s="5" t="s">
        <v>5686</v>
      </c>
      <c r="Y43" s="5" t="s">
        <v>5402</v>
      </c>
    </row>
    <row r="44" spans="1:25">
      <c r="A44" s="8" t="s">
        <v>5687</v>
      </c>
      <c r="B44" s="5" t="s">
        <v>5688</v>
      </c>
      <c r="C44" s="8" t="s">
        <v>5610</v>
      </c>
      <c r="E44" s="5" t="s">
        <v>5374</v>
      </c>
      <c r="G44" s="5" t="s">
        <v>4978</v>
      </c>
      <c r="H44" s="5" t="s">
        <v>5637</v>
      </c>
      <c r="I44" s="5" t="s">
        <v>5542</v>
      </c>
      <c r="J44" s="5" t="s">
        <v>5543</v>
      </c>
      <c r="K44" s="5" t="s">
        <v>5377</v>
      </c>
      <c r="L44" s="5" t="s">
        <v>5689</v>
      </c>
      <c r="M44" s="5" t="s">
        <v>2688</v>
      </c>
      <c r="N44" s="5" t="s">
        <v>5640</v>
      </c>
      <c r="O44" s="5" t="s">
        <v>5546</v>
      </c>
      <c r="P44" s="5" t="s">
        <v>2688</v>
      </c>
      <c r="Q44" s="5" t="s">
        <v>5547</v>
      </c>
      <c r="R44" s="5" t="s">
        <v>5690</v>
      </c>
      <c r="S44" s="5" t="s">
        <v>3060</v>
      </c>
      <c r="T44" s="5" t="s">
        <v>5642</v>
      </c>
      <c r="U44" s="5" t="s">
        <v>5691</v>
      </c>
      <c r="V44" s="5" t="s">
        <v>5644</v>
      </c>
      <c r="X44" s="5" t="s">
        <v>5692</v>
      </c>
      <c r="Y44" s="5" t="s">
        <v>5402</v>
      </c>
    </row>
    <row r="45" spans="1:25">
      <c r="A45" s="8" t="s">
        <v>5693</v>
      </c>
      <c r="B45" s="5" t="s">
        <v>5694</v>
      </c>
      <c r="C45" s="8" t="s">
        <v>5610</v>
      </c>
      <c r="E45" s="5" t="s">
        <v>5374</v>
      </c>
      <c r="F45" s="5" t="s">
        <v>5695</v>
      </c>
      <c r="G45" s="5" t="s">
        <v>4440</v>
      </c>
      <c r="H45" s="5" t="s">
        <v>5393</v>
      </c>
      <c r="I45" s="5" t="s">
        <v>5612</v>
      </c>
      <c r="J45" s="5" t="s">
        <v>5613</v>
      </c>
      <c r="K45" s="5" t="s">
        <v>5614</v>
      </c>
      <c r="L45" s="5" t="s">
        <v>5696</v>
      </c>
      <c r="M45" s="5" t="s">
        <v>2688</v>
      </c>
      <c r="N45" s="5" t="s">
        <v>5396</v>
      </c>
      <c r="O45" s="5" t="s">
        <v>2908</v>
      </c>
      <c r="P45" s="5" t="s">
        <v>2646</v>
      </c>
      <c r="Q45" s="5" t="s">
        <v>5380</v>
      </c>
      <c r="R45" s="5" t="s">
        <v>5697</v>
      </c>
      <c r="S45" s="5" t="s">
        <v>3060</v>
      </c>
      <c r="T45" s="5" t="s">
        <v>5617</v>
      </c>
      <c r="U45" s="5" t="s">
        <v>5698</v>
      </c>
      <c r="V45" s="5" t="s">
        <v>5619</v>
      </c>
      <c r="X45" s="5" t="s">
        <v>5699</v>
      </c>
      <c r="Y45" s="5" t="s">
        <v>5402</v>
      </c>
    </row>
    <row r="46" spans="1:25">
      <c r="A46" s="8" t="s">
        <v>5700</v>
      </c>
      <c r="B46" s="5" t="s">
        <v>5701</v>
      </c>
      <c r="C46" s="8" t="s">
        <v>5610</v>
      </c>
      <c r="E46" s="5" t="s">
        <v>5374</v>
      </c>
      <c r="G46" s="5" t="s">
        <v>4440</v>
      </c>
      <c r="H46" s="5" t="s">
        <v>5393</v>
      </c>
      <c r="I46" s="5" t="s">
        <v>5612</v>
      </c>
      <c r="J46" s="5" t="s">
        <v>5613</v>
      </c>
      <c r="K46" s="5" t="s">
        <v>5614</v>
      </c>
      <c r="L46" s="5" t="s">
        <v>5702</v>
      </c>
      <c r="M46" s="5" t="s">
        <v>2663</v>
      </c>
      <c r="N46" s="5" t="s">
        <v>5668</v>
      </c>
      <c r="O46" s="5" t="s">
        <v>2908</v>
      </c>
      <c r="P46" s="5" t="s">
        <v>5669</v>
      </c>
      <c r="Q46" s="5" t="s">
        <v>5670</v>
      </c>
      <c r="R46" s="5" t="s">
        <v>5703</v>
      </c>
      <c r="S46" s="5" t="s">
        <v>2839</v>
      </c>
      <c r="T46" s="5" t="s">
        <v>5672</v>
      </c>
      <c r="U46" s="5" t="s">
        <v>5704</v>
      </c>
      <c r="V46" s="5" t="s">
        <v>5619</v>
      </c>
      <c r="X46" s="5" t="s">
        <v>5705</v>
      </c>
      <c r="Y46" s="5" t="s">
        <v>5402</v>
      </c>
    </row>
    <row r="47" spans="1:25">
      <c r="A47" s="8" t="s">
        <v>5706</v>
      </c>
      <c r="B47" s="5" t="s">
        <v>5707</v>
      </c>
      <c r="C47" s="8" t="s">
        <v>5610</v>
      </c>
      <c r="E47" s="5" t="s">
        <v>5374</v>
      </c>
      <c r="G47" s="5" t="s">
        <v>4440</v>
      </c>
      <c r="H47" s="5" t="s">
        <v>5393</v>
      </c>
      <c r="I47" s="5" t="s">
        <v>5612</v>
      </c>
      <c r="J47" s="5" t="s">
        <v>5613</v>
      </c>
      <c r="K47" s="5" t="s">
        <v>5614</v>
      </c>
      <c r="L47" s="5" t="s">
        <v>5708</v>
      </c>
      <c r="M47" s="5" t="s">
        <v>2688</v>
      </c>
      <c r="N47" s="5" t="s">
        <v>5396</v>
      </c>
      <c r="O47" s="5" t="s">
        <v>2908</v>
      </c>
      <c r="P47" s="5" t="s">
        <v>2646</v>
      </c>
      <c r="Q47" s="5" t="s">
        <v>5380</v>
      </c>
      <c r="R47" s="5" t="s">
        <v>5709</v>
      </c>
      <c r="S47" s="5" t="s">
        <v>3060</v>
      </c>
      <c r="T47" s="5" t="s">
        <v>5617</v>
      </c>
      <c r="U47" s="5" t="s">
        <v>5710</v>
      </c>
      <c r="V47" s="5" t="s">
        <v>5619</v>
      </c>
      <c r="X47" s="5" t="s">
        <v>5711</v>
      </c>
      <c r="Y47" s="5" t="s">
        <v>5402</v>
      </c>
    </row>
    <row r="48" spans="1:25">
      <c r="A48" s="8" t="s">
        <v>5712</v>
      </c>
      <c r="B48" s="5" t="s">
        <v>5713</v>
      </c>
      <c r="C48" s="8" t="s">
        <v>5610</v>
      </c>
      <c r="E48" s="5" t="s">
        <v>5374</v>
      </c>
      <c r="G48" s="5" t="s">
        <v>4440</v>
      </c>
      <c r="H48" s="5" t="s">
        <v>5393</v>
      </c>
      <c r="I48" s="5" t="s">
        <v>5612</v>
      </c>
      <c r="J48" s="5" t="s">
        <v>5613</v>
      </c>
      <c r="K48" s="5" t="s">
        <v>5614</v>
      </c>
      <c r="L48" s="5" t="s">
        <v>5714</v>
      </c>
      <c r="M48" s="5" t="s">
        <v>2663</v>
      </c>
      <c r="N48" s="5" t="s">
        <v>5668</v>
      </c>
      <c r="O48" s="5" t="s">
        <v>2908</v>
      </c>
      <c r="P48" s="5" t="s">
        <v>5669</v>
      </c>
      <c r="Q48" s="5" t="s">
        <v>5670</v>
      </c>
      <c r="R48" s="5" t="s">
        <v>5715</v>
      </c>
      <c r="S48" s="5" t="s">
        <v>2839</v>
      </c>
      <c r="T48" s="5" t="s">
        <v>5672</v>
      </c>
      <c r="U48" s="5" t="s">
        <v>5716</v>
      </c>
      <c r="V48" s="5" t="s">
        <v>5619</v>
      </c>
      <c r="X48" s="5" t="s">
        <v>5717</v>
      </c>
      <c r="Y48" s="5" t="s">
        <v>5402</v>
      </c>
    </row>
    <row r="49" spans="1:25">
      <c r="A49" s="8" t="s">
        <v>5718</v>
      </c>
      <c r="B49" s="5" t="s">
        <v>5719</v>
      </c>
      <c r="C49" s="8" t="s">
        <v>5610</v>
      </c>
      <c r="E49" s="5" t="s">
        <v>5374</v>
      </c>
      <c r="G49" s="5" t="s">
        <v>4440</v>
      </c>
      <c r="H49" s="5" t="s">
        <v>5393</v>
      </c>
      <c r="I49" s="5" t="s">
        <v>5612</v>
      </c>
      <c r="J49" s="5" t="s">
        <v>5613</v>
      </c>
      <c r="K49" s="5" t="s">
        <v>5614</v>
      </c>
      <c r="L49" s="5" t="s">
        <v>5720</v>
      </c>
      <c r="M49" s="5" t="s">
        <v>2663</v>
      </c>
      <c r="N49" s="5" t="s">
        <v>5668</v>
      </c>
      <c r="O49" s="5" t="s">
        <v>2908</v>
      </c>
      <c r="P49" s="5" t="s">
        <v>5669</v>
      </c>
      <c r="Q49" s="5" t="s">
        <v>5670</v>
      </c>
      <c r="R49" s="5" t="s">
        <v>5721</v>
      </c>
      <c r="S49" s="5" t="s">
        <v>2839</v>
      </c>
      <c r="T49" s="5" t="s">
        <v>5672</v>
      </c>
      <c r="U49" s="5" t="s">
        <v>5722</v>
      </c>
      <c r="V49" s="5" t="s">
        <v>5619</v>
      </c>
      <c r="X49" s="5" t="s">
        <v>5723</v>
      </c>
      <c r="Y49" s="5" t="s">
        <v>5402</v>
      </c>
    </row>
    <row r="50" spans="1:25">
      <c r="A50" s="8" t="s">
        <v>5724</v>
      </c>
      <c r="B50" s="5" t="s">
        <v>5725</v>
      </c>
      <c r="C50" s="8" t="s">
        <v>5610</v>
      </c>
      <c r="E50" s="5" t="s">
        <v>5374</v>
      </c>
      <c r="G50" s="5" t="s">
        <v>4978</v>
      </c>
      <c r="H50" s="5" t="s">
        <v>5637</v>
      </c>
      <c r="I50" s="5" t="s">
        <v>5638</v>
      </c>
      <c r="J50" s="5" t="s">
        <v>5543</v>
      </c>
      <c r="K50" s="5" t="s">
        <v>5377</v>
      </c>
      <c r="L50" s="5" t="s">
        <v>5726</v>
      </c>
      <c r="M50" s="5" t="s">
        <v>2688</v>
      </c>
      <c r="N50" s="5" t="s">
        <v>5640</v>
      </c>
      <c r="O50" s="5" t="s">
        <v>5546</v>
      </c>
      <c r="P50" s="5" t="s">
        <v>2688</v>
      </c>
      <c r="Q50" s="5" t="s">
        <v>5547</v>
      </c>
      <c r="R50" s="5" t="s">
        <v>5727</v>
      </c>
      <c r="S50" s="5" t="s">
        <v>3060</v>
      </c>
      <c r="T50" s="5" t="s">
        <v>5642</v>
      </c>
      <c r="U50" s="5" t="s">
        <v>5728</v>
      </c>
      <c r="V50" s="5" t="s">
        <v>5644</v>
      </c>
      <c r="X50" s="5" t="s">
        <v>5729</v>
      </c>
      <c r="Y50" s="5" t="s">
        <v>5402</v>
      </c>
    </row>
    <row r="51" spans="1:25">
      <c r="A51" s="8" t="s">
        <v>5730</v>
      </c>
      <c r="B51" s="5" t="s">
        <v>5731</v>
      </c>
      <c r="C51" s="8" t="s">
        <v>5610</v>
      </c>
      <c r="E51" s="5" t="s">
        <v>5374</v>
      </c>
      <c r="G51" s="5" t="s">
        <v>4978</v>
      </c>
      <c r="H51" s="5" t="s">
        <v>5637</v>
      </c>
      <c r="I51" s="5" t="s">
        <v>5638</v>
      </c>
      <c r="J51" s="5" t="s">
        <v>5543</v>
      </c>
      <c r="K51" s="5" t="s">
        <v>5377</v>
      </c>
      <c r="L51" s="5" t="s">
        <v>5732</v>
      </c>
      <c r="M51" s="5" t="s">
        <v>2688</v>
      </c>
      <c r="N51" s="5" t="s">
        <v>5640</v>
      </c>
      <c r="O51" s="5" t="s">
        <v>5546</v>
      </c>
      <c r="P51" s="5" t="s">
        <v>2688</v>
      </c>
      <c r="Q51" s="5" t="s">
        <v>5547</v>
      </c>
      <c r="R51" s="5" t="s">
        <v>5733</v>
      </c>
      <c r="S51" s="5" t="s">
        <v>3060</v>
      </c>
      <c r="T51" s="5" t="s">
        <v>5642</v>
      </c>
      <c r="U51" s="5" t="s">
        <v>5734</v>
      </c>
      <c r="V51" s="5" t="s">
        <v>5644</v>
      </c>
      <c r="X51" s="5" t="s">
        <v>5735</v>
      </c>
      <c r="Y51" s="5" t="s">
        <v>5402</v>
      </c>
    </row>
    <row r="52" spans="1:25">
      <c r="A52" s="8" t="s">
        <v>5736</v>
      </c>
      <c r="B52" s="5" t="s">
        <v>5737</v>
      </c>
      <c r="C52" s="8" t="s">
        <v>5610</v>
      </c>
      <c r="E52" s="5" t="s">
        <v>5374</v>
      </c>
      <c r="F52" s="5" t="s">
        <v>5738</v>
      </c>
      <c r="G52" s="5" t="s">
        <v>4440</v>
      </c>
      <c r="H52" s="5" t="s">
        <v>5393</v>
      </c>
      <c r="I52" s="5" t="s">
        <v>5612</v>
      </c>
      <c r="J52" s="5" t="s">
        <v>5613</v>
      </c>
      <c r="K52" s="5" t="s">
        <v>5614</v>
      </c>
      <c r="L52" s="5" t="s">
        <v>5739</v>
      </c>
      <c r="M52" s="5" t="s">
        <v>2688</v>
      </c>
      <c r="N52" s="5" t="s">
        <v>5396</v>
      </c>
      <c r="O52" s="5" t="s">
        <v>2908</v>
      </c>
      <c r="P52" s="5" t="s">
        <v>2646</v>
      </c>
      <c r="Q52" s="5" t="s">
        <v>5380</v>
      </c>
      <c r="R52" s="5" t="s">
        <v>5740</v>
      </c>
      <c r="S52" s="5" t="s">
        <v>3060</v>
      </c>
      <c r="T52" s="5" t="s">
        <v>5617</v>
      </c>
      <c r="U52" s="5" t="s">
        <v>5741</v>
      </c>
      <c r="V52" s="5" t="s">
        <v>5619</v>
      </c>
      <c r="X52" s="5" t="s">
        <v>5742</v>
      </c>
      <c r="Y52" s="5" t="s">
        <v>5402</v>
      </c>
    </row>
    <row r="53" spans="1:25">
      <c r="A53" s="8" t="s">
        <v>5743</v>
      </c>
      <c r="B53" s="5" t="s">
        <v>5744</v>
      </c>
      <c r="C53" s="8" t="s">
        <v>5610</v>
      </c>
      <c r="E53" s="5" t="s">
        <v>5374</v>
      </c>
      <c r="F53" s="5" t="s">
        <v>5745</v>
      </c>
      <c r="G53" s="5" t="s">
        <v>4440</v>
      </c>
      <c r="H53" s="5" t="s">
        <v>5393</v>
      </c>
      <c r="I53" s="5" t="s">
        <v>5612</v>
      </c>
      <c r="J53" s="5" t="s">
        <v>5613</v>
      </c>
      <c r="K53" s="5" t="s">
        <v>5614</v>
      </c>
      <c r="L53" s="5" t="s">
        <v>5746</v>
      </c>
      <c r="M53" s="5" t="s">
        <v>2688</v>
      </c>
      <c r="N53" s="5" t="s">
        <v>5396</v>
      </c>
      <c r="O53" s="5" t="s">
        <v>2908</v>
      </c>
      <c r="P53" s="5" t="s">
        <v>2646</v>
      </c>
      <c r="Q53" s="5" t="s">
        <v>5380</v>
      </c>
      <c r="R53" s="5" t="s">
        <v>5747</v>
      </c>
      <c r="S53" s="5" t="s">
        <v>3060</v>
      </c>
      <c r="T53" s="5" t="s">
        <v>5617</v>
      </c>
      <c r="U53" s="5" t="s">
        <v>5748</v>
      </c>
      <c r="V53" s="5" t="s">
        <v>5619</v>
      </c>
      <c r="X53" s="5" t="s">
        <v>5749</v>
      </c>
      <c r="Y53" s="5" t="s">
        <v>5402</v>
      </c>
    </row>
    <row r="54" spans="1:25">
      <c r="A54" s="8" t="s">
        <v>5750</v>
      </c>
      <c r="B54" s="5" t="s">
        <v>5751</v>
      </c>
      <c r="C54" s="8" t="s">
        <v>5373</v>
      </c>
      <c r="E54" s="5" t="s">
        <v>5374</v>
      </c>
      <c r="G54" s="5" t="s">
        <v>4440</v>
      </c>
      <c r="H54" s="5" t="s">
        <v>5752</v>
      </c>
      <c r="I54" s="5" t="s">
        <v>5753</v>
      </c>
      <c r="J54" s="5" t="s">
        <v>5754</v>
      </c>
      <c r="K54" s="5" t="s">
        <v>5755</v>
      </c>
      <c r="L54" s="5" t="s">
        <v>5756</v>
      </c>
      <c r="M54" s="5" t="s">
        <v>2663</v>
      </c>
      <c r="N54" s="5" t="s">
        <v>5396</v>
      </c>
      <c r="O54" s="5" t="s">
        <v>5757</v>
      </c>
      <c r="P54" s="5" t="s">
        <v>5582</v>
      </c>
      <c r="Q54" s="5" t="s">
        <v>5758</v>
      </c>
      <c r="R54" s="5" t="s">
        <v>5759</v>
      </c>
      <c r="S54" s="5" t="s">
        <v>5760</v>
      </c>
      <c r="T54" s="5" t="s">
        <v>5761</v>
      </c>
      <c r="U54" s="5" t="s">
        <v>5762</v>
      </c>
      <c r="V54" s="5" t="s">
        <v>5644</v>
      </c>
      <c r="Y54" s="5" t="s">
        <v>5402</v>
      </c>
    </row>
    <row r="55" spans="1:25">
      <c r="A55" s="8" t="s">
        <v>5763</v>
      </c>
      <c r="B55" s="5" t="s">
        <v>5764</v>
      </c>
      <c r="C55" s="8" t="s">
        <v>5373</v>
      </c>
      <c r="E55" s="5" t="s">
        <v>5374</v>
      </c>
      <c r="F55" s="5" t="s">
        <v>5765</v>
      </c>
      <c r="G55" s="5" t="s">
        <v>4440</v>
      </c>
      <c r="H55" s="5" t="s">
        <v>5752</v>
      </c>
      <c r="I55" s="5" t="s">
        <v>5766</v>
      </c>
      <c r="J55" s="5" t="s">
        <v>5754</v>
      </c>
      <c r="K55" s="5" t="s">
        <v>5755</v>
      </c>
      <c r="L55" s="5" t="s">
        <v>5767</v>
      </c>
      <c r="M55" s="5" t="s">
        <v>2663</v>
      </c>
      <c r="N55" s="5" t="s">
        <v>5396</v>
      </c>
      <c r="O55" s="5" t="s">
        <v>5757</v>
      </c>
      <c r="P55" s="5" t="s">
        <v>5582</v>
      </c>
      <c r="Q55" s="5" t="s">
        <v>5758</v>
      </c>
      <c r="R55" s="5" t="s">
        <v>5768</v>
      </c>
      <c r="S55" s="5" t="s">
        <v>5760</v>
      </c>
      <c r="T55" s="5" t="s">
        <v>5769</v>
      </c>
      <c r="U55" s="5" t="s">
        <v>5770</v>
      </c>
      <c r="V55" s="5" t="s">
        <v>5644</v>
      </c>
      <c r="X55" s="5" t="s">
        <v>5771</v>
      </c>
      <c r="Y55" s="5" t="s">
        <v>5402</v>
      </c>
    </row>
    <row r="56" spans="1:25">
      <c r="A56" s="8" t="s">
        <v>5772</v>
      </c>
      <c r="B56" s="5" t="s">
        <v>5773</v>
      </c>
      <c r="C56" s="8" t="s">
        <v>5373</v>
      </c>
      <c r="E56" s="5" t="s">
        <v>5374</v>
      </c>
      <c r="F56" s="5" t="s">
        <v>5774</v>
      </c>
      <c r="G56" s="5" t="s">
        <v>4440</v>
      </c>
      <c r="H56" s="5" t="s">
        <v>5752</v>
      </c>
      <c r="I56" s="5" t="s">
        <v>5753</v>
      </c>
      <c r="J56" s="5" t="s">
        <v>5754</v>
      </c>
      <c r="K56" s="5" t="s">
        <v>5755</v>
      </c>
      <c r="L56" s="5" t="s">
        <v>5775</v>
      </c>
      <c r="M56" s="5" t="s">
        <v>2663</v>
      </c>
      <c r="N56" s="5" t="s">
        <v>5396</v>
      </c>
      <c r="O56" s="5" t="s">
        <v>5757</v>
      </c>
      <c r="P56" s="5" t="s">
        <v>5582</v>
      </c>
      <c r="Q56" s="5" t="s">
        <v>5758</v>
      </c>
      <c r="R56" s="5" t="s">
        <v>5759</v>
      </c>
      <c r="S56" s="5" t="s">
        <v>5760</v>
      </c>
      <c r="T56" s="5" t="s">
        <v>5761</v>
      </c>
      <c r="U56" s="5" t="s">
        <v>5776</v>
      </c>
      <c r="V56" s="5" t="s">
        <v>5644</v>
      </c>
      <c r="X56" s="5" t="s">
        <v>5777</v>
      </c>
      <c r="Y56" s="5" t="s">
        <v>5402</v>
      </c>
    </row>
    <row r="57" spans="1:25">
      <c r="A57" s="8" t="s">
        <v>5778</v>
      </c>
      <c r="B57" s="5" t="s">
        <v>5779</v>
      </c>
      <c r="C57" s="8" t="s">
        <v>5373</v>
      </c>
      <c r="E57" s="5" t="s">
        <v>5374</v>
      </c>
      <c r="H57" s="5" t="s">
        <v>5393</v>
      </c>
      <c r="I57" s="5" t="s">
        <v>5612</v>
      </c>
      <c r="J57" s="5" t="s">
        <v>5780</v>
      </c>
      <c r="K57" s="5" t="s">
        <v>5614</v>
      </c>
      <c r="L57" s="5" t="s">
        <v>5781</v>
      </c>
      <c r="M57" s="5" t="s">
        <v>2663</v>
      </c>
      <c r="N57" s="5" t="s">
        <v>5668</v>
      </c>
      <c r="O57" s="5" t="s">
        <v>5780</v>
      </c>
      <c r="P57" s="5" t="s">
        <v>5380</v>
      </c>
      <c r="Q57" s="5" t="s">
        <v>5782</v>
      </c>
      <c r="R57" s="5" t="s">
        <v>5783</v>
      </c>
      <c r="S57" s="5" t="s">
        <v>2839</v>
      </c>
      <c r="T57" s="5" t="s">
        <v>5672</v>
      </c>
      <c r="U57" s="5" t="s">
        <v>5784</v>
      </c>
      <c r="V57" s="5" t="s">
        <v>5619</v>
      </c>
      <c r="X57" s="5" t="s">
        <v>5785</v>
      </c>
      <c r="Y57" s="5" t="s">
        <v>5402</v>
      </c>
    </row>
    <row r="58" spans="1:25">
      <c r="A58" s="8" t="s">
        <v>5786</v>
      </c>
      <c r="B58" s="5" t="s">
        <v>5787</v>
      </c>
      <c r="C58" s="8" t="s">
        <v>5373</v>
      </c>
      <c r="E58" s="5" t="s">
        <v>5374</v>
      </c>
      <c r="G58" s="5" t="s">
        <v>4440</v>
      </c>
      <c r="H58" s="5" t="s">
        <v>5752</v>
      </c>
      <c r="I58" s="5" t="s">
        <v>5753</v>
      </c>
      <c r="J58" s="5" t="s">
        <v>5754</v>
      </c>
      <c r="K58" s="5" t="s">
        <v>5755</v>
      </c>
      <c r="L58" s="5" t="s">
        <v>5788</v>
      </c>
      <c r="M58" s="5" t="s">
        <v>2663</v>
      </c>
      <c r="N58" s="5" t="s">
        <v>5396</v>
      </c>
      <c r="O58" s="5" t="s">
        <v>5757</v>
      </c>
      <c r="P58" s="5" t="s">
        <v>5582</v>
      </c>
      <c r="Q58" s="5" t="s">
        <v>5758</v>
      </c>
      <c r="R58" s="5" t="s">
        <v>5789</v>
      </c>
      <c r="S58" s="5" t="s">
        <v>5760</v>
      </c>
      <c r="T58" s="5" t="s">
        <v>5761</v>
      </c>
      <c r="U58" s="5" t="s">
        <v>5790</v>
      </c>
      <c r="V58" s="5" t="s">
        <v>5644</v>
      </c>
      <c r="X58" s="5" t="s">
        <v>5791</v>
      </c>
      <c r="Y58" s="5" t="s">
        <v>5402</v>
      </c>
    </row>
    <row r="59" spans="1:25">
      <c r="A59" s="8" t="s">
        <v>5792</v>
      </c>
      <c r="B59" s="5" t="s">
        <v>5793</v>
      </c>
      <c r="C59" s="8" t="s">
        <v>5373</v>
      </c>
      <c r="E59" s="5" t="s">
        <v>5374</v>
      </c>
      <c r="F59" s="5" t="s">
        <v>5794</v>
      </c>
      <c r="G59" s="5" t="s">
        <v>4440</v>
      </c>
      <c r="H59" s="5" t="s">
        <v>5752</v>
      </c>
      <c r="I59" s="5" t="s">
        <v>5753</v>
      </c>
      <c r="J59" s="5" t="s">
        <v>5757</v>
      </c>
      <c r="K59" s="5" t="s">
        <v>5758</v>
      </c>
      <c r="L59" s="5" t="s">
        <v>5795</v>
      </c>
      <c r="M59" s="5" t="s">
        <v>2663</v>
      </c>
      <c r="N59" s="5" t="s">
        <v>5396</v>
      </c>
      <c r="O59" s="5" t="s">
        <v>5754</v>
      </c>
      <c r="P59" s="5" t="s">
        <v>5582</v>
      </c>
      <c r="Q59" s="5" t="s">
        <v>5755</v>
      </c>
      <c r="R59" s="5" t="s">
        <v>5796</v>
      </c>
      <c r="S59" s="5" t="s">
        <v>5760</v>
      </c>
      <c r="T59" s="5" t="s">
        <v>5761</v>
      </c>
      <c r="U59" s="5" t="s">
        <v>5797</v>
      </c>
      <c r="V59" s="5" t="s">
        <v>5644</v>
      </c>
      <c r="X59" s="5" t="s">
        <v>5798</v>
      </c>
      <c r="Y59" s="5" t="s">
        <v>5402</v>
      </c>
    </row>
    <row r="60" spans="1:25">
      <c r="A60" s="8" t="s">
        <v>5799</v>
      </c>
      <c r="B60" s="5" t="s">
        <v>5800</v>
      </c>
      <c r="C60" s="8" t="s">
        <v>5801</v>
      </c>
      <c r="E60" s="5" t="s">
        <v>5374</v>
      </c>
      <c r="H60" s="5" t="s">
        <v>5802</v>
      </c>
      <c r="I60" s="5" t="s">
        <v>5394</v>
      </c>
      <c r="J60" s="5" t="s">
        <v>2785</v>
      </c>
      <c r="K60" s="5" t="s">
        <v>5547</v>
      </c>
      <c r="L60" s="5" t="s">
        <v>5803</v>
      </c>
      <c r="M60" s="5" t="s">
        <v>2688</v>
      </c>
      <c r="N60" s="5" t="s">
        <v>5804</v>
      </c>
      <c r="O60" s="5" t="s">
        <v>5670</v>
      </c>
      <c r="P60" s="5" t="s">
        <v>2883</v>
      </c>
      <c r="Q60" s="5" t="s">
        <v>5546</v>
      </c>
      <c r="R60" s="5" t="s">
        <v>5805</v>
      </c>
      <c r="S60" s="5" t="s">
        <v>5806</v>
      </c>
      <c r="T60" s="5" t="s">
        <v>5807</v>
      </c>
      <c r="U60" s="5" t="s">
        <v>5808</v>
      </c>
      <c r="V60" s="5" t="s">
        <v>5644</v>
      </c>
      <c r="Y60" s="5" t="s">
        <v>5402</v>
      </c>
    </row>
    <row r="61" spans="1:25">
      <c r="A61" s="8" t="s">
        <v>5809</v>
      </c>
      <c r="B61" s="5" t="s">
        <v>5810</v>
      </c>
      <c r="C61" s="8" t="s">
        <v>5801</v>
      </c>
      <c r="E61" s="5" t="s">
        <v>5374</v>
      </c>
      <c r="H61" s="5" t="s">
        <v>5802</v>
      </c>
      <c r="I61" s="5" t="s">
        <v>5394</v>
      </c>
      <c r="J61" s="5" t="s">
        <v>2785</v>
      </c>
      <c r="K61" s="5" t="s">
        <v>5547</v>
      </c>
      <c r="L61" s="5" t="s">
        <v>5811</v>
      </c>
      <c r="M61" s="5" t="s">
        <v>2688</v>
      </c>
      <c r="N61" s="5" t="s">
        <v>5804</v>
      </c>
      <c r="O61" s="5" t="s">
        <v>5670</v>
      </c>
      <c r="P61" s="5" t="s">
        <v>2883</v>
      </c>
      <c r="Q61" s="5" t="s">
        <v>5546</v>
      </c>
      <c r="R61" s="5" t="s">
        <v>5812</v>
      </c>
      <c r="S61" s="5" t="s">
        <v>5806</v>
      </c>
      <c r="T61" s="5" t="s">
        <v>5807</v>
      </c>
      <c r="U61" s="5" t="s">
        <v>5813</v>
      </c>
      <c r="V61" s="5" t="s">
        <v>5644</v>
      </c>
      <c r="Y61" s="5" t="s">
        <v>5402</v>
      </c>
    </row>
    <row r="62" spans="1:25">
      <c r="A62" s="8" t="s">
        <v>5814</v>
      </c>
      <c r="B62" s="5" t="s">
        <v>5815</v>
      </c>
      <c r="C62" s="8" t="s">
        <v>5801</v>
      </c>
      <c r="E62" s="5" t="s">
        <v>5374</v>
      </c>
      <c r="F62" s="5" t="s">
        <v>5816</v>
      </c>
      <c r="H62" s="5" t="s">
        <v>5802</v>
      </c>
      <c r="I62" s="5" t="s">
        <v>5394</v>
      </c>
      <c r="J62" s="5" t="s">
        <v>2785</v>
      </c>
      <c r="K62" s="5" t="s">
        <v>5547</v>
      </c>
      <c r="L62" s="5" t="s">
        <v>5817</v>
      </c>
      <c r="M62" s="5" t="s">
        <v>2688</v>
      </c>
      <c r="N62" s="5" t="s">
        <v>5804</v>
      </c>
      <c r="O62" s="5" t="s">
        <v>5670</v>
      </c>
      <c r="P62" s="5" t="s">
        <v>2883</v>
      </c>
      <c r="Q62" s="5" t="s">
        <v>5546</v>
      </c>
      <c r="R62" s="5" t="s">
        <v>5818</v>
      </c>
      <c r="S62" s="5" t="s">
        <v>5806</v>
      </c>
      <c r="T62" s="5" t="s">
        <v>5807</v>
      </c>
      <c r="U62" s="5" t="s">
        <v>5819</v>
      </c>
      <c r="V62" s="5" t="s">
        <v>5644</v>
      </c>
      <c r="Y62" s="5" t="s">
        <v>5402</v>
      </c>
    </row>
    <row r="63" spans="1:25">
      <c r="A63" s="8" t="s">
        <v>5820</v>
      </c>
      <c r="B63" s="5" t="s">
        <v>5821</v>
      </c>
      <c r="C63" s="8" t="s">
        <v>5801</v>
      </c>
      <c r="E63" s="5" t="s">
        <v>5374</v>
      </c>
      <c r="F63" s="5" t="s">
        <v>5822</v>
      </c>
      <c r="H63" s="5" t="s">
        <v>5802</v>
      </c>
      <c r="I63" s="5" t="s">
        <v>5394</v>
      </c>
      <c r="J63" s="5" t="s">
        <v>2785</v>
      </c>
      <c r="K63" s="5" t="s">
        <v>5547</v>
      </c>
      <c r="L63" s="5" t="s">
        <v>5823</v>
      </c>
      <c r="M63" s="5" t="s">
        <v>2688</v>
      </c>
      <c r="N63" s="5" t="s">
        <v>5804</v>
      </c>
      <c r="O63" s="5" t="s">
        <v>5670</v>
      </c>
      <c r="P63" s="5" t="s">
        <v>2883</v>
      </c>
      <c r="Q63" s="5" t="s">
        <v>5546</v>
      </c>
      <c r="R63" s="5" t="s">
        <v>5824</v>
      </c>
      <c r="S63" s="5" t="s">
        <v>5806</v>
      </c>
      <c r="T63" s="5" t="s">
        <v>5807</v>
      </c>
      <c r="U63" s="5" t="s">
        <v>5825</v>
      </c>
      <c r="V63" s="5" t="s">
        <v>5644</v>
      </c>
      <c r="Y63" s="5" t="s">
        <v>5402</v>
      </c>
    </row>
    <row r="64" spans="1:25">
      <c r="A64" s="8" t="s">
        <v>5826</v>
      </c>
      <c r="B64" s="5" t="s">
        <v>5827</v>
      </c>
      <c r="C64" s="8" t="s">
        <v>5801</v>
      </c>
      <c r="E64" s="5" t="s">
        <v>5374</v>
      </c>
      <c r="H64" s="5" t="s">
        <v>5802</v>
      </c>
      <c r="I64" s="5" t="s">
        <v>5394</v>
      </c>
      <c r="J64" s="5" t="s">
        <v>2785</v>
      </c>
      <c r="K64" s="5" t="s">
        <v>5547</v>
      </c>
      <c r="L64" s="5" t="s">
        <v>5828</v>
      </c>
      <c r="M64" s="5" t="s">
        <v>2688</v>
      </c>
      <c r="N64" s="5" t="s">
        <v>5804</v>
      </c>
      <c r="O64" s="5" t="s">
        <v>5670</v>
      </c>
      <c r="P64" s="5" t="s">
        <v>2883</v>
      </c>
      <c r="Q64" s="5" t="s">
        <v>5546</v>
      </c>
      <c r="R64" s="5" t="s">
        <v>5829</v>
      </c>
      <c r="S64" s="5" t="s">
        <v>5806</v>
      </c>
      <c r="T64" s="5" t="s">
        <v>5807</v>
      </c>
      <c r="U64" s="5" t="s">
        <v>5830</v>
      </c>
      <c r="V64" s="5" t="s">
        <v>5644</v>
      </c>
      <c r="Y64" s="5" t="s">
        <v>5402</v>
      </c>
    </row>
    <row r="65" spans="1:25">
      <c r="A65" s="8" t="s">
        <v>5831</v>
      </c>
      <c r="B65" s="5" t="s">
        <v>5832</v>
      </c>
      <c r="C65" s="8" t="s">
        <v>5801</v>
      </c>
      <c r="E65" s="5" t="s">
        <v>5374</v>
      </c>
      <c r="G65" s="5" t="s">
        <v>4440</v>
      </c>
      <c r="H65" s="5" t="s">
        <v>5393</v>
      </c>
      <c r="I65" s="5" t="s">
        <v>5833</v>
      </c>
      <c r="J65" s="5" t="s">
        <v>5755</v>
      </c>
      <c r="K65" s="5" t="s">
        <v>5834</v>
      </c>
      <c r="L65" s="5" t="s">
        <v>5835</v>
      </c>
      <c r="M65" s="5" t="s">
        <v>2663</v>
      </c>
      <c r="N65" s="5" t="s">
        <v>5614</v>
      </c>
      <c r="O65" s="5" t="s">
        <v>2806</v>
      </c>
      <c r="P65" s="5" t="s">
        <v>5836</v>
      </c>
      <c r="Q65" s="5" t="s">
        <v>5837</v>
      </c>
      <c r="R65" s="5" t="s">
        <v>5838</v>
      </c>
      <c r="S65" s="5" t="s">
        <v>2647</v>
      </c>
      <c r="T65" s="5" t="s">
        <v>5839</v>
      </c>
      <c r="U65" s="5" t="s">
        <v>5840</v>
      </c>
      <c r="V65" s="5" t="s">
        <v>5400</v>
      </c>
      <c r="Y65" s="5" t="s">
        <v>5402</v>
      </c>
    </row>
    <row r="66" spans="1:25">
      <c r="A66" s="8" t="s">
        <v>5841</v>
      </c>
      <c r="B66" s="5" t="s">
        <v>5842</v>
      </c>
      <c r="C66" s="8" t="s">
        <v>5801</v>
      </c>
      <c r="E66" s="5" t="s">
        <v>5374</v>
      </c>
      <c r="G66" s="5" t="s">
        <v>4440</v>
      </c>
      <c r="H66" s="5" t="s">
        <v>5393</v>
      </c>
      <c r="I66" s="5" t="s">
        <v>5843</v>
      </c>
      <c r="J66" s="5" t="s">
        <v>2688</v>
      </c>
      <c r="K66" s="5" t="s">
        <v>5844</v>
      </c>
      <c r="L66" s="5" t="s">
        <v>5845</v>
      </c>
      <c r="M66" s="5" t="s">
        <v>2688</v>
      </c>
      <c r="N66" s="5" t="s">
        <v>2883</v>
      </c>
      <c r="O66" s="5" t="s">
        <v>2688</v>
      </c>
      <c r="P66" s="5" t="s">
        <v>5846</v>
      </c>
      <c r="Q66" s="5" t="s">
        <v>5844</v>
      </c>
      <c r="R66" s="5" t="s">
        <v>5847</v>
      </c>
      <c r="S66" s="5" t="s">
        <v>3389</v>
      </c>
      <c r="T66" s="5" t="s">
        <v>5848</v>
      </c>
      <c r="U66" s="5" t="s">
        <v>5849</v>
      </c>
      <c r="V66" s="5" t="s">
        <v>5400</v>
      </c>
      <c r="X66" s="5" t="s">
        <v>5850</v>
      </c>
      <c r="Y66" s="5" t="s">
        <v>5402</v>
      </c>
    </row>
    <row r="67" spans="1:25">
      <c r="A67" s="8" t="s">
        <v>5851</v>
      </c>
      <c r="B67" s="5" t="s">
        <v>5852</v>
      </c>
      <c r="C67" s="8" t="s">
        <v>5801</v>
      </c>
      <c r="E67" s="5" t="s">
        <v>5374</v>
      </c>
      <c r="H67" s="5" t="s">
        <v>5802</v>
      </c>
      <c r="I67" s="5" t="s">
        <v>5394</v>
      </c>
      <c r="J67" s="5" t="s">
        <v>2785</v>
      </c>
      <c r="K67" s="5" t="s">
        <v>5547</v>
      </c>
      <c r="L67" s="5" t="s">
        <v>5853</v>
      </c>
      <c r="M67" s="5" t="s">
        <v>2688</v>
      </c>
      <c r="N67" s="5" t="s">
        <v>5804</v>
      </c>
      <c r="O67" s="5" t="s">
        <v>5670</v>
      </c>
      <c r="P67" s="5" t="s">
        <v>2883</v>
      </c>
      <c r="Q67" s="5" t="s">
        <v>5546</v>
      </c>
      <c r="R67" s="5" t="s">
        <v>5854</v>
      </c>
      <c r="S67" s="5" t="s">
        <v>5806</v>
      </c>
      <c r="T67" s="5" t="s">
        <v>5807</v>
      </c>
      <c r="U67" s="5" t="s">
        <v>5855</v>
      </c>
      <c r="V67" s="5" t="s">
        <v>5644</v>
      </c>
      <c r="Y67" s="5" t="s">
        <v>5402</v>
      </c>
    </row>
    <row r="68" spans="1:25">
      <c r="A68" s="8" t="s">
        <v>5856</v>
      </c>
      <c r="B68" s="5" t="s">
        <v>5857</v>
      </c>
      <c r="C68" s="8" t="s">
        <v>5801</v>
      </c>
      <c r="E68" s="5" t="s">
        <v>5374</v>
      </c>
      <c r="F68" s="5" t="s">
        <v>5858</v>
      </c>
      <c r="H68" s="5" t="s">
        <v>5802</v>
      </c>
      <c r="I68" s="5" t="s">
        <v>5394</v>
      </c>
      <c r="J68" s="5" t="s">
        <v>2785</v>
      </c>
      <c r="K68" s="5" t="s">
        <v>5547</v>
      </c>
      <c r="L68" s="5" t="s">
        <v>5859</v>
      </c>
      <c r="M68" s="5" t="s">
        <v>2688</v>
      </c>
      <c r="N68" s="5" t="s">
        <v>5804</v>
      </c>
      <c r="O68" s="5" t="s">
        <v>5670</v>
      </c>
      <c r="P68" s="5" t="s">
        <v>2883</v>
      </c>
      <c r="Q68" s="5" t="s">
        <v>5546</v>
      </c>
      <c r="R68" s="5" t="s">
        <v>5860</v>
      </c>
      <c r="S68" s="5" t="s">
        <v>5806</v>
      </c>
      <c r="T68" s="5" t="s">
        <v>5807</v>
      </c>
      <c r="U68" s="5" t="s">
        <v>5861</v>
      </c>
      <c r="V68" s="5" t="s">
        <v>5644</v>
      </c>
      <c r="Y68" s="5" t="s">
        <v>5402</v>
      </c>
    </row>
    <row r="69" spans="1:25">
      <c r="A69" s="8" t="s">
        <v>5862</v>
      </c>
      <c r="B69" s="5" t="s">
        <v>5863</v>
      </c>
      <c r="C69" s="8" t="s">
        <v>5864</v>
      </c>
      <c r="E69" s="5" t="s">
        <v>5374</v>
      </c>
      <c r="F69" s="5" t="s">
        <v>5865</v>
      </c>
      <c r="H69" s="5" t="s">
        <v>5393</v>
      </c>
      <c r="I69" s="5" t="s">
        <v>5866</v>
      </c>
      <c r="J69" s="5" t="s">
        <v>5867</v>
      </c>
      <c r="K69" s="5" t="s">
        <v>5755</v>
      </c>
      <c r="L69" s="5" t="s">
        <v>5868</v>
      </c>
      <c r="M69" s="5" t="s">
        <v>2688</v>
      </c>
      <c r="N69" s="5" t="s">
        <v>5869</v>
      </c>
      <c r="O69" s="5" t="s">
        <v>5614</v>
      </c>
      <c r="P69" s="5" t="s">
        <v>5482</v>
      </c>
      <c r="Q69" s="5" t="s">
        <v>3740</v>
      </c>
      <c r="V69" s="5" t="s">
        <v>5619</v>
      </c>
      <c r="Y69" s="5" t="s">
        <v>5402</v>
      </c>
    </row>
    <row r="70" spans="1:25">
      <c r="A70" s="8" t="s">
        <v>5870</v>
      </c>
      <c r="B70" s="5" t="s">
        <v>5871</v>
      </c>
      <c r="C70" s="8" t="s">
        <v>5864</v>
      </c>
      <c r="E70" s="5" t="s">
        <v>5374</v>
      </c>
      <c r="F70" s="5" t="s">
        <v>5872</v>
      </c>
      <c r="H70" s="5" t="s">
        <v>5393</v>
      </c>
      <c r="I70" s="5" t="s">
        <v>5866</v>
      </c>
      <c r="J70" s="5" t="s">
        <v>5867</v>
      </c>
      <c r="K70" s="5" t="s">
        <v>5755</v>
      </c>
      <c r="L70" s="5" t="s">
        <v>5873</v>
      </c>
      <c r="M70" s="5" t="s">
        <v>2688</v>
      </c>
      <c r="N70" s="5" t="s">
        <v>5869</v>
      </c>
      <c r="O70" s="5" t="s">
        <v>5614</v>
      </c>
      <c r="P70" s="5" t="s">
        <v>5482</v>
      </c>
      <c r="Q70" s="5" t="s">
        <v>3740</v>
      </c>
      <c r="S70" s="5" t="s">
        <v>2737</v>
      </c>
      <c r="T70" s="5" t="s">
        <v>5874</v>
      </c>
      <c r="V70" s="5" t="s">
        <v>5619</v>
      </c>
      <c r="Y70" s="5" t="s">
        <v>5402</v>
      </c>
    </row>
    <row r="71" spans="1:25">
      <c r="A71" s="8" t="s">
        <v>5875</v>
      </c>
      <c r="B71" s="5" t="s">
        <v>5876</v>
      </c>
      <c r="C71" s="8" t="s">
        <v>5864</v>
      </c>
      <c r="E71" s="5" t="s">
        <v>5374</v>
      </c>
      <c r="F71" s="5" t="s">
        <v>5877</v>
      </c>
      <c r="H71" s="5" t="s">
        <v>5393</v>
      </c>
      <c r="I71" s="5" t="s">
        <v>5866</v>
      </c>
      <c r="J71" s="5" t="s">
        <v>5867</v>
      </c>
      <c r="K71" s="5" t="s">
        <v>5755</v>
      </c>
      <c r="L71" s="5" t="s">
        <v>5878</v>
      </c>
      <c r="M71" s="5" t="s">
        <v>2688</v>
      </c>
      <c r="N71" s="5" t="s">
        <v>5869</v>
      </c>
      <c r="O71" s="5" t="s">
        <v>5614</v>
      </c>
      <c r="P71" s="5" t="s">
        <v>5482</v>
      </c>
      <c r="Q71" s="5" t="s">
        <v>3740</v>
      </c>
      <c r="S71" s="5" t="s">
        <v>2737</v>
      </c>
      <c r="T71" s="5" t="s">
        <v>5874</v>
      </c>
      <c r="V71" s="5" t="s">
        <v>5619</v>
      </c>
      <c r="Y71" s="5" t="s">
        <v>5402</v>
      </c>
    </row>
    <row r="72" spans="1:25">
      <c r="A72" s="8" t="s">
        <v>5879</v>
      </c>
      <c r="B72" s="5" t="s">
        <v>5880</v>
      </c>
      <c r="C72" s="8" t="s">
        <v>5881</v>
      </c>
      <c r="E72" s="5" t="s">
        <v>5374</v>
      </c>
      <c r="F72" s="5" t="s">
        <v>5882</v>
      </c>
      <c r="G72" s="5" t="s">
        <v>4440</v>
      </c>
      <c r="H72" s="5" t="s">
        <v>5393</v>
      </c>
      <c r="I72" s="5" t="s">
        <v>5883</v>
      </c>
      <c r="J72" s="5" t="s">
        <v>5377</v>
      </c>
      <c r="K72" s="5" t="s">
        <v>5884</v>
      </c>
      <c r="L72" s="5" t="s">
        <v>5885</v>
      </c>
      <c r="M72" s="5" t="s">
        <v>2688</v>
      </c>
      <c r="N72" s="5" t="s">
        <v>5886</v>
      </c>
      <c r="O72" s="5" t="s">
        <v>5613</v>
      </c>
      <c r="P72" s="5" t="s">
        <v>5887</v>
      </c>
      <c r="Q72" s="5" t="s">
        <v>5888</v>
      </c>
      <c r="R72" s="5" t="s">
        <v>5889</v>
      </c>
      <c r="S72" s="5" t="s">
        <v>5890</v>
      </c>
      <c r="T72" s="5" t="s">
        <v>5891</v>
      </c>
      <c r="U72" s="5" t="s">
        <v>5892</v>
      </c>
      <c r="V72" s="5" t="s">
        <v>5386</v>
      </c>
      <c r="X72" s="5" t="s">
        <v>5893</v>
      </c>
      <c r="Y72" s="5" t="s">
        <v>5402</v>
      </c>
    </row>
    <row r="73" spans="1:25">
      <c r="A73" s="8" t="s">
        <v>5894</v>
      </c>
      <c r="B73" s="5" t="s">
        <v>5895</v>
      </c>
      <c r="C73" s="8" t="s">
        <v>5881</v>
      </c>
      <c r="E73" s="5" t="s">
        <v>5374</v>
      </c>
      <c r="H73" s="5" t="s">
        <v>5393</v>
      </c>
      <c r="I73" s="5" t="s">
        <v>5866</v>
      </c>
      <c r="J73" s="5" t="s">
        <v>5867</v>
      </c>
      <c r="K73" s="5" t="s">
        <v>5755</v>
      </c>
      <c r="L73" s="5" t="s">
        <v>5896</v>
      </c>
      <c r="M73" s="5" t="s">
        <v>2688</v>
      </c>
      <c r="N73" s="5" t="s">
        <v>5869</v>
      </c>
      <c r="O73" s="5" t="s">
        <v>5614</v>
      </c>
      <c r="P73" s="5" t="s">
        <v>5482</v>
      </c>
      <c r="Q73" s="5" t="s">
        <v>3740</v>
      </c>
      <c r="S73" s="5" t="s">
        <v>2737</v>
      </c>
      <c r="T73" s="5" t="s">
        <v>5874</v>
      </c>
      <c r="V73" s="5" t="s">
        <v>5619</v>
      </c>
      <c r="Y73" s="5" t="s">
        <v>5402</v>
      </c>
    </row>
    <row r="74" spans="1:25">
      <c r="A74" s="8" t="s">
        <v>5897</v>
      </c>
      <c r="B74" s="5" t="s">
        <v>5898</v>
      </c>
      <c r="C74" s="8" t="s">
        <v>5881</v>
      </c>
      <c r="E74" s="5" t="s">
        <v>5374</v>
      </c>
      <c r="H74" s="5" t="s">
        <v>5393</v>
      </c>
      <c r="I74" s="5" t="s">
        <v>5866</v>
      </c>
      <c r="J74" s="5" t="s">
        <v>5867</v>
      </c>
      <c r="K74" s="5" t="s">
        <v>5755</v>
      </c>
      <c r="L74" s="5" t="s">
        <v>5899</v>
      </c>
      <c r="M74" s="5" t="s">
        <v>2688</v>
      </c>
      <c r="N74" s="5" t="s">
        <v>5869</v>
      </c>
      <c r="O74" s="5" t="s">
        <v>5614</v>
      </c>
      <c r="P74" s="5" t="s">
        <v>5482</v>
      </c>
      <c r="Q74" s="5" t="s">
        <v>3740</v>
      </c>
      <c r="R74" s="5" t="s">
        <v>5900</v>
      </c>
      <c r="S74" s="5" t="s">
        <v>2737</v>
      </c>
      <c r="T74" s="5" t="s">
        <v>5874</v>
      </c>
      <c r="U74" s="5" t="s">
        <v>5901</v>
      </c>
      <c r="V74" s="5" t="s">
        <v>5619</v>
      </c>
      <c r="Y74" s="5" t="s">
        <v>5402</v>
      </c>
    </row>
    <row r="75" spans="1:25">
      <c r="A75" s="8" t="s">
        <v>5902</v>
      </c>
      <c r="B75" s="5" t="s">
        <v>5903</v>
      </c>
      <c r="C75" s="8" t="s">
        <v>5881</v>
      </c>
      <c r="E75" s="5" t="s">
        <v>5374</v>
      </c>
      <c r="G75" s="5" t="s">
        <v>4440</v>
      </c>
      <c r="H75" s="5" t="s">
        <v>5393</v>
      </c>
      <c r="I75" s="5" t="s">
        <v>5883</v>
      </c>
      <c r="J75" s="5" t="s">
        <v>5377</v>
      </c>
      <c r="K75" s="5" t="s">
        <v>5884</v>
      </c>
      <c r="L75" s="5" t="s">
        <v>5904</v>
      </c>
      <c r="M75" s="5" t="s">
        <v>2688</v>
      </c>
      <c r="N75" s="5" t="s">
        <v>5886</v>
      </c>
      <c r="O75" s="5" t="s">
        <v>5613</v>
      </c>
      <c r="P75" s="5" t="s">
        <v>5887</v>
      </c>
      <c r="Q75" s="5" t="s">
        <v>5888</v>
      </c>
      <c r="R75" s="5" t="s">
        <v>5905</v>
      </c>
      <c r="S75" s="5" t="s">
        <v>5890</v>
      </c>
      <c r="T75" s="5" t="s">
        <v>5891</v>
      </c>
      <c r="U75" s="5" t="s">
        <v>5906</v>
      </c>
      <c r="V75" s="5" t="s">
        <v>5386</v>
      </c>
      <c r="X75" s="5" t="s">
        <v>5907</v>
      </c>
      <c r="Y75" s="5" t="s">
        <v>5402</v>
      </c>
    </row>
    <row r="76" spans="1:25">
      <c r="A76" s="8" t="s">
        <v>5908</v>
      </c>
      <c r="B76" s="5" t="s">
        <v>5909</v>
      </c>
      <c r="C76" s="8" t="s">
        <v>5881</v>
      </c>
      <c r="E76" s="5" t="s">
        <v>5374</v>
      </c>
      <c r="F76" s="5" t="s">
        <v>5910</v>
      </c>
      <c r="G76" s="5" t="s">
        <v>4440</v>
      </c>
      <c r="H76" s="5" t="s">
        <v>5393</v>
      </c>
      <c r="I76" s="5" t="s">
        <v>5883</v>
      </c>
      <c r="J76" s="5" t="s">
        <v>5377</v>
      </c>
      <c r="K76" s="5" t="s">
        <v>5884</v>
      </c>
      <c r="L76" s="5" t="s">
        <v>5911</v>
      </c>
      <c r="M76" s="5" t="s">
        <v>2688</v>
      </c>
      <c r="N76" s="5" t="s">
        <v>5886</v>
      </c>
      <c r="O76" s="5" t="s">
        <v>5613</v>
      </c>
      <c r="P76" s="5" t="s">
        <v>5887</v>
      </c>
      <c r="Q76" s="5" t="s">
        <v>5888</v>
      </c>
      <c r="R76" s="5" t="s">
        <v>5912</v>
      </c>
      <c r="S76" s="5" t="s">
        <v>5890</v>
      </c>
      <c r="T76" s="5" t="s">
        <v>5891</v>
      </c>
      <c r="U76" s="5" t="s">
        <v>5913</v>
      </c>
      <c r="V76" s="5" t="s">
        <v>5386</v>
      </c>
      <c r="X76" s="5" t="s">
        <v>5914</v>
      </c>
      <c r="Y76" s="5" t="s">
        <v>5402</v>
      </c>
    </row>
    <row r="77" spans="1:25">
      <c r="A77" s="8" t="s">
        <v>5915</v>
      </c>
      <c r="B77" s="5" t="s">
        <v>5916</v>
      </c>
      <c r="C77" s="8" t="s">
        <v>5881</v>
      </c>
      <c r="E77" s="5" t="s">
        <v>5374</v>
      </c>
      <c r="H77" s="5" t="s">
        <v>5393</v>
      </c>
      <c r="I77" s="5" t="s">
        <v>5866</v>
      </c>
      <c r="J77" s="5" t="s">
        <v>5867</v>
      </c>
      <c r="K77" s="5" t="s">
        <v>5755</v>
      </c>
      <c r="L77" s="5" t="s">
        <v>5917</v>
      </c>
      <c r="M77" s="5" t="s">
        <v>2688</v>
      </c>
      <c r="N77" s="5" t="s">
        <v>5869</v>
      </c>
      <c r="O77" s="5" t="s">
        <v>5614</v>
      </c>
      <c r="P77" s="5" t="s">
        <v>5482</v>
      </c>
      <c r="Q77" s="5" t="s">
        <v>3740</v>
      </c>
      <c r="S77" s="5" t="s">
        <v>2737</v>
      </c>
      <c r="T77" s="5" t="s">
        <v>5874</v>
      </c>
      <c r="V77" s="5" t="s">
        <v>5619</v>
      </c>
      <c r="Y77" s="5" t="s">
        <v>5402</v>
      </c>
    </row>
    <row r="78" spans="1:25">
      <c r="A78" s="8" t="s">
        <v>5918</v>
      </c>
      <c r="B78" s="5" t="s">
        <v>5919</v>
      </c>
      <c r="C78" s="8" t="s">
        <v>5881</v>
      </c>
      <c r="E78" s="5" t="s">
        <v>5374</v>
      </c>
      <c r="H78" s="5" t="s">
        <v>5393</v>
      </c>
      <c r="I78" s="5" t="s">
        <v>5866</v>
      </c>
      <c r="J78" s="5" t="s">
        <v>5867</v>
      </c>
      <c r="K78" s="5" t="s">
        <v>5755</v>
      </c>
      <c r="L78" s="5" t="s">
        <v>5920</v>
      </c>
      <c r="M78" s="5" t="s">
        <v>2688</v>
      </c>
      <c r="N78" s="5" t="s">
        <v>5869</v>
      </c>
      <c r="O78" s="5" t="s">
        <v>5614</v>
      </c>
      <c r="P78" s="5" t="s">
        <v>5482</v>
      </c>
      <c r="Q78" s="5" t="s">
        <v>3740</v>
      </c>
      <c r="R78" s="5" t="s">
        <v>5921</v>
      </c>
      <c r="S78" s="5" t="s">
        <v>2737</v>
      </c>
      <c r="T78" s="5" t="s">
        <v>5874</v>
      </c>
      <c r="U78" s="5" t="s">
        <v>5922</v>
      </c>
      <c r="V78" s="5" t="s">
        <v>5619</v>
      </c>
      <c r="Y78" s="5" t="s">
        <v>5402</v>
      </c>
    </row>
    <row r="79" spans="1:25">
      <c r="A79" s="8" t="s">
        <v>5923</v>
      </c>
      <c r="B79" s="5" t="s">
        <v>5924</v>
      </c>
      <c r="C79" s="8" t="s">
        <v>5881</v>
      </c>
      <c r="E79" s="5" t="s">
        <v>5374</v>
      </c>
      <c r="F79" s="5" t="s">
        <v>5925</v>
      </c>
      <c r="G79" s="5" t="s">
        <v>4440</v>
      </c>
      <c r="H79" s="5" t="s">
        <v>5393</v>
      </c>
      <c r="I79" s="5" t="s">
        <v>5883</v>
      </c>
      <c r="J79" s="5" t="s">
        <v>5377</v>
      </c>
      <c r="K79" s="5" t="s">
        <v>5884</v>
      </c>
      <c r="L79" s="5" t="s">
        <v>5926</v>
      </c>
      <c r="M79" s="5" t="s">
        <v>2688</v>
      </c>
      <c r="N79" s="5" t="s">
        <v>5886</v>
      </c>
      <c r="O79" s="5" t="s">
        <v>5613</v>
      </c>
      <c r="P79" s="5" t="s">
        <v>5887</v>
      </c>
      <c r="Q79" s="5" t="s">
        <v>5888</v>
      </c>
      <c r="R79" s="5" t="s">
        <v>5927</v>
      </c>
      <c r="S79" s="5" t="s">
        <v>5890</v>
      </c>
      <c r="T79" s="5" t="s">
        <v>5891</v>
      </c>
      <c r="U79" s="5" t="s">
        <v>5928</v>
      </c>
      <c r="V79" s="5" t="s">
        <v>5386</v>
      </c>
      <c r="X79" s="5" t="s">
        <v>5929</v>
      </c>
      <c r="Y79" s="5" t="s">
        <v>5402</v>
      </c>
    </row>
    <row r="80" spans="1:25">
      <c r="A80" s="8" t="s">
        <v>5930</v>
      </c>
      <c r="B80" s="5" t="s">
        <v>5931</v>
      </c>
      <c r="C80" s="8" t="s">
        <v>5881</v>
      </c>
      <c r="E80" s="5" t="s">
        <v>5374</v>
      </c>
      <c r="H80" s="5" t="s">
        <v>5393</v>
      </c>
      <c r="I80" s="5" t="s">
        <v>5866</v>
      </c>
      <c r="J80" s="5" t="s">
        <v>5867</v>
      </c>
      <c r="K80" s="5" t="s">
        <v>5755</v>
      </c>
      <c r="L80" s="5" t="s">
        <v>5932</v>
      </c>
      <c r="M80" s="5" t="s">
        <v>2688</v>
      </c>
      <c r="N80" s="5" t="s">
        <v>5869</v>
      </c>
      <c r="O80" s="5" t="s">
        <v>5614</v>
      </c>
      <c r="P80" s="5" t="s">
        <v>5482</v>
      </c>
      <c r="Q80" s="5" t="s">
        <v>3740</v>
      </c>
      <c r="S80" s="5" t="s">
        <v>2737</v>
      </c>
      <c r="T80" s="5" t="s">
        <v>5874</v>
      </c>
      <c r="V80" s="5" t="s">
        <v>5619</v>
      </c>
      <c r="Y80" s="5" t="s">
        <v>5402</v>
      </c>
    </row>
    <row r="81" spans="1:25">
      <c r="A81" s="8" t="s">
        <v>137</v>
      </c>
      <c r="B81" s="5" t="s">
        <v>5933</v>
      </c>
      <c r="C81" s="8" t="s">
        <v>5934</v>
      </c>
      <c r="E81" s="5" t="s">
        <v>5374</v>
      </c>
      <c r="G81" s="5" t="s">
        <v>4978</v>
      </c>
      <c r="H81" s="5" t="s">
        <v>5375</v>
      </c>
      <c r="I81" s="5" t="s">
        <v>5935</v>
      </c>
      <c r="J81" s="5" t="s">
        <v>5382</v>
      </c>
      <c r="K81" s="5" t="s">
        <v>5614</v>
      </c>
      <c r="L81" s="5" t="s">
        <v>5936</v>
      </c>
      <c r="M81" s="5" t="s">
        <v>2688</v>
      </c>
      <c r="N81" s="5" t="s">
        <v>5937</v>
      </c>
      <c r="O81" s="5" t="s">
        <v>5613</v>
      </c>
      <c r="P81" s="5" t="s">
        <v>5887</v>
      </c>
      <c r="Q81" s="5" t="s">
        <v>5888</v>
      </c>
      <c r="R81" s="5" t="s">
        <v>5938</v>
      </c>
      <c r="S81" s="5" t="s">
        <v>5890</v>
      </c>
      <c r="T81" s="5" t="s">
        <v>5939</v>
      </c>
      <c r="U81" s="5" t="s">
        <v>5940</v>
      </c>
      <c r="V81" s="5" t="s">
        <v>5644</v>
      </c>
      <c r="X81" s="5" t="s">
        <v>5941</v>
      </c>
      <c r="Y81" s="5" t="s">
        <v>5402</v>
      </c>
    </row>
    <row r="82" spans="1:25">
      <c r="A82" s="8" t="s">
        <v>5942</v>
      </c>
      <c r="B82" s="5" t="s">
        <v>5688</v>
      </c>
      <c r="C82" s="8" t="s">
        <v>5934</v>
      </c>
      <c r="E82" s="5" t="s">
        <v>5374</v>
      </c>
      <c r="G82" s="5" t="s">
        <v>4978</v>
      </c>
      <c r="H82" s="5" t="s">
        <v>5375</v>
      </c>
      <c r="I82" s="5" t="s">
        <v>5935</v>
      </c>
      <c r="J82" s="5" t="s">
        <v>5382</v>
      </c>
      <c r="K82" s="5" t="s">
        <v>5614</v>
      </c>
      <c r="L82" s="5" t="s">
        <v>5943</v>
      </c>
      <c r="M82" s="5" t="s">
        <v>2688</v>
      </c>
      <c r="N82" s="5" t="s">
        <v>5937</v>
      </c>
      <c r="O82" s="5" t="s">
        <v>5613</v>
      </c>
      <c r="P82" s="5" t="s">
        <v>5887</v>
      </c>
      <c r="Q82" s="5" t="s">
        <v>5888</v>
      </c>
      <c r="R82" s="5" t="s">
        <v>5944</v>
      </c>
      <c r="S82" s="5" t="s">
        <v>5890</v>
      </c>
      <c r="T82" s="5" t="s">
        <v>5939</v>
      </c>
      <c r="U82" s="5" t="s">
        <v>5945</v>
      </c>
      <c r="V82" s="5" t="s">
        <v>5644</v>
      </c>
      <c r="X82" s="5" t="s">
        <v>5946</v>
      </c>
      <c r="Y82" s="5" t="s">
        <v>5402</v>
      </c>
    </row>
    <row r="83" spans="1:25">
      <c r="A83" s="8" t="s">
        <v>5947</v>
      </c>
      <c r="B83" s="5" t="s">
        <v>5948</v>
      </c>
      <c r="C83" s="8" t="s">
        <v>5934</v>
      </c>
      <c r="E83" s="5" t="s">
        <v>5374</v>
      </c>
      <c r="G83" s="5" t="s">
        <v>4978</v>
      </c>
      <c r="H83" s="5" t="s">
        <v>5375</v>
      </c>
      <c r="I83" s="5" t="s">
        <v>5935</v>
      </c>
      <c r="J83" s="5" t="s">
        <v>5382</v>
      </c>
      <c r="K83" s="5" t="s">
        <v>5614</v>
      </c>
      <c r="L83" s="5" t="s">
        <v>5949</v>
      </c>
      <c r="M83" s="5" t="s">
        <v>2688</v>
      </c>
      <c r="N83" s="5" t="s">
        <v>5937</v>
      </c>
      <c r="O83" s="5" t="s">
        <v>5613</v>
      </c>
      <c r="P83" s="5" t="s">
        <v>5887</v>
      </c>
      <c r="Q83" s="5" t="s">
        <v>5888</v>
      </c>
      <c r="R83" s="5" t="s">
        <v>5950</v>
      </c>
      <c r="S83" s="5" t="s">
        <v>5890</v>
      </c>
      <c r="T83" s="5" t="s">
        <v>5939</v>
      </c>
      <c r="U83" s="5" t="s">
        <v>5951</v>
      </c>
      <c r="V83" s="5" t="s">
        <v>5644</v>
      </c>
      <c r="X83" s="5" t="s">
        <v>5952</v>
      </c>
      <c r="Y83" s="5" t="s">
        <v>5402</v>
      </c>
    </row>
    <row r="84" spans="1:25">
      <c r="A84" s="8" t="s">
        <v>5953</v>
      </c>
      <c r="B84" s="5" t="s">
        <v>5954</v>
      </c>
      <c r="C84" s="8" t="s">
        <v>5934</v>
      </c>
      <c r="E84" s="5" t="s">
        <v>5374</v>
      </c>
      <c r="G84" s="5" t="s">
        <v>4978</v>
      </c>
      <c r="H84" s="5" t="s">
        <v>5375</v>
      </c>
      <c r="I84" s="5" t="s">
        <v>5935</v>
      </c>
      <c r="J84" s="5" t="s">
        <v>5382</v>
      </c>
      <c r="K84" s="5" t="s">
        <v>5614</v>
      </c>
      <c r="L84" s="5" t="s">
        <v>5955</v>
      </c>
      <c r="M84" s="5" t="s">
        <v>2688</v>
      </c>
      <c r="N84" s="5" t="s">
        <v>5937</v>
      </c>
      <c r="O84" s="5" t="s">
        <v>5613</v>
      </c>
      <c r="P84" s="5" t="s">
        <v>5887</v>
      </c>
      <c r="Q84" s="5" t="s">
        <v>5888</v>
      </c>
      <c r="R84" s="5" t="s">
        <v>5956</v>
      </c>
      <c r="S84" s="5" t="s">
        <v>5890</v>
      </c>
      <c r="T84" s="5" t="s">
        <v>5939</v>
      </c>
      <c r="U84" s="5" t="s">
        <v>5957</v>
      </c>
      <c r="V84" s="5" t="s">
        <v>5644</v>
      </c>
      <c r="X84" s="5" t="s">
        <v>5958</v>
      </c>
      <c r="Y84" s="5" t="s">
        <v>5402</v>
      </c>
    </row>
    <row r="85" spans="1:25">
      <c r="A85" s="8" t="s">
        <v>5959</v>
      </c>
      <c r="B85" s="5" t="s">
        <v>5960</v>
      </c>
      <c r="C85" s="8" t="s">
        <v>5934</v>
      </c>
      <c r="E85" s="5" t="s">
        <v>5374</v>
      </c>
      <c r="G85" s="5" t="s">
        <v>4978</v>
      </c>
      <c r="H85" s="5" t="s">
        <v>5375</v>
      </c>
      <c r="I85" s="5" t="s">
        <v>5935</v>
      </c>
      <c r="J85" s="5" t="s">
        <v>5382</v>
      </c>
      <c r="K85" s="5" t="s">
        <v>5614</v>
      </c>
      <c r="L85" s="5" t="s">
        <v>5961</v>
      </c>
      <c r="M85" s="5" t="s">
        <v>2688</v>
      </c>
      <c r="N85" s="5" t="s">
        <v>5937</v>
      </c>
      <c r="O85" s="5" t="s">
        <v>5613</v>
      </c>
      <c r="P85" s="5" t="s">
        <v>5887</v>
      </c>
      <c r="Q85" s="5" t="s">
        <v>5888</v>
      </c>
      <c r="R85" s="5" t="s">
        <v>5962</v>
      </c>
      <c r="S85" s="5" t="s">
        <v>5890</v>
      </c>
      <c r="T85" s="5" t="s">
        <v>5939</v>
      </c>
      <c r="U85" s="5" t="s">
        <v>5963</v>
      </c>
      <c r="V85" s="5" t="s">
        <v>5644</v>
      </c>
      <c r="X85" s="5" t="s">
        <v>5964</v>
      </c>
      <c r="Y85" s="5" t="s">
        <v>5402</v>
      </c>
    </row>
    <row r="86" spans="1:25">
      <c r="A86" s="8" t="s">
        <v>5965</v>
      </c>
      <c r="B86" s="5" t="s">
        <v>5966</v>
      </c>
      <c r="C86" s="8" t="s">
        <v>5934</v>
      </c>
      <c r="E86" s="5" t="s">
        <v>5374</v>
      </c>
      <c r="F86" s="5" t="s">
        <v>5967</v>
      </c>
      <c r="G86" s="5" t="s">
        <v>4978</v>
      </c>
      <c r="H86" s="5" t="s">
        <v>5375</v>
      </c>
      <c r="I86" s="5" t="s">
        <v>5935</v>
      </c>
      <c r="J86" s="5" t="s">
        <v>5382</v>
      </c>
      <c r="K86" s="5" t="s">
        <v>5614</v>
      </c>
      <c r="L86" s="5" t="s">
        <v>5968</v>
      </c>
      <c r="M86" s="5" t="s">
        <v>2688</v>
      </c>
      <c r="N86" s="5" t="s">
        <v>5937</v>
      </c>
      <c r="O86" s="5" t="s">
        <v>5613</v>
      </c>
      <c r="P86" s="5" t="s">
        <v>5887</v>
      </c>
      <c r="Q86" s="5" t="s">
        <v>5888</v>
      </c>
      <c r="R86" s="5" t="s">
        <v>5969</v>
      </c>
      <c r="S86" s="5" t="s">
        <v>5890</v>
      </c>
      <c r="T86" s="5" t="s">
        <v>5939</v>
      </c>
      <c r="U86" s="5" t="s">
        <v>5970</v>
      </c>
      <c r="V86" s="5" t="s">
        <v>5644</v>
      </c>
      <c r="X86" s="5" t="s">
        <v>5971</v>
      </c>
      <c r="Y86" s="5" t="s">
        <v>5402</v>
      </c>
    </row>
    <row r="87" spans="1:25">
      <c r="A87" s="8" t="s">
        <v>5972</v>
      </c>
      <c r="B87" s="5" t="s">
        <v>5973</v>
      </c>
      <c r="C87" s="8" t="s">
        <v>5934</v>
      </c>
      <c r="E87" s="5" t="s">
        <v>5374</v>
      </c>
      <c r="G87" s="5" t="s">
        <v>4978</v>
      </c>
      <c r="H87" s="5" t="s">
        <v>5375</v>
      </c>
      <c r="I87" s="5" t="s">
        <v>5935</v>
      </c>
      <c r="J87" s="5" t="s">
        <v>5382</v>
      </c>
      <c r="K87" s="5" t="s">
        <v>5614</v>
      </c>
      <c r="L87" s="5" t="s">
        <v>5974</v>
      </c>
      <c r="M87" s="5" t="s">
        <v>2688</v>
      </c>
      <c r="N87" s="5" t="s">
        <v>5937</v>
      </c>
      <c r="O87" s="5" t="s">
        <v>5613</v>
      </c>
      <c r="P87" s="5" t="s">
        <v>5887</v>
      </c>
      <c r="Q87" s="5" t="s">
        <v>5888</v>
      </c>
      <c r="R87" s="5" t="s">
        <v>5975</v>
      </c>
      <c r="S87" s="5" t="s">
        <v>5890</v>
      </c>
      <c r="T87" s="5" t="s">
        <v>5939</v>
      </c>
      <c r="U87" s="5" t="s">
        <v>5976</v>
      </c>
      <c r="V87" s="5" t="s">
        <v>5644</v>
      </c>
      <c r="X87" s="5" t="s">
        <v>5977</v>
      </c>
      <c r="Y87" s="5" t="s">
        <v>5402</v>
      </c>
    </row>
    <row r="88" spans="1:25">
      <c r="A88" s="8" t="s">
        <v>5978</v>
      </c>
      <c r="B88" s="5" t="s">
        <v>5979</v>
      </c>
      <c r="C88" s="8" t="s">
        <v>5934</v>
      </c>
      <c r="E88" s="5" t="s">
        <v>5374</v>
      </c>
      <c r="G88" s="5" t="s">
        <v>4978</v>
      </c>
      <c r="H88" s="5" t="s">
        <v>5375</v>
      </c>
      <c r="I88" s="5" t="s">
        <v>5935</v>
      </c>
      <c r="J88" s="5" t="s">
        <v>5382</v>
      </c>
      <c r="K88" s="5" t="s">
        <v>5614</v>
      </c>
      <c r="L88" s="5" t="s">
        <v>5980</v>
      </c>
      <c r="M88" s="5" t="s">
        <v>2688</v>
      </c>
      <c r="N88" s="5" t="s">
        <v>5937</v>
      </c>
      <c r="O88" s="5" t="s">
        <v>5613</v>
      </c>
      <c r="P88" s="5" t="s">
        <v>5887</v>
      </c>
      <c r="Q88" s="5" t="s">
        <v>5888</v>
      </c>
      <c r="R88" s="5" t="s">
        <v>5981</v>
      </c>
      <c r="S88" s="5" t="s">
        <v>5890</v>
      </c>
      <c r="T88" s="5" t="s">
        <v>5939</v>
      </c>
      <c r="U88" s="5" t="s">
        <v>5982</v>
      </c>
      <c r="V88" s="5" t="s">
        <v>5644</v>
      </c>
      <c r="X88" s="5" t="s">
        <v>5983</v>
      </c>
      <c r="Y88" s="5" t="s">
        <v>5402</v>
      </c>
    </row>
    <row r="89" spans="1:25">
      <c r="A89" s="8" t="s">
        <v>5984</v>
      </c>
      <c r="B89" s="5" t="s">
        <v>5985</v>
      </c>
      <c r="C89" s="8" t="s">
        <v>5934</v>
      </c>
      <c r="E89" s="5" t="s">
        <v>5374</v>
      </c>
      <c r="G89" s="5" t="s">
        <v>4978</v>
      </c>
      <c r="H89" s="5" t="s">
        <v>5375</v>
      </c>
      <c r="I89" s="5" t="s">
        <v>5935</v>
      </c>
      <c r="J89" s="5" t="s">
        <v>5382</v>
      </c>
      <c r="K89" s="5" t="s">
        <v>5614</v>
      </c>
      <c r="L89" s="5" t="s">
        <v>5986</v>
      </c>
      <c r="M89" s="5" t="s">
        <v>2688</v>
      </c>
      <c r="N89" s="5" t="s">
        <v>5937</v>
      </c>
      <c r="O89" s="5" t="s">
        <v>5613</v>
      </c>
      <c r="P89" s="5" t="s">
        <v>5887</v>
      </c>
      <c r="Q89" s="5" t="s">
        <v>5888</v>
      </c>
      <c r="R89" s="5" t="s">
        <v>5987</v>
      </c>
      <c r="S89" s="5" t="s">
        <v>5890</v>
      </c>
      <c r="T89" s="5" t="s">
        <v>5939</v>
      </c>
      <c r="U89" s="5" t="s">
        <v>5988</v>
      </c>
      <c r="V89" s="5" t="s">
        <v>5644</v>
      </c>
      <c r="X89" s="5" t="s">
        <v>5989</v>
      </c>
      <c r="Y89" s="5" t="s">
        <v>5402</v>
      </c>
    </row>
    <row r="90" spans="1:25">
      <c r="A90" s="8" t="s">
        <v>5990</v>
      </c>
      <c r="B90" s="5" t="s">
        <v>5991</v>
      </c>
      <c r="C90" s="8" t="s">
        <v>5934</v>
      </c>
      <c r="E90" s="5" t="s">
        <v>5374</v>
      </c>
      <c r="G90" s="5" t="s">
        <v>4978</v>
      </c>
      <c r="H90" s="5" t="s">
        <v>5375</v>
      </c>
      <c r="I90" s="5" t="s">
        <v>5935</v>
      </c>
      <c r="J90" s="5" t="s">
        <v>5382</v>
      </c>
      <c r="K90" s="5" t="s">
        <v>5614</v>
      </c>
      <c r="L90" s="5" t="s">
        <v>5992</v>
      </c>
      <c r="M90" s="5" t="s">
        <v>2688</v>
      </c>
      <c r="N90" s="5" t="s">
        <v>5937</v>
      </c>
      <c r="O90" s="5" t="s">
        <v>5613</v>
      </c>
      <c r="P90" s="5" t="s">
        <v>5887</v>
      </c>
      <c r="Q90" s="5" t="s">
        <v>5888</v>
      </c>
      <c r="R90" s="5" t="s">
        <v>5993</v>
      </c>
      <c r="S90" s="5" t="s">
        <v>5890</v>
      </c>
      <c r="T90" s="5" t="s">
        <v>5939</v>
      </c>
      <c r="U90" s="5" t="s">
        <v>5994</v>
      </c>
      <c r="V90" s="5" t="s">
        <v>5644</v>
      </c>
      <c r="X90" s="5" t="s">
        <v>5995</v>
      </c>
      <c r="Y90" s="5" t="s">
        <v>5402</v>
      </c>
    </row>
    <row r="91" spans="1:25">
      <c r="A91" s="8" t="s">
        <v>5996</v>
      </c>
      <c r="B91" s="5" t="s">
        <v>5997</v>
      </c>
      <c r="C91" s="8" t="s">
        <v>5998</v>
      </c>
      <c r="E91" s="5" t="s">
        <v>5374</v>
      </c>
      <c r="G91" s="5" t="s">
        <v>4440</v>
      </c>
      <c r="H91" s="5" t="s">
        <v>5999</v>
      </c>
      <c r="I91" s="5" t="s">
        <v>6000</v>
      </c>
      <c r="J91" s="5" t="s">
        <v>5836</v>
      </c>
      <c r="K91" s="5" t="s">
        <v>5757</v>
      </c>
      <c r="L91" s="5" t="s">
        <v>6001</v>
      </c>
      <c r="M91" s="5" t="s">
        <v>2688</v>
      </c>
      <c r="N91" s="5" t="s">
        <v>6002</v>
      </c>
      <c r="O91" s="5" t="s">
        <v>5613</v>
      </c>
      <c r="P91" s="5" t="s">
        <v>6003</v>
      </c>
      <c r="Q91" s="5" t="s">
        <v>5483</v>
      </c>
      <c r="R91" s="5" t="s">
        <v>6004</v>
      </c>
      <c r="S91" s="5" t="s">
        <v>2647</v>
      </c>
      <c r="T91" s="5" t="s">
        <v>6005</v>
      </c>
      <c r="U91" s="5" t="s">
        <v>6006</v>
      </c>
      <c r="V91" s="5" t="s">
        <v>6007</v>
      </c>
      <c r="X91" s="5" t="s">
        <v>6008</v>
      </c>
      <c r="Y91" s="5" t="s">
        <v>5402</v>
      </c>
    </row>
    <row r="92" spans="1:25">
      <c r="A92" s="8" t="s">
        <v>6009</v>
      </c>
      <c r="B92" s="5" t="s">
        <v>6010</v>
      </c>
      <c r="C92" s="8" t="s">
        <v>5998</v>
      </c>
      <c r="E92" s="5" t="s">
        <v>5374</v>
      </c>
      <c r="G92" s="5" t="s">
        <v>4440</v>
      </c>
      <c r="H92" s="5" t="s">
        <v>5999</v>
      </c>
      <c r="I92" s="5" t="s">
        <v>6000</v>
      </c>
      <c r="J92" s="5" t="s">
        <v>5836</v>
      </c>
      <c r="K92" s="5" t="s">
        <v>5757</v>
      </c>
      <c r="L92" s="5" t="s">
        <v>6011</v>
      </c>
      <c r="M92" s="5" t="s">
        <v>2688</v>
      </c>
      <c r="N92" s="5" t="s">
        <v>6002</v>
      </c>
      <c r="O92" s="5" t="s">
        <v>5613</v>
      </c>
      <c r="P92" s="5" t="s">
        <v>6003</v>
      </c>
      <c r="Q92" s="5" t="s">
        <v>5483</v>
      </c>
      <c r="R92" s="5" t="s">
        <v>6012</v>
      </c>
      <c r="S92" s="5" t="s">
        <v>2647</v>
      </c>
      <c r="T92" s="5" t="s">
        <v>6005</v>
      </c>
      <c r="U92" s="5" t="s">
        <v>6013</v>
      </c>
      <c r="V92" s="5" t="s">
        <v>6007</v>
      </c>
      <c r="X92" s="5" t="s">
        <v>6014</v>
      </c>
      <c r="Y92" s="5" t="s">
        <v>5402</v>
      </c>
    </row>
    <row r="93" spans="1:25">
      <c r="A93" s="8" t="s">
        <v>6015</v>
      </c>
      <c r="B93" s="5" t="s">
        <v>6016</v>
      </c>
      <c r="C93" s="8" t="s">
        <v>5998</v>
      </c>
      <c r="E93" s="5" t="s">
        <v>5374</v>
      </c>
      <c r="G93" s="5" t="s">
        <v>4440</v>
      </c>
      <c r="H93" s="5" t="s">
        <v>5999</v>
      </c>
      <c r="I93" s="5" t="s">
        <v>6000</v>
      </c>
      <c r="J93" s="5" t="s">
        <v>5836</v>
      </c>
      <c r="K93" s="5" t="s">
        <v>5757</v>
      </c>
      <c r="L93" s="5" t="s">
        <v>6017</v>
      </c>
      <c r="M93" s="5" t="s">
        <v>2688</v>
      </c>
      <c r="N93" s="5" t="s">
        <v>6002</v>
      </c>
      <c r="O93" s="5" t="s">
        <v>5613</v>
      </c>
      <c r="P93" s="5" t="s">
        <v>6003</v>
      </c>
      <c r="Q93" s="5" t="s">
        <v>5483</v>
      </c>
      <c r="R93" s="5" t="s">
        <v>6018</v>
      </c>
      <c r="S93" s="5" t="s">
        <v>2647</v>
      </c>
      <c r="T93" s="5" t="s">
        <v>6005</v>
      </c>
      <c r="U93" s="5" t="s">
        <v>6019</v>
      </c>
      <c r="V93" s="5" t="s">
        <v>6007</v>
      </c>
      <c r="X93" s="5" t="s">
        <v>6020</v>
      </c>
      <c r="Y93" s="5" t="s">
        <v>5402</v>
      </c>
    </row>
    <row r="94" spans="1:25">
      <c r="A94" s="8" t="s">
        <v>6021</v>
      </c>
      <c r="B94" s="5" t="s">
        <v>6022</v>
      </c>
      <c r="C94" s="8" t="s">
        <v>5998</v>
      </c>
      <c r="E94" s="5" t="s">
        <v>5374</v>
      </c>
      <c r="G94" s="5" t="s">
        <v>4440</v>
      </c>
      <c r="H94" s="5" t="s">
        <v>5999</v>
      </c>
      <c r="I94" s="5" t="s">
        <v>6000</v>
      </c>
      <c r="J94" s="5" t="s">
        <v>5836</v>
      </c>
      <c r="K94" s="5" t="s">
        <v>5757</v>
      </c>
      <c r="L94" s="5" t="s">
        <v>6023</v>
      </c>
      <c r="M94" s="5" t="s">
        <v>2688</v>
      </c>
      <c r="N94" s="5" t="s">
        <v>6002</v>
      </c>
      <c r="O94" s="5" t="s">
        <v>5613</v>
      </c>
      <c r="P94" s="5" t="s">
        <v>6003</v>
      </c>
      <c r="Q94" s="5" t="s">
        <v>5483</v>
      </c>
      <c r="R94" s="5" t="s">
        <v>6024</v>
      </c>
      <c r="S94" s="5" t="s">
        <v>2647</v>
      </c>
      <c r="T94" s="5" t="s">
        <v>6005</v>
      </c>
      <c r="U94" s="5" t="s">
        <v>6025</v>
      </c>
      <c r="V94" s="5" t="s">
        <v>6007</v>
      </c>
      <c r="X94" s="5" t="s">
        <v>6026</v>
      </c>
      <c r="Y94" s="5" t="s">
        <v>5402</v>
      </c>
    </row>
    <row r="95" spans="1:25">
      <c r="A95" s="8" t="s">
        <v>6027</v>
      </c>
      <c r="B95" s="5" t="s">
        <v>6028</v>
      </c>
      <c r="C95" s="8" t="s">
        <v>6029</v>
      </c>
      <c r="E95" s="5" t="s">
        <v>5374</v>
      </c>
      <c r="F95" s="5" t="s">
        <v>6030</v>
      </c>
      <c r="G95" s="5" t="s">
        <v>4440</v>
      </c>
      <c r="H95" s="5" t="s">
        <v>5843</v>
      </c>
      <c r="I95" s="5" t="s">
        <v>6031</v>
      </c>
      <c r="J95" s="5" t="s">
        <v>5758</v>
      </c>
      <c r="K95" s="5" t="s">
        <v>6032</v>
      </c>
      <c r="L95" s="5" t="s">
        <v>6033</v>
      </c>
      <c r="M95" s="5" t="s">
        <v>2688</v>
      </c>
      <c r="N95" s="5" t="s">
        <v>6034</v>
      </c>
      <c r="O95" s="5" t="s">
        <v>6035</v>
      </c>
      <c r="P95" s="5" t="s">
        <v>2785</v>
      </c>
      <c r="Q95" s="5" t="s">
        <v>6032</v>
      </c>
      <c r="R95" s="5" t="s">
        <v>6036</v>
      </c>
      <c r="S95" s="5" t="s">
        <v>2647</v>
      </c>
      <c r="T95" s="5" t="s">
        <v>6037</v>
      </c>
      <c r="U95" s="5" t="s">
        <v>6038</v>
      </c>
      <c r="V95" s="5" t="s">
        <v>5619</v>
      </c>
      <c r="X95" s="5" t="s">
        <v>6039</v>
      </c>
      <c r="Y95" s="5" t="s">
        <v>5402</v>
      </c>
    </row>
    <row r="96" spans="1:25">
      <c r="A96" s="8" t="s">
        <v>6040</v>
      </c>
      <c r="B96" s="5" t="s">
        <v>6041</v>
      </c>
      <c r="C96" s="8" t="s">
        <v>6029</v>
      </c>
      <c r="E96" s="5" t="s">
        <v>5374</v>
      </c>
      <c r="G96" s="5" t="s">
        <v>4440</v>
      </c>
      <c r="H96" s="5" t="s">
        <v>5843</v>
      </c>
      <c r="I96" s="5" t="s">
        <v>6031</v>
      </c>
      <c r="J96" s="5" t="s">
        <v>5758</v>
      </c>
      <c r="K96" s="5" t="s">
        <v>6032</v>
      </c>
      <c r="L96" s="5" t="s">
        <v>6042</v>
      </c>
      <c r="M96" s="5" t="s">
        <v>2688</v>
      </c>
      <c r="N96" s="5" t="s">
        <v>6034</v>
      </c>
      <c r="O96" s="5" t="s">
        <v>6035</v>
      </c>
      <c r="P96" s="5" t="s">
        <v>2785</v>
      </c>
      <c r="Q96" s="5" t="s">
        <v>6032</v>
      </c>
      <c r="R96" s="5" t="s">
        <v>6043</v>
      </c>
      <c r="S96" s="5" t="s">
        <v>2647</v>
      </c>
      <c r="T96" s="5" t="s">
        <v>6037</v>
      </c>
      <c r="U96" s="5" t="s">
        <v>6044</v>
      </c>
      <c r="V96" s="5" t="s">
        <v>5619</v>
      </c>
      <c r="X96" s="5" t="s">
        <v>6045</v>
      </c>
      <c r="Y96" s="5" t="s">
        <v>5402</v>
      </c>
    </row>
    <row r="97" spans="1:25">
      <c r="A97" s="8" t="s">
        <v>6046</v>
      </c>
      <c r="B97" s="5" t="s">
        <v>6047</v>
      </c>
      <c r="C97" s="8" t="s">
        <v>6029</v>
      </c>
      <c r="E97" s="5" t="s">
        <v>5374</v>
      </c>
      <c r="F97" s="5" t="s">
        <v>6048</v>
      </c>
      <c r="G97" s="5" t="s">
        <v>4440</v>
      </c>
      <c r="H97" s="5" t="s">
        <v>5843</v>
      </c>
      <c r="I97" s="5" t="s">
        <v>6031</v>
      </c>
      <c r="J97" s="5" t="s">
        <v>5758</v>
      </c>
      <c r="K97" s="5" t="s">
        <v>6032</v>
      </c>
      <c r="L97" s="5" t="s">
        <v>6049</v>
      </c>
      <c r="M97" s="5" t="s">
        <v>2688</v>
      </c>
      <c r="N97" s="5" t="s">
        <v>6034</v>
      </c>
      <c r="O97" s="5" t="s">
        <v>6035</v>
      </c>
      <c r="P97" s="5" t="s">
        <v>2785</v>
      </c>
      <c r="Q97" s="5" t="s">
        <v>6032</v>
      </c>
      <c r="R97" s="5" t="s">
        <v>6050</v>
      </c>
      <c r="S97" s="5" t="s">
        <v>2647</v>
      </c>
      <c r="T97" s="5" t="s">
        <v>6037</v>
      </c>
      <c r="U97" s="5" t="s">
        <v>6051</v>
      </c>
      <c r="V97" s="5" t="s">
        <v>5619</v>
      </c>
      <c r="X97" s="5" t="s">
        <v>6052</v>
      </c>
      <c r="Y97" s="5" t="s">
        <v>5402</v>
      </c>
    </row>
    <row r="98" spans="1:25">
      <c r="A98" s="8" t="s">
        <v>6053</v>
      </c>
      <c r="B98" s="5" t="s">
        <v>6054</v>
      </c>
      <c r="C98" s="8" t="s">
        <v>6029</v>
      </c>
      <c r="E98" s="5" t="s">
        <v>5374</v>
      </c>
      <c r="F98" s="5" t="s">
        <v>6055</v>
      </c>
      <c r="G98" s="5" t="s">
        <v>4440</v>
      </c>
      <c r="H98" s="5" t="s">
        <v>5843</v>
      </c>
      <c r="I98" s="5" t="s">
        <v>6031</v>
      </c>
      <c r="J98" s="5" t="s">
        <v>5758</v>
      </c>
      <c r="K98" s="5" t="s">
        <v>6032</v>
      </c>
      <c r="L98" s="5" t="s">
        <v>6056</v>
      </c>
      <c r="M98" s="5" t="s">
        <v>2688</v>
      </c>
      <c r="N98" s="5" t="s">
        <v>6034</v>
      </c>
      <c r="O98" s="5" t="s">
        <v>6035</v>
      </c>
      <c r="P98" s="5" t="s">
        <v>2785</v>
      </c>
      <c r="Q98" s="5" t="s">
        <v>6032</v>
      </c>
      <c r="R98" s="5" t="s">
        <v>6057</v>
      </c>
      <c r="S98" s="5" t="s">
        <v>2647</v>
      </c>
      <c r="T98" s="5" t="s">
        <v>6037</v>
      </c>
      <c r="U98" s="5" t="s">
        <v>6058</v>
      </c>
      <c r="V98" s="5" t="s">
        <v>5619</v>
      </c>
      <c r="X98" s="5" t="s">
        <v>6059</v>
      </c>
      <c r="Y98" s="5" t="s">
        <v>5402</v>
      </c>
    </row>
    <row r="99" spans="1:25">
      <c r="A99" s="8" t="s">
        <v>133</v>
      </c>
      <c r="B99" s="5" t="s">
        <v>6060</v>
      </c>
      <c r="C99" s="8" t="s">
        <v>6061</v>
      </c>
      <c r="E99" s="5" t="s">
        <v>5374</v>
      </c>
      <c r="G99" s="5" t="s">
        <v>4440</v>
      </c>
      <c r="H99" s="5" t="s">
        <v>5999</v>
      </c>
      <c r="I99" s="5" t="s">
        <v>6062</v>
      </c>
      <c r="J99" s="5" t="s">
        <v>5382</v>
      </c>
      <c r="K99" s="5" t="s">
        <v>6063</v>
      </c>
      <c r="L99" s="5" t="s">
        <v>6064</v>
      </c>
      <c r="M99" s="5" t="s">
        <v>2688</v>
      </c>
      <c r="N99" s="5" t="s">
        <v>6065</v>
      </c>
      <c r="O99" s="5" t="s">
        <v>5613</v>
      </c>
      <c r="P99" s="5" t="s">
        <v>6066</v>
      </c>
      <c r="Q99" s="5" t="s">
        <v>5483</v>
      </c>
      <c r="R99" s="5" t="s">
        <v>6067</v>
      </c>
      <c r="S99" s="5" t="s">
        <v>2647</v>
      </c>
      <c r="T99" s="5" t="s">
        <v>6068</v>
      </c>
      <c r="U99" s="5" t="s">
        <v>6069</v>
      </c>
      <c r="V99" s="5" t="s">
        <v>6007</v>
      </c>
      <c r="X99" s="5" t="s">
        <v>6070</v>
      </c>
      <c r="Y99" s="5" t="s">
        <v>5402</v>
      </c>
    </row>
    <row r="100" spans="1:25">
      <c r="A100" s="8" t="s">
        <v>6071</v>
      </c>
      <c r="B100" s="5" t="s">
        <v>6072</v>
      </c>
      <c r="C100" s="8" t="s">
        <v>6061</v>
      </c>
      <c r="E100" s="5" t="s">
        <v>5374</v>
      </c>
      <c r="F100" s="5" t="s">
        <v>6073</v>
      </c>
      <c r="G100" s="5" t="s">
        <v>4440</v>
      </c>
      <c r="H100" s="5" t="s">
        <v>5999</v>
      </c>
      <c r="I100" s="5" t="s">
        <v>6062</v>
      </c>
      <c r="J100" s="5" t="s">
        <v>5382</v>
      </c>
      <c r="K100" s="5" t="s">
        <v>6063</v>
      </c>
      <c r="L100" s="5" t="s">
        <v>6074</v>
      </c>
      <c r="M100" s="5" t="s">
        <v>2688</v>
      </c>
      <c r="N100" s="5" t="s">
        <v>6065</v>
      </c>
      <c r="O100" s="5" t="s">
        <v>5613</v>
      </c>
      <c r="P100" s="5" t="s">
        <v>6066</v>
      </c>
      <c r="Q100" s="5" t="s">
        <v>5483</v>
      </c>
      <c r="R100" s="5" t="s">
        <v>6075</v>
      </c>
      <c r="S100" s="5" t="s">
        <v>2647</v>
      </c>
      <c r="T100" s="5" t="s">
        <v>6068</v>
      </c>
      <c r="U100" s="5" t="s">
        <v>6076</v>
      </c>
      <c r="V100" s="5" t="s">
        <v>6007</v>
      </c>
      <c r="X100" s="5" t="s">
        <v>6077</v>
      </c>
      <c r="Y100" s="5" t="s">
        <v>5402</v>
      </c>
    </row>
    <row r="101" spans="1:25">
      <c r="A101" s="8" t="s">
        <v>6078</v>
      </c>
      <c r="B101" s="5" t="s">
        <v>6079</v>
      </c>
      <c r="C101" s="8" t="s">
        <v>6061</v>
      </c>
      <c r="E101" s="5" t="s">
        <v>5374</v>
      </c>
      <c r="F101" s="5" t="s">
        <v>6080</v>
      </c>
      <c r="G101" s="5" t="s">
        <v>4440</v>
      </c>
      <c r="H101" s="5" t="s">
        <v>5999</v>
      </c>
      <c r="I101" s="5" t="s">
        <v>6062</v>
      </c>
      <c r="J101" s="5" t="s">
        <v>5382</v>
      </c>
      <c r="K101" s="5" t="s">
        <v>6063</v>
      </c>
      <c r="L101" s="5" t="s">
        <v>6081</v>
      </c>
      <c r="M101" s="5" t="s">
        <v>2688</v>
      </c>
      <c r="N101" s="5" t="s">
        <v>6065</v>
      </c>
      <c r="O101" s="5" t="s">
        <v>5613</v>
      </c>
      <c r="P101" s="5" t="s">
        <v>6066</v>
      </c>
      <c r="Q101" s="5" t="s">
        <v>5483</v>
      </c>
      <c r="R101" s="5" t="s">
        <v>6082</v>
      </c>
      <c r="S101" s="5" t="s">
        <v>2647</v>
      </c>
      <c r="T101" s="5" t="s">
        <v>6068</v>
      </c>
      <c r="U101" s="5" t="s">
        <v>6083</v>
      </c>
      <c r="V101" s="5" t="s">
        <v>6007</v>
      </c>
      <c r="X101" s="5" t="s">
        <v>6084</v>
      </c>
      <c r="Y101" s="5" t="s">
        <v>5402</v>
      </c>
    </row>
    <row r="102" spans="1:25">
      <c r="A102" s="8" t="s">
        <v>6085</v>
      </c>
      <c r="B102" s="5" t="s">
        <v>6086</v>
      </c>
      <c r="C102" s="8" t="s">
        <v>6061</v>
      </c>
      <c r="E102" s="5" t="s">
        <v>5374</v>
      </c>
      <c r="F102" s="5" t="s">
        <v>6087</v>
      </c>
      <c r="G102" s="5" t="s">
        <v>4440</v>
      </c>
      <c r="H102" s="5" t="s">
        <v>5999</v>
      </c>
      <c r="I102" s="5" t="s">
        <v>6062</v>
      </c>
      <c r="J102" s="5" t="s">
        <v>5382</v>
      </c>
      <c r="K102" s="5" t="s">
        <v>6063</v>
      </c>
      <c r="L102" s="5" t="s">
        <v>6088</v>
      </c>
      <c r="M102" s="5" t="s">
        <v>2688</v>
      </c>
      <c r="N102" s="5" t="s">
        <v>6065</v>
      </c>
      <c r="O102" s="5" t="s">
        <v>5613</v>
      </c>
      <c r="P102" s="5" t="s">
        <v>6066</v>
      </c>
      <c r="Q102" s="5" t="s">
        <v>5483</v>
      </c>
      <c r="R102" s="5" t="s">
        <v>6089</v>
      </c>
      <c r="S102" s="5" t="s">
        <v>2647</v>
      </c>
      <c r="T102" s="5" t="s">
        <v>6068</v>
      </c>
      <c r="U102" s="5" t="s">
        <v>6090</v>
      </c>
      <c r="V102" s="5" t="s">
        <v>6007</v>
      </c>
      <c r="X102" s="5" t="s">
        <v>6091</v>
      </c>
      <c r="Y102" s="5" t="s">
        <v>5402</v>
      </c>
    </row>
    <row r="103" spans="1:25">
      <c r="A103" s="8" t="s">
        <v>6092</v>
      </c>
      <c r="B103" s="5" t="s">
        <v>6093</v>
      </c>
      <c r="C103" s="8" t="s">
        <v>6061</v>
      </c>
      <c r="E103" s="5" t="s">
        <v>5374</v>
      </c>
      <c r="G103" s="5" t="s">
        <v>4440</v>
      </c>
      <c r="H103" s="5" t="s">
        <v>5999</v>
      </c>
      <c r="I103" s="5" t="s">
        <v>6062</v>
      </c>
      <c r="J103" s="5" t="s">
        <v>5382</v>
      </c>
      <c r="K103" s="5" t="s">
        <v>6063</v>
      </c>
      <c r="L103" s="5" t="s">
        <v>6094</v>
      </c>
      <c r="M103" s="5" t="s">
        <v>2688</v>
      </c>
      <c r="N103" s="5" t="s">
        <v>6065</v>
      </c>
      <c r="O103" s="5" t="s">
        <v>5613</v>
      </c>
      <c r="P103" s="5" t="s">
        <v>6066</v>
      </c>
      <c r="Q103" s="5" t="s">
        <v>5483</v>
      </c>
      <c r="R103" s="5" t="s">
        <v>6095</v>
      </c>
      <c r="S103" s="5" t="s">
        <v>2647</v>
      </c>
      <c r="T103" s="5" t="s">
        <v>6068</v>
      </c>
      <c r="U103" s="5" t="s">
        <v>6096</v>
      </c>
      <c r="V103" s="5" t="s">
        <v>6007</v>
      </c>
      <c r="X103" s="5" t="s">
        <v>6097</v>
      </c>
      <c r="Y103" s="5" t="s">
        <v>5402</v>
      </c>
    </row>
    <row r="104" spans="1:25">
      <c r="A104" s="8" t="s">
        <v>6098</v>
      </c>
      <c r="B104" s="5" t="s">
        <v>6099</v>
      </c>
      <c r="C104" s="8" t="s">
        <v>6061</v>
      </c>
      <c r="E104" s="5" t="s">
        <v>5374</v>
      </c>
      <c r="G104" s="5" t="s">
        <v>4440</v>
      </c>
      <c r="H104" s="5" t="s">
        <v>5999</v>
      </c>
      <c r="I104" s="5" t="s">
        <v>6062</v>
      </c>
      <c r="J104" s="5" t="s">
        <v>5382</v>
      </c>
      <c r="K104" s="5" t="s">
        <v>6063</v>
      </c>
      <c r="L104" s="5" t="s">
        <v>6100</v>
      </c>
      <c r="M104" s="5" t="s">
        <v>2688</v>
      </c>
      <c r="N104" s="5" t="s">
        <v>6065</v>
      </c>
      <c r="O104" s="5" t="s">
        <v>5613</v>
      </c>
      <c r="P104" s="5" t="s">
        <v>6066</v>
      </c>
      <c r="Q104" s="5" t="s">
        <v>5483</v>
      </c>
      <c r="R104" s="5" t="s">
        <v>6101</v>
      </c>
      <c r="S104" s="5" t="s">
        <v>2647</v>
      </c>
      <c r="T104" s="5" t="s">
        <v>6068</v>
      </c>
      <c r="U104" s="5" t="s">
        <v>6102</v>
      </c>
      <c r="V104" s="5" t="s">
        <v>6007</v>
      </c>
      <c r="X104" s="5" t="s">
        <v>6103</v>
      </c>
      <c r="Y104" s="5" t="s">
        <v>5402</v>
      </c>
    </row>
    <row r="105" spans="1:25">
      <c r="A105" s="8" t="s">
        <v>6104</v>
      </c>
      <c r="B105" s="5" t="s">
        <v>6105</v>
      </c>
      <c r="C105" s="8" t="s">
        <v>6061</v>
      </c>
      <c r="E105" s="5" t="s">
        <v>5374</v>
      </c>
      <c r="G105" s="5" t="s">
        <v>4440</v>
      </c>
      <c r="H105" s="5" t="s">
        <v>5999</v>
      </c>
      <c r="I105" s="5" t="s">
        <v>6062</v>
      </c>
      <c r="J105" s="5" t="s">
        <v>5382</v>
      </c>
      <c r="K105" s="5" t="s">
        <v>6063</v>
      </c>
      <c r="L105" s="5" t="s">
        <v>6106</v>
      </c>
      <c r="M105" s="5" t="s">
        <v>2688</v>
      </c>
      <c r="N105" s="5" t="s">
        <v>6065</v>
      </c>
      <c r="O105" s="5" t="s">
        <v>5613</v>
      </c>
      <c r="P105" s="5" t="s">
        <v>6066</v>
      </c>
      <c r="Q105" s="5" t="s">
        <v>5483</v>
      </c>
      <c r="R105" s="5" t="s">
        <v>6107</v>
      </c>
      <c r="S105" s="5" t="s">
        <v>2647</v>
      </c>
      <c r="T105" s="5" t="s">
        <v>6068</v>
      </c>
      <c r="U105" s="5" t="s">
        <v>6108</v>
      </c>
      <c r="V105" s="5" t="s">
        <v>6007</v>
      </c>
      <c r="X105" s="5" t="s">
        <v>6109</v>
      </c>
      <c r="Y105" s="5" t="s">
        <v>5402</v>
      </c>
    </row>
    <row r="106" spans="1:25">
      <c r="A106" s="8" t="s">
        <v>136</v>
      </c>
      <c r="B106" s="5" t="s">
        <v>6110</v>
      </c>
      <c r="C106" s="8" t="s">
        <v>6061</v>
      </c>
      <c r="E106" s="5" t="s">
        <v>5374</v>
      </c>
      <c r="G106" s="5" t="s">
        <v>4440</v>
      </c>
      <c r="H106" s="5" t="s">
        <v>5999</v>
      </c>
      <c r="I106" s="5" t="s">
        <v>6062</v>
      </c>
      <c r="J106" s="5" t="s">
        <v>5382</v>
      </c>
      <c r="K106" s="5" t="s">
        <v>6063</v>
      </c>
      <c r="L106" s="5" t="s">
        <v>6111</v>
      </c>
      <c r="M106" s="5" t="s">
        <v>2688</v>
      </c>
      <c r="N106" s="5" t="s">
        <v>6065</v>
      </c>
      <c r="O106" s="5" t="s">
        <v>5613</v>
      </c>
      <c r="P106" s="5" t="s">
        <v>6066</v>
      </c>
      <c r="Q106" s="5" t="s">
        <v>5483</v>
      </c>
      <c r="R106" s="5" t="s">
        <v>6112</v>
      </c>
      <c r="S106" s="5" t="s">
        <v>2647</v>
      </c>
      <c r="T106" s="5" t="s">
        <v>6068</v>
      </c>
      <c r="U106" s="5" t="s">
        <v>6113</v>
      </c>
      <c r="V106" s="5" t="s">
        <v>6007</v>
      </c>
      <c r="X106" s="5" t="s">
        <v>6114</v>
      </c>
      <c r="Y106" s="5" t="s">
        <v>5402</v>
      </c>
    </row>
    <row r="107" spans="1:25">
      <c r="A107" s="8" t="s">
        <v>6115</v>
      </c>
      <c r="B107" s="5" t="s">
        <v>6116</v>
      </c>
      <c r="C107" s="8" t="s">
        <v>6061</v>
      </c>
      <c r="E107" s="5" t="s">
        <v>5374</v>
      </c>
      <c r="G107" s="5" t="s">
        <v>4440</v>
      </c>
      <c r="H107" s="5" t="s">
        <v>5999</v>
      </c>
      <c r="I107" s="5" t="s">
        <v>6062</v>
      </c>
      <c r="J107" s="5" t="s">
        <v>5382</v>
      </c>
      <c r="K107" s="5" t="s">
        <v>6063</v>
      </c>
      <c r="L107" s="5" t="s">
        <v>6117</v>
      </c>
      <c r="M107" s="5" t="s">
        <v>2688</v>
      </c>
      <c r="N107" s="5" t="s">
        <v>6065</v>
      </c>
      <c r="O107" s="5" t="s">
        <v>5613</v>
      </c>
      <c r="P107" s="5" t="s">
        <v>6066</v>
      </c>
      <c r="Q107" s="5" t="s">
        <v>5483</v>
      </c>
      <c r="R107" s="5" t="s">
        <v>6118</v>
      </c>
      <c r="S107" s="5" t="s">
        <v>2647</v>
      </c>
      <c r="T107" s="5" t="s">
        <v>6068</v>
      </c>
      <c r="U107" s="5" t="s">
        <v>6119</v>
      </c>
      <c r="V107" s="5" t="s">
        <v>6007</v>
      </c>
      <c r="X107" s="5" t="s">
        <v>6120</v>
      </c>
      <c r="Y107" s="5" t="s">
        <v>5402</v>
      </c>
    </row>
    <row r="108" spans="1:25">
      <c r="A108" s="8" t="s">
        <v>6121</v>
      </c>
      <c r="B108" s="5" t="s">
        <v>6122</v>
      </c>
      <c r="C108" s="8" t="s">
        <v>6061</v>
      </c>
      <c r="E108" s="5" t="s">
        <v>5374</v>
      </c>
      <c r="G108" s="5" t="s">
        <v>4440</v>
      </c>
      <c r="H108" s="5" t="s">
        <v>5999</v>
      </c>
      <c r="I108" s="5" t="s">
        <v>6062</v>
      </c>
      <c r="J108" s="5" t="s">
        <v>5382</v>
      </c>
      <c r="K108" s="5" t="s">
        <v>6063</v>
      </c>
      <c r="L108" s="5" t="s">
        <v>6123</v>
      </c>
      <c r="M108" s="5" t="s">
        <v>2688</v>
      </c>
      <c r="N108" s="5" t="s">
        <v>6065</v>
      </c>
      <c r="O108" s="5" t="s">
        <v>5613</v>
      </c>
      <c r="P108" s="5" t="s">
        <v>6066</v>
      </c>
      <c r="Q108" s="5" t="s">
        <v>5483</v>
      </c>
      <c r="R108" s="5" t="s">
        <v>6124</v>
      </c>
      <c r="S108" s="5" t="s">
        <v>2647</v>
      </c>
      <c r="T108" s="5" t="s">
        <v>6068</v>
      </c>
      <c r="U108" s="5" t="s">
        <v>6125</v>
      </c>
      <c r="V108" s="5" t="s">
        <v>6007</v>
      </c>
      <c r="X108" s="5" t="s">
        <v>6126</v>
      </c>
      <c r="Y108" s="5" t="s">
        <v>5402</v>
      </c>
    </row>
    <row r="109" spans="1:25">
      <c r="A109" s="8" t="s">
        <v>6127</v>
      </c>
      <c r="B109" s="5" t="s">
        <v>6128</v>
      </c>
      <c r="C109" s="8" t="s">
        <v>6129</v>
      </c>
      <c r="E109" s="5" t="s">
        <v>5374</v>
      </c>
      <c r="F109" s="5" t="s">
        <v>6130</v>
      </c>
      <c r="G109" s="5" t="s">
        <v>4440</v>
      </c>
      <c r="H109" s="5" t="s">
        <v>5999</v>
      </c>
      <c r="I109" s="5" t="s">
        <v>6131</v>
      </c>
      <c r="J109" s="5" t="s">
        <v>5757</v>
      </c>
      <c r="K109" s="5" t="s">
        <v>5758</v>
      </c>
      <c r="L109" s="5" t="s">
        <v>6132</v>
      </c>
      <c r="M109" s="5" t="s">
        <v>2688</v>
      </c>
      <c r="N109" s="5" t="s">
        <v>6133</v>
      </c>
      <c r="O109" s="5" t="s">
        <v>5757</v>
      </c>
      <c r="P109" s="5" t="s">
        <v>5888</v>
      </c>
      <c r="Q109" s="5" t="s">
        <v>5758</v>
      </c>
      <c r="R109" s="5" t="s">
        <v>6134</v>
      </c>
      <c r="S109" s="5" t="s">
        <v>2647</v>
      </c>
      <c r="T109" s="5" t="s">
        <v>6135</v>
      </c>
      <c r="U109" s="5" t="s">
        <v>6136</v>
      </c>
      <c r="V109" s="5" t="s">
        <v>6007</v>
      </c>
      <c r="X109" s="5" t="s">
        <v>6137</v>
      </c>
      <c r="Y109" s="5" t="s">
        <v>5402</v>
      </c>
    </row>
    <row r="110" spans="1:25">
      <c r="A110" s="8" t="s">
        <v>6138</v>
      </c>
      <c r="B110" s="5" t="s">
        <v>6139</v>
      </c>
      <c r="C110" s="8" t="s">
        <v>6129</v>
      </c>
      <c r="E110" s="5" t="s">
        <v>5374</v>
      </c>
      <c r="F110" s="5" t="s">
        <v>6140</v>
      </c>
      <c r="G110" s="5" t="s">
        <v>4440</v>
      </c>
      <c r="H110" s="5" t="s">
        <v>5999</v>
      </c>
      <c r="I110" s="5" t="s">
        <v>6131</v>
      </c>
      <c r="J110" s="5" t="s">
        <v>5757</v>
      </c>
      <c r="K110" s="5" t="s">
        <v>5758</v>
      </c>
      <c r="L110" s="5" t="s">
        <v>6141</v>
      </c>
      <c r="M110" s="5" t="s">
        <v>2688</v>
      </c>
      <c r="N110" s="5" t="s">
        <v>6133</v>
      </c>
      <c r="O110" s="5" t="s">
        <v>5382</v>
      </c>
      <c r="P110" s="5" t="s">
        <v>5888</v>
      </c>
      <c r="Q110" s="5" t="s">
        <v>5758</v>
      </c>
      <c r="R110" s="5" t="s">
        <v>6142</v>
      </c>
      <c r="S110" s="5" t="s">
        <v>2647</v>
      </c>
      <c r="T110" s="5" t="s">
        <v>6135</v>
      </c>
      <c r="U110" s="5" t="s">
        <v>6143</v>
      </c>
      <c r="V110" s="5" t="s">
        <v>6007</v>
      </c>
      <c r="X110" s="5" t="s">
        <v>6144</v>
      </c>
      <c r="Y110" s="5" t="s">
        <v>5402</v>
      </c>
    </row>
    <row r="111" spans="1:25">
      <c r="A111" s="8" t="s">
        <v>6145</v>
      </c>
      <c r="B111" s="5" t="s">
        <v>6146</v>
      </c>
      <c r="C111" s="8" t="s">
        <v>6129</v>
      </c>
      <c r="E111" s="5" t="s">
        <v>5374</v>
      </c>
      <c r="G111" s="5" t="s">
        <v>4440</v>
      </c>
      <c r="H111" s="5" t="s">
        <v>5999</v>
      </c>
      <c r="I111" s="5" t="s">
        <v>6131</v>
      </c>
      <c r="J111" s="5" t="s">
        <v>5757</v>
      </c>
      <c r="K111" s="5" t="s">
        <v>5758</v>
      </c>
      <c r="L111" s="5" t="s">
        <v>6147</v>
      </c>
      <c r="M111" s="5" t="s">
        <v>2688</v>
      </c>
      <c r="N111" s="5" t="s">
        <v>6133</v>
      </c>
      <c r="O111" s="5" t="s">
        <v>5757</v>
      </c>
      <c r="P111" s="5" t="s">
        <v>5888</v>
      </c>
      <c r="Q111" s="5" t="s">
        <v>5758</v>
      </c>
      <c r="R111" s="5" t="s">
        <v>6148</v>
      </c>
      <c r="S111" s="5" t="s">
        <v>2647</v>
      </c>
      <c r="T111" s="5" t="s">
        <v>6135</v>
      </c>
      <c r="U111" s="5" t="s">
        <v>6149</v>
      </c>
      <c r="V111" s="5" t="s">
        <v>6007</v>
      </c>
      <c r="X111" s="5" t="s">
        <v>6150</v>
      </c>
      <c r="Y111" s="5" t="s">
        <v>5402</v>
      </c>
    </row>
    <row r="112" spans="1:25">
      <c r="A112" s="8" t="s">
        <v>6151</v>
      </c>
      <c r="B112" s="5" t="s">
        <v>6152</v>
      </c>
      <c r="C112" s="8" t="s">
        <v>6129</v>
      </c>
      <c r="E112" s="5" t="s">
        <v>5374</v>
      </c>
      <c r="F112" s="5" t="s">
        <v>6153</v>
      </c>
      <c r="G112" s="5" t="s">
        <v>4440</v>
      </c>
      <c r="H112" s="5" t="s">
        <v>5999</v>
      </c>
      <c r="I112" s="5" t="s">
        <v>6131</v>
      </c>
      <c r="J112" s="5" t="s">
        <v>5757</v>
      </c>
      <c r="K112" s="5" t="s">
        <v>5758</v>
      </c>
      <c r="L112" s="5" t="s">
        <v>6154</v>
      </c>
      <c r="M112" s="5" t="s">
        <v>2688</v>
      </c>
      <c r="N112" s="5" t="s">
        <v>6133</v>
      </c>
      <c r="O112" s="5" t="s">
        <v>5382</v>
      </c>
      <c r="P112" s="5" t="s">
        <v>5888</v>
      </c>
      <c r="Q112" s="5" t="s">
        <v>5758</v>
      </c>
      <c r="R112" s="5" t="s">
        <v>6155</v>
      </c>
      <c r="S112" s="5" t="s">
        <v>2647</v>
      </c>
      <c r="T112" s="5" t="s">
        <v>6135</v>
      </c>
      <c r="U112" s="5" t="s">
        <v>6156</v>
      </c>
      <c r="V112" s="5" t="s">
        <v>6007</v>
      </c>
      <c r="X112" s="5" t="s">
        <v>6157</v>
      </c>
      <c r="Y112" s="5" t="s">
        <v>5402</v>
      </c>
    </row>
    <row r="113" spans="1:25">
      <c r="A113" s="8" t="s">
        <v>6158</v>
      </c>
      <c r="B113" s="5" t="s">
        <v>6159</v>
      </c>
      <c r="C113" s="8" t="s">
        <v>6129</v>
      </c>
      <c r="E113" s="5" t="s">
        <v>5374</v>
      </c>
      <c r="F113" s="5" t="s">
        <v>6160</v>
      </c>
      <c r="G113" s="5" t="s">
        <v>4440</v>
      </c>
      <c r="H113" s="5" t="s">
        <v>5999</v>
      </c>
      <c r="I113" s="5" t="s">
        <v>6131</v>
      </c>
      <c r="J113" s="5" t="s">
        <v>5757</v>
      </c>
      <c r="K113" s="5" t="s">
        <v>5758</v>
      </c>
      <c r="L113" s="5" t="s">
        <v>6161</v>
      </c>
      <c r="M113" s="5" t="s">
        <v>2688</v>
      </c>
      <c r="N113" s="5" t="s">
        <v>6133</v>
      </c>
      <c r="O113" s="5" t="s">
        <v>5382</v>
      </c>
      <c r="P113" s="5" t="s">
        <v>5888</v>
      </c>
      <c r="Q113" s="5" t="s">
        <v>5758</v>
      </c>
      <c r="R113" s="5" t="s">
        <v>6162</v>
      </c>
      <c r="S113" s="5" t="s">
        <v>2647</v>
      </c>
      <c r="T113" s="5" t="s">
        <v>6135</v>
      </c>
      <c r="U113" s="5" t="s">
        <v>6163</v>
      </c>
      <c r="V113" s="5" t="s">
        <v>6007</v>
      </c>
      <c r="X113" s="5" t="s">
        <v>6164</v>
      </c>
      <c r="Y113" s="5" t="s">
        <v>5402</v>
      </c>
    </row>
    <row r="114" spans="1:25">
      <c r="A114" s="8" t="s">
        <v>6165</v>
      </c>
      <c r="B114" s="5" t="s">
        <v>6166</v>
      </c>
      <c r="C114" s="8" t="s">
        <v>6129</v>
      </c>
      <c r="E114" s="5" t="s">
        <v>5374</v>
      </c>
      <c r="F114" s="5" t="s">
        <v>6167</v>
      </c>
      <c r="G114" s="5" t="s">
        <v>4440</v>
      </c>
      <c r="H114" s="5" t="s">
        <v>5999</v>
      </c>
      <c r="I114" s="5" t="s">
        <v>6131</v>
      </c>
      <c r="J114" s="5" t="s">
        <v>5757</v>
      </c>
      <c r="K114" s="5" t="s">
        <v>5758</v>
      </c>
      <c r="L114" s="5" t="s">
        <v>6168</v>
      </c>
      <c r="M114" s="5" t="s">
        <v>2688</v>
      </c>
      <c r="N114" s="5" t="s">
        <v>6133</v>
      </c>
      <c r="O114" s="5" t="s">
        <v>5757</v>
      </c>
      <c r="P114" s="5" t="s">
        <v>5888</v>
      </c>
      <c r="Q114" s="5" t="s">
        <v>5758</v>
      </c>
      <c r="R114" s="5" t="s">
        <v>6169</v>
      </c>
      <c r="S114" s="5" t="s">
        <v>2647</v>
      </c>
      <c r="T114" s="5" t="s">
        <v>6135</v>
      </c>
      <c r="U114" s="5" t="s">
        <v>6170</v>
      </c>
      <c r="V114" s="5" t="s">
        <v>6007</v>
      </c>
      <c r="X114" s="5" t="s">
        <v>6171</v>
      </c>
      <c r="Y114" s="5" t="s">
        <v>5402</v>
      </c>
    </row>
    <row r="115" spans="1:25">
      <c r="A115" s="8" t="s">
        <v>6172</v>
      </c>
      <c r="B115" s="5" t="s">
        <v>6173</v>
      </c>
      <c r="C115" s="8" t="s">
        <v>6129</v>
      </c>
      <c r="E115" s="5" t="s">
        <v>5374</v>
      </c>
      <c r="F115" s="5" t="s">
        <v>6174</v>
      </c>
      <c r="G115" s="5" t="s">
        <v>4440</v>
      </c>
      <c r="H115" s="5" t="s">
        <v>5999</v>
      </c>
      <c r="I115" s="5" t="s">
        <v>6131</v>
      </c>
      <c r="J115" s="5" t="s">
        <v>5757</v>
      </c>
      <c r="K115" s="5" t="s">
        <v>5758</v>
      </c>
      <c r="L115" s="5" t="s">
        <v>6175</v>
      </c>
      <c r="M115" s="5" t="s">
        <v>2688</v>
      </c>
      <c r="N115" s="5" t="s">
        <v>6133</v>
      </c>
      <c r="O115" s="5" t="s">
        <v>5757</v>
      </c>
      <c r="P115" s="5" t="s">
        <v>5888</v>
      </c>
      <c r="Q115" s="5" t="s">
        <v>5758</v>
      </c>
      <c r="R115" s="5" t="s">
        <v>6176</v>
      </c>
      <c r="S115" s="5" t="s">
        <v>2647</v>
      </c>
      <c r="T115" s="5" t="s">
        <v>6135</v>
      </c>
      <c r="U115" s="5" t="s">
        <v>6177</v>
      </c>
      <c r="V115" s="5" t="s">
        <v>6007</v>
      </c>
      <c r="X115" s="5" t="s">
        <v>6178</v>
      </c>
      <c r="Y115" s="5" t="s">
        <v>5402</v>
      </c>
    </row>
    <row r="116" spans="1:25">
      <c r="A116" s="8" t="s">
        <v>6179</v>
      </c>
      <c r="B116" s="5" t="s">
        <v>6180</v>
      </c>
      <c r="C116" s="8" t="s">
        <v>6181</v>
      </c>
      <c r="E116" s="5" t="s">
        <v>5374</v>
      </c>
      <c r="G116" s="5" t="s">
        <v>4440</v>
      </c>
      <c r="H116" s="5" t="s">
        <v>5999</v>
      </c>
      <c r="I116" s="5" t="s">
        <v>6182</v>
      </c>
      <c r="J116" s="5" t="s">
        <v>5758</v>
      </c>
      <c r="K116" s="5" t="s">
        <v>6183</v>
      </c>
      <c r="L116" s="5" t="s">
        <v>6184</v>
      </c>
      <c r="M116" s="5" t="s">
        <v>2688</v>
      </c>
      <c r="N116" s="5" t="s">
        <v>6185</v>
      </c>
      <c r="O116" s="5" t="s">
        <v>5758</v>
      </c>
      <c r="P116" s="5" t="s">
        <v>5888</v>
      </c>
      <c r="Q116" s="5" t="s">
        <v>6183</v>
      </c>
      <c r="R116" s="5" t="s">
        <v>6186</v>
      </c>
      <c r="S116" s="5" t="s">
        <v>2647</v>
      </c>
      <c r="T116" s="5" t="s">
        <v>6187</v>
      </c>
      <c r="U116" s="5" t="s">
        <v>6188</v>
      </c>
      <c r="V116" s="5" t="s">
        <v>6007</v>
      </c>
      <c r="X116" s="5" t="s">
        <v>6189</v>
      </c>
      <c r="Y116" s="5" t="s">
        <v>5402</v>
      </c>
    </row>
    <row r="117" spans="1:25">
      <c r="A117" s="8" t="s">
        <v>6190</v>
      </c>
      <c r="B117" s="5" t="s">
        <v>6191</v>
      </c>
      <c r="C117" s="8" t="s">
        <v>6181</v>
      </c>
      <c r="E117" s="5" t="s">
        <v>5374</v>
      </c>
      <c r="F117" s="5" t="s">
        <v>6192</v>
      </c>
      <c r="G117" s="5" t="s">
        <v>4440</v>
      </c>
      <c r="H117" s="5" t="s">
        <v>5999</v>
      </c>
      <c r="I117" s="5" t="s">
        <v>6182</v>
      </c>
      <c r="J117" s="5" t="s">
        <v>5758</v>
      </c>
      <c r="K117" s="5" t="s">
        <v>6183</v>
      </c>
      <c r="L117" s="5" t="s">
        <v>6193</v>
      </c>
      <c r="M117" s="5" t="s">
        <v>2688</v>
      </c>
      <c r="N117" s="5" t="s">
        <v>6185</v>
      </c>
      <c r="O117" s="5" t="s">
        <v>5758</v>
      </c>
      <c r="P117" s="5" t="s">
        <v>5888</v>
      </c>
      <c r="Q117" s="5" t="s">
        <v>6183</v>
      </c>
      <c r="R117" s="5" t="s">
        <v>6194</v>
      </c>
      <c r="S117" s="5" t="s">
        <v>2647</v>
      </c>
      <c r="T117" s="5" t="s">
        <v>6187</v>
      </c>
      <c r="U117" s="5" t="s">
        <v>6195</v>
      </c>
      <c r="V117" s="5" t="s">
        <v>6007</v>
      </c>
      <c r="X117" s="5" t="s">
        <v>6196</v>
      </c>
      <c r="Y117" s="5" t="s">
        <v>5402</v>
      </c>
    </row>
    <row r="118" spans="1:25">
      <c r="A118" s="8" t="s">
        <v>6197</v>
      </c>
      <c r="B118" s="5" t="s">
        <v>6198</v>
      </c>
      <c r="C118" s="8" t="s">
        <v>6181</v>
      </c>
      <c r="E118" s="5" t="s">
        <v>5374</v>
      </c>
      <c r="F118" s="5" t="s">
        <v>6199</v>
      </c>
      <c r="G118" s="5" t="s">
        <v>4440</v>
      </c>
      <c r="H118" s="5" t="s">
        <v>5999</v>
      </c>
      <c r="I118" s="5" t="s">
        <v>6182</v>
      </c>
      <c r="J118" s="5" t="s">
        <v>5758</v>
      </c>
      <c r="K118" s="5" t="s">
        <v>6183</v>
      </c>
      <c r="L118" s="5" t="s">
        <v>6200</v>
      </c>
      <c r="M118" s="5" t="s">
        <v>2688</v>
      </c>
      <c r="N118" s="5" t="s">
        <v>6185</v>
      </c>
      <c r="O118" s="5" t="s">
        <v>5758</v>
      </c>
      <c r="P118" s="5" t="s">
        <v>5888</v>
      </c>
      <c r="Q118" s="5" t="s">
        <v>6183</v>
      </c>
      <c r="R118" s="5" t="s">
        <v>6201</v>
      </c>
      <c r="S118" s="5" t="s">
        <v>2647</v>
      </c>
      <c r="T118" s="5" t="s">
        <v>6187</v>
      </c>
      <c r="U118" s="5" t="s">
        <v>6202</v>
      </c>
      <c r="V118" s="5" t="s">
        <v>6007</v>
      </c>
      <c r="X118" s="5" t="s">
        <v>6203</v>
      </c>
      <c r="Y118" s="5" t="s">
        <v>5402</v>
      </c>
    </row>
    <row r="119" spans="1:25">
      <c r="A119" s="8" t="s">
        <v>6204</v>
      </c>
      <c r="B119" s="5" t="s">
        <v>6205</v>
      </c>
      <c r="C119" s="8" t="s">
        <v>6181</v>
      </c>
      <c r="E119" s="5" t="s">
        <v>5374</v>
      </c>
      <c r="F119" s="5" t="s">
        <v>6206</v>
      </c>
      <c r="G119" s="5" t="s">
        <v>4440</v>
      </c>
      <c r="H119" s="5" t="s">
        <v>5999</v>
      </c>
      <c r="I119" s="5" t="s">
        <v>6182</v>
      </c>
      <c r="J119" s="5" t="s">
        <v>5758</v>
      </c>
      <c r="K119" s="5" t="s">
        <v>6183</v>
      </c>
      <c r="L119" s="5" t="s">
        <v>6207</v>
      </c>
      <c r="M119" s="5" t="s">
        <v>2688</v>
      </c>
      <c r="N119" s="5" t="s">
        <v>6185</v>
      </c>
      <c r="O119" s="5" t="s">
        <v>5758</v>
      </c>
      <c r="P119" s="5" t="s">
        <v>5888</v>
      </c>
      <c r="Q119" s="5" t="s">
        <v>6183</v>
      </c>
      <c r="R119" s="5" t="s">
        <v>6208</v>
      </c>
      <c r="S119" s="5" t="s">
        <v>2647</v>
      </c>
      <c r="T119" s="5" t="s">
        <v>6187</v>
      </c>
      <c r="U119" s="5" t="s">
        <v>6209</v>
      </c>
      <c r="V119" s="5" t="s">
        <v>6007</v>
      </c>
      <c r="X119" s="5" t="s">
        <v>6210</v>
      </c>
      <c r="Y119" s="5" t="s">
        <v>5402</v>
      </c>
    </row>
    <row r="120" spans="1:25">
      <c r="A120" s="8" t="s">
        <v>6211</v>
      </c>
      <c r="B120" s="5" t="s">
        <v>6212</v>
      </c>
      <c r="C120" s="8" t="s">
        <v>5864</v>
      </c>
      <c r="E120" s="5" t="s">
        <v>5374</v>
      </c>
      <c r="G120" s="5" t="s">
        <v>4440</v>
      </c>
      <c r="H120" s="5" t="s">
        <v>5393</v>
      </c>
      <c r="I120" s="5" t="s">
        <v>6213</v>
      </c>
      <c r="J120" s="5" t="s">
        <v>5543</v>
      </c>
      <c r="K120" s="5" t="s">
        <v>2646</v>
      </c>
      <c r="L120" s="5" t="s">
        <v>6214</v>
      </c>
      <c r="M120" s="5" t="s">
        <v>2688</v>
      </c>
      <c r="N120" s="5" t="s">
        <v>6215</v>
      </c>
      <c r="O120" s="5" t="s">
        <v>5543</v>
      </c>
      <c r="P120" s="5" t="s">
        <v>6216</v>
      </c>
      <c r="Q120" s="5" t="s">
        <v>2646</v>
      </c>
      <c r="R120" s="5" t="s">
        <v>6217</v>
      </c>
      <c r="S120" s="5" t="s">
        <v>3060</v>
      </c>
      <c r="T120" s="5" t="s">
        <v>6218</v>
      </c>
      <c r="U120" s="5" t="s">
        <v>6219</v>
      </c>
      <c r="V120" s="5" t="s">
        <v>5386</v>
      </c>
      <c r="X120" s="5" t="s">
        <v>6220</v>
      </c>
      <c r="Y120" s="5" t="s">
        <v>6221</v>
      </c>
    </row>
    <row r="121" spans="1:25">
      <c r="A121" s="8" t="s">
        <v>6222</v>
      </c>
      <c r="B121" s="5" t="s">
        <v>6223</v>
      </c>
      <c r="C121" s="8" t="s">
        <v>6224</v>
      </c>
      <c r="E121" s="5" t="s">
        <v>5374</v>
      </c>
      <c r="G121" s="5" t="s">
        <v>4440</v>
      </c>
      <c r="H121" s="5" t="s">
        <v>5999</v>
      </c>
      <c r="I121" s="5" t="s">
        <v>6062</v>
      </c>
      <c r="J121" s="5" t="s">
        <v>5382</v>
      </c>
      <c r="K121" s="5" t="s">
        <v>6063</v>
      </c>
      <c r="L121" s="5" t="s">
        <v>6225</v>
      </c>
      <c r="M121" s="5" t="s">
        <v>2688</v>
      </c>
      <c r="N121" s="5" t="s">
        <v>6065</v>
      </c>
      <c r="O121" s="5" t="s">
        <v>5613</v>
      </c>
      <c r="P121" s="5" t="s">
        <v>6066</v>
      </c>
      <c r="Q121" s="5" t="s">
        <v>5483</v>
      </c>
      <c r="R121" s="5" t="s">
        <v>6226</v>
      </c>
      <c r="S121" s="5" t="s">
        <v>2647</v>
      </c>
      <c r="T121" s="5" t="s">
        <v>6227</v>
      </c>
      <c r="U121" s="5" t="s">
        <v>6228</v>
      </c>
      <c r="V121" s="5" t="s">
        <v>6007</v>
      </c>
      <c r="X121" s="5" t="s">
        <v>6229</v>
      </c>
      <c r="Y121" s="5" t="s">
        <v>6230</v>
      </c>
    </row>
    <row r="122" spans="1:25">
      <c r="A122" s="8" t="s">
        <v>6231</v>
      </c>
      <c r="B122" s="5" t="s">
        <v>6232</v>
      </c>
      <c r="C122" s="8" t="s">
        <v>6224</v>
      </c>
      <c r="E122" s="5" t="s">
        <v>5374</v>
      </c>
      <c r="G122" s="5" t="s">
        <v>4440</v>
      </c>
      <c r="H122" s="5" t="s">
        <v>5999</v>
      </c>
      <c r="I122" s="5" t="s">
        <v>6062</v>
      </c>
      <c r="J122" s="5" t="s">
        <v>5377</v>
      </c>
      <c r="K122" s="5" t="s">
        <v>6063</v>
      </c>
      <c r="L122" s="5" t="s">
        <v>6233</v>
      </c>
      <c r="M122" s="5" t="s">
        <v>2688</v>
      </c>
      <c r="N122" s="5" t="s">
        <v>6065</v>
      </c>
      <c r="O122" s="5" t="s">
        <v>5613</v>
      </c>
      <c r="P122" s="5" t="s">
        <v>6066</v>
      </c>
      <c r="Q122" s="5" t="s">
        <v>5483</v>
      </c>
      <c r="R122" s="5" t="s">
        <v>6234</v>
      </c>
      <c r="S122" s="5" t="s">
        <v>2647</v>
      </c>
      <c r="T122" s="5" t="s">
        <v>6227</v>
      </c>
      <c r="U122" s="5" t="s">
        <v>6235</v>
      </c>
      <c r="V122" s="5" t="s">
        <v>6007</v>
      </c>
      <c r="X122" s="5" t="s">
        <v>6236</v>
      </c>
      <c r="Y122" s="5" t="s">
        <v>6237</v>
      </c>
    </row>
    <row r="123" spans="1:25" s="8" customFormat="1">
      <c r="B123" s="8" t="s">
        <v>6238</v>
      </c>
    </row>
    <row r="124" spans="1:25">
      <c r="A124" s="8" t="s">
        <v>6239</v>
      </c>
      <c r="B124" s="5" t="s">
        <v>6240</v>
      </c>
      <c r="C124" s="8" t="s">
        <v>6241</v>
      </c>
      <c r="E124" s="5" t="s">
        <v>5374</v>
      </c>
      <c r="F124" s="5" t="s">
        <v>6242</v>
      </c>
      <c r="G124" s="5" t="s">
        <v>4440</v>
      </c>
      <c r="H124" s="5" t="s">
        <v>5999</v>
      </c>
      <c r="I124" s="5" t="s">
        <v>6243</v>
      </c>
      <c r="J124" s="5" t="s">
        <v>5836</v>
      </c>
      <c r="K124" s="5" t="s">
        <v>2688</v>
      </c>
      <c r="L124" s="5" t="s">
        <v>6244</v>
      </c>
      <c r="M124" s="5" t="s">
        <v>2908</v>
      </c>
      <c r="S124" s="5" t="s">
        <v>6245</v>
      </c>
      <c r="T124" s="5" t="s">
        <v>6246</v>
      </c>
      <c r="U124" s="5" t="s">
        <v>6247</v>
      </c>
      <c r="V124" s="5" t="s">
        <v>6248</v>
      </c>
      <c r="Y124" s="5" t="s">
        <v>6249</v>
      </c>
    </row>
    <row r="125" spans="1:25">
      <c r="A125" s="8" t="s">
        <v>6250</v>
      </c>
      <c r="B125" s="5" t="s">
        <v>6251</v>
      </c>
      <c r="C125" s="8" t="s">
        <v>6241</v>
      </c>
      <c r="E125" s="5" t="s">
        <v>5374</v>
      </c>
      <c r="F125" s="5" t="s">
        <v>6252</v>
      </c>
      <c r="G125" s="5" t="s">
        <v>4440</v>
      </c>
      <c r="H125" s="5" t="s">
        <v>5999</v>
      </c>
      <c r="I125" s="5" t="s">
        <v>6243</v>
      </c>
      <c r="J125" s="5" t="s">
        <v>5836</v>
      </c>
      <c r="K125" s="5" t="s">
        <v>2688</v>
      </c>
      <c r="L125" s="5" t="s">
        <v>6253</v>
      </c>
      <c r="M125" s="5" t="s">
        <v>2908</v>
      </c>
      <c r="S125" s="5" t="s">
        <v>6245</v>
      </c>
      <c r="T125" s="5" t="s">
        <v>6246</v>
      </c>
      <c r="U125" s="5" t="s">
        <v>6254</v>
      </c>
      <c r="V125" s="5" t="s">
        <v>6248</v>
      </c>
      <c r="Y125" s="5" t="s">
        <v>6249</v>
      </c>
    </row>
    <row r="126" spans="1:25">
      <c r="A126" s="8" t="s">
        <v>6255</v>
      </c>
      <c r="B126" s="5" t="s">
        <v>6256</v>
      </c>
      <c r="C126" s="8" t="s">
        <v>6241</v>
      </c>
      <c r="E126" s="5" t="s">
        <v>5374</v>
      </c>
      <c r="F126" s="5" t="s">
        <v>6257</v>
      </c>
      <c r="G126" s="5" t="s">
        <v>4440</v>
      </c>
      <c r="H126" s="5" t="s">
        <v>5999</v>
      </c>
      <c r="I126" s="5" t="s">
        <v>6243</v>
      </c>
      <c r="J126" s="5" t="s">
        <v>5836</v>
      </c>
      <c r="K126" s="5" t="s">
        <v>2688</v>
      </c>
      <c r="L126" s="5" t="s">
        <v>6258</v>
      </c>
      <c r="M126" s="5" t="s">
        <v>2908</v>
      </c>
      <c r="S126" s="5" t="s">
        <v>6245</v>
      </c>
      <c r="T126" s="5" t="s">
        <v>6246</v>
      </c>
      <c r="U126" s="5" t="s">
        <v>6259</v>
      </c>
      <c r="V126" s="5" t="s">
        <v>6248</v>
      </c>
      <c r="Y126" s="5" t="s">
        <v>6249</v>
      </c>
    </row>
    <row r="127" spans="1:25">
      <c r="A127" s="8" t="s">
        <v>6260</v>
      </c>
      <c r="B127" s="5" t="s">
        <v>6261</v>
      </c>
      <c r="C127" s="8" t="s">
        <v>6241</v>
      </c>
      <c r="E127" s="5" t="s">
        <v>5374</v>
      </c>
      <c r="F127" s="5" t="s">
        <v>6262</v>
      </c>
      <c r="G127" s="5" t="s">
        <v>4440</v>
      </c>
      <c r="H127" s="5" t="s">
        <v>5999</v>
      </c>
      <c r="I127" s="5" t="s">
        <v>6243</v>
      </c>
      <c r="J127" s="5" t="s">
        <v>5836</v>
      </c>
      <c r="K127" s="5" t="s">
        <v>2688</v>
      </c>
      <c r="L127" s="5" t="s">
        <v>6263</v>
      </c>
      <c r="M127" s="5" t="s">
        <v>2908</v>
      </c>
      <c r="S127" s="5" t="s">
        <v>6245</v>
      </c>
      <c r="T127" s="5" t="s">
        <v>6246</v>
      </c>
      <c r="U127" s="5" t="s">
        <v>6264</v>
      </c>
      <c r="V127" s="5" t="s">
        <v>6248</v>
      </c>
      <c r="Y127" s="5" t="s">
        <v>6249</v>
      </c>
    </row>
    <row r="128" spans="1:25">
      <c r="A128" s="8" t="s">
        <v>6265</v>
      </c>
      <c r="B128" s="5" t="s">
        <v>6266</v>
      </c>
      <c r="C128" s="8" t="s">
        <v>6267</v>
      </c>
      <c r="E128" s="5" t="s">
        <v>5374</v>
      </c>
      <c r="F128" s="5" t="s">
        <v>6268</v>
      </c>
      <c r="G128" s="5" t="s">
        <v>4440</v>
      </c>
      <c r="H128" s="5" t="s">
        <v>5999</v>
      </c>
      <c r="I128" s="5" t="s">
        <v>6269</v>
      </c>
      <c r="J128" s="5" t="s">
        <v>5381</v>
      </c>
      <c r="K128" s="5" t="s">
        <v>5884</v>
      </c>
      <c r="L128" s="5" t="s">
        <v>6270</v>
      </c>
      <c r="M128" s="5" t="s">
        <v>2908</v>
      </c>
      <c r="S128" s="5" t="s">
        <v>6245</v>
      </c>
      <c r="T128" s="5" t="s">
        <v>6271</v>
      </c>
      <c r="U128" s="5" t="s">
        <v>6272</v>
      </c>
      <c r="V128" s="5" t="s">
        <v>6248</v>
      </c>
      <c r="Y128" s="5" t="s">
        <v>6249</v>
      </c>
    </row>
    <row r="129" spans="1:25">
      <c r="A129" s="8" t="s">
        <v>6273</v>
      </c>
      <c r="B129" s="5" t="s">
        <v>6274</v>
      </c>
      <c r="C129" s="8" t="s">
        <v>6267</v>
      </c>
      <c r="E129" s="5" t="s">
        <v>5374</v>
      </c>
      <c r="F129" s="5" t="s">
        <v>6275</v>
      </c>
      <c r="G129" s="5" t="s">
        <v>4440</v>
      </c>
      <c r="H129" s="5" t="s">
        <v>5999</v>
      </c>
      <c r="I129" s="5" t="s">
        <v>6269</v>
      </c>
      <c r="J129" s="5" t="s">
        <v>5381</v>
      </c>
      <c r="K129" s="5" t="s">
        <v>5884</v>
      </c>
      <c r="L129" s="5" t="s">
        <v>6276</v>
      </c>
      <c r="M129" s="5" t="s">
        <v>2908</v>
      </c>
      <c r="S129" s="5" t="s">
        <v>6245</v>
      </c>
      <c r="T129" s="5" t="s">
        <v>6271</v>
      </c>
      <c r="U129" s="5" t="s">
        <v>6277</v>
      </c>
      <c r="V129" s="5" t="s">
        <v>6248</v>
      </c>
      <c r="Y129" s="5" t="s">
        <v>6249</v>
      </c>
    </row>
    <row r="130" spans="1:25">
      <c r="A130" s="8" t="s">
        <v>6278</v>
      </c>
      <c r="B130" s="5" t="s">
        <v>6279</v>
      </c>
      <c r="C130" s="8" t="s">
        <v>6267</v>
      </c>
      <c r="E130" s="5" t="s">
        <v>5374</v>
      </c>
      <c r="F130" s="5" t="s">
        <v>6280</v>
      </c>
      <c r="G130" s="5" t="s">
        <v>4440</v>
      </c>
      <c r="H130" s="5" t="s">
        <v>5999</v>
      </c>
      <c r="I130" s="5" t="s">
        <v>6269</v>
      </c>
      <c r="J130" s="5" t="s">
        <v>5381</v>
      </c>
      <c r="K130" s="5" t="s">
        <v>5884</v>
      </c>
      <c r="L130" s="5" t="s">
        <v>6281</v>
      </c>
      <c r="M130" s="5" t="s">
        <v>2908</v>
      </c>
      <c r="S130" s="5" t="s">
        <v>6245</v>
      </c>
      <c r="T130" s="5" t="s">
        <v>6271</v>
      </c>
      <c r="U130" s="5" t="s">
        <v>6282</v>
      </c>
      <c r="V130" s="5" t="s">
        <v>6248</v>
      </c>
      <c r="Y130" s="5" t="s">
        <v>6249</v>
      </c>
    </row>
    <row r="131" spans="1:25">
      <c r="A131" s="8" t="s">
        <v>6283</v>
      </c>
      <c r="B131" s="5" t="s">
        <v>6284</v>
      </c>
      <c r="C131" s="8" t="s">
        <v>6285</v>
      </c>
      <c r="E131" s="5" t="s">
        <v>5374</v>
      </c>
      <c r="G131" s="5" t="s">
        <v>4440</v>
      </c>
      <c r="H131" s="5" t="s">
        <v>5999</v>
      </c>
      <c r="I131" s="5" t="s">
        <v>6286</v>
      </c>
      <c r="J131" s="5" t="s">
        <v>6287</v>
      </c>
      <c r="K131" s="5" t="s">
        <v>5755</v>
      </c>
      <c r="L131" s="5" t="s">
        <v>6288</v>
      </c>
      <c r="M131" s="5" t="s">
        <v>2908</v>
      </c>
      <c r="S131" s="5" t="s">
        <v>6245</v>
      </c>
      <c r="T131" s="5" t="s">
        <v>6289</v>
      </c>
      <c r="U131" s="5" t="s">
        <v>6290</v>
      </c>
      <c r="V131" s="5" t="s">
        <v>6291</v>
      </c>
      <c r="Y131" s="5" t="s">
        <v>6249</v>
      </c>
    </row>
    <row r="132" spans="1:25">
      <c r="A132" s="8" t="s">
        <v>6292</v>
      </c>
      <c r="B132" s="5" t="s">
        <v>6293</v>
      </c>
      <c r="C132" s="8" t="s">
        <v>6285</v>
      </c>
      <c r="E132" s="5" t="s">
        <v>5374</v>
      </c>
      <c r="F132" s="5" t="s">
        <v>6294</v>
      </c>
      <c r="G132" s="5" t="s">
        <v>4440</v>
      </c>
      <c r="H132" s="5" t="s">
        <v>5999</v>
      </c>
      <c r="I132" s="5" t="s">
        <v>6286</v>
      </c>
      <c r="J132" s="5" t="s">
        <v>6287</v>
      </c>
      <c r="K132" s="5" t="s">
        <v>5755</v>
      </c>
      <c r="L132" s="5" t="s">
        <v>6295</v>
      </c>
      <c r="M132" s="5" t="s">
        <v>2908</v>
      </c>
      <c r="S132" s="5" t="s">
        <v>6245</v>
      </c>
      <c r="T132" s="5" t="s">
        <v>6289</v>
      </c>
      <c r="U132" s="5" t="s">
        <v>6296</v>
      </c>
      <c r="V132" s="5" t="s">
        <v>6291</v>
      </c>
      <c r="Y132" s="5" t="s">
        <v>6249</v>
      </c>
    </row>
    <row r="133" spans="1:25">
      <c r="A133" s="8" t="s">
        <v>6297</v>
      </c>
      <c r="B133" s="5" t="s">
        <v>6298</v>
      </c>
      <c r="C133" s="8" t="s">
        <v>6299</v>
      </c>
      <c r="E133" s="5" t="s">
        <v>5374</v>
      </c>
      <c r="F133" s="5" t="s">
        <v>6301</v>
      </c>
      <c r="G133" s="5" t="s">
        <v>4440</v>
      </c>
      <c r="H133" s="5" t="s">
        <v>5843</v>
      </c>
      <c r="I133" s="5" t="s">
        <v>6302</v>
      </c>
      <c r="J133" s="5" t="s">
        <v>2684</v>
      </c>
      <c r="K133" s="5" t="s">
        <v>6303</v>
      </c>
      <c r="L133" s="5" t="s">
        <v>6304</v>
      </c>
      <c r="M133" s="5" t="s">
        <v>2908</v>
      </c>
      <c r="S133" s="5" t="s">
        <v>6245</v>
      </c>
      <c r="T133" s="5" t="s">
        <v>6305</v>
      </c>
      <c r="U133" s="5" t="s">
        <v>6306</v>
      </c>
      <c r="V133" s="5" t="s">
        <v>6307</v>
      </c>
      <c r="Y133" s="5" t="s">
        <v>6249</v>
      </c>
    </row>
    <row r="134" spans="1:25">
      <c r="A134" s="8" t="s">
        <v>6308</v>
      </c>
      <c r="B134" s="5" t="s">
        <v>6309</v>
      </c>
      <c r="C134" s="8" t="s">
        <v>6310</v>
      </c>
      <c r="E134" s="5" t="s">
        <v>5374</v>
      </c>
      <c r="H134" s="5" t="s">
        <v>5999</v>
      </c>
      <c r="I134" s="5" t="s">
        <v>6311</v>
      </c>
      <c r="J134" s="5" t="s">
        <v>5670</v>
      </c>
      <c r="K134" s="5" t="s">
        <v>6312</v>
      </c>
      <c r="L134" s="5" t="s">
        <v>6313</v>
      </c>
      <c r="S134" s="5" t="s">
        <v>2647</v>
      </c>
      <c r="T134" s="5" t="s">
        <v>2663</v>
      </c>
      <c r="U134" s="5" t="s">
        <v>6314</v>
      </c>
      <c r="V134" s="5" t="s">
        <v>6315</v>
      </c>
      <c r="Y134" s="5" t="s">
        <v>6249</v>
      </c>
    </row>
    <row r="135" spans="1:25">
      <c r="A135" s="8" t="s">
        <v>6316</v>
      </c>
      <c r="B135" s="5" t="s">
        <v>6317</v>
      </c>
      <c r="C135" s="8" t="s">
        <v>6310</v>
      </c>
      <c r="E135" s="5" t="s">
        <v>5374</v>
      </c>
      <c r="H135" s="5" t="s">
        <v>5999</v>
      </c>
      <c r="I135" s="5" t="s">
        <v>6311</v>
      </c>
      <c r="J135" s="5" t="s">
        <v>5670</v>
      </c>
      <c r="K135" s="5" t="s">
        <v>6312</v>
      </c>
      <c r="L135" s="5" t="s">
        <v>6318</v>
      </c>
      <c r="S135" s="5" t="s">
        <v>2647</v>
      </c>
      <c r="T135" s="5" t="s">
        <v>6319</v>
      </c>
      <c r="U135" s="5" t="s">
        <v>6320</v>
      </c>
      <c r="V135" s="5" t="s">
        <v>6315</v>
      </c>
      <c r="Y135" s="5" t="s">
        <v>6249</v>
      </c>
    </row>
    <row r="136" spans="1:25">
      <c r="A136" s="8" t="s">
        <v>6321</v>
      </c>
      <c r="B136" s="5" t="s">
        <v>6322</v>
      </c>
      <c r="C136" s="8" t="s">
        <v>6323</v>
      </c>
      <c r="E136" s="5" t="s">
        <v>5374</v>
      </c>
      <c r="H136" s="5" t="s">
        <v>2785</v>
      </c>
      <c r="I136" s="5" t="s">
        <v>6324</v>
      </c>
      <c r="J136" s="5" t="s">
        <v>2646</v>
      </c>
      <c r="K136" s="5" t="s">
        <v>2806</v>
      </c>
      <c r="L136" s="5" t="s">
        <v>6325</v>
      </c>
      <c r="M136" s="5" t="s">
        <v>2908</v>
      </c>
      <c r="R136" s="5" t="s">
        <v>6326</v>
      </c>
      <c r="S136" s="5" t="s">
        <v>6327</v>
      </c>
      <c r="T136" s="5" t="s">
        <v>3389</v>
      </c>
      <c r="U136" s="5" t="s">
        <v>6328</v>
      </c>
      <c r="V136" s="5" t="s">
        <v>6329</v>
      </c>
      <c r="Y136" s="5" t="s">
        <v>6249</v>
      </c>
    </row>
    <row r="137" spans="1:25" s="8" customFormat="1">
      <c r="B137" s="8" t="s">
        <v>6330</v>
      </c>
    </row>
    <row r="138" spans="1:25">
      <c r="A138" s="8" t="s">
        <v>6331</v>
      </c>
      <c r="B138" s="5" t="s">
        <v>6332</v>
      </c>
      <c r="C138" s="8" t="s">
        <v>6333</v>
      </c>
      <c r="E138" s="5" t="s">
        <v>5374</v>
      </c>
      <c r="G138" s="5" t="s">
        <v>4978</v>
      </c>
      <c r="I138" s="5" t="s">
        <v>5394</v>
      </c>
      <c r="J138" s="5" t="s">
        <v>2883</v>
      </c>
      <c r="K138" s="5" t="s">
        <v>5381</v>
      </c>
      <c r="L138" s="5" t="s">
        <v>6334</v>
      </c>
      <c r="V138" s="5" t="s">
        <v>5400</v>
      </c>
      <c r="Y138" s="5" t="s">
        <v>4971</v>
      </c>
    </row>
    <row r="139" spans="1:25">
      <c r="A139" s="8" t="s">
        <v>6335</v>
      </c>
      <c r="B139" s="5" t="s">
        <v>6336</v>
      </c>
      <c r="C139" s="8" t="s">
        <v>6333</v>
      </c>
      <c r="E139" s="5" t="s">
        <v>5374</v>
      </c>
      <c r="G139" s="5" t="s">
        <v>4978</v>
      </c>
      <c r="H139" s="5" t="s">
        <v>5393</v>
      </c>
      <c r="I139" s="5" t="s">
        <v>5394</v>
      </c>
      <c r="J139" s="5" t="s">
        <v>2883</v>
      </c>
      <c r="K139" s="5" t="s">
        <v>5381</v>
      </c>
      <c r="L139" s="5" t="s">
        <v>6337</v>
      </c>
      <c r="V139" s="5" t="s">
        <v>5400</v>
      </c>
      <c r="Y139" s="5" t="s">
        <v>4971</v>
      </c>
    </row>
    <row r="140" spans="1:25">
      <c r="A140" s="8" t="s">
        <v>6338</v>
      </c>
      <c r="B140" s="5" t="s">
        <v>6339</v>
      </c>
      <c r="C140" s="8" t="s">
        <v>6333</v>
      </c>
      <c r="E140" s="5" t="s">
        <v>5374</v>
      </c>
      <c r="G140" s="5" t="s">
        <v>4440</v>
      </c>
      <c r="H140" s="5" t="s">
        <v>2654</v>
      </c>
      <c r="J140" s="5" t="s">
        <v>6340</v>
      </c>
      <c r="K140" s="5" t="s">
        <v>6341</v>
      </c>
      <c r="L140" s="5" t="s">
        <v>6342</v>
      </c>
      <c r="M140" s="5" t="s">
        <v>2662</v>
      </c>
      <c r="N140" s="5" t="s">
        <v>6343</v>
      </c>
      <c r="O140" s="5" t="s">
        <v>6344</v>
      </c>
      <c r="P140" s="5" t="s">
        <v>6345</v>
      </c>
      <c r="Q140" s="5" t="s">
        <v>6346</v>
      </c>
      <c r="Y140" s="5" t="s">
        <v>4971</v>
      </c>
    </row>
    <row r="141" spans="1:25">
      <c r="A141" s="8" t="s">
        <v>6347</v>
      </c>
      <c r="B141" s="5" t="s">
        <v>6348</v>
      </c>
      <c r="C141" s="8" t="s">
        <v>6349</v>
      </c>
      <c r="L141" s="5" t="s">
        <v>6350</v>
      </c>
      <c r="S141" s="5" t="s">
        <v>2662</v>
      </c>
      <c r="T141" s="5" t="s">
        <v>3396</v>
      </c>
      <c r="V141" s="5" t="s">
        <v>6351</v>
      </c>
      <c r="Y141" s="5" t="s">
        <v>4971</v>
      </c>
    </row>
    <row r="142" spans="1:25">
      <c r="A142" s="8" t="s">
        <v>6352</v>
      </c>
      <c r="B142" s="5" t="s">
        <v>6353</v>
      </c>
      <c r="C142" s="8" t="s">
        <v>6354</v>
      </c>
      <c r="L142" s="5" t="s">
        <v>6355</v>
      </c>
      <c r="S142" s="5" t="s">
        <v>2662</v>
      </c>
      <c r="V142" s="5" t="s">
        <v>6351</v>
      </c>
      <c r="Y142" s="5" t="s">
        <v>4971</v>
      </c>
    </row>
    <row r="143" spans="1:25">
      <c r="A143" s="8" t="s">
        <v>6356</v>
      </c>
      <c r="B143" s="5" t="s">
        <v>6357</v>
      </c>
      <c r="C143" s="8" t="s">
        <v>6358</v>
      </c>
      <c r="L143" s="5" t="s">
        <v>6359</v>
      </c>
      <c r="S143" s="5" t="s">
        <v>2662</v>
      </c>
      <c r="V143" s="5" t="s">
        <v>6351</v>
      </c>
      <c r="Y143" s="5" t="s">
        <v>4971</v>
      </c>
    </row>
    <row r="144" spans="1:25">
      <c r="A144" s="8" t="s">
        <v>6360</v>
      </c>
      <c r="B144" s="5" t="s">
        <v>6361</v>
      </c>
      <c r="C144" s="8" t="s">
        <v>6362</v>
      </c>
      <c r="S144" s="5" t="s">
        <v>2662</v>
      </c>
      <c r="V144" s="5" t="s">
        <v>6351</v>
      </c>
      <c r="Y144" s="5" t="s">
        <v>4971</v>
      </c>
    </row>
    <row r="145" spans="1:25">
      <c r="A145" s="8" t="s">
        <v>6363</v>
      </c>
      <c r="B145" s="5" t="s">
        <v>6364</v>
      </c>
      <c r="C145" s="8" t="s">
        <v>6365</v>
      </c>
      <c r="L145" s="5" t="s">
        <v>6366</v>
      </c>
      <c r="S145" s="5" t="s">
        <v>2662</v>
      </c>
      <c r="T145" s="5" t="s">
        <v>6367</v>
      </c>
      <c r="V145" s="5" t="s">
        <v>6351</v>
      </c>
      <c r="Y145" s="5" t="s">
        <v>4971</v>
      </c>
    </row>
    <row r="146" spans="1:25">
      <c r="A146" s="8" t="s">
        <v>6368</v>
      </c>
      <c r="B146" s="5" t="s">
        <v>6369</v>
      </c>
      <c r="C146" s="8" t="s">
        <v>6370</v>
      </c>
      <c r="L146" s="5" t="s">
        <v>6371</v>
      </c>
      <c r="S146" s="5" t="s">
        <v>2662</v>
      </c>
      <c r="V146" s="5" t="s">
        <v>6351</v>
      </c>
      <c r="Y146" s="5" t="s">
        <v>4971</v>
      </c>
    </row>
    <row r="147" spans="1:25">
      <c r="A147" s="8" t="s">
        <v>6372</v>
      </c>
      <c r="B147" s="5" t="s">
        <v>6373</v>
      </c>
      <c r="C147" s="8" t="s">
        <v>6374</v>
      </c>
      <c r="L147" s="5" t="s">
        <v>6375</v>
      </c>
      <c r="S147" s="5" t="s">
        <v>2662</v>
      </c>
      <c r="T147" s="5" t="s">
        <v>6376</v>
      </c>
      <c r="V147" s="5" t="s">
        <v>6351</v>
      </c>
      <c r="Y147" s="5" t="s">
        <v>4971</v>
      </c>
    </row>
    <row r="148" spans="1:25">
      <c r="A148" s="8" t="s">
        <v>6377</v>
      </c>
      <c r="B148" s="5" t="s">
        <v>6378</v>
      </c>
      <c r="C148" s="8" t="s">
        <v>6379</v>
      </c>
      <c r="L148" s="5" t="s">
        <v>6380</v>
      </c>
      <c r="V148" s="5" t="s">
        <v>6381</v>
      </c>
      <c r="Y148" s="5" t="s">
        <v>4971</v>
      </c>
    </row>
    <row r="149" spans="1:25">
      <c r="A149" s="8" t="s">
        <v>6382</v>
      </c>
      <c r="B149" s="5" t="s">
        <v>6383</v>
      </c>
      <c r="C149" s="8" t="s">
        <v>6384</v>
      </c>
      <c r="H149" s="5" t="s">
        <v>6385</v>
      </c>
      <c r="J149" s="5" t="s">
        <v>3396</v>
      </c>
      <c r="K149" s="5" t="s">
        <v>2647</v>
      </c>
      <c r="L149" s="5" t="s">
        <v>6386</v>
      </c>
      <c r="V149" s="5" t="s">
        <v>6381</v>
      </c>
      <c r="Y149" s="5" t="s">
        <v>4971</v>
      </c>
    </row>
    <row r="150" spans="1:25">
      <c r="A150" s="8" t="s">
        <v>6387</v>
      </c>
      <c r="B150" s="5" t="s">
        <v>6388</v>
      </c>
      <c r="C150" s="8" t="s">
        <v>6389</v>
      </c>
      <c r="H150" s="5" t="s">
        <v>6385</v>
      </c>
      <c r="I150" s="5" t="s">
        <v>6390</v>
      </c>
      <c r="J150" s="5" t="s">
        <v>3396</v>
      </c>
      <c r="K150" s="5" t="s">
        <v>2647</v>
      </c>
      <c r="L150" s="5" t="s">
        <v>6391</v>
      </c>
      <c r="V150" s="5" t="s">
        <v>6381</v>
      </c>
      <c r="Y150" s="5" t="s">
        <v>4971</v>
      </c>
    </row>
    <row r="151" spans="1:25">
      <c r="A151" s="8" t="s">
        <v>6392</v>
      </c>
      <c r="B151" s="5" t="s">
        <v>6393</v>
      </c>
      <c r="E151" s="5" t="s">
        <v>5374</v>
      </c>
      <c r="G151" s="5" t="s">
        <v>4440</v>
      </c>
      <c r="H151" s="5" t="s">
        <v>6341</v>
      </c>
      <c r="I151" s="5" t="s">
        <v>6394</v>
      </c>
      <c r="L151" s="5" t="s">
        <v>6395</v>
      </c>
      <c r="M151" s="5" t="s">
        <v>2662</v>
      </c>
      <c r="N151" s="5" t="s">
        <v>6394</v>
      </c>
      <c r="O151" s="5" t="s">
        <v>6396</v>
      </c>
      <c r="P151" s="5" t="s">
        <v>6397</v>
      </c>
      <c r="Q151" s="5" t="s">
        <v>6398</v>
      </c>
      <c r="Y151" s="5" t="s">
        <v>4971</v>
      </c>
    </row>
    <row r="152" spans="1:25">
      <c r="A152" s="8" t="s">
        <v>6399</v>
      </c>
      <c r="B152" s="5" t="s">
        <v>6400</v>
      </c>
      <c r="H152" s="5" t="s">
        <v>5614</v>
      </c>
      <c r="I152" s="5" t="s">
        <v>6401</v>
      </c>
      <c r="J152" s="5" t="s">
        <v>6402</v>
      </c>
      <c r="K152" s="5" t="s">
        <v>6403</v>
      </c>
      <c r="L152" s="5" t="s">
        <v>6404</v>
      </c>
      <c r="V152" s="5" t="s">
        <v>6351</v>
      </c>
      <c r="Y152" s="5" t="s">
        <v>4971</v>
      </c>
    </row>
    <row r="153" spans="1:25">
      <c r="A153" s="8" t="s">
        <v>6405</v>
      </c>
      <c r="B153" s="5" t="s">
        <v>6406</v>
      </c>
      <c r="E153" s="5" t="s">
        <v>5374</v>
      </c>
      <c r="G153" s="5" t="s">
        <v>4440</v>
      </c>
      <c r="L153" s="5" t="s">
        <v>6407</v>
      </c>
      <c r="Y153" s="5" t="s">
        <v>4971</v>
      </c>
    </row>
    <row r="154" spans="1:25">
      <c r="A154" s="8" t="s">
        <v>6408</v>
      </c>
      <c r="B154" s="5" t="s">
        <v>6409</v>
      </c>
      <c r="E154" s="5" t="s">
        <v>5374</v>
      </c>
      <c r="G154" s="5" t="s">
        <v>4440</v>
      </c>
      <c r="H154" s="5" t="s">
        <v>6410</v>
      </c>
      <c r="I154" s="5" t="s">
        <v>6287</v>
      </c>
      <c r="L154" s="5" t="s">
        <v>6411</v>
      </c>
      <c r="M154" s="5" t="s">
        <v>2662</v>
      </c>
      <c r="N154" s="5" t="s">
        <v>6287</v>
      </c>
      <c r="O154" s="5" t="s">
        <v>6412</v>
      </c>
      <c r="P154" s="5" t="s">
        <v>6394</v>
      </c>
      <c r="Q154" s="5" t="s">
        <v>5837</v>
      </c>
      <c r="Y154" s="5" t="s">
        <v>4971</v>
      </c>
    </row>
    <row r="155" spans="1:25">
      <c r="A155" s="8" t="s">
        <v>6413</v>
      </c>
      <c r="B155" s="5" t="s">
        <v>6414</v>
      </c>
      <c r="E155" s="5" t="s">
        <v>5374</v>
      </c>
      <c r="G155" s="5" t="s">
        <v>4440</v>
      </c>
      <c r="J155" s="5" t="s">
        <v>3396</v>
      </c>
      <c r="K155" s="5" t="s">
        <v>2647</v>
      </c>
      <c r="L155" s="5" t="s">
        <v>6415</v>
      </c>
      <c r="N155" s="5" t="s">
        <v>6416</v>
      </c>
      <c r="Y155" s="5" t="s">
        <v>4971</v>
      </c>
    </row>
    <row r="156" spans="1:25">
      <c r="A156" s="8" t="s">
        <v>6417</v>
      </c>
      <c r="B156" s="5" t="s">
        <v>6418</v>
      </c>
      <c r="E156" s="5" t="s">
        <v>5374</v>
      </c>
      <c r="G156" s="5" t="s">
        <v>4978</v>
      </c>
      <c r="L156" s="5" t="s">
        <v>6419</v>
      </c>
      <c r="Y156" s="5" t="s">
        <v>4971</v>
      </c>
    </row>
    <row r="157" spans="1:25">
      <c r="A157" s="8" t="s">
        <v>6420</v>
      </c>
      <c r="B157" s="5" t="s">
        <v>6421</v>
      </c>
      <c r="H157" s="5" t="s">
        <v>2688</v>
      </c>
      <c r="I157" s="5" t="s">
        <v>5542</v>
      </c>
      <c r="J157" s="5" t="s">
        <v>2684</v>
      </c>
      <c r="K157" s="5" t="s">
        <v>5546</v>
      </c>
      <c r="L157" s="5" t="s">
        <v>6422</v>
      </c>
      <c r="M157" s="5" t="s">
        <v>2662</v>
      </c>
      <c r="N157" s="5" t="s">
        <v>5542</v>
      </c>
      <c r="O157" s="5" t="s">
        <v>2684</v>
      </c>
      <c r="P157" s="5" t="s">
        <v>5393</v>
      </c>
      <c r="Q157" s="5" t="s">
        <v>6423</v>
      </c>
      <c r="Y157" s="5" t="s">
        <v>4971</v>
      </c>
    </row>
    <row r="158" spans="1:25">
      <c r="A158" s="8" t="s">
        <v>6424</v>
      </c>
      <c r="B158" s="5" t="s">
        <v>6425</v>
      </c>
      <c r="E158" s="5" t="s">
        <v>5374</v>
      </c>
      <c r="G158" s="5" t="s">
        <v>4440</v>
      </c>
      <c r="I158" s="5" t="s">
        <v>5637</v>
      </c>
      <c r="J158" s="5" t="s">
        <v>5614</v>
      </c>
      <c r="K158" s="5" t="s">
        <v>6426</v>
      </c>
      <c r="L158" s="5" t="s">
        <v>6427</v>
      </c>
      <c r="Y158" s="5" t="s">
        <v>4971</v>
      </c>
    </row>
    <row r="159" spans="1:25">
      <c r="A159" s="8" t="s">
        <v>6428</v>
      </c>
      <c r="B159" s="5" t="s">
        <v>6429</v>
      </c>
      <c r="E159" s="5" t="s">
        <v>5374</v>
      </c>
      <c r="G159" s="5" t="s">
        <v>4440</v>
      </c>
      <c r="H159" s="5" t="s">
        <v>2647</v>
      </c>
      <c r="J159" s="5" t="s">
        <v>3396</v>
      </c>
      <c r="L159" s="5" t="s">
        <v>6430</v>
      </c>
      <c r="N159" s="5" t="s">
        <v>6416</v>
      </c>
      <c r="Y159" s="5" t="s">
        <v>4971</v>
      </c>
    </row>
    <row r="160" spans="1:25">
      <c r="A160" s="8" t="s">
        <v>6431</v>
      </c>
      <c r="B160" s="5" t="s">
        <v>6432</v>
      </c>
      <c r="H160" s="5" t="s">
        <v>2688</v>
      </c>
      <c r="I160" s="5" t="s">
        <v>5542</v>
      </c>
      <c r="J160" s="5" t="s">
        <v>2684</v>
      </c>
      <c r="K160" s="5" t="s">
        <v>5546</v>
      </c>
      <c r="L160" s="5" t="s">
        <v>6433</v>
      </c>
      <c r="M160" s="5" t="s">
        <v>2662</v>
      </c>
      <c r="N160" s="5" t="s">
        <v>5542</v>
      </c>
      <c r="O160" s="5" t="s">
        <v>2684</v>
      </c>
      <c r="P160" s="5" t="s">
        <v>5393</v>
      </c>
      <c r="Q160" s="5" t="s">
        <v>6423</v>
      </c>
      <c r="Y160" s="5" t="s">
        <v>4971</v>
      </c>
    </row>
    <row r="161" spans="1:25">
      <c r="A161" s="8" t="s">
        <v>6434</v>
      </c>
      <c r="B161" s="5" t="s">
        <v>6435</v>
      </c>
      <c r="E161" s="5" t="s">
        <v>5374</v>
      </c>
      <c r="G161" s="5" t="s">
        <v>4440</v>
      </c>
      <c r="H161" s="5" t="s">
        <v>6410</v>
      </c>
      <c r="I161" s="5" t="s">
        <v>6287</v>
      </c>
      <c r="L161" s="5" t="s">
        <v>6436</v>
      </c>
      <c r="M161" s="5" t="s">
        <v>2662</v>
      </c>
      <c r="N161" s="5" t="s">
        <v>6287</v>
      </c>
      <c r="O161" s="5" t="s">
        <v>6412</v>
      </c>
      <c r="P161" s="5" t="s">
        <v>6394</v>
      </c>
      <c r="Q161" s="5" t="s">
        <v>5837</v>
      </c>
      <c r="Y161" s="5" t="s">
        <v>4971</v>
      </c>
    </row>
    <row r="162" spans="1:25">
      <c r="A162" s="8" t="s">
        <v>6437</v>
      </c>
      <c r="B162" s="5" t="s">
        <v>6438</v>
      </c>
      <c r="E162" s="5" t="s">
        <v>5374</v>
      </c>
      <c r="G162" s="5" t="s">
        <v>4978</v>
      </c>
      <c r="H162" s="5" t="s">
        <v>5393</v>
      </c>
      <c r="I162" s="5" t="s">
        <v>5394</v>
      </c>
      <c r="J162" s="5" t="s">
        <v>2883</v>
      </c>
      <c r="K162" s="5" t="s">
        <v>5381</v>
      </c>
      <c r="L162" s="5" t="s">
        <v>6439</v>
      </c>
      <c r="V162" s="5" t="s">
        <v>5400</v>
      </c>
      <c r="Y162" s="5" t="s">
        <v>4971</v>
      </c>
    </row>
    <row r="163" spans="1:25">
      <c r="A163" s="8" t="s">
        <v>6440</v>
      </c>
      <c r="B163" s="5" t="s">
        <v>6441</v>
      </c>
      <c r="E163" s="5" t="s">
        <v>5374</v>
      </c>
      <c r="G163" s="5" t="s">
        <v>4440</v>
      </c>
      <c r="H163" s="5" t="s">
        <v>5375</v>
      </c>
      <c r="I163" s="5" t="s">
        <v>6243</v>
      </c>
      <c r="J163" s="5" t="s">
        <v>5381</v>
      </c>
      <c r="K163" s="5" t="s">
        <v>6442</v>
      </c>
      <c r="L163" s="5" t="s">
        <v>6443</v>
      </c>
      <c r="M163" s="5" t="s">
        <v>2662</v>
      </c>
      <c r="N163" s="5" t="s">
        <v>6243</v>
      </c>
      <c r="O163" s="5" t="s">
        <v>6442</v>
      </c>
      <c r="P163" s="5" t="s">
        <v>5375</v>
      </c>
      <c r="Q163" s="5" t="s">
        <v>5381</v>
      </c>
      <c r="Y163" s="5" t="s">
        <v>4971</v>
      </c>
    </row>
    <row r="164" spans="1:25" s="8" customFormat="1">
      <c r="B164" s="8" t="s">
        <v>6444</v>
      </c>
    </row>
    <row r="165" spans="1:25">
      <c r="A165" s="8" t="s">
        <v>6445</v>
      </c>
      <c r="B165" s="5" t="s">
        <v>6446</v>
      </c>
      <c r="C165" s="8" t="s">
        <v>5881</v>
      </c>
      <c r="E165" s="5" t="s">
        <v>5374</v>
      </c>
      <c r="G165" s="5" t="s">
        <v>4978</v>
      </c>
      <c r="H165" s="5" t="s">
        <v>5999</v>
      </c>
      <c r="I165" s="5" t="s">
        <v>6286</v>
      </c>
      <c r="J165" s="5" t="s">
        <v>5377</v>
      </c>
      <c r="K165" s="5" t="s">
        <v>5614</v>
      </c>
      <c r="L165" s="5" t="s">
        <v>6447</v>
      </c>
      <c r="M165" s="5" t="s">
        <v>2908</v>
      </c>
      <c r="N165" s="5" t="s">
        <v>6448</v>
      </c>
      <c r="O165" s="5" t="s">
        <v>5780</v>
      </c>
      <c r="P165" s="5" t="s">
        <v>5782</v>
      </c>
      <c r="Q165" s="5" t="s">
        <v>5380</v>
      </c>
      <c r="R165" s="5" t="s">
        <v>6449</v>
      </c>
      <c r="S165" s="5" t="s">
        <v>2531</v>
      </c>
      <c r="T165" s="5" t="s">
        <v>6450</v>
      </c>
      <c r="U165" s="5" t="s">
        <v>6451</v>
      </c>
      <c r="V165" s="5" t="s">
        <v>6452</v>
      </c>
      <c r="X165" s="5" t="s">
        <v>6453</v>
      </c>
      <c r="Y165" s="5" t="s">
        <v>6454</v>
      </c>
    </row>
    <row r="166" spans="1:25">
      <c r="A166" s="8" t="s">
        <v>6455</v>
      </c>
      <c r="B166" s="5" t="s">
        <v>6456</v>
      </c>
      <c r="C166" s="8" t="s">
        <v>5881</v>
      </c>
      <c r="E166" s="5" t="s">
        <v>5374</v>
      </c>
      <c r="F166" s="5" t="s">
        <v>6457</v>
      </c>
      <c r="G166" s="5" t="s">
        <v>4978</v>
      </c>
      <c r="H166" s="5" t="s">
        <v>5999</v>
      </c>
      <c r="I166" s="5" t="s">
        <v>6286</v>
      </c>
      <c r="J166" s="5" t="s">
        <v>5377</v>
      </c>
      <c r="K166" s="5" t="s">
        <v>5614</v>
      </c>
      <c r="L166" s="5" t="s">
        <v>6458</v>
      </c>
      <c r="M166" s="5" t="s">
        <v>2908</v>
      </c>
      <c r="N166" s="5" t="s">
        <v>6448</v>
      </c>
      <c r="O166" s="5" t="s">
        <v>5780</v>
      </c>
      <c r="P166" s="5" t="s">
        <v>5782</v>
      </c>
      <c r="Q166" s="5" t="s">
        <v>5380</v>
      </c>
      <c r="R166" s="5" t="s">
        <v>6459</v>
      </c>
      <c r="S166" s="5" t="s">
        <v>2531</v>
      </c>
      <c r="T166" s="5" t="s">
        <v>6450</v>
      </c>
      <c r="U166" s="5" t="s">
        <v>6460</v>
      </c>
      <c r="V166" s="5" t="s">
        <v>6452</v>
      </c>
      <c r="X166" s="5" t="s">
        <v>6461</v>
      </c>
      <c r="Y166" s="5" t="s">
        <v>6454</v>
      </c>
    </row>
    <row r="167" spans="1:25">
      <c r="A167" s="8" t="s">
        <v>6462</v>
      </c>
      <c r="B167" s="5" t="s">
        <v>6463</v>
      </c>
      <c r="C167" s="8" t="s">
        <v>5881</v>
      </c>
      <c r="E167" s="5" t="s">
        <v>5374</v>
      </c>
      <c r="G167" s="5" t="s">
        <v>4978</v>
      </c>
      <c r="H167" s="5" t="s">
        <v>5999</v>
      </c>
      <c r="I167" s="5" t="s">
        <v>6286</v>
      </c>
      <c r="J167" s="5" t="s">
        <v>5377</v>
      </c>
      <c r="K167" s="5" t="s">
        <v>5614</v>
      </c>
      <c r="L167" s="5" t="s">
        <v>6464</v>
      </c>
      <c r="M167" s="5" t="s">
        <v>2908</v>
      </c>
      <c r="N167" s="5" t="s">
        <v>6448</v>
      </c>
      <c r="O167" s="5" t="s">
        <v>5780</v>
      </c>
      <c r="P167" s="5" t="s">
        <v>5782</v>
      </c>
      <c r="Q167" s="5" t="s">
        <v>5380</v>
      </c>
      <c r="R167" s="5" t="s">
        <v>6465</v>
      </c>
      <c r="S167" s="5" t="s">
        <v>2531</v>
      </c>
      <c r="T167" s="5" t="s">
        <v>6450</v>
      </c>
      <c r="U167" s="5" t="s">
        <v>6466</v>
      </c>
      <c r="V167" s="5" t="s">
        <v>6452</v>
      </c>
      <c r="X167" s="5" t="s">
        <v>6467</v>
      </c>
      <c r="Y167" s="5" t="s">
        <v>6454</v>
      </c>
    </row>
    <row r="168" spans="1:25">
      <c r="A168" s="8" t="s">
        <v>6468</v>
      </c>
      <c r="B168" s="5" t="s">
        <v>6469</v>
      </c>
      <c r="C168" s="8" t="s">
        <v>5881</v>
      </c>
      <c r="E168" s="5" t="s">
        <v>5374</v>
      </c>
      <c r="F168" s="5" t="s">
        <v>6470</v>
      </c>
      <c r="G168" s="5" t="s">
        <v>4978</v>
      </c>
      <c r="H168" s="5" t="s">
        <v>5999</v>
      </c>
      <c r="I168" s="5" t="s">
        <v>6286</v>
      </c>
      <c r="J168" s="5" t="s">
        <v>5377</v>
      </c>
      <c r="K168" s="5" t="s">
        <v>5614</v>
      </c>
      <c r="L168" s="5" t="s">
        <v>6471</v>
      </c>
      <c r="M168" s="5" t="s">
        <v>2908</v>
      </c>
      <c r="N168" s="5" t="s">
        <v>6448</v>
      </c>
      <c r="O168" s="5" t="s">
        <v>5780</v>
      </c>
      <c r="P168" s="5" t="s">
        <v>5782</v>
      </c>
      <c r="Q168" s="5" t="s">
        <v>5380</v>
      </c>
      <c r="R168" s="5" t="s">
        <v>6472</v>
      </c>
      <c r="S168" s="5" t="s">
        <v>2531</v>
      </c>
      <c r="T168" s="5" t="s">
        <v>6450</v>
      </c>
      <c r="U168" s="5" t="s">
        <v>6473</v>
      </c>
      <c r="V168" s="5" t="s">
        <v>6452</v>
      </c>
      <c r="X168" s="5" t="s">
        <v>6474</v>
      </c>
      <c r="Y168" s="5" t="s">
        <v>6454</v>
      </c>
    </row>
    <row r="169" spans="1:25">
      <c r="A169" s="8" t="s">
        <v>6475</v>
      </c>
      <c r="B169" s="5" t="s">
        <v>6476</v>
      </c>
      <c r="C169" s="8" t="s">
        <v>5881</v>
      </c>
      <c r="E169" s="5" t="s">
        <v>5374</v>
      </c>
      <c r="G169" s="5" t="s">
        <v>4978</v>
      </c>
      <c r="H169" s="5" t="s">
        <v>5999</v>
      </c>
      <c r="I169" s="5" t="s">
        <v>6286</v>
      </c>
      <c r="J169" s="5" t="s">
        <v>5377</v>
      </c>
      <c r="K169" s="5" t="s">
        <v>5614</v>
      </c>
      <c r="L169" s="5" t="s">
        <v>6477</v>
      </c>
      <c r="M169" s="5" t="s">
        <v>2908</v>
      </c>
      <c r="N169" s="5" t="s">
        <v>6448</v>
      </c>
      <c r="O169" s="5" t="s">
        <v>5780</v>
      </c>
      <c r="P169" s="5" t="s">
        <v>5782</v>
      </c>
      <c r="Q169" s="5" t="s">
        <v>5380</v>
      </c>
      <c r="R169" s="5" t="s">
        <v>6478</v>
      </c>
      <c r="S169" s="5" t="s">
        <v>2531</v>
      </c>
      <c r="T169" s="5" t="s">
        <v>6450</v>
      </c>
      <c r="U169" s="5" t="s">
        <v>6479</v>
      </c>
      <c r="V169" s="5" t="s">
        <v>6452</v>
      </c>
      <c r="X169" s="5" t="s">
        <v>6480</v>
      </c>
      <c r="Y169" s="5" t="s">
        <v>6454</v>
      </c>
    </row>
    <row r="170" spans="1:25">
      <c r="A170" s="8" t="s">
        <v>6481</v>
      </c>
      <c r="B170" s="5" t="s">
        <v>6482</v>
      </c>
      <c r="C170" s="8" t="s">
        <v>5881</v>
      </c>
      <c r="E170" s="5" t="s">
        <v>5374</v>
      </c>
      <c r="G170" s="5" t="s">
        <v>4978</v>
      </c>
      <c r="H170" s="5" t="s">
        <v>5999</v>
      </c>
      <c r="I170" s="5" t="s">
        <v>6286</v>
      </c>
      <c r="J170" s="5" t="s">
        <v>5377</v>
      </c>
      <c r="K170" s="5" t="s">
        <v>5614</v>
      </c>
      <c r="L170" s="5" t="s">
        <v>6483</v>
      </c>
      <c r="M170" s="5" t="s">
        <v>2908</v>
      </c>
      <c r="N170" s="5" t="s">
        <v>6448</v>
      </c>
      <c r="O170" s="5" t="s">
        <v>5780</v>
      </c>
      <c r="P170" s="5" t="s">
        <v>5782</v>
      </c>
      <c r="Q170" s="5" t="s">
        <v>5380</v>
      </c>
      <c r="R170" s="5" t="s">
        <v>6484</v>
      </c>
      <c r="S170" s="5" t="s">
        <v>2531</v>
      </c>
      <c r="T170" s="5" t="s">
        <v>6450</v>
      </c>
      <c r="U170" s="5" t="s">
        <v>6485</v>
      </c>
      <c r="V170" s="5" t="s">
        <v>6452</v>
      </c>
      <c r="X170" s="5" t="s">
        <v>6486</v>
      </c>
      <c r="Y170" s="5" t="s">
        <v>6454</v>
      </c>
    </row>
    <row r="171" spans="1:25">
      <c r="A171" s="8" t="s">
        <v>6487</v>
      </c>
      <c r="B171" s="5" t="s">
        <v>6488</v>
      </c>
      <c r="C171" s="8" t="s">
        <v>5881</v>
      </c>
      <c r="E171" s="5" t="s">
        <v>5374</v>
      </c>
      <c r="G171" s="5" t="s">
        <v>4978</v>
      </c>
      <c r="H171" s="5" t="s">
        <v>5999</v>
      </c>
      <c r="I171" s="5" t="s">
        <v>6286</v>
      </c>
      <c r="J171" s="5" t="s">
        <v>5377</v>
      </c>
      <c r="K171" s="5" t="s">
        <v>5614</v>
      </c>
      <c r="L171" s="5" t="s">
        <v>6489</v>
      </c>
      <c r="M171" s="5" t="s">
        <v>2908</v>
      </c>
      <c r="N171" s="5" t="s">
        <v>6448</v>
      </c>
      <c r="O171" s="5" t="s">
        <v>5780</v>
      </c>
      <c r="P171" s="5" t="s">
        <v>5782</v>
      </c>
      <c r="Q171" s="5" t="s">
        <v>5380</v>
      </c>
      <c r="R171" s="5" t="s">
        <v>6490</v>
      </c>
      <c r="S171" s="5" t="s">
        <v>2531</v>
      </c>
      <c r="T171" s="5" t="s">
        <v>6450</v>
      </c>
      <c r="U171" s="5" t="s">
        <v>6491</v>
      </c>
      <c r="V171" s="5" t="s">
        <v>6452</v>
      </c>
      <c r="X171" s="5" t="s">
        <v>6492</v>
      </c>
      <c r="Y171" s="5" t="s">
        <v>6454</v>
      </c>
    </row>
    <row r="172" spans="1:25">
      <c r="A172" s="8" t="s">
        <v>6493</v>
      </c>
      <c r="B172" s="5" t="s">
        <v>6494</v>
      </c>
      <c r="C172" s="8" t="s">
        <v>5934</v>
      </c>
      <c r="E172" s="5" t="s">
        <v>5374</v>
      </c>
      <c r="G172" s="5" t="s">
        <v>4440</v>
      </c>
      <c r="H172" s="5" t="s">
        <v>6495</v>
      </c>
      <c r="I172" s="5" t="s">
        <v>6496</v>
      </c>
      <c r="J172" s="5" t="s">
        <v>2908</v>
      </c>
      <c r="K172" s="5" t="s">
        <v>2883</v>
      </c>
      <c r="L172" s="5" t="s">
        <v>6497</v>
      </c>
      <c r="M172" s="5" t="s">
        <v>2908</v>
      </c>
      <c r="S172" s="5" t="s">
        <v>2807</v>
      </c>
      <c r="T172" s="5" t="s">
        <v>6498</v>
      </c>
      <c r="U172" s="5" t="s">
        <v>6499</v>
      </c>
      <c r="V172" s="5" t="s">
        <v>6500</v>
      </c>
      <c r="X172" s="5" t="s">
        <v>6501</v>
      </c>
      <c r="Y172" s="5" t="s">
        <v>6454</v>
      </c>
    </row>
    <row r="173" spans="1:25">
      <c r="A173" s="8" t="s">
        <v>6502</v>
      </c>
      <c r="B173" s="5" t="s">
        <v>6503</v>
      </c>
      <c r="C173" s="8" t="s">
        <v>5934</v>
      </c>
      <c r="E173" s="5" t="s">
        <v>5374</v>
      </c>
      <c r="F173" s="5" t="s">
        <v>6504</v>
      </c>
      <c r="G173" s="5" t="s">
        <v>4440</v>
      </c>
      <c r="H173" s="5" t="s">
        <v>6495</v>
      </c>
      <c r="I173" s="5" t="s">
        <v>6496</v>
      </c>
      <c r="J173" s="5" t="s">
        <v>2908</v>
      </c>
      <c r="K173" s="5" t="s">
        <v>2883</v>
      </c>
      <c r="L173" s="5" t="s">
        <v>6505</v>
      </c>
      <c r="M173" s="5" t="s">
        <v>2908</v>
      </c>
      <c r="S173" s="5" t="s">
        <v>2807</v>
      </c>
      <c r="T173" s="5" t="s">
        <v>6498</v>
      </c>
      <c r="U173" s="5" t="s">
        <v>6506</v>
      </c>
      <c r="V173" s="5" t="s">
        <v>6500</v>
      </c>
      <c r="X173" s="5" t="s">
        <v>6507</v>
      </c>
      <c r="Y173" s="5" t="s">
        <v>6454</v>
      </c>
    </row>
    <row r="174" spans="1:25">
      <c r="A174" s="8" t="s">
        <v>6508</v>
      </c>
      <c r="B174" s="5" t="s">
        <v>6509</v>
      </c>
      <c r="C174" s="8" t="s">
        <v>5934</v>
      </c>
      <c r="E174" s="5" t="s">
        <v>5374</v>
      </c>
      <c r="F174" s="5" t="s">
        <v>6510</v>
      </c>
      <c r="G174" s="5" t="s">
        <v>4440</v>
      </c>
      <c r="H174" s="5" t="s">
        <v>6495</v>
      </c>
      <c r="I174" s="5" t="s">
        <v>6496</v>
      </c>
      <c r="J174" s="5" t="s">
        <v>2908</v>
      </c>
      <c r="K174" s="5" t="s">
        <v>2883</v>
      </c>
      <c r="L174" s="5" t="s">
        <v>6511</v>
      </c>
      <c r="M174" s="5" t="s">
        <v>2908</v>
      </c>
      <c r="S174" s="5" t="s">
        <v>2807</v>
      </c>
      <c r="T174" s="5" t="s">
        <v>6498</v>
      </c>
      <c r="U174" s="5" t="s">
        <v>6512</v>
      </c>
      <c r="V174" s="5" t="s">
        <v>6500</v>
      </c>
      <c r="X174" s="5" t="s">
        <v>6513</v>
      </c>
      <c r="Y174" s="5" t="s">
        <v>6454</v>
      </c>
    </row>
    <row r="175" spans="1:25">
      <c r="A175" s="8" t="s">
        <v>6514</v>
      </c>
      <c r="B175" s="5" t="s">
        <v>6515</v>
      </c>
      <c r="C175" s="8" t="s">
        <v>5934</v>
      </c>
      <c r="E175" s="5" t="s">
        <v>5374</v>
      </c>
      <c r="G175" s="5" t="s">
        <v>4440</v>
      </c>
      <c r="H175" s="5" t="s">
        <v>5999</v>
      </c>
      <c r="I175" s="5" t="s">
        <v>6516</v>
      </c>
      <c r="J175" s="5" t="s">
        <v>2908</v>
      </c>
      <c r="K175" s="5" t="s">
        <v>5614</v>
      </c>
      <c r="L175" s="5" t="s">
        <v>6517</v>
      </c>
      <c r="M175" s="5" t="s">
        <v>2662</v>
      </c>
      <c r="S175" s="5" t="s">
        <v>2807</v>
      </c>
      <c r="T175" s="5" t="s">
        <v>6518</v>
      </c>
      <c r="U175" s="5" t="s">
        <v>6519</v>
      </c>
      <c r="V175" s="5" t="s">
        <v>6520</v>
      </c>
      <c r="Y175" s="5" t="s">
        <v>6454</v>
      </c>
    </row>
    <row r="176" spans="1:25">
      <c r="A176" s="8" t="s">
        <v>6521</v>
      </c>
      <c r="B176" s="5" t="s">
        <v>6522</v>
      </c>
      <c r="C176" s="8" t="s">
        <v>5934</v>
      </c>
      <c r="E176" s="5" t="s">
        <v>5374</v>
      </c>
      <c r="G176" s="5" t="s">
        <v>4440</v>
      </c>
      <c r="H176" s="5" t="s">
        <v>6495</v>
      </c>
      <c r="I176" s="5" t="s">
        <v>6496</v>
      </c>
      <c r="J176" s="5" t="s">
        <v>2908</v>
      </c>
      <c r="K176" s="5" t="s">
        <v>2883</v>
      </c>
      <c r="L176" s="5" t="s">
        <v>6523</v>
      </c>
      <c r="M176" s="5" t="s">
        <v>2908</v>
      </c>
      <c r="S176" s="5" t="s">
        <v>2807</v>
      </c>
      <c r="T176" s="5" t="s">
        <v>6498</v>
      </c>
      <c r="U176" s="5" t="s">
        <v>6524</v>
      </c>
      <c r="V176" s="5" t="s">
        <v>6500</v>
      </c>
      <c r="X176" s="5" t="s">
        <v>6525</v>
      </c>
      <c r="Y176" s="5" t="s">
        <v>6454</v>
      </c>
    </row>
    <row r="177" spans="1:25">
      <c r="A177" s="8" t="s">
        <v>6526</v>
      </c>
      <c r="B177" s="5" t="s">
        <v>6527</v>
      </c>
      <c r="C177" s="8" t="s">
        <v>6528</v>
      </c>
      <c r="E177" s="5" t="s">
        <v>5374</v>
      </c>
      <c r="G177" s="5" t="s">
        <v>4440</v>
      </c>
      <c r="L177" s="5" t="s">
        <v>6529</v>
      </c>
      <c r="U177" s="5" t="s">
        <v>6530</v>
      </c>
      <c r="V177" s="5" t="s">
        <v>6531</v>
      </c>
      <c r="Y177" s="5" t="s">
        <v>6454</v>
      </c>
    </row>
    <row r="178" spans="1:25">
      <c r="A178" s="8" t="s">
        <v>6532</v>
      </c>
      <c r="B178" s="5" t="s">
        <v>6533</v>
      </c>
      <c r="C178" s="8" t="s">
        <v>6528</v>
      </c>
      <c r="E178" s="5" t="s">
        <v>5374</v>
      </c>
      <c r="G178" s="5" t="s">
        <v>4440</v>
      </c>
      <c r="H178" s="5" t="s">
        <v>5999</v>
      </c>
      <c r="I178" s="5" t="s">
        <v>6516</v>
      </c>
      <c r="J178" s="5" t="s">
        <v>2908</v>
      </c>
      <c r="K178" s="5" t="s">
        <v>5614</v>
      </c>
      <c r="L178" s="5" t="s">
        <v>6534</v>
      </c>
      <c r="M178" s="5" t="s">
        <v>2662</v>
      </c>
      <c r="S178" s="5" t="s">
        <v>2807</v>
      </c>
      <c r="T178" s="5" t="s">
        <v>6518</v>
      </c>
      <c r="U178" s="5" t="s">
        <v>6535</v>
      </c>
      <c r="V178" s="5" t="s">
        <v>6520</v>
      </c>
      <c r="Y178" s="5" t="s">
        <v>6454</v>
      </c>
    </row>
    <row r="179" spans="1:25">
      <c r="A179" s="8" t="s">
        <v>6536</v>
      </c>
      <c r="B179" s="5" t="s">
        <v>6537</v>
      </c>
      <c r="C179" s="8" t="s">
        <v>6538</v>
      </c>
      <c r="E179" s="5" t="s">
        <v>5374</v>
      </c>
      <c r="G179" s="5" t="s">
        <v>4440</v>
      </c>
      <c r="H179" s="5" t="s">
        <v>5393</v>
      </c>
      <c r="I179" s="5" t="s">
        <v>5802</v>
      </c>
      <c r="J179" s="5" t="s">
        <v>5755</v>
      </c>
      <c r="K179" s="5" t="s">
        <v>6032</v>
      </c>
      <c r="L179" s="5" t="s">
        <v>6539</v>
      </c>
      <c r="M179" s="5" t="s">
        <v>2662</v>
      </c>
      <c r="N179" s="5" t="s">
        <v>5802</v>
      </c>
      <c r="O179" s="5" t="s">
        <v>3740</v>
      </c>
      <c r="P179" s="5" t="s">
        <v>5393</v>
      </c>
      <c r="Q179" s="5" t="s">
        <v>5837</v>
      </c>
      <c r="S179" s="5" t="s">
        <v>6327</v>
      </c>
      <c r="T179" s="5" t="s">
        <v>6540</v>
      </c>
      <c r="U179" s="5" t="s">
        <v>6541</v>
      </c>
      <c r="V179" s="5" t="s">
        <v>6531</v>
      </c>
      <c r="Y179" s="5" t="s">
        <v>6454</v>
      </c>
    </row>
    <row r="180" spans="1:25">
      <c r="A180" s="8" t="s">
        <v>6542</v>
      </c>
      <c r="B180" s="5" t="s">
        <v>6543</v>
      </c>
      <c r="C180" s="8" t="s">
        <v>6538</v>
      </c>
      <c r="E180" s="5" t="s">
        <v>5374</v>
      </c>
      <c r="G180" s="5" t="s">
        <v>4440</v>
      </c>
      <c r="H180" s="5" t="s">
        <v>5393</v>
      </c>
      <c r="I180" s="5" t="s">
        <v>5802</v>
      </c>
      <c r="J180" s="5" t="s">
        <v>5755</v>
      </c>
      <c r="K180" s="5" t="s">
        <v>6032</v>
      </c>
      <c r="L180" s="5" t="s">
        <v>6544</v>
      </c>
      <c r="M180" s="5" t="s">
        <v>2662</v>
      </c>
      <c r="N180" s="5" t="s">
        <v>5802</v>
      </c>
      <c r="O180" s="5" t="s">
        <v>3740</v>
      </c>
      <c r="P180" s="5" t="s">
        <v>5393</v>
      </c>
      <c r="Q180" s="5" t="s">
        <v>5837</v>
      </c>
      <c r="S180" s="5" t="s">
        <v>6327</v>
      </c>
      <c r="T180" s="5" t="s">
        <v>6540</v>
      </c>
      <c r="U180" s="5" t="s">
        <v>6545</v>
      </c>
      <c r="V180" s="5" t="s">
        <v>6531</v>
      </c>
      <c r="Y180" s="5" t="s">
        <v>6454</v>
      </c>
    </row>
    <row r="181" spans="1:25">
      <c r="A181" s="8" t="s">
        <v>6546</v>
      </c>
      <c r="B181" s="5" t="s">
        <v>6547</v>
      </c>
      <c r="C181" s="8" t="s">
        <v>5998</v>
      </c>
      <c r="E181" s="5" t="s">
        <v>5374</v>
      </c>
      <c r="F181" s="5" t="s">
        <v>6548</v>
      </c>
      <c r="G181" s="5" t="s">
        <v>4978</v>
      </c>
      <c r="H181" s="5" t="s">
        <v>5843</v>
      </c>
      <c r="I181" s="5" t="s">
        <v>6345</v>
      </c>
      <c r="J181" s="5" t="s">
        <v>5755</v>
      </c>
      <c r="K181" s="5" t="s">
        <v>6032</v>
      </c>
      <c r="L181" s="5" t="s">
        <v>6549</v>
      </c>
      <c r="M181" s="5" t="s">
        <v>2908</v>
      </c>
      <c r="N181" s="5" t="s">
        <v>6063</v>
      </c>
      <c r="O181" s="5" t="s">
        <v>5755</v>
      </c>
      <c r="P181" s="5" t="s">
        <v>5482</v>
      </c>
      <c r="Q181" s="5" t="s">
        <v>6032</v>
      </c>
      <c r="S181" s="5" t="s">
        <v>5807</v>
      </c>
      <c r="T181" s="5" t="s">
        <v>6550</v>
      </c>
      <c r="U181" s="5" t="s">
        <v>6551</v>
      </c>
      <c r="V181" s="5" t="s">
        <v>6452</v>
      </c>
      <c r="X181" s="5" t="s">
        <v>6552</v>
      </c>
      <c r="Y181" s="5" t="s">
        <v>6454</v>
      </c>
    </row>
    <row r="182" spans="1:25">
      <c r="A182" s="8" t="s">
        <v>6553</v>
      </c>
      <c r="B182" s="5" t="s">
        <v>6554</v>
      </c>
      <c r="C182" s="8" t="s">
        <v>6555</v>
      </c>
      <c r="E182" s="5" t="s">
        <v>5374</v>
      </c>
      <c r="G182" s="5" t="s">
        <v>4440</v>
      </c>
      <c r="L182" s="5" t="s">
        <v>6556</v>
      </c>
      <c r="U182" s="5" t="s">
        <v>6557</v>
      </c>
      <c r="V182" s="5" t="s">
        <v>6531</v>
      </c>
      <c r="Y182" s="5" t="s">
        <v>6454</v>
      </c>
    </row>
    <row r="183" spans="1:25">
      <c r="A183" s="8" t="s">
        <v>6558</v>
      </c>
      <c r="B183" s="5" t="s">
        <v>6559</v>
      </c>
      <c r="C183" s="8" t="s">
        <v>6560</v>
      </c>
      <c r="E183" s="5" t="s">
        <v>5374</v>
      </c>
      <c r="G183" s="5" t="s">
        <v>4440</v>
      </c>
      <c r="H183" s="5" t="s">
        <v>5999</v>
      </c>
      <c r="I183" s="5" t="s">
        <v>6561</v>
      </c>
      <c r="J183" s="5" t="s">
        <v>5755</v>
      </c>
      <c r="K183" s="5" t="s">
        <v>6032</v>
      </c>
      <c r="L183" s="5" t="s">
        <v>6562</v>
      </c>
      <c r="M183" s="5" t="s">
        <v>2662</v>
      </c>
      <c r="S183" s="5" t="s">
        <v>5807</v>
      </c>
      <c r="T183" s="5" t="s">
        <v>6563</v>
      </c>
      <c r="U183" s="5" t="s">
        <v>6564</v>
      </c>
      <c r="V183" s="5" t="s">
        <v>6520</v>
      </c>
      <c r="Y183" s="5" t="s">
        <v>6454</v>
      </c>
    </row>
    <row r="184" spans="1:25">
      <c r="A184" s="8" t="s">
        <v>6565</v>
      </c>
      <c r="B184" s="5" t="s">
        <v>6566</v>
      </c>
      <c r="C184" s="8" t="s">
        <v>6567</v>
      </c>
      <c r="E184" s="5" t="s">
        <v>5374</v>
      </c>
      <c r="G184" s="5" t="s">
        <v>4440</v>
      </c>
      <c r="H184" s="5" t="s">
        <v>5999</v>
      </c>
      <c r="I184" s="5" t="s">
        <v>6561</v>
      </c>
      <c r="J184" s="5" t="s">
        <v>5755</v>
      </c>
      <c r="K184" s="5" t="s">
        <v>6032</v>
      </c>
      <c r="L184" s="5" t="s">
        <v>6568</v>
      </c>
      <c r="M184" s="5" t="s">
        <v>2662</v>
      </c>
      <c r="S184" s="5" t="s">
        <v>5807</v>
      </c>
      <c r="T184" s="5" t="s">
        <v>6563</v>
      </c>
      <c r="U184" s="5" t="s">
        <v>6569</v>
      </c>
      <c r="V184" s="5" t="s">
        <v>6520</v>
      </c>
      <c r="Y184" s="5" t="s">
        <v>6454</v>
      </c>
    </row>
    <row r="185" spans="1:25">
      <c r="A185" s="8" t="s">
        <v>6570</v>
      </c>
      <c r="B185" s="5" t="s">
        <v>6571</v>
      </c>
      <c r="C185" s="8" t="s">
        <v>6572</v>
      </c>
      <c r="E185" s="5" t="s">
        <v>5374</v>
      </c>
      <c r="F185" s="5" t="s">
        <v>6573</v>
      </c>
      <c r="G185" s="5" t="s">
        <v>4978</v>
      </c>
      <c r="H185" s="5" t="s">
        <v>2662</v>
      </c>
      <c r="I185" s="5" t="s">
        <v>5668</v>
      </c>
      <c r="J185" s="5" t="s">
        <v>5755</v>
      </c>
      <c r="K185" s="5" t="s">
        <v>6032</v>
      </c>
      <c r="L185" s="5" t="s">
        <v>6574</v>
      </c>
      <c r="M185" s="5" t="s">
        <v>2662</v>
      </c>
      <c r="N185" s="5" t="s">
        <v>5668</v>
      </c>
      <c r="O185" s="5" t="s">
        <v>6575</v>
      </c>
      <c r="P185" s="5" t="s">
        <v>2662</v>
      </c>
      <c r="Q185" s="5" t="s">
        <v>2663</v>
      </c>
      <c r="S185" s="5" t="s">
        <v>2646</v>
      </c>
      <c r="T185" s="5" t="s">
        <v>6576</v>
      </c>
      <c r="U185" s="5" t="s">
        <v>6577</v>
      </c>
      <c r="V185" s="5" t="s">
        <v>6531</v>
      </c>
      <c r="Y185" s="5" t="s">
        <v>6454</v>
      </c>
    </row>
    <row r="186" spans="1:25">
      <c r="A186" s="8" t="s">
        <v>6578</v>
      </c>
      <c r="B186" s="5" t="s">
        <v>6579</v>
      </c>
      <c r="C186" s="8" t="s">
        <v>6572</v>
      </c>
      <c r="E186" s="5" t="s">
        <v>5374</v>
      </c>
      <c r="G186" s="5" t="s">
        <v>4440</v>
      </c>
      <c r="H186" s="5" t="s">
        <v>2662</v>
      </c>
      <c r="I186" s="5" t="s">
        <v>6580</v>
      </c>
      <c r="J186" s="5" t="s">
        <v>6581</v>
      </c>
      <c r="K186" s="5" t="s">
        <v>6582</v>
      </c>
      <c r="L186" s="5" t="s">
        <v>6583</v>
      </c>
      <c r="M186" s="5" t="s">
        <v>2662</v>
      </c>
      <c r="N186" s="5" t="s">
        <v>6580</v>
      </c>
      <c r="O186" s="5" t="s">
        <v>6584</v>
      </c>
      <c r="P186" s="5" t="s">
        <v>2662</v>
      </c>
      <c r="Q186" s="5" t="s">
        <v>6585</v>
      </c>
      <c r="S186" s="5" t="s">
        <v>2663</v>
      </c>
      <c r="T186" s="5" t="s">
        <v>6586</v>
      </c>
      <c r="U186" s="5" t="s">
        <v>6587</v>
      </c>
      <c r="V186" s="5" t="s">
        <v>6531</v>
      </c>
      <c r="Y186" s="5" t="s">
        <v>6454</v>
      </c>
    </row>
    <row r="187" spans="1:25">
      <c r="A187" s="8" t="s">
        <v>6588</v>
      </c>
      <c r="B187" s="5" t="s">
        <v>6589</v>
      </c>
      <c r="C187" s="8" t="s">
        <v>6572</v>
      </c>
      <c r="E187" s="5" t="s">
        <v>5374</v>
      </c>
      <c r="F187" s="5" t="s">
        <v>6590</v>
      </c>
      <c r="G187" s="5" t="s">
        <v>4440</v>
      </c>
      <c r="H187" s="5" t="s">
        <v>2662</v>
      </c>
      <c r="I187" s="5" t="s">
        <v>5668</v>
      </c>
      <c r="J187" s="5" t="s">
        <v>5755</v>
      </c>
      <c r="K187" s="5" t="s">
        <v>6032</v>
      </c>
      <c r="L187" s="5" t="s">
        <v>6591</v>
      </c>
      <c r="M187" s="5" t="s">
        <v>2662</v>
      </c>
      <c r="N187" s="5" t="s">
        <v>5668</v>
      </c>
      <c r="O187" s="5" t="s">
        <v>6575</v>
      </c>
      <c r="P187" s="5" t="s">
        <v>2662</v>
      </c>
      <c r="Q187" s="5" t="s">
        <v>2663</v>
      </c>
      <c r="S187" s="5" t="s">
        <v>2646</v>
      </c>
      <c r="T187" s="5" t="s">
        <v>6576</v>
      </c>
      <c r="U187" s="5" t="s">
        <v>6592</v>
      </c>
      <c r="V187" s="5" t="s">
        <v>6531</v>
      </c>
      <c r="Y187" s="5" t="s">
        <v>6454</v>
      </c>
    </row>
    <row r="188" spans="1:25">
      <c r="A188" s="8" t="s">
        <v>6593</v>
      </c>
      <c r="B188" s="5" t="s">
        <v>6594</v>
      </c>
      <c r="C188" s="8" t="s">
        <v>6572</v>
      </c>
      <c r="E188" s="5" t="s">
        <v>5374</v>
      </c>
      <c r="G188" s="5" t="s">
        <v>4440</v>
      </c>
      <c r="H188" s="5" t="s">
        <v>2662</v>
      </c>
      <c r="I188" s="5" t="s">
        <v>5668</v>
      </c>
      <c r="J188" s="5" t="s">
        <v>5755</v>
      </c>
      <c r="K188" s="5" t="s">
        <v>6032</v>
      </c>
      <c r="L188" s="5" t="s">
        <v>6595</v>
      </c>
      <c r="M188" s="5" t="s">
        <v>2662</v>
      </c>
      <c r="N188" s="5" t="s">
        <v>5668</v>
      </c>
      <c r="O188" s="5" t="s">
        <v>6575</v>
      </c>
      <c r="P188" s="5" t="s">
        <v>2662</v>
      </c>
      <c r="Q188" s="5" t="s">
        <v>2663</v>
      </c>
      <c r="S188" s="5" t="s">
        <v>2646</v>
      </c>
      <c r="T188" s="5" t="s">
        <v>6576</v>
      </c>
      <c r="U188" s="5" t="s">
        <v>6596</v>
      </c>
      <c r="V188" s="5" t="s">
        <v>6531</v>
      </c>
      <c r="Y188" s="5" t="s">
        <v>6454</v>
      </c>
    </row>
    <row r="189" spans="1:25">
      <c r="A189" s="8" t="s">
        <v>6597</v>
      </c>
      <c r="B189" s="5" t="s">
        <v>6598</v>
      </c>
      <c r="C189" s="8" t="s">
        <v>6572</v>
      </c>
      <c r="E189" s="5" t="s">
        <v>5374</v>
      </c>
      <c r="F189" s="5" t="s">
        <v>6599</v>
      </c>
      <c r="G189" s="5" t="s">
        <v>4440</v>
      </c>
      <c r="H189" s="5" t="s">
        <v>2662</v>
      </c>
      <c r="I189" s="5" t="s">
        <v>5668</v>
      </c>
      <c r="J189" s="5" t="s">
        <v>5755</v>
      </c>
      <c r="K189" s="5" t="s">
        <v>6032</v>
      </c>
      <c r="L189" s="5" t="s">
        <v>6600</v>
      </c>
      <c r="M189" s="5" t="s">
        <v>2662</v>
      </c>
      <c r="N189" s="5" t="s">
        <v>5668</v>
      </c>
      <c r="O189" s="5" t="s">
        <v>6575</v>
      </c>
      <c r="P189" s="5" t="s">
        <v>2662</v>
      </c>
      <c r="Q189" s="5" t="s">
        <v>2663</v>
      </c>
      <c r="S189" s="5" t="s">
        <v>2646</v>
      </c>
      <c r="T189" s="5" t="s">
        <v>6576</v>
      </c>
      <c r="U189" s="5" t="s">
        <v>6601</v>
      </c>
      <c r="V189" s="5" t="s">
        <v>6531</v>
      </c>
      <c r="Y189" s="5" t="s">
        <v>6454</v>
      </c>
    </row>
    <row r="190" spans="1:25">
      <c r="A190" s="8" t="s">
        <v>6602</v>
      </c>
      <c r="B190" s="5" t="s">
        <v>6603</v>
      </c>
      <c r="C190" s="8" t="s">
        <v>6604</v>
      </c>
      <c r="E190" s="5" t="s">
        <v>5374</v>
      </c>
      <c r="H190" s="5" t="s">
        <v>2662</v>
      </c>
      <c r="I190" s="5" t="s">
        <v>5668</v>
      </c>
      <c r="J190" s="5" t="s">
        <v>6575</v>
      </c>
      <c r="K190" s="5" t="s">
        <v>2663</v>
      </c>
      <c r="L190" s="5" t="s">
        <v>6606</v>
      </c>
      <c r="S190" s="5" t="s">
        <v>2646</v>
      </c>
      <c r="T190" s="5" t="s">
        <v>6607</v>
      </c>
      <c r="U190" s="5" t="s">
        <v>6608</v>
      </c>
      <c r="V190" s="5" t="s">
        <v>6531</v>
      </c>
      <c r="Y190" s="5" t="s">
        <v>6454</v>
      </c>
    </row>
    <row r="191" spans="1:25">
      <c r="A191" s="8" t="s">
        <v>6609</v>
      </c>
      <c r="B191" s="5" t="s">
        <v>6610</v>
      </c>
      <c r="C191" s="8" t="s">
        <v>6611</v>
      </c>
      <c r="E191" s="5" t="s">
        <v>5374</v>
      </c>
      <c r="F191" s="5" t="s">
        <v>6612</v>
      </c>
      <c r="G191" s="5" t="s">
        <v>4440</v>
      </c>
      <c r="H191" s="5" t="s">
        <v>2662</v>
      </c>
      <c r="I191" s="5" t="s">
        <v>6613</v>
      </c>
      <c r="J191" s="5" t="s">
        <v>6614</v>
      </c>
      <c r="K191" s="5" t="s">
        <v>6615</v>
      </c>
      <c r="L191" s="5" t="s">
        <v>6616</v>
      </c>
      <c r="M191" s="5" t="s">
        <v>2662</v>
      </c>
      <c r="N191" s="5" t="s">
        <v>6613</v>
      </c>
      <c r="O191" s="5" t="s">
        <v>6614</v>
      </c>
      <c r="P191" s="5" t="s">
        <v>2662</v>
      </c>
      <c r="Q191" s="5" t="s">
        <v>6615</v>
      </c>
      <c r="S191" s="5" t="s">
        <v>2806</v>
      </c>
      <c r="T191" s="5" t="s">
        <v>2647</v>
      </c>
      <c r="U191" s="5" t="s">
        <v>6617</v>
      </c>
      <c r="V191" s="5" t="s">
        <v>6531</v>
      </c>
      <c r="W191" s="5" t="s">
        <v>6452</v>
      </c>
      <c r="Y191" s="5" t="s">
        <v>6454</v>
      </c>
    </row>
    <row r="192" spans="1:25">
      <c r="A192" s="8" t="s">
        <v>6618</v>
      </c>
      <c r="B192" s="5" t="s">
        <v>6619</v>
      </c>
      <c r="C192" s="8" t="s">
        <v>6611</v>
      </c>
      <c r="E192" s="5" t="s">
        <v>5374</v>
      </c>
      <c r="G192" s="5" t="s">
        <v>4440</v>
      </c>
      <c r="H192" s="5" t="s">
        <v>2662</v>
      </c>
      <c r="I192" s="5" t="s">
        <v>6620</v>
      </c>
      <c r="J192" s="5" t="s">
        <v>5755</v>
      </c>
      <c r="K192" s="5" t="s">
        <v>6621</v>
      </c>
      <c r="L192" s="5" t="s">
        <v>6622</v>
      </c>
      <c r="M192" s="5" t="s">
        <v>2662</v>
      </c>
      <c r="N192" s="5" t="s">
        <v>6623</v>
      </c>
      <c r="O192" s="5" t="s">
        <v>5755</v>
      </c>
      <c r="P192" s="5" t="s">
        <v>2662</v>
      </c>
      <c r="Q192" s="5" t="s">
        <v>6621</v>
      </c>
      <c r="S192" s="5" t="s">
        <v>2688</v>
      </c>
      <c r="T192" s="5" t="s">
        <v>6624</v>
      </c>
      <c r="U192" s="5" t="s">
        <v>6625</v>
      </c>
      <c r="V192" s="5" t="s">
        <v>6531</v>
      </c>
      <c r="Y192" s="5" t="s">
        <v>6454</v>
      </c>
    </row>
    <row r="193" spans="1:25">
      <c r="A193" s="8" t="s">
        <v>6626</v>
      </c>
      <c r="B193" s="5" t="s">
        <v>6627</v>
      </c>
      <c r="C193" s="8" t="s">
        <v>6628</v>
      </c>
      <c r="E193" s="5" t="s">
        <v>5374</v>
      </c>
      <c r="G193" s="5" t="s">
        <v>4440</v>
      </c>
      <c r="H193" s="5" t="s">
        <v>2662</v>
      </c>
      <c r="I193" s="5" t="s">
        <v>6629</v>
      </c>
      <c r="J193" s="5" t="s">
        <v>6630</v>
      </c>
      <c r="K193" s="5" t="s">
        <v>6631</v>
      </c>
      <c r="L193" s="5" t="s">
        <v>6632</v>
      </c>
      <c r="M193" s="5" t="s">
        <v>2662</v>
      </c>
      <c r="N193" s="5" t="s">
        <v>6629</v>
      </c>
      <c r="O193" s="5" t="s">
        <v>6633</v>
      </c>
      <c r="P193" s="5" t="s">
        <v>2662</v>
      </c>
      <c r="Q193" s="5" t="s">
        <v>6289</v>
      </c>
      <c r="S193" s="5" t="s">
        <v>2688</v>
      </c>
      <c r="T193" s="5" t="s">
        <v>6634</v>
      </c>
      <c r="U193" s="5" t="s">
        <v>6635</v>
      </c>
      <c r="V193" s="5" t="s">
        <v>6531</v>
      </c>
      <c r="Y193" s="5" t="s">
        <v>6454</v>
      </c>
    </row>
    <row r="194" spans="1:25">
      <c r="A194" s="8" t="s">
        <v>6636</v>
      </c>
      <c r="B194" s="5" t="s">
        <v>6637</v>
      </c>
      <c r="C194" s="8" t="s">
        <v>6628</v>
      </c>
      <c r="E194" s="5" t="s">
        <v>5374</v>
      </c>
      <c r="F194" s="5" t="s">
        <v>6638</v>
      </c>
      <c r="G194" s="5" t="s">
        <v>4978</v>
      </c>
      <c r="H194" s="5" t="s">
        <v>6639</v>
      </c>
      <c r="I194" s="5" t="s">
        <v>6640</v>
      </c>
      <c r="J194" s="5" t="s">
        <v>6032</v>
      </c>
      <c r="K194" s="5" t="s">
        <v>6641</v>
      </c>
      <c r="L194" s="5" t="s">
        <v>6642</v>
      </c>
      <c r="M194" s="5" t="s">
        <v>2662</v>
      </c>
      <c r="N194" s="5" t="s">
        <v>6643</v>
      </c>
      <c r="O194" s="5" t="s">
        <v>6644</v>
      </c>
      <c r="P194" s="5" t="s">
        <v>6639</v>
      </c>
      <c r="Q194" s="5" t="s">
        <v>6645</v>
      </c>
      <c r="S194" s="5" t="s">
        <v>2908</v>
      </c>
      <c r="T194" s="5" t="s">
        <v>6646</v>
      </c>
      <c r="U194" s="5" t="s">
        <v>6647</v>
      </c>
      <c r="V194" s="5" t="s">
        <v>6531</v>
      </c>
      <c r="Y194" s="5" t="s">
        <v>6454</v>
      </c>
    </row>
    <row r="195" spans="1:25">
      <c r="A195" s="8" t="s">
        <v>6648</v>
      </c>
      <c r="B195" s="5" t="s">
        <v>6649</v>
      </c>
      <c r="C195" s="8" t="s">
        <v>6650</v>
      </c>
      <c r="E195" s="5" t="s">
        <v>5374</v>
      </c>
      <c r="F195" s="5" t="s">
        <v>6651</v>
      </c>
      <c r="G195" s="5" t="s">
        <v>6652</v>
      </c>
      <c r="H195" s="5" t="s">
        <v>6653</v>
      </c>
      <c r="I195" s="5" t="s">
        <v>6654</v>
      </c>
      <c r="J195" s="5" t="s">
        <v>5755</v>
      </c>
      <c r="K195" s="5" t="s">
        <v>6032</v>
      </c>
      <c r="L195" s="5" t="s">
        <v>6655</v>
      </c>
      <c r="S195" s="5" t="s">
        <v>2646</v>
      </c>
      <c r="T195" s="5" t="s">
        <v>6656</v>
      </c>
      <c r="U195" s="5" t="s">
        <v>6657</v>
      </c>
      <c r="V195" s="5" t="s">
        <v>6531</v>
      </c>
      <c r="Y195" s="5" t="s">
        <v>6454</v>
      </c>
    </row>
    <row r="196" spans="1:25">
      <c r="A196" s="8" t="s">
        <v>6658</v>
      </c>
      <c r="B196" s="5" t="s">
        <v>6659</v>
      </c>
      <c r="C196" s="8" t="s">
        <v>6660</v>
      </c>
      <c r="E196" s="5" t="s">
        <v>5374</v>
      </c>
      <c r="F196" s="5" t="s">
        <v>6661</v>
      </c>
      <c r="G196" s="5" t="s">
        <v>6652</v>
      </c>
      <c r="H196" s="5" t="s">
        <v>6662</v>
      </c>
      <c r="I196" s="5" t="s">
        <v>6663</v>
      </c>
      <c r="J196" s="5" t="s">
        <v>5755</v>
      </c>
      <c r="K196" s="5" t="s">
        <v>6032</v>
      </c>
      <c r="L196" s="5" t="s">
        <v>6664</v>
      </c>
      <c r="M196" s="5" t="s">
        <v>2662</v>
      </c>
      <c r="N196" s="5" t="s">
        <v>6665</v>
      </c>
      <c r="O196" s="5" t="s">
        <v>5755</v>
      </c>
      <c r="P196" s="5" t="s">
        <v>6662</v>
      </c>
      <c r="Q196" s="5" t="s">
        <v>6032</v>
      </c>
      <c r="S196" s="5" t="s">
        <v>2806</v>
      </c>
      <c r="T196" s="5" t="s">
        <v>6666</v>
      </c>
      <c r="U196" s="5" t="s">
        <v>6667</v>
      </c>
      <c r="V196" s="5" t="s">
        <v>6531</v>
      </c>
      <c r="Y196" s="5" t="s">
        <v>6454</v>
      </c>
    </row>
    <row r="197" spans="1:25">
      <c r="A197" s="8" t="s">
        <v>6668</v>
      </c>
      <c r="B197" s="5" t="s">
        <v>6669</v>
      </c>
      <c r="C197" s="8" t="s">
        <v>6660</v>
      </c>
      <c r="E197" s="5" t="s">
        <v>5374</v>
      </c>
      <c r="F197" s="5" t="s">
        <v>6670</v>
      </c>
      <c r="G197" s="5" t="s">
        <v>6652</v>
      </c>
      <c r="H197" s="5" t="s">
        <v>6662</v>
      </c>
      <c r="I197" s="5" t="s">
        <v>6663</v>
      </c>
      <c r="J197" s="5" t="s">
        <v>5755</v>
      </c>
      <c r="K197" s="5" t="s">
        <v>6032</v>
      </c>
      <c r="L197" s="5" t="s">
        <v>6671</v>
      </c>
      <c r="M197" s="5" t="s">
        <v>2662</v>
      </c>
      <c r="N197" s="5" t="s">
        <v>6665</v>
      </c>
      <c r="O197" s="5" t="s">
        <v>5755</v>
      </c>
      <c r="P197" s="5" t="s">
        <v>6662</v>
      </c>
      <c r="Q197" s="5" t="s">
        <v>6032</v>
      </c>
      <c r="S197" s="5" t="s">
        <v>2688</v>
      </c>
      <c r="T197" s="5" t="s">
        <v>6672</v>
      </c>
      <c r="U197" s="5" t="s">
        <v>6673</v>
      </c>
      <c r="V197" s="5" t="s">
        <v>6531</v>
      </c>
      <c r="Y197" s="5" t="s">
        <v>6454</v>
      </c>
    </row>
    <row r="198" spans="1:25">
      <c r="A198" s="8" t="s">
        <v>6674</v>
      </c>
      <c r="B198" s="5" t="s">
        <v>6675</v>
      </c>
      <c r="C198" s="8" t="s">
        <v>6660</v>
      </c>
      <c r="E198" s="5" t="s">
        <v>5374</v>
      </c>
      <c r="G198" s="5" t="s">
        <v>6652</v>
      </c>
      <c r="H198" s="5" t="s">
        <v>6662</v>
      </c>
      <c r="I198" s="5" t="s">
        <v>6663</v>
      </c>
      <c r="J198" s="5" t="s">
        <v>5755</v>
      </c>
      <c r="K198" s="5" t="s">
        <v>6032</v>
      </c>
      <c r="L198" s="5" t="s">
        <v>6676</v>
      </c>
      <c r="M198" s="5" t="s">
        <v>2662</v>
      </c>
      <c r="N198" s="5" t="s">
        <v>6665</v>
      </c>
      <c r="O198" s="5" t="s">
        <v>5755</v>
      </c>
      <c r="P198" s="5" t="s">
        <v>6662</v>
      </c>
      <c r="Q198" s="5" t="s">
        <v>6032</v>
      </c>
      <c r="S198" s="5" t="s">
        <v>2806</v>
      </c>
      <c r="T198" s="5" t="s">
        <v>6666</v>
      </c>
      <c r="U198" s="5" t="s">
        <v>6677</v>
      </c>
      <c r="V198" s="5" t="s">
        <v>6531</v>
      </c>
      <c r="Y198" s="5" t="s">
        <v>6454</v>
      </c>
    </row>
    <row r="199" spans="1:25">
      <c r="A199" s="8" t="s">
        <v>6678</v>
      </c>
      <c r="B199" s="5" t="s">
        <v>6679</v>
      </c>
      <c r="C199" s="8" t="s">
        <v>6660</v>
      </c>
      <c r="E199" s="5" t="s">
        <v>5374</v>
      </c>
      <c r="F199" s="5" t="s">
        <v>6680</v>
      </c>
      <c r="G199" s="5" t="s">
        <v>6652</v>
      </c>
      <c r="H199" s="5" t="s">
        <v>6662</v>
      </c>
      <c r="I199" s="5" t="s">
        <v>6663</v>
      </c>
      <c r="J199" s="5" t="s">
        <v>5755</v>
      </c>
      <c r="K199" s="5" t="s">
        <v>6032</v>
      </c>
      <c r="L199" s="5" t="s">
        <v>6681</v>
      </c>
      <c r="M199" s="5" t="s">
        <v>2662</v>
      </c>
      <c r="N199" s="5" t="s">
        <v>6665</v>
      </c>
      <c r="O199" s="5" t="s">
        <v>5755</v>
      </c>
      <c r="P199" s="5" t="s">
        <v>6662</v>
      </c>
      <c r="Q199" s="5" t="s">
        <v>6032</v>
      </c>
      <c r="S199" s="5" t="s">
        <v>2806</v>
      </c>
      <c r="T199" s="5" t="s">
        <v>6666</v>
      </c>
      <c r="U199" s="5" t="s">
        <v>6682</v>
      </c>
      <c r="V199" s="5" t="s">
        <v>6531</v>
      </c>
      <c r="Y199" s="5" t="s">
        <v>6454</v>
      </c>
    </row>
    <row r="200" spans="1:25">
      <c r="A200" s="8" t="s">
        <v>6683</v>
      </c>
      <c r="B200" s="5" t="s">
        <v>6684</v>
      </c>
      <c r="C200" s="8" t="s">
        <v>6685</v>
      </c>
      <c r="E200" s="5" t="s">
        <v>5374</v>
      </c>
      <c r="G200" s="5" t="s">
        <v>6652</v>
      </c>
      <c r="H200" s="5" t="s">
        <v>5582</v>
      </c>
      <c r="I200" s="5" t="s">
        <v>6686</v>
      </c>
      <c r="J200" s="5" t="s">
        <v>5755</v>
      </c>
      <c r="K200" s="5" t="s">
        <v>6032</v>
      </c>
      <c r="L200" s="5" t="s">
        <v>6687</v>
      </c>
      <c r="S200" s="5" t="s">
        <v>2684</v>
      </c>
      <c r="T200" s="5" t="s">
        <v>6688</v>
      </c>
      <c r="U200" s="5" t="s">
        <v>6689</v>
      </c>
      <c r="V200" s="5" t="s">
        <v>6531</v>
      </c>
      <c r="Y200" s="5" t="s">
        <v>6454</v>
      </c>
    </row>
    <row r="201" spans="1:25">
      <c r="A201" s="8" t="s">
        <v>6690</v>
      </c>
      <c r="B201" s="5" t="s">
        <v>6691</v>
      </c>
      <c r="C201" s="8" t="s">
        <v>6692</v>
      </c>
      <c r="E201" s="5" t="s">
        <v>5374</v>
      </c>
      <c r="G201" s="5" t="s">
        <v>6652</v>
      </c>
      <c r="H201" s="5" t="s">
        <v>6662</v>
      </c>
      <c r="I201" s="5" t="s">
        <v>6693</v>
      </c>
      <c r="J201" s="5" t="s">
        <v>5755</v>
      </c>
      <c r="K201" s="5" t="s">
        <v>6621</v>
      </c>
      <c r="L201" s="5" t="s">
        <v>6694</v>
      </c>
      <c r="M201" s="5" t="s">
        <v>2662</v>
      </c>
      <c r="N201" s="5" t="s">
        <v>6695</v>
      </c>
      <c r="O201" s="5" t="s">
        <v>5755</v>
      </c>
      <c r="P201" s="5" t="s">
        <v>6662</v>
      </c>
      <c r="Q201" s="5" t="s">
        <v>6621</v>
      </c>
      <c r="S201" s="5" t="s">
        <v>2883</v>
      </c>
      <c r="T201" s="5" t="s">
        <v>2531</v>
      </c>
      <c r="U201" s="5" t="s">
        <v>6696</v>
      </c>
      <c r="V201" s="5" t="s">
        <v>6531</v>
      </c>
      <c r="Y201" s="5" t="s">
        <v>6454</v>
      </c>
    </row>
    <row r="202" spans="1:25">
      <c r="A202" s="8" t="s">
        <v>6697</v>
      </c>
      <c r="B202" s="5" t="s">
        <v>6698</v>
      </c>
      <c r="C202" s="8" t="s">
        <v>6699</v>
      </c>
      <c r="E202" s="5" t="s">
        <v>5374</v>
      </c>
      <c r="F202" s="5" t="s">
        <v>6700</v>
      </c>
      <c r="G202" s="5" t="s">
        <v>6652</v>
      </c>
      <c r="H202" s="5" t="s">
        <v>6701</v>
      </c>
      <c r="I202" s="5" t="s">
        <v>6702</v>
      </c>
      <c r="J202" s="5" t="s">
        <v>5755</v>
      </c>
      <c r="K202" s="5" t="s">
        <v>6032</v>
      </c>
      <c r="L202" s="5" t="s">
        <v>6703</v>
      </c>
      <c r="M202" s="5" t="s">
        <v>2662</v>
      </c>
      <c r="N202" s="5" t="s">
        <v>6702</v>
      </c>
      <c r="O202" s="5" t="s">
        <v>5755</v>
      </c>
      <c r="P202" s="5" t="s">
        <v>6701</v>
      </c>
      <c r="Q202" s="5" t="s">
        <v>6032</v>
      </c>
      <c r="S202" s="5" t="s">
        <v>2646</v>
      </c>
      <c r="T202" s="5" t="s">
        <v>6704</v>
      </c>
      <c r="U202" s="5" t="s">
        <v>6705</v>
      </c>
      <c r="V202" s="5" t="s">
        <v>6531</v>
      </c>
      <c r="Y202" s="5" t="s">
        <v>6454</v>
      </c>
    </row>
    <row r="203" spans="1:25">
      <c r="A203" s="8" t="s">
        <v>6706</v>
      </c>
      <c r="B203" s="5" t="s">
        <v>6707</v>
      </c>
      <c r="C203" s="8" t="s">
        <v>6699</v>
      </c>
      <c r="E203" s="5" t="s">
        <v>5374</v>
      </c>
      <c r="F203" s="5" t="s">
        <v>6708</v>
      </c>
      <c r="G203" s="5" t="s">
        <v>6652</v>
      </c>
      <c r="H203" s="5" t="s">
        <v>6701</v>
      </c>
      <c r="I203" s="5" t="s">
        <v>6066</v>
      </c>
      <c r="J203" s="5" t="s">
        <v>5755</v>
      </c>
      <c r="K203" s="5" t="s">
        <v>6032</v>
      </c>
      <c r="L203" s="5" t="s">
        <v>6709</v>
      </c>
      <c r="M203" s="5" t="s">
        <v>2662</v>
      </c>
      <c r="N203" s="5" t="s">
        <v>6702</v>
      </c>
      <c r="O203" s="5" t="s">
        <v>5755</v>
      </c>
      <c r="P203" s="5" t="s">
        <v>6701</v>
      </c>
      <c r="Q203" s="5" t="s">
        <v>6032</v>
      </c>
      <c r="S203" s="5" t="s">
        <v>2688</v>
      </c>
      <c r="T203" s="5" t="s">
        <v>6704</v>
      </c>
      <c r="U203" s="5" t="s">
        <v>6710</v>
      </c>
      <c r="V203" s="5" t="s">
        <v>6531</v>
      </c>
      <c r="Y203" s="5" t="s">
        <v>6454</v>
      </c>
    </row>
    <row r="204" spans="1:25">
      <c r="A204" s="8" t="s">
        <v>6711</v>
      </c>
      <c r="B204" s="5" t="s">
        <v>6712</v>
      </c>
      <c r="C204" s="8" t="s">
        <v>6699</v>
      </c>
      <c r="E204" s="5" t="s">
        <v>5374</v>
      </c>
      <c r="F204" s="5" t="s">
        <v>6713</v>
      </c>
      <c r="G204" s="5" t="s">
        <v>6652</v>
      </c>
      <c r="H204" s="5" t="s">
        <v>6701</v>
      </c>
      <c r="I204" s="5" t="s">
        <v>6702</v>
      </c>
      <c r="J204" s="5" t="s">
        <v>5755</v>
      </c>
      <c r="K204" s="5" t="s">
        <v>6032</v>
      </c>
      <c r="L204" s="5" t="s">
        <v>6714</v>
      </c>
      <c r="M204" s="5" t="s">
        <v>2662</v>
      </c>
      <c r="N204" s="5" t="s">
        <v>6702</v>
      </c>
      <c r="O204" s="5" t="s">
        <v>5755</v>
      </c>
      <c r="P204" s="5" t="s">
        <v>6701</v>
      </c>
      <c r="Q204" s="5" t="s">
        <v>6032</v>
      </c>
      <c r="S204" s="5" t="s">
        <v>2646</v>
      </c>
      <c r="T204" s="5" t="s">
        <v>6704</v>
      </c>
      <c r="U204" s="5" t="s">
        <v>6715</v>
      </c>
      <c r="V204" s="5" t="s">
        <v>6531</v>
      </c>
      <c r="Y204" s="5" t="s">
        <v>6454</v>
      </c>
    </row>
    <row r="205" spans="1:25">
      <c r="A205" s="8" t="s">
        <v>6716</v>
      </c>
      <c r="B205" s="5" t="s">
        <v>6717</v>
      </c>
      <c r="C205" s="8" t="s">
        <v>6718</v>
      </c>
      <c r="E205" s="5" t="s">
        <v>5374</v>
      </c>
      <c r="G205" s="5" t="s">
        <v>6719</v>
      </c>
      <c r="H205" s="5" t="s">
        <v>5637</v>
      </c>
      <c r="I205" s="5" t="s">
        <v>6720</v>
      </c>
      <c r="J205" s="5" t="s">
        <v>6216</v>
      </c>
      <c r="K205" s="5" t="s">
        <v>5543</v>
      </c>
      <c r="L205" s="5" t="s">
        <v>6721</v>
      </c>
      <c r="S205" s="5" t="s">
        <v>2908</v>
      </c>
      <c r="T205" s="5" t="s">
        <v>5755</v>
      </c>
      <c r="U205" s="5" t="s">
        <v>6722</v>
      </c>
      <c r="V205" s="5" t="s">
        <v>6723</v>
      </c>
      <c r="Y205" s="5" t="s">
        <v>6454</v>
      </c>
    </row>
    <row r="206" spans="1:25">
      <c r="A206" s="8" t="s">
        <v>6724</v>
      </c>
      <c r="B206" s="5" t="s">
        <v>6725</v>
      </c>
      <c r="C206" s="8" t="s">
        <v>6726</v>
      </c>
      <c r="E206" s="5" t="s">
        <v>5374</v>
      </c>
      <c r="G206" s="5" t="s">
        <v>6652</v>
      </c>
      <c r="H206" s="5" t="s">
        <v>6701</v>
      </c>
      <c r="I206" s="5" t="s">
        <v>6727</v>
      </c>
      <c r="J206" s="5" t="s">
        <v>5755</v>
      </c>
      <c r="K206" s="5" t="s">
        <v>6621</v>
      </c>
      <c r="L206" s="5" t="s">
        <v>6728</v>
      </c>
      <c r="M206" s="5" t="s">
        <v>2662</v>
      </c>
      <c r="N206" s="5" t="s">
        <v>6727</v>
      </c>
      <c r="O206" s="5" t="s">
        <v>5755</v>
      </c>
      <c r="P206" s="5" t="s">
        <v>6701</v>
      </c>
      <c r="Q206" s="5" t="s">
        <v>6621</v>
      </c>
      <c r="S206" s="5" t="s">
        <v>2883</v>
      </c>
      <c r="T206" s="5" t="s">
        <v>6729</v>
      </c>
      <c r="U206" s="5" t="s">
        <v>6730</v>
      </c>
      <c r="V206" s="5" t="s">
        <v>6531</v>
      </c>
      <c r="Y206" s="5" t="s">
        <v>6454</v>
      </c>
    </row>
    <row r="207" spans="1:25">
      <c r="A207" s="8" t="s">
        <v>6731</v>
      </c>
      <c r="B207" s="5" t="s">
        <v>6732</v>
      </c>
      <c r="C207" s="8" t="s">
        <v>6733</v>
      </c>
      <c r="E207" s="5" t="s">
        <v>5374</v>
      </c>
      <c r="F207" s="5" t="s">
        <v>6734</v>
      </c>
      <c r="G207" s="5" t="s">
        <v>4440</v>
      </c>
      <c r="H207" s="5" t="s">
        <v>6662</v>
      </c>
      <c r="I207" s="5" t="s">
        <v>6735</v>
      </c>
      <c r="J207" s="5" t="s">
        <v>6032</v>
      </c>
      <c r="K207" s="5" t="s">
        <v>6641</v>
      </c>
      <c r="L207" s="5" t="s">
        <v>6736</v>
      </c>
      <c r="M207" s="5" t="s">
        <v>2662</v>
      </c>
      <c r="N207" s="5" t="s">
        <v>6735</v>
      </c>
      <c r="O207" s="5" t="s">
        <v>6032</v>
      </c>
      <c r="P207" s="5" t="s">
        <v>6662</v>
      </c>
      <c r="Q207" s="5" t="s">
        <v>6641</v>
      </c>
      <c r="S207" s="5" t="s">
        <v>2883</v>
      </c>
      <c r="T207" s="5" t="s">
        <v>6666</v>
      </c>
      <c r="U207" s="5" t="s">
        <v>6737</v>
      </c>
      <c r="V207" s="5" t="s">
        <v>6531</v>
      </c>
      <c r="Y207" s="5" t="s">
        <v>6454</v>
      </c>
    </row>
    <row r="208" spans="1:25">
      <c r="A208" s="8" t="s">
        <v>6738</v>
      </c>
      <c r="B208" s="5" t="s">
        <v>6739</v>
      </c>
      <c r="C208" s="8" t="s">
        <v>6740</v>
      </c>
      <c r="E208" s="5" t="s">
        <v>5374</v>
      </c>
      <c r="F208" s="5" t="s">
        <v>6741</v>
      </c>
      <c r="G208" s="5" t="s">
        <v>6652</v>
      </c>
      <c r="H208" s="5" t="s">
        <v>6701</v>
      </c>
      <c r="I208" s="5" t="s">
        <v>6742</v>
      </c>
      <c r="J208" s="5" t="s">
        <v>6032</v>
      </c>
      <c r="K208" s="5" t="s">
        <v>6641</v>
      </c>
      <c r="L208" s="5" t="s">
        <v>6743</v>
      </c>
      <c r="M208" s="5" t="s">
        <v>2662</v>
      </c>
      <c r="N208" s="5" t="s">
        <v>6742</v>
      </c>
      <c r="O208" s="5" t="s">
        <v>6032</v>
      </c>
      <c r="P208" s="5" t="s">
        <v>6701</v>
      </c>
      <c r="Q208" s="5" t="s">
        <v>6641</v>
      </c>
      <c r="S208" s="5" t="s">
        <v>2883</v>
      </c>
      <c r="T208" s="5" t="s">
        <v>6704</v>
      </c>
      <c r="U208" s="5" t="s">
        <v>6744</v>
      </c>
      <c r="V208" s="5" t="s">
        <v>6531</v>
      </c>
      <c r="Y208" s="5" t="s">
        <v>6454</v>
      </c>
    </row>
    <row r="209" spans="1:25">
      <c r="A209" s="8" t="s">
        <v>6745</v>
      </c>
      <c r="B209" s="5" t="s">
        <v>6746</v>
      </c>
      <c r="C209" s="8" t="s">
        <v>6747</v>
      </c>
      <c r="E209" s="5" t="s">
        <v>5374</v>
      </c>
      <c r="H209" s="5" t="s">
        <v>6662</v>
      </c>
      <c r="I209" s="5" t="s">
        <v>5807</v>
      </c>
      <c r="J209" s="5" t="s">
        <v>2663</v>
      </c>
      <c r="K209" s="5" t="s">
        <v>3396</v>
      </c>
      <c r="L209" s="5" t="s">
        <v>6748</v>
      </c>
      <c r="S209" s="5" t="s">
        <v>2883</v>
      </c>
      <c r="T209" s="5" t="s">
        <v>6749</v>
      </c>
      <c r="U209" s="5" t="s">
        <v>6750</v>
      </c>
      <c r="V209" s="5" t="s">
        <v>6531</v>
      </c>
      <c r="Y209" s="5" t="s">
        <v>6454</v>
      </c>
    </row>
    <row r="210" spans="1:25" s="8" customFormat="1">
      <c r="B210" s="8" t="s">
        <v>6751</v>
      </c>
    </row>
    <row r="211" spans="1:25">
      <c r="A211" s="8" t="s">
        <v>6752</v>
      </c>
      <c r="B211" s="5" t="s">
        <v>6753</v>
      </c>
      <c r="C211" s="8" t="s">
        <v>5373</v>
      </c>
      <c r="E211" s="5" t="s">
        <v>5374</v>
      </c>
      <c r="H211" s="5" t="s">
        <v>5375</v>
      </c>
      <c r="I211" s="5" t="s">
        <v>6213</v>
      </c>
      <c r="J211" s="5" t="s">
        <v>5613</v>
      </c>
      <c r="K211" s="5" t="s">
        <v>5614</v>
      </c>
      <c r="L211" s="5" t="s">
        <v>6754</v>
      </c>
      <c r="M211" s="5" t="s">
        <v>2688</v>
      </c>
      <c r="N211" s="5" t="s">
        <v>6653</v>
      </c>
      <c r="O211" s="5" t="s">
        <v>5382</v>
      </c>
      <c r="P211" s="5" t="s">
        <v>6653</v>
      </c>
      <c r="Q211" s="5" t="s">
        <v>5614</v>
      </c>
      <c r="R211" s="5" t="s">
        <v>6755</v>
      </c>
      <c r="S211" s="5" t="s">
        <v>6756</v>
      </c>
      <c r="T211" s="5" t="s">
        <v>6757</v>
      </c>
      <c r="U211" s="5" t="s">
        <v>6758</v>
      </c>
      <c r="V211" s="5" t="s">
        <v>6759</v>
      </c>
      <c r="X211" s="5" t="s">
        <v>6760</v>
      </c>
      <c r="Y211" s="5" t="s">
        <v>6761</v>
      </c>
    </row>
    <row r="212" spans="1:25">
      <c r="A212" s="8" t="s">
        <v>6762</v>
      </c>
      <c r="B212" s="5" t="s">
        <v>6763</v>
      </c>
      <c r="C212" s="8" t="s">
        <v>5864</v>
      </c>
      <c r="E212" s="5" t="s">
        <v>5374</v>
      </c>
      <c r="H212" s="5" t="s">
        <v>6764</v>
      </c>
      <c r="I212" s="5" t="s">
        <v>5612</v>
      </c>
      <c r="J212" s="5" t="s">
        <v>5543</v>
      </c>
      <c r="K212" s="5" t="s">
        <v>6287</v>
      </c>
      <c r="L212" s="5" t="s">
        <v>6765</v>
      </c>
      <c r="M212" s="5" t="s">
        <v>2688</v>
      </c>
      <c r="N212" s="5" t="s">
        <v>6766</v>
      </c>
      <c r="O212" s="5" t="s">
        <v>5543</v>
      </c>
      <c r="P212" s="5" t="s">
        <v>5846</v>
      </c>
      <c r="Q212" s="5" t="s">
        <v>6287</v>
      </c>
      <c r="R212" s="5" t="s">
        <v>6767</v>
      </c>
      <c r="S212" s="5" t="s">
        <v>3060</v>
      </c>
      <c r="T212" s="5" t="s">
        <v>6768</v>
      </c>
      <c r="U212" s="5" t="s">
        <v>6769</v>
      </c>
      <c r="V212" s="5" t="s">
        <v>6759</v>
      </c>
      <c r="Y212" s="5" t="s">
        <v>6761</v>
      </c>
    </row>
    <row r="213" spans="1:25">
      <c r="A213" s="8" t="s">
        <v>6770</v>
      </c>
      <c r="B213" s="5" t="s">
        <v>6753</v>
      </c>
      <c r="C213" s="8" t="s">
        <v>5934</v>
      </c>
      <c r="E213" s="5" t="s">
        <v>5374</v>
      </c>
      <c r="H213" s="5" t="s">
        <v>5393</v>
      </c>
      <c r="I213" s="5" t="s">
        <v>5843</v>
      </c>
      <c r="J213" s="5" t="s">
        <v>5757</v>
      </c>
      <c r="K213" s="5" t="s">
        <v>5755</v>
      </c>
      <c r="L213" s="5" t="s">
        <v>6771</v>
      </c>
      <c r="M213" s="5" t="s">
        <v>2688</v>
      </c>
      <c r="N213" s="5" t="s">
        <v>2883</v>
      </c>
      <c r="O213" s="5" t="s">
        <v>5614</v>
      </c>
      <c r="P213" s="5" t="s">
        <v>6216</v>
      </c>
      <c r="Q213" s="5" t="s">
        <v>5755</v>
      </c>
      <c r="R213" s="5" t="s">
        <v>6772</v>
      </c>
      <c r="S213" s="5" t="s">
        <v>3389</v>
      </c>
      <c r="T213" s="5" t="s">
        <v>6773</v>
      </c>
      <c r="U213" s="5" t="s">
        <v>6774</v>
      </c>
      <c r="V213" s="5" t="s">
        <v>6759</v>
      </c>
      <c r="Y213" s="5" t="s">
        <v>6761</v>
      </c>
    </row>
    <row r="214" spans="1:25">
      <c r="A214" s="8" t="s">
        <v>6775</v>
      </c>
      <c r="B214" s="5" t="s">
        <v>6776</v>
      </c>
      <c r="C214" s="8" t="s">
        <v>6528</v>
      </c>
      <c r="E214" s="5" t="s">
        <v>5374</v>
      </c>
      <c r="F214" s="5" t="s">
        <v>6777</v>
      </c>
      <c r="G214" s="5" t="s">
        <v>4440</v>
      </c>
      <c r="H214" s="5" t="s">
        <v>5637</v>
      </c>
      <c r="I214" s="5" t="s">
        <v>6778</v>
      </c>
      <c r="J214" s="5" t="s">
        <v>2908</v>
      </c>
      <c r="K214" s="5" t="s">
        <v>5614</v>
      </c>
      <c r="L214" s="5" t="s">
        <v>6779</v>
      </c>
      <c r="M214" s="5" t="s">
        <v>2662</v>
      </c>
      <c r="N214" s="5" t="s">
        <v>5542</v>
      </c>
      <c r="O214" s="5" t="s">
        <v>5381</v>
      </c>
      <c r="P214" s="5" t="s">
        <v>5637</v>
      </c>
      <c r="Q214" s="5" t="s">
        <v>5614</v>
      </c>
      <c r="S214" s="5" t="s">
        <v>6780</v>
      </c>
      <c r="T214" s="5" t="s">
        <v>6781</v>
      </c>
      <c r="U214" s="5" t="s">
        <v>6782</v>
      </c>
      <c r="V214" s="5" t="s">
        <v>6783</v>
      </c>
      <c r="X214" s="5" t="s">
        <v>6784</v>
      </c>
      <c r="Y214" s="5" t="s">
        <v>6761</v>
      </c>
    </row>
    <row r="215" spans="1:25">
      <c r="A215" s="8" t="s">
        <v>6785</v>
      </c>
      <c r="B215" s="5" t="s">
        <v>6786</v>
      </c>
      <c r="C215" s="8" t="s">
        <v>5998</v>
      </c>
      <c r="E215" s="5" t="s">
        <v>5374</v>
      </c>
      <c r="F215" s="5" t="s">
        <v>6787</v>
      </c>
      <c r="G215" s="5" t="s">
        <v>4440</v>
      </c>
      <c r="H215" s="5" t="s">
        <v>5637</v>
      </c>
      <c r="I215" s="5" t="s">
        <v>6788</v>
      </c>
      <c r="J215" s="5" t="s">
        <v>6614</v>
      </c>
      <c r="K215" s="5" t="s">
        <v>6032</v>
      </c>
      <c r="L215" s="5" t="s">
        <v>6789</v>
      </c>
      <c r="M215" s="5" t="s">
        <v>2662</v>
      </c>
      <c r="N215" s="5" t="s">
        <v>6790</v>
      </c>
      <c r="O215" s="5" t="s">
        <v>6614</v>
      </c>
      <c r="P215" s="5" t="s">
        <v>5637</v>
      </c>
      <c r="Q215" s="5" t="s">
        <v>6032</v>
      </c>
      <c r="S215" s="5" t="s">
        <v>3671</v>
      </c>
      <c r="T215" s="5" t="s">
        <v>6791</v>
      </c>
      <c r="U215" s="5" t="s">
        <v>6792</v>
      </c>
      <c r="V215" s="5" t="s">
        <v>6793</v>
      </c>
      <c r="X215" s="5" t="s">
        <v>6794</v>
      </c>
      <c r="Y215" s="5" t="s">
        <v>6761</v>
      </c>
    </row>
    <row r="216" spans="1:25">
      <c r="A216" s="8" t="s">
        <v>6795</v>
      </c>
      <c r="B216" s="5" t="s">
        <v>6796</v>
      </c>
      <c r="C216" s="8" t="s">
        <v>6797</v>
      </c>
      <c r="E216" s="5" t="s">
        <v>5374</v>
      </c>
      <c r="F216" s="5" t="s">
        <v>6798</v>
      </c>
      <c r="G216" s="5" t="s">
        <v>4440</v>
      </c>
      <c r="H216" s="5" t="s">
        <v>5843</v>
      </c>
      <c r="I216" s="5" t="s">
        <v>5843</v>
      </c>
      <c r="J216" s="5" t="s">
        <v>2908</v>
      </c>
      <c r="K216" s="5" t="s">
        <v>5614</v>
      </c>
      <c r="L216" s="5" t="s">
        <v>6799</v>
      </c>
      <c r="M216" s="5" t="s">
        <v>2662</v>
      </c>
      <c r="N216" s="5" t="s">
        <v>6800</v>
      </c>
      <c r="O216" s="5" t="s">
        <v>2908</v>
      </c>
      <c r="P216" s="5" t="s">
        <v>5843</v>
      </c>
      <c r="Q216" s="5" t="s">
        <v>5614</v>
      </c>
      <c r="S216" s="5" t="s">
        <v>6245</v>
      </c>
      <c r="T216" s="5" t="s">
        <v>6402</v>
      </c>
      <c r="U216" s="5" t="s">
        <v>6801</v>
      </c>
      <c r="V216" s="5" t="s">
        <v>6783</v>
      </c>
      <c r="X216" s="5" t="s">
        <v>6802</v>
      </c>
      <c r="Y216" s="5" t="s">
        <v>6761</v>
      </c>
    </row>
    <row r="217" spans="1:25">
      <c r="A217" s="8" t="s">
        <v>6803</v>
      </c>
      <c r="B217" s="5" t="s">
        <v>6804</v>
      </c>
      <c r="C217" s="8" t="s">
        <v>6181</v>
      </c>
      <c r="E217" s="5" t="s">
        <v>5374</v>
      </c>
      <c r="H217" s="5" t="s">
        <v>5843</v>
      </c>
      <c r="I217" s="5" t="s">
        <v>6805</v>
      </c>
      <c r="J217" s="5" t="s">
        <v>2908</v>
      </c>
      <c r="K217" s="5" t="s">
        <v>5614</v>
      </c>
      <c r="L217" s="5" t="s">
        <v>6806</v>
      </c>
      <c r="M217" s="5" t="s">
        <v>2662</v>
      </c>
      <c r="N217" s="5" t="s">
        <v>6807</v>
      </c>
      <c r="O217" s="5" t="s">
        <v>5543</v>
      </c>
      <c r="P217" s="5" t="s">
        <v>5393</v>
      </c>
      <c r="Q217" s="5" t="s">
        <v>5614</v>
      </c>
      <c r="R217" s="5" t="s">
        <v>6808</v>
      </c>
      <c r="S217" s="5" t="s">
        <v>5890</v>
      </c>
      <c r="T217" s="5" t="s">
        <v>6809</v>
      </c>
      <c r="U217" s="5" t="s">
        <v>6810</v>
      </c>
      <c r="V217" s="5" t="s">
        <v>6759</v>
      </c>
      <c r="W217" s="5" t="s">
        <v>6452</v>
      </c>
      <c r="Y217" s="5" t="s">
        <v>6761</v>
      </c>
    </row>
    <row r="218" spans="1:25">
      <c r="A218" s="8" t="s">
        <v>6811</v>
      </c>
      <c r="B218" s="5" t="s">
        <v>6812</v>
      </c>
      <c r="C218" s="8" t="s">
        <v>6813</v>
      </c>
      <c r="E218" s="5" t="s">
        <v>5374</v>
      </c>
      <c r="F218" s="5" t="s">
        <v>6814</v>
      </c>
      <c r="G218" s="5" t="s">
        <v>4440</v>
      </c>
      <c r="H218" s="5" t="s">
        <v>5999</v>
      </c>
      <c r="I218" s="5" t="s">
        <v>6815</v>
      </c>
      <c r="J218" s="5" t="s">
        <v>6614</v>
      </c>
      <c r="K218" s="5" t="s">
        <v>6032</v>
      </c>
      <c r="L218" s="5" t="s">
        <v>6816</v>
      </c>
      <c r="M218" s="5" t="s">
        <v>2662</v>
      </c>
      <c r="N218" s="5" t="s">
        <v>6815</v>
      </c>
      <c r="O218" s="5" t="s">
        <v>3740</v>
      </c>
      <c r="P218" s="5" t="s">
        <v>5999</v>
      </c>
      <c r="Q218" s="5" t="s">
        <v>6032</v>
      </c>
      <c r="S218" s="5" t="s">
        <v>6817</v>
      </c>
      <c r="T218" s="5" t="s">
        <v>6818</v>
      </c>
      <c r="U218" s="5" t="s">
        <v>6819</v>
      </c>
      <c r="V218" s="5" t="s">
        <v>6793</v>
      </c>
      <c r="X218" s="5" t="s">
        <v>6820</v>
      </c>
      <c r="Y218" s="5" t="s">
        <v>6761</v>
      </c>
    </row>
    <row r="219" spans="1:25">
      <c r="A219" s="8" t="s">
        <v>6821</v>
      </c>
      <c r="B219" s="5" t="s">
        <v>6822</v>
      </c>
      <c r="C219" s="8" t="s">
        <v>6823</v>
      </c>
      <c r="E219" s="5" t="s">
        <v>5374</v>
      </c>
      <c r="F219" s="5" t="s">
        <v>6825</v>
      </c>
      <c r="G219" s="5" t="s">
        <v>4440</v>
      </c>
      <c r="H219" s="5" t="s">
        <v>6826</v>
      </c>
      <c r="I219" s="5" t="s">
        <v>6827</v>
      </c>
      <c r="J219" s="5" t="s">
        <v>2908</v>
      </c>
      <c r="K219" s="5" t="s">
        <v>5614</v>
      </c>
      <c r="L219" s="5" t="s">
        <v>6828</v>
      </c>
      <c r="M219" s="5" t="s">
        <v>2662</v>
      </c>
      <c r="N219" s="5" t="s">
        <v>6827</v>
      </c>
      <c r="O219" s="5" t="s">
        <v>2908</v>
      </c>
      <c r="P219" s="5" t="s">
        <v>6826</v>
      </c>
      <c r="Q219" s="5" t="s">
        <v>5614</v>
      </c>
      <c r="S219" s="5" t="s">
        <v>5807</v>
      </c>
      <c r="T219" s="5" t="s">
        <v>6829</v>
      </c>
      <c r="U219" s="5" t="s">
        <v>6830</v>
      </c>
      <c r="V219" s="5" t="s">
        <v>6783</v>
      </c>
      <c r="X219" s="5" t="s">
        <v>6831</v>
      </c>
      <c r="Y219" s="5" t="s">
        <v>6761</v>
      </c>
    </row>
    <row r="220" spans="1:25">
      <c r="A220" s="8" t="s">
        <v>6832</v>
      </c>
      <c r="B220" s="5" t="s">
        <v>6833</v>
      </c>
      <c r="C220" s="8" t="s">
        <v>6834</v>
      </c>
      <c r="E220" s="5" t="s">
        <v>5374</v>
      </c>
      <c r="F220" s="5" t="s">
        <v>6835</v>
      </c>
      <c r="G220" s="5" t="s">
        <v>4440</v>
      </c>
      <c r="H220" s="5" t="s">
        <v>6826</v>
      </c>
      <c r="I220" s="5" t="s">
        <v>6836</v>
      </c>
      <c r="J220" s="5" t="s">
        <v>6614</v>
      </c>
      <c r="K220" s="5" t="s">
        <v>6032</v>
      </c>
      <c r="L220" s="5" t="s">
        <v>6837</v>
      </c>
      <c r="M220" s="5" t="s">
        <v>2662</v>
      </c>
      <c r="N220" s="5" t="s">
        <v>6836</v>
      </c>
      <c r="O220" s="5" t="s">
        <v>3740</v>
      </c>
      <c r="P220" s="5" t="s">
        <v>6826</v>
      </c>
      <c r="Q220" s="5" t="s">
        <v>6032</v>
      </c>
      <c r="S220" s="5" t="s">
        <v>2688</v>
      </c>
      <c r="T220" s="5" t="s">
        <v>6838</v>
      </c>
      <c r="U220" s="5" t="s">
        <v>6839</v>
      </c>
      <c r="V220" s="5" t="s">
        <v>6793</v>
      </c>
      <c r="X220" s="5" t="s">
        <v>6840</v>
      </c>
      <c r="Y220" s="5" t="s">
        <v>6761</v>
      </c>
    </row>
    <row r="221" spans="1:25">
      <c r="A221" s="8" t="s">
        <v>6841</v>
      </c>
      <c r="B221" s="5" t="s">
        <v>6842</v>
      </c>
      <c r="C221" s="8" t="s">
        <v>6323</v>
      </c>
      <c r="E221" s="5" t="s">
        <v>5374</v>
      </c>
      <c r="F221" s="5" t="s">
        <v>6843</v>
      </c>
      <c r="G221" s="5" t="s">
        <v>4440</v>
      </c>
      <c r="H221" s="5" t="s">
        <v>6653</v>
      </c>
      <c r="I221" s="5" t="s">
        <v>6844</v>
      </c>
      <c r="J221" s="5" t="s">
        <v>5884</v>
      </c>
      <c r="K221" s="5" t="s">
        <v>5755</v>
      </c>
      <c r="L221" s="5" t="s">
        <v>6845</v>
      </c>
      <c r="M221" s="5" t="s">
        <v>2662</v>
      </c>
      <c r="N221" s="5" t="s">
        <v>6844</v>
      </c>
      <c r="O221" s="5" t="s">
        <v>5884</v>
      </c>
      <c r="P221" s="5" t="s">
        <v>6653</v>
      </c>
      <c r="Q221" s="5" t="s">
        <v>5755</v>
      </c>
      <c r="S221" s="5" t="s">
        <v>2806</v>
      </c>
      <c r="T221" s="5" t="s">
        <v>6846</v>
      </c>
      <c r="U221" s="5" t="s">
        <v>6847</v>
      </c>
      <c r="V221" s="5" t="s">
        <v>6783</v>
      </c>
      <c r="Y221" s="5" t="s">
        <v>6761</v>
      </c>
    </row>
    <row r="222" spans="1:25">
      <c r="A222" s="8" t="s">
        <v>6848</v>
      </c>
      <c r="B222" s="5" t="s">
        <v>6849</v>
      </c>
      <c r="C222" s="8" t="s">
        <v>6323</v>
      </c>
      <c r="E222" s="5" t="s">
        <v>5374</v>
      </c>
      <c r="F222" s="5" t="s">
        <v>6850</v>
      </c>
      <c r="G222" s="5" t="s">
        <v>4440</v>
      </c>
      <c r="H222" s="5" t="s">
        <v>6653</v>
      </c>
      <c r="I222" s="5" t="s">
        <v>6844</v>
      </c>
      <c r="J222" s="5" t="s">
        <v>5884</v>
      </c>
      <c r="K222" s="5" t="s">
        <v>5755</v>
      </c>
      <c r="L222" s="5" t="s">
        <v>6851</v>
      </c>
      <c r="M222" s="5" t="s">
        <v>2662</v>
      </c>
      <c r="N222" s="5" t="s">
        <v>6844</v>
      </c>
      <c r="O222" s="5" t="s">
        <v>5884</v>
      </c>
      <c r="P222" s="5" t="s">
        <v>6653</v>
      </c>
      <c r="Q222" s="5" t="s">
        <v>5755</v>
      </c>
      <c r="S222" s="5" t="s">
        <v>2806</v>
      </c>
      <c r="T222" s="5" t="s">
        <v>6846</v>
      </c>
      <c r="U222" s="5" t="s">
        <v>6852</v>
      </c>
      <c r="V222" s="5" t="s">
        <v>6783</v>
      </c>
      <c r="Y222" s="5" t="s">
        <v>6761</v>
      </c>
    </row>
    <row r="223" spans="1:25">
      <c r="A223" s="8" t="s">
        <v>6853</v>
      </c>
      <c r="B223" s="5" t="s">
        <v>6854</v>
      </c>
      <c r="C223" s="8" t="s">
        <v>6323</v>
      </c>
      <c r="E223" s="5" t="s">
        <v>5374</v>
      </c>
      <c r="F223" s="5" t="s">
        <v>6855</v>
      </c>
      <c r="G223" s="5" t="s">
        <v>4440</v>
      </c>
      <c r="H223" s="5" t="s">
        <v>6653</v>
      </c>
      <c r="I223" s="5" t="s">
        <v>6844</v>
      </c>
      <c r="J223" s="5" t="s">
        <v>5884</v>
      </c>
      <c r="K223" s="5" t="s">
        <v>5755</v>
      </c>
      <c r="L223" s="5" t="s">
        <v>6856</v>
      </c>
      <c r="M223" s="5" t="s">
        <v>2662</v>
      </c>
      <c r="N223" s="5" t="s">
        <v>6844</v>
      </c>
      <c r="O223" s="5" t="s">
        <v>5884</v>
      </c>
      <c r="P223" s="5" t="s">
        <v>6653</v>
      </c>
      <c r="Q223" s="5" t="s">
        <v>5755</v>
      </c>
      <c r="S223" s="5" t="s">
        <v>2806</v>
      </c>
      <c r="T223" s="5" t="s">
        <v>6846</v>
      </c>
      <c r="U223" s="5" t="s">
        <v>6857</v>
      </c>
      <c r="V223" s="5" t="s">
        <v>6783</v>
      </c>
      <c r="Y223" s="5" t="s">
        <v>6761</v>
      </c>
    </row>
    <row r="224" spans="1:25">
      <c r="A224" s="8" t="s">
        <v>6858</v>
      </c>
      <c r="B224" s="5" t="s">
        <v>6859</v>
      </c>
      <c r="C224" s="8" t="s">
        <v>6699</v>
      </c>
      <c r="E224" s="5" t="s">
        <v>5374</v>
      </c>
      <c r="F224" s="5" t="s">
        <v>6860</v>
      </c>
      <c r="G224" s="5" t="s">
        <v>4440</v>
      </c>
      <c r="H224" s="5" t="s">
        <v>6653</v>
      </c>
      <c r="I224" s="5" t="s">
        <v>5584</v>
      </c>
      <c r="J224" s="5" t="s">
        <v>6032</v>
      </c>
      <c r="K224" s="5" t="s">
        <v>6817</v>
      </c>
      <c r="L224" s="5" t="s">
        <v>6861</v>
      </c>
      <c r="M224" s="5" t="s">
        <v>2662</v>
      </c>
      <c r="N224" s="5" t="s">
        <v>5584</v>
      </c>
      <c r="O224" s="5" t="s">
        <v>6183</v>
      </c>
      <c r="P224" s="5" t="s">
        <v>6653</v>
      </c>
      <c r="Q224" s="5" t="s">
        <v>6817</v>
      </c>
      <c r="S224" s="5" t="s">
        <v>2646</v>
      </c>
      <c r="T224" s="5" t="s">
        <v>6862</v>
      </c>
      <c r="U224" s="5" t="s">
        <v>6863</v>
      </c>
      <c r="V224" s="5" t="s">
        <v>6793</v>
      </c>
      <c r="Y224" s="5" t="s">
        <v>6761</v>
      </c>
    </row>
    <row r="225" spans="1:25">
      <c r="A225" s="8" t="s">
        <v>6864</v>
      </c>
      <c r="B225" s="5" t="s">
        <v>6865</v>
      </c>
      <c r="C225" s="8" t="s">
        <v>6699</v>
      </c>
      <c r="E225" s="5" t="s">
        <v>5374</v>
      </c>
      <c r="F225" s="5" t="s">
        <v>6866</v>
      </c>
      <c r="G225" s="5" t="s">
        <v>4440</v>
      </c>
      <c r="H225" s="5" t="s">
        <v>6653</v>
      </c>
      <c r="I225" s="5" t="s">
        <v>5584</v>
      </c>
      <c r="J225" s="5" t="s">
        <v>6032</v>
      </c>
      <c r="K225" s="5" t="s">
        <v>6817</v>
      </c>
      <c r="L225" s="5" t="s">
        <v>6867</v>
      </c>
      <c r="M225" s="5" t="s">
        <v>2662</v>
      </c>
      <c r="N225" s="5" t="s">
        <v>5584</v>
      </c>
      <c r="O225" s="5" t="s">
        <v>6183</v>
      </c>
      <c r="P225" s="5" t="s">
        <v>6653</v>
      </c>
      <c r="Q225" s="5" t="s">
        <v>6817</v>
      </c>
      <c r="S225" s="5" t="s">
        <v>2646</v>
      </c>
      <c r="T225" s="5" t="s">
        <v>6862</v>
      </c>
      <c r="U225" s="5" t="s">
        <v>6868</v>
      </c>
      <c r="V225" s="5" t="s">
        <v>6793</v>
      </c>
      <c r="Y225" s="5" t="s">
        <v>6761</v>
      </c>
    </row>
    <row r="226" spans="1:25">
      <c r="A226" s="8" t="s">
        <v>6869</v>
      </c>
      <c r="B226" s="5" t="s">
        <v>6870</v>
      </c>
      <c r="C226" s="8" t="s">
        <v>6699</v>
      </c>
      <c r="E226" s="5" t="s">
        <v>5374</v>
      </c>
      <c r="F226" s="5" t="s">
        <v>6871</v>
      </c>
      <c r="G226" s="5" t="s">
        <v>4440</v>
      </c>
      <c r="H226" s="5" t="s">
        <v>6653</v>
      </c>
      <c r="I226" s="5" t="s">
        <v>5584</v>
      </c>
      <c r="J226" s="5" t="s">
        <v>6032</v>
      </c>
      <c r="K226" s="5" t="s">
        <v>6817</v>
      </c>
      <c r="L226" s="5" t="s">
        <v>6872</v>
      </c>
      <c r="M226" s="5" t="s">
        <v>2662</v>
      </c>
      <c r="N226" s="5" t="s">
        <v>5584</v>
      </c>
      <c r="O226" s="5" t="s">
        <v>6183</v>
      </c>
      <c r="P226" s="5" t="s">
        <v>6653</v>
      </c>
      <c r="Q226" s="5" t="s">
        <v>6817</v>
      </c>
      <c r="S226" s="5" t="s">
        <v>2646</v>
      </c>
      <c r="T226" s="5" t="s">
        <v>6862</v>
      </c>
      <c r="U226" s="5" t="s">
        <v>6873</v>
      </c>
      <c r="V226" s="5" t="s">
        <v>6793</v>
      </c>
      <c r="Y226" s="5" t="s">
        <v>6761</v>
      </c>
    </row>
    <row r="227" spans="1:25">
      <c r="A227" s="8" t="s">
        <v>6874</v>
      </c>
      <c r="B227" s="5" t="s">
        <v>6875</v>
      </c>
      <c r="C227" s="8" t="s">
        <v>6876</v>
      </c>
      <c r="E227" s="5" t="s">
        <v>5374</v>
      </c>
      <c r="F227" s="5" t="s">
        <v>6877</v>
      </c>
      <c r="G227" s="5" t="s">
        <v>4440</v>
      </c>
      <c r="H227" s="5" t="s">
        <v>2785</v>
      </c>
      <c r="I227" s="5" t="s">
        <v>6878</v>
      </c>
      <c r="J227" s="5" t="s">
        <v>6063</v>
      </c>
      <c r="K227" s="5" t="s">
        <v>5758</v>
      </c>
      <c r="L227" s="5" t="s">
        <v>6879</v>
      </c>
      <c r="M227" s="5" t="s">
        <v>2662</v>
      </c>
      <c r="N227" s="5" t="s">
        <v>6815</v>
      </c>
      <c r="O227" s="5" t="s">
        <v>5884</v>
      </c>
      <c r="P227" s="5" t="s">
        <v>6216</v>
      </c>
      <c r="Q227" s="5" t="s">
        <v>6397</v>
      </c>
      <c r="S227" s="5" t="s">
        <v>6621</v>
      </c>
      <c r="T227" s="5" t="s">
        <v>6880</v>
      </c>
      <c r="U227" s="5" t="s">
        <v>6881</v>
      </c>
      <c r="V227" s="5" t="s">
        <v>6783</v>
      </c>
      <c r="Y227" s="5" t="s">
        <v>6761</v>
      </c>
    </row>
    <row r="228" spans="1:25">
      <c r="A228" s="8" t="s">
        <v>6882</v>
      </c>
      <c r="B228" s="5" t="s">
        <v>6883</v>
      </c>
      <c r="C228" s="8" t="s">
        <v>6876</v>
      </c>
      <c r="E228" s="5" t="s">
        <v>5374</v>
      </c>
      <c r="F228" s="5" t="s">
        <v>6884</v>
      </c>
      <c r="G228" s="5" t="s">
        <v>4440</v>
      </c>
      <c r="H228" s="5" t="s">
        <v>2785</v>
      </c>
      <c r="I228" s="5" t="s">
        <v>6878</v>
      </c>
      <c r="J228" s="5" t="s">
        <v>6063</v>
      </c>
      <c r="K228" s="5" t="s">
        <v>5758</v>
      </c>
      <c r="L228" s="5" t="s">
        <v>6885</v>
      </c>
      <c r="M228" s="5" t="s">
        <v>2662</v>
      </c>
      <c r="N228" s="5" t="s">
        <v>6815</v>
      </c>
      <c r="O228" s="5" t="s">
        <v>5884</v>
      </c>
      <c r="P228" s="5" t="s">
        <v>6216</v>
      </c>
      <c r="Q228" s="5" t="s">
        <v>6397</v>
      </c>
      <c r="S228" s="5" t="s">
        <v>6621</v>
      </c>
      <c r="T228" s="5" t="s">
        <v>6880</v>
      </c>
      <c r="U228" s="5" t="s">
        <v>6886</v>
      </c>
      <c r="V228" s="5" t="s">
        <v>6783</v>
      </c>
      <c r="Y228" s="5" t="s">
        <v>6761</v>
      </c>
    </row>
    <row r="229" spans="1:25">
      <c r="A229" s="8" t="s">
        <v>6887</v>
      </c>
      <c r="B229" s="5" t="s">
        <v>6888</v>
      </c>
      <c r="C229" s="8" t="s">
        <v>6876</v>
      </c>
      <c r="E229" s="5" t="s">
        <v>5374</v>
      </c>
      <c r="F229" s="5" t="s">
        <v>6889</v>
      </c>
      <c r="G229" s="5" t="s">
        <v>4440</v>
      </c>
      <c r="H229" s="5" t="s">
        <v>2785</v>
      </c>
      <c r="I229" s="5" t="s">
        <v>6878</v>
      </c>
      <c r="J229" s="5" t="s">
        <v>6063</v>
      </c>
      <c r="K229" s="5" t="s">
        <v>5758</v>
      </c>
      <c r="L229" s="5" t="s">
        <v>6890</v>
      </c>
      <c r="M229" s="5" t="s">
        <v>2662</v>
      </c>
      <c r="N229" s="5" t="s">
        <v>6815</v>
      </c>
      <c r="O229" s="5" t="s">
        <v>5884</v>
      </c>
      <c r="P229" s="5" t="s">
        <v>6216</v>
      </c>
      <c r="Q229" s="5" t="s">
        <v>6397</v>
      </c>
      <c r="S229" s="5" t="s">
        <v>6621</v>
      </c>
      <c r="T229" s="5" t="s">
        <v>6880</v>
      </c>
      <c r="U229" s="5" t="s">
        <v>6891</v>
      </c>
      <c r="V229" s="5" t="s">
        <v>6783</v>
      </c>
      <c r="Y229" s="5" t="s">
        <v>6761</v>
      </c>
    </row>
    <row r="230" spans="1:25">
      <c r="A230" s="8" t="s">
        <v>6892</v>
      </c>
      <c r="B230" s="5" t="s">
        <v>6893</v>
      </c>
      <c r="C230" s="8" t="s">
        <v>6894</v>
      </c>
      <c r="E230" s="5" t="s">
        <v>5374</v>
      </c>
      <c r="F230" s="5" t="s">
        <v>6895</v>
      </c>
      <c r="G230" s="5" t="s">
        <v>4440</v>
      </c>
      <c r="H230" s="5" t="s">
        <v>6653</v>
      </c>
      <c r="I230" s="5" t="s">
        <v>6896</v>
      </c>
      <c r="J230" s="5" t="s">
        <v>6897</v>
      </c>
      <c r="K230" s="5" t="s">
        <v>6817</v>
      </c>
      <c r="L230" s="5" t="s">
        <v>6898</v>
      </c>
      <c r="M230" s="5" t="s">
        <v>2662</v>
      </c>
      <c r="N230" s="5" t="s">
        <v>6899</v>
      </c>
      <c r="O230" s="5" t="s">
        <v>6341</v>
      </c>
      <c r="P230" s="5" t="s">
        <v>2785</v>
      </c>
      <c r="Q230" s="5" t="s">
        <v>6621</v>
      </c>
      <c r="S230" s="5" t="s">
        <v>2688</v>
      </c>
      <c r="T230" s="5" t="s">
        <v>6900</v>
      </c>
      <c r="U230" s="5" t="s">
        <v>6901</v>
      </c>
      <c r="V230" s="5" t="s">
        <v>6793</v>
      </c>
      <c r="Y230" s="5" t="s">
        <v>6761</v>
      </c>
    </row>
    <row r="231" spans="1:25">
      <c r="A231" s="8" t="s">
        <v>6902</v>
      </c>
      <c r="B231" s="5" t="s">
        <v>6903</v>
      </c>
      <c r="C231" s="8" t="s">
        <v>6894</v>
      </c>
      <c r="E231" s="5" t="s">
        <v>5374</v>
      </c>
      <c r="F231" s="5" t="s">
        <v>6904</v>
      </c>
      <c r="G231" s="5" t="s">
        <v>4440</v>
      </c>
      <c r="H231" s="5" t="s">
        <v>6653</v>
      </c>
      <c r="I231" s="5" t="s">
        <v>6896</v>
      </c>
      <c r="J231" s="5" t="s">
        <v>6897</v>
      </c>
      <c r="K231" s="5" t="s">
        <v>6817</v>
      </c>
      <c r="L231" s="5" t="s">
        <v>6905</v>
      </c>
      <c r="M231" s="5" t="s">
        <v>2662</v>
      </c>
      <c r="N231" s="5" t="s">
        <v>6899</v>
      </c>
      <c r="O231" s="5" t="s">
        <v>6341</v>
      </c>
      <c r="P231" s="5" t="s">
        <v>2785</v>
      </c>
      <c r="Q231" s="5" t="s">
        <v>6621</v>
      </c>
      <c r="S231" s="5" t="s">
        <v>2688</v>
      </c>
      <c r="T231" s="5" t="s">
        <v>6900</v>
      </c>
      <c r="U231" s="5" t="s">
        <v>6906</v>
      </c>
      <c r="V231" s="5" t="s">
        <v>6793</v>
      </c>
      <c r="Y231" s="5" t="s">
        <v>6761</v>
      </c>
    </row>
    <row r="232" spans="1:25">
      <c r="A232" s="8" t="s">
        <v>6907</v>
      </c>
      <c r="B232" s="5" t="s">
        <v>6908</v>
      </c>
      <c r="C232" s="8" t="s">
        <v>6894</v>
      </c>
      <c r="E232" s="5" t="s">
        <v>5374</v>
      </c>
      <c r="F232" s="5" t="s">
        <v>6909</v>
      </c>
      <c r="G232" s="5" t="s">
        <v>4440</v>
      </c>
      <c r="H232" s="5" t="s">
        <v>6653</v>
      </c>
      <c r="I232" s="5" t="s">
        <v>6896</v>
      </c>
      <c r="J232" s="5" t="s">
        <v>6897</v>
      </c>
      <c r="K232" s="5" t="s">
        <v>6817</v>
      </c>
      <c r="L232" s="5" t="s">
        <v>6910</v>
      </c>
      <c r="M232" s="5" t="s">
        <v>2662</v>
      </c>
      <c r="N232" s="5" t="s">
        <v>6899</v>
      </c>
      <c r="O232" s="5" t="s">
        <v>6341</v>
      </c>
      <c r="P232" s="5" t="s">
        <v>2785</v>
      </c>
      <c r="Q232" s="5" t="s">
        <v>6621</v>
      </c>
      <c r="S232" s="5" t="s">
        <v>2688</v>
      </c>
      <c r="T232" s="5" t="s">
        <v>6900</v>
      </c>
      <c r="U232" s="5" t="s">
        <v>6911</v>
      </c>
      <c r="V232" s="5" t="s">
        <v>6793</v>
      </c>
      <c r="Y232" s="5" t="s">
        <v>6761</v>
      </c>
    </row>
    <row r="233" spans="1:25" s="8" customFormat="1">
      <c r="B233" s="8" t="s">
        <v>6912</v>
      </c>
    </row>
    <row r="234" spans="1:25">
      <c r="A234" s="8" t="s">
        <v>6913</v>
      </c>
      <c r="B234" s="5" t="s">
        <v>6914</v>
      </c>
      <c r="C234" s="8" t="s">
        <v>6029</v>
      </c>
      <c r="E234" s="5" t="s">
        <v>5374</v>
      </c>
      <c r="G234" s="5" t="s">
        <v>4440</v>
      </c>
      <c r="H234" s="5" t="s">
        <v>5843</v>
      </c>
      <c r="I234" s="5" t="s">
        <v>6915</v>
      </c>
      <c r="J234" s="5" t="s">
        <v>5758</v>
      </c>
      <c r="K234" s="5" t="s">
        <v>6032</v>
      </c>
      <c r="L234" s="5" t="s">
        <v>6916</v>
      </c>
      <c r="M234" s="5" t="s">
        <v>2688</v>
      </c>
      <c r="N234" s="5" t="s">
        <v>6917</v>
      </c>
      <c r="O234" s="5" t="s">
        <v>6035</v>
      </c>
      <c r="P234" s="5" t="s">
        <v>2785</v>
      </c>
      <c r="Q234" s="5" t="s">
        <v>6032</v>
      </c>
      <c r="R234" s="5" t="s">
        <v>6918</v>
      </c>
      <c r="S234" s="5" t="s">
        <v>2647</v>
      </c>
      <c r="T234" s="5" t="s">
        <v>6376</v>
      </c>
      <c r="U234" s="5" t="s">
        <v>6919</v>
      </c>
      <c r="V234" s="5" t="s">
        <v>5619</v>
      </c>
      <c r="X234" s="5" t="s">
        <v>6920</v>
      </c>
      <c r="Y234" s="5" t="s">
        <v>6921</v>
      </c>
    </row>
    <row r="235" spans="1:25">
      <c r="A235" s="8" t="s">
        <v>6922</v>
      </c>
      <c r="B235" s="5" t="s">
        <v>6923</v>
      </c>
      <c r="C235" s="8" t="s">
        <v>5477</v>
      </c>
      <c r="E235" s="5" t="s">
        <v>5374</v>
      </c>
      <c r="F235" s="5" t="s">
        <v>6924</v>
      </c>
      <c r="G235" s="5" t="s">
        <v>4440</v>
      </c>
      <c r="H235" s="5" t="s">
        <v>5393</v>
      </c>
      <c r="I235" s="5" t="s">
        <v>5394</v>
      </c>
      <c r="J235" s="5" t="s">
        <v>2883</v>
      </c>
      <c r="K235" s="5" t="s">
        <v>5381</v>
      </c>
      <c r="L235" s="5" t="s">
        <v>6925</v>
      </c>
      <c r="M235" s="5" t="s">
        <v>2663</v>
      </c>
      <c r="N235" s="5" t="s">
        <v>5396</v>
      </c>
      <c r="O235" s="5" t="s">
        <v>5380</v>
      </c>
      <c r="P235" s="5" t="s">
        <v>5381</v>
      </c>
      <c r="Q235" s="5" t="s">
        <v>5382</v>
      </c>
      <c r="R235" s="5" t="s">
        <v>6926</v>
      </c>
      <c r="S235" s="5" t="s">
        <v>2839</v>
      </c>
      <c r="T235" s="5" t="s">
        <v>5398</v>
      </c>
      <c r="U235" s="5" t="s">
        <v>6927</v>
      </c>
      <c r="V235" s="5" t="s">
        <v>5400</v>
      </c>
      <c r="X235" s="5" t="s">
        <v>6928</v>
      </c>
      <c r="Y235" s="5" t="s">
        <v>6929</v>
      </c>
    </row>
    <row r="236" spans="1:25">
      <c r="A236" s="8" t="s">
        <v>6930</v>
      </c>
      <c r="B236" s="5" t="s">
        <v>6931</v>
      </c>
      <c r="C236" s="8" t="s">
        <v>5477</v>
      </c>
      <c r="E236" s="5" t="s">
        <v>5374</v>
      </c>
      <c r="F236" s="5" t="s">
        <v>6932</v>
      </c>
      <c r="G236" s="5" t="s">
        <v>4440</v>
      </c>
      <c r="H236" s="5" t="s">
        <v>5393</v>
      </c>
      <c r="I236" s="5" t="s">
        <v>5394</v>
      </c>
      <c r="J236" s="5" t="s">
        <v>2883</v>
      </c>
      <c r="K236" s="5" t="s">
        <v>5381</v>
      </c>
      <c r="L236" s="5" t="s">
        <v>6933</v>
      </c>
      <c r="M236" s="5" t="s">
        <v>2663</v>
      </c>
      <c r="N236" s="5" t="s">
        <v>5396</v>
      </c>
      <c r="O236" s="5" t="s">
        <v>5380</v>
      </c>
      <c r="P236" s="5" t="s">
        <v>5381</v>
      </c>
      <c r="Q236" s="5" t="s">
        <v>5382</v>
      </c>
      <c r="R236" s="5" t="s">
        <v>6934</v>
      </c>
      <c r="S236" s="5" t="s">
        <v>2839</v>
      </c>
      <c r="T236" s="5" t="s">
        <v>5398</v>
      </c>
      <c r="U236" s="5" t="s">
        <v>6935</v>
      </c>
      <c r="V236" s="5" t="s">
        <v>5400</v>
      </c>
      <c r="X236" s="5" t="s">
        <v>6936</v>
      </c>
      <c r="Y236" s="5" t="s">
        <v>6929</v>
      </c>
    </row>
    <row r="237" spans="1:25">
      <c r="A237" s="8" t="s">
        <v>6937</v>
      </c>
      <c r="B237" s="5" t="s">
        <v>6938</v>
      </c>
      <c r="C237" s="8" t="s">
        <v>6939</v>
      </c>
      <c r="E237" s="5" t="s">
        <v>5374</v>
      </c>
      <c r="F237" s="5" t="s">
        <v>6940</v>
      </c>
      <c r="G237" s="5" t="s">
        <v>4440</v>
      </c>
      <c r="H237" s="5" t="s">
        <v>5375</v>
      </c>
      <c r="I237" s="5" t="s">
        <v>5542</v>
      </c>
      <c r="J237" s="5" t="s">
        <v>5582</v>
      </c>
      <c r="K237" s="5" t="s">
        <v>2908</v>
      </c>
      <c r="L237" s="5" t="s">
        <v>6941</v>
      </c>
      <c r="M237" s="5" t="s">
        <v>2663</v>
      </c>
      <c r="N237" s="5" t="s">
        <v>6942</v>
      </c>
      <c r="O237" s="5" t="s">
        <v>5582</v>
      </c>
      <c r="P237" s="5" t="s">
        <v>5670</v>
      </c>
      <c r="Q237" s="5" t="s">
        <v>6943</v>
      </c>
      <c r="R237" s="5" t="s">
        <v>6944</v>
      </c>
      <c r="S237" s="5" t="s">
        <v>2839</v>
      </c>
      <c r="T237" s="5" t="s">
        <v>6945</v>
      </c>
      <c r="U237" s="5" t="s">
        <v>6946</v>
      </c>
      <c r="V237" s="5" t="s">
        <v>5588</v>
      </c>
      <c r="X237" s="5" t="s">
        <v>6947</v>
      </c>
      <c r="Y237" s="5" t="s">
        <v>6929</v>
      </c>
    </row>
    <row r="238" spans="1:25">
      <c r="A238" s="8" t="s">
        <v>6948</v>
      </c>
      <c r="B238" s="5" t="s">
        <v>6949</v>
      </c>
      <c r="C238" s="8" t="s">
        <v>5864</v>
      </c>
      <c r="E238" s="5" t="s">
        <v>5374</v>
      </c>
      <c r="F238" s="5" t="s">
        <v>6950</v>
      </c>
      <c r="G238" s="5" t="s">
        <v>4440</v>
      </c>
      <c r="H238" s="5" t="s">
        <v>5843</v>
      </c>
      <c r="I238" s="5" t="s">
        <v>6951</v>
      </c>
      <c r="J238" s="5" t="s">
        <v>5613</v>
      </c>
      <c r="K238" s="5" t="s">
        <v>5614</v>
      </c>
      <c r="L238" s="5" t="s">
        <v>6952</v>
      </c>
      <c r="M238" s="5" t="s">
        <v>2688</v>
      </c>
      <c r="N238" s="5" t="s">
        <v>6653</v>
      </c>
      <c r="O238" s="5" t="s">
        <v>5381</v>
      </c>
      <c r="P238" s="5" t="s">
        <v>2785</v>
      </c>
      <c r="Q238" s="5" t="s">
        <v>5614</v>
      </c>
      <c r="R238" s="5" t="s">
        <v>6953</v>
      </c>
      <c r="S238" s="5" t="s">
        <v>5890</v>
      </c>
      <c r="T238" s="5" t="s">
        <v>6954</v>
      </c>
      <c r="U238" s="5" t="s">
        <v>6955</v>
      </c>
      <c r="V238" s="5" t="s">
        <v>5619</v>
      </c>
      <c r="X238" s="5" t="s">
        <v>6956</v>
      </c>
      <c r="Y238" s="5" t="s">
        <v>6929</v>
      </c>
    </row>
    <row r="239" spans="1:25">
      <c r="A239" s="8" t="s">
        <v>6957</v>
      </c>
      <c r="B239" s="5" t="s">
        <v>6958</v>
      </c>
      <c r="C239" s="8" t="s">
        <v>5373</v>
      </c>
      <c r="E239" s="5" t="s">
        <v>5374</v>
      </c>
      <c r="G239" s="5" t="s">
        <v>4440</v>
      </c>
      <c r="H239" s="5" t="s">
        <v>5393</v>
      </c>
      <c r="I239" s="5" t="s">
        <v>5612</v>
      </c>
      <c r="J239" s="5" t="s">
        <v>5613</v>
      </c>
      <c r="K239" s="5" t="s">
        <v>5614</v>
      </c>
      <c r="L239" s="5" t="s">
        <v>6959</v>
      </c>
      <c r="M239" s="5" t="s">
        <v>2663</v>
      </c>
      <c r="N239" s="5" t="s">
        <v>6960</v>
      </c>
      <c r="O239" s="5" t="s">
        <v>2908</v>
      </c>
      <c r="P239" s="5" t="s">
        <v>5669</v>
      </c>
      <c r="Q239" s="5" t="s">
        <v>5670</v>
      </c>
      <c r="R239" s="5" t="s">
        <v>6961</v>
      </c>
      <c r="S239" s="5" t="s">
        <v>2839</v>
      </c>
      <c r="T239" s="5" t="s">
        <v>5672</v>
      </c>
      <c r="U239" s="5" t="s">
        <v>6962</v>
      </c>
      <c r="V239" s="5" t="s">
        <v>5619</v>
      </c>
      <c r="X239" s="5" t="s">
        <v>6963</v>
      </c>
      <c r="Y239" s="5" t="s">
        <v>6964</v>
      </c>
    </row>
    <row r="240" spans="1:25">
      <c r="A240" s="8" t="s">
        <v>2684</v>
      </c>
      <c r="B240" s="5" t="s">
        <v>6965</v>
      </c>
      <c r="C240" s="8" t="s">
        <v>5864</v>
      </c>
      <c r="E240" s="5" t="s">
        <v>5374</v>
      </c>
      <c r="H240" s="5" t="s">
        <v>5752</v>
      </c>
      <c r="I240" s="5" t="s">
        <v>6966</v>
      </c>
      <c r="J240" s="5" t="s">
        <v>5543</v>
      </c>
      <c r="K240" s="5" t="s">
        <v>2688</v>
      </c>
      <c r="L240" s="5" t="s">
        <v>6967</v>
      </c>
      <c r="M240" s="5" t="s">
        <v>2688</v>
      </c>
      <c r="N240" s="5" t="s">
        <v>6968</v>
      </c>
      <c r="O240" s="5" t="s">
        <v>5543</v>
      </c>
      <c r="P240" s="5" t="s">
        <v>6969</v>
      </c>
      <c r="Q240" s="5" t="s">
        <v>2688</v>
      </c>
      <c r="R240" s="5" t="s">
        <v>6970</v>
      </c>
      <c r="S240" s="5" t="s">
        <v>6971</v>
      </c>
      <c r="T240" s="5" t="s">
        <v>6972</v>
      </c>
      <c r="U240" s="5" t="s">
        <v>6973</v>
      </c>
      <c r="V240" s="5" t="s">
        <v>5588</v>
      </c>
      <c r="X240" s="5" t="s">
        <v>6974</v>
      </c>
      <c r="Y240" s="5" t="s">
        <v>6964</v>
      </c>
    </row>
    <row r="241" spans="1:26">
      <c r="A241" s="8" t="s">
        <v>6975</v>
      </c>
      <c r="B241" s="5" t="s">
        <v>6976</v>
      </c>
      <c r="C241" s="8" t="s">
        <v>5934</v>
      </c>
      <c r="E241" s="5" t="s">
        <v>5374</v>
      </c>
      <c r="G241" s="5" t="s">
        <v>4440</v>
      </c>
      <c r="H241" s="5" t="s">
        <v>5393</v>
      </c>
      <c r="I241" s="5" t="s">
        <v>6977</v>
      </c>
      <c r="J241" s="5" t="s">
        <v>2908</v>
      </c>
      <c r="K241" s="5" t="s">
        <v>2688</v>
      </c>
      <c r="L241" s="5" t="s">
        <v>6978</v>
      </c>
      <c r="M241" s="5" t="s">
        <v>2662</v>
      </c>
      <c r="S241" s="5" t="s">
        <v>3040</v>
      </c>
      <c r="T241" s="5" t="s">
        <v>6979</v>
      </c>
      <c r="U241" s="5" t="s">
        <v>6980</v>
      </c>
      <c r="V241" s="5" t="s">
        <v>6500</v>
      </c>
      <c r="Y241" s="5" t="s">
        <v>6964</v>
      </c>
      <c r="Z241" s="5" t="s">
        <v>6454</v>
      </c>
    </row>
    <row r="242" spans="1:26">
      <c r="A242" s="8" t="s">
        <v>6981</v>
      </c>
      <c r="B242" s="5" t="s">
        <v>6982</v>
      </c>
      <c r="C242" s="8" t="s">
        <v>5934</v>
      </c>
      <c r="E242" s="5" t="s">
        <v>5374</v>
      </c>
      <c r="G242" s="5" t="s">
        <v>4440</v>
      </c>
      <c r="H242" s="5" t="s">
        <v>5375</v>
      </c>
      <c r="I242" s="5" t="s">
        <v>5935</v>
      </c>
      <c r="J242" s="5" t="s">
        <v>5377</v>
      </c>
      <c r="K242" s="5" t="s">
        <v>5614</v>
      </c>
      <c r="L242" s="5" t="s">
        <v>6983</v>
      </c>
      <c r="M242" s="5" t="s">
        <v>2663</v>
      </c>
      <c r="N242" s="5" t="s">
        <v>6984</v>
      </c>
      <c r="O242" s="5" t="s">
        <v>5377</v>
      </c>
      <c r="P242" s="5" t="s">
        <v>6985</v>
      </c>
      <c r="Q242" s="5" t="s">
        <v>2883</v>
      </c>
      <c r="R242" s="5" t="s">
        <v>6986</v>
      </c>
      <c r="S242" s="5" t="s">
        <v>5806</v>
      </c>
      <c r="T242" s="5" t="s">
        <v>6987</v>
      </c>
      <c r="U242" s="5" t="s">
        <v>6988</v>
      </c>
      <c r="V242" s="5" t="s">
        <v>5644</v>
      </c>
      <c r="X242" s="5" t="s">
        <v>6989</v>
      </c>
      <c r="Y242" s="5" t="s">
        <v>6964</v>
      </c>
    </row>
    <row r="243" spans="1:26" s="8" customFormat="1">
      <c r="B243" s="8" t="s">
        <v>6990</v>
      </c>
    </row>
    <row r="244" spans="1:26">
      <c r="A244" s="8" t="s">
        <v>6991</v>
      </c>
      <c r="B244" s="5" t="s">
        <v>6992</v>
      </c>
      <c r="C244" s="8" t="s">
        <v>5864</v>
      </c>
      <c r="E244" s="5" t="s">
        <v>5374</v>
      </c>
      <c r="F244" s="5" t="s">
        <v>6993</v>
      </c>
      <c r="G244" s="5" t="s">
        <v>4440</v>
      </c>
      <c r="H244" s="5" t="s">
        <v>5802</v>
      </c>
      <c r="I244" s="5" t="s">
        <v>5375</v>
      </c>
      <c r="J244" s="5" t="s">
        <v>6312</v>
      </c>
      <c r="K244" s="5" t="s">
        <v>6994</v>
      </c>
      <c r="L244" s="5" t="s">
        <v>6995</v>
      </c>
      <c r="M244" s="5" t="s">
        <v>2908</v>
      </c>
      <c r="N244" s="5" t="s">
        <v>6996</v>
      </c>
      <c r="O244" s="5" t="s">
        <v>5844</v>
      </c>
      <c r="P244" s="5" t="s">
        <v>6826</v>
      </c>
      <c r="Q244" s="5" t="s">
        <v>6066</v>
      </c>
      <c r="R244" s="5" t="s">
        <v>6997</v>
      </c>
      <c r="S244" s="5" t="s">
        <v>2807</v>
      </c>
      <c r="T244" s="5" t="s">
        <v>6998</v>
      </c>
      <c r="U244" s="5" t="s">
        <v>6999</v>
      </c>
      <c r="V244" s="5" t="s">
        <v>7000</v>
      </c>
      <c r="Y244" s="5" t="s">
        <v>7001</v>
      </c>
    </row>
    <row r="245" spans="1:26">
      <c r="A245" s="8" t="s">
        <v>7002</v>
      </c>
      <c r="B245" s="5" t="s">
        <v>7003</v>
      </c>
      <c r="C245" s="8" t="s">
        <v>5864</v>
      </c>
      <c r="E245" s="5" t="s">
        <v>5374</v>
      </c>
      <c r="F245" s="5" t="s">
        <v>7004</v>
      </c>
      <c r="G245" s="5" t="s">
        <v>4440</v>
      </c>
      <c r="H245" s="5" t="s">
        <v>5802</v>
      </c>
      <c r="I245" s="5" t="s">
        <v>5375</v>
      </c>
      <c r="J245" s="5" t="s">
        <v>6312</v>
      </c>
      <c r="K245" s="5" t="s">
        <v>6994</v>
      </c>
      <c r="L245" s="5" t="s">
        <v>7005</v>
      </c>
      <c r="M245" s="5" t="s">
        <v>2908</v>
      </c>
      <c r="N245" s="5" t="s">
        <v>6996</v>
      </c>
      <c r="O245" s="5" t="s">
        <v>5844</v>
      </c>
      <c r="P245" s="5" t="s">
        <v>6826</v>
      </c>
      <c r="Q245" s="5" t="s">
        <v>6066</v>
      </c>
      <c r="R245" s="5" t="s">
        <v>7006</v>
      </c>
      <c r="S245" s="5" t="s">
        <v>2807</v>
      </c>
      <c r="T245" s="5" t="s">
        <v>6998</v>
      </c>
      <c r="U245" s="5" t="s">
        <v>7007</v>
      </c>
      <c r="V245" s="5" t="s">
        <v>7000</v>
      </c>
      <c r="Y245" s="5" t="s">
        <v>7001</v>
      </c>
    </row>
    <row r="246" spans="1:26">
      <c r="A246" s="8" t="s">
        <v>7008</v>
      </c>
      <c r="B246" s="5" t="s">
        <v>7009</v>
      </c>
      <c r="C246" s="8" t="s">
        <v>5864</v>
      </c>
      <c r="E246" s="5" t="s">
        <v>5374</v>
      </c>
      <c r="G246" s="5" t="s">
        <v>4440</v>
      </c>
      <c r="H246" s="5" t="s">
        <v>5802</v>
      </c>
      <c r="I246" s="5" t="s">
        <v>5375</v>
      </c>
      <c r="J246" s="5" t="s">
        <v>6312</v>
      </c>
      <c r="K246" s="5" t="s">
        <v>6994</v>
      </c>
      <c r="L246" s="5" t="s">
        <v>7010</v>
      </c>
      <c r="M246" s="5" t="s">
        <v>2908</v>
      </c>
      <c r="N246" s="5" t="s">
        <v>6996</v>
      </c>
      <c r="O246" s="5" t="s">
        <v>5844</v>
      </c>
      <c r="P246" s="5" t="s">
        <v>6826</v>
      </c>
      <c r="Q246" s="5" t="s">
        <v>6066</v>
      </c>
      <c r="R246" s="5" t="s">
        <v>7011</v>
      </c>
      <c r="S246" s="5" t="s">
        <v>2807</v>
      </c>
      <c r="T246" s="5" t="s">
        <v>6998</v>
      </c>
      <c r="U246" s="5" t="s">
        <v>7012</v>
      </c>
      <c r="V246" s="5" t="s">
        <v>7000</v>
      </c>
      <c r="Y246" s="5" t="s">
        <v>7001</v>
      </c>
    </row>
    <row r="247" spans="1:26">
      <c r="A247" s="8" t="s">
        <v>6780</v>
      </c>
      <c r="B247" s="5" t="s">
        <v>7013</v>
      </c>
      <c r="C247" s="8" t="s">
        <v>5864</v>
      </c>
      <c r="E247" s="5" t="s">
        <v>5374</v>
      </c>
      <c r="G247" s="5" t="s">
        <v>4440</v>
      </c>
      <c r="H247" s="5" t="s">
        <v>5802</v>
      </c>
      <c r="I247" s="5" t="s">
        <v>5375</v>
      </c>
      <c r="J247" s="5" t="s">
        <v>6312</v>
      </c>
      <c r="K247" s="5" t="s">
        <v>6994</v>
      </c>
      <c r="L247" s="5" t="s">
        <v>7014</v>
      </c>
      <c r="M247" s="5" t="s">
        <v>2908</v>
      </c>
      <c r="N247" s="5" t="s">
        <v>6996</v>
      </c>
      <c r="O247" s="5" t="s">
        <v>5844</v>
      </c>
      <c r="P247" s="5" t="s">
        <v>6826</v>
      </c>
      <c r="Q247" s="5" t="s">
        <v>6066</v>
      </c>
      <c r="R247" s="5" t="s">
        <v>7015</v>
      </c>
      <c r="S247" s="5" t="s">
        <v>2807</v>
      </c>
      <c r="T247" s="5" t="s">
        <v>6998</v>
      </c>
      <c r="U247" s="5" t="s">
        <v>7016</v>
      </c>
      <c r="V247" s="5" t="s">
        <v>7000</v>
      </c>
      <c r="Y247" s="5" t="s">
        <v>7001</v>
      </c>
    </row>
    <row r="248" spans="1:26">
      <c r="A248" s="8" t="s">
        <v>7017</v>
      </c>
      <c r="B248" s="5" t="s">
        <v>7018</v>
      </c>
      <c r="C248" s="8" t="s">
        <v>6555</v>
      </c>
      <c r="E248" s="5" t="s">
        <v>5374</v>
      </c>
      <c r="F248" s="5" t="s">
        <v>7019</v>
      </c>
      <c r="G248" s="5" t="s">
        <v>4440</v>
      </c>
      <c r="H248" s="5" t="s">
        <v>6216</v>
      </c>
      <c r="I248" s="5" t="s">
        <v>7020</v>
      </c>
      <c r="J248" s="5" t="s">
        <v>6397</v>
      </c>
      <c r="K248" s="5" t="s">
        <v>2654</v>
      </c>
      <c r="L248" s="5" t="s">
        <v>7021</v>
      </c>
      <c r="M248" s="5" t="s">
        <v>2662</v>
      </c>
      <c r="N248" s="5" t="s">
        <v>2662</v>
      </c>
      <c r="O248" s="5" t="s">
        <v>6397</v>
      </c>
      <c r="P248" s="5" t="s">
        <v>6216</v>
      </c>
      <c r="Q248" s="5" t="s">
        <v>2654</v>
      </c>
      <c r="S248" s="5" t="s">
        <v>2646</v>
      </c>
      <c r="T248" s="5" t="s">
        <v>2806</v>
      </c>
      <c r="U248" s="5" t="s">
        <v>7022</v>
      </c>
      <c r="V248" s="5" t="s">
        <v>7023</v>
      </c>
      <c r="Y248" s="5" t="s">
        <v>7001</v>
      </c>
    </row>
    <row r="249" spans="1:26">
      <c r="A249" s="8" t="s">
        <v>7024</v>
      </c>
      <c r="B249" s="5" t="s">
        <v>7025</v>
      </c>
      <c r="C249" s="8" t="s">
        <v>7026</v>
      </c>
      <c r="E249" s="5" t="s">
        <v>5374</v>
      </c>
      <c r="G249" s="5" t="s">
        <v>4440</v>
      </c>
      <c r="H249" s="5" t="s">
        <v>5999</v>
      </c>
      <c r="I249" s="5" t="s">
        <v>5394</v>
      </c>
      <c r="J249" s="5" t="s">
        <v>5836</v>
      </c>
      <c r="K249" s="5" t="s">
        <v>2688</v>
      </c>
      <c r="L249" s="5" t="s">
        <v>7027</v>
      </c>
      <c r="M249" s="5" t="s">
        <v>2908</v>
      </c>
      <c r="N249" s="5" t="s">
        <v>6062</v>
      </c>
      <c r="O249" s="5" t="s">
        <v>5670</v>
      </c>
      <c r="P249" s="5" t="s">
        <v>2883</v>
      </c>
      <c r="Q249" s="5" t="s">
        <v>2688</v>
      </c>
      <c r="R249" s="5" t="s">
        <v>7028</v>
      </c>
      <c r="S249" s="5" t="s">
        <v>2807</v>
      </c>
      <c r="T249" s="5" t="s">
        <v>7029</v>
      </c>
      <c r="U249" s="5" t="s">
        <v>7030</v>
      </c>
      <c r="V249" s="5" t="s">
        <v>7031</v>
      </c>
      <c r="Y249" s="5" t="s">
        <v>7001</v>
      </c>
    </row>
    <row r="250" spans="1:26">
      <c r="A250" s="8" t="s">
        <v>7032</v>
      </c>
      <c r="B250" s="5" t="s">
        <v>7033</v>
      </c>
      <c r="C250" s="8" t="s">
        <v>7026</v>
      </c>
      <c r="E250" s="5" t="s">
        <v>5374</v>
      </c>
      <c r="G250" s="5" t="s">
        <v>4440</v>
      </c>
      <c r="H250" s="5" t="s">
        <v>5999</v>
      </c>
      <c r="I250" s="5" t="s">
        <v>5394</v>
      </c>
      <c r="J250" s="5" t="s">
        <v>5836</v>
      </c>
      <c r="K250" s="5" t="s">
        <v>2688</v>
      </c>
      <c r="L250" s="5" t="s">
        <v>7034</v>
      </c>
      <c r="M250" s="5" t="s">
        <v>2908</v>
      </c>
      <c r="N250" s="5" t="s">
        <v>6062</v>
      </c>
      <c r="O250" s="5" t="s">
        <v>5670</v>
      </c>
      <c r="P250" s="5" t="s">
        <v>2883</v>
      </c>
      <c r="Q250" s="5" t="s">
        <v>2688</v>
      </c>
      <c r="R250" s="5" t="s">
        <v>7035</v>
      </c>
      <c r="S250" s="5" t="s">
        <v>2807</v>
      </c>
      <c r="T250" s="5" t="s">
        <v>7029</v>
      </c>
      <c r="U250" s="5" t="s">
        <v>7036</v>
      </c>
      <c r="V250" s="5" t="s">
        <v>7031</v>
      </c>
      <c r="Y250" s="5" t="s">
        <v>7001</v>
      </c>
    </row>
    <row r="251" spans="1:26">
      <c r="A251" s="8" t="s">
        <v>7037</v>
      </c>
      <c r="B251" s="5" t="s">
        <v>7038</v>
      </c>
      <c r="C251" s="8" t="s">
        <v>7026</v>
      </c>
      <c r="E251" s="5" t="s">
        <v>5374</v>
      </c>
      <c r="F251" s="5" t="s">
        <v>7039</v>
      </c>
      <c r="G251" s="5" t="s">
        <v>4440</v>
      </c>
      <c r="H251" s="5" t="s">
        <v>5999</v>
      </c>
      <c r="I251" s="5" t="s">
        <v>5394</v>
      </c>
      <c r="J251" s="5" t="s">
        <v>5836</v>
      </c>
      <c r="K251" s="5" t="s">
        <v>2688</v>
      </c>
      <c r="L251" s="5" t="s">
        <v>7040</v>
      </c>
      <c r="M251" s="5" t="s">
        <v>2908</v>
      </c>
      <c r="N251" s="5" t="s">
        <v>6062</v>
      </c>
      <c r="O251" s="5" t="s">
        <v>5670</v>
      </c>
      <c r="P251" s="5" t="s">
        <v>2883</v>
      </c>
      <c r="Q251" s="5" t="s">
        <v>2688</v>
      </c>
      <c r="R251" s="5" t="s">
        <v>7041</v>
      </c>
      <c r="S251" s="5" t="s">
        <v>2807</v>
      </c>
      <c r="T251" s="5" t="s">
        <v>7029</v>
      </c>
      <c r="U251" s="5" t="s">
        <v>7042</v>
      </c>
      <c r="V251" s="5" t="s">
        <v>7031</v>
      </c>
      <c r="Y251" s="5" t="s">
        <v>7001</v>
      </c>
    </row>
    <row r="252" spans="1:26">
      <c r="A252" s="8" t="s">
        <v>7043</v>
      </c>
      <c r="B252" s="5" t="s">
        <v>7044</v>
      </c>
      <c r="C252" s="8" t="s">
        <v>7045</v>
      </c>
      <c r="E252" s="5" t="s">
        <v>5374</v>
      </c>
      <c r="G252" s="5" t="s">
        <v>4440</v>
      </c>
      <c r="H252" s="5" t="s">
        <v>5999</v>
      </c>
      <c r="I252" s="5" t="s">
        <v>7046</v>
      </c>
      <c r="J252" s="5" t="s">
        <v>5381</v>
      </c>
      <c r="K252" s="5" t="s">
        <v>5884</v>
      </c>
      <c r="L252" s="5" t="s">
        <v>7047</v>
      </c>
      <c r="M252" s="5" t="s">
        <v>2908</v>
      </c>
      <c r="N252" s="5" t="s">
        <v>7048</v>
      </c>
      <c r="O252" s="5" t="s">
        <v>5381</v>
      </c>
      <c r="P252" s="5" t="s">
        <v>2883</v>
      </c>
      <c r="Q252" s="5" t="s">
        <v>5884</v>
      </c>
      <c r="R252" s="5" t="s">
        <v>7049</v>
      </c>
      <c r="S252" s="5" t="s">
        <v>6245</v>
      </c>
      <c r="T252" s="5" t="s">
        <v>7050</v>
      </c>
      <c r="U252" s="5" t="s">
        <v>7051</v>
      </c>
      <c r="V252" s="5" t="s">
        <v>7031</v>
      </c>
      <c r="Y252" s="5" t="s">
        <v>7001</v>
      </c>
    </row>
    <row r="253" spans="1:26">
      <c r="A253" s="8" t="s">
        <v>7052</v>
      </c>
      <c r="B253" s="5" t="s">
        <v>7053</v>
      </c>
      <c r="C253" s="8" t="s">
        <v>7045</v>
      </c>
      <c r="E253" s="5" t="s">
        <v>5374</v>
      </c>
      <c r="G253" s="5" t="s">
        <v>4440</v>
      </c>
      <c r="H253" s="5" t="s">
        <v>5999</v>
      </c>
      <c r="I253" s="5" t="s">
        <v>7046</v>
      </c>
      <c r="J253" s="5" t="s">
        <v>5381</v>
      </c>
      <c r="K253" s="5" t="s">
        <v>5884</v>
      </c>
      <c r="L253" s="5" t="s">
        <v>7054</v>
      </c>
      <c r="M253" s="5" t="s">
        <v>2908</v>
      </c>
      <c r="N253" s="5" t="s">
        <v>7048</v>
      </c>
      <c r="O253" s="5" t="s">
        <v>5381</v>
      </c>
      <c r="P253" s="5" t="s">
        <v>2883</v>
      </c>
      <c r="Q253" s="5" t="s">
        <v>5884</v>
      </c>
      <c r="R253" s="5" t="s">
        <v>7055</v>
      </c>
      <c r="S253" s="5" t="s">
        <v>6245</v>
      </c>
      <c r="T253" s="5" t="s">
        <v>7050</v>
      </c>
      <c r="U253" s="5" t="s">
        <v>7056</v>
      </c>
      <c r="V253" s="5" t="s">
        <v>7031</v>
      </c>
      <c r="Y253" s="5" t="s">
        <v>7001</v>
      </c>
    </row>
    <row r="254" spans="1:26">
      <c r="A254" s="8" t="s">
        <v>7057</v>
      </c>
      <c r="B254" s="5" t="s">
        <v>7058</v>
      </c>
      <c r="C254" s="8" t="s">
        <v>7045</v>
      </c>
      <c r="E254" s="5" t="s">
        <v>5374</v>
      </c>
      <c r="G254" s="5" t="s">
        <v>4440</v>
      </c>
      <c r="H254" s="5" t="s">
        <v>5999</v>
      </c>
      <c r="I254" s="5" t="s">
        <v>7046</v>
      </c>
      <c r="J254" s="5" t="s">
        <v>5381</v>
      </c>
      <c r="K254" s="5" t="s">
        <v>5884</v>
      </c>
      <c r="L254" s="5" t="s">
        <v>7059</v>
      </c>
      <c r="M254" s="5" t="s">
        <v>2908</v>
      </c>
      <c r="N254" s="5" t="s">
        <v>7048</v>
      </c>
      <c r="O254" s="5" t="s">
        <v>5381</v>
      </c>
      <c r="P254" s="5" t="s">
        <v>2883</v>
      </c>
      <c r="Q254" s="5" t="s">
        <v>5884</v>
      </c>
      <c r="R254" s="5" t="s">
        <v>7060</v>
      </c>
      <c r="S254" s="5" t="s">
        <v>6245</v>
      </c>
      <c r="T254" s="5" t="s">
        <v>7050</v>
      </c>
      <c r="U254" s="5" t="s">
        <v>7061</v>
      </c>
      <c r="V254" s="5" t="s">
        <v>7031</v>
      </c>
      <c r="Y254" s="5" t="s">
        <v>7001</v>
      </c>
    </row>
    <row r="255" spans="1:26">
      <c r="A255" s="8" t="s">
        <v>7062</v>
      </c>
      <c r="B255" s="5" t="s">
        <v>7063</v>
      </c>
      <c r="C255" s="8" t="s">
        <v>7064</v>
      </c>
      <c r="E255" s="5" t="s">
        <v>7065</v>
      </c>
      <c r="H255" s="5" t="s">
        <v>5802</v>
      </c>
      <c r="I255" s="5" t="s">
        <v>5542</v>
      </c>
      <c r="J255" s="5" t="s">
        <v>5483</v>
      </c>
      <c r="K255" s="5" t="s">
        <v>5757</v>
      </c>
      <c r="L255" s="5" t="s">
        <v>7066</v>
      </c>
      <c r="M255" s="5" t="s">
        <v>2908</v>
      </c>
      <c r="N255" s="5" t="s">
        <v>5802</v>
      </c>
      <c r="O255" s="5" t="s">
        <v>5382</v>
      </c>
      <c r="P255" s="5" t="s">
        <v>2883</v>
      </c>
      <c r="Q255" s="5" t="s">
        <v>5757</v>
      </c>
      <c r="R255" s="5" t="s">
        <v>7067</v>
      </c>
      <c r="S255" s="5" t="s">
        <v>6780</v>
      </c>
      <c r="T255" s="5" t="s">
        <v>7068</v>
      </c>
      <c r="U255" s="5" t="s">
        <v>7069</v>
      </c>
      <c r="V255" s="5" t="s">
        <v>7070</v>
      </c>
      <c r="Y255" s="5" t="s">
        <v>7001</v>
      </c>
    </row>
    <row r="256" spans="1:26">
      <c r="A256" s="8" t="s">
        <v>7071</v>
      </c>
      <c r="B256" s="5" t="s">
        <v>7072</v>
      </c>
      <c r="C256" s="8" t="s">
        <v>6567</v>
      </c>
      <c r="E256" s="5" t="s">
        <v>5374</v>
      </c>
      <c r="G256" s="5" t="s">
        <v>4440</v>
      </c>
      <c r="H256" s="5" t="s">
        <v>5999</v>
      </c>
      <c r="I256" s="5" t="s">
        <v>6788</v>
      </c>
      <c r="J256" s="5" t="s">
        <v>6287</v>
      </c>
      <c r="K256" s="5" t="s">
        <v>5755</v>
      </c>
      <c r="L256" s="5" t="s">
        <v>7073</v>
      </c>
      <c r="M256" s="5" t="s">
        <v>2908</v>
      </c>
      <c r="N256" s="5" t="s">
        <v>2662</v>
      </c>
      <c r="O256" s="5" t="s">
        <v>6287</v>
      </c>
      <c r="P256" s="5" t="s">
        <v>2883</v>
      </c>
      <c r="Q256" s="5" t="s">
        <v>5755</v>
      </c>
      <c r="R256" s="5" t="s">
        <v>7074</v>
      </c>
      <c r="S256" s="5" t="s">
        <v>6245</v>
      </c>
      <c r="T256" s="5" t="s">
        <v>7075</v>
      </c>
      <c r="U256" s="5" t="s">
        <v>7076</v>
      </c>
      <c r="V256" s="5" t="s">
        <v>7077</v>
      </c>
      <c r="Y256" s="5" t="s">
        <v>7001</v>
      </c>
    </row>
    <row r="257" spans="1:26">
      <c r="A257" s="8" t="s">
        <v>7078</v>
      </c>
      <c r="B257" s="5" t="s">
        <v>7079</v>
      </c>
      <c r="C257" s="8" t="s">
        <v>6567</v>
      </c>
      <c r="E257" s="5" t="s">
        <v>5374</v>
      </c>
      <c r="G257" s="5" t="s">
        <v>4440</v>
      </c>
      <c r="H257" s="5" t="s">
        <v>5999</v>
      </c>
      <c r="I257" s="5" t="s">
        <v>6788</v>
      </c>
      <c r="J257" s="5" t="s">
        <v>6287</v>
      </c>
      <c r="K257" s="5" t="s">
        <v>5755</v>
      </c>
      <c r="L257" s="5" t="s">
        <v>7080</v>
      </c>
      <c r="M257" s="5" t="s">
        <v>2908</v>
      </c>
      <c r="N257" s="5" t="s">
        <v>2662</v>
      </c>
      <c r="O257" s="5" t="s">
        <v>6287</v>
      </c>
      <c r="P257" s="5" t="s">
        <v>2883</v>
      </c>
      <c r="Q257" s="5" t="s">
        <v>5755</v>
      </c>
      <c r="R257" s="5" t="s">
        <v>7081</v>
      </c>
      <c r="S257" s="5" t="s">
        <v>6245</v>
      </c>
      <c r="T257" s="5" t="s">
        <v>7075</v>
      </c>
      <c r="U257" s="5" t="s">
        <v>7082</v>
      </c>
      <c r="V257" s="5" t="s">
        <v>7077</v>
      </c>
      <c r="Y257" s="5" t="s">
        <v>7001</v>
      </c>
    </row>
    <row r="258" spans="1:26">
      <c r="A258" s="8" t="s">
        <v>7083</v>
      </c>
      <c r="B258" s="5" t="s">
        <v>7084</v>
      </c>
      <c r="C258" s="8" t="s">
        <v>6567</v>
      </c>
      <c r="E258" s="5" t="s">
        <v>5374</v>
      </c>
      <c r="G258" s="5" t="s">
        <v>4440</v>
      </c>
      <c r="H258" s="5" t="s">
        <v>5999</v>
      </c>
      <c r="I258" s="5" t="s">
        <v>5479</v>
      </c>
      <c r="J258" s="5" t="s">
        <v>5757</v>
      </c>
      <c r="K258" s="5" t="s">
        <v>6614</v>
      </c>
      <c r="L258" s="5" t="s">
        <v>7085</v>
      </c>
      <c r="M258" s="5" t="s">
        <v>2908</v>
      </c>
      <c r="N258" s="5" t="s">
        <v>7086</v>
      </c>
      <c r="O258" s="5" t="s">
        <v>6063</v>
      </c>
      <c r="P258" s="5" t="s">
        <v>2883</v>
      </c>
      <c r="Q258" s="5" t="s">
        <v>3740</v>
      </c>
      <c r="R258" s="5" t="s">
        <v>7087</v>
      </c>
      <c r="S258" s="5" t="s">
        <v>6245</v>
      </c>
      <c r="T258" s="5" t="s">
        <v>7088</v>
      </c>
      <c r="U258" s="5" t="s">
        <v>7089</v>
      </c>
      <c r="V258" s="5" t="s">
        <v>7090</v>
      </c>
      <c r="Y258" s="5" t="s">
        <v>7001</v>
      </c>
    </row>
    <row r="259" spans="1:26">
      <c r="A259" s="8" t="s">
        <v>7091</v>
      </c>
      <c r="B259" s="5" t="s">
        <v>7092</v>
      </c>
      <c r="C259" s="8" t="s">
        <v>6567</v>
      </c>
      <c r="E259" s="5" t="s">
        <v>5374</v>
      </c>
      <c r="G259" s="5" t="s">
        <v>4440</v>
      </c>
      <c r="H259" s="5" t="s">
        <v>5999</v>
      </c>
      <c r="I259" s="5" t="s">
        <v>6788</v>
      </c>
      <c r="J259" s="5" t="s">
        <v>6287</v>
      </c>
      <c r="K259" s="5" t="s">
        <v>5755</v>
      </c>
      <c r="L259" s="5" t="s">
        <v>7093</v>
      </c>
      <c r="M259" s="5" t="s">
        <v>2908</v>
      </c>
      <c r="N259" s="5" t="s">
        <v>2662</v>
      </c>
      <c r="O259" s="5" t="s">
        <v>6287</v>
      </c>
      <c r="P259" s="5" t="s">
        <v>2883</v>
      </c>
      <c r="Q259" s="5" t="s">
        <v>5755</v>
      </c>
      <c r="R259" s="5" t="s">
        <v>7094</v>
      </c>
      <c r="S259" s="5" t="s">
        <v>6245</v>
      </c>
      <c r="T259" s="5" t="s">
        <v>7075</v>
      </c>
      <c r="U259" s="5" t="s">
        <v>7095</v>
      </c>
      <c r="V259" s="5" t="s">
        <v>7077</v>
      </c>
      <c r="Y259" s="5" t="s">
        <v>7001</v>
      </c>
    </row>
    <row r="260" spans="1:26">
      <c r="A260" s="8" t="s">
        <v>7096</v>
      </c>
      <c r="B260" s="5" t="s">
        <v>7097</v>
      </c>
      <c r="C260" s="8" t="s">
        <v>6567</v>
      </c>
      <c r="E260" s="5" t="s">
        <v>5374</v>
      </c>
      <c r="G260" s="5" t="s">
        <v>4440</v>
      </c>
      <c r="H260" s="5" t="s">
        <v>5999</v>
      </c>
      <c r="I260" s="5" t="s">
        <v>5479</v>
      </c>
      <c r="J260" s="5" t="s">
        <v>5757</v>
      </c>
      <c r="K260" s="5" t="s">
        <v>6614</v>
      </c>
      <c r="L260" s="5" t="s">
        <v>7098</v>
      </c>
      <c r="M260" s="5" t="s">
        <v>2908</v>
      </c>
      <c r="N260" s="5" t="s">
        <v>7086</v>
      </c>
      <c r="O260" s="5" t="s">
        <v>6063</v>
      </c>
      <c r="P260" s="5" t="s">
        <v>2883</v>
      </c>
      <c r="Q260" s="5" t="s">
        <v>3740</v>
      </c>
      <c r="R260" s="5" t="s">
        <v>7099</v>
      </c>
      <c r="S260" s="5" t="s">
        <v>6245</v>
      </c>
      <c r="T260" s="5" t="s">
        <v>7088</v>
      </c>
      <c r="U260" s="5" t="s">
        <v>7100</v>
      </c>
      <c r="V260" s="5" t="s">
        <v>7090</v>
      </c>
      <c r="Y260" s="5" t="s">
        <v>7001</v>
      </c>
    </row>
    <row r="261" spans="1:26">
      <c r="A261" s="8" t="s">
        <v>7101</v>
      </c>
      <c r="B261" s="5" t="s">
        <v>7102</v>
      </c>
      <c r="C261" s="8" t="s">
        <v>6567</v>
      </c>
      <c r="E261" s="5" t="s">
        <v>5374</v>
      </c>
      <c r="F261" s="5" t="s">
        <v>7103</v>
      </c>
      <c r="G261" s="5" t="s">
        <v>4440</v>
      </c>
      <c r="H261" s="5" t="s">
        <v>5999</v>
      </c>
      <c r="I261" s="5" t="s">
        <v>5479</v>
      </c>
      <c r="J261" s="5" t="s">
        <v>5757</v>
      </c>
      <c r="K261" s="5" t="s">
        <v>6614</v>
      </c>
      <c r="L261" s="5" t="s">
        <v>7104</v>
      </c>
      <c r="M261" s="5" t="s">
        <v>2908</v>
      </c>
      <c r="N261" s="5" t="s">
        <v>7086</v>
      </c>
      <c r="O261" s="5" t="s">
        <v>6063</v>
      </c>
      <c r="P261" s="5" t="s">
        <v>2883</v>
      </c>
      <c r="Q261" s="5" t="s">
        <v>3740</v>
      </c>
      <c r="R261" s="5" t="s">
        <v>7105</v>
      </c>
      <c r="S261" s="5" t="s">
        <v>6245</v>
      </c>
      <c r="T261" s="5" t="s">
        <v>7088</v>
      </c>
      <c r="U261" s="5" t="s">
        <v>7106</v>
      </c>
      <c r="V261" s="5" t="s">
        <v>7090</v>
      </c>
      <c r="Y261" s="5" t="s">
        <v>7001</v>
      </c>
    </row>
    <row r="262" spans="1:26">
      <c r="A262" s="8" t="s">
        <v>7107</v>
      </c>
      <c r="B262" s="5" t="s">
        <v>7108</v>
      </c>
      <c r="C262" s="8" t="s">
        <v>7109</v>
      </c>
      <c r="E262" s="5" t="s">
        <v>5374</v>
      </c>
      <c r="G262" s="5" t="s">
        <v>4440</v>
      </c>
      <c r="H262" s="5" t="s">
        <v>5843</v>
      </c>
      <c r="I262" s="5" t="s">
        <v>5612</v>
      </c>
      <c r="J262" s="5" t="s">
        <v>2684</v>
      </c>
      <c r="K262" s="5" t="s">
        <v>6303</v>
      </c>
      <c r="L262" s="5" t="s">
        <v>7110</v>
      </c>
      <c r="M262" s="5" t="s">
        <v>2908</v>
      </c>
      <c r="N262" s="5" t="s">
        <v>7086</v>
      </c>
      <c r="O262" s="5" t="s">
        <v>6303</v>
      </c>
      <c r="P262" s="5" t="s">
        <v>5543</v>
      </c>
      <c r="Q262" s="5" t="s">
        <v>2684</v>
      </c>
      <c r="R262" s="5" t="s">
        <v>7111</v>
      </c>
      <c r="S262" s="5" t="s">
        <v>3671</v>
      </c>
      <c r="T262" s="5" t="s">
        <v>7112</v>
      </c>
      <c r="U262" s="5" t="s">
        <v>7113</v>
      </c>
      <c r="V262" s="5" t="s">
        <v>7114</v>
      </c>
      <c r="Y262" s="5" t="s">
        <v>7001</v>
      </c>
    </row>
    <row r="263" spans="1:26">
      <c r="A263" s="8" t="s">
        <v>7115</v>
      </c>
      <c r="B263" s="5" t="s">
        <v>7116</v>
      </c>
      <c r="C263" s="8" t="s">
        <v>5934</v>
      </c>
      <c r="E263" s="5" t="s">
        <v>4995</v>
      </c>
      <c r="H263" s="5" t="s">
        <v>5843</v>
      </c>
      <c r="I263" s="5" t="s">
        <v>5542</v>
      </c>
      <c r="J263" s="5" t="s">
        <v>5543</v>
      </c>
      <c r="K263" s="5" t="s">
        <v>5381</v>
      </c>
      <c r="L263" s="5" t="s">
        <v>7117</v>
      </c>
      <c r="M263" s="5" t="s">
        <v>2688</v>
      </c>
      <c r="N263" s="5" t="s">
        <v>7118</v>
      </c>
      <c r="O263" s="5" t="s">
        <v>5543</v>
      </c>
      <c r="P263" s="5" t="s">
        <v>2883</v>
      </c>
      <c r="Q263" s="5" t="s">
        <v>7119</v>
      </c>
      <c r="R263" s="5" t="s">
        <v>7120</v>
      </c>
      <c r="S263" s="5" t="s">
        <v>6756</v>
      </c>
      <c r="T263" s="5" t="s">
        <v>6781</v>
      </c>
      <c r="U263" s="5" t="s">
        <v>7121</v>
      </c>
      <c r="V263" s="5" t="s">
        <v>7114</v>
      </c>
      <c r="Y263" s="5" t="s">
        <v>7122</v>
      </c>
    </row>
    <row r="264" spans="1:26">
      <c r="A264" s="8" t="s">
        <v>7123</v>
      </c>
      <c r="B264" s="5" t="s">
        <v>7124</v>
      </c>
      <c r="C264" s="8" t="s">
        <v>6181</v>
      </c>
      <c r="E264" s="5" t="s">
        <v>4995</v>
      </c>
      <c r="H264" s="5" t="s">
        <v>6345</v>
      </c>
      <c r="I264" s="5" t="s">
        <v>6827</v>
      </c>
      <c r="J264" s="5" t="s">
        <v>2806</v>
      </c>
      <c r="K264" s="5" t="s">
        <v>6817</v>
      </c>
      <c r="L264" s="5" t="s">
        <v>7125</v>
      </c>
      <c r="S264" s="5" t="s">
        <v>2663</v>
      </c>
      <c r="T264" s="5" t="s">
        <v>7126</v>
      </c>
      <c r="U264" s="5" t="s">
        <v>7127</v>
      </c>
      <c r="V264" s="5" t="s">
        <v>7023</v>
      </c>
      <c r="Y264" s="5" t="s">
        <v>7122</v>
      </c>
    </row>
    <row r="265" spans="1:26">
      <c r="A265" s="8" t="s">
        <v>7128</v>
      </c>
      <c r="B265" s="5" t="s">
        <v>7129</v>
      </c>
      <c r="C265" s="8" t="s">
        <v>7130</v>
      </c>
      <c r="E265" s="5" t="s">
        <v>4995</v>
      </c>
      <c r="H265" s="5" t="s">
        <v>6653</v>
      </c>
      <c r="I265" s="5" t="s">
        <v>7131</v>
      </c>
      <c r="J265" s="5" t="s">
        <v>7132</v>
      </c>
      <c r="K265" s="5" t="s">
        <v>6621</v>
      </c>
      <c r="L265" s="5" t="s">
        <v>7133</v>
      </c>
      <c r="S265" s="5" t="s">
        <v>2806</v>
      </c>
      <c r="T265" s="5" t="s">
        <v>6498</v>
      </c>
      <c r="U265" s="5" t="s">
        <v>7134</v>
      </c>
      <c r="V265" s="5" t="s">
        <v>7023</v>
      </c>
      <c r="Y265" s="5" t="s">
        <v>7001</v>
      </c>
    </row>
    <row r="266" spans="1:26" s="8" customFormat="1">
      <c r="B266" s="8" t="s">
        <v>7135</v>
      </c>
    </row>
    <row r="267" spans="1:26">
      <c r="A267" s="8" t="s">
        <v>7136</v>
      </c>
      <c r="B267" s="5" t="s">
        <v>7137</v>
      </c>
      <c r="C267" s="8" t="s">
        <v>5540</v>
      </c>
      <c r="E267" s="5" t="s">
        <v>5374</v>
      </c>
      <c r="F267" s="5" t="s">
        <v>7138</v>
      </c>
      <c r="H267" s="5" t="s">
        <v>5393</v>
      </c>
      <c r="I267" s="5" t="s">
        <v>5394</v>
      </c>
      <c r="J267" s="5" t="s">
        <v>2883</v>
      </c>
      <c r="K267" s="5" t="s">
        <v>5381</v>
      </c>
      <c r="L267" s="5" t="s">
        <v>7139</v>
      </c>
      <c r="M267" s="5" t="s">
        <v>2663</v>
      </c>
      <c r="N267" s="5" t="s">
        <v>5396</v>
      </c>
      <c r="O267" s="5" t="s">
        <v>2883</v>
      </c>
      <c r="P267" s="5" t="s">
        <v>5543</v>
      </c>
      <c r="Q267" s="5" t="s">
        <v>6287</v>
      </c>
      <c r="R267" s="5" t="s">
        <v>7140</v>
      </c>
      <c r="S267" s="5" t="s">
        <v>6971</v>
      </c>
      <c r="T267" s="5" t="s">
        <v>7141</v>
      </c>
      <c r="V267" s="5" t="s">
        <v>5400</v>
      </c>
      <c r="X267" s="5" t="s">
        <v>7142</v>
      </c>
      <c r="Y267" s="5" t="s">
        <v>7143</v>
      </c>
    </row>
    <row r="268" spans="1:26">
      <c r="A268" s="8" t="s">
        <v>7144</v>
      </c>
      <c r="B268" s="5" t="s">
        <v>7145</v>
      </c>
      <c r="C268" s="8" t="s">
        <v>5610</v>
      </c>
      <c r="E268" s="5" t="s">
        <v>5374</v>
      </c>
      <c r="F268" s="5" t="s">
        <v>7146</v>
      </c>
      <c r="G268" s="5" t="s">
        <v>4440</v>
      </c>
      <c r="H268" s="5" t="s">
        <v>5375</v>
      </c>
      <c r="I268" s="5" t="s">
        <v>6416</v>
      </c>
      <c r="J268" s="5" t="s">
        <v>5543</v>
      </c>
      <c r="K268" s="5" t="s">
        <v>2688</v>
      </c>
      <c r="L268" s="5" t="s">
        <v>7147</v>
      </c>
      <c r="M268" s="5" t="s">
        <v>2688</v>
      </c>
      <c r="N268" s="5" t="s">
        <v>7148</v>
      </c>
      <c r="O268" s="5" t="s">
        <v>5888</v>
      </c>
      <c r="P268" s="5" t="s">
        <v>5614</v>
      </c>
      <c r="Q268" s="5" t="s">
        <v>5547</v>
      </c>
      <c r="R268" s="5" t="s">
        <v>7149</v>
      </c>
      <c r="S268" s="5" t="s">
        <v>5890</v>
      </c>
      <c r="T268" s="5" t="s">
        <v>7150</v>
      </c>
      <c r="U268" s="5" t="s">
        <v>7151</v>
      </c>
      <c r="V268" s="5" t="s">
        <v>5386</v>
      </c>
      <c r="Y268" s="5" t="s">
        <v>7143</v>
      </c>
      <c r="Z268" s="5" t="s">
        <v>5402</v>
      </c>
    </row>
    <row r="269" spans="1:26">
      <c r="A269" s="8" t="s">
        <v>7152</v>
      </c>
      <c r="B269" s="5" t="s">
        <v>7153</v>
      </c>
      <c r="C269" s="8" t="s">
        <v>5610</v>
      </c>
      <c r="E269" s="5" t="s">
        <v>5374</v>
      </c>
      <c r="F269" s="5" t="s">
        <v>7154</v>
      </c>
      <c r="G269" s="5" t="s">
        <v>4440</v>
      </c>
      <c r="H269" s="5" t="s">
        <v>5375</v>
      </c>
      <c r="I269" s="5" t="s">
        <v>6416</v>
      </c>
      <c r="J269" s="5" t="s">
        <v>5543</v>
      </c>
      <c r="K269" s="5" t="s">
        <v>2688</v>
      </c>
      <c r="L269" s="5" t="s">
        <v>7155</v>
      </c>
      <c r="M269" s="5" t="s">
        <v>2688</v>
      </c>
      <c r="N269" s="5" t="s">
        <v>7148</v>
      </c>
      <c r="O269" s="5" t="s">
        <v>5888</v>
      </c>
      <c r="P269" s="5" t="s">
        <v>5614</v>
      </c>
      <c r="Q269" s="5" t="s">
        <v>5547</v>
      </c>
      <c r="R269" s="5" t="s">
        <v>7156</v>
      </c>
      <c r="S269" s="5" t="s">
        <v>5890</v>
      </c>
      <c r="T269" s="5" t="s">
        <v>7150</v>
      </c>
      <c r="U269" s="5" t="s">
        <v>7157</v>
      </c>
      <c r="V269" s="5" t="s">
        <v>5386</v>
      </c>
      <c r="X269" s="5" t="s">
        <v>7158</v>
      </c>
      <c r="Y269" s="5" t="s">
        <v>7143</v>
      </c>
      <c r="Z269" s="5" t="s">
        <v>5402</v>
      </c>
    </row>
    <row r="270" spans="1:26">
      <c r="A270" s="8" t="s">
        <v>7159</v>
      </c>
      <c r="B270" s="5" t="s">
        <v>7160</v>
      </c>
      <c r="C270" s="8" t="s">
        <v>5610</v>
      </c>
      <c r="E270" s="5" t="s">
        <v>5374</v>
      </c>
      <c r="F270" s="5" t="s">
        <v>7161</v>
      </c>
      <c r="H270" s="5" t="s">
        <v>5393</v>
      </c>
      <c r="I270" s="5" t="s">
        <v>5479</v>
      </c>
      <c r="J270" s="5" t="s">
        <v>2684</v>
      </c>
      <c r="K270" s="5" t="s">
        <v>5480</v>
      </c>
      <c r="L270" s="5" t="s">
        <v>7162</v>
      </c>
      <c r="M270" s="5" t="s">
        <v>2663</v>
      </c>
      <c r="N270" s="5" t="s">
        <v>5482</v>
      </c>
      <c r="O270" s="5" t="s">
        <v>5483</v>
      </c>
      <c r="P270" s="5" t="s">
        <v>5484</v>
      </c>
      <c r="Q270" s="5" t="s">
        <v>5382</v>
      </c>
      <c r="R270" s="5" t="s">
        <v>7163</v>
      </c>
      <c r="S270" s="5" t="s">
        <v>2839</v>
      </c>
      <c r="T270" s="5" t="s">
        <v>5486</v>
      </c>
      <c r="U270" s="5" t="s">
        <v>7164</v>
      </c>
      <c r="V270" s="5" t="s">
        <v>5400</v>
      </c>
      <c r="X270" s="5" t="s">
        <v>7165</v>
      </c>
      <c r="Y270" s="5" t="s">
        <v>7143</v>
      </c>
    </row>
    <row r="271" spans="1:26">
      <c r="A271" s="8" t="s">
        <v>7166</v>
      </c>
      <c r="B271" s="5" t="s">
        <v>7167</v>
      </c>
      <c r="C271" s="8" t="s">
        <v>6939</v>
      </c>
      <c r="E271" s="5" t="s">
        <v>5374</v>
      </c>
      <c r="F271" s="5" t="s">
        <v>7168</v>
      </c>
      <c r="G271" s="5" t="s">
        <v>4440</v>
      </c>
      <c r="H271" s="5" t="s">
        <v>5375</v>
      </c>
      <c r="I271" s="5" t="s">
        <v>7169</v>
      </c>
      <c r="J271" s="5" t="s">
        <v>5377</v>
      </c>
      <c r="K271" s="5" t="s">
        <v>5614</v>
      </c>
      <c r="L271" s="5" t="s">
        <v>7170</v>
      </c>
      <c r="M271" s="5" t="s">
        <v>5807</v>
      </c>
      <c r="N271" s="5" t="s">
        <v>7171</v>
      </c>
      <c r="O271" s="5" t="s">
        <v>5780</v>
      </c>
      <c r="P271" s="5" t="s">
        <v>6994</v>
      </c>
      <c r="Q271" s="5" t="s">
        <v>5380</v>
      </c>
      <c r="R271" s="5" t="s">
        <v>7172</v>
      </c>
      <c r="S271" s="5" t="s">
        <v>7173</v>
      </c>
      <c r="T271" s="5" t="s">
        <v>7174</v>
      </c>
      <c r="U271" s="5" t="s">
        <v>7175</v>
      </c>
      <c r="V271" s="5" t="s">
        <v>7176</v>
      </c>
      <c r="X271" s="5" t="s">
        <v>7177</v>
      </c>
      <c r="Y271" s="5" t="s">
        <v>7143</v>
      </c>
    </row>
    <row r="272" spans="1:26">
      <c r="A272" s="8" t="s">
        <v>7178</v>
      </c>
      <c r="B272" s="5" t="s">
        <v>7179</v>
      </c>
      <c r="C272" s="8" t="s">
        <v>5801</v>
      </c>
      <c r="E272" s="5" t="s">
        <v>5374</v>
      </c>
      <c r="F272" s="5" t="s">
        <v>7180</v>
      </c>
      <c r="H272" s="5" t="s">
        <v>5393</v>
      </c>
      <c r="I272" s="5" t="s">
        <v>7181</v>
      </c>
      <c r="J272" s="5" t="s">
        <v>5614</v>
      </c>
      <c r="K272" s="5" t="s">
        <v>5377</v>
      </c>
      <c r="L272" s="5" t="s">
        <v>7182</v>
      </c>
      <c r="M272" s="5" t="s">
        <v>2663</v>
      </c>
      <c r="N272" s="5" t="s">
        <v>5668</v>
      </c>
      <c r="O272" s="5" t="s">
        <v>5669</v>
      </c>
      <c r="P272" s="5" t="s">
        <v>7183</v>
      </c>
      <c r="Q272" s="5" t="s">
        <v>5613</v>
      </c>
      <c r="R272" s="5" t="s">
        <v>7184</v>
      </c>
      <c r="S272" s="5" t="s">
        <v>2839</v>
      </c>
      <c r="T272" s="5" t="s">
        <v>5672</v>
      </c>
      <c r="U272" s="5" t="s">
        <v>7185</v>
      </c>
      <c r="V272" s="5" t="s">
        <v>5400</v>
      </c>
      <c r="X272" s="5" t="s">
        <v>7186</v>
      </c>
      <c r="Y272" s="5" t="s">
        <v>7143</v>
      </c>
    </row>
    <row r="273" spans="1:26">
      <c r="A273" s="8" t="s">
        <v>7187</v>
      </c>
      <c r="B273" s="5" t="s">
        <v>7188</v>
      </c>
      <c r="C273" s="8" t="s">
        <v>5934</v>
      </c>
      <c r="E273" s="5" t="s">
        <v>5374</v>
      </c>
      <c r="F273" s="5" t="s">
        <v>7189</v>
      </c>
      <c r="H273" s="5" t="s">
        <v>5393</v>
      </c>
      <c r="I273" s="5" t="s">
        <v>6977</v>
      </c>
      <c r="J273" s="5" t="s">
        <v>2908</v>
      </c>
      <c r="K273" s="5" t="s">
        <v>2688</v>
      </c>
      <c r="L273" s="5" t="s">
        <v>7190</v>
      </c>
      <c r="S273" s="5" t="s">
        <v>3040</v>
      </c>
      <c r="T273" s="5" t="s">
        <v>6979</v>
      </c>
      <c r="U273" s="5" t="s">
        <v>7191</v>
      </c>
      <c r="V273" s="5" t="s">
        <v>7192</v>
      </c>
      <c r="Y273" s="5" t="s">
        <v>7143</v>
      </c>
    </row>
    <row r="274" spans="1:26">
      <c r="A274" s="8" t="s">
        <v>7193</v>
      </c>
      <c r="B274" s="5" t="s">
        <v>7194</v>
      </c>
      <c r="C274" s="8" t="s">
        <v>5934</v>
      </c>
      <c r="E274" s="5" t="s">
        <v>5374</v>
      </c>
      <c r="F274" s="5" t="s">
        <v>7195</v>
      </c>
      <c r="G274" s="5" t="s">
        <v>4440</v>
      </c>
      <c r="H274" s="5" t="s">
        <v>5843</v>
      </c>
      <c r="I274" s="5" t="s">
        <v>6311</v>
      </c>
      <c r="J274" s="5" t="s">
        <v>5377</v>
      </c>
      <c r="K274" s="5" t="s">
        <v>5884</v>
      </c>
      <c r="L274" s="5" t="s">
        <v>7196</v>
      </c>
      <c r="M274" s="5" t="s">
        <v>2688</v>
      </c>
      <c r="N274" s="5" t="s">
        <v>7197</v>
      </c>
      <c r="O274" s="5" t="s">
        <v>5613</v>
      </c>
      <c r="P274" s="5" t="s">
        <v>5887</v>
      </c>
      <c r="Q274" s="5" t="s">
        <v>5888</v>
      </c>
      <c r="R274" s="5" t="s">
        <v>7198</v>
      </c>
      <c r="S274" s="5" t="s">
        <v>5890</v>
      </c>
      <c r="T274" s="5" t="s">
        <v>7199</v>
      </c>
      <c r="U274" s="5" t="s">
        <v>7200</v>
      </c>
      <c r="V274" s="5" t="s">
        <v>5386</v>
      </c>
      <c r="X274" s="5" t="s">
        <v>7201</v>
      </c>
      <c r="Y274" s="5" t="s">
        <v>7143</v>
      </c>
    </row>
    <row r="275" spans="1:26">
      <c r="A275" s="8" t="s">
        <v>7202</v>
      </c>
      <c r="B275" s="5" t="s">
        <v>7203</v>
      </c>
      <c r="C275" s="8" t="s">
        <v>5934</v>
      </c>
      <c r="E275" s="5" t="s">
        <v>5374</v>
      </c>
      <c r="F275" s="5" t="s">
        <v>7204</v>
      </c>
      <c r="G275" s="5" t="s">
        <v>4440</v>
      </c>
      <c r="H275" s="5" t="s">
        <v>5843</v>
      </c>
      <c r="I275" s="5" t="s">
        <v>6311</v>
      </c>
      <c r="J275" s="5" t="s">
        <v>5377</v>
      </c>
      <c r="K275" s="5" t="s">
        <v>5884</v>
      </c>
      <c r="L275" s="5" t="s">
        <v>7205</v>
      </c>
      <c r="M275" s="5" t="s">
        <v>2688</v>
      </c>
      <c r="N275" s="5" t="s">
        <v>7197</v>
      </c>
      <c r="O275" s="5" t="s">
        <v>5613</v>
      </c>
      <c r="P275" s="5" t="s">
        <v>5887</v>
      </c>
      <c r="Q275" s="5" t="s">
        <v>5888</v>
      </c>
      <c r="R275" s="5" t="s">
        <v>7206</v>
      </c>
      <c r="S275" s="5" t="s">
        <v>5890</v>
      </c>
      <c r="T275" s="5" t="s">
        <v>7199</v>
      </c>
      <c r="U275" s="5" t="s">
        <v>7207</v>
      </c>
      <c r="V275" s="5" t="s">
        <v>5386</v>
      </c>
      <c r="X275" s="5" t="s">
        <v>7208</v>
      </c>
      <c r="Y275" s="5" t="s">
        <v>7143</v>
      </c>
    </row>
    <row r="276" spans="1:26">
      <c r="A276" s="8" t="s">
        <v>7209</v>
      </c>
      <c r="B276" s="5" t="s">
        <v>7210</v>
      </c>
      <c r="C276" s="8" t="s">
        <v>5934</v>
      </c>
      <c r="E276" s="5" t="s">
        <v>5374</v>
      </c>
      <c r="F276" s="5" t="s">
        <v>7211</v>
      </c>
      <c r="H276" s="5" t="s">
        <v>5393</v>
      </c>
      <c r="I276" s="5" t="s">
        <v>6977</v>
      </c>
      <c r="J276" s="5" t="s">
        <v>2908</v>
      </c>
      <c r="K276" s="5" t="s">
        <v>2688</v>
      </c>
      <c r="L276" s="5" t="s">
        <v>7212</v>
      </c>
      <c r="S276" s="5" t="s">
        <v>3040</v>
      </c>
      <c r="T276" s="5" t="s">
        <v>6979</v>
      </c>
      <c r="U276" s="5" t="s">
        <v>7213</v>
      </c>
      <c r="V276" s="5" t="s">
        <v>7192</v>
      </c>
      <c r="Y276" s="5" t="s">
        <v>7143</v>
      </c>
    </row>
    <row r="277" spans="1:26">
      <c r="A277" s="8" t="s">
        <v>7214</v>
      </c>
      <c r="B277" s="5" t="s">
        <v>7215</v>
      </c>
      <c r="C277" s="8" t="s">
        <v>5934</v>
      </c>
      <c r="E277" s="5" t="s">
        <v>5374</v>
      </c>
      <c r="F277" s="5" t="s">
        <v>7216</v>
      </c>
      <c r="H277" s="5" t="s">
        <v>5393</v>
      </c>
      <c r="I277" s="5" t="s">
        <v>6977</v>
      </c>
      <c r="J277" s="5" t="s">
        <v>2908</v>
      </c>
      <c r="K277" s="5" t="s">
        <v>2688</v>
      </c>
      <c r="L277" s="5" t="s">
        <v>7217</v>
      </c>
      <c r="S277" s="5" t="s">
        <v>3040</v>
      </c>
      <c r="T277" s="5" t="s">
        <v>7218</v>
      </c>
      <c r="V277" s="5" t="s">
        <v>7192</v>
      </c>
      <c r="Y277" s="5" t="s">
        <v>7143</v>
      </c>
    </row>
    <row r="278" spans="1:26">
      <c r="A278" s="8" t="s">
        <v>7219</v>
      </c>
      <c r="B278" s="5" t="s">
        <v>7220</v>
      </c>
      <c r="C278" s="8" t="s">
        <v>5934</v>
      </c>
      <c r="E278" s="5" t="s">
        <v>5374</v>
      </c>
      <c r="F278" s="5" t="s">
        <v>7221</v>
      </c>
      <c r="H278" s="5" t="s">
        <v>5393</v>
      </c>
      <c r="I278" s="5" t="s">
        <v>6977</v>
      </c>
      <c r="J278" s="5" t="s">
        <v>2908</v>
      </c>
      <c r="K278" s="5" t="s">
        <v>2688</v>
      </c>
      <c r="L278" s="5" t="s">
        <v>7222</v>
      </c>
      <c r="M278" s="5" t="s">
        <v>2908</v>
      </c>
      <c r="N278" s="5" t="s">
        <v>6815</v>
      </c>
      <c r="O278" s="5" t="s">
        <v>6287</v>
      </c>
      <c r="P278" s="5" t="s">
        <v>2785</v>
      </c>
      <c r="Q278" s="5" t="s">
        <v>7223</v>
      </c>
      <c r="R278" s="5" t="s">
        <v>7224</v>
      </c>
      <c r="S278" s="5" t="s">
        <v>3040</v>
      </c>
      <c r="T278" s="5" t="s">
        <v>7218</v>
      </c>
      <c r="V278" s="5" t="s">
        <v>7192</v>
      </c>
      <c r="Y278" s="5" t="s">
        <v>7143</v>
      </c>
    </row>
    <row r="279" spans="1:26">
      <c r="A279" s="8" t="s">
        <v>7225</v>
      </c>
      <c r="B279" s="5" t="s">
        <v>7226</v>
      </c>
      <c r="C279" s="8" t="s">
        <v>6528</v>
      </c>
      <c r="E279" s="5" t="s">
        <v>5374</v>
      </c>
      <c r="F279" s="5" t="s">
        <v>7227</v>
      </c>
      <c r="G279" s="5" t="s">
        <v>4440</v>
      </c>
      <c r="H279" s="5" t="s">
        <v>5393</v>
      </c>
      <c r="I279" s="5" t="s">
        <v>5375</v>
      </c>
      <c r="J279" s="5" t="s">
        <v>5377</v>
      </c>
      <c r="K279" s="5" t="s">
        <v>5614</v>
      </c>
      <c r="L279" s="5" t="s">
        <v>7228</v>
      </c>
      <c r="M279" s="5" t="s">
        <v>2663</v>
      </c>
      <c r="N279" s="5" t="s">
        <v>6448</v>
      </c>
      <c r="O279" s="5" t="s">
        <v>5377</v>
      </c>
      <c r="P279" s="5" t="s">
        <v>2908</v>
      </c>
      <c r="Q279" s="5" t="s">
        <v>5669</v>
      </c>
      <c r="S279" s="5" t="s">
        <v>2839</v>
      </c>
      <c r="T279" s="5" t="s">
        <v>7229</v>
      </c>
      <c r="V279" s="5" t="s">
        <v>5619</v>
      </c>
      <c r="Y279" s="5" t="s">
        <v>7143</v>
      </c>
    </row>
    <row r="280" spans="1:26">
      <c r="A280" s="8" t="s">
        <v>7230</v>
      </c>
      <c r="B280" s="5" t="s">
        <v>7231</v>
      </c>
      <c r="C280" s="8" t="s">
        <v>5998</v>
      </c>
      <c r="E280" s="5" t="s">
        <v>5374</v>
      </c>
      <c r="H280" s="5" t="s">
        <v>5843</v>
      </c>
      <c r="I280" s="5" t="s">
        <v>6311</v>
      </c>
      <c r="J280" s="5" t="s">
        <v>5377</v>
      </c>
      <c r="K280" s="5" t="s">
        <v>5884</v>
      </c>
      <c r="L280" s="5" t="s">
        <v>7232</v>
      </c>
      <c r="M280" s="5" t="s">
        <v>2688</v>
      </c>
      <c r="N280" s="5" t="s">
        <v>2883</v>
      </c>
      <c r="O280" s="5" t="s">
        <v>5377</v>
      </c>
      <c r="P280" s="5" t="s">
        <v>5884</v>
      </c>
      <c r="Q280" s="5" t="s">
        <v>2883</v>
      </c>
      <c r="R280" s="5" t="s">
        <v>7233</v>
      </c>
      <c r="S280" s="5" t="s">
        <v>5890</v>
      </c>
      <c r="T280" s="5" t="s">
        <v>6563</v>
      </c>
      <c r="U280" s="5" t="s">
        <v>7234</v>
      </c>
      <c r="V280" s="5" t="s">
        <v>5386</v>
      </c>
      <c r="Y280" s="5" t="s">
        <v>7143</v>
      </c>
    </row>
    <row r="281" spans="1:26">
      <c r="A281" s="8" t="s">
        <v>7235</v>
      </c>
      <c r="B281" s="5" t="s">
        <v>7236</v>
      </c>
      <c r="C281" s="8" t="s">
        <v>7237</v>
      </c>
      <c r="E281" s="5" t="s">
        <v>5374</v>
      </c>
      <c r="F281" s="5" t="s">
        <v>7238</v>
      </c>
      <c r="G281" s="5" t="s">
        <v>4440</v>
      </c>
      <c r="H281" s="5" t="s">
        <v>5999</v>
      </c>
      <c r="I281" s="5" t="s">
        <v>7239</v>
      </c>
      <c r="J281" s="5" t="s">
        <v>6287</v>
      </c>
      <c r="K281" s="5" t="s">
        <v>5755</v>
      </c>
      <c r="L281" s="5" t="s">
        <v>7240</v>
      </c>
      <c r="M281" s="5" t="s">
        <v>2908</v>
      </c>
      <c r="S281" s="5" t="s">
        <v>6245</v>
      </c>
      <c r="T281" s="5" t="s">
        <v>7241</v>
      </c>
      <c r="U281" s="5" t="s">
        <v>7242</v>
      </c>
      <c r="V281" s="5" t="s">
        <v>6329</v>
      </c>
      <c r="Y281" s="5" t="s">
        <v>7143</v>
      </c>
      <c r="Z281" s="5" t="s">
        <v>6249</v>
      </c>
    </row>
    <row r="282" spans="1:26">
      <c r="A282" s="8" t="s">
        <v>7243</v>
      </c>
      <c r="B282" s="5" t="s">
        <v>7244</v>
      </c>
      <c r="C282" s="8" t="s">
        <v>7237</v>
      </c>
      <c r="E282" s="5" t="s">
        <v>5374</v>
      </c>
      <c r="F282" s="5" t="s">
        <v>7245</v>
      </c>
      <c r="G282" s="5" t="s">
        <v>4440</v>
      </c>
      <c r="H282" s="5" t="s">
        <v>5999</v>
      </c>
      <c r="I282" s="5" t="s">
        <v>7239</v>
      </c>
      <c r="J282" s="5" t="s">
        <v>6287</v>
      </c>
      <c r="K282" s="5" t="s">
        <v>5755</v>
      </c>
      <c r="L282" s="5" t="s">
        <v>7246</v>
      </c>
      <c r="M282" s="5" t="s">
        <v>2908</v>
      </c>
      <c r="S282" s="5" t="s">
        <v>6245</v>
      </c>
      <c r="T282" s="5" t="s">
        <v>7241</v>
      </c>
      <c r="U282" s="5" t="s">
        <v>7247</v>
      </c>
      <c r="V282" s="5" t="s">
        <v>6329</v>
      </c>
      <c r="Y282" s="5" t="s">
        <v>7143</v>
      </c>
      <c r="Z282" s="5" t="s">
        <v>6249</v>
      </c>
    </row>
    <row r="283" spans="1:26">
      <c r="A283" s="8" t="s">
        <v>7248</v>
      </c>
      <c r="B283" s="5" t="s">
        <v>7249</v>
      </c>
      <c r="C283" s="8" t="s">
        <v>7237</v>
      </c>
      <c r="E283" s="5" t="s">
        <v>5374</v>
      </c>
      <c r="F283" s="5" t="s">
        <v>7250</v>
      </c>
      <c r="G283" s="5" t="s">
        <v>4440</v>
      </c>
      <c r="H283" s="5" t="s">
        <v>5999</v>
      </c>
      <c r="I283" s="5" t="s">
        <v>7239</v>
      </c>
      <c r="J283" s="5" t="s">
        <v>6287</v>
      </c>
      <c r="K283" s="5" t="s">
        <v>5755</v>
      </c>
      <c r="L283" s="5" t="s">
        <v>7251</v>
      </c>
      <c r="M283" s="5" t="s">
        <v>2908</v>
      </c>
      <c r="S283" s="5" t="s">
        <v>6245</v>
      </c>
      <c r="T283" s="5" t="s">
        <v>7241</v>
      </c>
      <c r="U283" s="5" t="s">
        <v>7252</v>
      </c>
      <c r="V283" s="5" t="s">
        <v>6329</v>
      </c>
      <c r="Y283" s="5" t="s">
        <v>7143</v>
      </c>
      <c r="Z283" s="5" t="s">
        <v>6249</v>
      </c>
    </row>
    <row r="284" spans="1:26">
      <c r="A284" s="8" t="s">
        <v>7253</v>
      </c>
      <c r="B284" s="5" t="s">
        <v>7254</v>
      </c>
      <c r="C284" s="8" t="s">
        <v>7255</v>
      </c>
      <c r="E284" s="5" t="s">
        <v>5374</v>
      </c>
      <c r="F284" s="5" t="s">
        <v>7256</v>
      </c>
      <c r="G284" s="5" t="s">
        <v>4440</v>
      </c>
      <c r="H284" s="5" t="s">
        <v>5999</v>
      </c>
      <c r="I284" s="5" t="s">
        <v>7257</v>
      </c>
      <c r="J284" s="5" t="s">
        <v>6303</v>
      </c>
      <c r="K284" s="5" t="s">
        <v>6614</v>
      </c>
      <c r="L284" s="5" t="s">
        <v>7258</v>
      </c>
      <c r="S284" s="5" t="s">
        <v>2812</v>
      </c>
      <c r="T284" s="5" t="s">
        <v>6624</v>
      </c>
      <c r="U284" s="5" t="s">
        <v>7259</v>
      </c>
      <c r="V284" s="5" t="s">
        <v>7260</v>
      </c>
      <c r="Y284" s="5" t="s">
        <v>7143</v>
      </c>
      <c r="Z284" s="5" t="s">
        <v>6249</v>
      </c>
    </row>
    <row r="285" spans="1:26">
      <c r="A285" s="8" t="s">
        <v>7261</v>
      </c>
      <c r="B285" s="5" t="s">
        <v>7262</v>
      </c>
      <c r="C285" s="8" t="s">
        <v>7255</v>
      </c>
      <c r="E285" s="5" t="s">
        <v>5374</v>
      </c>
      <c r="F285" s="5" t="s">
        <v>7263</v>
      </c>
      <c r="G285" s="5" t="s">
        <v>4440</v>
      </c>
      <c r="H285" s="5" t="s">
        <v>5999</v>
      </c>
      <c r="I285" s="5" t="s">
        <v>7257</v>
      </c>
      <c r="J285" s="5" t="s">
        <v>5757</v>
      </c>
      <c r="K285" s="5" t="s">
        <v>6614</v>
      </c>
      <c r="L285" s="5" t="s">
        <v>7264</v>
      </c>
      <c r="M285" s="5" t="s">
        <v>2908</v>
      </c>
      <c r="S285" s="5" t="s">
        <v>5807</v>
      </c>
      <c r="T285" s="5" t="s">
        <v>6954</v>
      </c>
      <c r="U285" s="5" t="s">
        <v>7265</v>
      </c>
      <c r="V285" s="5" t="s">
        <v>7260</v>
      </c>
      <c r="Y285" s="5" t="s">
        <v>7143</v>
      </c>
      <c r="Z285" s="5" t="s">
        <v>6249</v>
      </c>
    </row>
    <row r="286" spans="1:26">
      <c r="A286" s="8" t="s">
        <v>7266</v>
      </c>
      <c r="B286" s="5" t="s">
        <v>7267</v>
      </c>
      <c r="C286" s="8" t="s">
        <v>6660</v>
      </c>
      <c r="E286" s="5" t="s">
        <v>5374</v>
      </c>
      <c r="F286" s="5" t="s">
        <v>7268</v>
      </c>
      <c r="H286" s="5" t="s">
        <v>7269</v>
      </c>
      <c r="I286" s="5" t="s">
        <v>6915</v>
      </c>
      <c r="J286" s="5" t="s">
        <v>5614</v>
      </c>
      <c r="K286" s="5" t="s">
        <v>6584</v>
      </c>
      <c r="L286" s="5" t="s">
        <v>7270</v>
      </c>
      <c r="M286" s="5" t="s">
        <v>2908</v>
      </c>
      <c r="N286" s="5" t="s">
        <v>7271</v>
      </c>
      <c r="O286" s="5" t="s">
        <v>5614</v>
      </c>
      <c r="P286" s="5" t="s">
        <v>5614</v>
      </c>
      <c r="Q286" s="5" t="s">
        <v>2806</v>
      </c>
      <c r="R286" s="5" t="s">
        <v>7272</v>
      </c>
      <c r="S286" s="5" t="s">
        <v>6245</v>
      </c>
      <c r="T286" s="5" t="s">
        <v>7273</v>
      </c>
      <c r="U286" s="5" t="s">
        <v>7274</v>
      </c>
      <c r="V286" s="5" t="s">
        <v>6329</v>
      </c>
      <c r="Y286" s="5" t="s">
        <v>7143</v>
      </c>
    </row>
    <row r="287" spans="1:26">
      <c r="A287" s="8" t="s">
        <v>7275</v>
      </c>
      <c r="B287" s="5" t="s">
        <v>7276</v>
      </c>
      <c r="C287" s="8" t="s">
        <v>7277</v>
      </c>
      <c r="E287" s="5" t="s">
        <v>5374</v>
      </c>
      <c r="H287" s="5" t="s">
        <v>5613</v>
      </c>
      <c r="I287" s="5" t="s">
        <v>7278</v>
      </c>
      <c r="J287" s="5" t="s">
        <v>6663</v>
      </c>
      <c r="K287" s="5" t="s">
        <v>5758</v>
      </c>
      <c r="L287" s="5" t="s">
        <v>7279</v>
      </c>
      <c r="Y287" s="5" t="s">
        <v>7143</v>
      </c>
    </row>
    <row r="288" spans="1:26" s="8" customFormat="1">
      <c r="B288" s="8" t="s">
        <v>7280</v>
      </c>
    </row>
    <row r="289" spans="1:25">
      <c r="A289" s="8" t="s">
        <v>7281</v>
      </c>
      <c r="B289" s="5" t="s">
        <v>7282</v>
      </c>
      <c r="C289" s="8" t="s">
        <v>7283</v>
      </c>
      <c r="E289" s="5" t="s">
        <v>5374</v>
      </c>
      <c r="G289" s="5" t="s">
        <v>4440</v>
      </c>
      <c r="H289" s="5" t="s">
        <v>5637</v>
      </c>
      <c r="I289" s="5" t="s">
        <v>7284</v>
      </c>
      <c r="J289" s="5" t="s">
        <v>5755</v>
      </c>
      <c r="K289" s="5" t="s">
        <v>6032</v>
      </c>
      <c r="L289" s="5" t="s">
        <v>7285</v>
      </c>
      <c r="M289" s="5" t="s">
        <v>2662</v>
      </c>
      <c r="S289" s="5" t="s">
        <v>7286</v>
      </c>
      <c r="T289" s="5" t="s">
        <v>7287</v>
      </c>
      <c r="U289" s="5" t="s">
        <v>7288</v>
      </c>
      <c r="V289" s="5" t="s">
        <v>7289</v>
      </c>
      <c r="Y289" s="5" t="s">
        <v>7290</v>
      </c>
    </row>
    <row r="290" spans="1:25">
      <c r="A290" s="8" t="s">
        <v>7291</v>
      </c>
      <c r="B290" s="5" t="s">
        <v>7292</v>
      </c>
      <c r="C290" s="8" t="s">
        <v>5881</v>
      </c>
      <c r="E290" s="5" t="s">
        <v>5374</v>
      </c>
      <c r="G290" s="5" t="s">
        <v>4440</v>
      </c>
      <c r="H290" s="5" t="s">
        <v>5637</v>
      </c>
      <c r="I290" s="5" t="s">
        <v>7293</v>
      </c>
      <c r="J290" s="5" t="s">
        <v>6641</v>
      </c>
      <c r="K290" s="5" t="s">
        <v>7294</v>
      </c>
      <c r="L290" s="5" t="s">
        <v>7295</v>
      </c>
      <c r="M290" s="5" t="s">
        <v>2662</v>
      </c>
      <c r="N290" s="5" t="s">
        <v>7293</v>
      </c>
      <c r="O290" s="5" t="s">
        <v>6641</v>
      </c>
      <c r="P290" s="5" t="s">
        <v>5637</v>
      </c>
      <c r="Q290" s="5" t="s">
        <v>7294</v>
      </c>
      <c r="S290" s="5" t="s">
        <v>6327</v>
      </c>
      <c r="T290" s="5" t="s">
        <v>7296</v>
      </c>
      <c r="U290" s="5" t="s">
        <v>7297</v>
      </c>
      <c r="V290" s="5" t="s">
        <v>7298</v>
      </c>
      <c r="Y290" s="5" t="s">
        <v>7290</v>
      </c>
    </row>
    <row r="291" spans="1:25">
      <c r="A291" s="8" t="s">
        <v>7299</v>
      </c>
      <c r="B291" s="5" t="s">
        <v>7300</v>
      </c>
      <c r="C291" s="8" t="s">
        <v>5881</v>
      </c>
      <c r="E291" s="5" t="s">
        <v>5374</v>
      </c>
      <c r="G291" s="5" t="s">
        <v>4440</v>
      </c>
      <c r="H291" s="5" t="s">
        <v>5375</v>
      </c>
      <c r="I291" s="5" t="s">
        <v>6800</v>
      </c>
      <c r="J291" s="5" t="s">
        <v>5755</v>
      </c>
      <c r="K291" s="5" t="s">
        <v>6032</v>
      </c>
      <c r="L291" s="5" t="s">
        <v>7301</v>
      </c>
      <c r="S291" s="5" t="s">
        <v>2807</v>
      </c>
      <c r="T291" s="5" t="s">
        <v>7241</v>
      </c>
      <c r="U291" s="5" t="s">
        <v>7302</v>
      </c>
      <c r="V291" s="5" t="s">
        <v>7303</v>
      </c>
      <c r="Y291" s="5" t="s">
        <v>7290</v>
      </c>
    </row>
    <row r="292" spans="1:25">
      <c r="A292" s="8" t="s">
        <v>7304</v>
      </c>
      <c r="B292" s="5" t="s">
        <v>7305</v>
      </c>
      <c r="C292" s="8" t="s">
        <v>7026</v>
      </c>
      <c r="E292" s="5" t="s">
        <v>5374</v>
      </c>
      <c r="H292" s="5" t="s">
        <v>5802</v>
      </c>
      <c r="I292" s="5" t="s">
        <v>7306</v>
      </c>
      <c r="J292" s="5" t="s">
        <v>5755</v>
      </c>
      <c r="K292" s="5" t="s">
        <v>6032</v>
      </c>
      <c r="L292" s="5" t="s">
        <v>7307</v>
      </c>
      <c r="S292" s="5" t="s">
        <v>2663</v>
      </c>
      <c r="T292" s="5" t="s">
        <v>7308</v>
      </c>
      <c r="U292" s="5" t="s">
        <v>7309</v>
      </c>
      <c r="V292" s="5" t="s">
        <v>7303</v>
      </c>
      <c r="Y292" s="5" t="s">
        <v>7290</v>
      </c>
    </row>
    <row r="293" spans="1:25">
      <c r="A293" s="8" t="s">
        <v>7310</v>
      </c>
      <c r="B293" s="5" t="s">
        <v>7311</v>
      </c>
      <c r="C293" s="8" t="s">
        <v>7026</v>
      </c>
      <c r="E293" s="5" t="s">
        <v>5374</v>
      </c>
      <c r="F293" s="5" t="s">
        <v>7312</v>
      </c>
      <c r="H293" s="5" t="s">
        <v>5802</v>
      </c>
      <c r="I293" s="5" t="s">
        <v>7306</v>
      </c>
      <c r="J293" s="5" t="s">
        <v>5755</v>
      </c>
      <c r="K293" s="5" t="s">
        <v>6032</v>
      </c>
      <c r="L293" s="5" t="s">
        <v>7313</v>
      </c>
      <c r="S293" s="5" t="s">
        <v>2663</v>
      </c>
      <c r="T293" s="5" t="s">
        <v>7308</v>
      </c>
      <c r="U293" s="5" t="s">
        <v>7314</v>
      </c>
      <c r="V293" s="5" t="s">
        <v>7303</v>
      </c>
      <c r="Y293" s="5" t="s">
        <v>7290</v>
      </c>
    </row>
    <row r="294" spans="1:25">
      <c r="A294" s="8" t="s">
        <v>7315</v>
      </c>
      <c r="B294" s="5" t="s">
        <v>7316</v>
      </c>
      <c r="C294" s="8" t="s">
        <v>7026</v>
      </c>
      <c r="E294" s="5" t="s">
        <v>5374</v>
      </c>
      <c r="G294" s="5" t="s">
        <v>4440</v>
      </c>
      <c r="H294" s="5" t="s">
        <v>5802</v>
      </c>
      <c r="I294" s="5" t="s">
        <v>7306</v>
      </c>
      <c r="J294" s="5" t="s">
        <v>5755</v>
      </c>
      <c r="K294" s="5" t="s">
        <v>6032</v>
      </c>
      <c r="L294" s="5" t="s">
        <v>7317</v>
      </c>
      <c r="S294" s="5" t="s">
        <v>2663</v>
      </c>
      <c r="T294" s="5" t="s">
        <v>7308</v>
      </c>
      <c r="U294" s="5" t="s">
        <v>7318</v>
      </c>
      <c r="V294" s="5" t="s">
        <v>7303</v>
      </c>
      <c r="Y294" s="5" t="s">
        <v>7290</v>
      </c>
    </row>
    <row r="295" spans="1:25">
      <c r="A295" s="8" t="s">
        <v>7319</v>
      </c>
      <c r="B295" s="5" t="s">
        <v>7320</v>
      </c>
      <c r="C295" s="8" t="s">
        <v>7026</v>
      </c>
      <c r="E295" s="5" t="s">
        <v>5374</v>
      </c>
      <c r="F295" s="5" t="s">
        <v>7321</v>
      </c>
      <c r="H295" s="5" t="s">
        <v>5802</v>
      </c>
      <c r="I295" s="5" t="s">
        <v>7306</v>
      </c>
      <c r="J295" s="5" t="s">
        <v>5755</v>
      </c>
      <c r="K295" s="5" t="s">
        <v>6032</v>
      </c>
      <c r="L295" s="5" t="s">
        <v>7322</v>
      </c>
      <c r="M295" s="5" t="s">
        <v>2662</v>
      </c>
      <c r="N295" s="5" t="s">
        <v>7306</v>
      </c>
      <c r="O295" s="5" t="s">
        <v>5755</v>
      </c>
      <c r="P295" s="5" t="s">
        <v>5802</v>
      </c>
      <c r="Q295" s="5" t="s">
        <v>6032</v>
      </c>
      <c r="S295" s="5" t="s">
        <v>2663</v>
      </c>
      <c r="T295" s="5" t="s">
        <v>7323</v>
      </c>
      <c r="U295" s="5" t="s">
        <v>7324</v>
      </c>
      <c r="V295" s="5" t="s">
        <v>7303</v>
      </c>
      <c r="Y295" s="5" t="s">
        <v>7290</v>
      </c>
    </row>
    <row r="296" spans="1:25">
      <c r="A296" s="8" t="s">
        <v>7325</v>
      </c>
      <c r="B296" s="5" t="s">
        <v>7326</v>
      </c>
      <c r="C296" s="8" t="s">
        <v>7026</v>
      </c>
      <c r="E296" s="5" t="s">
        <v>5374</v>
      </c>
      <c r="H296" s="5" t="s">
        <v>5802</v>
      </c>
      <c r="I296" s="5" t="s">
        <v>7306</v>
      </c>
      <c r="J296" s="5" t="s">
        <v>5755</v>
      </c>
      <c r="K296" s="5" t="s">
        <v>6032</v>
      </c>
      <c r="L296" s="5" t="s">
        <v>7327</v>
      </c>
      <c r="S296" s="5" t="s">
        <v>2663</v>
      </c>
      <c r="T296" s="5" t="s">
        <v>7308</v>
      </c>
      <c r="U296" s="5" t="s">
        <v>7328</v>
      </c>
      <c r="V296" s="5" t="s">
        <v>7329</v>
      </c>
      <c r="Y296" s="5" t="s">
        <v>7290</v>
      </c>
    </row>
    <row r="297" spans="1:25">
      <c r="A297" s="8" t="s">
        <v>7330</v>
      </c>
      <c r="B297" s="5" t="s">
        <v>7331</v>
      </c>
      <c r="C297" s="8" t="s">
        <v>6560</v>
      </c>
      <c r="E297" s="5" t="s">
        <v>5374</v>
      </c>
      <c r="H297" s="5" t="s">
        <v>5375</v>
      </c>
      <c r="I297" s="5" t="s">
        <v>7332</v>
      </c>
      <c r="J297" s="5" t="s">
        <v>6032</v>
      </c>
      <c r="K297" s="5" t="s">
        <v>7333</v>
      </c>
      <c r="L297" s="5" t="s">
        <v>7334</v>
      </c>
      <c r="S297" s="5" t="s">
        <v>7335</v>
      </c>
      <c r="T297" s="5" t="s">
        <v>7336</v>
      </c>
      <c r="U297" s="5" t="s">
        <v>7337</v>
      </c>
      <c r="V297" s="5" t="s">
        <v>7290</v>
      </c>
      <c r="Y297" s="5" t="s">
        <v>7290</v>
      </c>
    </row>
    <row r="298" spans="1:25">
      <c r="A298" s="8" t="s">
        <v>7338</v>
      </c>
      <c r="B298" s="5" t="s">
        <v>7339</v>
      </c>
      <c r="C298" s="8" t="s">
        <v>6560</v>
      </c>
      <c r="E298" s="5" t="s">
        <v>5374</v>
      </c>
      <c r="H298" s="5" t="s">
        <v>5375</v>
      </c>
      <c r="I298" s="5" t="s">
        <v>7332</v>
      </c>
      <c r="J298" s="5" t="s">
        <v>6032</v>
      </c>
      <c r="K298" s="5" t="s">
        <v>7333</v>
      </c>
      <c r="L298" s="5" t="s">
        <v>7340</v>
      </c>
      <c r="S298" s="5" t="s">
        <v>7335</v>
      </c>
      <c r="T298" s="5" t="s">
        <v>7336</v>
      </c>
      <c r="U298" s="5" t="s">
        <v>7341</v>
      </c>
      <c r="V298" s="5" t="s">
        <v>7290</v>
      </c>
      <c r="Y298" s="5" t="s">
        <v>7290</v>
      </c>
    </row>
    <row r="299" spans="1:25">
      <c r="A299" s="8" t="s">
        <v>7342</v>
      </c>
      <c r="B299" s="5" t="s">
        <v>7343</v>
      </c>
      <c r="C299" s="8" t="s">
        <v>7344</v>
      </c>
      <c r="E299" s="5" t="s">
        <v>5374</v>
      </c>
      <c r="F299" s="5" t="s">
        <v>7345</v>
      </c>
      <c r="G299" s="5" t="s">
        <v>4440</v>
      </c>
      <c r="H299" s="5" t="s">
        <v>5999</v>
      </c>
      <c r="I299" s="5" t="s">
        <v>7346</v>
      </c>
      <c r="J299" s="5" t="s">
        <v>6641</v>
      </c>
      <c r="K299" s="5" t="s">
        <v>7294</v>
      </c>
      <c r="L299" s="5" t="s">
        <v>7347</v>
      </c>
      <c r="M299" s="5" t="s">
        <v>2662</v>
      </c>
      <c r="N299" s="5" t="s">
        <v>7346</v>
      </c>
      <c r="O299" s="5" t="s">
        <v>6641</v>
      </c>
      <c r="P299" s="5" t="s">
        <v>5999</v>
      </c>
      <c r="Q299" s="5" t="s">
        <v>7294</v>
      </c>
      <c r="S299" s="5" t="s">
        <v>2646</v>
      </c>
      <c r="T299" s="5" t="s">
        <v>7348</v>
      </c>
      <c r="U299" s="5" t="s">
        <v>7349</v>
      </c>
      <c r="V299" s="5" t="s">
        <v>7298</v>
      </c>
      <c r="Y299" s="5" t="s">
        <v>7290</v>
      </c>
    </row>
    <row r="300" spans="1:25">
      <c r="A300" s="8" t="s">
        <v>7350</v>
      </c>
      <c r="B300" s="5" t="s">
        <v>7351</v>
      </c>
      <c r="C300" s="8" t="s">
        <v>7344</v>
      </c>
      <c r="E300" s="5" t="s">
        <v>5374</v>
      </c>
      <c r="F300" s="5" t="s">
        <v>7352</v>
      </c>
      <c r="G300" s="5" t="s">
        <v>4440</v>
      </c>
      <c r="H300" s="5" t="s">
        <v>5999</v>
      </c>
      <c r="I300" s="5" t="s">
        <v>7346</v>
      </c>
      <c r="J300" s="5" t="s">
        <v>6641</v>
      </c>
      <c r="K300" s="5" t="s">
        <v>7294</v>
      </c>
      <c r="L300" s="5" t="s">
        <v>7353</v>
      </c>
      <c r="M300" s="5" t="s">
        <v>2662</v>
      </c>
      <c r="N300" s="5" t="s">
        <v>7346</v>
      </c>
      <c r="O300" s="5" t="s">
        <v>6641</v>
      </c>
      <c r="P300" s="5" t="s">
        <v>5999</v>
      </c>
      <c r="Q300" s="5" t="s">
        <v>7294</v>
      </c>
      <c r="S300" s="5" t="s">
        <v>2646</v>
      </c>
      <c r="T300" s="5" t="s">
        <v>7348</v>
      </c>
      <c r="U300" s="5" t="s">
        <v>7354</v>
      </c>
      <c r="V300" s="5" t="s">
        <v>7298</v>
      </c>
      <c r="Y300" s="5" t="s">
        <v>7290</v>
      </c>
    </row>
    <row r="301" spans="1:25" s="8" customFormat="1">
      <c r="B301" s="8" t="s">
        <v>7355</v>
      </c>
    </row>
    <row r="302" spans="1:25">
      <c r="A302" s="8" t="s">
        <v>7356</v>
      </c>
      <c r="B302" s="5" t="s">
        <v>7357</v>
      </c>
      <c r="C302" s="8" t="s">
        <v>5373</v>
      </c>
      <c r="E302" s="5" t="s">
        <v>5374</v>
      </c>
      <c r="F302" s="5" t="s">
        <v>7358</v>
      </c>
      <c r="G302" s="5" t="s">
        <v>4440</v>
      </c>
      <c r="H302" s="5" t="s">
        <v>5393</v>
      </c>
      <c r="I302" s="5" t="s">
        <v>7046</v>
      </c>
      <c r="J302" s="5" t="s">
        <v>2883</v>
      </c>
      <c r="K302" s="5" t="s">
        <v>5381</v>
      </c>
      <c r="L302" s="5" t="s">
        <v>7359</v>
      </c>
      <c r="M302" s="5" t="s">
        <v>2688</v>
      </c>
      <c r="N302" s="5" t="s">
        <v>7239</v>
      </c>
      <c r="O302" s="5" t="s">
        <v>2883</v>
      </c>
      <c r="P302" s="5" t="s">
        <v>5846</v>
      </c>
      <c r="Q302" s="5" t="s">
        <v>6303</v>
      </c>
      <c r="R302" s="5" t="s">
        <v>7360</v>
      </c>
      <c r="S302" s="5" t="s">
        <v>5806</v>
      </c>
      <c r="T302" s="5" t="s">
        <v>7361</v>
      </c>
      <c r="U302" s="5" t="s">
        <v>7362</v>
      </c>
      <c r="V302" s="5" t="s">
        <v>5400</v>
      </c>
      <c r="X302" s="5" t="s">
        <v>7363</v>
      </c>
      <c r="Y302" s="5" t="s">
        <v>7364</v>
      </c>
    </row>
    <row r="303" spans="1:25">
      <c r="A303" s="8" t="s">
        <v>7365</v>
      </c>
      <c r="B303" s="5" t="s">
        <v>7366</v>
      </c>
      <c r="C303" s="8" t="s">
        <v>7283</v>
      </c>
      <c r="E303" s="5" t="s">
        <v>5374</v>
      </c>
      <c r="F303" s="5" t="s">
        <v>7367</v>
      </c>
      <c r="G303" s="5" t="s">
        <v>4440</v>
      </c>
      <c r="H303" s="5" t="s">
        <v>5393</v>
      </c>
      <c r="I303" s="5" t="s">
        <v>5479</v>
      </c>
      <c r="J303" s="5" t="s">
        <v>2684</v>
      </c>
      <c r="K303" s="5" t="s">
        <v>5480</v>
      </c>
      <c r="L303" s="5" t="s">
        <v>7368</v>
      </c>
      <c r="M303" s="5" t="s">
        <v>2688</v>
      </c>
      <c r="N303" s="5" t="s">
        <v>7369</v>
      </c>
      <c r="O303" s="5" t="s">
        <v>2684</v>
      </c>
      <c r="P303" s="5" t="s">
        <v>5846</v>
      </c>
      <c r="Q303" s="5" t="s">
        <v>5754</v>
      </c>
      <c r="R303" s="5" t="s">
        <v>7370</v>
      </c>
      <c r="S303" s="5" t="s">
        <v>3060</v>
      </c>
      <c r="T303" s="5" t="s">
        <v>7371</v>
      </c>
      <c r="U303" s="5" t="s">
        <v>7372</v>
      </c>
      <c r="V303" s="5" t="s">
        <v>5400</v>
      </c>
      <c r="X303" s="5" t="s">
        <v>7373</v>
      </c>
      <c r="Y303" s="5" t="s">
        <v>7364</v>
      </c>
    </row>
    <row r="304" spans="1:25">
      <c r="A304" s="8" t="s">
        <v>7374</v>
      </c>
      <c r="B304" s="5" t="s">
        <v>7375</v>
      </c>
      <c r="C304" s="8" t="s">
        <v>5864</v>
      </c>
      <c r="E304" s="5" t="s">
        <v>5374</v>
      </c>
      <c r="G304" s="5" t="s">
        <v>4440</v>
      </c>
      <c r="H304" s="5" t="s">
        <v>5393</v>
      </c>
      <c r="I304" s="5" t="s">
        <v>5612</v>
      </c>
      <c r="J304" s="5" t="s">
        <v>5382</v>
      </c>
      <c r="K304" s="5" t="s">
        <v>5614</v>
      </c>
      <c r="L304" s="5" t="s">
        <v>7376</v>
      </c>
      <c r="M304" s="5" t="s">
        <v>2663</v>
      </c>
      <c r="N304" s="5" t="s">
        <v>7377</v>
      </c>
      <c r="O304" s="5" t="s">
        <v>5614</v>
      </c>
      <c r="P304" s="5" t="s">
        <v>6701</v>
      </c>
      <c r="Q304" s="5" t="s">
        <v>6287</v>
      </c>
      <c r="R304" s="5" t="s">
        <v>7378</v>
      </c>
      <c r="S304" s="5" t="s">
        <v>3060</v>
      </c>
      <c r="T304" s="5" t="s">
        <v>7379</v>
      </c>
      <c r="U304" s="5" t="s">
        <v>7380</v>
      </c>
      <c r="V304" s="5" t="s">
        <v>5619</v>
      </c>
      <c r="X304" s="5" t="s">
        <v>7381</v>
      </c>
      <c r="Y304" s="5" t="s">
        <v>7364</v>
      </c>
    </row>
    <row r="305" spans="1:25">
      <c r="A305" s="8" t="s">
        <v>7382</v>
      </c>
      <c r="B305" s="5" t="s">
        <v>7383</v>
      </c>
      <c r="C305" s="8" t="s">
        <v>6567</v>
      </c>
      <c r="E305" s="5" t="s">
        <v>5374</v>
      </c>
      <c r="G305" s="5" t="s">
        <v>4978</v>
      </c>
      <c r="H305" s="5" t="s">
        <v>5843</v>
      </c>
      <c r="I305" s="5" t="s">
        <v>6302</v>
      </c>
      <c r="J305" s="5" t="s">
        <v>5377</v>
      </c>
      <c r="K305" s="5" t="s">
        <v>5614</v>
      </c>
      <c r="L305" s="5" t="s">
        <v>7384</v>
      </c>
      <c r="M305" s="5" t="s">
        <v>2908</v>
      </c>
      <c r="N305" s="5" t="s">
        <v>7385</v>
      </c>
      <c r="O305" s="5" t="s">
        <v>5377</v>
      </c>
      <c r="P305" s="5" t="s">
        <v>6701</v>
      </c>
      <c r="Q305" s="5" t="s">
        <v>5614</v>
      </c>
      <c r="R305" s="5" t="s">
        <v>7386</v>
      </c>
      <c r="S305" s="5" t="s">
        <v>6245</v>
      </c>
      <c r="T305" s="5" t="s">
        <v>7387</v>
      </c>
      <c r="U305" s="5" t="s">
        <v>7388</v>
      </c>
      <c r="V305" s="5" t="s">
        <v>6452</v>
      </c>
      <c r="X305" s="5" t="s">
        <v>7389</v>
      </c>
      <c r="Y305" s="5" t="s">
        <v>7364</v>
      </c>
    </row>
    <row r="306" spans="1:25">
      <c r="A306" s="8" t="s">
        <v>7390</v>
      </c>
      <c r="B306" s="5" t="s">
        <v>7391</v>
      </c>
      <c r="C306" s="8" t="s">
        <v>7392</v>
      </c>
      <c r="E306" s="5" t="s">
        <v>5374</v>
      </c>
      <c r="G306" s="5" t="s">
        <v>4440</v>
      </c>
      <c r="H306" s="5" t="s">
        <v>5637</v>
      </c>
      <c r="I306" s="5" t="s">
        <v>7393</v>
      </c>
      <c r="J306" s="5" t="s">
        <v>5755</v>
      </c>
      <c r="K306" s="5" t="s">
        <v>6032</v>
      </c>
      <c r="L306" s="5" t="s">
        <v>7394</v>
      </c>
      <c r="S306" s="5" t="s">
        <v>2807</v>
      </c>
      <c r="T306" s="5" t="s">
        <v>7287</v>
      </c>
      <c r="U306" s="5" t="s">
        <v>7395</v>
      </c>
      <c r="V306" s="5" t="s">
        <v>6531</v>
      </c>
      <c r="Y306" s="5" t="s">
        <v>7364</v>
      </c>
    </row>
    <row r="307" spans="1:25">
      <c r="A307" s="8" t="s">
        <v>7396</v>
      </c>
      <c r="B307" s="5" t="s">
        <v>7397</v>
      </c>
      <c r="C307" s="8" t="s">
        <v>7398</v>
      </c>
      <c r="E307" s="5" t="s">
        <v>5374</v>
      </c>
      <c r="F307" s="5" t="s">
        <v>7399</v>
      </c>
      <c r="G307" s="5" t="s">
        <v>4440</v>
      </c>
      <c r="H307" s="5" t="s">
        <v>5843</v>
      </c>
      <c r="I307" s="5" t="s">
        <v>7400</v>
      </c>
      <c r="J307" s="5" t="s">
        <v>5755</v>
      </c>
      <c r="K307" s="5" t="s">
        <v>6032</v>
      </c>
      <c r="L307" s="5" t="s">
        <v>7401</v>
      </c>
      <c r="M307" s="5" t="s">
        <v>2662</v>
      </c>
      <c r="N307" s="5" t="s">
        <v>7400</v>
      </c>
      <c r="O307" s="5" t="s">
        <v>6575</v>
      </c>
      <c r="P307" s="5" t="s">
        <v>5843</v>
      </c>
      <c r="Q307" s="5" t="s">
        <v>5834</v>
      </c>
      <c r="S307" s="5" t="s">
        <v>2663</v>
      </c>
      <c r="T307" s="5" t="s">
        <v>7402</v>
      </c>
      <c r="U307" s="5" t="s">
        <v>7403</v>
      </c>
      <c r="V307" s="5" t="s">
        <v>6531</v>
      </c>
      <c r="Y307" s="5" t="s">
        <v>7364</v>
      </c>
    </row>
    <row r="308" spans="1:25" s="8" customFormat="1">
      <c r="B308" s="8" t="s">
        <v>7404</v>
      </c>
    </row>
    <row r="309" spans="1:25">
      <c r="A309" s="8" t="s">
        <v>7405</v>
      </c>
      <c r="B309" s="5" t="s">
        <v>7406</v>
      </c>
      <c r="C309" s="8" t="s">
        <v>5540</v>
      </c>
      <c r="E309" s="5" t="s">
        <v>4995</v>
      </c>
      <c r="G309" s="5" t="s">
        <v>4440</v>
      </c>
      <c r="H309" s="5" t="s">
        <v>7284</v>
      </c>
      <c r="I309" s="5" t="s">
        <v>7407</v>
      </c>
      <c r="J309" s="5" t="s">
        <v>7284</v>
      </c>
      <c r="K309" s="5" t="s">
        <v>7408</v>
      </c>
      <c r="L309" s="5" t="s">
        <v>7409</v>
      </c>
      <c r="M309" s="5" t="s">
        <v>2688</v>
      </c>
      <c r="N309" s="5" t="s">
        <v>5753</v>
      </c>
      <c r="O309" s="5" t="s">
        <v>7410</v>
      </c>
      <c r="P309" s="5" t="s">
        <v>6653</v>
      </c>
      <c r="Q309" s="5" t="s">
        <v>5580</v>
      </c>
      <c r="R309" s="5" t="s">
        <v>7411</v>
      </c>
      <c r="S309" s="5" t="s">
        <v>2839</v>
      </c>
      <c r="T309" s="5" t="s">
        <v>7412</v>
      </c>
      <c r="U309" s="5" t="s">
        <v>7413</v>
      </c>
      <c r="V309" s="5" t="s">
        <v>7414</v>
      </c>
      <c r="Y309" s="5" t="s">
        <v>7415</v>
      </c>
    </row>
    <row r="310" spans="1:25">
      <c r="A310" s="8" t="s">
        <v>7416</v>
      </c>
      <c r="B310" s="5" t="s">
        <v>7417</v>
      </c>
      <c r="C310" s="8" t="s">
        <v>5540</v>
      </c>
      <c r="E310" s="5" t="s">
        <v>4995</v>
      </c>
      <c r="G310" s="5" t="s">
        <v>4440</v>
      </c>
      <c r="H310" s="5" t="s">
        <v>7284</v>
      </c>
      <c r="I310" s="5" t="s">
        <v>7418</v>
      </c>
      <c r="J310" s="5" t="s">
        <v>7284</v>
      </c>
      <c r="K310" s="5" t="s">
        <v>7050</v>
      </c>
      <c r="L310" s="5" t="s">
        <v>7419</v>
      </c>
      <c r="M310" s="5" t="s">
        <v>2688</v>
      </c>
      <c r="N310" s="5" t="s">
        <v>6764</v>
      </c>
      <c r="O310" s="5" t="s">
        <v>7410</v>
      </c>
      <c r="P310" s="5" t="s">
        <v>6653</v>
      </c>
      <c r="Q310" s="5" t="s">
        <v>5580</v>
      </c>
      <c r="R310" s="5" t="s">
        <v>7420</v>
      </c>
      <c r="S310" s="5" t="s">
        <v>2839</v>
      </c>
      <c r="T310" s="5" t="s">
        <v>7421</v>
      </c>
      <c r="U310" s="5" t="s">
        <v>7422</v>
      </c>
      <c r="V310" s="5" t="s">
        <v>7414</v>
      </c>
      <c r="Y310" s="5" t="s">
        <v>7415</v>
      </c>
    </row>
    <row r="311" spans="1:25">
      <c r="A311" s="8" t="s">
        <v>7423</v>
      </c>
      <c r="C311" s="8" t="s">
        <v>5540</v>
      </c>
      <c r="H311" s="5" t="s">
        <v>7424</v>
      </c>
      <c r="I311" s="5" t="s">
        <v>7425</v>
      </c>
      <c r="J311" s="5" t="s">
        <v>7426</v>
      </c>
      <c r="K311" s="5" t="s">
        <v>5482</v>
      </c>
      <c r="L311" s="5" t="s">
        <v>7427</v>
      </c>
      <c r="M311" s="5" t="s">
        <v>2663</v>
      </c>
      <c r="N311" s="5" t="s">
        <v>6311</v>
      </c>
      <c r="O311" s="5" t="s">
        <v>5547</v>
      </c>
      <c r="P311" s="5" t="s">
        <v>6216</v>
      </c>
      <c r="Q311" s="5" t="s">
        <v>2646</v>
      </c>
      <c r="R311" s="5" t="s">
        <v>7428</v>
      </c>
      <c r="S311" s="5" t="s">
        <v>2859</v>
      </c>
      <c r="T311" s="5" t="s">
        <v>5837</v>
      </c>
      <c r="U311" s="5" t="s">
        <v>7429</v>
      </c>
      <c r="V311" s="5" t="s">
        <v>7414</v>
      </c>
      <c r="Y311" s="5" t="s">
        <v>7415</v>
      </c>
    </row>
    <row r="312" spans="1:25">
      <c r="A312" s="8" t="s">
        <v>7430</v>
      </c>
      <c r="C312" s="8" t="s">
        <v>5540</v>
      </c>
      <c r="E312" s="5" t="s">
        <v>4995</v>
      </c>
      <c r="H312" s="5" t="s">
        <v>6805</v>
      </c>
      <c r="I312" s="5" t="s">
        <v>7407</v>
      </c>
      <c r="J312" s="5" t="s">
        <v>6243</v>
      </c>
      <c r="K312" s="5" t="s">
        <v>6243</v>
      </c>
      <c r="L312" s="5" t="s">
        <v>7431</v>
      </c>
      <c r="M312" s="5" t="s">
        <v>2688</v>
      </c>
      <c r="N312" s="5" t="s">
        <v>5883</v>
      </c>
      <c r="O312" s="5" t="s">
        <v>5547</v>
      </c>
      <c r="P312" s="5" t="s">
        <v>6216</v>
      </c>
      <c r="Q312" s="5" t="s">
        <v>2646</v>
      </c>
      <c r="R312" s="5" t="s">
        <v>7432</v>
      </c>
      <c r="S312" s="5" t="s">
        <v>2839</v>
      </c>
      <c r="T312" s="5" t="s">
        <v>6032</v>
      </c>
      <c r="U312" s="5" t="s">
        <v>7433</v>
      </c>
      <c r="V312" s="5" t="s">
        <v>7414</v>
      </c>
      <c r="Y312" s="5" t="s">
        <v>7415</v>
      </c>
    </row>
    <row r="313" spans="1:25">
      <c r="A313" s="8" t="s">
        <v>7434</v>
      </c>
      <c r="B313" s="5" t="s">
        <v>7435</v>
      </c>
      <c r="C313" s="8" t="s">
        <v>7436</v>
      </c>
      <c r="E313" s="5" t="s">
        <v>5374</v>
      </c>
      <c r="F313" s="5" t="s">
        <v>7437</v>
      </c>
      <c r="G313" s="5" t="s">
        <v>4440</v>
      </c>
      <c r="H313" s="5" t="s">
        <v>5375</v>
      </c>
      <c r="I313" s="5" t="s">
        <v>7407</v>
      </c>
      <c r="J313" s="5" t="s">
        <v>7438</v>
      </c>
      <c r="K313" s="5" t="s">
        <v>5543</v>
      </c>
      <c r="L313" s="5" t="s">
        <v>7439</v>
      </c>
      <c r="M313" s="5" t="s">
        <v>2663</v>
      </c>
      <c r="N313" s="5" t="s">
        <v>7440</v>
      </c>
      <c r="O313" s="5" t="s">
        <v>2883</v>
      </c>
      <c r="P313" s="5" t="s">
        <v>5867</v>
      </c>
      <c r="Q313" s="5" t="s">
        <v>5846</v>
      </c>
      <c r="R313" s="5" t="s">
        <v>7441</v>
      </c>
      <c r="S313" s="5" t="s">
        <v>7442</v>
      </c>
      <c r="T313" s="5" t="s">
        <v>7443</v>
      </c>
      <c r="U313" s="5" t="s">
        <v>7444</v>
      </c>
      <c r="V313" s="5" t="s">
        <v>7445</v>
      </c>
      <c r="Y313" s="5" t="s">
        <v>7415</v>
      </c>
    </row>
    <row r="314" spans="1:25">
      <c r="A314" s="8" t="s">
        <v>7446</v>
      </c>
      <c r="B314" s="5" t="s">
        <v>7447</v>
      </c>
      <c r="C314" s="8" t="s">
        <v>7436</v>
      </c>
      <c r="E314" s="5" t="s">
        <v>5374</v>
      </c>
      <c r="F314" s="5" t="s">
        <v>7448</v>
      </c>
      <c r="G314" s="5" t="s">
        <v>4440</v>
      </c>
      <c r="H314" s="5" t="s">
        <v>5375</v>
      </c>
      <c r="I314" s="5" t="s">
        <v>7407</v>
      </c>
      <c r="J314" s="5" t="s">
        <v>7438</v>
      </c>
      <c r="K314" s="5" t="s">
        <v>5543</v>
      </c>
      <c r="L314" s="5" t="s">
        <v>7449</v>
      </c>
      <c r="M314" s="5" t="s">
        <v>2663</v>
      </c>
      <c r="N314" s="5" t="s">
        <v>7440</v>
      </c>
      <c r="O314" s="5" t="s">
        <v>2883</v>
      </c>
      <c r="P314" s="5" t="s">
        <v>5867</v>
      </c>
      <c r="Q314" s="5" t="s">
        <v>5846</v>
      </c>
      <c r="R314" s="5" t="s">
        <v>7450</v>
      </c>
      <c r="S314" s="5" t="s">
        <v>7442</v>
      </c>
      <c r="T314" s="5" t="s">
        <v>7443</v>
      </c>
      <c r="U314" s="5" t="s">
        <v>7451</v>
      </c>
      <c r="V314" s="5" t="s">
        <v>7445</v>
      </c>
      <c r="Y314" s="5" t="s">
        <v>7415</v>
      </c>
    </row>
    <row r="315" spans="1:25">
      <c r="A315" s="8" t="s">
        <v>7452</v>
      </c>
      <c r="B315" s="5" t="s">
        <v>7453</v>
      </c>
      <c r="C315" s="8" t="s">
        <v>7436</v>
      </c>
      <c r="E315" s="5" t="s">
        <v>5374</v>
      </c>
      <c r="F315" s="5" t="s">
        <v>7454</v>
      </c>
      <c r="G315" s="5" t="s">
        <v>4440</v>
      </c>
      <c r="H315" s="5" t="s">
        <v>5375</v>
      </c>
      <c r="I315" s="5" t="s">
        <v>7407</v>
      </c>
      <c r="J315" s="5" t="s">
        <v>7438</v>
      </c>
      <c r="K315" s="5" t="s">
        <v>5543</v>
      </c>
      <c r="L315" s="5" t="s">
        <v>7455</v>
      </c>
      <c r="M315" s="5" t="s">
        <v>2663</v>
      </c>
      <c r="N315" s="5" t="s">
        <v>7440</v>
      </c>
      <c r="O315" s="5" t="s">
        <v>2883</v>
      </c>
      <c r="P315" s="5" t="s">
        <v>5867</v>
      </c>
      <c r="Q315" s="5" t="s">
        <v>5846</v>
      </c>
      <c r="R315" s="5" t="s">
        <v>7456</v>
      </c>
      <c r="S315" s="5" t="s">
        <v>7442</v>
      </c>
      <c r="T315" s="5" t="s">
        <v>7443</v>
      </c>
      <c r="U315" s="5" t="s">
        <v>7457</v>
      </c>
      <c r="V315" s="5" t="s">
        <v>7445</v>
      </c>
      <c r="Y315" s="5" t="s">
        <v>7415</v>
      </c>
    </row>
    <row r="316" spans="1:25">
      <c r="A316" s="8" t="s">
        <v>7458</v>
      </c>
      <c r="B316" s="5" t="s">
        <v>7459</v>
      </c>
      <c r="C316" s="8" t="s">
        <v>5610</v>
      </c>
      <c r="E316" s="5" t="s">
        <v>4995</v>
      </c>
      <c r="G316" s="5" t="s">
        <v>4440</v>
      </c>
      <c r="H316" s="5" t="s">
        <v>7460</v>
      </c>
      <c r="I316" s="5" t="s">
        <v>7461</v>
      </c>
      <c r="J316" s="5" t="s">
        <v>7462</v>
      </c>
      <c r="K316" s="5" t="s">
        <v>2688</v>
      </c>
      <c r="L316" s="5" t="s">
        <v>7463</v>
      </c>
      <c r="M316" s="5" t="s">
        <v>2688</v>
      </c>
      <c r="N316" s="5" t="s">
        <v>6805</v>
      </c>
      <c r="O316" s="5" t="s">
        <v>7410</v>
      </c>
      <c r="P316" s="5" t="s">
        <v>6653</v>
      </c>
      <c r="Q316" s="5" t="s">
        <v>5580</v>
      </c>
      <c r="S316" s="5" t="s">
        <v>2839</v>
      </c>
      <c r="T316" s="5" t="s">
        <v>7464</v>
      </c>
      <c r="U316" s="5" t="s">
        <v>7465</v>
      </c>
      <c r="V316" s="5" t="s">
        <v>7466</v>
      </c>
      <c r="Y316" s="5" t="s">
        <v>7415</v>
      </c>
    </row>
    <row r="317" spans="1:25">
      <c r="A317" s="8" t="s">
        <v>7467</v>
      </c>
      <c r="B317" s="5" t="s">
        <v>7468</v>
      </c>
      <c r="C317" s="8" t="s">
        <v>5610</v>
      </c>
      <c r="E317" s="5" t="s">
        <v>4995</v>
      </c>
      <c r="G317" s="5" t="s">
        <v>4440</v>
      </c>
      <c r="H317" s="5" t="s">
        <v>7460</v>
      </c>
      <c r="I317" s="5" t="s">
        <v>7461</v>
      </c>
      <c r="J317" s="5" t="s">
        <v>7462</v>
      </c>
      <c r="K317" s="5" t="s">
        <v>2688</v>
      </c>
      <c r="L317" s="5" t="s">
        <v>7469</v>
      </c>
      <c r="M317" s="5" t="s">
        <v>2688</v>
      </c>
      <c r="N317" s="5" t="s">
        <v>6805</v>
      </c>
      <c r="O317" s="5" t="s">
        <v>7410</v>
      </c>
      <c r="P317" s="5" t="s">
        <v>6653</v>
      </c>
      <c r="Q317" s="5" t="s">
        <v>5580</v>
      </c>
      <c r="S317" s="5" t="s">
        <v>2839</v>
      </c>
      <c r="T317" s="5" t="s">
        <v>7464</v>
      </c>
      <c r="U317" s="5" t="s">
        <v>7470</v>
      </c>
      <c r="V317" s="5" t="s">
        <v>7466</v>
      </c>
      <c r="Y317" s="5" t="s">
        <v>7415</v>
      </c>
    </row>
    <row r="318" spans="1:25">
      <c r="A318" s="8" t="s">
        <v>7471</v>
      </c>
      <c r="B318" s="5" t="s">
        <v>7472</v>
      </c>
      <c r="C318" s="8" t="s">
        <v>5610</v>
      </c>
      <c r="E318" s="5" t="s">
        <v>4995</v>
      </c>
      <c r="G318" s="5" t="s">
        <v>4440</v>
      </c>
      <c r="H318" s="5" t="s">
        <v>7460</v>
      </c>
      <c r="I318" s="5" t="s">
        <v>7461</v>
      </c>
      <c r="J318" s="5" t="s">
        <v>7462</v>
      </c>
      <c r="K318" s="5" t="s">
        <v>2688</v>
      </c>
      <c r="L318" s="5" t="s">
        <v>7473</v>
      </c>
      <c r="M318" s="5" t="s">
        <v>2688</v>
      </c>
      <c r="N318" s="5" t="s">
        <v>6805</v>
      </c>
      <c r="O318" s="5" t="s">
        <v>7410</v>
      </c>
      <c r="P318" s="5" t="s">
        <v>6653</v>
      </c>
      <c r="Q318" s="5" t="s">
        <v>5580</v>
      </c>
      <c r="S318" s="5" t="s">
        <v>2839</v>
      </c>
      <c r="T318" s="5" t="s">
        <v>7464</v>
      </c>
      <c r="U318" s="5" t="s">
        <v>7474</v>
      </c>
      <c r="V318" s="5" t="s">
        <v>7466</v>
      </c>
      <c r="Y318" s="5" t="s">
        <v>7415</v>
      </c>
    </row>
    <row r="319" spans="1:25">
      <c r="A319" s="8" t="s">
        <v>7475</v>
      </c>
      <c r="B319" s="5" t="s">
        <v>7476</v>
      </c>
      <c r="C319" s="8" t="s">
        <v>5610</v>
      </c>
      <c r="E319" s="5" t="s">
        <v>4995</v>
      </c>
      <c r="G319" s="5" t="s">
        <v>4440</v>
      </c>
      <c r="H319" s="5" t="s">
        <v>7460</v>
      </c>
      <c r="I319" s="5" t="s">
        <v>7461</v>
      </c>
      <c r="J319" s="5" t="s">
        <v>7462</v>
      </c>
      <c r="K319" s="5" t="s">
        <v>2688</v>
      </c>
      <c r="L319" s="5" t="s">
        <v>7477</v>
      </c>
      <c r="M319" s="5" t="s">
        <v>2688</v>
      </c>
      <c r="N319" s="5" t="s">
        <v>6805</v>
      </c>
      <c r="O319" s="5" t="s">
        <v>7410</v>
      </c>
      <c r="P319" s="5" t="s">
        <v>6653</v>
      </c>
      <c r="Q319" s="5" t="s">
        <v>5580</v>
      </c>
      <c r="S319" s="5" t="s">
        <v>2839</v>
      </c>
      <c r="T319" s="5" t="s">
        <v>7464</v>
      </c>
      <c r="U319" s="5" t="s">
        <v>7478</v>
      </c>
      <c r="V319" s="5" t="s">
        <v>7466</v>
      </c>
      <c r="Y319" s="5" t="s">
        <v>7415</v>
      </c>
    </row>
    <row r="320" spans="1:25">
      <c r="A320" s="8" t="s">
        <v>7479</v>
      </c>
      <c r="C320" s="8" t="s">
        <v>5610</v>
      </c>
      <c r="H320" s="5" t="s">
        <v>7480</v>
      </c>
      <c r="I320" s="5" t="s">
        <v>5638</v>
      </c>
      <c r="J320" s="5" t="s">
        <v>6800</v>
      </c>
      <c r="K320" s="5" t="s">
        <v>7481</v>
      </c>
      <c r="L320" s="5" t="s">
        <v>7482</v>
      </c>
      <c r="M320" s="5" t="s">
        <v>2688</v>
      </c>
      <c r="N320" s="5" t="s">
        <v>7483</v>
      </c>
      <c r="O320" s="5" t="s">
        <v>2684</v>
      </c>
      <c r="P320" s="5" t="s">
        <v>7484</v>
      </c>
      <c r="Q320" s="5" t="s">
        <v>6994</v>
      </c>
      <c r="R320" s="5" t="s">
        <v>7485</v>
      </c>
      <c r="S320" s="5" t="s">
        <v>2839</v>
      </c>
      <c r="T320" s="5" t="s">
        <v>6641</v>
      </c>
      <c r="U320" s="5" t="s">
        <v>7486</v>
      </c>
      <c r="V320" s="5" t="s">
        <v>7466</v>
      </c>
      <c r="Y320" s="5" t="s">
        <v>7415</v>
      </c>
    </row>
    <row r="321" spans="1:25">
      <c r="A321" s="8" t="s">
        <v>7487</v>
      </c>
      <c r="C321" s="8" t="s">
        <v>5610</v>
      </c>
      <c r="H321" s="5" t="s">
        <v>7480</v>
      </c>
      <c r="I321" s="5" t="s">
        <v>5638</v>
      </c>
      <c r="J321" s="5" t="s">
        <v>6800</v>
      </c>
      <c r="K321" s="5" t="s">
        <v>7481</v>
      </c>
      <c r="L321" s="5" t="s">
        <v>7488</v>
      </c>
      <c r="M321" s="5" t="s">
        <v>2688</v>
      </c>
      <c r="N321" s="5" t="s">
        <v>7483</v>
      </c>
      <c r="O321" s="5" t="s">
        <v>2684</v>
      </c>
      <c r="P321" s="5" t="s">
        <v>7484</v>
      </c>
      <c r="Q321" s="5" t="s">
        <v>6994</v>
      </c>
      <c r="R321" s="5" t="s">
        <v>7489</v>
      </c>
      <c r="S321" s="5" t="s">
        <v>2839</v>
      </c>
      <c r="T321" s="5" t="s">
        <v>6641</v>
      </c>
      <c r="U321" s="5" t="s">
        <v>7490</v>
      </c>
      <c r="V321" s="5" t="s">
        <v>7466</v>
      </c>
      <c r="Y321" s="5" t="s">
        <v>7415</v>
      </c>
    </row>
    <row r="322" spans="1:25">
      <c r="A322" s="8" t="s">
        <v>7491</v>
      </c>
      <c r="B322" s="5" t="s">
        <v>7492</v>
      </c>
      <c r="C322" s="8" t="s">
        <v>5610</v>
      </c>
      <c r="E322" s="5" t="s">
        <v>4995</v>
      </c>
      <c r="G322" s="5" t="s">
        <v>4440</v>
      </c>
      <c r="H322" s="5" t="s">
        <v>7460</v>
      </c>
      <c r="I322" s="5" t="s">
        <v>7461</v>
      </c>
      <c r="J322" s="5" t="s">
        <v>7462</v>
      </c>
      <c r="K322" s="5" t="s">
        <v>2688</v>
      </c>
      <c r="L322" s="5" t="s">
        <v>7493</v>
      </c>
      <c r="M322" s="5" t="s">
        <v>2688</v>
      </c>
      <c r="N322" s="5" t="s">
        <v>6805</v>
      </c>
      <c r="O322" s="5" t="s">
        <v>7410</v>
      </c>
      <c r="P322" s="5" t="s">
        <v>6653</v>
      </c>
      <c r="Q322" s="5" t="s">
        <v>5580</v>
      </c>
      <c r="R322" s="5" t="s">
        <v>7494</v>
      </c>
      <c r="S322" s="5" t="s">
        <v>2839</v>
      </c>
      <c r="T322" s="5" t="s">
        <v>7464</v>
      </c>
      <c r="U322" s="5" t="s">
        <v>7495</v>
      </c>
      <c r="V322" s="5" t="s">
        <v>7466</v>
      </c>
      <c r="Y322" s="5" t="s">
        <v>7415</v>
      </c>
    </row>
    <row r="323" spans="1:25">
      <c r="A323" s="8" t="s">
        <v>7496</v>
      </c>
      <c r="B323" s="5" t="s">
        <v>7497</v>
      </c>
      <c r="C323" s="8" t="s">
        <v>5373</v>
      </c>
      <c r="H323" s="5" t="s">
        <v>7498</v>
      </c>
      <c r="I323" s="5" t="s">
        <v>6790</v>
      </c>
      <c r="J323" s="5" t="s">
        <v>5843</v>
      </c>
      <c r="K323" s="5" t="s">
        <v>5867</v>
      </c>
      <c r="L323" s="5" t="s">
        <v>7499</v>
      </c>
      <c r="M323" s="5" t="s">
        <v>2662</v>
      </c>
      <c r="N323" s="5" t="s">
        <v>7500</v>
      </c>
      <c r="O323" s="5" t="s">
        <v>7501</v>
      </c>
      <c r="P323" s="5" t="s">
        <v>7502</v>
      </c>
      <c r="Q323" s="5" t="s">
        <v>7503</v>
      </c>
      <c r="R323" s="5" t="s">
        <v>7504</v>
      </c>
      <c r="S323" s="5" t="s">
        <v>7505</v>
      </c>
      <c r="T323" s="5" t="s">
        <v>7506</v>
      </c>
      <c r="U323" s="5" t="s">
        <v>7507</v>
      </c>
      <c r="V323" s="5" t="s">
        <v>7508</v>
      </c>
      <c r="Y323" s="5" t="s">
        <v>7415</v>
      </c>
    </row>
    <row r="324" spans="1:25">
      <c r="A324" s="8" t="s">
        <v>7509</v>
      </c>
      <c r="B324" s="5" t="s">
        <v>7510</v>
      </c>
      <c r="C324" s="8" t="s">
        <v>5864</v>
      </c>
      <c r="E324" s="5" t="s">
        <v>5374</v>
      </c>
      <c r="G324" s="5" t="s">
        <v>4440</v>
      </c>
      <c r="H324" s="5" t="s">
        <v>5843</v>
      </c>
      <c r="I324" s="5" t="s">
        <v>7418</v>
      </c>
      <c r="J324" s="5" t="s">
        <v>5393</v>
      </c>
      <c r="K324" s="5" t="s">
        <v>6943</v>
      </c>
      <c r="L324" s="5" t="s">
        <v>7511</v>
      </c>
      <c r="M324" s="5" t="s">
        <v>2688</v>
      </c>
      <c r="N324" s="5" t="s">
        <v>6790</v>
      </c>
      <c r="O324" s="5" t="s">
        <v>2883</v>
      </c>
      <c r="P324" s="5" t="s">
        <v>5867</v>
      </c>
      <c r="Q324" s="5" t="s">
        <v>5846</v>
      </c>
      <c r="S324" s="5" t="s">
        <v>5760</v>
      </c>
      <c r="T324" s="5" t="s">
        <v>5391</v>
      </c>
      <c r="V324" s="5" t="s">
        <v>7512</v>
      </c>
      <c r="Y324" s="5" t="s">
        <v>7415</v>
      </c>
    </row>
    <row r="325" spans="1:25">
      <c r="A325" s="8" t="s">
        <v>7513</v>
      </c>
      <c r="B325" s="5" t="s">
        <v>7514</v>
      </c>
      <c r="C325" s="8" t="s">
        <v>5864</v>
      </c>
      <c r="E325" s="5" t="s">
        <v>5374</v>
      </c>
      <c r="G325" s="5" t="s">
        <v>4440</v>
      </c>
      <c r="H325" s="5" t="s">
        <v>5843</v>
      </c>
      <c r="I325" s="5" t="s">
        <v>7418</v>
      </c>
      <c r="J325" s="5" t="s">
        <v>5393</v>
      </c>
      <c r="K325" s="5" t="s">
        <v>6943</v>
      </c>
      <c r="L325" s="5" t="s">
        <v>7515</v>
      </c>
      <c r="M325" s="5" t="s">
        <v>2688</v>
      </c>
      <c r="N325" s="5" t="s">
        <v>5375</v>
      </c>
      <c r="O325" s="5" t="s">
        <v>2883</v>
      </c>
      <c r="P325" s="5" t="s">
        <v>5614</v>
      </c>
      <c r="Q325" s="5" t="s">
        <v>6653</v>
      </c>
      <c r="R325" s="5" t="s">
        <v>7516</v>
      </c>
      <c r="S325" s="5" t="s">
        <v>5760</v>
      </c>
      <c r="T325" s="5" t="s">
        <v>7517</v>
      </c>
      <c r="U325" s="5" t="s">
        <v>7518</v>
      </c>
      <c r="V325" s="5" t="s">
        <v>7512</v>
      </c>
      <c r="Y325" s="5" t="s">
        <v>7415</v>
      </c>
    </row>
    <row r="326" spans="1:25">
      <c r="A326" s="8" t="s">
        <v>7519</v>
      </c>
      <c r="B326" s="5" t="s">
        <v>7520</v>
      </c>
      <c r="C326" s="8" t="s">
        <v>5864</v>
      </c>
      <c r="E326" s="5" t="s">
        <v>5374</v>
      </c>
      <c r="G326" s="5" t="s">
        <v>4440</v>
      </c>
      <c r="H326" s="5" t="s">
        <v>5843</v>
      </c>
      <c r="I326" s="5" t="s">
        <v>7418</v>
      </c>
      <c r="J326" s="5" t="s">
        <v>5393</v>
      </c>
      <c r="K326" s="5" t="s">
        <v>6943</v>
      </c>
      <c r="L326" s="5" t="s">
        <v>7521</v>
      </c>
      <c r="M326" s="5" t="s">
        <v>2688</v>
      </c>
      <c r="N326" s="5" t="s">
        <v>6790</v>
      </c>
      <c r="O326" s="5" t="s">
        <v>2883</v>
      </c>
      <c r="P326" s="5" t="s">
        <v>5867</v>
      </c>
      <c r="Q326" s="5" t="s">
        <v>5846</v>
      </c>
      <c r="R326" s="5" t="s">
        <v>7522</v>
      </c>
      <c r="S326" s="5" t="s">
        <v>5760</v>
      </c>
      <c r="T326" s="5" t="s">
        <v>5391</v>
      </c>
      <c r="U326" s="5" t="s">
        <v>7523</v>
      </c>
      <c r="V326" s="5" t="s">
        <v>7512</v>
      </c>
      <c r="Y326" s="5" t="s">
        <v>7415</v>
      </c>
    </row>
    <row r="327" spans="1:25">
      <c r="A327" s="8" t="s">
        <v>7524</v>
      </c>
      <c r="B327" s="5" t="s">
        <v>7525</v>
      </c>
      <c r="C327" s="8" t="s">
        <v>5864</v>
      </c>
      <c r="E327" s="5" t="s">
        <v>5374</v>
      </c>
      <c r="G327" s="5" t="s">
        <v>4440</v>
      </c>
      <c r="H327" s="5" t="s">
        <v>5843</v>
      </c>
      <c r="I327" s="5" t="s">
        <v>7418</v>
      </c>
      <c r="J327" s="5" t="s">
        <v>5393</v>
      </c>
      <c r="K327" s="5" t="s">
        <v>6943</v>
      </c>
      <c r="L327" s="5" t="s">
        <v>7526</v>
      </c>
      <c r="M327" s="5" t="s">
        <v>2688</v>
      </c>
      <c r="N327" s="5" t="s">
        <v>7527</v>
      </c>
      <c r="O327" s="5" t="s">
        <v>2883</v>
      </c>
      <c r="P327" s="5" t="s">
        <v>5846</v>
      </c>
      <c r="Q327" s="5" t="s">
        <v>5867</v>
      </c>
      <c r="R327" s="5" t="s">
        <v>7528</v>
      </c>
      <c r="S327" s="5" t="s">
        <v>5760</v>
      </c>
      <c r="T327" s="5" t="s">
        <v>5391</v>
      </c>
      <c r="U327" s="5" t="s">
        <v>7529</v>
      </c>
      <c r="V327" s="5" t="s">
        <v>7512</v>
      </c>
      <c r="Y327" s="5" t="s">
        <v>7415</v>
      </c>
    </row>
    <row r="328" spans="1:25">
      <c r="A328" s="8" t="s">
        <v>7530</v>
      </c>
      <c r="B328" s="5" t="s">
        <v>7520</v>
      </c>
      <c r="C328" s="8" t="s">
        <v>5864</v>
      </c>
      <c r="E328" s="5" t="s">
        <v>5374</v>
      </c>
      <c r="G328" s="5" t="s">
        <v>4440</v>
      </c>
      <c r="H328" s="5" t="s">
        <v>5393</v>
      </c>
      <c r="I328" s="5" t="s">
        <v>7418</v>
      </c>
      <c r="J328" s="5" t="s">
        <v>5999</v>
      </c>
      <c r="K328" s="5" t="s">
        <v>7531</v>
      </c>
      <c r="L328" s="5" t="s">
        <v>7532</v>
      </c>
      <c r="M328" s="5" t="s">
        <v>2688</v>
      </c>
      <c r="N328" s="5" t="s">
        <v>6790</v>
      </c>
      <c r="O328" s="5" t="s">
        <v>2883</v>
      </c>
      <c r="P328" s="5" t="s">
        <v>5867</v>
      </c>
      <c r="Q328" s="5" t="s">
        <v>5846</v>
      </c>
      <c r="R328" s="5" t="s">
        <v>7533</v>
      </c>
      <c r="S328" s="5" t="s">
        <v>5760</v>
      </c>
      <c r="T328" s="5" t="s">
        <v>5391</v>
      </c>
      <c r="U328" s="5" t="s">
        <v>7534</v>
      </c>
      <c r="V328" s="5" t="s">
        <v>7512</v>
      </c>
      <c r="Y328" s="5" t="s">
        <v>7415</v>
      </c>
    </row>
    <row r="329" spans="1:25">
      <c r="A329" s="8" t="s">
        <v>7535</v>
      </c>
      <c r="B329" s="5" t="s">
        <v>7536</v>
      </c>
      <c r="C329" s="8" t="s">
        <v>5864</v>
      </c>
      <c r="E329" s="5" t="s">
        <v>5374</v>
      </c>
      <c r="G329" s="5" t="s">
        <v>4440</v>
      </c>
      <c r="H329" s="5" t="s">
        <v>5843</v>
      </c>
      <c r="I329" s="5" t="s">
        <v>7418</v>
      </c>
      <c r="J329" s="5" t="s">
        <v>5393</v>
      </c>
      <c r="K329" s="5" t="s">
        <v>6943</v>
      </c>
      <c r="L329" s="5" t="s">
        <v>7537</v>
      </c>
      <c r="M329" s="5" t="s">
        <v>2688</v>
      </c>
      <c r="N329" s="5" t="s">
        <v>6790</v>
      </c>
      <c r="O329" s="5" t="s">
        <v>2883</v>
      </c>
      <c r="P329" s="5" t="s">
        <v>5867</v>
      </c>
      <c r="Q329" s="5" t="s">
        <v>5846</v>
      </c>
      <c r="R329" s="5" t="s">
        <v>7538</v>
      </c>
      <c r="S329" s="5" t="s">
        <v>5760</v>
      </c>
      <c r="T329" s="5" t="s">
        <v>5391</v>
      </c>
      <c r="U329" s="5" t="s">
        <v>7539</v>
      </c>
      <c r="V329" s="5" t="s">
        <v>7512</v>
      </c>
      <c r="Y329" s="5" t="s">
        <v>7415</v>
      </c>
    </row>
    <row r="330" spans="1:25">
      <c r="A330" s="8" t="s">
        <v>7540</v>
      </c>
      <c r="B330" s="5" t="s">
        <v>7541</v>
      </c>
      <c r="C330" s="8" t="s">
        <v>5864</v>
      </c>
      <c r="E330" s="5" t="s">
        <v>5374</v>
      </c>
      <c r="G330" s="5" t="s">
        <v>4440</v>
      </c>
      <c r="H330" s="5" t="s">
        <v>5843</v>
      </c>
      <c r="I330" s="5" t="s">
        <v>7418</v>
      </c>
      <c r="J330" s="5" t="s">
        <v>5393</v>
      </c>
      <c r="K330" s="5" t="s">
        <v>6943</v>
      </c>
      <c r="L330" s="5" t="s">
        <v>7542</v>
      </c>
      <c r="M330" s="5" t="s">
        <v>2688</v>
      </c>
      <c r="N330" s="5" t="s">
        <v>6790</v>
      </c>
      <c r="O330" s="5" t="s">
        <v>2883</v>
      </c>
      <c r="P330" s="5" t="s">
        <v>5867</v>
      </c>
      <c r="Q330" s="5" t="s">
        <v>5846</v>
      </c>
      <c r="R330" s="5" t="s">
        <v>7543</v>
      </c>
      <c r="S330" s="5" t="s">
        <v>5760</v>
      </c>
      <c r="T330" s="5" t="s">
        <v>5391</v>
      </c>
      <c r="U330" s="5" t="s">
        <v>7544</v>
      </c>
      <c r="V330" s="5" t="s">
        <v>7512</v>
      </c>
      <c r="Y330" s="5" t="s">
        <v>7415</v>
      </c>
    </row>
    <row r="331" spans="1:25">
      <c r="A331" s="8" t="s">
        <v>7545</v>
      </c>
      <c r="B331" s="5" t="s">
        <v>7546</v>
      </c>
      <c r="C331" s="8" t="s">
        <v>5881</v>
      </c>
      <c r="E331" s="5" t="s">
        <v>5374</v>
      </c>
      <c r="H331" s="5" t="s">
        <v>7547</v>
      </c>
      <c r="I331" s="5" t="s">
        <v>7548</v>
      </c>
      <c r="J331" s="5" t="s">
        <v>7547</v>
      </c>
      <c r="K331" s="5" t="s">
        <v>5582</v>
      </c>
      <c r="L331" s="5" t="s">
        <v>7549</v>
      </c>
      <c r="M331" s="5" t="s">
        <v>2688</v>
      </c>
      <c r="N331" s="5" t="s">
        <v>7550</v>
      </c>
      <c r="O331" s="5" t="s">
        <v>5582</v>
      </c>
      <c r="P331" s="5" t="s">
        <v>6345</v>
      </c>
      <c r="Q331" s="5" t="s">
        <v>5614</v>
      </c>
      <c r="R331" s="5" t="s">
        <v>7551</v>
      </c>
      <c r="S331" s="5" t="s">
        <v>5760</v>
      </c>
      <c r="T331" s="5" t="s">
        <v>7552</v>
      </c>
      <c r="U331" s="5" t="s">
        <v>7553</v>
      </c>
      <c r="V331" s="5" t="s">
        <v>7512</v>
      </c>
      <c r="Y331" s="5" t="s">
        <v>7415</v>
      </c>
    </row>
    <row r="332" spans="1:25">
      <c r="A332" s="8" t="s">
        <v>7554</v>
      </c>
      <c r="B332" s="5" t="s">
        <v>7555</v>
      </c>
      <c r="C332" s="8" t="s">
        <v>5881</v>
      </c>
      <c r="E332" s="5" t="s">
        <v>5374</v>
      </c>
      <c r="H332" s="5" t="s">
        <v>7556</v>
      </c>
      <c r="I332" s="5" t="s">
        <v>7557</v>
      </c>
      <c r="J332" s="5" t="s">
        <v>7556</v>
      </c>
      <c r="K332" s="5" t="s">
        <v>7531</v>
      </c>
      <c r="L332" s="5" t="s">
        <v>7558</v>
      </c>
      <c r="M332" s="5" t="s">
        <v>2688</v>
      </c>
      <c r="N332" s="5" t="s">
        <v>6311</v>
      </c>
      <c r="O332" s="5" t="s">
        <v>6345</v>
      </c>
      <c r="P332" s="5" t="s">
        <v>5582</v>
      </c>
      <c r="Q332" s="5" t="s">
        <v>5614</v>
      </c>
      <c r="R332" s="5" t="s">
        <v>7559</v>
      </c>
      <c r="S332" s="5" t="s">
        <v>5760</v>
      </c>
      <c r="T332" s="5" t="s">
        <v>2646</v>
      </c>
      <c r="U332" s="5" t="s">
        <v>7560</v>
      </c>
      <c r="V332" s="5" t="s">
        <v>7512</v>
      </c>
      <c r="Y332" s="5" t="s">
        <v>7415</v>
      </c>
    </row>
    <row r="333" spans="1:25">
      <c r="A333" s="8" t="s">
        <v>7561</v>
      </c>
      <c r="B333" s="5" t="s">
        <v>7562</v>
      </c>
      <c r="C333" s="8" t="s">
        <v>5881</v>
      </c>
      <c r="E333" s="5" t="s">
        <v>5374</v>
      </c>
      <c r="H333" s="5" t="s">
        <v>7556</v>
      </c>
      <c r="I333" s="5" t="s">
        <v>7557</v>
      </c>
      <c r="J333" s="5" t="s">
        <v>7556</v>
      </c>
      <c r="K333" s="5" t="s">
        <v>7531</v>
      </c>
      <c r="L333" s="5" t="s">
        <v>7563</v>
      </c>
      <c r="S333" s="5" t="s">
        <v>5760</v>
      </c>
      <c r="T333" s="5" t="s">
        <v>2646</v>
      </c>
      <c r="U333" s="5" t="s">
        <v>7564</v>
      </c>
      <c r="V333" s="5" t="s">
        <v>7512</v>
      </c>
      <c r="Y333" s="5" t="s">
        <v>7415</v>
      </c>
    </row>
    <row r="334" spans="1:25">
      <c r="A334" s="8" t="s">
        <v>7565</v>
      </c>
      <c r="B334" s="5" t="s">
        <v>7566</v>
      </c>
      <c r="C334" s="8" t="s">
        <v>5881</v>
      </c>
      <c r="E334" s="5" t="s">
        <v>5374</v>
      </c>
      <c r="H334" s="5" t="s">
        <v>7547</v>
      </c>
      <c r="I334" s="5" t="s">
        <v>7548</v>
      </c>
      <c r="J334" s="5" t="s">
        <v>7547</v>
      </c>
      <c r="K334" s="5" t="s">
        <v>5582</v>
      </c>
      <c r="L334" s="5" t="s">
        <v>7567</v>
      </c>
      <c r="M334" s="5" t="s">
        <v>2688</v>
      </c>
      <c r="N334" s="5" t="s">
        <v>5393</v>
      </c>
      <c r="O334" s="5" t="s">
        <v>7568</v>
      </c>
      <c r="P334" s="5" t="s">
        <v>6985</v>
      </c>
      <c r="Q334" s="5" t="s">
        <v>5582</v>
      </c>
      <c r="R334" s="5" t="s">
        <v>7569</v>
      </c>
      <c r="S334" s="5" t="s">
        <v>5760</v>
      </c>
      <c r="T334" s="5" t="s">
        <v>2688</v>
      </c>
      <c r="U334" s="5" t="s">
        <v>7570</v>
      </c>
      <c r="V334" s="5" t="s">
        <v>7512</v>
      </c>
      <c r="Y334" s="5" t="s">
        <v>7415</v>
      </c>
    </row>
    <row r="335" spans="1:25">
      <c r="A335" s="8" t="s">
        <v>7571</v>
      </c>
      <c r="B335" s="5" t="s">
        <v>7572</v>
      </c>
      <c r="C335" s="8" t="s">
        <v>5881</v>
      </c>
      <c r="E335" s="5" t="s">
        <v>5374</v>
      </c>
      <c r="H335" s="5" t="s">
        <v>7547</v>
      </c>
      <c r="I335" s="5" t="s">
        <v>7548</v>
      </c>
      <c r="J335" s="5" t="s">
        <v>7547</v>
      </c>
      <c r="K335" s="5" t="s">
        <v>5582</v>
      </c>
      <c r="L335" s="5" t="s">
        <v>7573</v>
      </c>
      <c r="M335" s="5" t="s">
        <v>2688</v>
      </c>
      <c r="N335" s="5" t="s">
        <v>7550</v>
      </c>
      <c r="O335" s="5" t="s">
        <v>5582</v>
      </c>
      <c r="P335" s="5" t="s">
        <v>6345</v>
      </c>
      <c r="Q335" s="5" t="s">
        <v>5614</v>
      </c>
      <c r="R335" s="5" t="s">
        <v>7574</v>
      </c>
      <c r="S335" s="5" t="s">
        <v>5760</v>
      </c>
      <c r="T335" s="5" t="s">
        <v>7552</v>
      </c>
      <c r="U335" s="5" t="s">
        <v>7575</v>
      </c>
      <c r="V335" s="5" t="s">
        <v>7512</v>
      </c>
      <c r="Y335" s="5" t="s">
        <v>7415</v>
      </c>
    </row>
    <row r="336" spans="1:25">
      <c r="A336" s="8" t="s">
        <v>7576</v>
      </c>
      <c r="B336" s="5" t="s">
        <v>7577</v>
      </c>
      <c r="C336" s="8" t="s">
        <v>5881</v>
      </c>
      <c r="E336" s="5" t="s">
        <v>5374</v>
      </c>
      <c r="H336" s="5" t="s">
        <v>7547</v>
      </c>
      <c r="I336" s="5" t="s">
        <v>7548</v>
      </c>
      <c r="J336" s="5" t="s">
        <v>7547</v>
      </c>
      <c r="K336" s="5" t="s">
        <v>5582</v>
      </c>
      <c r="L336" s="5" t="s">
        <v>7578</v>
      </c>
      <c r="M336" s="5" t="s">
        <v>2688</v>
      </c>
      <c r="N336" s="5" t="s">
        <v>6345</v>
      </c>
      <c r="O336" s="5" t="s">
        <v>5582</v>
      </c>
      <c r="P336" s="5" t="s">
        <v>6345</v>
      </c>
      <c r="Q336" s="5" t="s">
        <v>5614</v>
      </c>
      <c r="R336" s="5" t="s">
        <v>7579</v>
      </c>
      <c r="S336" s="5" t="s">
        <v>5760</v>
      </c>
      <c r="T336" s="5" t="s">
        <v>7552</v>
      </c>
      <c r="U336" s="5" t="s">
        <v>7580</v>
      </c>
      <c r="V336" s="5" t="s">
        <v>7512</v>
      </c>
      <c r="Y336" s="5" t="s">
        <v>7415</v>
      </c>
    </row>
    <row r="337" spans="1:25">
      <c r="A337" s="8" t="s">
        <v>7581</v>
      </c>
      <c r="C337" s="8" t="s">
        <v>5934</v>
      </c>
      <c r="E337" s="5" t="s">
        <v>4995</v>
      </c>
      <c r="H337" s="5" t="s">
        <v>7582</v>
      </c>
      <c r="I337" s="5" t="s">
        <v>7583</v>
      </c>
      <c r="J337" s="5" t="s">
        <v>6269</v>
      </c>
      <c r="K337" s="5" t="s">
        <v>7584</v>
      </c>
      <c r="L337" s="5" t="s">
        <v>7585</v>
      </c>
      <c r="M337" s="5" t="s">
        <v>2688</v>
      </c>
      <c r="N337" s="5" t="s">
        <v>5843</v>
      </c>
      <c r="O337" s="5" t="s">
        <v>7410</v>
      </c>
      <c r="P337" s="5" t="s">
        <v>7586</v>
      </c>
      <c r="Q337" s="5" t="s">
        <v>2646</v>
      </c>
      <c r="R337" s="5" t="s">
        <v>7587</v>
      </c>
      <c r="S337" s="5" t="s">
        <v>3060</v>
      </c>
      <c r="T337" s="5" t="s">
        <v>7588</v>
      </c>
      <c r="U337" s="5" t="s">
        <v>7589</v>
      </c>
      <c r="V337" s="5" t="s">
        <v>7466</v>
      </c>
      <c r="Y337" s="5" t="s">
        <v>7415</v>
      </c>
    </row>
    <row r="338" spans="1:25">
      <c r="A338" s="8" t="s">
        <v>7590</v>
      </c>
      <c r="C338" s="8" t="s">
        <v>5934</v>
      </c>
      <c r="E338" s="5" t="s">
        <v>4995</v>
      </c>
      <c r="H338" s="5" t="s">
        <v>7582</v>
      </c>
      <c r="I338" s="5" t="s">
        <v>7583</v>
      </c>
      <c r="J338" s="5" t="s">
        <v>6269</v>
      </c>
      <c r="K338" s="5" t="s">
        <v>7584</v>
      </c>
      <c r="L338" s="5" t="s">
        <v>7591</v>
      </c>
      <c r="M338" s="5" t="s">
        <v>2688</v>
      </c>
      <c r="N338" s="5" t="s">
        <v>5843</v>
      </c>
      <c r="O338" s="5" t="s">
        <v>7410</v>
      </c>
      <c r="P338" s="5" t="s">
        <v>7586</v>
      </c>
      <c r="Q338" s="5" t="s">
        <v>2646</v>
      </c>
      <c r="R338" s="5" t="s">
        <v>7592</v>
      </c>
      <c r="S338" s="5" t="s">
        <v>3060</v>
      </c>
      <c r="T338" s="5" t="s">
        <v>7588</v>
      </c>
      <c r="U338" s="5" t="s">
        <v>7593</v>
      </c>
      <c r="V338" s="5" t="s">
        <v>7466</v>
      </c>
      <c r="Y338" s="5" t="s">
        <v>7415</v>
      </c>
    </row>
    <row r="339" spans="1:25">
      <c r="A339" s="8" t="s">
        <v>7594</v>
      </c>
      <c r="C339" s="8" t="s">
        <v>5934</v>
      </c>
      <c r="E339" s="5" t="s">
        <v>4995</v>
      </c>
      <c r="H339" s="5" t="s">
        <v>7582</v>
      </c>
      <c r="I339" s="5" t="s">
        <v>7583</v>
      </c>
      <c r="J339" s="5" t="s">
        <v>6269</v>
      </c>
      <c r="K339" s="5" t="s">
        <v>7584</v>
      </c>
      <c r="L339" s="5" t="s">
        <v>7595</v>
      </c>
      <c r="M339" s="5" t="s">
        <v>2688</v>
      </c>
      <c r="N339" s="5" t="s">
        <v>5843</v>
      </c>
      <c r="O339" s="5" t="s">
        <v>7410</v>
      </c>
      <c r="P339" s="5" t="s">
        <v>7586</v>
      </c>
      <c r="Q339" s="5" t="s">
        <v>2646</v>
      </c>
      <c r="R339" s="5" t="s">
        <v>7596</v>
      </c>
      <c r="S339" s="5" t="s">
        <v>3060</v>
      </c>
      <c r="T339" s="5" t="s">
        <v>7588</v>
      </c>
      <c r="U339" s="5" t="s">
        <v>7597</v>
      </c>
      <c r="V339" s="5" t="s">
        <v>7466</v>
      </c>
      <c r="Y339" s="5" t="s">
        <v>7415</v>
      </c>
    </row>
    <row r="340" spans="1:25">
      <c r="A340" s="8" t="s">
        <v>7598</v>
      </c>
      <c r="C340" s="8" t="s">
        <v>7599</v>
      </c>
      <c r="H340" s="5" t="s">
        <v>7480</v>
      </c>
      <c r="I340" s="5" t="s">
        <v>5638</v>
      </c>
      <c r="J340" s="5" t="s">
        <v>6800</v>
      </c>
      <c r="K340" s="5" t="s">
        <v>7481</v>
      </c>
      <c r="L340" s="5" t="s">
        <v>7600</v>
      </c>
      <c r="M340" s="5" t="s">
        <v>2688</v>
      </c>
      <c r="N340" s="5" t="s">
        <v>7601</v>
      </c>
      <c r="O340" s="5" t="s">
        <v>2684</v>
      </c>
      <c r="P340" s="5" t="s">
        <v>7484</v>
      </c>
      <c r="Q340" s="5" t="s">
        <v>6994</v>
      </c>
      <c r="R340" s="5" t="s">
        <v>7602</v>
      </c>
      <c r="S340" s="5" t="s">
        <v>2839</v>
      </c>
      <c r="T340" s="5" t="s">
        <v>6972</v>
      </c>
      <c r="U340" s="5" t="s">
        <v>7603</v>
      </c>
      <c r="V340" s="5" t="s">
        <v>7466</v>
      </c>
      <c r="Y340" s="5" t="s">
        <v>7415</v>
      </c>
    </row>
    <row r="341" spans="1:25">
      <c r="A341" s="8" t="s">
        <v>7604</v>
      </c>
      <c r="B341" s="5" t="s">
        <v>7605</v>
      </c>
      <c r="C341" s="8" t="s">
        <v>5998</v>
      </c>
      <c r="E341" s="5" t="s">
        <v>5374</v>
      </c>
      <c r="F341" s="5" t="s">
        <v>7606</v>
      </c>
      <c r="H341" s="5" t="s">
        <v>5843</v>
      </c>
      <c r="I341" s="5" t="s">
        <v>5638</v>
      </c>
      <c r="J341" s="5" t="s">
        <v>5393</v>
      </c>
      <c r="K341" s="5" t="s">
        <v>5780</v>
      </c>
      <c r="L341" s="5" t="s">
        <v>7607</v>
      </c>
      <c r="M341" s="5" t="s">
        <v>2688</v>
      </c>
      <c r="N341" s="5" t="s">
        <v>6243</v>
      </c>
      <c r="O341" s="5" t="s">
        <v>2883</v>
      </c>
      <c r="P341" s="5" t="s">
        <v>5614</v>
      </c>
      <c r="Q341" s="5" t="s">
        <v>6653</v>
      </c>
      <c r="R341" s="5" t="s">
        <v>7608</v>
      </c>
      <c r="S341" s="5" t="s">
        <v>5760</v>
      </c>
      <c r="T341" s="5" t="s">
        <v>7609</v>
      </c>
      <c r="V341" s="5" t="s">
        <v>7512</v>
      </c>
      <c r="Y341" s="5" t="s">
        <v>7415</v>
      </c>
    </row>
    <row r="342" spans="1:25">
      <c r="A342" s="8" t="s">
        <v>7610</v>
      </c>
      <c r="B342" s="5" t="s">
        <v>7611</v>
      </c>
      <c r="C342" s="8" t="s">
        <v>5998</v>
      </c>
      <c r="E342" s="5" t="s">
        <v>5374</v>
      </c>
      <c r="F342" s="5" t="s">
        <v>7612</v>
      </c>
      <c r="H342" s="5" t="s">
        <v>5843</v>
      </c>
      <c r="I342" s="5" t="s">
        <v>5638</v>
      </c>
      <c r="J342" s="5" t="s">
        <v>5393</v>
      </c>
      <c r="K342" s="5" t="s">
        <v>5780</v>
      </c>
      <c r="L342" s="5" t="s">
        <v>7613</v>
      </c>
      <c r="M342" s="5" t="s">
        <v>2688</v>
      </c>
      <c r="N342" s="5" t="s">
        <v>6243</v>
      </c>
      <c r="O342" s="5" t="s">
        <v>2883</v>
      </c>
      <c r="P342" s="5" t="s">
        <v>5614</v>
      </c>
      <c r="Q342" s="5" t="s">
        <v>6653</v>
      </c>
      <c r="R342" s="5" t="s">
        <v>7614</v>
      </c>
      <c r="S342" s="5" t="s">
        <v>5760</v>
      </c>
      <c r="T342" s="5" t="s">
        <v>7609</v>
      </c>
      <c r="U342" s="5" t="s">
        <v>7615</v>
      </c>
      <c r="V342" s="5" t="s">
        <v>7512</v>
      </c>
      <c r="Y342" s="5" t="s">
        <v>7415</v>
      </c>
    </row>
    <row r="343" spans="1:25">
      <c r="A343" s="8" t="s">
        <v>7616</v>
      </c>
      <c r="B343" s="5" t="s">
        <v>7617</v>
      </c>
      <c r="C343" s="8" t="s">
        <v>5998</v>
      </c>
      <c r="E343" s="5" t="s">
        <v>5374</v>
      </c>
      <c r="F343" s="5" t="s">
        <v>7618</v>
      </c>
      <c r="G343" s="5" t="s">
        <v>4440</v>
      </c>
      <c r="H343" s="5" t="s">
        <v>5843</v>
      </c>
      <c r="I343" s="5" t="s">
        <v>5638</v>
      </c>
      <c r="J343" s="5" t="s">
        <v>5393</v>
      </c>
      <c r="K343" s="5" t="s">
        <v>5780</v>
      </c>
      <c r="L343" s="5" t="s">
        <v>7619</v>
      </c>
      <c r="M343" s="5" t="s">
        <v>2688</v>
      </c>
      <c r="N343" s="5" t="s">
        <v>6977</v>
      </c>
      <c r="O343" s="5" t="s">
        <v>2883</v>
      </c>
      <c r="P343" s="5" t="s">
        <v>5867</v>
      </c>
      <c r="Q343" s="5" t="s">
        <v>5846</v>
      </c>
      <c r="R343" s="5" t="s">
        <v>7620</v>
      </c>
      <c r="S343" s="5" t="s">
        <v>5760</v>
      </c>
      <c r="T343" s="5" t="s">
        <v>7609</v>
      </c>
      <c r="U343" s="5" t="s">
        <v>7621</v>
      </c>
      <c r="V343" s="5" t="s">
        <v>7512</v>
      </c>
      <c r="Y343" s="5" t="s">
        <v>7415</v>
      </c>
    </row>
    <row r="344" spans="1:25">
      <c r="A344" s="8" t="s">
        <v>7622</v>
      </c>
      <c r="B344" s="5" t="s">
        <v>7623</v>
      </c>
      <c r="C344" s="8" t="s">
        <v>5998</v>
      </c>
      <c r="E344" s="5" t="s">
        <v>5374</v>
      </c>
      <c r="F344" s="5" t="s">
        <v>7624</v>
      </c>
      <c r="G344" s="5" t="s">
        <v>4440</v>
      </c>
      <c r="H344" s="5" t="s">
        <v>5393</v>
      </c>
      <c r="I344" s="5" t="s">
        <v>5638</v>
      </c>
      <c r="J344" s="5" t="s">
        <v>5843</v>
      </c>
      <c r="K344" s="5" t="s">
        <v>5780</v>
      </c>
      <c r="L344" s="5" t="s">
        <v>7625</v>
      </c>
      <c r="M344" s="5" t="s">
        <v>2663</v>
      </c>
      <c r="N344" s="5" t="s">
        <v>7626</v>
      </c>
      <c r="O344" s="5" t="s">
        <v>6662</v>
      </c>
      <c r="P344" s="5" t="s">
        <v>5614</v>
      </c>
      <c r="Q344" s="5" t="s">
        <v>7627</v>
      </c>
      <c r="R344" s="5" t="s">
        <v>7628</v>
      </c>
      <c r="S344" s="5" t="s">
        <v>7442</v>
      </c>
      <c r="T344" s="5" t="s">
        <v>7629</v>
      </c>
      <c r="U344" s="5" t="s">
        <v>7630</v>
      </c>
      <c r="V344" s="5" t="s">
        <v>7512</v>
      </c>
      <c r="Y344" s="5" t="s">
        <v>7415</v>
      </c>
    </row>
    <row r="345" spans="1:25">
      <c r="A345" s="8" t="s">
        <v>7631</v>
      </c>
      <c r="B345" s="5" t="s">
        <v>7632</v>
      </c>
      <c r="C345" s="8" t="s">
        <v>5998</v>
      </c>
      <c r="E345" s="5" t="s">
        <v>5374</v>
      </c>
      <c r="F345" s="5" t="s">
        <v>7633</v>
      </c>
      <c r="G345" s="5" t="s">
        <v>4440</v>
      </c>
      <c r="H345" s="5" t="s">
        <v>5843</v>
      </c>
      <c r="I345" s="5" t="s">
        <v>5638</v>
      </c>
      <c r="J345" s="5" t="s">
        <v>5393</v>
      </c>
      <c r="K345" s="5" t="s">
        <v>5780</v>
      </c>
      <c r="L345" s="5" t="s">
        <v>7634</v>
      </c>
      <c r="M345" s="5" t="s">
        <v>2688</v>
      </c>
      <c r="N345" s="5" t="s">
        <v>6977</v>
      </c>
      <c r="O345" s="5" t="s">
        <v>2883</v>
      </c>
      <c r="P345" s="5" t="s">
        <v>5867</v>
      </c>
      <c r="Q345" s="5" t="s">
        <v>5846</v>
      </c>
      <c r="R345" s="5" t="s">
        <v>7635</v>
      </c>
      <c r="S345" s="5" t="s">
        <v>5760</v>
      </c>
      <c r="T345" s="5" t="s">
        <v>7609</v>
      </c>
      <c r="U345" s="5" t="s">
        <v>7636</v>
      </c>
      <c r="V345" s="5" t="s">
        <v>7512</v>
      </c>
      <c r="Y345" s="5" t="s">
        <v>7415</v>
      </c>
    </row>
    <row r="346" spans="1:25">
      <c r="A346" s="8" t="s">
        <v>7637</v>
      </c>
      <c r="B346" s="5" t="s">
        <v>7638</v>
      </c>
      <c r="C346" s="8" t="s">
        <v>6224</v>
      </c>
      <c r="E346" s="5" t="s">
        <v>4995</v>
      </c>
      <c r="G346" s="5" t="s">
        <v>4440</v>
      </c>
      <c r="H346" s="5" t="s">
        <v>7460</v>
      </c>
      <c r="I346" s="5" t="s">
        <v>7461</v>
      </c>
      <c r="J346" s="5" t="s">
        <v>7462</v>
      </c>
      <c r="K346" s="5" t="s">
        <v>2688</v>
      </c>
      <c r="L346" s="5" t="s">
        <v>7639</v>
      </c>
      <c r="M346" s="5" t="s">
        <v>2688</v>
      </c>
      <c r="N346" s="5" t="s">
        <v>7020</v>
      </c>
      <c r="O346" s="5" t="s">
        <v>7410</v>
      </c>
      <c r="P346" s="5" t="s">
        <v>7640</v>
      </c>
      <c r="Q346" s="5" t="s">
        <v>5580</v>
      </c>
      <c r="R346" s="5" t="s">
        <v>7641</v>
      </c>
      <c r="S346" s="5" t="s">
        <v>2839</v>
      </c>
      <c r="T346" s="5" t="s">
        <v>7642</v>
      </c>
      <c r="U346" s="5" t="s">
        <v>7643</v>
      </c>
      <c r="V346" s="5" t="s">
        <v>7466</v>
      </c>
      <c r="Y346" s="5" t="s">
        <v>7415</v>
      </c>
    </row>
    <row r="347" spans="1:25">
      <c r="A347" s="8" t="s">
        <v>5760</v>
      </c>
      <c r="B347" s="5" t="s">
        <v>7644</v>
      </c>
      <c r="C347" s="8" t="s">
        <v>7645</v>
      </c>
      <c r="E347" s="5" t="s">
        <v>5374</v>
      </c>
      <c r="F347" s="5" t="s">
        <v>7646</v>
      </c>
      <c r="G347" s="5" t="s">
        <v>4440</v>
      </c>
      <c r="H347" s="5" t="s">
        <v>5843</v>
      </c>
      <c r="I347" s="5" t="s">
        <v>5638</v>
      </c>
      <c r="J347" s="5" t="s">
        <v>5393</v>
      </c>
      <c r="K347" s="5" t="s">
        <v>5381</v>
      </c>
      <c r="L347" s="5" t="s">
        <v>7647</v>
      </c>
      <c r="M347" s="5" t="s">
        <v>2688</v>
      </c>
      <c r="N347" s="5" t="s">
        <v>6977</v>
      </c>
      <c r="O347" s="5" t="s">
        <v>2883</v>
      </c>
      <c r="P347" s="5" t="s">
        <v>5867</v>
      </c>
      <c r="Q347" s="5" t="s">
        <v>5846</v>
      </c>
      <c r="R347" s="5" t="s">
        <v>7648</v>
      </c>
      <c r="S347" s="5" t="s">
        <v>5760</v>
      </c>
      <c r="T347" s="5" t="s">
        <v>7649</v>
      </c>
      <c r="U347" s="5" t="s">
        <v>7650</v>
      </c>
      <c r="V347" s="5" t="s">
        <v>7512</v>
      </c>
      <c r="Y347" s="5" t="s">
        <v>7415</v>
      </c>
    </row>
    <row r="348" spans="1:25">
      <c r="A348" s="8" t="s">
        <v>7651</v>
      </c>
      <c r="B348" s="5" t="s">
        <v>7652</v>
      </c>
      <c r="C348" s="8" t="s">
        <v>7645</v>
      </c>
      <c r="E348" s="5" t="s">
        <v>5374</v>
      </c>
      <c r="G348" s="5" t="s">
        <v>4440</v>
      </c>
      <c r="H348" s="5" t="s">
        <v>5843</v>
      </c>
      <c r="I348" s="5" t="s">
        <v>5638</v>
      </c>
      <c r="J348" s="5" t="s">
        <v>5393</v>
      </c>
      <c r="K348" s="5" t="s">
        <v>5381</v>
      </c>
      <c r="L348" s="5" t="s">
        <v>7653</v>
      </c>
      <c r="M348" s="5" t="s">
        <v>2688</v>
      </c>
      <c r="N348" s="5" t="s">
        <v>6977</v>
      </c>
      <c r="O348" s="5" t="s">
        <v>2883</v>
      </c>
      <c r="P348" s="5" t="s">
        <v>5867</v>
      </c>
      <c r="Q348" s="5" t="s">
        <v>5846</v>
      </c>
      <c r="R348" s="5" t="s">
        <v>7654</v>
      </c>
      <c r="S348" s="5" t="s">
        <v>5760</v>
      </c>
      <c r="T348" s="5" t="s">
        <v>7649</v>
      </c>
      <c r="U348" s="5" t="s">
        <v>7655</v>
      </c>
      <c r="V348" s="5" t="s">
        <v>7512</v>
      </c>
      <c r="Y348" s="5" t="s">
        <v>7415</v>
      </c>
    </row>
    <row r="349" spans="1:25">
      <c r="A349" s="8" t="s">
        <v>7656</v>
      </c>
      <c r="B349" s="5" t="s">
        <v>7657</v>
      </c>
      <c r="C349" s="8" t="s">
        <v>7658</v>
      </c>
      <c r="H349" s="5" t="s">
        <v>7498</v>
      </c>
      <c r="I349" s="5" t="s">
        <v>6790</v>
      </c>
      <c r="J349" s="5" t="s">
        <v>5843</v>
      </c>
      <c r="K349" s="5" t="s">
        <v>5867</v>
      </c>
      <c r="L349" s="5" t="s">
        <v>7659</v>
      </c>
      <c r="S349" s="5" t="s">
        <v>2663</v>
      </c>
      <c r="T349" s="5" t="s">
        <v>7660</v>
      </c>
      <c r="U349" s="5" t="s">
        <v>7661</v>
      </c>
      <c r="V349" s="5" t="s">
        <v>7508</v>
      </c>
      <c r="Y349" s="5" t="s">
        <v>7415</v>
      </c>
    </row>
    <row r="350" spans="1:25">
      <c r="A350" s="8" t="s">
        <v>7662</v>
      </c>
      <c r="B350" s="5" t="s">
        <v>7663</v>
      </c>
      <c r="C350" s="8" t="s">
        <v>6660</v>
      </c>
      <c r="H350" s="5" t="s">
        <v>5833</v>
      </c>
      <c r="I350" s="5" t="s">
        <v>6778</v>
      </c>
      <c r="J350" s="5" t="s">
        <v>5999</v>
      </c>
      <c r="K350" s="5" t="s">
        <v>7029</v>
      </c>
      <c r="L350" s="5" t="s">
        <v>7664</v>
      </c>
      <c r="R350" s="5" t="s">
        <v>7665</v>
      </c>
      <c r="S350" s="5" t="s">
        <v>7505</v>
      </c>
      <c r="T350" s="5" t="s">
        <v>2646</v>
      </c>
      <c r="U350" s="5" t="s">
        <v>7666</v>
      </c>
      <c r="V350" s="5" t="s">
        <v>7512</v>
      </c>
      <c r="Y350" s="5" t="s">
        <v>7415</v>
      </c>
    </row>
    <row r="351" spans="1:25">
      <c r="A351" s="8" t="s">
        <v>7667</v>
      </c>
    </row>
    <row r="352" spans="1:25">
      <c r="A352" s="8" t="s">
        <v>7668</v>
      </c>
    </row>
  </sheetData>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F3EF63-C1CE-4076-AD61-48CA5CACE8F9}">
  <dimension ref="A1:E131"/>
  <sheetViews>
    <sheetView workbookViewId="0">
      <pane ySplit="1" topLeftCell="A2" activePane="bottomLeft" state="frozen"/>
      <selection pane="bottomLeft"/>
    </sheetView>
  </sheetViews>
  <sheetFormatPr defaultRowHeight="15"/>
  <cols>
    <col min="1" max="1" width="39.5703125" style="9" customWidth="1"/>
    <col min="2" max="2" width="56.140625" style="9" customWidth="1"/>
    <col min="3" max="3" width="26.140625" style="9" customWidth="1"/>
    <col min="4" max="4" width="10.85546875" style="9" bestFit="1" customWidth="1"/>
    <col min="5" max="5" width="1.7109375" style="9" customWidth="1"/>
    <col min="6" max="6" width="3.5703125" style="9" customWidth="1"/>
    <col min="7" max="16384" width="9.140625" style="9"/>
  </cols>
  <sheetData>
    <row r="1" spans="1:4" ht="81" customHeight="1">
      <c r="A1" s="2" t="s">
        <v>0</v>
      </c>
      <c r="B1" s="10" t="s">
        <v>26514</v>
      </c>
      <c r="C1" s="1" t="s">
        <v>1</v>
      </c>
    </row>
    <row r="2" spans="1:4" ht="18" customHeight="1"/>
    <row r="3" spans="1:4" ht="50.85" customHeight="1">
      <c r="A3" s="2129" t="s">
        <v>26513</v>
      </c>
      <c r="B3" s="2130"/>
      <c r="C3" s="2130"/>
      <c r="D3" s="2130"/>
    </row>
    <row r="4" spans="1:4" ht="23.25" customHeight="1">
      <c r="A4" s="2131" t="s">
        <v>11625</v>
      </c>
      <c r="B4" s="2132"/>
      <c r="C4" s="2133"/>
      <c r="D4" s="114"/>
    </row>
    <row r="5" spans="1:4" ht="72" customHeight="1">
      <c r="A5" s="126" t="s">
        <v>11626</v>
      </c>
      <c r="B5" s="127" t="s">
        <v>11627</v>
      </c>
      <c r="C5" s="139">
        <v>1238</v>
      </c>
      <c r="D5" s="139"/>
    </row>
    <row r="6" spans="1:4" ht="15" customHeight="1">
      <c r="A6" s="115" t="s">
        <v>11628</v>
      </c>
      <c r="B6" s="116"/>
      <c r="C6" s="116"/>
      <c r="D6" s="116"/>
    </row>
    <row r="7" spans="1:4" ht="14.25" customHeight="1">
      <c r="A7" s="115" t="s">
        <v>11629</v>
      </c>
      <c r="B7" s="116"/>
      <c r="C7" s="116"/>
      <c r="D7" s="116"/>
    </row>
    <row r="8" spans="1:4" ht="13.5" customHeight="1">
      <c r="A8" s="115" t="s">
        <v>11630</v>
      </c>
      <c r="B8" s="116"/>
      <c r="C8" s="116"/>
      <c r="D8" s="116"/>
    </row>
    <row r="9" spans="1:4" ht="15.75" customHeight="1">
      <c r="A9" s="115" t="s">
        <v>11631</v>
      </c>
      <c r="B9" s="116"/>
      <c r="C9" s="116"/>
      <c r="D9" s="116"/>
    </row>
    <row r="10" spans="1:4" ht="19.5" customHeight="1">
      <c r="A10" s="115" t="s">
        <v>11632</v>
      </c>
      <c r="B10" s="108"/>
      <c r="C10" s="108"/>
      <c r="D10" s="108"/>
    </row>
    <row r="11" spans="1:4" ht="84.75" customHeight="1">
      <c r="A11" s="117" t="s">
        <v>11633</v>
      </c>
      <c r="B11" s="118" t="s">
        <v>11634</v>
      </c>
      <c r="C11" s="119">
        <v>1350</v>
      </c>
      <c r="D11" s="119"/>
    </row>
    <row r="12" spans="1:4" ht="15.75" customHeight="1">
      <c r="A12" s="115" t="s">
        <v>11635</v>
      </c>
      <c r="B12" s="116"/>
      <c r="C12" s="116"/>
      <c r="D12" s="116"/>
    </row>
    <row r="13" spans="1:4" ht="15.75" customHeight="1">
      <c r="A13" s="115" t="s">
        <v>11636</v>
      </c>
      <c r="B13" s="116"/>
      <c r="C13" s="116"/>
      <c r="D13" s="116"/>
    </row>
    <row r="14" spans="1:4" ht="14.25" customHeight="1">
      <c r="A14" s="115" t="s">
        <v>11637</v>
      </c>
      <c r="B14" s="116"/>
      <c r="C14" s="116"/>
      <c r="D14" s="116"/>
    </row>
    <row r="15" spans="1:4" ht="12" customHeight="1">
      <c r="A15" s="115" t="s">
        <v>11638</v>
      </c>
      <c r="B15" s="116"/>
      <c r="C15" s="116"/>
      <c r="D15" s="116"/>
    </row>
    <row r="16" spans="1:4" ht="18" customHeight="1">
      <c r="A16" s="115" t="s">
        <v>11631</v>
      </c>
      <c r="B16" s="116"/>
      <c r="C16" s="116"/>
      <c r="D16" s="116"/>
    </row>
    <row r="17" spans="1:4" ht="14.25" customHeight="1">
      <c r="A17" s="115" t="s">
        <v>11632</v>
      </c>
      <c r="B17" s="108"/>
      <c r="C17" s="108"/>
      <c r="D17" s="108"/>
    </row>
    <row r="18" spans="1:4" ht="97.5" customHeight="1">
      <c r="A18" s="117" t="s">
        <v>11639</v>
      </c>
      <c r="B18" s="118" t="s">
        <v>11640</v>
      </c>
      <c r="C18" s="119">
        <v>1680</v>
      </c>
      <c r="D18" s="119"/>
    </row>
    <row r="19" spans="1:4" ht="20.25" customHeight="1">
      <c r="A19" s="115" t="s">
        <v>11641</v>
      </c>
      <c r="B19" s="116"/>
      <c r="C19" s="116"/>
      <c r="D19" s="116"/>
    </row>
    <row r="20" spans="1:4">
      <c r="A20" s="115" t="s">
        <v>11642</v>
      </c>
      <c r="B20" s="116"/>
      <c r="C20" s="116"/>
      <c r="D20" s="116"/>
    </row>
    <row r="21" spans="1:4">
      <c r="A21" s="115" t="s">
        <v>11643</v>
      </c>
      <c r="B21" s="116"/>
      <c r="C21" s="116"/>
      <c r="D21" s="116"/>
    </row>
    <row r="22" spans="1:4">
      <c r="A22" s="115" t="s">
        <v>11638</v>
      </c>
      <c r="B22" s="116"/>
      <c r="C22" s="116"/>
      <c r="D22" s="116"/>
    </row>
    <row r="23" spans="1:4">
      <c r="A23" s="115" t="s">
        <v>11644</v>
      </c>
      <c r="B23" s="116"/>
      <c r="C23" s="116"/>
      <c r="D23" s="116"/>
    </row>
    <row r="24" spans="1:4">
      <c r="A24" s="115" t="s">
        <v>11645</v>
      </c>
      <c r="B24" s="116"/>
      <c r="C24" s="116"/>
      <c r="D24" s="116"/>
    </row>
    <row r="25" spans="1:4">
      <c r="A25" s="115" t="s">
        <v>11646</v>
      </c>
      <c r="B25" s="108"/>
      <c r="C25" s="108"/>
      <c r="D25" s="108"/>
    </row>
    <row r="26" spans="1:4" ht="74.25" customHeight="1">
      <c r="A26" s="117" t="s">
        <v>11647</v>
      </c>
      <c r="B26" s="118" t="s">
        <v>11648</v>
      </c>
      <c r="C26" s="119">
        <v>1308</v>
      </c>
      <c r="D26" s="119"/>
    </row>
    <row r="27" spans="1:4">
      <c r="A27" s="115" t="s">
        <v>11649</v>
      </c>
      <c r="B27" s="116"/>
      <c r="C27" s="116"/>
      <c r="D27" s="116"/>
    </row>
    <row r="28" spans="1:4">
      <c r="A28" s="115" t="s">
        <v>11650</v>
      </c>
      <c r="B28" s="116"/>
      <c r="C28" s="116"/>
      <c r="D28" s="116"/>
    </row>
    <row r="29" spans="1:4">
      <c r="A29" s="115" t="s">
        <v>11651</v>
      </c>
      <c r="B29" s="116"/>
      <c r="C29" s="116"/>
      <c r="D29" s="116"/>
    </row>
    <row r="30" spans="1:4">
      <c r="A30" s="115" t="s">
        <v>11652</v>
      </c>
      <c r="B30" s="116"/>
      <c r="C30" s="116"/>
      <c r="D30" s="116"/>
    </row>
    <row r="31" spans="1:4">
      <c r="A31" s="115" t="s">
        <v>11644</v>
      </c>
      <c r="B31" s="116"/>
      <c r="C31" s="116"/>
      <c r="D31" s="116"/>
    </row>
    <row r="32" spans="1:4">
      <c r="A32" s="115" t="s">
        <v>11653</v>
      </c>
      <c r="B32" s="107"/>
      <c r="C32" s="107"/>
      <c r="D32" s="107"/>
    </row>
    <row r="33" spans="1:4" ht="96" customHeight="1">
      <c r="A33" s="120" t="s">
        <v>11654</v>
      </c>
      <c r="B33" s="121" t="s">
        <v>11655</v>
      </c>
      <c r="C33" s="122">
        <v>1194</v>
      </c>
      <c r="D33" s="122"/>
    </row>
    <row r="34" spans="1:4">
      <c r="A34" s="115" t="s">
        <v>11656</v>
      </c>
      <c r="B34" s="116"/>
      <c r="C34" s="116"/>
      <c r="D34" s="116"/>
    </row>
    <row r="35" spans="1:4">
      <c r="A35" s="115" t="s">
        <v>11657</v>
      </c>
      <c r="B35" s="116"/>
      <c r="C35" s="116"/>
      <c r="D35" s="116"/>
    </row>
    <row r="36" spans="1:4">
      <c r="A36" s="115" t="s">
        <v>11658</v>
      </c>
      <c r="B36" s="116"/>
      <c r="C36" s="116"/>
      <c r="D36" s="116"/>
    </row>
    <row r="37" spans="1:4">
      <c r="A37" s="115" t="s">
        <v>11632</v>
      </c>
      <c r="B37" s="107"/>
      <c r="C37" s="107"/>
      <c r="D37" s="107"/>
    </row>
    <row r="38" spans="1:4" ht="58.5" customHeight="1">
      <c r="A38" s="117" t="s">
        <v>11659</v>
      </c>
      <c r="B38" s="118" t="s">
        <v>11660</v>
      </c>
      <c r="C38" s="119">
        <v>1112</v>
      </c>
      <c r="D38" s="140"/>
    </row>
    <row r="39" spans="1:4">
      <c r="A39" s="115" t="s">
        <v>11661</v>
      </c>
      <c r="B39" s="116"/>
      <c r="C39" s="116"/>
      <c r="D39" s="116"/>
    </row>
    <row r="40" spans="1:4">
      <c r="A40" s="115" t="s">
        <v>11658</v>
      </c>
      <c r="B40" s="116"/>
      <c r="C40" s="116"/>
      <c r="D40" s="116"/>
    </row>
    <row r="41" spans="1:4">
      <c r="A41" s="123" t="s">
        <v>11632</v>
      </c>
      <c r="B41" s="109"/>
      <c r="C41" s="109"/>
      <c r="D41" s="109"/>
    </row>
    <row r="42" spans="1:4">
      <c r="A42" s="110" t="s">
        <v>12840</v>
      </c>
      <c r="B42" s="111"/>
      <c r="C42" s="163">
        <v>2024</v>
      </c>
    </row>
    <row r="43" spans="1:4" ht="30">
      <c r="A43" s="124" t="s">
        <v>11620</v>
      </c>
      <c r="B43" s="124" t="s">
        <v>11621</v>
      </c>
      <c r="C43" s="125" t="s">
        <v>11662</v>
      </c>
    </row>
    <row r="44" spans="1:4">
      <c r="A44" s="2131" t="s">
        <v>11663</v>
      </c>
      <c r="B44" s="2132"/>
      <c r="C44" s="2133"/>
    </row>
    <row r="45" spans="1:4" ht="232.5" customHeight="1">
      <c r="A45" s="351" t="s">
        <v>26545</v>
      </c>
      <c r="B45" s="136" t="s">
        <v>12841</v>
      </c>
      <c r="C45" s="167" t="s">
        <v>12842</v>
      </c>
    </row>
    <row r="46" spans="1:4">
      <c r="A46" s="2134" t="s">
        <v>11664</v>
      </c>
      <c r="B46" s="2135"/>
      <c r="C46" s="2135"/>
    </row>
    <row r="47" spans="1:4">
      <c r="A47" s="2131" t="s">
        <v>11665</v>
      </c>
      <c r="B47" s="2132"/>
      <c r="C47" s="2133"/>
    </row>
    <row r="48" spans="1:4" ht="51.75" customHeight="1">
      <c r="A48" s="127" t="s">
        <v>11666</v>
      </c>
      <c r="B48" s="128">
        <v>206038</v>
      </c>
      <c r="C48" s="142">
        <v>150</v>
      </c>
    </row>
    <row r="49" spans="1:4" ht="41.25" customHeight="1">
      <c r="A49" s="132" t="s">
        <v>11667</v>
      </c>
      <c r="B49" s="168">
        <v>302145</v>
      </c>
      <c r="C49" s="144">
        <v>150</v>
      </c>
    </row>
    <row r="50" spans="1:4" ht="60" customHeight="1">
      <c r="A50" s="118" t="s">
        <v>11668</v>
      </c>
      <c r="B50" s="118" t="s">
        <v>11669</v>
      </c>
      <c r="C50" s="140">
        <v>152</v>
      </c>
    </row>
    <row r="51" spans="1:4" ht="96" customHeight="1">
      <c r="A51" s="132" t="s">
        <v>11670</v>
      </c>
      <c r="B51" s="132" t="s">
        <v>11671</v>
      </c>
      <c r="C51" s="144">
        <v>88</v>
      </c>
    </row>
    <row r="52" spans="1:4" ht="96" customHeight="1">
      <c r="A52" s="134" t="s">
        <v>11672</v>
      </c>
      <c r="B52" s="169">
        <v>600044</v>
      </c>
      <c r="C52" s="170">
        <v>54</v>
      </c>
    </row>
    <row r="53" spans="1:4">
      <c r="A53" s="2131" t="s">
        <v>11673</v>
      </c>
      <c r="B53" s="2132"/>
      <c r="C53" s="2133"/>
    </row>
    <row r="54" spans="1:4" ht="134.25" customHeight="1">
      <c r="A54" s="106" t="s">
        <v>12843</v>
      </c>
      <c r="B54" s="106" t="s">
        <v>12844</v>
      </c>
      <c r="C54" s="155" t="s">
        <v>12845</v>
      </c>
    </row>
    <row r="55" spans="1:4" ht="51.75" customHeight="1">
      <c r="A55" s="134" t="s">
        <v>12846</v>
      </c>
      <c r="B55" s="134" t="s">
        <v>11736</v>
      </c>
      <c r="C55" s="170">
        <v>51</v>
      </c>
    </row>
    <row r="56" spans="1:4">
      <c r="A56" s="110" t="s">
        <v>11674</v>
      </c>
      <c r="B56" s="111"/>
      <c r="C56" s="2136">
        <v>2024</v>
      </c>
      <c r="D56" s="2137"/>
    </row>
    <row r="57" spans="1:4">
      <c r="A57" s="2138" t="s">
        <v>11620</v>
      </c>
      <c r="B57" s="2138" t="s">
        <v>11621</v>
      </c>
      <c r="C57" s="113" t="s">
        <v>11622</v>
      </c>
      <c r="D57" s="113" t="s">
        <v>11623</v>
      </c>
    </row>
    <row r="58" spans="1:4">
      <c r="A58" s="2139"/>
      <c r="B58" s="2139"/>
      <c r="C58" s="2140" t="s">
        <v>11624</v>
      </c>
      <c r="D58" s="2141"/>
    </row>
    <row r="59" spans="1:4">
      <c r="A59" s="2131" t="s">
        <v>11675</v>
      </c>
      <c r="B59" s="2132"/>
      <c r="C59" s="2133"/>
      <c r="D59" s="114"/>
    </row>
    <row r="60" spans="1:4" ht="128.25" customHeight="1">
      <c r="A60" s="106" t="s">
        <v>11676</v>
      </c>
      <c r="B60" s="130" t="s">
        <v>11677</v>
      </c>
      <c r="C60" s="131">
        <v>3718</v>
      </c>
      <c r="D60" s="131"/>
    </row>
    <row r="61" spans="1:4" ht="125.25" customHeight="1">
      <c r="A61" s="107" t="s">
        <v>12847</v>
      </c>
      <c r="B61" s="132" t="s">
        <v>11678</v>
      </c>
      <c r="C61" s="133">
        <v>2094</v>
      </c>
      <c r="D61" s="133"/>
    </row>
    <row r="62" spans="1:4" ht="168.75" customHeight="1">
      <c r="A62" s="109" t="s">
        <v>11679</v>
      </c>
      <c r="B62" s="134" t="s">
        <v>11680</v>
      </c>
      <c r="C62" s="135">
        <v>1419</v>
      </c>
      <c r="D62" s="135"/>
    </row>
    <row r="63" spans="1:4">
      <c r="A63" s="2131" t="s">
        <v>11681</v>
      </c>
      <c r="B63" s="2132"/>
      <c r="C63" s="2133"/>
      <c r="D63" s="114"/>
    </row>
    <row r="64" spans="1:4" ht="144" customHeight="1">
      <c r="A64" s="136" t="s">
        <v>11682</v>
      </c>
      <c r="B64" s="137" t="s">
        <v>11683</v>
      </c>
      <c r="C64" s="138">
        <v>4873</v>
      </c>
      <c r="D64" s="138"/>
    </row>
    <row r="65" spans="1:4">
      <c r="A65" s="2131" t="s">
        <v>11684</v>
      </c>
      <c r="B65" s="2132"/>
      <c r="C65" s="2133"/>
      <c r="D65" s="114"/>
    </row>
    <row r="66" spans="1:4" ht="112.5" customHeight="1">
      <c r="A66" s="136" t="s">
        <v>11685</v>
      </c>
      <c r="B66" s="137" t="s">
        <v>11686</v>
      </c>
      <c r="C66" s="138">
        <v>1693</v>
      </c>
      <c r="D66" s="138"/>
    </row>
    <row r="67" spans="1:4">
      <c r="A67" s="2134" t="s">
        <v>11705</v>
      </c>
      <c r="B67" s="2135"/>
      <c r="C67" s="111"/>
      <c r="D67" s="112">
        <v>2024</v>
      </c>
    </row>
    <row r="68" spans="1:4" ht="27">
      <c r="A68" s="2144" t="s">
        <v>11620</v>
      </c>
      <c r="B68" s="2145"/>
      <c r="C68" s="124" t="s">
        <v>11621</v>
      </c>
      <c r="D68" s="125" t="s">
        <v>11687</v>
      </c>
    </row>
    <row r="69" spans="1:4">
      <c r="A69" s="2131" t="s">
        <v>11688</v>
      </c>
      <c r="B69" s="2132"/>
      <c r="C69" s="2132"/>
      <c r="D69" s="2133"/>
    </row>
    <row r="70" spans="1:4" ht="51" customHeight="1">
      <c r="A70" s="2146" t="s">
        <v>11689</v>
      </c>
      <c r="B70" s="2147"/>
      <c r="C70" s="127" t="s">
        <v>11690</v>
      </c>
      <c r="D70" s="139">
        <v>1640</v>
      </c>
    </row>
    <row r="71" spans="1:4" ht="45" customHeight="1">
      <c r="A71" s="2142" t="s">
        <v>12848</v>
      </c>
      <c r="B71" s="2143"/>
      <c r="C71" s="118" t="s">
        <v>11691</v>
      </c>
      <c r="D71" s="140">
        <v>645</v>
      </c>
    </row>
    <row r="72" spans="1:4" ht="90" customHeight="1">
      <c r="A72" s="2142" t="s">
        <v>11692</v>
      </c>
      <c r="B72" s="2143"/>
      <c r="C72" s="118" t="s">
        <v>12849</v>
      </c>
      <c r="D72" s="119">
        <v>2198</v>
      </c>
    </row>
    <row r="73" spans="1:4" ht="99" customHeight="1">
      <c r="A73" s="2142" t="s">
        <v>11693</v>
      </c>
      <c r="B73" s="2143"/>
      <c r="C73" s="118" t="s">
        <v>11694</v>
      </c>
      <c r="D73" s="119">
        <v>2375</v>
      </c>
    </row>
    <row r="74" spans="1:4" ht="77.25" customHeight="1">
      <c r="A74" s="2148" t="s">
        <v>11695</v>
      </c>
      <c r="B74" s="2149"/>
      <c r="C74" s="134" t="s">
        <v>11696</v>
      </c>
      <c r="D74" s="170">
        <v>119</v>
      </c>
    </row>
    <row r="75" spans="1:4">
      <c r="A75" s="2131" t="s">
        <v>11697</v>
      </c>
      <c r="B75" s="2132"/>
      <c r="C75" s="2132"/>
      <c r="D75" s="2133"/>
    </row>
    <row r="76" spans="1:4" ht="78.75" customHeight="1">
      <c r="A76" s="2150" t="s">
        <v>11698</v>
      </c>
      <c r="B76" s="2151"/>
      <c r="C76" s="127" t="s">
        <v>12850</v>
      </c>
      <c r="D76" s="142">
        <v>579</v>
      </c>
    </row>
    <row r="77" spans="1:4" ht="86.25" customHeight="1">
      <c r="A77" s="2142" t="s">
        <v>11699</v>
      </c>
      <c r="B77" s="2143"/>
      <c r="C77" s="118" t="s">
        <v>11700</v>
      </c>
      <c r="D77" s="140">
        <v>668</v>
      </c>
    </row>
    <row r="78" spans="1:4" ht="81" customHeight="1">
      <c r="A78" s="2142" t="s">
        <v>11701</v>
      </c>
      <c r="B78" s="2143"/>
      <c r="C78" s="118" t="s">
        <v>11702</v>
      </c>
      <c r="D78" s="140">
        <v>56</v>
      </c>
    </row>
    <row r="79" spans="1:4" ht="82.5" customHeight="1">
      <c r="A79" s="2142" t="s">
        <v>11703</v>
      </c>
      <c r="B79" s="2143"/>
      <c r="C79" s="118" t="s">
        <v>12851</v>
      </c>
      <c r="D79" s="140">
        <v>42</v>
      </c>
    </row>
    <row r="80" spans="1:4" ht="102.75" customHeight="1">
      <c r="A80" s="2152" t="s">
        <v>12852</v>
      </c>
      <c r="B80" s="2153"/>
      <c r="C80" s="129" t="s">
        <v>11704</v>
      </c>
      <c r="D80" s="141">
        <v>73</v>
      </c>
    </row>
    <row r="81" spans="1:5" ht="27">
      <c r="A81" s="124" t="s">
        <v>11620</v>
      </c>
      <c r="B81" s="2144" t="s">
        <v>11621</v>
      </c>
      <c r="C81" s="2145"/>
      <c r="D81" s="125" t="s">
        <v>11687</v>
      </c>
    </row>
    <row r="82" spans="1:5">
      <c r="A82" s="2131" t="s">
        <v>11706</v>
      </c>
      <c r="B82" s="2132"/>
      <c r="C82" s="2132"/>
      <c r="D82" s="2133"/>
    </row>
    <row r="83" spans="1:5" ht="111" customHeight="1">
      <c r="A83" s="106" t="s">
        <v>12853</v>
      </c>
      <c r="B83" s="2150" t="s">
        <v>12854</v>
      </c>
      <c r="C83" s="2151"/>
      <c r="D83" s="142">
        <v>108</v>
      </c>
    </row>
    <row r="84" spans="1:5" ht="109.5" customHeight="1">
      <c r="A84" s="118" t="s">
        <v>11707</v>
      </c>
      <c r="B84" s="2142" t="s">
        <v>11708</v>
      </c>
      <c r="C84" s="2143"/>
      <c r="D84" s="140">
        <v>604</v>
      </c>
    </row>
    <row r="85" spans="1:5" ht="73.5" customHeight="1">
      <c r="A85" s="118" t="s">
        <v>11709</v>
      </c>
      <c r="B85" s="2142" t="s">
        <v>11710</v>
      </c>
      <c r="C85" s="2143"/>
      <c r="D85" s="140">
        <v>121</v>
      </c>
    </row>
    <row r="86" spans="1:5" ht="57" customHeight="1">
      <c r="A86" s="118" t="s">
        <v>11711</v>
      </c>
      <c r="B86" s="2142" t="s">
        <v>11712</v>
      </c>
      <c r="C86" s="2143"/>
      <c r="D86" s="140">
        <v>579</v>
      </c>
    </row>
    <row r="87" spans="1:5" ht="57" customHeight="1">
      <c r="A87" s="118" t="s">
        <v>11713</v>
      </c>
      <c r="B87" s="2142" t="s">
        <v>11714</v>
      </c>
      <c r="C87" s="2143"/>
      <c r="D87" s="140">
        <v>579</v>
      </c>
    </row>
    <row r="88" spans="1:5" ht="66" customHeight="1">
      <c r="A88" s="118" t="s">
        <v>11715</v>
      </c>
      <c r="B88" s="2142" t="s">
        <v>11716</v>
      </c>
      <c r="C88" s="2143"/>
      <c r="D88" s="140">
        <v>668</v>
      </c>
    </row>
    <row r="89" spans="1:5" ht="68.25" customHeight="1">
      <c r="A89" s="118" t="s">
        <v>11717</v>
      </c>
      <c r="B89" s="2142" t="s">
        <v>11718</v>
      </c>
      <c r="C89" s="2143"/>
      <c r="D89" s="119">
        <v>1212</v>
      </c>
    </row>
    <row r="90" spans="1:5" ht="82.5" customHeight="1">
      <c r="A90" s="118" t="s">
        <v>11719</v>
      </c>
      <c r="B90" s="2142" t="s">
        <v>11720</v>
      </c>
      <c r="C90" s="2143"/>
      <c r="D90" s="140">
        <v>77</v>
      </c>
    </row>
    <row r="91" spans="1:5" ht="99" customHeight="1">
      <c r="A91" s="118" t="s">
        <v>11721</v>
      </c>
      <c r="B91" s="2142" t="s">
        <v>11722</v>
      </c>
      <c r="C91" s="2143"/>
      <c r="D91" s="140">
        <v>218</v>
      </c>
    </row>
    <row r="92" spans="1:5" ht="92.25" customHeight="1">
      <c r="A92" s="134" t="s">
        <v>11723</v>
      </c>
      <c r="B92" s="2148" t="s">
        <v>11724</v>
      </c>
      <c r="C92" s="2149"/>
      <c r="D92" s="170">
        <v>234</v>
      </c>
    </row>
    <row r="93" spans="1:5" ht="30">
      <c r="A93" s="110" t="s">
        <v>11725</v>
      </c>
      <c r="B93" s="2156"/>
      <c r="C93" s="2156"/>
      <c r="D93" s="163">
        <v>2024</v>
      </c>
    </row>
    <row r="94" spans="1:5" ht="27">
      <c r="A94" s="124" t="s">
        <v>11620</v>
      </c>
      <c r="B94" s="2144" t="s">
        <v>11621</v>
      </c>
      <c r="C94" s="2145"/>
      <c r="D94" s="164" t="s">
        <v>11687</v>
      </c>
      <c r="E94" s="112"/>
    </row>
    <row r="95" spans="1:5" ht="15" customHeight="1">
      <c r="A95" s="158" t="s">
        <v>11726</v>
      </c>
      <c r="B95" s="159"/>
      <c r="C95" s="159"/>
      <c r="D95" s="159"/>
      <c r="E95" s="165"/>
    </row>
    <row r="96" spans="1:5" ht="90.75" customHeight="1">
      <c r="A96" s="127" t="s">
        <v>11727</v>
      </c>
      <c r="B96" s="2150" t="s">
        <v>11728</v>
      </c>
      <c r="C96" s="2151"/>
      <c r="D96" s="161">
        <v>1110</v>
      </c>
      <c r="E96" s="160"/>
    </row>
    <row r="97" spans="1:5" ht="90.75" customHeight="1">
      <c r="A97" s="118" t="s">
        <v>26547</v>
      </c>
      <c r="B97" s="1503" t="s">
        <v>26549</v>
      </c>
      <c r="C97" s="1504"/>
      <c r="D97" s="2322"/>
      <c r="E97" s="2323"/>
    </row>
    <row r="98" spans="1:5" ht="87.75" customHeight="1">
      <c r="A98" s="2324" t="s">
        <v>26546</v>
      </c>
      <c r="B98" s="2325" t="s">
        <v>26548</v>
      </c>
      <c r="C98" s="1867"/>
      <c r="D98" s="173" t="s">
        <v>12855</v>
      </c>
      <c r="E98" s="162"/>
    </row>
    <row r="99" spans="1:5" ht="35.25" customHeight="1">
      <c r="A99" s="132" t="s">
        <v>11729</v>
      </c>
      <c r="B99" s="2154" t="s">
        <v>11730</v>
      </c>
      <c r="C99" s="2155"/>
      <c r="D99" s="175">
        <v>40</v>
      </c>
      <c r="E99" s="174"/>
    </row>
    <row r="100" spans="1:5" ht="82.5" customHeight="1">
      <c r="A100" s="132" t="s">
        <v>11731</v>
      </c>
      <c r="B100" s="2142" t="s">
        <v>11732</v>
      </c>
      <c r="C100" s="2143"/>
      <c r="D100" s="156">
        <v>128</v>
      </c>
      <c r="E100" s="176"/>
    </row>
    <row r="101" spans="1:5" ht="81" customHeight="1">
      <c r="A101" s="109" t="s">
        <v>12856</v>
      </c>
      <c r="B101" s="2148" t="s">
        <v>11733</v>
      </c>
      <c r="C101" s="2149"/>
      <c r="D101" s="177">
        <v>219</v>
      </c>
      <c r="E101" s="157"/>
    </row>
    <row r="102" spans="1:5">
      <c r="A102" s="158" t="s">
        <v>11734</v>
      </c>
      <c r="B102" s="159"/>
      <c r="C102" s="159"/>
      <c r="D102" s="159"/>
      <c r="E102" s="178"/>
    </row>
    <row r="103" spans="1:5" ht="63" customHeight="1">
      <c r="A103" s="2326" t="s">
        <v>26550</v>
      </c>
      <c r="B103" s="2327" t="s">
        <v>26553</v>
      </c>
      <c r="C103" s="1778"/>
      <c r="D103" s="2328" t="s">
        <v>26554</v>
      </c>
      <c r="E103" s="160"/>
    </row>
    <row r="104" spans="1:5" ht="96" customHeight="1">
      <c r="A104" s="107" t="s">
        <v>26551</v>
      </c>
      <c r="B104" s="1501" t="s">
        <v>26552</v>
      </c>
      <c r="C104" s="1502"/>
      <c r="D104" s="2329">
        <v>2184</v>
      </c>
      <c r="E104" s="2323"/>
    </row>
    <row r="105" spans="1:5" ht="67.5" customHeight="1">
      <c r="A105" s="132" t="s">
        <v>11735</v>
      </c>
      <c r="B105" s="2154" t="s">
        <v>11736</v>
      </c>
      <c r="C105" s="2155"/>
      <c r="D105" s="175">
        <v>51</v>
      </c>
      <c r="E105" s="179"/>
    </row>
    <row r="106" spans="1:5" ht="90" customHeight="1">
      <c r="A106" s="118" t="s">
        <v>11737</v>
      </c>
      <c r="B106" s="2157">
        <v>600023</v>
      </c>
      <c r="C106" s="2158"/>
      <c r="D106" s="156">
        <v>151</v>
      </c>
      <c r="E106" s="176"/>
    </row>
    <row r="107" spans="1:5" ht="95.25" customHeight="1">
      <c r="A107" s="134" t="s">
        <v>11738</v>
      </c>
      <c r="B107" s="2148" t="s">
        <v>11739</v>
      </c>
      <c r="C107" s="2149"/>
      <c r="D107" s="177">
        <v>130</v>
      </c>
      <c r="E107" s="157"/>
    </row>
    <row r="108" spans="1:5">
      <c r="A108" s="2161" t="s">
        <v>12857</v>
      </c>
      <c r="B108" s="2162"/>
      <c r="C108" s="2162"/>
      <c r="D108" s="2163"/>
      <c r="E108" s="178"/>
    </row>
    <row r="109" spans="1:5" ht="25.5">
      <c r="A109" s="2164" t="s">
        <v>11740</v>
      </c>
      <c r="B109" s="2165"/>
      <c r="C109" s="151" t="s">
        <v>11741</v>
      </c>
      <c r="D109" s="125" t="s">
        <v>11742</v>
      </c>
    </row>
    <row r="110" spans="1:5">
      <c r="A110" s="2166" t="s">
        <v>11743</v>
      </c>
      <c r="B110" s="2167"/>
      <c r="C110" s="2167"/>
      <c r="D110" s="2168"/>
    </row>
    <row r="111" spans="1:5">
      <c r="A111" s="2169" t="s">
        <v>11744</v>
      </c>
      <c r="B111" s="2170"/>
      <c r="C111" s="2170"/>
      <c r="D111" s="2171"/>
    </row>
    <row r="112" spans="1:5" ht="129.75" customHeight="1">
      <c r="A112" s="2016" t="s">
        <v>11745</v>
      </c>
      <c r="B112" s="2018"/>
      <c r="C112" s="152" t="s">
        <v>11746</v>
      </c>
      <c r="D112" s="145">
        <v>4866</v>
      </c>
    </row>
    <row r="113" spans="1:4">
      <c r="A113" s="2166" t="s">
        <v>11747</v>
      </c>
      <c r="B113" s="2167"/>
      <c r="C113" s="2167"/>
      <c r="D113" s="2168"/>
    </row>
    <row r="114" spans="1:4">
      <c r="A114" s="2169" t="s">
        <v>11748</v>
      </c>
      <c r="B114" s="2170"/>
      <c r="C114" s="2170"/>
      <c r="D114" s="2171"/>
    </row>
    <row r="115" spans="1:4" ht="156.75" customHeight="1">
      <c r="A115" s="1512" t="s">
        <v>12858</v>
      </c>
      <c r="B115" s="1513"/>
      <c r="C115" s="136" t="s">
        <v>12859</v>
      </c>
      <c r="D115" s="167" t="s">
        <v>12860</v>
      </c>
    </row>
    <row r="116" spans="1:4">
      <c r="A116" s="2169" t="s">
        <v>11749</v>
      </c>
      <c r="B116" s="2170"/>
      <c r="C116" s="2170"/>
      <c r="D116" s="2171"/>
    </row>
    <row r="117" spans="1:4" ht="120.75" customHeight="1">
      <c r="A117" s="2159" t="s">
        <v>11750</v>
      </c>
      <c r="B117" s="2160"/>
      <c r="C117" s="152" t="s">
        <v>11751</v>
      </c>
      <c r="D117" s="148">
        <v>45</v>
      </c>
    </row>
    <row r="118" spans="1:4">
      <c r="A118" s="2169" t="s">
        <v>11752</v>
      </c>
      <c r="B118" s="2170"/>
      <c r="C118" s="2170"/>
      <c r="D118" s="2171"/>
    </row>
    <row r="119" spans="1:4" ht="107.25" customHeight="1">
      <c r="A119" s="2159" t="s">
        <v>11753</v>
      </c>
      <c r="B119" s="2160"/>
      <c r="C119" s="152" t="s">
        <v>11754</v>
      </c>
      <c r="D119" s="148">
        <v>330</v>
      </c>
    </row>
    <row r="120" spans="1:4">
      <c r="A120" s="149" t="s">
        <v>11755</v>
      </c>
      <c r="B120" s="2156"/>
      <c r="C120" s="2156"/>
      <c r="D120" s="150">
        <v>2024</v>
      </c>
    </row>
    <row r="121" spans="1:4" ht="25.5">
      <c r="A121" s="151" t="s">
        <v>11740</v>
      </c>
      <c r="B121" s="2164" t="s">
        <v>11741</v>
      </c>
      <c r="C121" s="2165"/>
      <c r="D121" s="125" t="s">
        <v>11742</v>
      </c>
    </row>
    <row r="122" spans="1:4">
      <c r="A122" s="2166" t="s">
        <v>11756</v>
      </c>
      <c r="B122" s="2167"/>
      <c r="C122" s="2167"/>
      <c r="D122" s="2168"/>
    </row>
    <row r="123" spans="1:4" ht="135" customHeight="1">
      <c r="A123" s="136" t="s">
        <v>11757</v>
      </c>
      <c r="B123" s="2159" t="s">
        <v>11758</v>
      </c>
      <c r="C123" s="2160"/>
      <c r="D123" s="145">
        <v>1130</v>
      </c>
    </row>
    <row r="124" spans="1:4">
      <c r="A124" s="2166" t="s">
        <v>11747</v>
      </c>
      <c r="B124" s="2167"/>
      <c r="C124" s="2167"/>
      <c r="D124" s="2168"/>
    </row>
    <row r="125" spans="1:4" ht="134.25" customHeight="1">
      <c r="A125" s="143" t="s">
        <v>12861</v>
      </c>
      <c r="B125" s="2172" t="s">
        <v>12862</v>
      </c>
      <c r="C125" s="2173"/>
      <c r="D125" s="146">
        <v>353</v>
      </c>
    </row>
    <row r="126" spans="1:4" ht="75.75" customHeight="1">
      <c r="A126" s="108" t="s">
        <v>12863</v>
      </c>
      <c r="B126" s="2174" t="s">
        <v>12864</v>
      </c>
      <c r="C126" s="2175"/>
      <c r="D126" s="147">
        <v>94</v>
      </c>
    </row>
    <row r="127" spans="1:4" ht="73.5" customHeight="1">
      <c r="A127" s="108" t="s">
        <v>12865</v>
      </c>
      <c r="B127" s="2174" t="s">
        <v>12866</v>
      </c>
      <c r="C127" s="2175"/>
      <c r="D127" s="147">
        <v>94</v>
      </c>
    </row>
    <row r="128" spans="1:4" ht="114.75" customHeight="1">
      <c r="A128" s="108" t="s">
        <v>12867</v>
      </c>
      <c r="B128" s="2174" t="s">
        <v>12868</v>
      </c>
      <c r="C128" s="2175"/>
      <c r="D128" s="147">
        <v>94</v>
      </c>
    </row>
    <row r="129" spans="1:4" ht="77.25" customHeight="1">
      <c r="A129" s="171" t="s">
        <v>12869</v>
      </c>
      <c r="B129" s="2176" t="s">
        <v>12870</v>
      </c>
      <c r="C129" s="2177"/>
      <c r="D129" s="172">
        <v>87</v>
      </c>
    </row>
    <row r="130" spans="1:4">
      <c r="A130" s="2169" t="s">
        <v>11752</v>
      </c>
      <c r="B130" s="2170"/>
      <c r="C130" s="2170"/>
      <c r="D130" s="2171"/>
    </row>
    <row r="131" spans="1:4" ht="116.25" customHeight="1">
      <c r="A131" s="152" t="s">
        <v>11759</v>
      </c>
      <c r="B131" s="2159" t="s">
        <v>11760</v>
      </c>
      <c r="C131" s="2160"/>
      <c r="D131" s="148">
        <v>94</v>
      </c>
    </row>
  </sheetData>
  <mergeCells count="74">
    <mergeCell ref="B131:C131"/>
    <mergeCell ref="B120:C120"/>
    <mergeCell ref="B121:C121"/>
    <mergeCell ref="A122:D122"/>
    <mergeCell ref="B123:C123"/>
    <mergeCell ref="A124:D124"/>
    <mergeCell ref="B125:C125"/>
    <mergeCell ref="B126:C126"/>
    <mergeCell ref="B127:C127"/>
    <mergeCell ref="B128:C128"/>
    <mergeCell ref="B129:C129"/>
    <mergeCell ref="A130:D130"/>
    <mergeCell ref="A119:B119"/>
    <mergeCell ref="A108:D108"/>
    <mergeCell ref="A109:B109"/>
    <mergeCell ref="A110:D110"/>
    <mergeCell ref="A111:D111"/>
    <mergeCell ref="A112:B112"/>
    <mergeCell ref="A113:D113"/>
    <mergeCell ref="A114:D114"/>
    <mergeCell ref="A115:B115"/>
    <mergeCell ref="A116:D116"/>
    <mergeCell ref="A117:B117"/>
    <mergeCell ref="A118:D118"/>
    <mergeCell ref="B105:C105"/>
    <mergeCell ref="B106:C106"/>
    <mergeCell ref="B107:C107"/>
    <mergeCell ref="B100:C100"/>
    <mergeCell ref="B101:C101"/>
    <mergeCell ref="B103:C103"/>
    <mergeCell ref="B96:C96"/>
    <mergeCell ref="B98:C98"/>
    <mergeCell ref="B99:C99"/>
    <mergeCell ref="B91:C91"/>
    <mergeCell ref="B92:C92"/>
    <mergeCell ref="B93:C93"/>
    <mergeCell ref="B94:C94"/>
    <mergeCell ref="B90:C90"/>
    <mergeCell ref="A79:B79"/>
    <mergeCell ref="A80:B80"/>
    <mergeCell ref="B81:C81"/>
    <mergeCell ref="A82:D82"/>
    <mergeCell ref="B83:C83"/>
    <mergeCell ref="B84:C84"/>
    <mergeCell ref="B85:C85"/>
    <mergeCell ref="B86:C86"/>
    <mergeCell ref="B87:C87"/>
    <mergeCell ref="B88:C88"/>
    <mergeCell ref="B89:C89"/>
    <mergeCell ref="A78:B78"/>
    <mergeCell ref="A67:B67"/>
    <mergeCell ref="A68:B68"/>
    <mergeCell ref="A69:D69"/>
    <mergeCell ref="A70:B70"/>
    <mergeCell ref="A71:B71"/>
    <mergeCell ref="A72:B72"/>
    <mergeCell ref="A73:B73"/>
    <mergeCell ref="A74:B74"/>
    <mergeCell ref="A75:D75"/>
    <mergeCell ref="A76:B76"/>
    <mergeCell ref="A77:B77"/>
    <mergeCell ref="A3:D3"/>
    <mergeCell ref="A65:C65"/>
    <mergeCell ref="A4:C4"/>
    <mergeCell ref="A44:C44"/>
    <mergeCell ref="A46:C46"/>
    <mergeCell ref="A47:C47"/>
    <mergeCell ref="A53:C53"/>
    <mergeCell ref="C56:D56"/>
    <mergeCell ref="A57:A58"/>
    <mergeCell ref="B57:B58"/>
    <mergeCell ref="C58:D58"/>
    <mergeCell ref="A59:C59"/>
    <mergeCell ref="A63:C63"/>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A63507-1916-4A85-BD23-B20DEF82C05B}">
  <dimension ref="A1:G2540"/>
  <sheetViews>
    <sheetView workbookViewId="0">
      <pane ySplit="1" topLeftCell="A2" activePane="bottomLeft" state="frozen"/>
      <selection pane="bottomLeft"/>
    </sheetView>
  </sheetViews>
  <sheetFormatPr defaultRowHeight="15.75"/>
  <cols>
    <col min="1" max="1" width="24.140625" style="834" bestFit="1" customWidth="1"/>
    <col min="2" max="2" width="51.28515625" style="821" customWidth="1"/>
    <col min="3" max="3" width="9.42578125" style="821" customWidth="1"/>
    <col min="4" max="4" width="11.140625" style="821" bestFit="1" customWidth="1"/>
    <col min="5" max="5" width="12.85546875" style="835" bestFit="1" customWidth="1"/>
    <col min="6" max="6" width="10.28515625" style="821" customWidth="1"/>
    <col min="7" max="7" width="15.28515625" style="821" customWidth="1"/>
    <col min="8" max="16384" width="9.140625" style="821"/>
  </cols>
  <sheetData>
    <row r="1" spans="1:7" ht="114" customHeight="1">
      <c r="A1" s="1506" t="s">
        <v>26511</v>
      </c>
      <c r="B1" s="1505" t="s">
        <v>26512</v>
      </c>
      <c r="C1" s="821" t="s">
        <v>11788</v>
      </c>
      <c r="D1" s="821" t="s">
        <v>24025</v>
      </c>
      <c r="E1" s="835" t="s">
        <v>1</v>
      </c>
    </row>
    <row r="2" spans="1:7">
      <c r="A2" s="822" t="s">
        <v>22</v>
      </c>
      <c r="B2" s="823" t="s">
        <v>23</v>
      </c>
      <c r="C2" s="823" t="s">
        <v>24026</v>
      </c>
      <c r="D2" s="824">
        <v>0</v>
      </c>
      <c r="E2" s="825">
        <v>25.15</v>
      </c>
      <c r="F2" s="826">
        <v>45506</v>
      </c>
      <c r="G2" s="827" t="s">
        <v>24027</v>
      </c>
    </row>
    <row r="3" spans="1:7">
      <c r="A3" s="822" t="s">
        <v>24</v>
      </c>
      <c r="B3" s="823" t="s">
        <v>25</v>
      </c>
      <c r="C3" s="823" t="s">
        <v>24028</v>
      </c>
      <c r="D3" s="824">
        <v>0.05</v>
      </c>
      <c r="E3" s="825">
        <v>25.15</v>
      </c>
      <c r="F3" s="826">
        <v>45506</v>
      </c>
      <c r="G3" s="827" t="s">
        <v>24027</v>
      </c>
    </row>
    <row r="4" spans="1:7">
      <c r="A4" s="822" t="s">
        <v>10550</v>
      </c>
      <c r="B4" s="823" t="s">
        <v>10551</v>
      </c>
      <c r="C4" s="823" t="s">
        <v>24029</v>
      </c>
      <c r="D4" s="824">
        <v>0</v>
      </c>
      <c r="E4" s="825">
        <v>10.3</v>
      </c>
      <c r="F4" s="826">
        <v>45506</v>
      </c>
      <c r="G4" s="827" t="s">
        <v>24027</v>
      </c>
    </row>
    <row r="5" spans="1:7">
      <c r="A5" s="822" t="s">
        <v>14</v>
      </c>
      <c r="B5" s="823" t="s">
        <v>10553</v>
      </c>
      <c r="C5" s="823" t="s">
        <v>24029</v>
      </c>
      <c r="D5" s="824">
        <v>0.05</v>
      </c>
      <c r="E5" s="825">
        <v>11.75</v>
      </c>
      <c r="F5" s="826">
        <v>45506</v>
      </c>
      <c r="G5" s="827" t="s">
        <v>24027</v>
      </c>
    </row>
    <row r="6" spans="1:7">
      <c r="A6" s="822" t="s">
        <v>22718</v>
      </c>
      <c r="B6" s="823" t="s">
        <v>22719</v>
      </c>
      <c r="C6" s="823" t="s">
        <v>24029</v>
      </c>
      <c r="D6" s="824">
        <v>0</v>
      </c>
      <c r="E6" s="825">
        <v>5.85</v>
      </c>
      <c r="F6" s="826">
        <v>45506</v>
      </c>
      <c r="G6" s="827" t="s">
        <v>24027</v>
      </c>
    </row>
    <row r="7" spans="1:7">
      <c r="A7" s="822" t="s">
        <v>22720</v>
      </c>
      <c r="B7" s="823" t="s">
        <v>22721</v>
      </c>
      <c r="C7" s="823" t="s">
        <v>24029</v>
      </c>
      <c r="D7" s="824">
        <v>0</v>
      </c>
      <c r="E7" s="825">
        <v>9</v>
      </c>
      <c r="F7" s="826">
        <v>45506</v>
      </c>
      <c r="G7" s="827" t="s">
        <v>24027</v>
      </c>
    </row>
    <row r="8" spans="1:7">
      <c r="A8" s="822" t="s">
        <v>10554</v>
      </c>
      <c r="B8" s="823" t="s">
        <v>10555</v>
      </c>
      <c r="C8" s="823" t="s">
        <v>24029</v>
      </c>
      <c r="D8" s="824">
        <v>0</v>
      </c>
      <c r="E8" s="825">
        <v>46.6</v>
      </c>
      <c r="F8" s="826">
        <v>45506</v>
      </c>
      <c r="G8" s="827" t="s">
        <v>24027</v>
      </c>
    </row>
    <row r="9" spans="1:7">
      <c r="A9" s="822" t="s">
        <v>22722</v>
      </c>
      <c r="B9" s="823" t="s">
        <v>22723</v>
      </c>
      <c r="C9" s="823" t="s">
        <v>24029</v>
      </c>
      <c r="D9" s="824">
        <v>0</v>
      </c>
      <c r="E9" s="825">
        <v>69.2</v>
      </c>
      <c r="F9" s="826">
        <v>45506</v>
      </c>
      <c r="G9" s="827" t="s">
        <v>24027</v>
      </c>
    </row>
    <row r="10" spans="1:7">
      <c r="A10" s="822" t="s">
        <v>15</v>
      </c>
      <c r="B10" s="823" t="s">
        <v>10556</v>
      </c>
      <c r="C10" s="823" t="s">
        <v>24029</v>
      </c>
      <c r="D10" s="824">
        <v>0</v>
      </c>
      <c r="E10" s="825">
        <v>79</v>
      </c>
      <c r="F10" s="826">
        <v>45506</v>
      </c>
      <c r="G10" s="827" t="s">
        <v>24027</v>
      </c>
    </row>
    <row r="11" spans="1:7">
      <c r="A11" s="822" t="s">
        <v>11789</v>
      </c>
      <c r="B11" s="823" t="s">
        <v>11790</v>
      </c>
      <c r="C11" s="823" t="s">
        <v>24029</v>
      </c>
      <c r="D11" s="824">
        <v>0</v>
      </c>
      <c r="E11" s="825">
        <v>75</v>
      </c>
      <c r="F11" s="826">
        <v>45506</v>
      </c>
      <c r="G11" s="827" t="s">
        <v>24027</v>
      </c>
    </row>
    <row r="12" spans="1:7">
      <c r="A12" s="822" t="s">
        <v>16</v>
      </c>
      <c r="B12" s="823" t="s">
        <v>10557</v>
      </c>
      <c r="C12" s="823" t="s">
        <v>24029</v>
      </c>
      <c r="D12" s="824">
        <v>0</v>
      </c>
      <c r="E12" s="825">
        <v>79</v>
      </c>
      <c r="F12" s="826">
        <v>45506</v>
      </c>
      <c r="G12" s="827" t="s">
        <v>24027</v>
      </c>
    </row>
    <row r="13" spans="1:7">
      <c r="A13" s="822" t="s">
        <v>11791</v>
      </c>
      <c r="B13" s="823" t="s">
        <v>11792</v>
      </c>
      <c r="C13" s="823" t="s">
        <v>24029</v>
      </c>
      <c r="D13" s="824">
        <v>0</v>
      </c>
      <c r="E13" s="825">
        <v>75</v>
      </c>
      <c r="F13" s="826">
        <v>45506</v>
      </c>
      <c r="G13" s="827" t="s">
        <v>24027</v>
      </c>
    </row>
    <row r="14" spans="1:7">
      <c r="A14" s="822" t="s">
        <v>11793</v>
      </c>
      <c r="B14" s="823" t="s">
        <v>11794</v>
      </c>
      <c r="C14" s="823" t="s">
        <v>24029</v>
      </c>
      <c r="D14" s="824">
        <v>0</v>
      </c>
      <c r="E14" s="825">
        <v>75</v>
      </c>
      <c r="F14" s="826">
        <v>45506</v>
      </c>
      <c r="G14" s="827" t="s">
        <v>24027</v>
      </c>
    </row>
    <row r="15" spans="1:7">
      <c r="A15" s="822" t="s">
        <v>10558</v>
      </c>
      <c r="B15" s="823" t="s">
        <v>10559</v>
      </c>
      <c r="C15" s="823" t="s">
        <v>24029</v>
      </c>
      <c r="D15" s="824">
        <v>0</v>
      </c>
      <c r="E15" s="825">
        <v>79</v>
      </c>
      <c r="F15" s="826">
        <v>45506</v>
      </c>
      <c r="G15" s="827" t="s">
        <v>24027</v>
      </c>
    </row>
    <row r="16" spans="1:7">
      <c r="A16" s="822" t="s">
        <v>10560</v>
      </c>
      <c r="B16" s="823" t="s">
        <v>10561</v>
      </c>
      <c r="C16" s="823" t="s">
        <v>24029</v>
      </c>
      <c r="D16" s="824">
        <v>0</v>
      </c>
      <c r="E16" s="825">
        <v>79</v>
      </c>
      <c r="F16" s="826">
        <v>45506</v>
      </c>
      <c r="G16" s="827" t="s">
        <v>24027</v>
      </c>
    </row>
    <row r="17" spans="1:7">
      <c r="A17" s="822" t="s">
        <v>10562</v>
      </c>
      <c r="B17" s="823" t="s">
        <v>10563</v>
      </c>
      <c r="C17" s="823" t="s">
        <v>24029</v>
      </c>
      <c r="D17" s="824">
        <v>0</v>
      </c>
      <c r="E17" s="825">
        <v>79</v>
      </c>
      <c r="F17" s="826">
        <v>45506</v>
      </c>
      <c r="G17" s="827" t="s">
        <v>24027</v>
      </c>
    </row>
    <row r="18" spans="1:7">
      <c r="A18" s="822" t="s">
        <v>11795</v>
      </c>
      <c r="B18" s="823" t="s">
        <v>11796</v>
      </c>
      <c r="C18" s="823" t="s">
        <v>24029</v>
      </c>
      <c r="D18" s="824">
        <v>0</v>
      </c>
      <c r="E18" s="825">
        <v>110</v>
      </c>
      <c r="F18" s="826">
        <v>45506</v>
      </c>
      <c r="G18" s="827" t="s">
        <v>24027</v>
      </c>
    </row>
    <row r="19" spans="1:7">
      <c r="A19" s="822" t="s">
        <v>11797</v>
      </c>
      <c r="B19" s="823" t="s">
        <v>11798</v>
      </c>
      <c r="C19" s="823" t="s">
        <v>24029</v>
      </c>
      <c r="D19" s="824">
        <v>0</v>
      </c>
      <c r="E19" s="825">
        <v>106</v>
      </c>
      <c r="F19" s="826">
        <v>45506</v>
      </c>
      <c r="G19" s="827" t="s">
        <v>24027</v>
      </c>
    </row>
    <row r="20" spans="1:7">
      <c r="A20" s="822" t="s">
        <v>11799</v>
      </c>
      <c r="B20" s="823" t="s">
        <v>11800</v>
      </c>
      <c r="C20" s="823" t="s">
        <v>24029</v>
      </c>
      <c r="D20" s="824">
        <v>0</v>
      </c>
      <c r="E20" s="825">
        <v>106</v>
      </c>
      <c r="F20" s="826">
        <v>45506</v>
      </c>
      <c r="G20" s="827" t="s">
        <v>24027</v>
      </c>
    </row>
    <row r="21" spans="1:7">
      <c r="A21" s="822" t="s">
        <v>11801</v>
      </c>
      <c r="B21" s="823" t="s">
        <v>11802</v>
      </c>
      <c r="C21" s="823" t="s">
        <v>24029</v>
      </c>
      <c r="D21" s="824">
        <v>0</v>
      </c>
      <c r="E21" s="825">
        <v>110</v>
      </c>
      <c r="F21" s="826">
        <v>45506</v>
      </c>
      <c r="G21" s="827" t="s">
        <v>24027</v>
      </c>
    </row>
    <row r="22" spans="1:7">
      <c r="A22" s="822" t="s">
        <v>26</v>
      </c>
      <c r="B22" s="823" t="s">
        <v>10564</v>
      </c>
      <c r="C22" s="823" t="s">
        <v>6621</v>
      </c>
      <c r="D22" s="824">
        <v>4.5999999999999999E-2</v>
      </c>
      <c r="E22" s="825">
        <v>13.184000000000001</v>
      </c>
      <c r="F22" s="826">
        <v>45506</v>
      </c>
      <c r="G22" s="827" t="s">
        <v>24027</v>
      </c>
    </row>
    <row r="23" spans="1:7">
      <c r="A23" s="822" t="s">
        <v>11803</v>
      </c>
      <c r="B23" s="823" t="s">
        <v>11804</v>
      </c>
      <c r="C23" s="823" t="s">
        <v>24028</v>
      </c>
      <c r="D23" s="824">
        <v>0</v>
      </c>
      <c r="E23" s="825">
        <v>34.299999999999997</v>
      </c>
      <c r="F23" s="826">
        <v>45506</v>
      </c>
      <c r="G23" s="827" t="s">
        <v>24030</v>
      </c>
    </row>
    <row r="24" spans="1:7">
      <c r="A24" s="822" t="s">
        <v>11805</v>
      </c>
      <c r="B24" s="823" t="s">
        <v>11806</v>
      </c>
      <c r="C24" s="823" t="s">
        <v>24031</v>
      </c>
      <c r="D24" s="824">
        <v>0</v>
      </c>
      <c r="E24" s="825">
        <v>93.9</v>
      </c>
      <c r="F24" s="826">
        <v>45506</v>
      </c>
      <c r="G24" s="827" t="s">
        <v>24027</v>
      </c>
    </row>
    <row r="25" spans="1:7">
      <c r="A25" s="822" t="s">
        <v>11807</v>
      </c>
      <c r="B25" s="823" t="s">
        <v>11808</v>
      </c>
      <c r="C25" s="823" t="s">
        <v>24026</v>
      </c>
      <c r="D25" s="824">
        <v>0</v>
      </c>
      <c r="E25" s="825">
        <v>25.15</v>
      </c>
      <c r="F25" s="826">
        <v>45506</v>
      </c>
      <c r="G25" s="827" t="s">
        <v>24027</v>
      </c>
    </row>
    <row r="26" spans="1:7">
      <c r="A26" s="822" t="s">
        <v>27</v>
      </c>
      <c r="B26" s="823" t="s">
        <v>28</v>
      </c>
      <c r="C26" s="823" t="s">
        <v>24026</v>
      </c>
      <c r="D26" s="824">
        <v>0</v>
      </c>
      <c r="E26" s="825">
        <v>25.15</v>
      </c>
      <c r="F26" s="826">
        <v>45506</v>
      </c>
      <c r="G26" s="827" t="s">
        <v>24027</v>
      </c>
    </row>
    <row r="27" spans="1:7">
      <c r="A27" s="822" t="s">
        <v>10565</v>
      </c>
      <c r="B27" s="823" t="s">
        <v>10566</v>
      </c>
      <c r="C27" s="823" t="s">
        <v>6621</v>
      </c>
      <c r="D27" s="824">
        <v>0</v>
      </c>
      <c r="E27" s="825">
        <v>1.3986000000000001</v>
      </c>
      <c r="F27" s="826">
        <v>45506</v>
      </c>
      <c r="G27" s="827" t="s">
        <v>24027</v>
      </c>
    </row>
    <row r="28" spans="1:7">
      <c r="A28" s="822" t="s">
        <v>11809</v>
      </c>
      <c r="B28" s="823" t="s">
        <v>11810</v>
      </c>
      <c r="C28" s="823" t="s">
        <v>6621</v>
      </c>
      <c r="D28" s="824">
        <v>0</v>
      </c>
      <c r="E28" s="825">
        <v>4.5065999999999997</v>
      </c>
      <c r="F28" s="826">
        <v>45506</v>
      </c>
      <c r="G28" s="827" t="s">
        <v>24027</v>
      </c>
    </row>
    <row r="29" spans="1:7">
      <c r="A29" s="822" t="s">
        <v>10567</v>
      </c>
      <c r="B29" s="823" t="s">
        <v>10568</v>
      </c>
      <c r="C29" s="823" t="s">
        <v>6621</v>
      </c>
      <c r="D29" s="824">
        <v>0</v>
      </c>
      <c r="E29" s="825">
        <v>30.569400000000002</v>
      </c>
      <c r="F29" s="826">
        <v>45506</v>
      </c>
      <c r="G29" s="827" t="s">
        <v>24027</v>
      </c>
    </row>
    <row r="30" spans="1:7">
      <c r="A30" s="822" t="s">
        <v>11811</v>
      </c>
      <c r="B30" s="823" t="s">
        <v>11812</v>
      </c>
      <c r="C30" s="823" t="s">
        <v>6621</v>
      </c>
      <c r="D30" s="824">
        <v>0.15</v>
      </c>
      <c r="E30" s="825">
        <v>40.859100000000005</v>
      </c>
      <c r="F30" s="826">
        <v>45506</v>
      </c>
      <c r="G30" s="827" t="s">
        <v>24027</v>
      </c>
    </row>
    <row r="31" spans="1:7">
      <c r="A31" s="822" t="s">
        <v>29</v>
      </c>
      <c r="B31" s="823" t="s">
        <v>10569</v>
      </c>
      <c r="C31" s="823" t="s">
        <v>24028</v>
      </c>
      <c r="D31" s="824">
        <v>0.7</v>
      </c>
      <c r="E31" s="825">
        <v>65.97</v>
      </c>
      <c r="F31" s="826">
        <v>45506</v>
      </c>
      <c r="G31" s="827" t="s">
        <v>10570</v>
      </c>
    </row>
    <row r="32" spans="1:7">
      <c r="A32" s="822" t="s">
        <v>30</v>
      </c>
      <c r="B32" s="823" t="s">
        <v>10571</v>
      </c>
      <c r="C32" s="823" t="s">
        <v>24028</v>
      </c>
      <c r="D32" s="824">
        <v>1.41</v>
      </c>
      <c r="E32" s="825">
        <v>141.65</v>
      </c>
      <c r="F32" s="826">
        <v>45506</v>
      </c>
      <c r="G32" s="827" t="s">
        <v>10570</v>
      </c>
    </row>
    <row r="33" spans="1:7">
      <c r="A33" s="822" t="s">
        <v>31</v>
      </c>
      <c r="B33" s="823" t="s">
        <v>10572</v>
      </c>
      <c r="C33" s="823" t="s">
        <v>24028</v>
      </c>
      <c r="D33" s="824">
        <v>0.62</v>
      </c>
      <c r="E33" s="825">
        <v>59.97</v>
      </c>
      <c r="F33" s="826">
        <v>45506</v>
      </c>
      <c r="G33" s="827" t="s">
        <v>10570</v>
      </c>
    </row>
    <row r="34" spans="1:7">
      <c r="A34" s="822" t="s">
        <v>24032</v>
      </c>
      <c r="B34" s="823" t="s">
        <v>24033</v>
      </c>
      <c r="C34" s="823" t="s">
        <v>24028</v>
      </c>
      <c r="D34" s="824">
        <v>0</v>
      </c>
      <c r="E34" s="825">
        <v>37.770099999999999</v>
      </c>
      <c r="F34" s="826">
        <v>45506</v>
      </c>
      <c r="G34" s="827" t="s">
        <v>10570</v>
      </c>
    </row>
    <row r="35" spans="1:7">
      <c r="A35" s="822" t="s">
        <v>32</v>
      </c>
      <c r="B35" s="823" t="s">
        <v>10573</v>
      </c>
      <c r="C35" s="823" t="s">
        <v>24028</v>
      </c>
      <c r="D35" s="824">
        <v>0.9</v>
      </c>
      <c r="E35" s="825">
        <v>69.67</v>
      </c>
      <c r="F35" s="826">
        <v>45506</v>
      </c>
      <c r="G35" s="827" t="s">
        <v>10570</v>
      </c>
    </row>
    <row r="36" spans="1:7">
      <c r="A36" s="822" t="s">
        <v>11813</v>
      </c>
      <c r="B36" s="823" t="s">
        <v>11814</v>
      </c>
      <c r="C36" s="823" t="s">
        <v>6621</v>
      </c>
      <c r="D36" s="824">
        <v>8.0000000000000002E-3</v>
      </c>
      <c r="E36" s="825">
        <v>0.93240000000000001</v>
      </c>
      <c r="F36" s="826">
        <v>45506</v>
      </c>
      <c r="G36" s="827" t="s">
        <v>24027</v>
      </c>
    </row>
    <row r="37" spans="1:7">
      <c r="A37" s="822" t="s">
        <v>24034</v>
      </c>
      <c r="B37" s="823" t="s">
        <v>24035</v>
      </c>
      <c r="C37" s="823" t="s">
        <v>24028</v>
      </c>
      <c r="D37" s="824">
        <v>0</v>
      </c>
      <c r="E37" s="825">
        <v>44.320900000000002</v>
      </c>
      <c r="F37" s="826">
        <v>45506</v>
      </c>
      <c r="G37" s="827" t="s">
        <v>10570</v>
      </c>
    </row>
    <row r="38" spans="1:7">
      <c r="A38" s="822" t="s">
        <v>33</v>
      </c>
      <c r="B38" s="823" t="s">
        <v>10573</v>
      </c>
      <c r="C38" s="823" t="s">
        <v>24028</v>
      </c>
      <c r="D38" s="824">
        <v>1.3</v>
      </c>
      <c r="E38" s="825">
        <v>84.88</v>
      </c>
      <c r="F38" s="826">
        <v>45506</v>
      </c>
      <c r="G38" s="827" t="s">
        <v>10570</v>
      </c>
    </row>
    <row r="39" spans="1:7">
      <c r="A39" s="822" t="s">
        <v>34</v>
      </c>
      <c r="B39" s="823" t="s">
        <v>10574</v>
      </c>
      <c r="C39" s="823" t="s">
        <v>6621</v>
      </c>
      <c r="D39" s="824">
        <v>0.32</v>
      </c>
      <c r="E39" s="825">
        <v>45.521100000000004</v>
      </c>
      <c r="F39" s="826">
        <v>45506</v>
      </c>
      <c r="G39" s="827" t="s">
        <v>24027</v>
      </c>
    </row>
    <row r="40" spans="1:7">
      <c r="A40" s="822" t="s">
        <v>35</v>
      </c>
      <c r="B40" s="823" t="s">
        <v>10575</v>
      </c>
      <c r="C40" s="823" t="s">
        <v>6817</v>
      </c>
      <c r="D40" s="824">
        <v>3.7999999999999999E-2</v>
      </c>
      <c r="E40" s="825">
        <v>11.48</v>
      </c>
      <c r="F40" s="826">
        <v>45506</v>
      </c>
      <c r="G40" s="827" t="s">
        <v>24027</v>
      </c>
    </row>
    <row r="41" spans="1:7">
      <c r="A41" s="822" t="s">
        <v>36</v>
      </c>
      <c r="B41" s="823" t="s">
        <v>10576</v>
      </c>
      <c r="C41" s="823" t="s">
        <v>6621</v>
      </c>
      <c r="D41" s="824">
        <v>4.0000000000000001E-3</v>
      </c>
      <c r="E41" s="825">
        <v>3.4965000000000002</v>
      </c>
      <c r="F41" s="826">
        <v>45506</v>
      </c>
      <c r="G41" s="827" t="s">
        <v>24027</v>
      </c>
    </row>
    <row r="42" spans="1:7">
      <c r="A42" s="822" t="s">
        <v>11815</v>
      </c>
      <c r="B42" s="823" t="s">
        <v>11816</v>
      </c>
      <c r="C42" s="823" t="s">
        <v>6817</v>
      </c>
      <c r="D42" s="824">
        <v>0</v>
      </c>
      <c r="E42" s="825">
        <v>51.559500000000007</v>
      </c>
      <c r="F42" s="826">
        <v>45506</v>
      </c>
      <c r="G42" s="827" t="s">
        <v>24027</v>
      </c>
    </row>
    <row r="43" spans="1:7">
      <c r="A43" s="822" t="s">
        <v>24036</v>
      </c>
      <c r="B43" s="823" t="s">
        <v>24035</v>
      </c>
      <c r="C43" s="823" t="s">
        <v>24028</v>
      </c>
      <c r="D43" s="824">
        <v>0</v>
      </c>
      <c r="E43" s="825">
        <v>52.777200000000001</v>
      </c>
      <c r="F43" s="826">
        <v>45506</v>
      </c>
      <c r="G43" s="827" t="s">
        <v>10570</v>
      </c>
    </row>
    <row r="44" spans="1:7">
      <c r="A44" s="822" t="s">
        <v>37</v>
      </c>
      <c r="B44" s="823" t="s">
        <v>10577</v>
      </c>
      <c r="C44" s="823" t="s">
        <v>24028</v>
      </c>
      <c r="D44" s="824">
        <v>0</v>
      </c>
      <c r="E44" s="825">
        <v>5.43</v>
      </c>
      <c r="F44" s="826">
        <v>45506</v>
      </c>
      <c r="G44" s="827" t="s">
        <v>24027</v>
      </c>
    </row>
    <row r="45" spans="1:7">
      <c r="A45" s="822" t="s">
        <v>38</v>
      </c>
      <c r="B45" s="823" t="s">
        <v>39</v>
      </c>
      <c r="C45" s="823" t="s">
        <v>24028</v>
      </c>
      <c r="D45" s="824">
        <v>1.3049999999999999</v>
      </c>
      <c r="E45" s="825">
        <v>84.54</v>
      </c>
      <c r="F45" s="826">
        <v>45506</v>
      </c>
      <c r="G45" s="827" t="s">
        <v>2812</v>
      </c>
    </row>
    <row r="46" spans="1:7">
      <c r="A46" s="822" t="s">
        <v>40</v>
      </c>
      <c r="B46" s="823" t="s">
        <v>10578</v>
      </c>
      <c r="C46" s="823" t="s">
        <v>24028</v>
      </c>
      <c r="D46" s="824">
        <v>1.84</v>
      </c>
      <c r="E46" s="825">
        <v>124.65</v>
      </c>
      <c r="F46" s="826">
        <v>45506</v>
      </c>
      <c r="G46" s="827" t="s">
        <v>10570</v>
      </c>
    </row>
    <row r="47" spans="1:7">
      <c r="A47" s="822" t="s">
        <v>41</v>
      </c>
      <c r="B47" s="823" t="s">
        <v>10579</v>
      </c>
      <c r="C47" s="823" t="s">
        <v>24028</v>
      </c>
      <c r="D47" s="824">
        <v>0.4</v>
      </c>
      <c r="E47" s="825">
        <v>93.85</v>
      </c>
      <c r="F47" s="826">
        <v>45506</v>
      </c>
      <c r="G47" s="827" t="s">
        <v>2908</v>
      </c>
    </row>
    <row r="48" spans="1:7">
      <c r="A48" s="822" t="s">
        <v>11817</v>
      </c>
      <c r="B48" s="823" t="s">
        <v>11818</v>
      </c>
      <c r="C48" s="823" t="s">
        <v>6817</v>
      </c>
      <c r="D48" s="824">
        <v>0</v>
      </c>
      <c r="E48" s="825">
        <v>45.043800000000005</v>
      </c>
      <c r="F48" s="826">
        <v>45506</v>
      </c>
      <c r="G48" s="827" t="s">
        <v>24027</v>
      </c>
    </row>
    <row r="49" spans="1:7">
      <c r="A49" s="822" t="s">
        <v>11819</v>
      </c>
      <c r="B49" s="823" t="s">
        <v>11820</v>
      </c>
      <c r="C49" s="823" t="s">
        <v>6817</v>
      </c>
      <c r="D49" s="824">
        <v>0</v>
      </c>
      <c r="E49" s="825">
        <v>105.1281</v>
      </c>
      <c r="F49" s="826">
        <v>45506</v>
      </c>
      <c r="G49" s="827" t="s">
        <v>24027</v>
      </c>
    </row>
    <row r="50" spans="1:7">
      <c r="A50" s="822" t="s">
        <v>42</v>
      </c>
      <c r="B50" s="823" t="s">
        <v>10580</v>
      </c>
      <c r="C50" s="823" t="s">
        <v>24028</v>
      </c>
      <c r="D50" s="824">
        <v>5.52</v>
      </c>
      <c r="E50" s="825">
        <v>390.8424</v>
      </c>
      <c r="F50" s="826">
        <v>45506</v>
      </c>
      <c r="G50" s="827" t="s">
        <v>2908</v>
      </c>
    </row>
    <row r="51" spans="1:7">
      <c r="A51" s="822" t="s">
        <v>11821</v>
      </c>
      <c r="B51" s="823" t="s">
        <v>11822</v>
      </c>
      <c r="C51" s="823" t="s">
        <v>6817</v>
      </c>
      <c r="D51" s="824">
        <v>0</v>
      </c>
      <c r="E51" s="825">
        <v>186.56880000000004</v>
      </c>
      <c r="F51" s="826">
        <v>45506</v>
      </c>
      <c r="G51" s="827" t="s">
        <v>24027</v>
      </c>
    </row>
    <row r="52" spans="1:7">
      <c r="A52" s="822" t="s">
        <v>11823</v>
      </c>
      <c r="B52" s="823" t="s">
        <v>11824</v>
      </c>
      <c r="C52" s="823" t="s">
        <v>6817</v>
      </c>
      <c r="D52" s="824">
        <v>0</v>
      </c>
      <c r="E52" s="825">
        <v>146.44230000000002</v>
      </c>
      <c r="F52" s="826">
        <v>45506</v>
      </c>
      <c r="G52" s="827" t="s">
        <v>24027</v>
      </c>
    </row>
    <row r="53" spans="1:7">
      <c r="A53" s="822" t="s">
        <v>43</v>
      </c>
      <c r="B53" s="823" t="s">
        <v>10581</v>
      </c>
      <c r="C53" s="823" t="s">
        <v>6621</v>
      </c>
      <c r="D53" s="824">
        <v>0.309</v>
      </c>
      <c r="E53" s="825">
        <v>44.888400000000004</v>
      </c>
      <c r="F53" s="826">
        <v>45506</v>
      </c>
      <c r="G53" s="827" t="s">
        <v>24027</v>
      </c>
    </row>
    <row r="54" spans="1:7">
      <c r="A54" s="822" t="s">
        <v>44</v>
      </c>
      <c r="B54" s="823" t="s">
        <v>10582</v>
      </c>
      <c r="C54" s="823" t="s">
        <v>24028</v>
      </c>
      <c r="D54" s="824">
        <v>6.62</v>
      </c>
      <c r="E54" s="825">
        <v>419.952</v>
      </c>
      <c r="F54" s="826">
        <v>45506</v>
      </c>
      <c r="G54" s="827" t="s">
        <v>2908</v>
      </c>
    </row>
    <row r="55" spans="1:7">
      <c r="A55" s="822" t="s">
        <v>45</v>
      </c>
      <c r="B55" s="823" t="s">
        <v>10583</v>
      </c>
      <c r="C55" s="823" t="s">
        <v>6817</v>
      </c>
      <c r="D55" s="824">
        <v>0</v>
      </c>
      <c r="E55" s="825">
        <v>176.5677</v>
      </c>
      <c r="F55" s="826">
        <v>45506</v>
      </c>
      <c r="G55" s="827" t="s">
        <v>24027</v>
      </c>
    </row>
    <row r="56" spans="1:7">
      <c r="A56" s="822" t="s">
        <v>46</v>
      </c>
      <c r="B56" s="823" t="s">
        <v>10584</v>
      </c>
      <c r="C56" s="823" t="s">
        <v>24028</v>
      </c>
      <c r="D56" s="824">
        <v>6.64</v>
      </c>
      <c r="E56" s="825">
        <v>489.12240000000003</v>
      </c>
      <c r="F56" s="826">
        <v>45506</v>
      </c>
      <c r="G56" s="827" t="s">
        <v>2908</v>
      </c>
    </row>
    <row r="57" spans="1:7">
      <c r="A57" s="822" t="s">
        <v>11825</v>
      </c>
      <c r="B57" s="823" t="s">
        <v>11826</v>
      </c>
      <c r="C57" s="823" t="s">
        <v>6817</v>
      </c>
      <c r="D57" s="824">
        <v>0</v>
      </c>
      <c r="E57" s="825">
        <v>259.1961</v>
      </c>
      <c r="F57" s="826">
        <v>45506</v>
      </c>
      <c r="G57" s="827" t="s">
        <v>24027</v>
      </c>
    </row>
    <row r="58" spans="1:7">
      <c r="A58" s="822" t="s">
        <v>47</v>
      </c>
      <c r="B58" s="823" t="s">
        <v>10585</v>
      </c>
      <c r="C58" s="823" t="s">
        <v>24028</v>
      </c>
      <c r="D58" s="824">
        <v>6.32</v>
      </c>
      <c r="E58" s="825">
        <v>390.8424</v>
      </c>
      <c r="F58" s="826">
        <v>45506</v>
      </c>
      <c r="G58" s="827" t="s">
        <v>2908</v>
      </c>
    </row>
    <row r="59" spans="1:7">
      <c r="A59" s="822" t="s">
        <v>11827</v>
      </c>
      <c r="B59" s="823" t="s">
        <v>11828</v>
      </c>
      <c r="C59" s="823" t="s">
        <v>6817</v>
      </c>
      <c r="D59" s="824">
        <v>0</v>
      </c>
      <c r="E59" s="825">
        <v>150.48269999999999</v>
      </c>
      <c r="F59" s="826">
        <v>45506</v>
      </c>
      <c r="G59" s="827" t="s">
        <v>24027</v>
      </c>
    </row>
    <row r="60" spans="1:7">
      <c r="A60" s="822" t="s">
        <v>48</v>
      </c>
      <c r="B60" s="823" t="s">
        <v>49</v>
      </c>
      <c r="C60" s="823" t="s">
        <v>24028</v>
      </c>
      <c r="D60" s="824">
        <v>2.02</v>
      </c>
      <c r="E60" s="825">
        <v>95.742400000000004</v>
      </c>
      <c r="F60" s="826">
        <v>45506</v>
      </c>
      <c r="G60" s="827" t="s">
        <v>10586</v>
      </c>
    </row>
    <row r="61" spans="1:7">
      <c r="A61" s="822" t="s">
        <v>50</v>
      </c>
      <c r="B61" s="823" t="s">
        <v>51</v>
      </c>
      <c r="C61" s="823" t="s">
        <v>24028</v>
      </c>
      <c r="D61" s="824">
        <v>2.02</v>
      </c>
      <c r="E61" s="825">
        <v>95.742400000000004</v>
      </c>
      <c r="F61" s="826">
        <v>45506</v>
      </c>
      <c r="G61" s="827" t="s">
        <v>10586</v>
      </c>
    </row>
    <row r="62" spans="1:7">
      <c r="A62" s="828" t="s">
        <v>52</v>
      </c>
      <c r="B62" s="829" t="s">
        <v>10587</v>
      </c>
      <c r="C62" s="829" t="s">
        <v>24028</v>
      </c>
      <c r="D62" s="830">
        <v>0.06</v>
      </c>
      <c r="E62" s="831">
        <v>29.879200000000001</v>
      </c>
      <c r="F62" s="832">
        <v>45506</v>
      </c>
      <c r="G62" s="833" t="s">
        <v>6032</v>
      </c>
    </row>
    <row r="63" spans="1:7">
      <c r="A63" s="828" t="s">
        <v>53</v>
      </c>
      <c r="B63" s="829" t="s">
        <v>10588</v>
      </c>
      <c r="C63" s="829" t="s">
        <v>24028</v>
      </c>
      <c r="D63" s="830">
        <v>0.2</v>
      </c>
      <c r="E63" s="831">
        <v>33.7896</v>
      </c>
      <c r="F63" s="832">
        <v>45506</v>
      </c>
      <c r="G63" s="833" t="s">
        <v>6032</v>
      </c>
    </row>
    <row r="64" spans="1:7">
      <c r="A64" s="828" t="s">
        <v>54</v>
      </c>
      <c r="B64" s="829" t="s">
        <v>10589</v>
      </c>
      <c r="C64" s="829" t="s">
        <v>24028</v>
      </c>
      <c r="D64" s="830">
        <v>0.08</v>
      </c>
      <c r="E64" s="831">
        <v>37.700000000000003</v>
      </c>
      <c r="F64" s="832">
        <v>45506</v>
      </c>
      <c r="G64" s="833" t="s">
        <v>2663</v>
      </c>
    </row>
    <row r="65" spans="1:7">
      <c r="A65" s="828" t="s">
        <v>55</v>
      </c>
      <c r="B65" s="829" t="s">
        <v>10590</v>
      </c>
      <c r="C65" s="829" t="s">
        <v>24028</v>
      </c>
      <c r="D65" s="830">
        <v>0.14000000000000001</v>
      </c>
      <c r="E65" s="831">
        <v>29.702400000000001</v>
      </c>
      <c r="F65" s="832">
        <v>45506</v>
      </c>
      <c r="G65" s="833" t="s">
        <v>6817</v>
      </c>
    </row>
    <row r="66" spans="1:7">
      <c r="A66" s="828" t="s">
        <v>56</v>
      </c>
      <c r="B66" s="829" t="s">
        <v>10591</v>
      </c>
      <c r="C66" s="829" t="s">
        <v>24028</v>
      </c>
      <c r="D66" s="830">
        <v>0.12</v>
      </c>
      <c r="E66" s="831">
        <v>34.663199999999996</v>
      </c>
      <c r="F66" s="832">
        <v>45506</v>
      </c>
      <c r="G66" s="833" t="s">
        <v>6817</v>
      </c>
    </row>
    <row r="67" spans="1:7">
      <c r="A67" s="828" t="s">
        <v>57</v>
      </c>
      <c r="B67" s="829" t="s">
        <v>10592</v>
      </c>
      <c r="C67" s="829" t="s">
        <v>24028</v>
      </c>
      <c r="D67" s="830">
        <v>5.5E-2</v>
      </c>
      <c r="E67" s="831">
        <v>29.702400000000001</v>
      </c>
      <c r="F67" s="832">
        <v>45506</v>
      </c>
      <c r="G67" s="833" t="s">
        <v>6817</v>
      </c>
    </row>
    <row r="68" spans="1:7">
      <c r="A68" s="822" t="s">
        <v>58</v>
      </c>
      <c r="B68" s="823" t="s">
        <v>10593</v>
      </c>
      <c r="C68" s="823" t="s">
        <v>24028</v>
      </c>
      <c r="D68" s="824">
        <v>0.35</v>
      </c>
      <c r="E68" s="825">
        <v>29.702400000000001</v>
      </c>
      <c r="F68" s="826">
        <v>45506</v>
      </c>
      <c r="G68" s="827" t="s">
        <v>6817</v>
      </c>
    </row>
    <row r="69" spans="1:7">
      <c r="A69" s="822" t="s">
        <v>59</v>
      </c>
      <c r="B69" s="823" t="s">
        <v>10594</v>
      </c>
      <c r="C69" s="823" t="s">
        <v>24028</v>
      </c>
      <c r="D69" s="824">
        <v>0.2</v>
      </c>
      <c r="E69" s="825">
        <v>29.327999999999999</v>
      </c>
      <c r="F69" s="826">
        <v>45506</v>
      </c>
      <c r="G69" s="827" t="s">
        <v>6817</v>
      </c>
    </row>
    <row r="70" spans="1:7">
      <c r="A70" s="828" t="s">
        <v>60</v>
      </c>
      <c r="B70" s="829" t="s">
        <v>10595</v>
      </c>
      <c r="C70" s="829" t="s">
        <v>24028</v>
      </c>
      <c r="D70" s="830">
        <v>0.28000000000000003</v>
      </c>
      <c r="E70" s="831">
        <v>29.702400000000001</v>
      </c>
      <c r="F70" s="832">
        <v>45506</v>
      </c>
      <c r="G70" s="833" t="s">
        <v>7296</v>
      </c>
    </row>
    <row r="71" spans="1:7">
      <c r="A71" s="822" t="s">
        <v>11829</v>
      </c>
      <c r="B71" s="823" t="s">
        <v>11830</v>
      </c>
      <c r="C71" s="823" t="s">
        <v>6621</v>
      </c>
      <c r="D71" s="824">
        <v>0.18</v>
      </c>
      <c r="E71" s="825">
        <v>34.587600000000002</v>
      </c>
      <c r="F71" s="826">
        <v>45506</v>
      </c>
      <c r="G71" s="826" t="s">
        <v>24027</v>
      </c>
    </row>
    <row r="72" spans="1:7">
      <c r="A72" s="822" t="s">
        <v>61</v>
      </c>
      <c r="B72" s="823" t="s">
        <v>10596</v>
      </c>
      <c r="C72" s="823" t="s">
        <v>24028</v>
      </c>
      <c r="D72" s="824">
        <v>0.18</v>
      </c>
      <c r="E72" s="825">
        <v>29.702400000000001</v>
      </c>
      <c r="F72" s="826">
        <v>45506</v>
      </c>
      <c r="G72" s="827" t="s">
        <v>7296</v>
      </c>
    </row>
    <row r="73" spans="1:7">
      <c r="A73" s="822" t="s">
        <v>62</v>
      </c>
      <c r="B73" s="823" t="s">
        <v>10597</v>
      </c>
      <c r="C73" s="823" t="s">
        <v>24028</v>
      </c>
      <c r="D73" s="824">
        <v>0.12</v>
      </c>
      <c r="E73" s="825">
        <v>29.702400000000001</v>
      </c>
      <c r="F73" s="826">
        <v>45506</v>
      </c>
      <c r="G73" s="827" t="s">
        <v>7296</v>
      </c>
    </row>
    <row r="74" spans="1:7">
      <c r="A74" s="822" t="s">
        <v>63</v>
      </c>
      <c r="B74" s="823" t="s">
        <v>10598</v>
      </c>
      <c r="C74" s="823" t="s">
        <v>6621</v>
      </c>
      <c r="D74" s="824">
        <v>0.12</v>
      </c>
      <c r="E74" s="825">
        <v>21.456299999999999</v>
      </c>
      <c r="F74" s="826">
        <v>45506</v>
      </c>
      <c r="G74" s="827" t="s">
        <v>24027</v>
      </c>
    </row>
    <row r="75" spans="1:7">
      <c r="A75" s="822" t="s">
        <v>64</v>
      </c>
      <c r="B75" s="823" t="s">
        <v>10599</v>
      </c>
      <c r="C75" s="823" t="s">
        <v>24028</v>
      </c>
      <c r="D75" s="824">
        <v>7.0000000000000007E-2</v>
      </c>
      <c r="E75" s="825">
        <v>29.702400000000001</v>
      </c>
      <c r="F75" s="826">
        <v>45506</v>
      </c>
      <c r="G75" s="827" t="s">
        <v>7296</v>
      </c>
    </row>
    <row r="76" spans="1:7">
      <c r="A76" s="822" t="s">
        <v>65</v>
      </c>
      <c r="B76" s="823" t="s">
        <v>10600</v>
      </c>
      <c r="C76" s="823" t="s">
        <v>24028</v>
      </c>
      <c r="D76" s="824">
        <v>0.43</v>
      </c>
      <c r="E76" s="825">
        <v>40.310400000000001</v>
      </c>
      <c r="F76" s="826">
        <v>45506</v>
      </c>
      <c r="G76" s="827" t="s">
        <v>7296</v>
      </c>
    </row>
    <row r="77" spans="1:7">
      <c r="A77" s="822" t="s">
        <v>66</v>
      </c>
      <c r="B77" s="823" t="s">
        <v>10601</v>
      </c>
      <c r="C77" s="823" t="s">
        <v>24037</v>
      </c>
      <c r="D77" s="824">
        <v>0.34</v>
      </c>
      <c r="E77" s="825">
        <v>38.095200000000006</v>
      </c>
      <c r="F77" s="826">
        <v>45506</v>
      </c>
      <c r="G77" s="827" t="s">
        <v>7296</v>
      </c>
    </row>
    <row r="78" spans="1:7">
      <c r="A78" s="828" t="s">
        <v>67</v>
      </c>
      <c r="B78" s="829" t="s">
        <v>10603</v>
      </c>
      <c r="C78" s="829" t="s">
        <v>24028</v>
      </c>
      <c r="D78" s="830">
        <v>0.45</v>
      </c>
      <c r="E78" s="831">
        <v>49.5456</v>
      </c>
      <c r="F78" s="832">
        <v>45506</v>
      </c>
      <c r="G78" s="833" t="s">
        <v>7296</v>
      </c>
    </row>
    <row r="79" spans="1:7">
      <c r="A79" s="822" t="s">
        <v>68</v>
      </c>
      <c r="B79" s="823" t="s">
        <v>10604</v>
      </c>
      <c r="C79" s="823" t="s">
        <v>24028</v>
      </c>
      <c r="D79" s="824">
        <v>0.28000000000000003</v>
      </c>
      <c r="E79" s="825">
        <v>27.456</v>
      </c>
      <c r="F79" s="826">
        <v>45506</v>
      </c>
      <c r="G79" s="827" t="s">
        <v>7296</v>
      </c>
    </row>
    <row r="80" spans="1:7">
      <c r="A80" s="822" t="s">
        <v>69</v>
      </c>
      <c r="B80" s="823" t="s">
        <v>10605</v>
      </c>
      <c r="C80" s="823" t="s">
        <v>24028</v>
      </c>
      <c r="D80" s="824">
        <v>0.26</v>
      </c>
      <c r="E80" s="825">
        <v>30.950400000000002</v>
      </c>
      <c r="F80" s="826">
        <v>45506</v>
      </c>
      <c r="G80" s="827" t="s">
        <v>7296</v>
      </c>
    </row>
    <row r="81" spans="1:7">
      <c r="A81" s="822" t="s">
        <v>70</v>
      </c>
      <c r="B81" s="823" t="s">
        <v>10606</v>
      </c>
      <c r="C81" s="823" t="s">
        <v>24028</v>
      </c>
      <c r="D81" s="824">
        <v>0.2</v>
      </c>
      <c r="E81" s="825">
        <v>37.138400000000004</v>
      </c>
      <c r="F81" s="826">
        <v>45506</v>
      </c>
      <c r="G81" s="827" t="s">
        <v>7296</v>
      </c>
    </row>
    <row r="82" spans="1:7">
      <c r="A82" s="822" t="s">
        <v>71</v>
      </c>
      <c r="B82" s="823" t="s">
        <v>10607</v>
      </c>
      <c r="C82" s="823" t="s">
        <v>24028</v>
      </c>
      <c r="D82" s="824">
        <v>1.08</v>
      </c>
      <c r="E82" s="825">
        <v>95.68</v>
      </c>
      <c r="F82" s="826">
        <v>45506</v>
      </c>
      <c r="G82" s="827" t="s">
        <v>6621</v>
      </c>
    </row>
    <row r="83" spans="1:7">
      <c r="A83" s="822" t="s">
        <v>72</v>
      </c>
      <c r="B83" s="823" t="s">
        <v>10608</v>
      </c>
      <c r="C83" s="823" t="s">
        <v>24028</v>
      </c>
      <c r="D83" s="824">
        <v>0.66</v>
      </c>
      <c r="E83" s="825">
        <v>67.652000000000001</v>
      </c>
      <c r="F83" s="826">
        <v>45506</v>
      </c>
      <c r="G83" s="827" t="s">
        <v>6621</v>
      </c>
    </row>
    <row r="84" spans="1:7">
      <c r="A84" s="822" t="s">
        <v>73</v>
      </c>
      <c r="B84" s="823" t="s">
        <v>10609</v>
      </c>
      <c r="C84" s="823" t="s">
        <v>24028</v>
      </c>
      <c r="D84" s="824">
        <v>1.34</v>
      </c>
      <c r="E84" s="825">
        <v>106.63120000000001</v>
      </c>
      <c r="F84" s="826">
        <v>45506</v>
      </c>
      <c r="G84" s="827" t="s">
        <v>24027</v>
      </c>
    </row>
    <row r="85" spans="1:7">
      <c r="A85" s="828" t="s">
        <v>74</v>
      </c>
      <c r="B85" s="829" t="s">
        <v>10610</v>
      </c>
      <c r="C85" s="829" t="s">
        <v>24028</v>
      </c>
      <c r="D85" s="830">
        <v>0.16</v>
      </c>
      <c r="E85" s="831">
        <v>31.189599999999999</v>
      </c>
      <c r="F85" s="832">
        <v>45506</v>
      </c>
      <c r="G85" s="833" t="s">
        <v>6032</v>
      </c>
    </row>
    <row r="86" spans="1:7">
      <c r="A86" s="822" t="s">
        <v>75</v>
      </c>
      <c r="B86" s="823" t="s">
        <v>10611</v>
      </c>
      <c r="C86" s="823" t="s">
        <v>24028</v>
      </c>
      <c r="D86" s="824">
        <v>0.2</v>
      </c>
      <c r="E86" s="825">
        <v>16.8688</v>
      </c>
      <c r="F86" s="826">
        <v>45506</v>
      </c>
      <c r="G86" s="827" t="s">
        <v>6032</v>
      </c>
    </row>
    <row r="87" spans="1:7">
      <c r="A87" s="822" t="s">
        <v>76</v>
      </c>
      <c r="B87" s="823" t="s">
        <v>10612</v>
      </c>
      <c r="C87" s="823" t="s">
        <v>24028</v>
      </c>
      <c r="D87" s="824">
        <v>8.5000000000000006E-2</v>
      </c>
      <c r="E87" s="825">
        <v>16.8688</v>
      </c>
      <c r="F87" s="826">
        <v>45506</v>
      </c>
      <c r="G87" s="827" t="s">
        <v>24027</v>
      </c>
    </row>
    <row r="88" spans="1:7">
      <c r="A88" s="828" t="s">
        <v>77</v>
      </c>
      <c r="B88" s="829" t="s">
        <v>10613</v>
      </c>
      <c r="C88" s="829" t="s">
        <v>24028</v>
      </c>
      <c r="D88" s="830">
        <v>0.38</v>
      </c>
      <c r="E88" s="831">
        <v>23.379200000000001</v>
      </c>
      <c r="F88" s="832">
        <v>45506</v>
      </c>
      <c r="G88" s="833" t="s">
        <v>6621</v>
      </c>
    </row>
    <row r="89" spans="1:7">
      <c r="A89" s="822" t="s">
        <v>78</v>
      </c>
      <c r="B89" s="823" t="s">
        <v>10614</v>
      </c>
      <c r="C89" s="823" t="s">
        <v>24028</v>
      </c>
      <c r="D89" s="824">
        <v>0.5</v>
      </c>
      <c r="E89" s="825">
        <v>76.315200000000004</v>
      </c>
      <c r="F89" s="826">
        <v>45506</v>
      </c>
      <c r="G89" s="827" t="s">
        <v>2806</v>
      </c>
    </row>
    <row r="90" spans="1:7">
      <c r="A90" s="822" t="s">
        <v>79</v>
      </c>
      <c r="B90" s="823" t="s">
        <v>10615</v>
      </c>
      <c r="C90" s="823" t="s">
        <v>24028</v>
      </c>
      <c r="D90" s="824">
        <v>1.97</v>
      </c>
      <c r="E90" s="825">
        <v>132.7664</v>
      </c>
      <c r="F90" s="826">
        <v>45506</v>
      </c>
      <c r="G90" s="827" t="s">
        <v>2806</v>
      </c>
    </row>
    <row r="91" spans="1:7">
      <c r="A91" s="822" t="s">
        <v>80</v>
      </c>
      <c r="B91" s="823" t="s">
        <v>10616</v>
      </c>
      <c r="C91" s="823" t="s">
        <v>24028</v>
      </c>
      <c r="D91" s="824">
        <v>0.05</v>
      </c>
      <c r="E91" s="825">
        <v>6.1151999999999997</v>
      </c>
      <c r="F91" s="826">
        <v>45506</v>
      </c>
      <c r="G91" s="827" t="s">
        <v>24027</v>
      </c>
    </row>
    <row r="92" spans="1:7">
      <c r="A92" s="822" t="s">
        <v>81</v>
      </c>
      <c r="B92" s="823" t="s">
        <v>82</v>
      </c>
      <c r="C92" s="823" t="s">
        <v>24028</v>
      </c>
      <c r="D92" s="824">
        <v>0</v>
      </c>
      <c r="E92" s="825">
        <v>7.5712000000000002</v>
      </c>
      <c r="F92" s="826">
        <v>45506</v>
      </c>
      <c r="G92" s="827" t="s">
        <v>24027</v>
      </c>
    </row>
    <row r="93" spans="1:7">
      <c r="A93" s="822" t="s">
        <v>83</v>
      </c>
      <c r="B93" s="823" t="s">
        <v>10617</v>
      </c>
      <c r="C93" s="823" t="s">
        <v>24028</v>
      </c>
      <c r="D93" s="824">
        <v>0</v>
      </c>
      <c r="E93" s="825">
        <v>113.9632</v>
      </c>
      <c r="F93" s="826">
        <v>45506</v>
      </c>
      <c r="G93" s="827" t="s">
        <v>24027</v>
      </c>
    </row>
    <row r="94" spans="1:7">
      <c r="A94" s="822" t="s">
        <v>84</v>
      </c>
      <c r="B94" s="823" t="s">
        <v>10618</v>
      </c>
      <c r="C94" s="823" t="s">
        <v>24028</v>
      </c>
      <c r="D94" s="824">
        <v>0.05</v>
      </c>
      <c r="E94" s="825">
        <v>18.688800000000001</v>
      </c>
      <c r="F94" s="826">
        <v>45506</v>
      </c>
      <c r="G94" s="827" t="s">
        <v>24027</v>
      </c>
    </row>
    <row r="95" spans="1:7">
      <c r="A95" s="822" t="s">
        <v>85</v>
      </c>
      <c r="B95" s="823" t="s">
        <v>10619</v>
      </c>
      <c r="C95" s="823" t="s">
        <v>24028</v>
      </c>
      <c r="D95" s="824">
        <v>0</v>
      </c>
      <c r="E95" s="825">
        <v>15.745600000000001</v>
      </c>
      <c r="F95" s="826">
        <v>45506</v>
      </c>
      <c r="G95" s="827" t="s">
        <v>24027</v>
      </c>
    </row>
    <row r="96" spans="1:7">
      <c r="A96" s="822" t="s">
        <v>86</v>
      </c>
      <c r="B96" s="823" t="s">
        <v>10620</v>
      </c>
      <c r="C96" s="823" t="s">
        <v>24028</v>
      </c>
      <c r="D96" s="824">
        <v>1.81</v>
      </c>
      <c r="E96" s="825">
        <v>257.1816</v>
      </c>
      <c r="F96" s="826">
        <v>45506</v>
      </c>
      <c r="G96" s="827" t="s">
        <v>10570</v>
      </c>
    </row>
    <row r="97" spans="1:7">
      <c r="A97" s="822" t="s">
        <v>24038</v>
      </c>
      <c r="B97" s="823" t="s">
        <v>24039</v>
      </c>
      <c r="C97" s="823" t="s">
        <v>24028</v>
      </c>
      <c r="D97" s="824">
        <v>1.95</v>
      </c>
      <c r="E97" s="825">
        <v>144.09700000000001</v>
      </c>
      <c r="F97" s="826">
        <v>45506</v>
      </c>
      <c r="G97" s="827" t="s">
        <v>10570</v>
      </c>
    </row>
    <row r="98" spans="1:7">
      <c r="A98" s="822" t="s">
        <v>87</v>
      </c>
      <c r="B98" s="823" t="s">
        <v>10620</v>
      </c>
      <c r="C98" s="823" t="s">
        <v>24028</v>
      </c>
      <c r="D98" s="824">
        <v>1.95</v>
      </c>
      <c r="E98" s="825">
        <v>257.1816</v>
      </c>
      <c r="F98" s="826">
        <v>45506</v>
      </c>
      <c r="G98" s="827" t="s">
        <v>24027</v>
      </c>
    </row>
    <row r="99" spans="1:7">
      <c r="A99" s="822" t="s">
        <v>88</v>
      </c>
      <c r="B99" s="823" t="s">
        <v>10620</v>
      </c>
      <c r="C99" s="823" t="s">
        <v>24028</v>
      </c>
      <c r="D99" s="824">
        <v>1.81</v>
      </c>
      <c r="E99" s="825">
        <v>257.1816</v>
      </c>
      <c r="F99" s="826">
        <v>45506</v>
      </c>
      <c r="G99" s="827" t="s">
        <v>24027</v>
      </c>
    </row>
    <row r="100" spans="1:7">
      <c r="A100" s="822" t="s">
        <v>89</v>
      </c>
      <c r="B100" s="823" t="s">
        <v>90</v>
      </c>
      <c r="C100" s="823" t="s">
        <v>24028</v>
      </c>
      <c r="D100" s="824">
        <v>0</v>
      </c>
      <c r="E100" s="825">
        <v>18.688800000000001</v>
      </c>
      <c r="F100" s="826">
        <v>45506</v>
      </c>
      <c r="G100" s="827" t="s">
        <v>24027</v>
      </c>
    </row>
    <row r="101" spans="1:7">
      <c r="A101" s="822" t="s">
        <v>91</v>
      </c>
      <c r="B101" s="823" t="s">
        <v>92</v>
      </c>
      <c r="C101" s="823" t="s">
        <v>24028</v>
      </c>
      <c r="D101" s="824">
        <v>0</v>
      </c>
      <c r="E101" s="825">
        <v>81.993600000000001</v>
      </c>
      <c r="F101" s="826">
        <v>45506</v>
      </c>
      <c r="G101" s="827" t="s">
        <v>24027</v>
      </c>
    </row>
    <row r="102" spans="1:7">
      <c r="A102" s="822" t="s">
        <v>93</v>
      </c>
      <c r="B102" s="823" t="s">
        <v>94</v>
      </c>
      <c r="C102" s="823" t="s">
        <v>24028</v>
      </c>
      <c r="D102" s="824">
        <v>0</v>
      </c>
      <c r="E102" s="825">
        <v>15.9016</v>
      </c>
      <c r="F102" s="826">
        <v>45506</v>
      </c>
      <c r="G102" s="827" t="s">
        <v>24027</v>
      </c>
    </row>
    <row r="103" spans="1:7">
      <c r="A103" s="822" t="s">
        <v>95</v>
      </c>
      <c r="B103" s="823" t="s">
        <v>96</v>
      </c>
      <c r="C103" s="823" t="s">
        <v>24028</v>
      </c>
      <c r="D103" s="824">
        <v>0</v>
      </c>
      <c r="E103" s="825">
        <v>13.052000000000001</v>
      </c>
      <c r="F103" s="826">
        <v>45506</v>
      </c>
      <c r="G103" s="827" t="s">
        <v>24027</v>
      </c>
    </row>
    <row r="104" spans="1:7">
      <c r="A104" s="822" t="s">
        <v>97</v>
      </c>
      <c r="B104" s="823" t="s">
        <v>98</v>
      </c>
      <c r="C104" s="823" t="s">
        <v>24028</v>
      </c>
      <c r="D104" s="824">
        <v>0</v>
      </c>
      <c r="E104" s="825">
        <v>2.2151999999999998</v>
      </c>
      <c r="F104" s="826">
        <v>45506</v>
      </c>
      <c r="G104" s="827" t="s">
        <v>24027</v>
      </c>
    </row>
    <row r="105" spans="1:7">
      <c r="A105" s="822" t="s">
        <v>99</v>
      </c>
      <c r="B105" s="823" t="s">
        <v>10621</v>
      </c>
      <c r="C105" s="823" t="s">
        <v>24028</v>
      </c>
      <c r="D105" s="824">
        <v>1.78</v>
      </c>
      <c r="E105" s="825">
        <v>297.8768</v>
      </c>
      <c r="F105" s="826">
        <v>45506</v>
      </c>
      <c r="G105" s="827" t="s">
        <v>10570</v>
      </c>
    </row>
    <row r="106" spans="1:7">
      <c r="A106" s="822" t="s">
        <v>24040</v>
      </c>
      <c r="B106" s="823" t="s">
        <v>10621</v>
      </c>
      <c r="C106" s="823" t="s">
        <v>24028</v>
      </c>
      <c r="D106" s="824">
        <v>1.8</v>
      </c>
      <c r="E106" s="825">
        <v>184.15369999999999</v>
      </c>
      <c r="F106" s="826">
        <v>45506</v>
      </c>
      <c r="G106" s="827" t="s">
        <v>10570</v>
      </c>
    </row>
    <row r="107" spans="1:7">
      <c r="A107" s="822" t="s">
        <v>22724</v>
      </c>
      <c r="B107" s="823" t="s">
        <v>22725</v>
      </c>
      <c r="C107" s="823" t="s">
        <v>24028</v>
      </c>
      <c r="D107" s="824">
        <v>1.6</v>
      </c>
      <c r="E107" s="825">
        <v>378.25839999999999</v>
      </c>
      <c r="F107" s="826">
        <v>45506</v>
      </c>
      <c r="G107" s="827" t="s">
        <v>24027</v>
      </c>
    </row>
    <row r="108" spans="1:7">
      <c r="A108" s="822" t="s">
        <v>100</v>
      </c>
      <c r="B108" s="823" t="s">
        <v>10622</v>
      </c>
      <c r="C108" s="823" t="s">
        <v>24028</v>
      </c>
      <c r="D108" s="824">
        <v>0</v>
      </c>
      <c r="E108" s="825">
        <v>151.3304</v>
      </c>
      <c r="F108" s="826">
        <v>45506</v>
      </c>
      <c r="G108" s="827" t="s">
        <v>24027</v>
      </c>
    </row>
    <row r="109" spans="1:7">
      <c r="A109" s="822" t="s">
        <v>101</v>
      </c>
      <c r="B109" s="823" t="s">
        <v>10623</v>
      </c>
      <c r="C109" s="823" t="s">
        <v>24028</v>
      </c>
      <c r="D109" s="824">
        <v>1.81</v>
      </c>
      <c r="E109" s="825">
        <v>278.26240000000001</v>
      </c>
      <c r="F109" s="826">
        <v>45506</v>
      </c>
      <c r="G109" s="827" t="s">
        <v>10570</v>
      </c>
    </row>
    <row r="110" spans="1:7">
      <c r="A110" s="822" t="s">
        <v>102</v>
      </c>
      <c r="B110" s="823" t="s">
        <v>10624</v>
      </c>
      <c r="C110" s="823" t="s">
        <v>24028</v>
      </c>
      <c r="D110" s="824">
        <v>1.9</v>
      </c>
      <c r="E110" s="825">
        <v>245.83520000000001</v>
      </c>
      <c r="F110" s="826">
        <v>45506</v>
      </c>
      <c r="G110" s="827" t="s">
        <v>10570</v>
      </c>
    </row>
    <row r="111" spans="1:7">
      <c r="A111" s="822" t="s">
        <v>22726</v>
      </c>
      <c r="B111" s="823" t="s">
        <v>22727</v>
      </c>
      <c r="C111" s="823" t="s">
        <v>24028</v>
      </c>
      <c r="D111" s="824">
        <v>0</v>
      </c>
      <c r="E111" s="825">
        <v>246.76080000000002</v>
      </c>
      <c r="F111" s="826">
        <v>45506</v>
      </c>
      <c r="G111" s="827" t="s">
        <v>24027</v>
      </c>
    </row>
    <row r="112" spans="1:7">
      <c r="A112" s="822" t="s">
        <v>103</v>
      </c>
      <c r="B112" s="823" t="s">
        <v>10625</v>
      </c>
      <c r="C112" s="823" t="s">
        <v>24028</v>
      </c>
      <c r="D112" s="824">
        <v>0</v>
      </c>
      <c r="E112" s="825">
        <v>11.720800000000001</v>
      </c>
      <c r="F112" s="826">
        <v>45506</v>
      </c>
      <c r="G112" s="827" t="s">
        <v>24027</v>
      </c>
    </row>
    <row r="113" spans="1:7">
      <c r="A113" s="822" t="s">
        <v>104</v>
      </c>
      <c r="B113" s="823" t="s">
        <v>10626</v>
      </c>
      <c r="C113" s="823" t="s">
        <v>24028</v>
      </c>
      <c r="D113" s="824">
        <v>0</v>
      </c>
      <c r="E113" s="825">
        <v>3.016</v>
      </c>
      <c r="F113" s="826">
        <v>45506</v>
      </c>
      <c r="G113" s="827" t="s">
        <v>24027</v>
      </c>
    </row>
    <row r="114" spans="1:7">
      <c r="A114" s="822" t="s">
        <v>105</v>
      </c>
      <c r="B114" s="823" t="s">
        <v>10627</v>
      </c>
      <c r="C114" s="823" t="s">
        <v>24028</v>
      </c>
      <c r="D114" s="824">
        <v>0</v>
      </c>
      <c r="E114" s="825">
        <v>4.0975999999999999</v>
      </c>
      <c r="F114" s="826">
        <v>45506</v>
      </c>
      <c r="G114" s="827" t="s">
        <v>24027</v>
      </c>
    </row>
    <row r="115" spans="1:7">
      <c r="A115" s="822" t="s">
        <v>11831</v>
      </c>
      <c r="B115" s="823" t="s">
        <v>11832</v>
      </c>
      <c r="C115" s="823" t="s">
        <v>24028</v>
      </c>
      <c r="D115" s="824">
        <v>0</v>
      </c>
      <c r="E115" s="825">
        <v>0.34320000000000001</v>
      </c>
      <c r="F115" s="826">
        <v>45506</v>
      </c>
      <c r="G115" s="827" t="s">
        <v>24027</v>
      </c>
    </row>
    <row r="116" spans="1:7">
      <c r="A116" s="822" t="s">
        <v>106</v>
      </c>
      <c r="B116" s="823" t="s">
        <v>10628</v>
      </c>
      <c r="C116" s="823" t="s">
        <v>24028</v>
      </c>
      <c r="D116" s="824">
        <v>0.5</v>
      </c>
      <c r="E116" s="825">
        <v>43.638400000000004</v>
      </c>
      <c r="F116" s="826">
        <v>45506</v>
      </c>
      <c r="G116" s="827" t="s">
        <v>24027</v>
      </c>
    </row>
    <row r="117" spans="1:7">
      <c r="A117" s="822" t="s">
        <v>107</v>
      </c>
      <c r="B117" s="823" t="s">
        <v>10629</v>
      </c>
      <c r="C117" s="823" t="s">
        <v>24028</v>
      </c>
      <c r="D117" s="824">
        <v>0.5</v>
      </c>
      <c r="E117" s="825">
        <v>38.854399999999998</v>
      </c>
      <c r="F117" s="826">
        <v>45506</v>
      </c>
      <c r="G117" s="827" t="s">
        <v>10630</v>
      </c>
    </row>
    <row r="118" spans="1:7">
      <c r="A118" s="822" t="s">
        <v>108</v>
      </c>
      <c r="B118" s="823" t="s">
        <v>10631</v>
      </c>
      <c r="C118" s="823" t="s">
        <v>24028</v>
      </c>
      <c r="D118" s="824">
        <v>0</v>
      </c>
      <c r="E118" s="825">
        <v>124.5712</v>
      </c>
      <c r="F118" s="826">
        <v>45506</v>
      </c>
      <c r="G118" s="827" t="s">
        <v>24027</v>
      </c>
    </row>
    <row r="119" spans="1:7">
      <c r="A119" s="822" t="s">
        <v>109</v>
      </c>
      <c r="B119" s="823" t="s">
        <v>10632</v>
      </c>
      <c r="C119" s="823" t="s">
        <v>24028</v>
      </c>
      <c r="D119" s="824">
        <v>1.84</v>
      </c>
      <c r="E119" s="825">
        <v>313.38319999999999</v>
      </c>
      <c r="F119" s="826">
        <v>45506</v>
      </c>
      <c r="G119" s="827" t="s">
        <v>10570</v>
      </c>
    </row>
    <row r="120" spans="1:7">
      <c r="A120" s="822" t="s">
        <v>110</v>
      </c>
      <c r="B120" s="823" t="s">
        <v>10633</v>
      </c>
      <c r="C120" s="823" t="s">
        <v>6621</v>
      </c>
      <c r="D120" s="824">
        <v>0</v>
      </c>
      <c r="E120" s="825">
        <v>3.3966000000000003</v>
      </c>
      <c r="F120" s="826">
        <v>45506</v>
      </c>
      <c r="G120" s="827" t="s">
        <v>24027</v>
      </c>
    </row>
    <row r="121" spans="1:7">
      <c r="A121" s="822" t="s">
        <v>111</v>
      </c>
      <c r="B121" s="823" t="s">
        <v>10634</v>
      </c>
      <c r="C121" s="823" t="s">
        <v>6621</v>
      </c>
      <c r="D121" s="824">
        <v>3.0000000000000001E-3</v>
      </c>
      <c r="E121" s="825">
        <v>6.1161000000000003</v>
      </c>
      <c r="F121" s="826">
        <v>45506</v>
      </c>
      <c r="G121" s="827" t="s">
        <v>24027</v>
      </c>
    </row>
    <row r="122" spans="1:7">
      <c r="A122" s="822" t="s">
        <v>11833</v>
      </c>
      <c r="B122" s="823" t="s">
        <v>11834</v>
      </c>
      <c r="C122" s="823" t="s">
        <v>6621</v>
      </c>
      <c r="D122" s="824">
        <v>0</v>
      </c>
      <c r="E122" s="825">
        <v>3.2745000000000006</v>
      </c>
      <c r="F122" s="826">
        <v>45506</v>
      </c>
      <c r="G122" s="827" t="s">
        <v>24027</v>
      </c>
    </row>
    <row r="123" spans="1:7">
      <c r="A123" s="822" t="s">
        <v>11835</v>
      </c>
      <c r="B123" s="823" t="s">
        <v>11836</v>
      </c>
      <c r="C123" s="823" t="s">
        <v>6621</v>
      </c>
      <c r="D123" s="824">
        <v>0</v>
      </c>
      <c r="E123" s="825">
        <v>0.2331</v>
      </c>
      <c r="F123" s="826">
        <v>45506</v>
      </c>
      <c r="G123" s="827" t="s">
        <v>24027</v>
      </c>
    </row>
    <row r="124" spans="1:7">
      <c r="A124" s="822" t="s">
        <v>112</v>
      </c>
      <c r="B124" s="823" t="s">
        <v>10635</v>
      </c>
      <c r="C124" s="823" t="s">
        <v>24028</v>
      </c>
      <c r="D124" s="824">
        <v>10.71</v>
      </c>
      <c r="E124" s="825">
        <v>896.44880000000001</v>
      </c>
      <c r="F124" s="826">
        <v>45506</v>
      </c>
      <c r="G124" s="827" t="s">
        <v>2807</v>
      </c>
    </row>
    <row r="125" spans="1:7">
      <c r="A125" s="822" t="s">
        <v>113</v>
      </c>
      <c r="B125" s="823" t="s">
        <v>10636</v>
      </c>
      <c r="C125" s="823" t="s">
        <v>24028</v>
      </c>
      <c r="D125" s="824">
        <v>5.9</v>
      </c>
      <c r="E125" s="825">
        <v>80.662400000000005</v>
      </c>
      <c r="F125" s="826">
        <v>45506</v>
      </c>
      <c r="G125" s="827" t="s">
        <v>2807</v>
      </c>
    </row>
    <row r="126" spans="1:7">
      <c r="A126" s="822" t="s">
        <v>114</v>
      </c>
      <c r="B126" s="823" t="s">
        <v>10637</v>
      </c>
      <c r="C126" s="823" t="s">
        <v>24026</v>
      </c>
      <c r="D126" s="824">
        <v>0.18</v>
      </c>
      <c r="E126" s="825">
        <v>13.083000000000002</v>
      </c>
      <c r="F126" s="826">
        <v>45506</v>
      </c>
      <c r="G126" s="827" t="s">
        <v>3060</v>
      </c>
    </row>
    <row r="127" spans="1:7">
      <c r="A127" s="828" t="s">
        <v>115</v>
      </c>
      <c r="B127" s="829" t="s">
        <v>10638</v>
      </c>
      <c r="C127" s="829" t="s">
        <v>24026</v>
      </c>
      <c r="D127" s="830">
        <v>0.22</v>
      </c>
      <c r="E127" s="831">
        <v>15.718500000000001</v>
      </c>
      <c r="F127" s="832">
        <v>45506</v>
      </c>
      <c r="G127" s="833" t="s">
        <v>3060</v>
      </c>
    </row>
    <row r="128" spans="1:7">
      <c r="A128" s="822" t="s">
        <v>116</v>
      </c>
      <c r="B128" s="823" t="s">
        <v>10639</v>
      </c>
      <c r="C128" s="823" t="s">
        <v>24026</v>
      </c>
      <c r="D128" s="824">
        <v>3.54</v>
      </c>
      <c r="E128" s="825">
        <v>55.030499999999996</v>
      </c>
      <c r="F128" s="826">
        <v>45506</v>
      </c>
      <c r="G128" s="827" t="s">
        <v>3060</v>
      </c>
    </row>
    <row r="129" spans="1:7">
      <c r="A129" s="828" t="s">
        <v>117</v>
      </c>
      <c r="B129" s="829" t="s">
        <v>10640</v>
      </c>
      <c r="C129" s="829" t="s">
        <v>24026</v>
      </c>
      <c r="D129" s="830">
        <v>0.98</v>
      </c>
      <c r="E129" s="831">
        <v>41.244</v>
      </c>
      <c r="F129" s="832">
        <v>45506</v>
      </c>
      <c r="G129" s="833" t="s">
        <v>3060</v>
      </c>
    </row>
    <row r="130" spans="1:7">
      <c r="A130" s="822" t="s">
        <v>118</v>
      </c>
      <c r="B130" s="823" t="s">
        <v>10641</v>
      </c>
      <c r="C130" s="823" t="s">
        <v>24026</v>
      </c>
      <c r="D130" s="824">
        <v>1.575</v>
      </c>
      <c r="E130" s="825">
        <v>38.492999999999995</v>
      </c>
      <c r="F130" s="826">
        <v>45506</v>
      </c>
      <c r="G130" s="827" t="s">
        <v>3060</v>
      </c>
    </row>
    <row r="131" spans="1:7">
      <c r="A131" s="822" t="s">
        <v>119</v>
      </c>
      <c r="B131" s="823" t="s">
        <v>10643</v>
      </c>
      <c r="C131" s="823" t="s">
        <v>6032</v>
      </c>
      <c r="D131" s="824">
        <v>0.13</v>
      </c>
      <c r="E131" s="825">
        <v>38.520000000000003</v>
      </c>
      <c r="F131" s="826">
        <v>45506</v>
      </c>
      <c r="G131" s="827" t="s">
        <v>10642</v>
      </c>
    </row>
    <row r="132" spans="1:7">
      <c r="A132" s="822" t="s">
        <v>120</v>
      </c>
      <c r="B132" s="823" t="s">
        <v>10644</v>
      </c>
      <c r="C132" s="823" t="s">
        <v>6032</v>
      </c>
      <c r="D132" s="824">
        <v>0</v>
      </c>
      <c r="E132" s="825">
        <v>142.84</v>
      </c>
      <c r="F132" s="826">
        <v>45506</v>
      </c>
      <c r="G132" s="827" t="s">
        <v>10645</v>
      </c>
    </row>
    <row r="133" spans="1:7">
      <c r="A133" s="822" t="s">
        <v>121</v>
      </c>
      <c r="B133" s="823" t="s">
        <v>10646</v>
      </c>
      <c r="C133" s="823" t="s">
        <v>6032</v>
      </c>
      <c r="D133" s="824">
        <v>0</v>
      </c>
      <c r="E133" s="825">
        <v>192.96</v>
      </c>
      <c r="F133" s="826">
        <v>45506</v>
      </c>
      <c r="G133" s="827" t="s">
        <v>10645</v>
      </c>
    </row>
    <row r="134" spans="1:7">
      <c r="A134" s="822" t="s">
        <v>122</v>
      </c>
      <c r="B134" s="823" t="s">
        <v>10647</v>
      </c>
      <c r="C134" s="823" t="s">
        <v>6032</v>
      </c>
      <c r="D134" s="824">
        <v>30.8</v>
      </c>
      <c r="E134" s="825">
        <v>192.96</v>
      </c>
      <c r="F134" s="826">
        <v>45506</v>
      </c>
      <c r="G134" s="827" t="s">
        <v>10645</v>
      </c>
    </row>
    <row r="135" spans="1:7">
      <c r="A135" s="822" t="s">
        <v>24041</v>
      </c>
      <c r="B135" s="823" t="s">
        <v>24042</v>
      </c>
      <c r="C135" s="823" t="s">
        <v>6032</v>
      </c>
      <c r="D135" s="824">
        <v>10.25</v>
      </c>
      <c r="E135" s="825">
        <v>201.89</v>
      </c>
      <c r="F135" s="826">
        <v>45506</v>
      </c>
      <c r="G135" s="827" t="s">
        <v>10645</v>
      </c>
    </row>
    <row r="136" spans="1:7">
      <c r="A136" s="822" t="s">
        <v>24043</v>
      </c>
      <c r="B136" s="823" t="s">
        <v>24044</v>
      </c>
      <c r="C136" s="823" t="s">
        <v>6032</v>
      </c>
      <c r="D136" s="824">
        <v>17.05</v>
      </c>
      <c r="E136" s="825">
        <v>326.17</v>
      </c>
      <c r="F136" s="826">
        <v>45506</v>
      </c>
      <c r="G136" s="827" t="s">
        <v>10645</v>
      </c>
    </row>
    <row r="137" spans="1:7">
      <c r="A137" s="822" t="s">
        <v>24045</v>
      </c>
      <c r="B137" s="823" t="s">
        <v>24046</v>
      </c>
      <c r="C137" s="823" t="s">
        <v>6032</v>
      </c>
      <c r="D137" s="824">
        <v>30.85</v>
      </c>
      <c r="E137" s="825">
        <v>429.58</v>
      </c>
      <c r="F137" s="826">
        <v>45506</v>
      </c>
      <c r="G137" s="827" t="s">
        <v>10645</v>
      </c>
    </row>
    <row r="138" spans="1:7">
      <c r="A138" s="822" t="s">
        <v>24047</v>
      </c>
      <c r="B138" s="823" t="s">
        <v>24048</v>
      </c>
      <c r="C138" s="823" t="s">
        <v>6032</v>
      </c>
      <c r="D138" s="824">
        <v>39</v>
      </c>
      <c r="E138" s="825">
        <v>515.41999999999996</v>
      </c>
      <c r="F138" s="826">
        <v>45506</v>
      </c>
      <c r="G138" s="827" t="s">
        <v>10645</v>
      </c>
    </row>
    <row r="139" spans="1:7">
      <c r="A139" s="822" t="s">
        <v>24049</v>
      </c>
      <c r="B139" s="823" t="s">
        <v>24050</v>
      </c>
      <c r="C139" s="823" t="s">
        <v>6032</v>
      </c>
      <c r="D139" s="824">
        <v>47.3</v>
      </c>
      <c r="E139" s="825">
        <v>633.72</v>
      </c>
      <c r="F139" s="826">
        <v>45506</v>
      </c>
      <c r="G139" s="827" t="s">
        <v>10645</v>
      </c>
    </row>
    <row r="140" spans="1:7">
      <c r="A140" s="822" t="s">
        <v>24051</v>
      </c>
      <c r="B140" s="823" t="s">
        <v>24052</v>
      </c>
      <c r="C140" s="823" t="s">
        <v>6032</v>
      </c>
      <c r="D140" s="824">
        <v>6.45</v>
      </c>
      <c r="E140" s="825">
        <v>166.47</v>
      </c>
      <c r="F140" s="826">
        <v>45506</v>
      </c>
      <c r="G140" s="827" t="s">
        <v>10645</v>
      </c>
    </row>
    <row r="141" spans="1:7">
      <c r="A141" s="822" t="s">
        <v>123</v>
      </c>
      <c r="B141" s="823" t="s">
        <v>10648</v>
      </c>
      <c r="C141" s="823" t="s">
        <v>6032</v>
      </c>
      <c r="D141" s="824">
        <v>0</v>
      </c>
      <c r="E141" s="825">
        <v>59.56</v>
      </c>
      <c r="F141" s="826">
        <v>45506</v>
      </c>
      <c r="G141" s="827" t="s">
        <v>10645</v>
      </c>
    </row>
    <row r="142" spans="1:7">
      <c r="A142" s="822" t="s">
        <v>10649</v>
      </c>
      <c r="B142" s="823" t="s">
        <v>10650</v>
      </c>
      <c r="C142" s="823" t="s">
        <v>6032</v>
      </c>
      <c r="D142" s="824">
        <v>0</v>
      </c>
      <c r="E142" s="825">
        <v>14.6981</v>
      </c>
      <c r="F142" s="826">
        <v>45506</v>
      </c>
      <c r="G142" s="827" t="s">
        <v>3060</v>
      </c>
    </row>
    <row r="143" spans="1:7">
      <c r="A143" s="822" t="s">
        <v>124</v>
      </c>
      <c r="B143" s="823" t="s">
        <v>10651</v>
      </c>
      <c r="C143" s="823" t="s">
        <v>6032</v>
      </c>
      <c r="D143" s="824">
        <v>0</v>
      </c>
      <c r="E143" s="825">
        <v>80.349999999999994</v>
      </c>
      <c r="F143" s="826">
        <v>45506</v>
      </c>
      <c r="G143" s="827" t="s">
        <v>10645</v>
      </c>
    </row>
    <row r="144" spans="1:7">
      <c r="A144" s="822" t="s">
        <v>125</v>
      </c>
      <c r="B144" s="823" t="s">
        <v>10652</v>
      </c>
      <c r="C144" s="823" t="s">
        <v>6032</v>
      </c>
      <c r="D144" s="824">
        <v>4.8</v>
      </c>
      <c r="E144" s="825">
        <v>86.5</v>
      </c>
      <c r="F144" s="826">
        <v>45506</v>
      </c>
      <c r="G144" s="827" t="s">
        <v>10645</v>
      </c>
    </row>
    <row r="145" spans="1:7">
      <c r="A145" s="822" t="s">
        <v>126</v>
      </c>
      <c r="B145" s="823" t="s">
        <v>10653</v>
      </c>
      <c r="C145" s="823" t="s">
        <v>6817</v>
      </c>
      <c r="D145" s="824">
        <v>1E-3</v>
      </c>
      <c r="E145" s="825">
        <v>9.8901000000000003</v>
      </c>
      <c r="F145" s="826">
        <v>45506</v>
      </c>
      <c r="G145" s="827" t="s">
        <v>24027</v>
      </c>
    </row>
    <row r="146" spans="1:7">
      <c r="A146" s="822" t="s">
        <v>127</v>
      </c>
      <c r="B146" s="823" t="s">
        <v>10654</v>
      </c>
      <c r="C146" s="823" t="s">
        <v>24053</v>
      </c>
      <c r="D146" s="824">
        <v>1.5449999999999999</v>
      </c>
      <c r="E146" s="825">
        <v>15.1822</v>
      </c>
      <c r="F146" s="826">
        <v>45506</v>
      </c>
      <c r="G146" s="827" t="s">
        <v>10655</v>
      </c>
    </row>
    <row r="147" spans="1:7">
      <c r="A147" s="822" t="s">
        <v>128</v>
      </c>
      <c r="B147" s="823" t="s">
        <v>10656</v>
      </c>
      <c r="C147" s="823" t="s">
        <v>24053</v>
      </c>
      <c r="D147" s="824">
        <v>2.41</v>
      </c>
      <c r="E147" s="825">
        <v>29.200500000000002</v>
      </c>
      <c r="F147" s="826">
        <v>45506</v>
      </c>
      <c r="G147" s="827" t="s">
        <v>10655</v>
      </c>
    </row>
    <row r="148" spans="1:7">
      <c r="A148" s="822" t="s">
        <v>24054</v>
      </c>
      <c r="B148" s="823" t="s">
        <v>24055</v>
      </c>
      <c r="C148" s="823" t="s">
        <v>24053</v>
      </c>
      <c r="D148" s="824">
        <v>1.5449999999999999</v>
      </c>
      <c r="E148" s="825">
        <v>15.583900000000002</v>
      </c>
      <c r="F148" s="826">
        <v>45506</v>
      </c>
      <c r="G148" s="827" t="s">
        <v>10655</v>
      </c>
    </row>
    <row r="149" spans="1:7">
      <c r="A149" s="822" t="s">
        <v>129</v>
      </c>
      <c r="B149" s="823" t="s">
        <v>10657</v>
      </c>
      <c r="C149" s="823" t="s">
        <v>24053</v>
      </c>
      <c r="D149" s="824">
        <v>1.93</v>
      </c>
      <c r="E149" s="825">
        <v>36.204500000000003</v>
      </c>
      <c r="F149" s="826">
        <v>45506</v>
      </c>
      <c r="G149" s="827" t="s">
        <v>10655</v>
      </c>
    </row>
    <row r="150" spans="1:7">
      <c r="A150" s="822" t="s">
        <v>130</v>
      </c>
      <c r="B150" s="823" t="s">
        <v>10658</v>
      </c>
      <c r="C150" s="823" t="s">
        <v>24053</v>
      </c>
      <c r="D150" s="824">
        <v>2.82</v>
      </c>
      <c r="E150" s="825">
        <v>66.5792</v>
      </c>
      <c r="F150" s="826">
        <v>45506</v>
      </c>
      <c r="G150" s="827" t="s">
        <v>10655</v>
      </c>
    </row>
    <row r="151" spans="1:7">
      <c r="A151" s="822" t="s">
        <v>131</v>
      </c>
      <c r="B151" s="823" t="s">
        <v>10659</v>
      </c>
      <c r="C151" s="823" t="s">
        <v>24053</v>
      </c>
      <c r="D151" s="824">
        <v>1.915</v>
      </c>
      <c r="E151" s="825">
        <v>36.204500000000003</v>
      </c>
      <c r="F151" s="826">
        <v>45506</v>
      </c>
      <c r="G151" s="827" t="s">
        <v>10655</v>
      </c>
    </row>
    <row r="152" spans="1:7">
      <c r="A152" s="822" t="s">
        <v>132</v>
      </c>
      <c r="B152" s="823" t="s">
        <v>10660</v>
      </c>
      <c r="C152" s="823" t="s">
        <v>24053</v>
      </c>
      <c r="D152" s="824">
        <v>2.79</v>
      </c>
      <c r="E152" s="825">
        <v>67.743099999999998</v>
      </c>
      <c r="F152" s="826">
        <v>45506</v>
      </c>
      <c r="G152" s="827" t="s">
        <v>10655</v>
      </c>
    </row>
    <row r="153" spans="1:7">
      <c r="A153" s="822" t="s">
        <v>24056</v>
      </c>
      <c r="B153" s="823" t="s">
        <v>24057</v>
      </c>
      <c r="C153" s="823" t="s">
        <v>6621</v>
      </c>
      <c r="D153" s="824">
        <v>0</v>
      </c>
      <c r="E153" s="825">
        <v>5.1837</v>
      </c>
      <c r="F153" s="826">
        <v>45506</v>
      </c>
      <c r="G153" s="827" t="s">
        <v>24027</v>
      </c>
    </row>
    <row r="154" spans="1:7">
      <c r="A154" s="822" t="s">
        <v>133</v>
      </c>
      <c r="B154" s="823" t="s">
        <v>10661</v>
      </c>
      <c r="C154" s="823" t="s">
        <v>6032</v>
      </c>
      <c r="D154" s="824">
        <v>0.64</v>
      </c>
      <c r="E154" s="825">
        <v>27.36</v>
      </c>
      <c r="F154" s="826">
        <v>45506</v>
      </c>
      <c r="G154" s="827" t="s">
        <v>10642</v>
      </c>
    </row>
    <row r="155" spans="1:7">
      <c r="A155" s="822" t="s">
        <v>134</v>
      </c>
      <c r="B155" s="823" t="s">
        <v>10662</v>
      </c>
      <c r="C155" s="823" t="s">
        <v>24028</v>
      </c>
      <c r="D155" s="824">
        <v>2.5999999999999999E-2</v>
      </c>
      <c r="E155" s="825">
        <v>7.4152000000000005</v>
      </c>
      <c r="F155" s="826">
        <v>45506</v>
      </c>
      <c r="G155" s="827" t="s">
        <v>24027</v>
      </c>
    </row>
    <row r="156" spans="1:7">
      <c r="A156" s="822" t="s">
        <v>5718</v>
      </c>
      <c r="B156" s="823" t="s">
        <v>135</v>
      </c>
      <c r="C156" s="823" t="s">
        <v>6032</v>
      </c>
      <c r="D156" s="824">
        <v>0</v>
      </c>
      <c r="E156" s="825">
        <v>9.15</v>
      </c>
      <c r="F156" s="826">
        <v>45506</v>
      </c>
      <c r="G156" s="827" t="s">
        <v>10642</v>
      </c>
    </row>
    <row r="157" spans="1:7">
      <c r="A157" s="822" t="s">
        <v>136</v>
      </c>
      <c r="B157" s="823" t="s">
        <v>10663</v>
      </c>
      <c r="C157" s="823" t="s">
        <v>6032</v>
      </c>
      <c r="D157" s="824">
        <v>0.63500000000000001</v>
      </c>
      <c r="E157" s="825">
        <v>27.36</v>
      </c>
      <c r="F157" s="826">
        <v>45506</v>
      </c>
      <c r="G157" s="827" t="s">
        <v>10642</v>
      </c>
    </row>
    <row r="158" spans="1:7">
      <c r="A158" s="822" t="s">
        <v>137</v>
      </c>
      <c r="B158" s="823" t="s">
        <v>10664</v>
      </c>
      <c r="C158" s="823" t="s">
        <v>6032</v>
      </c>
      <c r="D158" s="824">
        <v>0</v>
      </c>
      <c r="E158" s="825">
        <v>17.940000000000001</v>
      </c>
      <c r="F158" s="826">
        <v>45506</v>
      </c>
      <c r="G158" s="827" t="s">
        <v>10642</v>
      </c>
    </row>
    <row r="159" spans="1:7">
      <c r="A159" s="822" t="s">
        <v>5700</v>
      </c>
      <c r="B159" s="823" t="s">
        <v>10665</v>
      </c>
      <c r="C159" s="823" t="s">
        <v>6032</v>
      </c>
      <c r="D159" s="824">
        <v>0</v>
      </c>
      <c r="E159" s="825">
        <v>9.81</v>
      </c>
      <c r="F159" s="826">
        <v>45506</v>
      </c>
      <c r="G159" s="827" t="s">
        <v>10642</v>
      </c>
    </row>
    <row r="160" spans="1:7">
      <c r="A160" s="822" t="s">
        <v>11837</v>
      </c>
      <c r="B160" s="823" t="s">
        <v>11838</v>
      </c>
      <c r="C160" s="823" t="s">
        <v>6621</v>
      </c>
      <c r="D160" s="824">
        <v>0</v>
      </c>
      <c r="E160" s="825">
        <v>5.3058000000000005</v>
      </c>
      <c r="F160" s="826">
        <v>45506</v>
      </c>
      <c r="G160" s="827" t="s">
        <v>24027</v>
      </c>
    </row>
    <row r="161" spans="1:7">
      <c r="A161" s="822" t="s">
        <v>24058</v>
      </c>
      <c r="B161" s="823" t="s">
        <v>24059</v>
      </c>
      <c r="C161" s="823" t="s">
        <v>6621</v>
      </c>
      <c r="D161" s="824">
        <v>0</v>
      </c>
      <c r="E161" s="825">
        <v>4.5065999999999997</v>
      </c>
      <c r="F161" s="826">
        <v>45506</v>
      </c>
      <c r="G161" s="827" t="s">
        <v>24027</v>
      </c>
    </row>
    <row r="162" spans="1:7">
      <c r="A162" s="822" t="s">
        <v>11839</v>
      </c>
      <c r="B162" s="823" t="s">
        <v>11840</v>
      </c>
      <c r="C162" s="823" t="s">
        <v>6621</v>
      </c>
      <c r="D162" s="824">
        <v>0.08</v>
      </c>
      <c r="E162" s="825">
        <v>247.20810000000003</v>
      </c>
      <c r="F162" s="826">
        <v>45506</v>
      </c>
      <c r="G162" s="827" t="s">
        <v>24027</v>
      </c>
    </row>
    <row r="163" spans="1:7">
      <c r="A163" s="822" t="s">
        <v>10666</v>
      </c>
      <c r="B163" s="823" t="s">
        <v>10667</v>
      </c>
      <c r="C163" s="823" t="s">
        <v>6621</v>
      </c>
      <c r="D163" s="824">
        <v>0</v>
      </c>
      <c r="E163" s="825">
        <v>17.471400000000003</v>
      </c>
      <c r="F163" s="826">
        <v>45506</v>
      </c>
      <c r="G163" s="827" t="s">
        <v>24027</v>
      </c>
    </row>
    <row r="164" spans="1:7">
      <c r="A164" s="822" t="s">
        <v>138</v>
      </c>
      <c r="B164" s="823" t="s">
        <v>139</v>
      </c>
      <c r="C164" s="823" t="s">
        <v>24026</v>
      </c>
      <c r="D164" s="824">
        <v>0</v>
      </c>
      <c r="E164" s="825">
        <v>24.770499999999998</v>
      </c>
      <c r="F164" s="826">
        <v>45506</v>
      </c>
      <c r="G164" s="827" t="s">
        <v>24027</v>
      </c>
    </row>
    <row r="165" spans="1:7">
      <c r="A165" s="822" t="s">
        <v>11841</v>
      </c>
      <c r="B165" s="823" t="s">
        <v>11842</v>
      </c>
      <c r="C165" s="823" t="s">
        <v>6621</v>
      </c>
      <c r="D165" s="824">
        <v>0</v>
      </c>
      <c r="E165" s="825">
        <v>0.67710000000000004</v>
      </c>
      <c r="F165" s="826">
        <v>45506</v>
      </c>
      <c r="G165" s="827" t="s">
        <v>24027</v>
      </c>
    </row>
    <row r="166" spans="1:7">
      <c r="A166" s="822" t="s">
        <v>140</v>
      </c>
      <c r="B166" s="823" t="s">
        <v>141</v>
      </c>
      <c r="C166" s="823" t="s">
        <v>24026</v>
      </c>
      <c r="D166" s="824">
        <v>0</v>
      </c>
      <c r="E166" s="825">
        <v>25.519500000000004</v>
      </c>
      <c r="F166" s="826">
        <v>45506</v>
      </c>
      <c r="G166" s="827" t="s">
        <v>24027</v>
      </c>
    </row>
    <row r="167" spans="1:7">
      <c r="A167" s="822" t="s">
        <v>142</v>
      </c>
      <c r="B167" s="823" t="s">
        <v>143</v>
      </c>
      <c r="C167" s="823" t="s">
        <v>24026</v>
      </c>
      <c r="D167" s="824">
        <v>0</v>
      </c>
      <c r="E167" s="825">
        <v>25.519500000000004</v>
      </c>
      <c r="F167" s="826">
        <v>45506</v>
      </c>
      <c r="G167" s="827" t="s">
        <v>24027</v>
      </c>
    </row>
    <row r="168" spans="1:7">
      <c r="A168" s="822" t="s">
        <v>144</v>
      </c>
      <c r="B168" s="823" t="s">
        <v>145</v>
      </c>
      <c r="C168" s="823" t="s">
        <v>24028</v>
      </c>
      <c r="D168" s="824">
        <v>0.8</v>
      </c>
      <c r="E168" s="825">
        <v>215.31120000000001</v>
      </c>
      <c r="F168" s="826">
        <v>45506</v>
      </c>
      <c r="G168" s="827" t="s">
        <v>10586</v>
      </c>
    </row>
    <row r="169" spans="1:7">
      <c r="A169" s="822" t="s">
        <v>146</v>
      </c>
      <c r="B169" s="823" t="s">
        <v>147</v>
      </c>
      <c r="C169" s="823" t="s">
        <v>24031</v>
      </c>
      <c r="D169" s="824">
        <v>0.53</v>
      </c>
      <c r="E169" s="825">
        <v>164</v>
      </c>
      <c r="F169" s="826">
        <v>45506</v>
      </c>
      <c r="G169" s="827" t="s">
        <v>24027</v>
      </c>
    </row>
    <row r="170" spans="1:7">
      <c r="A170" s="828" t="s">
        <v>148</v>
      </c>
      <c r="B170" s="829" t="s">
        <v>10668</v>
      </c>
      <c r="C170" s="829" t="s">
        <v>24053</v>
      </c>
      <c r="D170" s="830">
        <v>0.89</v>
      </c>
      <c r="E170" s="831">
        <v>13.431199999999999</v>
      </c>
      <c r="F170" s="832">
        <v>45506</v>
      </c>
      <c r="G170" s="833" t="s">
        <v>10655</v>
      </c>
    </row>
    <row r="171" spans="1:7">
      <c r="A171" s="828" t="s">
        <v>149</v>
      </c>
      <c r="B171" s="829" t="s">
        <v>10669</v>
      </c>
      <c r="C171" s="829" t="s">
        <v>24053</v>
      </c>
      <c r="D171" s="830">
        <v>0.9</v>
      </c>
      <c r="E171" s="831">
        <v>13.431199999999999</v>
      </c>
      <c r="F171" s="832">
        <v>45506</v>
      </c>
      <c r="G171" s="833" t="s">
        <v>10655</v>
      </c>
    </row>
    <row r="172" spans="1:7">
      <c r="A172" s="828" t="s">
        <v>150</v>
      </c>
      <c r="B172" s="829" t="s">
        <v>10670</v>
      </c>
      <c r="C172" s="829" t="s">
        <v>24053</v>
      </c>
      <c r="D172" s="830">
        <v>0.875</v>
      </c>
      <c r="E172" s="831">
        <v>13.431199999999999</v>
      </c>
      <c r="F172" s="832">
        <v>45506</v>
      </c>
      <c r="G172" s="833" t="s">
        <v>10655</v>
      </c>
    </row>
    <row r="173" spans="1:7">
      <c r="A173" s="822" t="s">
        <v>151</v>
      </c>
      <c r="B173" s="823" t="s">
        <v>10671</v>
      </c>
      <c r="C173" s="823" t="s">
        <v>24053</v>
      </c>
      <c r="D173" s="824">
        <v>1.1000000000000001</v>
      </c>
      <c r="E173" s="825">
        <v>17.520300000000002</v>
      </c>
      <c r="F173" s="826">
        <v>45506</v>
      </c>
      <c r="G173" s="827" t="s">
        <v>10655</v>
      </c>
    </row>
    <row r="174" spans="1:7">
      <c r="A174" s="822" t="s">
        <v>152</v>
      </c>
      <c r="B174" s="823" t="s">
        <v>10672</v>
      </c>
      <c r="C174" s="823" t="s">
        <v>24053</v>
      </c>
      <c r="D174" s="824">
        <v>1.1000000000000001</v>
      </c>
      <c r="E174" s="825">
        <v>17.520300000000002</v>
      </c>
      <c r="F174" s="826">
        <v>45506</v>
      </c>
      <c r="G174" s="827" t="s">
        <v>10655</v>
      </c>
    </row>
    <row r="175" spans="1:7">
      <c r="A175" s="822" t="s">
        <v>153</v>
      </c>
      <c r="B175" s="823" t="s">
        <v>10673</v>
      </c>
      <c r="C175" s="823" t="s">
        <v>24053</v>
      </c>
      <c r="D175" s="824">
        <v>1.1000000000000001</v>
      </c>
      <c r="E175" s="825">
        <v>17.520300000000002</v>
      </c>
      <c r="F175" s="826">
        <v>45506</v>
      </c>
      <c r="G175" s="827" t="s">
        <v>10655</v>
      </c>
    </row>
    <row r="176" spans="1:7">
      <c r="A176" s="828" t="s">
        <v>154</v>
      </c>
      <c r="B176" s="829" t="s">
        <v>155</v>
      </c>
      <c r="C176" s="829" t="s">
        <v>24053</v>
      </c>
      <c r="D176" s="830">
        <v>0.40500000000000003</v>
      </c>
      <c r="E176" s="831">
        <v>26.4298</v>
      </c>
      <c r="F176" s="832">
        <v>45506</v>
      </c>
      <c r="G176" s="833" t="s">
        <v>10655</v>
      </c>
    </row>
    <row r="177" spans="1:7">
      <c r="A177" s="822" t="s">
        <v>156</v>
      </c>
      <c r="B177" s="823" t="s">
        <v>157</v>
      </c>
      <c r="C177" s="823" t="s">
        <v>24053</v>
      </c>
      <c r="D177" s="824">
        <v>0.4</v>
      </c>
      <c r="E177" s="825">
        <v>25.729400000000002</v>
      </c>
      <c r="F177" s="826">
        <v>45506</v>
      </c>
      <c r="G177" s="827" t="s">
        <v>10655</v>
      </c>
    </row>
    <row r="178" spans="1:7">
      <c r="A178" s="822" t="s">
        <v>158</v>
      </c>
      <c r="B178" s="823" t="s">
        <v>10674</v>
      </c>
      <c r="C178" s="823" t="s">
        <v>24031</v>
      </c>
      <c r="D178" s="824">
        <v>7.6</v>
      </c>
      <c r="E178" s="825">
        <v>366.14440000000002</v>
      </c>
      <c r="F178" s="826">
        <v>45506</v>
      </c>
      <c r="G178" s="827" t="s">
        <v>6385</v>
      </c>
    </row>
    <row r="179" spans="1:7">
      <c r="A179" s="822" t="s">
        <v>159</v>
      </c>
      <c r="B179" s="823" t="s">
        <v>10675</v>
      </c>
      <c r="C179" s="823" t="s">
        <v>24031</v>
      </c>
      <c r="D179" s="824">
        <v>7.48</v>
      </c>
      <c r="E179" s="825">
        <v>405.5213</v>
      </c>
      <c r="F179" s="826">
        <v>45506</v>
      </c>
      <c r="G179" s="827" t="s">
        <v>6385</v>
      </c>
    </row>
    <row r="180" spans="1:7">
      <c r="A180" s="822" t="s">
        <v>11843</v>
      </c>
      <c r="B180" s="823" t="s">
        <v>11844</v>
      </c>
      <c r="C180" s="823" t="s">
        <v>24031</v>
      </c>
      <c r="D180" s="824">
        <v>0.13</v>
      </c>
      <c r="E180" s="825">
        <v>11.088900000000001</v>
      </c>
      <c r="F180" s="826">
        <v>45506</v>
      </c>
      <c r="G180" s="827" t="s">
        <v>24027</v>
      </c>
    </row>
    <row r="181" spans="1:7">
      <c r="A181" s="822" t="s">
        <v>160</v>
      </c>
      <c r="B181" s="823" t="s">
        <v>10676</v>
      </c>
      <c r="C181" s="823" t="s">
        <v>24031</v>
      </c>
      <c r="D181" s="824">
        <v>5.5E-2</v>
      </c>
      <c r="E181" s="825">
        <v>5.7831000000000001</v>
      </c>
      <c r="F181" s="826">
        <v>45506</v>
      </c>
      <c r="G181" s="827" t="s">
        <v>24027</v>
      </c>
    </row>
    <row r="182" spans="1:7">
      <c r="A182" s="822" t="s">
        <v>11845</v>
      </c>
      <c r="B182" s="823" t="s">
        <v>11846</v>
      </c>
      <c r="C182" s="823" t="s">
        <v>24031</v>
      </c>
      <c r="D182" s="824">
        <v>1E-3</v>
      </c>
      <c r="E182" s="825">
        <v>0.58830000000000005</v>
      </c>
      <c r="F182" s="826">
        <v>45506</v>
      </c>
      <c r="G182" s="827" t="s">
        <v>24027</v>
      </c>
    </row>
    <row r="183" spans="1:7">
      <c r="A183" s="822" t="s">
        <v>11847</v>
      </c>
      <c r="B183" s="823" t="s">
        <v>11848</v>
      </c>
      <c r="C183" s="823" t="s">
        <v>24031</v>
      </c>
      <c r="D183" s="824">
        <v>0</v>
      </c>
      <c r="E183" s="825">
        <v>0.58830000000000005</v>
      </c>
      <c r="F183" s="826">
        <v>45506</v>
      </c>
      <c r="G183" s="827" t="s">
        <v>24027</v>
      </c>
    </row>
    <row r="184" spans="1:7">
      <c r="A184" s="822" t="s">
        <v>161</v>
      </c>
      <c r="B184" s="823" t="s">
        <v>10677</v>
      </c>
      <c r="C184" s="823" t="s">
        <v>24031</v>
      </c>
      <c r="D184" s="824">
        <v>2E-3</v>
      </c>
      <c r="E184" s="825">
        <v>2.8860000000000006</v>
      </c>
      <c r="F184" s="826">
        <v>45506</v>
      </c>
      <c r="G184" s="827" t="s">
        <v>24027</v>
      </c>
    </row>
    <row r="185" spans="1:7">
      <c r="A185" s="822" t="s">
        <v>162</v>
      </c>
      <c r="B185" s="823" t="s">
        <v>10678</v>
      </c>
      <c r="C185" s="823" t="s">
        <v>24031</v>
      </c>
      <c r="D185" s="824">
        <v>3.1</v>
      </c>
      <c r="E185" s="825">
        <v>123.5985</v>
      </c>
      <c r="F185" s="826">
        <v>45506</v>
      </c>
      <c r="G185" s="827" t="s">
        <v>24027</v>
      </c>
    </row>
    <row r="186" spans="1:7">
      <c r="A186" s="822" t="s">
        <v>163</v>
      </c>
      <c r="B186" s="823" t="s">
        <v>10679</v>
      </c>
      <c r="C186" s="823" t="s">
        <v>24060</v>
      </c>
      <c r="D186" s="824">
        <v>2.78</v>
      </c>
      <c r="E186" s="825">
        <v>218.14</v>
      </c>
      <c r="F186" s="826">
        <v>45506</v>
      </c>
      <c r="G186" s="827" t="s">
        <v>10680</v>
      </c>
    </row>
    <row r="187" spans="1:7">
      <c r="A187" s="822" t="s">
        <v>164</v>
      </c>
      <c r="B187" s="823" t="s">
        <v>10681</v>
      </c>
      <c r="C187" s="823" t="s">
        <v>24028</v>
      </c>
      <c r="D187" s="824">
        <v>6.94</v>
      </c>
      <c r="E187" s="825">
        <v>377.9984</v>
      </c>
      <c r="F187" s="826">
        <v>45506</v>
      </c>
      <c r="G187" s="827" t="s">
        <v>10682</v>
      </c>
    </row>
    <row r="188" spans="1:7">
      <c r="A188" s="822" t="s">
        <v>11849</v>
      </c>
      <c r="B188" s="823" t="s">
        <v>10681</v>
      </c>
      <c r="C188" s="823" t="s">
        <v>24028</v>
      </c>
      <c r="D188" s="824">
        <v>6.94</v>
      </c>
      <c r="E188" s="825">
        <v>141.54400000000001</v>
      </c>
      <c r="F188" s="826">
        <v>45506</v>
      </c>
      <c r="G188" s="827" t="s">
        <v>24027</v>
      </c>
    </row>
    <row r="189" spans="1:7">
      <c r="A189" s="822" t="s">
        <v>165</v>
      </c>
      <c r="B189" s="823" t="s">
        <v>22728</v>
      </c>
      <c r="C189" s="823" t="s">
        <v>24028</v>
      </c>
      <c r="D189" s="824">
        <v>15.52</v>
      </c>
      <c r="E189" s="825">
        <v>547.33119999999997</v>
      </c>
      <c r="F189" s="826">
        <v>45506</v>
      </c>
      <c r="G189" s="826" t="s">
        <v>10682</v>
      </c>
    </row>
    <row r="190" spans="1:7">
      <c r="A190" s="822" t="s">
        <v>166</v>
      </c>
      <c r="B190" s="823" t="s">
        <v>167</v>
      </c>
      <c r="C190" s="823" t="s">
        <v>24028</v>
      </c>
      <c r="D190" s="824">
        <v>0</v>
      </c>
      <c r="E190" s="825">
        <v>39.686399999999999</v>
      </c>
      <c r="F190" s="826">
        <v>45506</v>
      </c>
      <c r="G190" s="827" t="s">
        <v>24027</v>
      </c>
    </row>
    <row r="191" spans="1:7">
      <c r="A191" s="822" t="s">
        <v>168</v>
      </c>
      <c r="B191" s="823" t="s">
        <v>10683</v>
      </c>
      <c r="C191" s="823" t="s">
        <v>24028</v>
      </c>
      <c r="D191" s="824">
        <v>0</v>
      </c>
      <c r="E191" s="825">
        <v>190.6216</v>
      </c>
      <c r="F191" s="826">
        <v>45506</v>
      </c>
      <c r="G191" s="827" t="s">
        <v>24027</v>
      </c>
    </row>
    <row r="192" spans="1:7">
      <c r="A192" s="822" t="s">
        <v>169</v>
      </c>
      <c r="B192" s="823" t="s">
        <v>10684</v>
      </c>
      <c r="C192" s="823" t="s">
        <v>24028</v>
      </c>
      <c r="D192" s="824">
        <v>5.95</v>
      </c>
      <c r="E192" s="825">
        <v>183.82</v>
      </c>
      <c r="F192" s="826">
        <v>45506</v>
      </c>
      <c r="G192" s="827" t="s">
        <v>5890</v>
      </c>
    </row>
    <row r="193" spans="1:7">
      <c r="A193" s="822" t="s">
        <v>10685</v>
      </c>
      <c r="B193" s="823" t="s">
        <v>170</v>
      </c>
      <c r="C193" s="823" t="s">
        <v>24028</v>
      </c>
      <c r="D193" s="824">
        <v>5.95</v>
      </c>
      <c r="E193" s="825">
        <v>119.4752</v>
      </c>
      <c r="F193" s="826">
        <v>45506</v>
      </c>
      <c r="G193" s="827" t="s">
        <v>5890</v>
      </c>
    </row>
    <row r="194" spans="1:7">
      <c r="A194" s="822" t="s">
        <v>171</v>
      </c>
      <c r="B194" s="823" t="s">
        <v>10686</v>
      </c>
      <c r="C194" s="823" t="s">
        <v>24028</v>
      </c>
      <c r="D194" s="824">
        <v>15.78</v>
      </c>
      <c r="E194" s="825">
        <v>608.16079999999999</v>
      </c>
      <c r="F194" s="826">
        <v>45506</v>
      </c>
      <c r="G194" s="827" t="s">
        <v>10682</v>
      </c>
    </row>
    <row r="195" spans="1:7">
      <c r="A195" s="822" t="s">
        <v>172</v>
      </c>
      <c r="B195" s="823" t="s">
        <v>22729</v>
      </c>
      <c r="C195" s="823" t="s">
        <v>6817</v>
      </c>
      <c r="D195" s="824">
        <v>3.1</v>
      </c>
      <c r="E195" s="825">
        <v>66.11160000000001</v>
      </c>
      <c r="F195" s="826">
        <v>45506</v>
      </c>
      <c r="G195" s="826" t="s">
        <v>10682</v>
      </c>
    </row>
    <row r="196" spans="1:7">
      <c r="A196" s="822" t="s">
        <v>173</v>
      </c>
      <c r="B196" s="823" t="s">
        <v>10687</v>
      </c>
      <c r="C196" s="823" t="s">
        <v>24028</v>
      </c>
      <c r="D196" s="824">
        <v>0</v>
      </c>
      <c r="E196" s="825">
        <v>210.55840000000001</v>
      </c>
      <c r="F196" s="826">
        <v>45506</v>
      </c>
      <c r="G196" s="827" t="s">
        <v>24027</v>
      </c>
    </row>
    <row r="197" spans="1:7">
      <c r="A197" s="822" t="s">
        <v>24061</v>
      </c>
      <c r="B197" s="823" t="s">
        <v>24062</v>
      </c>
      <c r="C197" s="823" t="s">
        <v>24063</v>
      </c>
      <c r="D197" s="824">
        <v>0.28499999999999998</v>
      </c>
      <c r="E197" s="825">
        <v>122.0138</v>
      </c>
      <c r="F197" s="826">
        <v>45506</v>
      </c>
      <c r="G197" s="827" t="s">
        <v>6972</v>
      </c>
    </row>
    <row r="198" spans="1:7">
      <c r="A198" s="822" t="s">
        <v>11850</v>
      </c>
      <c r="B198" s="823" t="s">
        <v>11851</v>
      </c>
      <c r="C198" s="823" t="s">
        <v>6621</v>
      </c>
      <c r="D198" s="824">
        <v>0</v>
      </c>
      <c r="E198" s="825">
        <v>0.93240000000000001</v>
      </c>
      <c r="F198" s="826">
        <v>45506</v>
      </c>
      <c r="G198" s="827" t="s">
        <v>24027</v>
      </c>
    </row>
    <row r="199" spans="1:7">
      <c r="A199" s="822" t="s">
        <v>24064</v>
      </c>
      <c r="B199" s="823" t="s">
        <v>24065</v>
      </c>
      <c r="C199" s="823" t="s">
        <v>24026</v>
      </c>
      <c r="D199" s="824">
        <v>0</v>
      </c>
      <c r="E199" s="825">
        <v>58.9572</v>
      </c>
      <c r="F199" s="826">
        <v>45506</v>
      </c>
      <c r="G199" s="827" t="s">
        <v>24027</v>
      </c>
    </row>
    <row r="200" spans="1:7">
      <c r="A200" s="822" t="s">
        <v>174</v>
      </c>
      <c r="B200" s="823" t="s">
        <v>175</v>
      </c>
      <c r="C200" s="823" t="s">
        <v>24026</v>
      </c>
      <c r="D200" s="824">
        <v>0</v>
      </c>
      <c r="E200" s="825">
        <v>25.519500000000004</v>
      </c>
      <c r="F200" s="826">
        <v>45506</v>
      </c>
      <c r="G200" s="827" t="s">
        <v>24027</v>
      </c>
    </row>
    <row r="201" spans="1:7">
      <c r="A201" s="822" t="s">
        <v>11852</v>
      </c>
      <c r="B201" s="823" t="s">
        <v>11853</v>
      </c>
      <c r="C201" s="823" t="s">
        <v>6817</v>
      </c>
      <c r="D201" s="824">
        <v>0</v>
      </c>
      <c r="E201" s="825">
        <v>12.7095</v>
      </c>
      <c r="F201" s="826">
        <v>45506</v>
      </c>
      <c r="G201" s="827" t="s">
        <v>24027</v>
      </c>
    </row>
    <row r="202" spans="1:7">
      <c r="A202" s="822" t="s">
        <v>176</v>
      </c>
      <c r="B202" s="823" t="s">
        <v>10688</v>
      </c>
      <c r="C202" s="823" t="s">
        <v>6817</v>
      </c>
      <c r="D202" s="824">
        <v>0</v>
      </c>
      <c r="E202" s="825">
        <v>69.119700000000009</v>
      </c>
      <c r="F202" s="826">
        <v>45506</v>
      </c>
      <c r="G202" s="827" t="s">
        <v>24027</v>
      </c>
    </row>
    <row r="203" spans="1:7">
      <c r="A203" s="822" t="s">
        <v>177</v>
      </c>
      <c r="B203" s="823" t="s">
        <v>10689</v>
      </c>
      <c r="C203" s="823" t="s">
        <v>24037</v>
      </c>
      <c r="D203" s="824">
        <v>0</v>
      </c>
      <c r="E203" s="825">
        <v>53.4664</v>
      </c>
      <c r="F203" s="826">
        <v>45506</v>
      </c>
      <c r="G203" s="827" t="s">
        <v>24027</v>
      </c>
    </row>
    <row r="204" spans="1:7">
      <c r="A204" s="822" t="s">
        <v>178</v>
      </c>
      <c r="B204" s="823" t="s">
        <v>10690</v>
      </c>
      <c r="C204" s="823" t="s">
        <v>24037</v>
      </c>
      <c r="D204" s="824">
        <v>0</v>
      </c>
      <c r="E204" s="825">
        <v>69.024800000000013</v>
      </c>
      <c r="F204" s="826">
        <v>45506</v>
      </c>
      <c r="G204" s="827" t="s">
        <v>24027</v>
      </c>
    </row>
    <row r="205" spans="1:7">
      <c r="A205" s="822" t="s">
        <v>179</v>
      </c>
      <c r="B205" s="823" t="s">
        <v>24066</v>
      </c>
      <c r="C205" s="823" t="s">
        <v>24037</v>
      </c>
      <c r="D205" s="824">
        <v>0.26</v>
      </c>
      <c r="E205" s="825">
        <v>24.689599999999999</v>
      </c>
      <c r="F205" s="826">
        <v>45506</v>
      </c>
      <c r="G205" s="827" t="s">
        <v>3396</v>
      </c>
    </row>
    <row r="206" spans="1:7">
      <c r="A206" s="822" t="s">
        <v>24067</v>
      </c>
      <c r="B206" s="823" t="s">
        <v>24066</v>
      </c>
      <c r="C206" s="823" t="s">
        <v>24037</v>
      </c>
      <c r="D206" s="824">
        <v>0.26</v>
      </c>
      <c r="E206" s="825">
        <v>9.3627000000000002</v>
      </c>
      <c r="F206" s="826">
        <v>45506</v>
      </c>
      <c r="G206" s="827" t="s">
        <v>3396</v>
      </c>
    </row>
    <row r="207" spans="1:7">
      <c r="A207" s="828" t="s">
        <v>180</v>
      </c>
      <c r="B207" s="829" t="s">
        <v>10691</v>
      </c>
      <c r="C207" s="829" t="s">
        <v>24037</v>
      </c>
      <c r="D207" s="830">
        <v>0.15</v>
      </c>
      <c r="E207" s="831">
        <v>27.279200000000003</v>
      </c>
      <c r="F207" s="832">
        <v>45506</v>
      </c>
      <c r="G207" s="833" t="s">
        <v>3396</v>
      </c>
    </row>
    <row r="208" spans="1:7">
      <c r="A208" s="822" t="s">
        <v>181</v>
      </c>
      <c r="B208" s="823" t="s">
        <v>10692</v>
      </c>
      <c r="C208" s="823" t="s">
        <v>24037</v>
      </c>
      <c r="D208" s="824">
        <v>0.52</v>
      </c>
      <c r="E208" s="825">
        <v>120.21360000000001</v>
      </c>
      <c r="F208" s="826">
        <v>45506</v>
      </c>
      <c r="G208" s="827" t="s">
        <v>3396</v>
      </c>
    </row>
    <row r="209" spans="1:7">
      <c r="A209" s="822" t="s">
        <v>24068</v>
      </c>
      <c r="B209" s="823" t="s">
        <v>271</v>
      </c>
      <c r="C209" s="823" t="s">
        <v>24037</v>
      </c>
      <c r="D209" s="824">
        <v>1.24</v>
      </c>
      <c r="E209" s="825">
        <v>105.678</v>
      </c>
      <c r="F209" s="826">
        <v>45506</v>
      </c>
      <c r="G209" s="827" t="s">
        <v>7294</v>
      </c>
    </row>
    <row r="210" spans="1:7">
      <c r="A210" s="822" t="s">
        <v>11854</v>
      </c>
      <c r="B210" s="823" t="s">
        <v>271</v>
      </c>
      <c r="C210" s="823" t="s">
        <v>24037</v>
      </c>
      <c r="D210" s="824">
        <v>1.24</v>
      </c>
      <c r="E210" s="825">
        <v>101.61839999999999</v>
      </c>
      <c r="F210" s="826">
        <v>45506</v>
      </c>
      <c r="G210" s="827" t="s">
        <v>3396</v>
      </c>
    </row>
    <row r="211" spans="1:7">
      <c r="A211" s="822" t="s">
        <v>273</v>
      </c>
      <c r="B211" s="823" t="s">
        <v>271</v>
      </c>
      <c r="C211" s="823" t="s">
        <v>24037</v>
      </c>
      <c r="D211" s="824">
        <v>1.21</v>
      </c>
      <c r="E211" s="825">
        <v>106.70399999999999</v>
      </c>
      <c r="F211" s="826">
        <v>45506</v>
      </c>
      <c r="G211" s="827" t="s">
        <v>7294</v>
      </c>
    </row>
    <row r="212" spans="1:7">
      <c r="A212" s="822" t="s">
        <v>186</v>
      </c>
      <c r="B212" s="823" t="s">
        <v>10693</v>
      </c>
      <c r="C212" s="823" t="s">
        <v>24037</v>
      </c>
      <c r="D212" s="824">
        <v>0.52</v>
      </c>
      <c r="E212" s="825">
        <v>94.993600000000001</v>
      </c>
      <c r="F212" s="826">
        <v>45506</v>
      </c>
      <c r="G212" s="827" t="s">
        <v>7294</v>
      </c>
    </row>
    <row r="213" spans="1:7">
      <c r="A213" s="822" t="s">
        <v>11855</v>
      </c>
      <c r="B213" s="823" t="s">
        <v>11856</v>
      </c>
      <c r="C213" s="823" t="s">
        <v>6817</v>
      </c>
      <c r="D213" s="824">
        <v>0.24</v>
      </c>
      <c r="E213" s="825">
        <v>42.357599999999998</v>
      </c>
      <c r="F213" s="826">
        <v>45506</v>
      </c>
      <c r="G213" s="827" t="s">
        <v>24027</v>
      </c>
    </row>
    <row r="214" spans="1:7">
      <c r="A214" s="822" t="s">
        <v>11857</v>
      </c>
      <c r="B214" s="823" t="s">
        <v>11858</v>
      </c>
      <c r="C214" s="823" t="s">
        <v>6817</v>
      </c>
      <c r="D214" s="824">
        <v>2.5000000000000001E-2</v>
      </c>
      <c r="E214" s="825">
        <v>18.081900000000001</v>
      </c>
      <c r="F214" s="826">
        <v>45506</v>
      </c>
      <c r="G214" s="827" t="s">
        <v>24027</v>
      </c>
    </row>
    <row r="215" spans="1:7">
      <c r="A215" s="822" t="s">
        <v>11859</v>
      </c>
      <c r="B215" s="823" t="s">
        <v>11860</v>
      </c>
      <c r="C215" s="823" t="s">
        <v>6621</v>
      </c>
      <c r="D215" s="824">
        <v>0.01</v>
      </c>
      <c r="E215" s="825">
        <v>7.0485000000000007</v>
      </c>
      <c r="F215" s="826">
        <v>45506</v>
      </c>
      <c r="G215" s="827" t="s">
        <v>24027</v>
      </c>
    </row>
    <row r="216" spans="1:7">
      <c r="A216" s="822" t="s">
        <v>11861</v>
      </c>
      <c r="B216" s="823" t="s">
        <v>11862</v>
      </c>
      <c r="C216" s="823" t="s">
        <v>6621</v>
      </c>
      <c r="D216" s="824">
        <v>1.4999999999999999E-2</v>
      </c>
      <c r="E216" s="825">
        <v>1.7205000000000001</v>
      </c>
      <c r="F216" s="826">
        <v>45506</v>
      </c>
      <c r="G216" s="827" t="s">
        <v>24027</v>
      </c>
    </row>
    <row r="217" spans="1:7">
      <c r="A217" s="822" t="s">
        <v>187</v>
      </c>
      <c r="B217" s="823" t="s">
        <v>10694</v>
      </c>
      <c r="C217" s="823" t="s">
        <v>6817</v>
      </c>
      <c r="D217" s="824">
        <v>0</v>
      </c>
      <c r="E217" s="825">
        <v>4.9173</v>
      </c>
      <c r="F217" s="826">
        <v>45506</v>
      </c>
      <c r="G217" s="827" t="s">
        <v>24027</v>
      </c>
    </row>
    <row r="218" spans="1:7">
      <c r="A218" s="822" t="s">
        <v>11863</v>
      </c>
      <c r="B218" s="823" t="s">
        <v>11864</v>
      </c>
      <c r="C218" s="823" t="s">
        <v>6817</v>
      </c>
      <c r="D218" s="824">
        <v>0</v>
      </c>
      <c r="E218" s="825">
        <v>26.64</v>
      </c>
      <c r="F218" s="826">
        <v>45506</v>
      </c>
      <c r="G218" s="827" t="s">
        <v>24027</v>
      </c>
    </row>
    <row r="219" spans="1:7">
      <c r="A219" s="822" t="s">
        <v>11865</v>
      </c>
      <c r="B219" s="823" t="s">
        <v>11866</v>
      </c>
      <c r="C219" s="823" t="s">
        <v>6817</v>
      </c>
      <c r="D219" s="824">
        <v>0.08</v>
      </c>
      <c r="E219" s="825">
        <v>29.803500000000003</v>
      </c>
      <c r="F219" s="826">
        <v>45506</v>
      </c>
      <c r="G219" s="827" t="s">
        <v>24027</v>
      </c>
    </row>
    <row r="220" spans="1:7">
      <c r="A220" s="822" t="s">
        <v>188</v>
      </c>
      <c r="B220" s="823" t="s">
        <v>10695</v>
      </c>
      <c r="C220" s="823" t="s">
        <v>6621</v>
      </c>
      <c r="D220" s="824">
        <v>2E-3</v>
      </c>
      <c r="E220" s="825">
        <v>3.5520000000000005</v>
      </c>
      <c r="F220" s="826">
        <v>45506</v>
      </c>
      <c r="G220" s="827" t="s">
        <v>24027</v>
      </c>
    </row>
    <row r="221" spans="1:7">
      <c r="A221" s="822" t="s">
        <v>189</v>
      </c>
      <c r="B221" s="823" t="s">
        <v>10696</v>
      </c>
      <c r="C221" s="823" t="s">
        <v>24037</v>
      </c>
      <c r="D221" s="824">
        <v>0.185</v>
      </c>
      <c r="E221" s="825">
        <v>83.305500000000009</v>
      </c>
      <c r="F221" s="826">
        <v>45506</v>
      </c>
      <c r="G221" s="827" t="s">
        <v>24027</v>
      </c>
    </row>
    <row r="222" spans="1:7">
      <c r="A222" s="822" t="s">
        <v>190</v>
      </c>
      <c r="B222" s="823" t="s">
        <v>10697</v>
      </c>
      <c r="C222" s="823" t="s">
        <v>6817</v>
      </c>
      <c r="D222" s="824">
        <v>0.185</v>
      </c>
      <c r="E222" s="825">
        <v>80.541600000000003</v>
      </c>
      <c r="F222" s="826">
        <v>45506</v>
      </c>
      <c r="G222" s="827" t="s">
        <v>24027</v>
      </c>
    </row>
    <row r="223" spans="1:7">
      <c r="A223" s="822" t="s">
        <v>191</v>
      </c>
      <c r="B223" s="823" t="s">
        <v>10698</v>
      </c>
      <c r="C223" s="823" t="s">
        <v>6817</v>
      </c>
      <c r="D223" s="824">
        <v>0.185</v>
      </c>
      <c r="E223" s="825">
        <v>81.451800000000006</v>
      </c>
      <c r="F223" s="826">
        <v>45506</v>
      </c>
      <c r="G223" s="827" t="s">
        <v>3396</v>
      </c>
    </row>
    <row r="224" spans="1:7">
      <c r="A224" s="822" t="s">
        <v>192</v>
      </c>
      <c r="B224" s="823" t="s">
        <v>10699</v>
      </c>
      <c r="C224" s="823" t="s">
        <v>6621</v>
      </c>
      <c r="D224" s="824">
        <v>4.0000000000000001E-3</v>
      </c>
      <c r="E224" s="825">
        <v>0.99900000000000011</v>
      </c>
      <c r="F224" s="826">
        <v>45506</v>
      </c>
      <c r="G224" s="827" t="s">
        <v>24027</v>
      </c>
    </row>
    <row r="225" spans="1:7">
      <c r="A225" s="822" t="s">
        <v>193</v>
      </c>
      <c r="B225" s="823" t="s">
        <v>10700</v>
      </c>
      <c r="C225" s="823" t="s">
        <v>24028</v>
      </c>
      <c r="D225" s="824">
        <v>0.55000000000000004</v>
      </c>
      <c r="E225" s="825">
        <v>67.34</v>
      </c>
      <c r="F225" s="826">
        <v>45506</v>
      </c>
      <c r="G225" s="827" t="s">
        <v>24027</v>
      </c>
    </row>
    <row r="226" spans="1:7">
      <c r="A226" s="822" t="s">
        <v>194</v>
      </c>
      <c r="B226" s="823" t="s">
        <v>10701</v>
      </c>
      <c r="C226" s="823" t="s">
        <v>24028</v>
      </c>
      <c r="D226" s="824">
        <v>0.74</v>
      </c>
      <c r="E226" s="825">
        <v>86.049599999999998</v>
      </c>
      <c r="F226" s="826">
        <v>45506</v>
      </c>
      <c r="G226" s="827" t="s">
        <v>7296</v>
      </c>
    </row>
    <row r="227" spans="1:7">
      <c r="A227" s="822" t="s">
        <v>11867</v>
      </c>
      <c r="B227" s="823" t="s">
        <v>10702</v>
      </c>
      <c r="C227" s="823" t="s">
        <v>6621</v>
      </c>
      <c r="D227" s="824">
        <v>0</v>
      </c>
      <c r="E227" s="825">
        <v>4.8063000000000002</v>
      </c>
      <c r="F227" s="826">
        <v>45506</v>
      </c>
      <c r="G227" s="827" t="s">
        <v>24027</v>
      </c>
    </row>
    <row r="228" spans="1:7">
      <c r="A228" s="822" t="s">
        <v>195</v>
      </c>
      <c r="B228" s="823" t="s">
        <v>10703</v>
      </c>
      <c r="C228" s="823" t="s">
        <v>6621</v>
      </c>
      <c r="D228" s="824">
        <v>0</v>
      </c>
      <c r="E228" s="825">
        <v>23.2989</v>
      </c>
      <c r="F228" s="826">
        <v>45506</v>
      </c>
      <c r="G228" s="827" t="s">
        <v>24027</v>
      </c>
    </row>
    <row r="229" spans="1:7">
      <c r="A229" s="822" t="s">
        <v>11868</v>
      </c>
      <c r="B229" s="823" t="s">
        <v>11869</v>
      </c>
      <c r="C229" s="823" t="s">
        <v>6817</v>
      </c>
      <c r="D229" s="824">
        <v>0</v>
      </c>
      <c r="E229" s="825">
        <v>70.584900000000005</v>
      </c>
      <c r="F229" s="826">
        <v>45506</v>
      </c>
      <c r="G229" s="827" t="s">
        <v>24027</v>
      </c>
    </row>
    <row r="230" spans="1:7">
      <c r="A230" s="822" t="s">
        <v>10704</v>
      </c>
      <c r="B230" s="823" t="s">
        <v>10705</v>
      </c>
      <c r="C230" s="823" t="s">
        <v>6621</v>
      </c>
      <c r="D230" s="824">
        <v>0.1</v>
      </c>
      <c r="E230" s="825">
        <v>27.0063</v>
      </c>
      <c r="F230" s="826">
        <v>45506</v>
      </c>
      <c r="G230" s="827" t="s">
        <v>24027</v>
      </c>
    </row>
    <row r="231" spans="1:7">
      <c r="A231" s="822" t="s">
        <v>10706</v>
      </c>
      <c r="B231" s="823" t="s">
        <v>10707</v>
      </c>
      <c r="C231" s="823" t="s">
        <v>6621</v>
      </c>
      <c r="D231" s="824">
        <v>0.1</v>
      </c>
      <c r="E231" s="825">
        <v>54.012599999999999</v>
      </c>
      <c r="F231" s="826">
        <v>45506</v>
      </c>
      <c r="G231" s="827" t="s">
        <v>24027</v>
      </c>
    </row>
    <row r="232" spans="1:7">
      <c r="A232" s="822" t="s">
        <v>196</v>
      </c>
      <c r="B232" s="823" t="s">
        <v>10708</v>
      </c>
      <c r="C232" s="823" t="s">
        <v>6621</v>
      </c>
      <c r="D232" s="824">
        <v>0.1</v>
      </c>
      <c r="E232" s="825">
        <v>54.012599999999999</v>
      </c>
      <c r="F232" s="826">
        <v>45506</v>
      </c>
      <c r="G232" s="827" t="s">
        <v>24027</v>
      </c>
    </row>
    <row r="233" spans="1:7">
      <c r="A233" s="822" t="s">
        <v>197</v>
      </c>
      <c r="B233" s="823" t="s">
        <v>10709</v>
      </c>
      <c r="C233" s="823" t="s">
        <v>6817</v>
      </c>
      <c r="D233" s="824">
        <v>7.0000000000000007E-2</v>
      </c>
      <c r="E233" s="825">
        <v>9.6792000000000016</v>
      </c>
      <c r="F233" s="826">
        <v>45506</v>
      </c>
      <c r="G233" s="827" t="s">
        <v>24027</v>
      </c>
    </row>
    <row r="234" spans="1:7">
      <c r="A234" s="822" t="s">
        <v>11870</v>
      </c>
      <c r="B234" s="823" t="s">
        <v>11871</v>
      </c>
      <c r="C234" s="823" t="s">
        <v>6817</v>
      </c>
      <c r="D234" s="824">
        <v>1.4999999999999999E-2</v>
      </c>
      <c r="E234" s="825">
        <v>6.3048000000000002</v>
      </c>
      <c r="F234" s="826">
        <v>45506</v>
      </c>
      <c r="G234" s="827" t="s">
        <v>24027</v>
      </c>
    </row>
    <row r="235" spans="1:7">
      <c r="A235" s="822" t="s">
        <v>198</v>
      </c>
      <c r="B235" s="823" t="s">
        <v>199</v>
      </c>
      <c r="C235" s="823" t="s">
        <v>24037</v>
      </c>
      <c r="D235" s="824">
        <v>1.79</v>
      </c>
      <c r="E235" s="825">
        <v>59.456800000000001</v>
      </c>
      <c r="F235" s="826">
        <v>45506</v>
      </c>
      <c r="G235" s="827" t="s">
        <v>7287</v>
      </c>
    </row>
    <row r="236" spans="1:7">
      <c r="A236" s="822" t="s">
        <v>200</v>
      </c>
      <c r="B236" s="823" t="s">
        <v>199</v>
      </c>
      <c r="C236" s="823" t="s">
        <v>24037</v>
      </c>
      <c r="D236" s="824">
        <v>1.79</v>
      </c>
      <c r="E236" s="825">
        <v>59.456800000000001</v>
      </c>
      <c r="F236" s="826">
        <v>45506</v>
      </c>
      <c r="G236" s="827" t="s">
        <v>7287</v>
      </c>
    </row>
    <row r="237" spans="1:7">
      <c r="A237" s="822" t="s">
        <v>201</v>
      </c>
      <c r="B237" s="823" t="s">
        <v>202</v>
      </c>
      <c r="C237" s="823" t="s">
        <v>24037</v>
      </c>
      <c r="D237" s="824">
        <v>1.345</v>
      </c>
      <c r="E237" s="825">
        <v>58.229600000000005</v>
      </c>
      <c r="F237" s="826">
        <v>45506</v>
      </c>
      <c r="G237" s="827" t="s">
        <v>7287</v>
      </c>
    </row>
    <row r="238" spans="1:7">
      <c r="A238" s="822" t="s">
        <v>203</v>
      </c>
      <c r="B238" s="823" t="s">
        <v>10710</v>
      </c>
      <c r="C238" s="823" t="s">
        <v>24028</v>
      </c>
      <c r="D238" s="824">
        <v>0.15</v>
      </c>
      <c r="E238" s="825">
        <v>80.662400000000005</v>
      </c>
      <c r="F238" s="826">
        <v>45506</v>
      </c>
      <c r="G238" s="827" t="s">
        <v>6817</v>
      </c>
    </row>
    <row r="239" spans="1:7">
      <c r="A239" s="822" t="s">
        <v>205</v>
      </c>
      <c r="B239" s="823" t="s">
        <v>10711</v>
      </c>
      <c r="C239" s="823" t="s">
        <v>6817</v>
      </c>
      <c r="D239" s="824">
        <v>0.41</v>
      </c>
      <c r="E239" s="825">
        <v>82.406400000000005</v>
      </c>
      <c r="F239" s="826">
        <v>45506</v>
      </c>
      <c r="G239" s="827" t="s">
        <v>24027</v>
      </c>
    </row>
    <row r="240" spans="1:7">
      <c r="A240" s="822" t="s">
        <v>204</v>
      </c>
      <c r="B240" s="823" t="s">
        <v>10712</v>
      </c>
      <c r="C240" s="823" t="s">
        <v>24028</v>
      </c>
      <c r="D240" s="824">
        <v>0.44</v>
      </c>
      <c r="E240" s="825">
        <v>105.4144</v>
      </c>
      <c r="F240" s="826">
        <v>45506</v>
      </c>
      <c r="G240" s="827" t="s">
        <v>6817</v>
      </c>
    </row>
    <row r="241" spans="1:7">
      <c r="A241" s="822" t="s">
        <v>206</v>
      </c>
      <c r="B241" s="823" t="s">
        <v>10713</v>
      </c>
      <c r="C241" s="823" t="s">
        <v>24028</v>
      </c>
      <c r="D241" s="824">
        <v>0.44</v>
      </c>
      <c r="E241" s="825">
        <v>161.1584</v>
      </c>
      <c r="F241" s="826">
        <v>45506</v>
      </c>
      <c r="G241" s="827" t="s">
        <v>6621</v>
      </c>
    </row>
    <row r="242" spans="1:7">
      <c r="A242" s="822" t="s">
        <v>207</v>
      </c>
      <c r="B242" s="823" t="s">
        <v>208</v>
      </c>
      <c r="C242" s="823" t="s">
        <v>24028</v>
      </c>
      <c r="D242" s="824">
        <v>0</v>
      </c>
      <c r="E242" s="825">
        <v>149.54159999999999</v>
      </c>
      <c r="F242" s="826">
        <v>45506</v>
      </c>
      <c r="G242" s="827" t="s">
        <v>24027</v>
      </c>
    </row>
    <row r="243" spans="1:7">
      <c r="A243" s="822" t="s">
        <v>209</v>
      </c>
      <c r="B243" s="823" t="s">
        <v>10714</v>
      </c>
      <c r="C243" s="823" t="s">
        <v>24028</v>
      </c>
      <c r="D243" s="824">
        <v>0</v>
      </c>
      <c r="E243" s="825">
        <v>48.110399999999998</v>
      </c>
      <c r="F243" s="826">
        <v>45506</v>
      </c>
      <c r="G243" s="827" t="s">
        <v>6621</v>
      </c>
    </row>
    <row r="244" spans="1:7">
      <c r="A244" s="822" t="s">
        <v>210</v>
      </c>
      <c r="B244" s="823" t="s">
        <v>10715</v>
      </c>
      <c r="C244" s="823" t="s">
        <v>6817</v>
      </c>
      <c r="D244" s="824">
        <v>0.12</v>
      </c>
      <c r="E244" s="825">
        <v>37.462500000000006</v>
      </c>
      <c r="F244" s="826">
        <v>45506</v>
      </c>
      <c r="G244" s="827" t="s">
        <v>6621</v>
      </c>
    </row>
    <row r="245" spans="1:7">
      <c r="A245" s="822" t="s">
        <v>11872</v>
      </c>
      <c r="B245" s="823" t="s">
        <v>10812</v>
      </c>
      <c r="C245" s="823" t="s">
        <v>6621</v>
      </c>
      <c r="D245" s="824">
        <v>0.03</v>
      </c>
      <c r="E245" s="825">
        <v>10.556100000000001</v>
      </c>
      <c r="F245" s="826">
        <v>45506</v>
      </c>
      <c r="G245" s="827" t="s">
        <v>24027</v>
      </c>
    </row>
    <row r="246" spans="1:7">
      <c r="A246" s="822" t="s">
        <v>11873</v>
      </c>
      <c r="B246" s="823" t="s">
        <v>10813</v>
      </c>
      <c r="C246" s="823" t="s">
        <v>6621</v>
      </c>
      <c r="D246" s="824">
        <v>0</v>
      </c>
      <c r="E246" s="825">
        <v>97.291500000000013</v>
      </c>
      <c r="F246" s="826">
        <v>45506</v>
      </c>
      <c r="G246" s="827" t="s">
        <v>24027</v>
      </c>
    </row>
    <row r="247" spans="1:7">
      <c r="A247" s="822" t="s">
        <v>11874</v>
      </c>
      <c r="B247" s="823" t="s">
        <v>11875</v>
      </c>
      <c r="C247" s="823" t="s">
        <v>6817</v>
      </c>
      <c r="D247" s="824">
        <v>8.7999999999999995E-2</v>
      </c>
      <c r="E247" s="825">
        <v>21.145500000000002</v>
      </c>
      <c r="F247" s="826">
        <v>45506</v>
      </c>
      <c r="G247" s="827" t="s">
        <v>24027</v>
      </c>
    </row>
    <row r="248" spans="1:7">
      <c r="A248" s="822" t="s">
        <v>211</v>
      </c>
      <c r="B248" s="823" t="s">
        <v>10716</v>
      </c>
      <c r="C248" s="823" t="s">
        <v>24028</v>
      </c>
      <c r="D248" s="824">
        <v>4.58</v>
      </c>
      <c r="E248" s="825">
        <v>345.56079999999997</v>
      </c>
      <c r="F248" s="826">
        <v>45506</v>
      </c>
      <c r="G248" s="827" t="s">
        <v>6621</v>
      </c>
    </row>
    <row r="249" spans="1:7">
      <c r="A249" s="822" t="s">
        <v>11876</v>
      </c>
      <c r="B249" s="823" t="s">
        <v>11877</v>
      </c>
      <c r="C249" s="823" t="s">
        <v>6621</v>
      </c>
      <c r="D249" s="824">
        <v>0.34499999999999997</v>
      </c>
      <c r="E249" s="825">
        <v>48.495899999999999</v>
      </c>
      <c r="F249" s="826">
        <v>45506</v>
      </c>
      <c r="G249" s="827" t="s">
        <v>24027</v>
      </c>
    </row>
    <row r="250" spans="1:7">
      <c r="A250" s="822" t="s">
        <v>11878</v>
      </c>
      <c r="B250" s="823" t="s">
        <v>24069</v>
      </c>
      <c r="C250" s="823" t="s">
        <v>6621</v>
      </c>
      <c r="D250" s="824">
        <v>5.3999999999999999E-2</v>
      </c>
      <c r="E250" s="825">
        <v>19.580400000000001</v>
      </c>
      <c r="F250" s="826">
        <v>45506</v>
      </c>
      <c r="G250" s="826" t="s">
        <v>24027</v>
      </c>
    </row>
    <row r="251" spans="1:7">
      <c r="A251" s="822" t="s">
        <v>212</v>
      </c>
      <c r="B251" s="823" t="s">
        <v>10717</v>
      </c>
      <c r="C251" s="823" t="s">
        <v>24028</v>
      </c>
      <c r="D251" s="824">
        <v>4.0999999999999996</v>
      </c>
      <c r="E251" s="825">
        <v>265.60559999999998</v>
      </c>
      <c r="F251" s="826">
        <v>45506</v>
      </c>
      <c r="G251" s="827" t="s">
        <v>6621</v>
      </c>
    </row>
    <row r="252" spans="1:7">
      <c r="A252" s="822" t="s">
        <v>213</v>
      </c>
      <c r="B252" s="823" t="s">
        <v>10718</v>
      </c>
      <c r="C252" s="823" t="s">
        <v>6817</v>
      </c>
      <c r="D252" s="824">
        <v>0</v>
      </c>
      <c r="E252" s="825">
        <v>29.193000000000005</v>
      </c>
      <c r="F252" s="826">
        <v>45506</v>
      </c>
      <c r="G252" s="827" t="s">
        <v>24027</v>
      </c>
    </row>
    <row r="253" spans="1:7">
      <c r="A253" s="822" t="s">
        <v>214</v>
      </c>
      <c r="B253" s="823" t="s">
        <v>10719</v>
      </c>
      <c r="C253" s="823" t="s">
        <v>24028</v>
      </c>
      <c r="D253" s="824">
        <v>1.18</v>
      </c>
      <c r="E253" s="825">
        <v>81.951999999999998</v>
      </c>
      <c r="F253" s="826">
        <v>45506</v>
      </c>
      <c r="G253" s="827" t="s">
        <v>6621</v>
      </c>
    </row>
    <row r="254" spans="1:7">
      <c r="A254" s="822" t="s">
        <v>215</v>
      </c>
      <c r="B254" s="823" t="s">
        <v>10720</v>
      </c>
      <c r="C254" s="823" t="s">
        <v>24028</v>
      </c>
      <c r="D254" s="824">
        <v>1.1599999999999999</v>
      </c>
      <c r="E254" s="825">
        <v>81.951999999999998</v>
      </c>
      <c r="F254" s="826">
        <v>45506</v>
      </c>
      <c r="G254" s="827" t="s">
        <v>6621</v>
      </c>
    </row>
    <row r="255" spans="1:7">
      <c r="A255" s="822" t="s">
        <v>216</v>
      </c>
      <c r="B255" s="823" t="s">
        <v>10721</v>
      </c>
      <c r="C255" s="823" t="s">
        <v>24028</v>
      </c>
      <c r="D255" s="824">
        <v>2.15</v>
      </c>
      <c r="E255" s="825">
        <v>81.951999999999998</v>
      </c>
      <c r="F255" s="826">
        <v>45506</v>
      </c>
      <c r="G255" s="827" t="s">
        <v>6032</v>
      </c>
    </row>
    <row r="256" spans="1:7">
      <c r="A256" s="822" t="s">
        <v>217</v>
      </c>
      <c r="B256" s="823" t="s">
        <v>10722</v>
      </c>
      <c r="C256" s="823" t="s">
        <v>24028</v>
      </c>
      <c r="D256" s="824">
        <v>4.5</v>
      </c>
      <c r="E256" s="825">
        <v>309.452</v>
      </c>
      <c r="F256" s="826">
        <v>45506</v>
      </c>
      <c r="G256" s="827" t="s">
        <v>6621</v>
      </c>
    </row>
    <row r="257" spans="1:7">
      <c r="A257" s="822" t="s">
        <v>11879</v>
      </c>
      <c r="B257" s="823" t="s">
        <v>11880</v>
      </c>
      <c r="C257" s="823" t="s">
        <v>6817</v>
      </c>
      <c r="D257" s="824">
        <v>0.06</v>
      </c>
      <c r="E257" s="825">
        <v>28.060800000000004</v>
      </c>
      <c r="F257" s="826">
        <v>45506</v>
      </c>
      <c r="G257" s="827" t="s">
        <v>24027</v>
      </c>
    </row>
    <row r="258" spans="1:7">
      <c r="A258" s="822" t="s">
        <v>218</v>
      </c>
      <c r="B258" s="823" t="s">
        <v>10723</v>
      </c>
      <c r="C258" s="823" t="s">
        <v>6817</v>
      </c>
      <c r="D258" s="824">
        <v>0.22</v>
      </c>
      <c r="E258" s="825">
        <v>99.744600000000005</v>
      </c>
      <c r="F258" s="826">
        <v>45506</v>
      </c>
      <c r="G258" s="827" t="s">
        <v>24027</v>
      </c>
    </row>
    <row r="259" spans="1:7">
      <c r="A259" s="822" t="s">
        <v>219</v>
      </c>
      <c r="B259" s="823" t="s">
        <v>10724</v>
      </c>
      <c r="C259" s="823" t="s">
        <v>6817</v>
      </c>
      <c r="D259" s="824">
        <v>0</v>
      </c>
      <c r="E259" s="825">
        <v>341.52480000000003</v>
      </c>
      <c r="F259" s="826">
        <v>45506</v>
      </c>
      <c r="G259" s="827" t="s">
        <v>24027</v>
      </c>
    </row>
    <row r="260" spans="1:7">
      <c r="A260" s="822" t="s">
        <v>220</v>
      </c>
      <c r="B260" s="823" t="s">
        <v>10724</v>
      </c>
      <c r="C260" s="823" t="s">
        <v>6817</v>
      </c>
      <c r="D260" s="824">
        <v>0</v>
      </c>
      <c r="E260" s="825">
        <v>341.52480000000003</v>
      </c>
      <c r="F260" s="826">
        <v>45506</v>
      </c>
      <c r="G260" s="827" t="s">
        <v>24027</v>
      </c>
    </row>
    <row r="261" spans="1:7">
      <c r="A261" s="822" t="s">
        <v>221</v>
      </c>
      <c r="B261" s="823" t="s">
        <v>10725</v>
      </c>
      <c r="C261" s="823" t="s">
        <v>6817</v>
      </c>
      <c r="D261" s="824">
        <v>0</v>
      </c>
      <c r="E261" s="825">
        <v>558.9294000000001</v>
      </c>
      <c r="F261" s="826">
        <v>45506</v>
      </c>
      <c r="G261" s="827" t="s">
        <v>24027</v>
      </c>
    </row>
    <row r="262" spans="1:7">
      <c r="A262" s="822" t="s">
        <v>222</v>
      </c>
      <c r="B262" s="823" t="s">
        <v>10725</v>
      </c>
      <c r="C262" s="823" t="s">
        <v>6817</v>
      </c>
      <c r="D262" s="824">
        <v>0</v>
      </c>
      <c r="E262" s="825">
        <v>558.9294000000001</v>
      </c>
      <c r="F262" s="826">
        <v>45506</v>
      </c>
      <c r="G262" s="827" t="s">
        <v>24027</v>
      </c>
    </row>
    <row r="263" spans="1:7">
      <c r="A263" s="822" t="s">
        <v>223</v>
      </c>
      <c r="B263" s="823" t="s">
        <v>22730</v>
      </c>
      <c r="C263" s="823" t="s">
        <v>6817</v>
      </c>
      <c r="D263" s="824">
        <v>0.35</v>
      </c>
      <c r="E263" s="825">
        <v>96.370199999999997</v>
      </c>
      <c r="F263" s="826">
        <v>45506</v>
      </c>
      <c r="G263" s="827" t="s">
        <v>24027</v>
      </c>
    </row>
    <row r="264" spans="1:7">
      <c r="A264" s="822" t="s">
        <v>224</v>
      </c>
      <c r="B264" s="823" t="s">
        <v>10726</v>
      </c>
      <c r="C264" s="823" t="s">
        <v>24028</v>
      </c>
      <c r="D264" s="824">
        <v>0</v>
      </c>
      <c r="E264" s="825">
        <v>63.252800000000001</v>
      </c>
      <c r="F264" s="826">
        <v>45506</v>
      </c>
      <c r="G264" s="827" t="s">
        <v>24027</v>
      </c>
    </row>
    <row r="265" spans="1:7">
      <c r="A265" s="822" t="s">
        <v>225</v>
      </c>
      <c r="B265" s="823" t="s">
        <v>10727</v>
      </c>
      <c r="C265" s="823" t="s">
        <v>24028</v>
      </c>
      <c r="D265" s="824">
        <v>0.99</v>
      </c>
      <c r="E265" s="825">
        <v>71.551999999999992</v>
      </c>
      <c r="F265" s="826">
        <v>45506</v>
      </c>
      <c r="G265" s="827" t="s">
        <v>2663</v>
      </c>
    </row>
    <row r="266" spans="1:7">
      <c r="A266" s="822" t="s">
        <v>226</v>
      </c>
      <c r="B266" s="823" t="s">
        <v>227</v>
      </c>
      <c r="C266" s="823" t="s">
        <v>24028</v>
      </c>
      <c r="D266" s="824">
        <v>1.31</v>
      </c>
      <c r="E266" s="825">
        <v>95.263999999999996</v>
      </c>
      <c r="F266" s="826">
        <v>45506</v>
      </c>
      <c r="G266" s="827" t="s">
        <v>2663</v>
      </c>
    </row>
    <row r="267" spans="1:7">
      <c r="A267" s="822" t="s">
        <v>228</v>
      </c>
      <c r="B267" s="823" t="s">
        <v>10728</v>
      </c>
      <c r="C267" s="823" t="s">
        <v>24028</v>
      </c>
      <c r="D267" s="824">
        <v>0</v>
      </c>
      <c r="E267" s="825">
        <v>31.252000000000002</v>
      </c>
      <c r="F267" s="826">
        <v>45506</v>
      </c>
      <c r="G267" s="827" t="s">
        <v>24027</v>
      </c>
    </row>
    <row r="268" spans="1:7">
      <c r="A268" s="822" t="s">
        <v>229</v>
      </c>
      <c r="B268" s="823" t="s">
        <v>10729</v>
      </c>
      <c r="C268" s="823" t="s">
        <v>24028</v>
      </c>
      <c r="D268" s="824">
        <v>10.64</v>
      </c>
      <c r="E268" s="825">
        <v>830.14880000000005</v>
      </c>
      <c r="F268" s="826">
        <v>45506</v>
      </c>
      <c r="G268" s="827" t="s">
        <v>2663</v>
      </c>
    </row>
    <row r="269" spans="1:7">
      <c r="A269" s="822" t="s">
        <v>230</v>
      </c>
      <c r="B269" s="823" t="s">
        <v>10729</v>
      </c>
      <c r="C269" s="823" t="s">
        <v>24028</v>
      </c>
      <c r="D269" s="824">
        <v>11.1</v>
      </c>
      <c r="E269" s="825">
        <v>830.14880000000005</v>
      </c>
      <c r="F269" s="826">
        <v>45506</v>
      </c>
      <c r="G269" s="827" t="s">
        <v>2663</v>
      </c>
    </row>
    <row r="270" spans="1:7">
      <c r="A270" s="822" t="s">
        <v>231</v>
      </c>
      <c r="B270" s="823" t="s">
        <v>10729</v>
      </c>
      <c r="C270" s="823" t="s">
        <v>24028</v>
      </c>
      <c r="D270" s="824">
        <v>11.1</v>
      </c>
      <c r="E270" s="825">
        <v>830.14880000000005</v>
      </c>
      <c r="F270" s="826">
        <v>45506</v>
      </c>
      <c r="G270" s="827" t="s">
        <v>2663</v>
      </c>
    </row>
    <row r="271" spans="1:7">
      <c r="A271" s="822" t="s">
        <v>232</v>
      </c>
      <c r="B271" s="823" t="s">
        <v>10730</v>
      </c>
      <c r="C271" s="823" t="s">
        <v>24028</v>
      </c>
      <c r="D271" s="824">
        <v>0</v>
      </c>
      <c r="E271" s="825">
        <v>881.85760000000005</v>
      </c>
      <c r="F271" s="826">
        <v>45506</v>
      </c>
      <c r="G271" s="827" t="s">
        <v>2663</v>
      </c>
    </row>
    <row r="272" spans="1:7">
      <c r="A272" s="822" t="s">
        <v>233</v>
      </c>
      <c r="B272" s="823" t="s">
        <v>10730</v>
      </c>
      <c r="C272" s="823" t="s">
        <v>24028</v>
      </c>
      <c r="D272" s="824">
        <v>0</v>
      </c>
      <c r="E272" s="825">
        <v>881.85760000000005</v>
      </c>
      <c r="F272" s="826">
        <v>45506</v>
      </c>
      <c r="G272" s="827" t="s">
        <v>2663</v>
      </c>
    </row>
    <row r="273" spans="1:7">
      <c r="A273" s="822" t="s">
        <v>234</v>
      </c>
      <c r="B273" s="823" t="s">
        <v>10730</v>
      </c>
      <c r="C273" s="823" t="s">
        <v>24028</v>
      </c>
      <c r="D273" s="824">
        <v>0</v>
      </c>
      <c r="E273" s="825">
        <v>881.85760000000005</v>
      </c>
      <c r="F273" s="826">
        <v>45506</v>
      </c>
      <c r="G273" s="827" t="s">
        <v>2663</v>
      </c>
    </row>
    <row r="274" spans="1:7">
      <c r="A274" s="822" t="s">
        <v>235</v>
      </c>
      <c r="B274" s="823" t="s">
        <v>236</v>
      </c>
      <c r="C274" s="823" t="s">
        <v>24028</v>
      </c>
      <c r="D274" s="824">
        <v>13.85</v>
      </c>
      <c r="E274" s="825">
        <v>559.37440000000004</v>
      </c>
      <c r="F274" s="826">
        <v>45506</v>
      </c>
      <c r="G274" s="827" t="s">
        <v>6641</v>
      </c>
    </row>
    <row r="275" spans="1:7">
      <c r="A275" s="822" t="s">
        <v>237</v>
      </c>
      <c r="B275" s="823" t="s">
        <v>10731</v>
      </c>
      <c r="C275" s="823" t="s">
        <v>24028</v>
      </c>
      <c r="D275" s="824">
        <v>17.47</v>
      </c>
      <c r="E275" s="825">
        <v>559.37440000000004</v>
      </c>
      <c r="F275" s="826">
        <v>45506</v>
      </c>
      <c r="G275" s="827" t="s">
        <v>6641</v>
      </c>
    </row>
    <row r="276" spans="1:7">
      <c r="A276" s="822" t="s">
        <v>11881</v>
      </c>
      <c r="B276" s="823" t="s">
        <v>11882</v>
      </c>
      <c r="C276" s="823" t="s">
        <v>24028</v>
      </c>
      <c r="D276" s="824">
        <v>0</v>
      </c>
      <c r="E276" s="825">
        <v>383.16720000000004</v>
      </c>
      <c r="F276" s="826">
        <v>45506</v>
      </c>
      <c r="G276" s="827" t="s">
        <v>24027</v>
      </c>
    </row>
    <row r="277" spans="1:7">
      <c r="A277" s="822" t="s">
        <v>241</v>
      </c>
      <c r="B277" s="823" t="s">
        <v>10732</v>
      </c>
      <c r="C277" s="823" t="s">
        <v>6817</v>
      </c>
      <c r="D277" s="824">
        <v>0.38500000000000001</v>
      </c>
      <c r="E277" s="825">
        <v>95.371200000000016</v>
      </c>
      <c r="F277" s="826">
        <v>45506</v>
      </c>
      <c r="G277" s="827" t="s">
        <v>24027</v>
      </c>
    </row>
    <row r="278" spans="1:7">
      <c r="A278" s="822" t="s">
        <v>242</v>
      </c>
      <c r="B278" s="823" t="s">
        <v>10733</v>
      </c>
      <c r="C278" s="823" t="s">
        <v>6621</v>
      </c>
      <c r="D278" s="824">
        <v>0.02</v>
      </c>
      <c r="E278" s="825">
        <v>19.635900000000003</v>
      </c>
      <c r="F278" s="826">
        <v>45506</v>
      </c>
      <c r="G278" s="827" t="s">
        <v>24027</v>
      </c>
    </row>
    <row r="279" spans="1:7">
      <c r="A279" s="822" t="s">
        <v>182</v>
      </c>
      <c r="B279" s="823" t="s">
        <v>10734</v>
      </c>
      <c r="C279" s="823" t="s">
        <v>2663</v>
      </c>
      <c r="D279" s="824">
        <v>20.87</v>
      </c>
      <c r="E279" s="825">
        <v>1046.5115000000001</v>
      </c>
      <c r="F279" s="826">
        <v>45506</v>
      </c>
      <c r="G279" s="827" t="s">
        <v>2908</v>
      </c>
    </row>
    <row r="280" spans="1:7">
      <c r="A280" s="822" t="s">
        <v>11883</v>
      </c>
      <c r="B280" s="823" t="s">
        <v>10734</v>
      </c>
      <c r="C280" s="823" t="s">
        <v>2663</v>
      </c>
      <c r="D280" s="824">
        <v>20.87</v>
      </c>
      <c r="E280" s="825">
        <v>1046.51</v>
      </c>
      <c r="F280" s="826">
        <v>45506</v>
      </c>
      <c r="G280" s="827" t="s">
        <v>24027</v>
      </c>
    </row>
    <row r="281" spans="1:7">
      <c r="A281" s="822" t="s">
        <v>183</v>
      </c>
      <c r="B281" s="823" t="s">
        <v>10734</v>
      </c>
      <c r="C281" s="823" t="s">
        <v>2663</v>
      </c>
      <c r="D281" s="824">
        <v>20.87</v>
      </c>
      <c r="E281" s="825">
        <v>1046.5115000000001</v>
      </c>
      <c r="F281" s="826">
        <v>45506</v>
      </c>
      <c r="G281" s="827" t="s">
        <v>2908</v>
      </c>
    </row>
    <row r="282" spans="1:7">
      <c r="A282" s="822" t="s">
        <v>243</v>
      </c>
      <c r="B282" s="823" t="s">
        <v>22731</v>
      </c>
      <c r="C282" s="823" t="s">
        <v>6817</v>
      </c>
      <c r="D282" s="824">
        <v>0</v>
      </c>
      <c r="E282" s="825">
        <v>13.530900000000001</v>
      </c>
      <c r="F282" s="826">
        <v>45506</v>
      </c>
      <c r="G282" s="827" t="s">
        <v>24027</v>
      </c>
    </row>
    <row r="283" spans="1:7">
      <c r="A283" s="822" t="s">
        <v>11884</v>
      </c>
      <c r="B283" s="823" t="s">
        <v>11885</v>
      </c>
      <c r="C283" s="823" t="s">
        <v>6817</v>
      </c>
      <c r="D283" s="824">
        <v>0.04</v>
      </c>
      <c r="E283" s="825">
        <v>18.703500000000002</v>
      </c>
      <c r="F283" s="826">
        <v>45506</v>
      </c>
      <c r="G283" s="827" t="s">
        <v>24027</v>
      </c>
    </row>
    <row r="284" spans="1:7">
      <c r="A284" s="822" t="s">
        <v>244</v>
      </c>
      <c r="B284" s="823" t="s">
        <v>10735</v>
      </c>
      <c r="C284" s="823" t="s">
        <v>6817</v>
      </c>
      <c r="D284" s="824">
        <v>0.35</v>
      </c>
      <c r="E284" s="825">
        <v>76.556700000000006</v>
      </c>
      <c r="F284" s="826">
        <v>45506</v>
      </c>
      <c r="G284" s="827" t="s">
        <v>24027</v>
      </c>
    </row>
    <row r="285" spans="1:7">
      <c r="A285" s="822" t="s">
        <v>11886</v>
      </c>
      <c r="B285" s="823" t="s">
        <v>11887</v>
      </c>
      <c r="C285" s="823" t="s">
        <v>6817</v>
      </c>
      <c r="D285" s="824">
        <v>0.15</v>
      </c>
      <c r="E285" s="825">
        <v>16.938600000000001</v>
      </c>
      <c r="F285" s="826">
        <v>45506</v>
      </c>
      <c r="G285" s="827" t="s">
        <v>24027</v>
      </c>
    </row>
    <row r="286" spans="1:7">
      <c r="A286" s="822" t="s">
        <v>245</v>
      </c>
      <c r="B286" s="823" t="s">
        <v>10736</v>
      </c>
      <c r="C286" s="823" t="s">
        <v>6817</v>
      </c>
      <c r="D286" s="824">
        <v>0.35</v>
      </c>
      <c r="E286" s="825">
        <v>16.683299999999999</v>
      </c>
      <c r="F286" s="826">
        <v>45506</v>
      </c>
      <c r="G286" s="827" t="s">
        <v>24027</v>
      </c>
    </row>
    <row r="287" spans="1:7">
      <c r="A287" s="822" t="s">
        <v>246</v>
      </c>
      <c r="B287" s="823" t="s">
        <v>10737</v>
      </c>
      <c r="C287" s="823" t="s">
        <v>6817</v>
      </c>
      <c r="D287" s="824">
        <v>0</v>
      </c>
      <c r="E287" s="825">
        <v>72.793800000000005</v>
      </c>
      <c r="F287" s="826">
        <v>45506</v>
      </c>
      <c r="G287" s="827" t="s">
        <v>24027</v>
      </c>
    </row>
    <row r="288" spans="1:7">
      <c r="A288" s="822" t="s">
        <v>247</v>
      </c>
      <c r="B288" s="823" t="s">
        <v>10738</v>
      </c>
      <c r="C288" s="823" t="s">
        <v>24070</v>
      </c>
      <c r="D288" s="824">
        <v>0</v>
      </c>
      <c r="E288" s="825">
        <v>286.45050000000003</v>
      </c>
      <c r="F288" s="826">
        <v>45506</v>
      </c>
      <c r="G288" s="827" t="s">
        <v>24027</v>
      </c>
    </row>
    <row r="289" spans="1:7">
      <c r="A289" s="822" t="s">
        <v>10739</v>
      </c>
      <c r="B289" s="823" t="s">
        <v>10740</v>
      </c>
      <c r="C289" s="823" t="s">
        <v>24070</v>
      </c>
      <c r="D289" s="824">
        <v>0</v>
      </c>
      <c r="E289" s="825">
        <v>104.47500000000001</v>
      </c>
      <c r="F289" s="826">
        <v>45506</v>
      </c>
      <c r="G289" s="827" t="s">
        <v>24027</v>
      </c>
    </row>
    <row r="290" spans="1:7">
      <c r="A290" s="822" t="s">
        <v>248</v>
      </c>
      <c r="B290" s="823" t="s">
        <v>10741</v>
      </c>
      <c r="C290" s="823" t="s">
        <v>6621</v>
      </c>
      <c r="D290" s="824">
        <v>0.04</v>
      </c>
      <c r="E290" s="825">
        <v>7.0707000000000004</v>
      </c>
      <c r="F290" s="826">
        <v>45506</v>
      </c>
      <c r="G290" s="827" t="s">
        <v>24027</v>
      </c>
    </row>
    <row r="291" spans="1:7">
      <c r="A291" s="822" t="s">
        <v>24071</v>
      </c>
      <c r="B291" s="823" t="s">
        <v>24072</v>
      </c>
      <c r="C291" s="823" t="s">
        <v>24070</v>
      </c>
      <c r="D291" s="824">
        <v>0</v>
      </c>
      <c r="E291" s="825">
        <v>386.85</v>
      </c>
      <c r="F291" s="826">
        <v>45506</v>
      </c>
      <c r="G291" s="827" t="s">
        <v>24027</v>
      </c>
    </row>
    <row r="292" spans="1:7">
      <c r="A292" s="822" t="s">
        <v>249</v>
      </c>
      <c r="B292" s="823" t="s">
        <v>10742</v>
      </c>
      <c r="C292" s="823" t="s">
        <v>24070</v>
      </c>
      <c r="D292" s="824">
        <v>0</v>
      </c>
      <c r="E292" s="825">
        <v>386.85150000000004</v>
      </c>
      <c r="F292" s="826">
        <v>45506</v>
      </c>
      <c r="G292" s="827" t="s">
        <v>24027</v>
      </c>
    </row>
    <row r="293" spans="1:7">
      <c r="A293" s="822" t="s">
        <v>250</v>
      </c>
      <c r="B293" s="823" t="s">
        <v>10742</v>
      </c>
      <c r="C293" s="823" t="s">
        <v>24070</v>
      </c>
      <c r="D293" s="824">
        <v>0</v>
      </c>
      <c r="E293" s="825">
        <v>386.85150000000004</v>
      </c>
      <c r="F293" s="826">
        <v>45506</v>
      </c>
      <c r="G293" s="827" t="s">
        <v>24027</v>
      </c>
    </row>
    <row r="294" spans="1:7">
      <c r="A294" s="822" t="s">
        <v>251</v>
      </c>
      <c r="B294" s="823" t="s">
        <v>10743</v>
      </c>
      <c r="C294" s="823" t="s">
        <v>24070</v>
      </c>
      <c r="D294" s="824">
        <v>0</v>
      </c>
      <c r="E294" s="825">
        <v>273.43050000000005</v>
      </c>
      <c r="F294" s="826">
        <v>45506</v>
      </c>
      <c r="G294" s="827" t="s">
        <v>24027</v>
      </c>
    </row>
    <row r="295" spans="1:7">
      <c r="A295" s="822" t="s">
        <v>11888</v>
      </c>
      <c r="B295" s="823" t="s">
        <v>10743</v>
      </c>
      <c r="C295" s="823" t="s">
        <v>24070</v>
      </c>
      <c r="D295" s="824">
        <v>4.0350000000000001</v>
      </c>
      <c r="E295" s="825">
        <v>273.43050000000005</v>
      </c>
      <c r="F295" s="826">
        <v>45506</v>
      </c>
      <c r="G295" s="827" t="s">
        <v>24027</v>
      </c>
    </row>
    <row r="296" spans="1:7">
      <c r="A296" s="822" t="s">
        <v>24073</v>
      </c>
      <c r="B296" s="823" t="s">
        <v>24074</v>
      </c>
      <c r="C296" s="823" t="s">
        <v>24070</v>
      </c>
      <c r="D296" s="824">
        <v>0</v>
      </c>
      <c r="E296" s="825">
        <v>83.038600000000002</v>
      </c>
      <c r="F296" s="826">
        <v>45506</v>
      </c>
      <c r="G296" s="827" t="s">
        <v>24027</v>
      </c>
    </row>
    <row r="297" spans="1:7">
      <c r="A297" s="822" t="s">
        <v>252</v>
      </c>
      <c r="B297" s="823" t="s">
        <v>10744</v>
      </c>
      <c r="C297" s="823" t="s">
        <v>24037</v>
      </c>
      <c r="D297" s="824">
        <v>0.97</v>
      </c>
      <c r="E297" s="825">
        <v>68.078400000000002</v>
      </c>
      <c r="F297" s="826">
        <v>45506</v>
      </c>
      <c r="G297" s="827" t="s">
        <v>24027</v>
      </c>
    </row>
    <row r="298" spans="1:7">
      <c r="A298" s="822" t="s">
        <v>184</v>
      </c>
      <c r="B298" s="823" t="s">
        <v>10745</v>
      </c>
      <c r="C298" s="823" t="s">
        <v>2663</v>
      </c>
      <c r="D298" s="824">
        <v>18.82</v>
      </c>
      <c r="E298" s="825">
        <v>1009.8485000000001</v>
      </c>
      <c r="F298" s="826">
        <v>45506</v>
      </c>
      <c r="G298" s="827" t="s">
        <v>2908</v>
      </c>
    </row>
    <row r="299" spans="1:7">
      <c r="A299" s="822" t="s">
        <v>185</v>
      </c>
      <c r="B299" s="823" t="s">
        <v>10745</v>
      </c>
      <c r="C299" s="823" t="s">
        <v>2663</v>
      </c>
      <c r="D299" s="824">
        <v>19.23</v>
      </c>
      <c r="E299" s="825">
        <v>1009.8485000000001</v>
      </c>
      <c r="F299" s="826">
        <v>45506</v>
      </c>
      <c r="G299" s="827" t="s">
        <v>2908</v>
      </c>
    </row>
    <row r="300" spans="1:7">
      <c r="A300" s="822" t="s">
        <v>238</v>
      </c>
      <c r="B300" s="823" t="s">
        <v>10745</v>
      </c>
      <c r="C300" s="823" t="s">
        <v>2663</v>
      </c>
      <c r="D300" s="824">
        <v>19.23</v>
      </c>
      <c r="E300" s="825">
        <v>1009.8485000000001</v>
      </c>
      <c r="F300" s="826">
        <v>45506</v>
      </c>
      <c r="G300" s="827" t="s">
        <v>2908</v>
      </c>
    </row>
    <row r="301" spans="1:7">
      <c r="A301" s="822" t="s">
        <v>269</v>
      </c>
      <c r="B301" s="823" t="s">
        <v>10745</v>
      </c>
      <c r="C301" s="823" t="s">
        <v>2663</v>
      </c>
      <c r="D301" s="824">
        <v>19.23</v>
      </c>
      <c r="E301" s="825">
        <v>1009.8485000000001</v>
      </c>
      <c r="F301" s="826">
        <v>45506</v>
      </c>
      <c r="G301" s="827" t="s">
        <v>2908</v>
      </c>
    </row>
    <row r="302" spans="1:7">
      <c r="A302" s="822" t="s">
        <v>239</v>
      </c>
      <c r="B302" s="823" t="s">
        <v>10745</v>
      </c>
      <c r="C302" s="823" t="s">
        <v>2663</v>
      </c>
      <c r="D302" s="824">
        <v>18.829999999999998</v>
      </c>
      <c r="E302" s="825">
        <v>1009.8485000000001</v>
      </c>
      <c r="F302" s="826">
        <v>45506</v>
      </c>
      <c r="G302" s="827" t="s">
        <v>2908</v>
      </c>
    </row>
    <row r="303" spans="1:7">
      <c r="A303" s="822" t="s">
        <v>240</v>
      </c>
      <c r="B303" s="823" t="s">
        <v>10745</v>
      </c>
      <c r="C303" s="823" t="s">
        <v>2663</v>
      </c>
      <c r="D303" s="824">
        <v>19.23</v>
      </c>
      <c r="E303" s="825">
        <v>1009.8485000000001</v>
      </c>
      <c r="F303" s="826">
        <v>45506</v>
      </c>
      <c r="G303" s="827" t="s">
        <v>2908</v>
      </c>
    </row>
    <row r="304" spans="1:7">
      <c r="A304" s="822" t="s">
        <v>11889</v>
      </c>
      <c r="B304" s="823" t="s">
        <v>257</v>
      </c>
      <c r="C304" s="823" t="s">
        <v>2663</v>
      </c>
      <c r="D304" s="824">
        <v>0</v>
      </c>
      <c r="E304" s="825">
        <v>885.48</v>
      </c>
      <c r="F304" s="826">
        <v>45506</v>
      </c>
      <c r="G304" s="827" t="s">
        <v>24027</v>
      </c>
    </row>
    <row r="305" spans="1:7">
      <c r="A305" s="822" t="s">
        <v>258</v>
      </c>
      <c r="B305" s="823" t="s">
        <v>257</v>
      </c>
      <c r="C305" s="823" t="s">
        <v>2663</v>
      </c>
      <c r="D305" s="824">
        <v>0</v>
      </c>
      <c r="E305" s="825">
        <v>885.48070000000007</v>
      </c>
      <c r="F305" s="826">
        <v>45506</v>
      </c>
      <c r="G305" s="827" t="s">
        <v>24027</v>
      </c>
    </row>
    <row r="306" spans="1:7">
      <c r="A306" s="822" t="s">
        <v>259</v>
      </c>
      <c r="B306" s="823" t="s">
        <v>10746</v>
      </c>
      <c r="C306" s="823" t="s">
        <v>2663</v>
      </c>
      <c r="D306" s="824">
        <v>0</v>
      </c>
      <c r="E306" s="825">
        <v>133.00389999999999</v>
      </c>
      <c r="F306" s="826">
        <v>45506</v>
      </c>
      <c r="G306" s="827" t="s">
        <v>24027</v>
      </c>
    </row>
    <row r="307" spans="1:7">
      <c r="A307" s="822" t="s">
        <v>260</v>
      </c>
      <c r="B307" s="823" t="s">
        <v>10696</v>
      </c>
      <c r="C307" s="823" t="s">
        <v>6817</v>
      </c>
      <c r="D307" s="824">
        <v>0</v>
      </c>
      <c r="E307" s="825">
        <v>72.105599999999995</v>
      </c>
      <c r="F307" s="826">
        <v>45506</v>
      </c>
      <c r="G307" s="827" t="s">
        <v>24027</v>
      </c>
    </row>
    <row r="308" spans="1:7">
      <c r="A308" s="822" t="s">
        <v>24075</v>
      </c>
      <c r="B308" s="823" t="s">
        <v>24076</v>
      </c>
      <c r="C308" s="823" t="s">
        <v>6817</v>
      </c>
      <c r="D308" s="824">
        <v>0.1</v>
      </c>
      <c r="E308" s="825">
        <v>88.20920000000001</v>
      </c>
      <c r="F308" s="826">
        <v>45506</v>
      </c>
      <c r="G308" s="827" t="s">
        <v>24027</v>
      </c>
    </row>
    <row r="309" spans="1:7">
      <c r="A309" s="822" t="s">
        <v>11890</v>
      </c>
      <c r="B309" s="823" t="s">
        <v>24077</v>
      </c>
      <c r="C309" s="823" t="s">
        <v>6817</v>
      </c>
      <c r="D309" s="824">
        <v>0.1</v>
      </c>
      <c r="E309" s="825">
        <v>61.660499999999999</v>
      </c>
      <c r="F309" s="826">
        <v>45506</v>
      </c>
      <c r="G309" s="827" t="s">
        <v>24027</v>
      </c>
    </row>
    <row r="310" spans="1:7">
      <c r="A310" s="822" t="s">
        <v>261</v>
      </c>
      <c r="B310" s="823" t="s">
        <v>10747</v>
      </c>
      <c r="C310" s="823" t="s">
        <v>6621</v>
      </c>
      <c r="D310" s="824">
        <v>0.185</v>
      </c>
      <c r="E310" s="825">
        <v>13.109100000000002</v>
      </c>
      <c r="F310" s="826">
        <v>45506</v>
      </c>
      <c r="G310" s="827" t="s">
        <v>24027</v>
      </c>
    </row>
    <row r="311" spans="1:7">
      <c r="A311" s="822" t="s">
        <v>262</v>
      </c>
      <c r="B311" s="823" t="s">
        <v>10748</v>
      </c>
      <c r="C311" s="823" t="s">
        <v>2663</v>
      </c>
      <c r="D311" s="824">
        <v>0.86499999999999999</v>
      </c>
      <c r="E311" s="825">
        <v>240.84490000000002</v>
      </c>
      <c r="F311" s="826">
        <v>45506</v>
      </c>
      <c r="G311" s="827" t="s">
        <v>24027</v>
      </c>
    </row>
    <row r="312" spans="1:7">
      <c r="A312" s="822" t="s">
        <v>263</v>
      </c>
      <c r="B312" s="823" t="s">
        <v>10749</v>
      </c>
      <c r="C312" s="823" t="s">
        <v>6817</v>
      </c>
      <c r="D312" s="824">
        <v>0.42</v>
      </c>
      <c r="E312" s="825">
        <v>315.28440000000006</v>
      </c>
      <c r="F312" s="826">
        <v>45506</v>
      </c>
      <c r="G312" s="827" t="s">
        <v>24027</v>
      </c>
    </row>
    <row r="313" spans="1:7">
      <c r="A313" s="822" t="s">
        <v>11891</v>
      </c>
      <c r="B313" s="823" t="s">
        <v>11892</v>
      </c>
      <c r="C313" s="823" t="s">
        <v>2663</v>
      </c>
      <c r="D313" s="824">
        <v>0.86499999999999999</v>
      </c>
      <c r="E313" s="825">
        <v>903.54690000000005</v>
      </c>
      <c r="F313" s="826">
        <v>45506</v>
      </c>
      <c r="G313" s="827" t="s">
        <v>24027</v>
      </c>
    </row>
    <row r="314" spans="1:7">
      <c r="A314" s="822" t="s">
        <v>11893</v>
      </c>
      <c r="B314" s="823" t="s">
        <v>11892</v>
      </c>
      <c r="C314" s="823" t="s">
        <v>2663</v>
      </c>
      <c r="D314" s="824">
        <v>0.86499999999999999</v>
      </c>
      <c r="E314" s="825">
        <v>948.72270000000003</v>
      </c>
      <c r="F314" s="826">
        <v>45506</v>
      </c>
      <c r="G314" s="827" t="s">
        <v>24027</v>
      </c>
    </row>
    <row r="315" spans="1:7">
      <c r="A315" s="822" t="s">
        <v>24078</v>
      </c>
      <c r="B315" s="823" t="s">
        <v>24079</v>
      </c>
      <c r="C315" s="823" t="s">
        <v>2663</v>
      </c>
      <c r="D315" s="824">
        <v>0.86499999999999999</v>
      </c>
      <c r="E315" s="825">
        <v>117.5642</v>
      </c>
      <c r="F315" s="826">
        <v>45506</v>
      </c>
      <c r="G315" s="827" t="s">
        <v>24027</v>
      </c>
    </row>
    <row r="316" spans="1:7">
      <c r="A316" s="822" t="s">
        <v>11894</v>
      </c>
      <c r="B316" s="823" t="s">
        <v>11895</v>
      </c>
      <c r="C316" s="823" t="s">
        <v>2663</v>
      </c>
      <c r="D316" s="824">
        <v>0.86499999999999999</v>
      </c>
      <c r="E316" s="825">
        <v>105.7295</v>
      </c>
      <c r="F316" s="826">
        <v>45506</v>
      </c>
      <c r="G316" s="827" t="s">
        <v>24027</v>
      </c>
    </row>
    <row r="317" spans="1:7">
      <c r="A317" s="822" t="s">
        <v>11896</v>
      </c>
      <c r="B317" s="823" t="s">
        <v>11895</v>
      </c>
      <c r="C317" s="823" t="s">
        <v>2663</v>
      </c>
      <c r="D317" s="824">
        <v>0.86499999999999999</v>
      </c>
      <c r="E317" s="825">
        <v>105.7295</v>
      </c>
      <c r="F317" s="826">
        <v>45506</v>
      </c>
      <c r="G317" s="827" t="s">
        <v>24027</v>
      </c>
    </row>
    <row r="318" spans="1:7">
      <c r="A318" s="822" t="s">
        <v>24080</v>
      </c>
      <c r="B318" s="823" t="s">
        <v>22732</v>
      </c>
      <c r="C318" s="823" t="s">
        <v>24070</v>
      </c>
      <c r="D318" s="824">
        <v>23.3</v>
      </c>
      <c r="E318" s="825">
        <v>1152.02</v>
      </c>
      <c r="F318" s="826">
        <v>45506</v>
      </c>
      <c r="G318" s="827" t="s">
        <v>2908</v>
      </c>
    </row>
    <row r="319" spans="1:7">
      <c r="A319" s="822" t="s">
        <v>253</v>
      </c>
      <c r="B319" s="823" t="s">
        <v>22732</v>
      </c>
      <c r="C319" s="823" t="s">
        <v>24070</v>
      </c>
      <c r="D319" s="824">
        <v>23.475000000000001</v>
      </c>
      <c r="E319" s="825">
        <v>1152.018</v>
      </c>
      <c r="F319" s="826">
        <v>45506</v>
      </c>
      <c r="G319" s="827" t="s">
        <v>24027</v>
      </c>
    </row>
    <row r="320" spans="1:7">
      <c r="A320" s="822" t="s">
        <v>254</v>
      </c>
      <c r="B320" s="823" t="s">
        <v>10750</v>
      </c>
      <c r="C320" s="823" t="s">
        <v>24070</v>
      </c>
      <c r="D320" s="824">
        <v>23.44</v>
      </c>
      <c r="E320" s="825">
        <v>1152.018</v>
      </c>
      <c r="F320" s="826">
        <v>45506</v>
      </c>
      <c r="G320" s="827" t="s">
        <v>2908</v>
      </c>
    </row>
    <row r="321" spans="1:7">
      <c r="A321" s="822" t="s">
        <v>11897</v>
      </c>
      <c r="B321" s="823" t="s">
        <v>10750</v>
      </c>
      <c r="C321" s="823" t="s">
        <v>24070</v>
      </c>
      <c r="D321" s="824">
        <v>23.44</v>
      </c>
      <c r="E321" s="825">
        <v>1152.018</v>
      </c>
      <c r="F321" s="826">
        <v>45506</v>
      </c>
      <c r="G321" s="827" t="s">
        <v>24027</v>
      </c>
    </row>
    <row r="322" spans="1:7">
      <c r="A322" s="822" t="s">
        <v>267</v>
      </c>
      <c r="B322" s="823" t="s">
        <v>268</v>
      </c>
      <c r="C322" s="823" t="s">
        <v>6817</v>
      </c>
      <c r="D322" s="824">
        <v>0.18</v>
      </c>
      <c r="E322" s="825">
        <v>42.279900000000005</v>
      </c>
      <c r="F322" s="826">
        <v>45506</v>
      </c>
      <c r="G322" s="827" t="s">
        <v>24027</v>
      </c>
    </row>
    <row r="323" spans="1:7">
      <c r="A323" s="822" t="s">
        <v>272</v>
      </c>
      <c r="B323" s="823" t="s">
        <v>10751</v>
      </c>
      <c r="C323" s="823" t="s">
        <v>6621</v>
      </c>
      <c r="D323" s="824">
        <v>0.13300000000000001</v>
      </c>
      <c r="E323" s="825">
        <v>11.5662</v>
      </c>
      <c r="F323" s="826">
        <v>45506</v>
      </c>
      <c r="G323" s="827" t="s">
        <v>24027</v>
      </c>
    </row>
    <row r="324" spans="1:7">
      <c r="A324" s="822" t="s">
        <v>281</v>
      </c>
      <c r="B324" s="823" t="s">
        <v>282</v>
      </c>
      <c r="C324" s="823" t="s">
        <v>24037</v>
      </c>
      <c r="D324" s="824">
        <v>3.57</v>
      </c>
      <c r="E324" s="825">
        <v>191.1936</v>
      </c>
      <c r="F324" s="826">
        <v>45506</v>
      </c>
      <c r="G324" s="827" t="s">
        <v>24027</v>
      </c>
    </row>
    <row r="325" spans="1:7">
      <c r="A325" s="822" t="s">
        <v>10752</v>
      </c>
      <c r="B325" s="823" t="s">
        <v>282</v>
      </c>
      <c r="C325" s="823" t="s">
        <v>24037</v>
      </c>
      <c r="D325" s="824">
        <v>3.6749999999999998</v>
      </c>
      <c r="E325" s="825">
        <v>191.1936</v>
      </c>
      <c r="F325" s="826">
        <v>45506</v>
      </c>
      <c r="G325" s="827" t="s">
        <v>24027</v>
      </c>
    </row>
    <row r="326" spans="1:7">
      <c r="A326" s="822" t="s">
        <v>11898</v>
      </c>
      <c r="B326" s="823" t="s">
        <v>282</v>
      </c>
      <c r="C326" s="823" t="s">
        <v>24037</v>
      </c>
      <c r="D326" s="824">
        <v>3.6749999999999998</v>
      </c>
      <c r="E326" s="825">
        <v>191.1936</v>
      </c>
      <c r="F326" s="826">
        <v>45506</v>
      </c>
      <c r="G326" s="827" t="s">
        <v>24027</v>
      </c>
    </row>
    <row r="327" spans="1:7">
      <c r="A327" s="822" t="s">
        <v>11899</v>
      </c>
      <c r="B327" s="823" t="s">
        <v>282</v>
      </c>
      <c r="C327" s="823" t="s">
        <v>24037</v>
      </c>
      <c r="D327" s="824">
        <v>3.67</v>
      </c>
      <c r="E327" s="825">
        <v>191.1936</v>
      </c>
      <c r="F327" s="826">
        <v>45506</v>
      </c>
      <c r="G327" s="827" t="s">
        <v>24027</v>
      </c>
    </row>
    <row r="328" spans="1:7">
      <c r="A328" s="822" t="s">
        <v>285</v>
      </c>
      <c r="B328" s="823" t="s">
        <v>10753</v>
      </c>
      <c r="C328" s="823" t="s">
        <v>24037</v>
      </c>
      <c r="D328" s="824">
        <v>3.57</v>
      </c>
      <c r="E328" s="825">
        <v>191.1936</v>
      </c>
      <c r="F328" s="826">
        <v>45506</v>
      </c>
      <c r="G328" s="827" t="s">
        <v>6032</v>
      </c>
    </row>
    <row r="329" spans="1:7">
      <c r="A329" s="822" t="s">
        <v>24081</v>
      </c>
      <c r="B329" s="823" t="s">
        <v>286</v>
      </c>
      <c r="C329" s="823" t="s">
        <v>24037</v>
      </c>
      <c r="D329" s="824">
        <v>3.67</v>
      </c>
      <c r="E329" s="825">
        <v>189.3552</v>
      </c>
      <c r="F329" s="826">
        <v>45506</v>
      </c>
      <c r="G329" s="826" t="s">
        <v>24027</v>
      </c>
    </row>
    <row r="330" spans="1:7">
      <c r="A330" s="822" t="s">
        <v>287</v>
      </c>
      <c r="B330" s="823" t="s">
        <v>286</v>
      </c>
      <c r="C330" s="823" t="s">
        <v>24037</v>
      </c>
      <c r="D330" s="824">
        <v>3.67</v>
      </c>
      <c r="E330" s="825">
        <v>191.1936</v>
      </c>
      <c r="F330" s="826">
        <v>45506</v>
      </c>
      <c r="G330" s="827" t="s">
        <v>24027</v>
      </c>
    </row>
    <row r="331" spans="1:7">
      <c r="A331" s="822" t="s">
        <v>11900</v>
      </c>
      <c r="B331" s="823" t="s">
        <v>11901</v>
      </c>
      <c r="C331" s="823" t="s">
        <v>24037</v>
      </c>
      <c r="D331" s="824">
        <v>0</v>
      </c>
      <c r="E331" s="825">
        <v>117.19760000000001</v>
      </c>
      <c r="F331" s="826">
        <v>45506</v>
      </c>
      <c r="G331" s="827" t="s">
        <v>24027</v>
      </c>
    </row>
    <row r="332" spans="1:7">
      <c r="A332" s="822" t="s">
        <v>24082</v>
      </c>
      <c r="B332" s="823" t="s">
        <v>24083</v>
      </c>
      <c r="C332" s="823" t="s">
        <v>24037</v>
      </c>
      <c r="D332" s="824">
        <v>3.7</v>
      </c>
      <c r="E332" s="825">
        <v>204.31080000000003</v>
      </c>
      <c r="F332" s="826">
        <v>45506</v>
      </c>
      <c r="G332" s="827" t="s">
        <v>6032</v>
      </c>
    </row>
    <row r="333" spans="1:7">
      <c r="A333" s="822" t="s">
        <v>274</v>
      </c>
      <c r="B333" s="823" t="s">
        <v>10754</v>
      </c>
      <c r="C333" s="823" t="s">
        <v>24028</v>
      </c>
      <c r="D333" s="824">
        <v>0.25</v>
      </c>
      <c r="E333" s="825">
        <v>79.3</v>
      </c>
      <c r="F333" s="826">
        <v>45506</v>
      </c>
      <c r="G333" s="827" t="s">
        <v>6621</v>
      </c>
    </row>
    <row r="334" spans="1:7">
      <c r="A334" s="822" t="s">
        <v>24084</v>
      </c>
      <c r="B334" s="823" t="s">
        <v>24085</v>
      </c>
      <c r="C334" s="823" t="s">
        <v>6817</v>
      </c>
      <c r="D334" s="824">
        <v>0</v>
      </c>
      <c r="E334" s="825">
        <v>87.941400000000002</v>
      </c>
      <c r="F334" s="826">
        <v>45506</v>
      </c>
      <c r="G334" s="827" t="s">
        <v>24027</v>
      </c>
    </row>
    <row r="335" spans="1:7">
      <c r="A335" s="822" t="s">
        <v>11902</v>
      </c>
      <c r="B335" s="823" t="s">
        <v>10755</v>
      </c>
      <c r="C335" s="823" t="s">
        <v>24037</v>
      </c>
      <c r="D335" s="824">
        <v>0</v>
      </c>
      <c r="E335" s="825">
        <v>123.8</v>
      </c>
      <c r="F335" s="826">
        <v>45506</v>
      </c>
      <c r="G335" s="827" t="s">
        <v>24027</v>
      </c>
    </row>
    <row r="336" spans="1:7">
      <c r="A336" s="822" t="s">
        <v>275</v>
      </c>
      <c r="B336" s="823" t="s">
        <v>10755</v>
      </c>
      <c r="C336" s="823" t="s">
        <v>24037</v>
      </c>
      <c r="D336" s="824">
        <v>0</v>
      </c>
      <c r="E336" s="825">
        <v>123.80160000000001</v>
      </c>
      <c r="F336" s="826">
        <v>45506</v>
      </c>
      <c r="G336" s="827" t="s">
        <v>24027</v>
      </c>
    </row>
    <row r="337" spans="1:7">
      <c r="A337" s="822" t="s">
        <v>276</v>
      </c>
      <c r="B337" s="823" t="s">
        <v>10756</v>
      </c>
      <c r="C337" s="823" t="s">
        <v>24037</v>
      </c>
      <c r="D337" s="824">
        <v>0</v>
      </c>
      <c r="E337" s="825">
        <v>141.8768</v>
      </c>
      <c r="F337" s="826">
        <v>45506</v>
      </c>
      <c r="G337" s="827" t="s">
        <v>24027</v>
      </c>
    </row>
    <row r="338" spans="1:7">
      <c r="A338" s="822" t="s">
        <v>11903</v>
      </c>
      <c r="B338" s="823" t="s">
        <v>10756</v>
      </c>
      <c r="C338" s="823" t="s">
        <v>24037</v>
      </c>
      <c r="D338" s="824">
        <v>0</v>
      </c>
      <c r="E338" s="825">
        <v>141.8768</v>
      </c>
      <c r="F338" s="826">
        <v>45506</v>
      </c>
      <c r="G338" s="827" t="s">
        <v>24027</v>
      </c>
    </row>
    <row r="339" spans="1:7">
      <c r="A339" s="822" t="s">
        <v>277</v>
      </c>
      <c r="B339" s="823" t="s">
        <v>24086</v>
      </c>
      <c r="C339" s="823" t="s">
        <v>24037</v>
      </c>
      <c r="D339" s="824">
        <v>9.0749999999999993</v>
      </c>
      <c r="E339" s="825">
        <v>364.87360000000001</v>
      </c>
      <c r="F339" s="826">
        <v>45506</v>
      </c>
      <c r="G339" s="827" t="s">
        <v>6621</v>
      </c>
    </row>
    <row r="340" spans="1:7">
      <c r="A340" s="822" t="s">
        <v>11904</v>
      </c>
      <c r="B340" s="823" t="s">
        <v>11905</v>
      </c>
      <c r="C340" s="823" t="s">
        <v>6817</v>
      </c>
      <c r="D340" s="824">
        <v>0</v>
      </c>
      <c r="E340" s="825">
        <v>12.554100000000002</v>
      </c>
      <c r="F340" s="826">
        <v>45506</v>
      </c>
      <c r="G340" s="827" t="s">
        <v>24027</v>
      </c>
    </row>
    <row r="341" spans="1:7">
      <c r="A341" s="822" t="s">
        <v>11906</v>
      </c>
      <c r="B341" s="823" t="s">
        <v>11907</v>
      </c>
      <c r="C341" s="823" t="s">
        <v>24037</v>
      </c>
      <c r="D341" s="824">
        <v>0</v>
      </c>
      <c r="E341" s="825">
        <v>113.59920000000001</v>
      </c>
      <c r="F341" s="826">
        <v>45506</v>
      </c>
      <c r="G341" s="827" t="s">
        <v>24027</v>
      </c>
    </row>
    <row r="342" spans="1:7">
      <c r="A342" s="822" t="s">
        <v>24087</v>
      </c>
      <c r="B342" s="823" t="s">
        <v>24088</v>
      </c>
      <c r="C342" s="823" t="s">
        <v>24037</v>
      </c>
      <c r="D342" s="824">
        <v>0</v>
      </c>
      <c r="E342" s="825">
        <v>184.54509999999999</v>
      </c>
      <c r="F342" s="826">
        <v>45506</v>
      </c>
      <c r="G342" s="827" t="s">
        <v>24027</v>
      </c>
    </row>
    <row r="343" spans="1:7">
      <c r="A343" s="822" t="s">
        <v>11908</v>
      </c>
      <c r="B343" s="823" t="s">
        <v>11909</v>
      </c>
      <c r="C343" s="823" t="s">
        <v>24037</v>
      </c>
      <c r="D343" s="824">
        <v>0</v>
      </c>
      <c r="E343" s="825">
        <v>95.368000000000009</v>
      </c>
      <c r="F343" s="826">
        <v>45506</v>
      </c>
      <c r="G343" s="827" t="s">
        <v>24027</v>
      </c>
    </row>
    <row r="344" spans="1:7">
      <c r="A344" s="822" t="s">
        <v>11910</v>
      </c>
      <c r="B344" s="823" t="s">
        <v>11911</v>
      </c>
      <c r="C344" s="823" t="s">
        <v>24037</v>
      </c>
      <c r="D344" s="824">
        <v>1.7450000000000001</v>
      </c>
      <c r="E344" s="825">
        <v>80.662400000000005</v>
      </c>
      <c r="F344" s="826">
        <v>45506</v>
      </c>
      <c r="G344" s="827" t="s">
        <v>6621</v>
      </c>
    </row>
    <row r="345" spans="1:7">
      <c r="A345" s="822" t="s">
        <v>11912</v>
      </c>
      <c r="B345" s="823" t="s">
        <v>11913</v>
      </c>
      <c r="C345" s="823" t="s">
        <v>24037</v>
      </c>
      <c r="D345" s="824">
        <v>0</v>
      </c>
      <c r="E345" s="825">
        <v>117.19760000000001</v>
      </c>
      <c r="F345" s="826">
        <v>45506</v>
      </c>
      <c r="G345" s="827" t="s">
        <v>24027</v>
      </c>
    </row>
    <row r="346" spans="1:7">
      <c r="A346" s="822" t="s">
        <v>24089</v>
      </c>
      <c r="B346" s="823" t="s">
        <v>278</v>
      </c>
      <c r="C346" s="823" t="s">
        <v>24037</v>
      </c>
      <c r="D346" s="824">
        <v>3.64</v>
      </c>
      <c r="E346" s="825">
        <v>163.6979</v>
      </c>
      <c r="F346" s="826">
        <v>45506</v>
      </c>
      <c r="G346" s="827" t="s">
        <v>24027</v>
      </c>
    </row>
    <row r="347" spans="1:7">
      <c r="A347" s="822" t="s">
        <v>279</v>
      </c>
      <c r="B347" s="823" t="s">
        <v>24090</v>
      </c>
      <c r="C347" s="823" t="s">
        <v>24037</v>
      </c>
      <c r="D347" s="824">
        <v>3.64</v>
      </c>
      <c r="E347" s="825">
        <v>165.28720000000001</v>
      </c>
      <c r="F347" s="826">
        <v>45506</v>
      </c>
      <c r="G347" s="827" t="s">
        <v>6032</v>
      </c>
    </row>
    <row r="348" spans="1:7">
      <c r="A348" s="822" t="s">
        <v>280</v>
      </c>
      <c r="B348" s="823" t="s">
        <v>10757</v>
      </c>
      <c r="C348" s="823" t="s">
        <v>6817</v>
      </c>
      <c r="D348" s="824">
        <v>4.4999999999999998E-2</v>
      </c>
      <c r="E348" s="825">
        <v>25.996200000000005</v>
      </c>
      <c r="F348" s="826">
        <v>45506</v>
      </c>
      <c r="G348" s="827" t="s">
        <v>24027</v>
      </c>
    </row>
    <row r="349" spans="1:7">
      <c r="A349" s="822" t="s">
        <v>24091</v>
      </c>
      <c r="B349" s="823" t="s">
        <v>24092</v>
      </c>
      <c r="C349" s="823" t="s">
        <v>6817</v>
      </c>
      <c r="D349" s="824">
        <v>0.01</v>
      </c>
      <c r="E349" s="825">
        <v>11.9068</v>
      </c>
      <c r="F349" s="826">
        <v>45506</v>
      </c>
      <c r="G349" s="827" t="s">
        <v>24027</v>
      </c>
    </row>
    <row r="350" spans="1:7">
      <c r="A350" s="822" t="s">
        <v>288</v>
      </c>
      <c r="B350" s="823" t="s">
        <v>289</v>
      </c>
      <c r="C350" s="823" t="s">
        <v>24037</v>
      </c>
      <c r="D350" s="824">
        <v>0</v>
      </c>
      <c r="E350" s="825">
        <v>188.2296</v>
      </c>
      <c r="F350" s="826">
        <v>45506</v>
      </c>
      <c r="G350" s="827" t="s">
        <v>24027</v>
      </c>
    </row>
    <row r="351" spans="1:7">
      <c r="A351" s="822" t="s">
        <v>24093</v>
      </c>
      <c r="B351" s="823" t="s">
        <v>289</v>
      </c>
      <c r="C351" s="823" t="s">
        <v>24037</v>
      </c>
      <c r="D351" s="824">
        <v>3.32</v>
      </c>
      <c r="E351" s="825">
        <v>188.2296</v>
      </c>
      <c r="F351" s="826">
        <v>45506</v>
      </c>
      <c r="G351" s="827" t="s">
        <v>2663</v>
      </c>
    </row>
    <row r="352" spans="1:7">
      <c r="A352" s="822" t="s">
        <v>283</v>
      </c>
      <c r="B352" s="823" t="s">
        <v>284</v>
      </c>
      <c r="C352" s="823" t="s">
        <v>24037</v>
      </c>
      <c r="D352" s="824">
        <v>3.27</v>
      </c>
      <c r="E352" s="825">
        <v>188.2296</v>
      </c>
      <c r="F352" s="826">
        <v>45506</v>
      </c>
      <c r="G352" s="827" t="s">
        <v>2806</v>
      </c>
    </row>
    <row r="353" spans="1:7">
      <c r="A353" s="822" t="s">
        <v>291</v>
      </c>
      <c r="B353" s="823" t="s">
        <v>284</v>
      </c>
      <c r="C353" s="823" t="s">
        <v>24037</v>
      </c>
      <c r="D353" s="824">
        <v>3.5</v>
      </c>
      <c r="E353" s="825">
        <v>188.2296</v>
      </c>
      <c r="F353" s="826">
        <v>45506</v>
      </c>
      <c r="G353" s="827" t="s">
        <v>24027</v>
      </c>
    </row>
    <row r="354" spans="1:7">
      <c r="A354" s="822" t="s">
        <v>292</v>
      </c>
      <c r="B354" s="823" t="s">
        <v>289</v>
      </c>
      <c r="C354" s="823" t="s">
        <v>24037</v>
      </c>
      <c r="D354" s="824">
        <v>3.5</v>
      </c>
      <c r="E354" s="825">
        <v>188.2296</v>
      </c>
      <c r="F354" s="826">
        <v>45506</v>
      </c>
      <c r="G354" s="827" t="s">
        <v>24027</v>
      </c>
    </row>
    <row r="355" spans="1:7">
      <c r="A355" s="822" t="s">
        <v>24094</v>
      </c>
      <c r="B355" s="823" t="s">
        <v>284</v>
      </c>
      <c r="C355" s="823" t="s">
        <v>24037</v>
      </c>
      <c r="D355" s="824">
        <v>3.5</v>
      </c>
      <c r="E355" s="825">
        <v>188.23</v>
      </c>
      <c r="F355" s="826">
        <v>45506</v>
      </c>
      <c r="G355" s="827" t="s">
        <v>2806</v>
      </c>
    </row>
    <row r="356" spans="1:7">
      <c r="A356" s="822" t="s">
        <v>295</v>
      </c>
      <c r="B356" s="823" t="s">
        <v>284</v>
      </c>
      <c r="C356" s="823" t="s">
        <v>24037</v>
      </c>
      <c r="D356" s="824">
        <v>3.5</v>
      </c>
      <c r="E356" s="825">
        <v>188.2296</v>
      </c>
      <c r="F356" s="826">
        <v>45506</v>
      </c>
      <c r="G356" s="827" t="s">
        <v>24027</v>
      </c>
    </row>
    <row r="357" spans="1:7">
      <c r="A357" s="822" t="s">
        <v>296</v>
      </c>
      <c r="B357" s="823" t="s">
        <v>289</v>
      </c>
      <c r="C357" s="823" t="s">
        <v>24037</v>
      </c>
      <c r="D357" s="824">
        <v>3.5</v>
      </c>
      <c r="E357" s="825">
        <v>188.2296</v>
      </c>
      <c r="F357" s="826">
        <v>45506</v>
      </c>
      <c r="G357" s="827" t="s">
        <v>24027</v>
      </c>
    </row>
    <row r="358" spans="1:7">
      <c r="A358" s="822" t="s">
        <v>297</v>
      </c>
      <c r="B358" s="823" t="s">
        <v>289</v>
      </c>
      <c r="C358" s="823" t="s">
        <v>24037</v>
      </c>
      <c r="D358" s="824">
        <v>3.29</v>
      </c>
      <c r="E358" s="825">
        <v>188.2296</v>
      </c>
      <c r="F358" s="826">
        <v>45506</v>
      </c>
      <c r="G358" s="827" t="s">
        <v>2663</v>
      </c>
    </row>
    <row r="359" spans="1:7">
      <c r="A359" s="822" t="s">
        <v>24095</v>
      </c>
      <c r="B359" s="823" t="s">
        <v>289</v>
      </c>
      <c r="C359" s="823" t="s">
        <v>24037</v>
      </c>
      <c r="D359" s="824">
        <v>3.5</v>
      </c>
      <c r="E359" s="825">
        <v>188.23</v>
      </c>
      <c r="F359" s="826">
        <v>45506</v>
      </c>
      <c r="G359" s="827" t="s">
        <v>24027</v>
      </c>
    </row>
    <row r="360" spans="1:7">
      <c r="A360" s="822" t="s">
        <v>290</v>
      </c>
      <c r="B360" s="823" t="s">
        <v>284</v>
      </c>
      <c r="C360" s="823" t="s">
        <v>24037</v>
      </c>
      <c r="D360" s="824">
        <v>3.31</v>
      </c>
      <c r="E360" s="825">
        <v>188.2296</v>
      </c>
      <c r="F360" s="826">
        <v>45506</v>
      </c>
      <c r="G360" s="827" t="s">
        <v>2806</v>
      </c>
    </row>
    <row r="361" spans="1:7">
      <c r="A361" s="822" t="s">
        <v>299</v>
      </c>
      <c r="B361" s="823" t="s">
        <v>284</v>
      </c>
      <c r="C361" s="823" t="s">
        <v>24037</v>
      </c>
      <c r="D361" s="824">
        <v>3.5</v>
      </c>
      <c r="E361" s="825">
        <v>188.2296</v>
      </c>
      <c r="F361" s="826">
        <v>45506</v>
      </c>
      <c r="G361" s="827" t="s">
        <v>24027</v>
      </c>
    </row>
    <row r="362" spans="1:7">
      <c r="A362" s="822" t="s">
        <v>24096</v>
      </c>
      <c r="B362" s="823" t="s">
        <v>284</v>
      </c>
      <c r="C362" s="823" t="s">
        <v>24037</v>
      </c>
      <c r="D362" s="824">
        <v>3.5</v>
      </c>
      <c r="E362" s="825">
        <v>188.23</v>
      </c>
      <c r="F362" s="826">
        <v>45506</v>
      </c>
      <c r="G362" s="827" t="s">
        <v>24027</v>
      </c>
    </row>
    <row r="363" spans="1:7">
      <c r="A363" s="822" t="s">
        <v>24097</v>
      </c>
      <c r="B363" s="823" t="s">
        <v>289</v>
      </c>
      <c r="C363" s="823" t="s">
        <v>24037</v>
      </c>
      <c r="D363" s="824">
        <v>3.5</v>
      </c>
      <c r="E363" s="825">
        <v>188.23</v>
      </c>
      <c r="F363" s="826">
        <v>45506</v>
      </c>
      <c r="G363" s="827" t="s">
        <v>24027</v>
      </c>
    </row>
    <row r="364" spans="1:7">
      <c r="A364" s="822" t="s">
        <v>303</v>
      </c>
      <c r="B364" s="823" t="s">
        <v>294</v>
      </c>
      <c r="C364" s="823" t="s">
        <v>24037</v>
      </c>
      <c r="D364" s="824">
        <v>3.39</v>
      </c>
      <c r="E364" s="825">
        <v>196.46639999999999</v>
      </c>
      <c r="F364" s="826">
        <v>45506</v>
      </c>
      <c r="G364" s="827" t="s">
        <v>2663</v>
      </c>
    </row>
    <row r="365" spans="1:7">
      <c r="A365" s="822" t="s">
        <v>293</v>
      </c>
      <c r="B365" s="823" t="s">
        <v>294</v>
      </c>
      <c r="C365" s="823" t="s">
        <v>24037</v>
      </c>
      <c r="D365" s="824">
        <v>3.39</v>
      </c>
      <c r="E365" s="825">
        <v>196.46639999999999</v>
      </c>
      <c r="F365" s="826">
        <v>45506</v>
      </c>
      <c r="G365" s="827" t="s">
        <v>2806</v>
      </c>
    </row>
    <row r="366" spans="1:7">
      <c r="A366" s="822" t="s">
        <v>24098</v>
      </c>
      <c r="B366" s="823" t="s">
        <v>294</v>
      </c>
      <c r="C366" s="823" t="s">
        <v>24037</v>
      </c>
      <c r="D366" s="824">
        <v>3.39</v>
      </c>
      <c r="E366" s="825">
        <v>194.57730000000001</v>
      </c>
      <c r="F366" s="826">
        <v>45506</v>
      </c>
      <c r="G366" s="827" t="s">
        <v>2806</v>
      </c>
    </row>
    <row r="367" spans="1:7">
      <c r="A367" s="822" t="s">
        <v>307</v>
      </c>
      <c r="B367" s="823" t="s">
        <v>294</v>
      </c>
      <c r="C367" s="823" t="s">
        <v>24037</v>
      </c>
      <c r="D367" s="824">
        <v>3.39</v>
      </c>
      <c r="E367" s="825">
        <v>196.46639999999999</v>
      </c>
      <c r="F367" s="826">
        <v>45506</v>
      </c>
      <c r="G367" s="827" t="s">
        <v>2806</v>
      </c>
    </row>
    <row r="368" spans="1:7">
      <c r="A368" s="822" t="s">
        <v>270</v>
      </c>
      <c r="B368" s="823" t="s">
        <v>22733</v>
      </c>
      <c r="C368" s="823" t="s">
        <v>24037</v>
      </c>
      <c r="D368" s="824">
        <v>2.75</v>
      </c>
      <c r="E368" s="825">
        <v>526.17759999999998</v>
      </c>
      <c r="F368" s="826">
        <v>45506</v>
      </c>
      <c r="G368" s="827" t="s">
        <v>6621</v>
      </c>
    </row>
    <row r="369" spans="1:7">
      <c r="A369" s="822" t="s">
        <v>11914</v>
      </c>
      <c r="B369" s="823" t="s">
        <v>11915</v>
      </c>
      <c r="C369" s="823" t="s">
        <v>2806</v>
      </c>
      <c r="D369" s="824">
        <v>0</v>
      </c>
      <c r="E369" s="825">
        <v>14.575799999999999</v>
      </c>
      <c r="F369" s="826">
        <v>45506</v>
      </c>
      <c r="G369" s="827" t="s">
        <v>24027</v>
      </c>
    </row>
    <row r="370" spans="1:7">
      <c r="A370" s="822" t="s">
        <v>11916</v>
      </c>
      <c r="B370" s="823" t="s">
        <v>11917</v>
      </c>
      <c r="C370" s="823" t="s">
        <v>24037</v>
      </c>
      <c r="D370" s="824">
        <v>0</v>
      </c>
      <c r="E370" s="825">
        <v>91.759200000000007</v>
      </c>
      <c r="F370" s="826">
        <v>45506</v>
      </c>
      <c r="G370" s="827" t="s">
        <v>24027</v>
      </c>
    </row>
    <row r="371" spans="1:7">
      <c r="A371" s="822" t="s">
        <v>298</v>
      </c>
      <c r="B371" s="823" t="s">
        <v>10758</v>
      </c>
      <c r="C371" s="823" t="s">
        <v>24037</v>
      </c>
      <c r="D371" s="824">
        <v>0</v>
      </c>
      <c r="E371" s="825">
        <v>97.656000000000006</v>
      </c>
      <c r="F371" s="826">
        <v>45506</v>
      </c>
      <c r="G371" s="827" t="s">
        <v>24027</v>
      </c>
    </row>
    <row r="372" spans="1:7">
      <c r="A372" s="822" t="s">
        <v>308</v>
      </c>
      <c r="B372" s="823" t="s">
        <v>301</v>
      </c>
      <c r="C372" s="823" t="s">
        <v>24037</v>
      </c>
      <c r="D372" s="824">
        <v>2.56</v>
      </c>
      <c r="E372" s="825">
        <v>378.67394999999999</v>
      </c>
      <c r="F372" s="826">
        <v>45506</v>
      </c>
      <c r="G372" s="827" t="s">
        <v>6032</v>
      </c>
    </row>
    <row r="373" spans="1:7">
      <c r="A373" s="822" t="s">
        <v>24099</v>
      </c>
      <c r="B373" s="823" t="s">
        <v>301</v>
      </c>
      <c r="C373" s="823" t="s">
        <v>24037</v>
      </c>
      <c r="D373" s="824">
        <v>2.56</v>
      </c>
      <c r="E373" s="825">
        <v>162.30740000000003</v>
      </c>
      <c r="F373" s="826">
        <v>45506</v>
      </c>
      <c r="G373" s="827" t="s">
        <v>6032</v>
      </c>
    </row>
    <row r="374" spans="1:7">
      <c r="A374" s="822" t="s">
        <v>22734</v>
      </c>
      <c r="B374" s="823" t="s">
        <v>301</v>
      </c>
      <c r="C374" s="823" t="s">
        <v>24037</v>
      </c>
      <c r="D374" s="824">
        <v>2.58</v>
      </c>
      <c r="E374" s="825">
        <v>378.67</v>
      </c>
      <c r="F374" s="826">
        <v>45506</v>
      </c>
      <c r="G374" s="827" t="s">
        <v>3740</v>
      </c>
    </row>
    <row r="375" spans="1:7">
      <c r="A375" s="822" t="s">
        <v>300</v>
      </c>
      <c r="B375" s="823" t="s">
        <v>301</v>
      </c>
      <c r="C375" s="823" t="s">
        <v>24037</v>
      </c>
      <c r="D375" s="824">
        <v>2.58</v>
      </c>
      <c r="E375" s="825">
        <v>378.67394999999999</v>
      </c>
      <c r="F375" s="826">
        <v>45506</v>
      </c>
      <c r="G375" s="827" t="s">
        <v>3740</v>
      </c>
    </row>
    <row r="376" spans="1:7">
      <c r="A376" s="822" t="s">
        <v>302</v>
      </c>
      <c r="B376" s="823" t="s">
        <v>301</v>
      </c>
      <c r="C376" s="823" t="s">
        <v>24037</v>
      </c>
      <c r="D376" s="824">
        <v>2.58</v>
      </c>
      <c r="E376" s="825">
        <v>378.67394999999999</v>
      </c>
      <c r="F376" s="826">
        <v>45506</v>
      </c>
      <c r="G376" s="827" t="s">
        <v>3740</v>
      </c>
    </row>
    <row r="377" spans="1:7">
      <c r="A377" s="822" t="s">
        <v>310</v>
      </c>
      <c r="B377" s="823" t="s">
        <v>301</v>
      </c>
      <c r="C377" s="823" t="s">
        <v>24037</v>
      </c>
      <c r="D377" s="824">
        <v>2.58</v>
      </c>
      <c r="E377" s="825">
        <v>378.67394999999999</v>
      </c>
      <c r="F377" s="826">
        <v>45506</v>
      </c>
      <c r="G377" s="827" t="s">
        <v>3740</v>
      </c>
    </row>
    <row r="378" spans="1:7">
      <c r="A378" s="822" t="s">
        <v>311</v>
      </c>
      <c r="B378" s="823" t="s">
        <v>22735</v>
      </c>
      <c r="C378" s="823" t="s">
        <v>24037</v>
      </c>
      <c r="D378" s="824">
        <v>3</v>
      </c>
      <c r="E378" s="825">
        <v>451.02389999999991</v>
      </c>
      <c r="F378" s="826">
        <v>45506</v>
      </c>
      <c r="G378" s="827" t="s">
        <v>24027</v>
      </c>
    </row>
    <row r="379" spans="1:7">
      <c r="A379" s="822" t="s">
        <v>24100</v>
      </c>
      <c r="B379" s="823" t="s">
        <v>24101</v>
      </c>
      <c r="C379" s="823" t="s">
        <v>24037</v>
      </c>
      <c r="D379" s="824">
        <v>3</v>
      </c>
      <c r="E379" s="825">
        <v>451.02389999999991</v>
      </c>
      <c r="F379" s="826">
        <v>45506</v>
      </c>
      <c r="G379" s="827" t="s">
        <v>24027</v>
      </c>
    </row>
    <row r="380" spans="1:7">
      <c r="A380" s="822" t="s">
        <v>304</v>
      </c>
      <c r="B380" s="823" t="s">
        <v>10759</v>
      </c>
      <c r="C380" s="823" t="s">
        <v>24037</v>
      </c>
      <c r="D380" s="824">
        <v>2.0550000000000002</v>
      </c>
      <c r="E380" s="825">
        <v>236.79809999999998</v>
      </c>
      <c r="F380" s="826">
        <v>45506</v>
      </c>
      <c r="G380" s="827" t="s">
        <v>24027</v>
      </c>
    </row>
    <row r="381" spans="1:7">
      <c r="A381" s="822" t="s">
        <v>305</v>
      </c>
      <c r="B381" s="823" t="s">
        <v>10760</v>
      </c>
      <c r="C381" s="823" t="s">
        <v>24037</v>
      </c>
      <c r="D381" s="824">
        <v>2</v>
      </c>
      <c r="E381" s="825">
        <v>234.54689999999997</v>
      </c>
      <c r="F381" s="826">
        <v>45506</v>
      </c>
      <c r="G381" s="827" t="s">
        <v>24027</v>
      </c>
    </row>
    <row r="382" spans="1:7">
      <c r="A382" s="822" t="s">
        <v>24102</v>
      </c>
      <c r="B382" s="823" t="s">
        <v>10760</v>
      </c>
      <c r="C382" s="823" t="s">
        <v>24037</v>
      </c>
      <c r="D382" s="824">
        <v>2</v>
      </c>
      <c r="E382" s="825">
        <v>238.56199999999998</v>
      </c>
      <c r="F382" s="826">
        <v>45506</v>
      </c>
      <c r="G382" s="827" t="s">
        <v>24027</v>
      </c>
    </row>
    <row r="383" spans="1:7">
      <c r="A383" s="822" t="s">
        <v>306</v>
      </c>
      <c r="B383" s="823" t="s">
        <v>22736</v>
      </c>
      <c r="C383" s="823" t="s">
        <v>24037</v>
      </c>
      <c r="D383" s="824">
        <v>1.51</v>
      </c>
      <c r="E383" s="825">
        <v>167.30234999999999</v>
      </c>
      <c r="F383" s="826">
        <v>45506</v>
      </c>
      <c r="G383" s="827" t="s">
        <v>6621</v>
      </c>
    </row>
    <row r="384" spans="1:7">
      <c r="A384" s="822" t="s">
        <v>312</v>
      </c>
      <c r="B384" s="823" t="s">
        <v>10761</v>
      </c>
      <c r="C384" s="823" t="s">
        <v>24037</v>
      </c>
      <c r="D384" s="824">
        <v>2.665</v>
      </c>
      <c r="E384" s="825">
        <v>378.67394999999999</v>
      </c>
      <c r="F384" s="826">
        <v>45506</v>
      </c>
      <c r="G384" s="827" t="s">
        <v>6032</v>
      </c>
    </row>
    <row r="385" spans="1:7">
      <c r="A385" s="822" t="s">
        <v>11918</v>
      </c>
      <c r="B385" s="823" t="s">
        <v>11919</v>
      </c>
      <c r="C385" s="823" t="s">
        <v>24037</v>
      </c>
      <c r="D385" s="824">
        <v>2.665</v>
      </c>
      <c r="E385" s="825">
        <v>364.11149999999998</v>
      </c>
      <c r="F385" s="826">
        <v>45506</v>
      </c>
      <c r="G385" s="827" t="s">
        <v>3740</v>
      </c>
    </row>
    <row r="386" spans="1:7">
      <c r="A386" s="822" t="s">
        <v>316</v>
      </c>
      <c r="B386" s="823" t="s">
        <v>317</v>
      </c>
      <c r="C386" s="823" t="s">
        <v>24037</v>
      </c>
      <c r="D386" s="824">
        <v>2.64</v>
      </c>
      <c r="E386" s="825">
        <v>378.67394999999999</v>
      </c>
      <c r="F386" s="826">
        <v>45506</v>
      </c>
      <c r="G386" s="827" t="s">
        <v>2663</v>
      </c>
    </row>
    <row r="387" spans="1:7">
      <c r="A387" s="822" t="s">
        <v>24103</v>
      </c>
      <c r="B387" s="823" t="s">
        <v>24104</v>
      </c>
      <c r="C387" s="823" t="s">
        <v>24037</v>
      </c>
      <c r="D387" s="824">
        <v>2.8050000000000002</v>
      </c>
      <c r="E387" s="825">
        <v>378.67</v>
      </c>
      <c r="F387" s="826">
        <v>45506</v>
      </c>
      <c r="G387" s="827" t="s">
        <v>2806</v>
      </c>
    </row>
    <row r="388" spans="1:7">
      <c r="A388" s="822" t="s">
        <v>309</v>
      </c>
      <c r="B388" s="823" t="s">
        <v>22737</v>
      </c>
      <c r="C388" s="823" t="s">
        <v>24037</v>
      </c>
      <c r="D388" s="824">
        <v>2.65</v>
      </c>
      <c r="E388" s="825">
        <v>378.67394999999999</v>
      </c>
      <c r="F388" s="826">
        <v>45506</v>
      </c>
      <c r="G388" s="827" t="s">
        <v>2806</v>
      </c>
    </row>
    <row r="389" spans="1:7">
      <c r="A389" s="822" t="s">
        <v>24105</v>
      </c>
      <c r="B389" s="823" t="s">
        <v>22737</v>
      </c>
      <c r="C389" s="823" t="s">
        <v>24037</v>
      </c>
      <c r="D389" s="824">
        <v>2.8050000000000002</v>
      </c>
      <c r="E389" s="825">
        <v>378.67</v>
      </c>
      <c r="F389" s="826">
        <v>45506</v>
      </c>
      <c r="G389" s="827" t="s">
        <v>24027</v>
      </c>
    </row>
    <row r="390" spans="1:7">
      <c r="A390" s="822" t="s">
        <v>320</v>
      </c>
      <c r="B390" s="823" t="s">
        <v>317</v>
      </c>
      <c r="C390" s="823" t="s">
        <v>24037</v>
      </c>
      <c r="D390" s="824">
        <v>2.8050000000000002</v>
      </c>
      <c r="E390" s="825">
        <v>378.67394999999999</v>
      </c>
      <c r="F390" s="826">
        <v>45506</v>
      </c>
      <c r="G390" s="827" t="s">
        <v>2806</v>
      </c>
    </row>
    <row r="391" spans="1:7">
      <c r="A391" s="822" t="s">
        <v>322</v>
      </c>
      <c r="B391" s="823" t="s">
        <v>317</v>
      </c>
      <c r="C391" s="823" t="s">
        <v>24037</v>
      </c>
      <c r="D391" s="824">
        <v>3.05</v>
      </c>
      <c r="E391" s="825">
        <v>559.53374999999994</v>
      </c>
      <c r="F391" s="826">
        <v>45506</v>
      </c>
      <c r="G391" s="827" t="s">
        <v>2806</v>
      </c>
    </row>
    <row r="392" spans="1:7">
      <c r="A392" s="822" t="s">
        <v>24106</v>
      </c>
      <c r="B392" s="823" t="s">
        <v>24107</v>
      </c>
      <c r="C392" s="823" t="s">
        <v>24037</v>
      </c>
      <c r="D392" s="824">
        <v>3.05</v>
      </c>
      <c r="E392" s="825">
        <v>559.53</v>
      </c>
      <c r="F392" s="826">
        <v>45506</v>
      </c>
      <c r="G392" s="827" t="s">
        <v>2806</v>
      </c>
    </row>
    <row r="393" spans="1:7">
      <c r="A393" s="822" t="s">
        <v>323</v>
      </c>
      <c r="B393" s="823" t="s">
        <v>314</v>
      </c>
      <c r="C393" s="823" t="s">
        <v>24037</v>
      </c>
      <c r="D393" s="824">
        <v>2.69</v>
      </c>
      <c r="E393" s="825">
        <v>382.32209999999998</v>
      </c>
      <c r="F393" s="826">
        <v>45506</v>
      </c>
      <c r="G393" s="827" t="s">
        <v>2663</v>
      </c>
    </row>
    <row r="394" spans="1:7">
      <c r="A394" s="822" t="s">
        <v>313</v>
      </c>
      <c r="B394" s="823" t="s">
        <v>314</v>
      </c>
      <c r="C394" s="823" t="s">
        <v>24037</v>
      </c>
      <c r="D394" s="824">
        <v>2.65</v>
      </c>
      <c r="E394" s="825">
        <v>382.32209999999998</v>
      </c>
      <c r="F394" s="826">
        <v>45506</v>
      </c>
      <c r="G394" s="827" t="s">
        <v>2806</v>
      </c>
    </row>
    <row r="395" spans="1:7">
      <c r="A395" s="822" t="s">
        <v>315</v>
      </c>
      <c r="B395" s="823" t="s">
        <v>314</v>
      </c>
      <c r="C395" s="823" t="s">
        <v>24037</v>
      </c>
      <c r="D395" s="824">
        <v>2.91</v>
      </c>
      <c r="E395" s="825">
        <v>382.32209999999998</v>
      </c>
      <c r="F395" s="826">
        <v>45506</v>
      </c>
      <c r="G395" s="827" t="s">
        <v>2806</v>
      </c>
    </row>
    <row r="396" spans="1:7">
      <c r="A396" s="822" t="s">
        <v>324</v>
      </c>
      <c r="B396" s="823" t="s">
        <v>314</v>
      </c>
      <c r="C396" s="823" t="s">
        <v>24037</v>
      </c>
      <c r="D396" s="824">
        <v>2.91</v>
      </c>
      <c r="E396" s="825">
        <v>382.32209999999998</v>
      </c>
      <c r="F396" s="826">
        <v>45506</v>
      </c>
      <c r="G396" s="827" t="s">
        <v>2806</v>
      </c>
    </row>
    <row r="397" spans="1:7">
      <c r="A397" s="822" t="s">
        <v>24108</v>
      </c>
      <c r="B397" s="823" t="s">
        <v>24109</v>
      </c>
      <c r="C397" s="823" t="s">
        <v>24037</v>
      </c>
      <c r="D397" s="824">
        <v>2.395</v>
      </c>
      <c r="E397" s="825">
        <v>433.88749999999999</v>
      </c>
      <c r="F397" s="826">
        <v>45506</v>
      </c>
      <c r="G397" s="827" t="s">
        <v>2663</v>
      </c>
    </row>
    <row r="398" spans="1:7">
      <c r="A398" s="822" t="s">
        <v>24110</v>
      </c>
      <c r="B398" s="823" t="s">
        <v>24111</v>
      </c>
      <c r="C398" s="823" t="s">
        <v>6817</v>
      </c>
      <c r="D398" s="824">
        <v>0.23</v>
      </c>
      <c r="E398" s="825">
        <v>45.4848</v>
      </c>
      <c r="F398" s="826">
        <v>45506</v>
      </c>
      <c r="G398" s="827" t="s">
        <v>24027</v>
      </c>
    </row>
    <row r="399" spans="1:7">
      <c r="A399" s="822" t="s">
        <v>11920</v>
      </c>
      <c r="B399" s="823" t="s">
        <v>11921</v>
      </c>
      <c r="C399" s="823" t="s">
        <v>6817</v>
      </c>
      <c r="D399" s="824">
        <v>0.30599999999999999</v>
      </c>
      <c r="E399" s="825">
        <v>66.178200000000004</v>
      </c>
      <c r="F399" s="826">
        <v>45506</v>
      </c>
      <c r="G399" s="827" t="s">
        <v>24027</v>
      </c>
    </row>
    <row r="400" spans="1:7">
      <c r="A400" s="822" t="s">
        <v>24112</v>
      </c>
      <c r="B400" s="823" t="s">
        <v>24113</v>
      </c>
      <c r="C400" s="823" t="s">
        <v>6817</v>
      </c>
      <c r="D400" s="824">
        <v>0.41</v>
      </c>
      <c r="E400" s="825">
        <v>78.310900000000004</v>
      </c>
      <c r="F400" s="826">
        <v>45506</v>
      </c>
      <c r="G400" s="827" t="s">
        <v>24027</v>
      </c>
    </row>
    <row r="401" spans="1:7">
      <c r="A401" s="822" t="s">
        <v>318</v>
      </c>
      <c r="B401" s="823" t="s">
        <v>10762</v>
      </c>
      <c r="C401" s="823" t="s">
        <v>6621</v>
      </c>
      <c r="D401" s="824">
        <v>0.51</v>
      </c>
      <c r="E401" s="825">
        <v>131.03550000000001</v>
      </c>
      <c r="F401" s="826">
        <v>45506</v>
      </c>
      <c r="G401" s="827" t="s">
        <v>24027</v>
      </c>
    </row>
    <row r="402" spans="1:7">
      <c r="A402" s="822" t="s">
        <v>24114</v>
      </c>
      <c r="B402" s="823" t="s">
        <v>24115</v>
      </c>
      <c r="C402" s="823" t="s">
        <v>6817</v>
      </c>
      <c r="D402" s="824">
        <v>0.51500000000000001</v>
      </c>
      <c r="E402" s="825">
        <v>95.800300000000007</v>
      </c>
      <c r="F402" s="826">
        <v>45506</v>
      </c>
      <c r="G402" s="827" t="s">
        <v>24027</v>
      </c>
    </row>
    <row r="403" spans="1:7">
      <c r="A403" s="822" t="s">
        <v>319</v>
      </c>
      <c r="B403" s="823" t="s">
        <v>10763</v>
      </c>
      <c r="C403" s="823" t="s">
        <v>6817</v>
      </c>
      <c r="D403" s="824">
        <v>0.47499999999999998</v>
      </c>
      <c r="E403" s="825">
        <v>111.17760000000001</v>
      </c>
      <c r="F403" s="826">
        <v>45506</v>
      </c>
      <c r="G403" s="827" t="s">
        <v>24027</v>
      </c>
    </row>
    <row r="404" spans="1:7">
      <c r="A404" s="822" t="s">
        <v>327</v>
      </c>
      <c r="B404" s="823" t="s">
        <v>321</v>
      </c>
      <c r="C404" s="823" t="s">
        <v>24037</v>
      </c>
      <c r="D404" s="824">
        <v>3.32</v>
      </c>
      <c r="E404" s="825">
        <v>348.86564999999996</v>
      </c>
      <c r="F404" s="826">
        <v>45506</v>
      </c>
      <c r="G404" s="827" t="s">
        <v>6032</v>
      </c>
    </row>
    <row r="405" spans="1:7">
      <c r="A405" s="822" t="s">
        <v>24116</v>
      </c>
      <c r="B405" s="823" t="s">
        <v>321</v>
      </c>
      <c r="C405" s="823" t="s">
        <v>24037</v>
      </c>
      <c r="D405" s="824">
        <v>3.45</v>
      </c>
      <c r="E405" s="825">
        <v>362.63040000000001</v>
      </c>
      <c r="F405" s="826">
        <v>45506</v>
      </c>
      <c r="G405" s="827" t="s">
        <v>2806</v>
      </c>
    </row>
    <row r="406" spans="1:7">
      <c r="A406" s="822" t="s">
        <v>328</v>
      </c>
      <c r="B406" s="823" t="s">
        <v>321</v>
      </c>
      <c r="C406" s="823" t="s">
        <v>24037</v>
      </c>
      <c r="D406" s="824">
        <v>3.45</v>
      </c>
      <c r="E406" s="825">
        <v>360.83519999999999</v>
      </c>
      <c r="F406" s="826">
        <v>45506</v>
      </c>
      <c r="G406" s="827" t="s">
        <v>2806</v>
      </c>
    </row>
    <row r="407" spans="1:7">
      <c r="A407" s="822" t="s">
        <v>329</v>
      </c>
      <c r="B407" s="823" t="s">
        <v>321</v>
      </c>
      <c r="C407" s="823" t="s">
        <v>24037</v>
      </c>
      <c r="D407" s="824">
        <v>3.45</v>
      </c>
      <c r="E407" s="825">
        <v>348.86564999999996</v>
      </c>
      <c r="F407" s="826">
        <v>45506</v>
      </c>
      <c r="G407" s="827" t="s">
        <v>2806</v>
      </c>
    </row>
    <row r="408" spans="1:7">
      <c r="A408" s="822" t="s">
        <v>330</v>
      </c>
      <c r="B408" s="823" t="s">
        <v>331</v>
      </c>
      <c r="C408" s="823" t="s">
        <v>24037</v>
      </c>
      <c r="D408" s="824">
        <v>3.31</v>
      </c>
      <c r="E408" s="825">
        <v>348.86564999999996</v>
      </c>
      <c r="F408" s="826">
        <v>45506</v>
      </c>
      <c r="G408" s="827" t="s">
        <v>6032</v>
      </c>
    </row>
    <row r="409" spans="1:7">
      <c r="A409" s="822" t="s">
        <v>333</v>
      </c>
      <c r="B409" s="823" t="s">
        <v>331</v>
      </c>
      <c r="C409" s="823" t="s">
        <v>24037</v>
      </c>
      <c r="D409" s="824">
        <v>3.45</v>
      </c>
      <c r="E409" s="825">
        <v>348.86564999999996</v>
      </c>
      <c r="F409" s="826">
        <v>45506</v>
      </c>
      <c r="G409" s="827" t="s">
        <v>2806</v>
      </c>
    </row>
    <row r="410" spans="1:7">
      <c r="A410" s="822" t="s">
        <v>334</v>
      </c>
      <c r="B410" s="823" t="s">
        <v>335</v>
      </c>
      <c r="C410" s="823" t="s">
        <v>24037</v>
      </c>
      <c r="D410" s="824">
        <v>2.8050000000000002</v>
      </c>
      <c r="E410" s="825">
        <v>468.76214999999996</v>
      </c>
      <c r="F410" s="826">
        <v>45506</v>
      </c>
      <c r="G410" s="827" t="s">
        <v>24027</v>
      </c>
    </row>
    <row r="411" spans="1:7">
      <c r="A411" s="822" t="s">
        <v>336</v>
      </c>
      <c r="B411" s="823" t="s">
        <v>326</v>
      </c>
      <c r="C411" s="823" t="s">
        <v>24037</v>
      </c>
      <c r="D411" s="824">
        <v>3.46</v>
      </c>
      <c r="E411" s="825">
        <v>348.86564999999996</v>
      </c>
      <c r="F411" s="826">
        <v>45506</v>
      </c>
      <c r="G411" s="827" t="s">
        <v>10764</v>
      </c>
    </row>
    <row r="412" spans="1:7">
      <c r="A412" s="822" t="s">
        <v>22738</v>
      </c>
      <c r="B412" s="823" t="s">
        <v>326</v>
      </c>
      <c r="C412" s="823" t="s">
        <v>24037</v>
      </c>
      <c r="D412" s="824">
        <v>3.665</v>
      </c>
      <c r="E412" s="825">
        <v>348.87</v>
      </c>
      <c r="F412" s="826">
        <v>45506</v>
      </c>
      <c r="G412" s="827" t="s">
        <v>3396</v>
      </c>
    </row>
    <row r="413" spans="1:7">
      <c r="A413" s="822" t="s">
        <v>325</v>
      </c>
      <c r="B413" s="823" t="s">
        <v>326</v>
      </c>
      <c r="C413" s="823" t="s">
        <v>24037</v>
      </c>
      <c r="D413" s="824">
        <v>3.665</v>
      </c>
      <c r="E413" s="825">
        <v>360.84</v>
      </c>
      <c r="F413" s="826">
        <v>45506</v>
      </c>
      <c r="G413" s="827" t="s">
        <v>3396</v>
      </c>
    </row>
    <row r="414" spans="1:7">
      <c r="A414" s="822" t="s">
        <v>337</v>
      </c>
      <c r="B414" s="823" t="s">
        <v>326</v>
      </c>
      <c r="C414" s="823" t="s">
        <v>24037</v>
      </c>
      <c r="D414" s="824">
        <v>3.665</v>
      </c>
      <c r="E414" s="825">
        <v>360.83519999999999</v>
      </c>
      <c r="F414" s="826">
        <v>45506</v>
      </c>
      <c r="G414" s="827" t="s">
        <v>3396</v>
      </c>
    </row>
    <row r="415" spans="1:7">
      <c r="A415" s="822" t="s">
        <v>338</v>
      </c>
      <c r="B415" s="823" t="s">
        <v>326</v>
      </c>
      <c r="C415" s="823" t="s">
        <v>24037</v>
      </c>
      <c r="D415" s="824">
        <v>3.665</v>
      </c>
      <c r="E415" s="825">
        <v>348.86564999999996</v>
      </c>
      <c r="F415" s="826">
        <v>45506</v>
      </c>
      <c r="G415" s="827" t="s">
        <v>3396</v>
      </c>
    </row>
    <row r="416" spans="1:7">
      <c r="A416" s="822" t="s">
        <v>339</v>
      </c>
      <c r="B416" s="823" t="s">
        <v>340</v>
      </c>
      <c r="C416" s="823" t="s">
        <v>24037</v>
      </c>
      <c r="D416" s="824">
        <v>3.6749999999999998</v>
      </c>
      <c r="E416" s="825">
        <v>348.86564999999996</v>
      </c>
      <c r="F416" s="826">
        <v>45506</v>
      </c>
      <c r="G416" s="827" t="s">
        <v>10764</v>
      </c>
    </row>
    <row r="417" spans="1:7">
      <c r="A417" s="822" t="s">
        <v>341</v>
      </c>
      <c r="B417" s="823" t="s">
        <v>10765</v>
      </c>
      <c r="C417" s="823" t="s">
        <v>24037</v>
      </c>
      <c r="D417" s="824">
        <v>3.47</v>
      </c>
      <c r="E417" s="825">
        <v>348.86564999999996</v>
      </c>
      <c r="F417" s="826">
        <v>45506</v>
      </c>
      <c r="G417" s="827" t="s">
        <v>10764</v>
      </c>
    </row>
    <row r="418" spans="1:7">
      <c r="A418" s="822" t="s">
        <v>11922</v>
      </c>
      <c r="B418" s="823" t="s">
        <v>11923</v>
      </c>
      <c r="C418" s="823" t="s">
        <v>24037</v>
      </c>
      <c r="D418" s="824">
        <v>3.78</v>
      </c>
      <c r="E418" s="825">
        <v>410.41184999999996</v>
      </c>
      <c r="F418" s="826">
        <v>45506</v>
      </c>
      <c r="G418" s="827" t="s">
        <v>24027</v>
      </c>
    </row>
    <row r="419" spans="1:7">
      <c r="A419" s="822" t="s">
        <v>332</v>
      </c>
      <c r="B419" s="823" t="s">
        <v>10765</v>
      </c>
      <c r="C419" s="823" t="s">
        <v>24037</v>
      </c>
      <c r="D419" s="824">
        <v>3.665</v>
      </c>
      <c r="E419" s="825">
        <v>360.83519999999999</v>
      </c>
      <c r="F419" s="826">
        <v>45506</v>
      </c>
      <c r="G419" s="827" t="s">
        <v>3396</v>
      </c>
    </row>
    <row r="420" spans="1:7">
      <c r="A420" s="822" t="s">
        <v>342</v>
      </c>
      <c r="B420" s="823" t="s">
        <v>10765</v>
      </c>
      <c r="C420" s="823" t="s">
        <v>24037</v>
      </c>
      <c r="D420" s="824">
        <v>3.665</v>
      </c>
      <c r="E420" s="825">
        <v>348.86564999999996</v>
      </c>
      <c r="F420" s="826">
        <v>45506</v>
      </c>
      <c r="G420" s="827" t="s">
        <v>3396</v>
      </c>
    </row>
    <row r="421" spans="1:7">
      <c r="A421" s="822" t="s">
        <v>343</v>
      </c>
      <c r="B421" s="823" t="s">
        <v>10766</v>
      </c>
      <c r="C421" s="823" t="s">
        <v>24037</v>
      </c>
      <c r="D421" s="824">
        <v>3.665</v>
      </c>
      <c r="E421" s="825">
        <v>591.62339999999983</v>
      </c>
      <c r="F421" s="826">
        <v>45506</v>
      </c>
      <c r="G421" s="827" t="s">
        <v>24027</v>
      </c>
    </row>
    <row r="422" spans="1:7">
      <c r="A422" s="822" t="s">
        <v>344</v>
      </c>
      <c r="B422" s="823" t="s">
        <v>345</v>
      </c>
      <c r="C422" s="823" t="s">
        <v>24037</v>
      </c>
      <c r="D422" s="824">
        <v>3.6749999999999998</v>
      </c>
      <c r="E422" s="825">
        <v>348.86564999999996</v>
      </c>
      <c r="F422" s="826">
        <v>45506</v>
      </c>
      <c r="G422" s="827" t="s">
        <v>10764</v>
      </c>
    </row>
    <row r="423" spans="1:7">
      <c r="A423" s="828" t="s">
        <v>346</v>
      </c>
      <c r="B423" s="829" t="s">
        <v>347</v>
      </c>
      <c r="C423" s="829" t="s">
        <v>24037</v>
      </c>
      <c r="D423" s="830">
        <v>3.7450000000000001</v>
      </c>
      <c r="E423" s="831">
        <v>335.65994999999998</v>
      </c>
      <c r="F423" s="832">
        <v>45506</v>
      </c>
      <c r="G423" s="833" t="s">
        <v>10764</v>
      </c>
    </row>
    <row r="424" spans="1:7">
      <c r="A424" s="822" t="s">
        <v>11924</v>
      </c>
      <c r="B424" s="823" t="s">
        <v>347</v>
      </c>
      <c r="C424" s="823" t="s">
        <v>24037</v>
      </c>
      <c r="D424" s="824">
        <v>3.7450000000000001</v>
      </c>
      <c r="E424" s="825">
        <v>329.07719999999995</v>
      </c>
      <c r="F424" s="826">
        <v>45506</v>
      </c>
      <c r="G424" s="827" t="s">
        <v>3396</v>
      </c>
    </row>
    <row r="425" spans="1:7">
      <c r="A425" s="822" t="s">
        <v>348</v>
      </c>
      <c r="B425" s="823" t="s">
        <v>349</v>
      </c>
      <c r="C425" s="823" t="s">
        <v>24037</v>
      </c>
      <c r="D425" s="824">
        <v>4.6749999999999998</v>
      </c>
      <c r="E425" s="825">
        <v>418.39</v>
      </c>
      <c r="F425" s="826">
        <v>45506</v>
      </c>
      <c r="G425" s="827" t="s">
        <v>6032</v>
      </c>
    </row>
    <row r="426" spans="1:7">
      <c r="A426" s="822" t="s">
        <v>11925</v>
      </c>
      <c r="B426" s="823" t="s">
        <v>349</v>
      </c>
      <c r="C426" s="823" t="s">
        <v>24037</v>
      </c>
      <c r="D426" s="824">
        <v>4.6749999999999998</v>
      </c>
      <c r="E426" s="825">
        <v>418.39</v>
      </c>
      <c r="F426" s="826">
        <v>45506</v>
      </c>
      <c r="G426" s="827" t="s">
        <v>2806</v>
      </c>
    </row>
    <row r="427" spans="1:7">
      <c r="A427" s="822" t="s">
        <v>361</v>
      </c>
      <c r="B427" s="823" t="s">
        <v>10767</v>
      </c>
      <c r="C427" s="823" t="s">
        <v>24037</v>
      </c>
      <c r="D427" s="824">
        <v>4.6749999999999998</v>
      </c>
      <c r="E427" s="825">
        <v>418.39</v>
      </c>
      <c r="F427" s="826">
        <v>45506</v>
      </c>
      <c r="G427" s="827" t="s">
        <v>6032</v>
      </c>
    </row>
    <row r="428" spans="1:7">
      <c r="A428" s="822" t="s">
        <v>362</v>
      </c>
      <c r="B428" s="823" t="s">
        <v>10767</v>
      </c>
      <c r="C428" s="823" t="s">
        <v>24037</v>
      </c>
      <c r="D428" s="824">
        <v>4.6749999999999998</v>
      </c>
      <c r="E428" s="825">
        <v>418.39</v>
      </c>
      <c r="F428" s="826">
        <v>45506</v>
      </c>
      <c r="G428" s="827" t="s">
        <v>2806</v>
      </c>
    </row>
    <row r="429" spans="1:7">
      <c r="A429" s="822" t="s">
        <v>367</v>
      </c>
      <c r="B429" s="823" t="s">
        <v>368</v>
      </c>
      <c r="C429" s="823" t="s">
        <v>24037</v>
      </c>
      <c r="D429" s="824">
        <v>4.5199999999999996</v>
      </c>
      <c r="E429" s="825">
        <v>418.39154999999994</v>
      </c>
      <c r="F429" s="826">
        <v>45506</v>
      </c>
      <c r="G429" s="827" t="s">
        <v>10764</v>
      </c>
    </row>
    <row r="430" spans="1:7">
      <c r="A430" s="822" t="s">
        <v>550</v>
      </c>
      <c r="B430" s="823" t="s">
        <v>551</v>
      </c>
      <c r="C430" s="823" t="s">
        <v>24037</v>
      </c>
      <c r="D430" s="824">
        <v>4.6749999999999998</v>
      </c>
      <c r="E430" s="825">
        <v>418.39154999999994</v>
      </c>
      <c r="F430" s="826">
        <v>45506</v>
      </c>
      <c r="G430" s="827" t="s">
        <v>3396</v>
      </c>
    </row>
    <row r="431" spans="1:7">
      <c r="A431" s="822" t="s">
        <v>552</v>
      </c>
      <c r="B431" s="823" t="s">
        <v>553</v>
      </c>
      <c r="C431" s="823" t="s">
        <v>24037</v>
      </c>
      <c r="D431" s="824">
        <v>4.6849999999999996</v>
      </c>
      <c r="E431" s="825">
        <v>418.39154999999994</v>
      </c>
      <c r="F431" s="826">
        <v>45506</v>
      </c>
      <c r="G431" s="827" t="s">
        <v>10764</v>
      </c>
    </row>
    <row r="432" spans="1:7">
      <c r="A432" s="822" t="s">
        <v>554</v>
      </c>
      <c r="B432" s="823" t="s">
        <v>10768</v>
      </c>
      <c r="C432" s="823" t="s">
        <v>24037</v>
      </c>
      <c r="D432" s="824">
        <v>4.82</v>
      </c>
      <c r="E432" s="825">
        <v>418.39154999999994</v>
      </c>
      <c r="F432" s="826">
        <v>45506</v>
      </c>
      <c r="G432" s="827" t="s">
        <v>10764</v>
      </c>
    </row>
    <row r="433" spans="1:7">
      <c r="A433" s="822" t="s">
        <v>555</v>
      </c>
      <c r="B433" s="823" t="s">
        <v>10768</v>
      </c>
      <c r="C433" s="823" t="s">
        <v>24037</v>
      </c>
      <c r="D433" s="824">
        <v>3.3</v>
      </c>
      <c r="E433" s="825">
        <v>418.39154999999994</v>
      </c>
      <c r="F433" s="826">
        <v>45506</v>
      </c>
      <c r="G433" s="827" t="s">
        <v>24027</v>
      </c>
    </row>
    <row r="434" spans="1:7">
      <c r="A434" s="822" t="s">
        <v>556</v>
      </c>
      <c r="B434" s="823" t="s">
        <v>557</v>
      </c>
      <c r="C434" s="823" t="s">
        <v>24037</v>
      </c>
      <c r="D434" s="824">
        <v>4.83</v>
      </c>
      <c r="E434" s="825">
        <v>418.39154999999994</v>
      </c>
      <c r="F434" s="826">
        <v>45506</v>
      </c>
      <c r="G434" s="827" t="s">
        <v>10764</v>
      </c>
    </row>
    <row r="435" spans="1:7">
      <c r="A435" s="828" t="s">
        <v>350</v>
      </c>
      <c r="B435" s="829" t="s">
        <v>351</v>
      </c>
      <c r="C435" s="829" t="s">
        <v>24037</v>
      </c>
      <c r="D435" s="830">
        <v>0.75</v>
      </c>
      <c r="E435" s="831">
        <v>44.2104</v>
      </c>
      <c r="F435" s="832">
        <v>45506</v>
      </c>
      <c r="G435" s="833" t="s">
        <v>7287</v>
      </c>
    </row>
    <row r="436" spans="1:7">
      <c r="A436" s="822" t="s">
        <v>352</v>
      </c>
      <c r="B436" s="823" t="s">
        <v>353</v>
      </c>
      <c r="C436" s="823" t="s">
        <v>24037</v>
      </c>
      <c r="D436" s="824">
        <v>0.58499999999999996</v>
      </c>
      <c r="E436" s="825">
        <v>65.884</v>
      </c>
      <c r="F436" s="826">
        <v>45506</v>
      </c>
      <c r="G436" s="827" t="s">
        <v>7287</v>
      </c>
    </row>
    <row r="437" spans="1:7">
      <c r="A437" s="822" t="s">
        <v>354</v>
      </c>
      <c r="B437" s="823" t="s">
        <v>10769</v>
      </c>
      <c r="C437" s="823" t="s">
        <v>24037</v>
      </c>
      <c r="D437" s="824">
        <v>0.53500000000000003</v>
      </c>
      <c r="E437" s="825">
        <v>63.18</v>
      </c>
      <c r="F437" s="826">
        <v>45506</v>
      </c>
      <c r="G437" s="827" t="s">
        <v>7287</v>
      </c>
    </row>
    <row r="438" spans="1:7">
      <c r="A438" s="822" t="s">
        <v>355</v>
      </c>
      <c r="B438" s="823" t="s">
        <v>356</v>
      </c>
      <c r="C438" s="823" t="s">
        <v>24037</v>
      </c>
      <c r="D438" s="824">
        <v>1.2350000000000001</v>
      </c>
      <c r="E438" s="825">
        <v>46.800000000000004</v>
      </c>
      <c r="F438" s="826">
        <v>45506</v>
      </c>
      <c r="G438" s="827" t="s">
        <v>7287</v>
      </c>
    </row>
    <row r="439" spans="1:7">
      <c r="A439" s="822" t="s">
        <v>357</v>
      </c>
      <c r="B439" s="823" t="s">
        <v>358</v>
      </c>
      <c r="C439" s="823" t="s">
        <v>24037</v>
      </c>
      <c r="D439" s="824">
        <v>0.93500000000000005</v>
      </c>
      <c r="E439" s="825">
        <v>46.800000000000004</v>
      </c>
      <c r="F439" s="826">
        <v>45506</v>
      </c>
      <c r="G439" s="827" t="s">
        <v>7287</v>
      </c>
    </row>
    <row r="440" spans="1:7">
      <c r="A440" s="828" t="s">
        <v>359</v>
      </c>
      <c r="B440" s="829" t="s">
        <v>10770</v>
      </c>
      <c r="C440" s="829" t="s">
        <v>24037</v>
      </c>
      <c r="D440" s="830">
        <v>0.3</v>
      </c>
      <c r="E440" s="831">
        <v>46.800000000000004</v>
      </c>
      <c r="F440" s="832">
        <v>45506</v>
      </c>
      <c r="G440" s="833" t="s">
        <v>7287</v>
      </c>
    </row>
    <row r="441" spans="1:7">
      <c r="A441" s="822" t="s">
        <v>22739</v>
      </c>
      <c r="B441" s="823" t="s">
        <v>22740</v>
      </c>
      <c r="C441" s="823" t="s">
        <v>24037</v>
      </c>
      <c r="D441" s="824">
        <v>0.625</v>
      </c>
      <c r="E441" s="825">
        <v>41.870399999999997</v>
      </c>
      <c r="F441" s="826">
        <v>45506</v>
      </c>
      <c r="G441" s="827" t="s">
        <v>24027</v>
      </c>
    </row>
    <row r="442" spans="1:7">
      <c r="A442" s="822" t="s">
        <v>360</v>
      </c>
      <c r="B442" s="823" t="s">
        <v>10771</v>
      </c>
      <c r="C442" s="823" t="s">
        <v>6817</v>
      </c>
      <c r="D442" s="824">
        <v>7.0000000000000001E-3</v>
      </c>
      <c r="E442" s="825">
        <v>8.4471000000000007</v>
      </c>
      <c r="F442" s="826">
        <v>45506</v>
      </c>
      <c r="G442" s="827" t="s">
        <v>24027</v>
      </c>
    </row>
    <row r="443" spans="1:7">
      <c r="A443" s="822" t="s">
        <v>558</v>
      </c>
      <c r="B443" s="823" t="s">
        <v>10772</v>
      </c>
      <c r="C443" s="823" t="s">
        <v>24037</v>
      </c>
      <c r="D443" s="824">
        <v>2.1</v>
      </c>
      <c r="E443" s="825">
        <v>115.2736</v>
      </c>
      <c r="F443" s="826">
        <v>45506</v>
      </c>
      <c r="G443" s="827" t="s">
        <v>6621</v>
      </c>
    </row>
    <row r="444" spans="1:7">
      <c r="A444" s="822" t="s">
        <v>559</v>
      </c>
      <c r="B444" s="823" t="s">
        <v>10772</v>
      </c>
      <c r="C444" s="823" t="s">
        <v>24037</v>
      </c>
      <c r="D444" s="824">
        <v>2.1</v>
      </c>
      <c r="E444" s="825">
        <v>115.27</v>
      </c>
      <c r="F444" s="826">
        <v>45506</v>
      </c>
      <c r="G444" s="827" t="s">
        <v>24027</v>
      </c>
    </row>
    <row r="445" spans="1:7">
      <c r="A445" s="822" t="s">
        <v>363</v>
      </c>
      <c r="B445" s="823" t="s">
        <v>10773</v>
      </c>
      <c r="C445" s="823" t="s">
        <v>24037</v>
      </c>
      <c r="D445" s="824">
        <v>0</v>
      </c>
      <c r="E445" s="825">
        <v>8.5592000000000006</v>
      </c>
      <c r="F445" s="826">
        <v>45506</v>
      </c>
      <c r="G445" s="827" t="s">
        <v>24027</v>
      </c>
    </row>
    <row r="446" spans="1:7">
      <c r="A446" s="822" t="s">
        <v>364</v>
      </c>
      <c r="B446" s="823" t="s">
        <v>365</v>
      </c>
      <c r="C446" s="823" t="s">
        <v>24037</v>
      </c>
      <c r="D446" s="824">
        <v>3.4</v>
      </c>
      <c r="E446" s="825">
        <v>79.185600000000008</v>
      </c>
      <c r="F446" s="826">
        <v>45506</v>
      </c>
      <c r="G446" s="827" t="s">
        <v>7287</v>
      </c>
    </row>
    <row r="447" spans="1:7">
      <c r="A447" s="822" t="s">
        <v>366</v>
      </c>
      <c r="B447" s="823" t="s">
        <v>10774</v>
      </c>
      <c r="C447" s="823" t="s">
        <v>24037</v>
      </c>
      <c r="D447" s="824">
        <v>1.615</v>
      </c>
      <c r="E447" s="825">
        <v>58.229600000000005</v>
      </c>
      <c r="F447" s="826">
        <v>45506</v>
      </c>
      <c r="G447" s="827" t="s">
        <v>7287</v>
      </c>
    </row>
    <row r="448" spans="1:7">
      <c r="A448" s="822" t="s">
        <v>1135</v>
      </c>
      <c r="B448" s="823" t="s">
        <v>10775</v>
      </c>
      <c r="C448" s="823" t="s">
        <v>24037</v>
      </c>
      <c r="D448" s="824">
        <v>1.155</v>
      </c>
      <c r="E448" s="825">
        <v>130.1456</v>
      </c>
      <c r="F448" s="826">
        <v>45506</v>
      </c>
      <c r="G448" s="827" t="s">
        <v>7287</v>
      </c>
    </row>
    <row r="449" spans="1:7">
      <c r="A449" s="822" t="s">
        <v>369</v>
      </c>
      <c r="B449" s="823" t="s">
        <v>10776</v>
      </c>
      <c r="C449" s="823" t="s">
        <v>24037</v>
      </c>
      <c r="D449" s="824">
        <v>1.115</v>
      </c>
      <c r="E449" s="825">
        <v>46.800000000000004</v>
      </c>
      <c r="F449" s="826">
        <v>45506</v>
      </c>
      <c r="G449" s="827" t="s">
        <v>7287</v>
      </c>
    </row>
    <row r="450" spans="1:7">
      <c r="A450" s="822" t="s">
        <v>370</v>
      </c>
      <c r="B450" s="823" t="s">
        <v>10777</v>
      </c>
      <c r="C450" s="823" t="s">
        <v>24037</v>
      </c>
      <c r="D450" s="824">
        <v>0.86</v>
      </c>
      <c r="E450" s="825">
        <v>76.52</v>
      </c>
      <c r="F450" s="826">
        <v>45506</v>
      </c>
      <c r="G450" s="827" t="s">
        <v>7287</v>
      </c>
    </row>
    <row r="451" spans="1:7">
      <c r="A451" s="828" t="s">
        <v>371</v>
      </c>
      <c r="B451" s="829" t="s">
        <v>10778</v>
      </c>
      <c r="C451" s="829" t="s">
        <v>24037</v>
      </c>
      <c r="D451" s="830">
        <v>0.82</v>
      </c>
      <c r="E451" s="831">
        <v>47.049600000000005</v>
      </c>
      <c r="F451" s="832">
        <v>45506</v>
      </c>
      <c r="G451" s="833" t="s">
        <v>7287</v>
      </c>
    </row>
    <row r="452" spans="1:7">
      <c r="A452" s="822" t="s">
        <v>11926</v>
      </c>
      <c r="B452" s="823" t="s">
        <v>10779</v>
      </c>
      <c r="C452" s="823" t="s">
        <v>24037</v>
      </c>
      <c r="D452" s="824">
        <v>0.52500000000000002</v>
      </c>
      <c r="E452" s="825">
        <v>55.744000000000007</v>
      </c>
      <c r="F452" s="826">
        <v>45506</v>
      </c>
      <c r="G452" s="827" t="s">
        <v>7287</v>
      </c>
    </row>
    <row r="453" spans="1:7">
      <c r="A453" s="822" t="s">
        <v>372</v>
      </c>
      <c r="B453" s="823" t="s">
        <v>373</v>
      </c>
      <c r="C453" s="823" t="s">
        <v>24037</v>
      </c>
      <c r="D453" s="824">
        <v>0.435</v>
      </c>
      <c r="E453" s="825">
        <v>96.668000000000006</v>
      </c>
      <c r="F453" s="826">
        <v>45506</v>
      </c>
      <c r="G453" s="827" t="s">
        <v>7287</v>
      </c>
    </row>
    <row r="454" spans="1:7">
      <c r="A454" s="822" t="s">
        <v>374</v>
      </c>
      <c r="B454" s="823" t="s">
        <v>375</v>
      </c>
      <c r="C454" s="823" t="s">
        <v>24037</v>
      </c>
      <c r="D454" s="824">
        <v>2.27</v>
      </c>
      <c r="E454" s="825">
        <v>111.8832</v>
      </c>
      <c r="F454" s="826">
        <v>45506</v>
      </c>
      <c r="G454" s="827" t="s">
        <v>7287</v>
      </c>
    </row>
    <row r="455" spans="1:7">
      <c r="A455" s="828" t="s">
        <v>376</v>
      </c>
      <c r="B455" s="829" t="s">
        <v>377</v>
      </c>
      <c r="C455" s="829" t="s">
        <v>24037</v>
      </c>
      <c r="D455" s="830">
        <v>1.5</v>
      </c>
      <c r="E455" s="831">
        <v>40.206399999999995</v>
      </c>
      <c r="F455" s="832">
        <v>45506</v>
      </c>
      <c r="G455" s="833" t="s">
        <v>7287</v>
      </c>
    </row>
    <row r="456" spans="1:7">
      <c r="A456" s="828" t="s">
        <v>378</v>
      </c>
      <c r="B456" s="829" t="s">
        <v>10780</v>
      </c>
      <c r="C456" s="829" t="s">
        <v>6817</v>
      </c>
      <c r="D456" s="830">
        <v>7.0000000000000007E-2</v>
      </c>
      <c r="E456" s="831">
        <v>20.779199999999999</v>
      </c>
      <c r="F456" s="832">
        <v>45506</v>
      </c>
      <c r="G456" s="833" t="s">
        <v>6032</v>
      </c>
    </row>
    <row r="457" spans="1:7">
      <c r="A457" s="828" t="s">
        <v>379</v>
      </c>
      <c r="B457" s="829" t="s">
        <v>10781</v>
      </c>
      <c r="C457" s="829" t="s">
        <v>24028</v>
      </c>
      <c r="D457" s="830">
        <v>7.4999999999999997E-2</v>
      </c>
      <c r="E457" s="831">
        <v>19.468799999999998</v>
      </c>
      <c r="F457" s="832">
        <v>45506</v>
      </c>
      <c r="G457" s="833" t="s">
        <v>6032</v>
      </c>
    </row>
    <row r="458" spans="1:7">
      <c r="A458" s="822" t="s">
        <v>380</v>
      </c>
      <c r="B458" s="823" t="s">
        <v>22741</v>
      </c>
      <c r="C458" s="823" t="s">
        <v>6621</v>
      </c>
      <c r="D458" s="824">
        <v>0.20499999999999999</v>
      </c>
      <c r="E458" s="825">
        <v>22.166700000000002</v>
      </c>
      <c r="F458" s="826">
        <v>45506</v>
      </c>
      <c r="G458" s="827" t="s">
        <v>7287</v>
      </c>
    </row>
    <row r="459" spans="1:7">
      <c r="A459" s="822" t="s">
        <v>381</v>
      </c>
      <c r="B459" s="823" t="s">
        <v>10782</v>
      </c>
      <c r="C459" s="823" t="s">
        <v>6817</v>
      </c>
      <c r="D459" s="824">
        <v>0.109</v>
      </c>
      <c r="E459" s="825">
        <v>15.218100000000002</v>
      </c>
      <c r="F459" s="826">
        <v>45506</v>
      </c>
      <c r="G459" s="827" t="s">
        <v>24027</v>
      </c>
    </row>
    <row r="460" spans="1:7">
      <c r="A460" s="828" t="s">
        <v>382</v>
      </c>
      <c r="B460" s="829" t="s">
        <v>10783</v>
      </c>
      <c r="C460" s="829" t="s">
        <v>24028</v>
      </c>
      <c r="D460" s="830">
        <v>0.05</v>
      </c>
      <c r="E460" s="831">
        <v>36.4</v>
      </c>
      <c r="F460" s="832">
        <v>45506</v>
      </c>
      <c r="G460" s="833" t="s">
        <v>6817</v>
      </c>
    </row>
    <row r="461" spans="1:7">
      <c r="A461" s="822" t="s">
        <v>383</v>
      </c>
      <c r="B461" s="823" t="s">
        <v>10784</v>
      </c>
      <c r="C461" s="823" t="s">
        <v>24028</v>
      </c>
      <c r="D461" s="824">
        <v>0.06</v>
      </c>
      <c r="E461" s="825">
        <v>40.310400000000001</v>
      </c>
      <c r="F461" s="826">
        <v>45506</v>
      </c>
      <c r="G461" s="827" t="s">
        <v>6817</v>
      </c>
    </row>
    <row r="462" spans="1:7">
      <c r="A462" s="828" t="s">
        <v>384</v>
      </c>
      <c r="B462" s="829" t="s">
        <v>385</v>
      </c>
      <c r="C462" s="829" t="s">
        <v>24037</v>
      </c>
      <c r="D462" s="830">
        <v>5.43</v>
      </c>
      <c r="E462" s="831">
        <v>297.61200000000002</v>
      </c>
      <c r="F462" s="832">
        <v>45506</v>
      </c>
      <c r="G462" s="833" t="s">
        <v>6972</v>
      </c>
    </row>
    <row r="463" spans="1:7">
      <c r="A463" s="828" t="s">
        <v>386</v>
      </c>
      <c r="B463" s="829" t="s">
        <v>10785</v>
      </c>
      <c r="C463" s="829" t="s">
        <v>24028</v>
      </c>
      <c r="D463" s="830">
        <v>0.43</v>
      </c>
      <c r="E463" s="831">
        <v>24.741599999999998</v>
      </c>
      <c r="F463" s="832">
        <v>45506</v>
      </c>
      <c r="G463" s="833" t="s">
        <v>6972</v>
      </c>
    </row>
    <row r="464" spans="1:7">
      <c r="A464" s="828" t="s">
        <v>387</v>
      </c>
      <c r="B464" s="829" t="s">
        <v>24117</v>
      </c>
      <c r="C464" s="829" t="s">
        <v>24028</v>
      </c>
      <c r="D464" s="830">
        <v>1.24</v>
      </c>
      <c r="E464" s="831">
        <v>45.385600000000004</v>
      </c>
      <c r="F464" s="832">
        <v>45506</v>
      </c>
      <c r="G464" s="833" t="s">
        <v>6972</v>
      </c>
    </row>
    <row r="465" spans="1:7">
      <c r="A465" s="822" t="s">
        <v>388</v>
      </c>
      <c r="B465" s="823" t="s">
        <v>10786</v>
      </c>
      <c r="C465" s="823" t="s">
        <v>24028</v>
      </c>
      <c r="D465" s="824">
        <v>0.66</v>
      </c>
      <c r="E465" s="825">
        <v>93.288000000000011</v>
      </c>
      <c r="F465" s="826">
        <v>45506</v>
      </c>
      <c r="G465" s="827" t="s">
        <v>6972</v>
      </c>
    </row>
    <row r="466" spans="1:7">
      <c r="A466" s="822" t="s">
        <v>389</v>
      </c>
      <c r="B466" s="823" t="s">
        <v>10787</v>
      </c>
      <c r="C466" s="823" t="s">
        <v>24028</v>
      </c>
      <c r="D466" s="824">
        <v>0.6</v>
      </c>
      <c r="E466" s="825">
        <v>65.041600000000003</v>
      </c>
      <c r="F466" s="826">
        <v>45506</v>
      </c>
      <c r="G466" s="827" t="s">
        <v>6972</v>
      </c>
    </row>
    <row r="467" spans="1:7">
      <c r="A467" s="828" t="s">
        <v>390</v>
      </c>
      <c r="B467" s="829" t="s">
        <v>10788</v>
      </c>
      <c r="C467" s="829" t="s">
        <v>24028</v>
      </c>
      <c r="D467" s="830">
        <v>0.28000000000000003</v>
      </c>
      <c r="E467" s="831">
        <v>28.4544</v>
      </c>
      <c r="F467" s="832">
        <v>45506</v>
      </c>
      <c r="G467" s="833" t="s">
        <v>6972</v>
      </c>
    </row>
    <row r="468" spans="1:7">
      <c r="A468" s="822" t="s">
        <v>391</v>
      </c>
      <c r="B468" s="823" t="s">
        <v>392</v>
      </c>
      <c r="C468" s="823" t="s">
        <v>24037</v>
      </c>
      <c r="D468" s="824">
        <v>2.4300000000000002</v>
      </c>
      <c r="E468" s="825">
        <v>129.90600000000001</v>
      </c>
      <c r="F468" s="826">
        <v>45506</v>
      </c>
      <c r="G468" s="827" t="s">
        <v>6972</v>
      </c>
    </row>
    <row r="469" spans="1:7">
      <c r="A469" s="822" t="s">
        <v>24118</v>
      </c>
      <c r="B469" s="823" t="s">
        <v>392</v>
      </c>
      <c r="C469" s="823" t="s">
        <v>24037</v>
      </c>
      <c r="D469" s="824">
        <v>2.4300000000000002</v>
      </c>
      <c r="E469" s="825">
        <v>71.791000000000011</v>
      </c>
      <c r="F469" s="826">
        <v>45506</v>
      </c>
      <c r="G469" s="827" t="s">
        <v>6972</v>
      </c>
    </row>
    <row r="470" spans="1:7">
      <c r="A470" s="822" t="s">
        <v>393</v>
      </c>
      <c r="B470" s="823" t="s">
        <v>394</v>
      </c>
      <c r="C470" s="823" t="s">
        <v>24037</v>
      </c>
      <c r="D470" s="824">
        <v>2.6</v>
      </c>
      <c r="E470" s="825">
        <v>124.005</v>
      </c>
      <c r="F470" s="826">
        <v>45506</v>
      </c>
      <c r="G470" s="827" t="s">
        <v>6972</v>
      </c>
    </row>
    <row r="471" spans="1:7">
      <c r="A471" s="828" t="s">
        <v>395</v>
      </c>
      <c r="B471" s="829" t="s">
        <v>10789</v>
      </c>
      <c r="C471" s="829" t="s">
        <v>24028</v>
      </c>
      <c r="D471" s="830">
        <v>0.105</v>
      </c>
      <c r="E471" s="831">
        <v>27.2272</v>
      </c>
      <c r="F471" s="832">
        <v>45506</v>
      </c>
      <c r="G471" s="833" t="s">
        <v>6972</v>
      </c>
    </row>
    <row r="472" spans="1:7">
      <c r="A472" s="822" t="s">
        <v>396</v>
      </c>
      <c r="B472" s="823" t="s">
        <v>397</v>
      </c>
      <c r="C472" s="823" t="s">
        <v>24037</v>
      </c>
      <c r="D472" s="824">
        <v>2.35</v>
      </c>
      <c r="E472" s="825">
        <v>214.35750000000002</v>
      </c>
      <c r="F472" s="826">
        <v>45506</v>
      </c>
      <c r="G472" s="827" t="s">
        <v>6972</v>
      </c>
    </row>
    <row r="473" spans="1:7">
      <c r="A473" s="822" t="s">
        <v>24119</v>
      </c>
      <c r="B473" s="823" t="s">
        <v>397</v>
      </c>
      <c r="C473" s="823" t="s">
        <v>24037</v>
      </c>
      <c r="D473" s="824">
        <v>2.35</v>
      </c>
      <c r="E473" s="825">
        <v>99.971800000000002</v>
      </c>
      <c r="F473" s="826">
        <v>45506</v>
      </c>
      <c r="G473" s="827" t="s">
        <v>6972</v>
      </c>
    </row>
    <row r="474" spans="1:7">
      <c r="A474" s="822" t="s">
        <v>398</v>
      </c>
      <c r="B474" s="823" t="s">
        <v>10790</v>
      </c>
      <c r="C474" s="823" t="s">
        <v>24028</v>
      </c>
      <c r="D474" s="824">
        <v>0.3</v>
      </c>
      <c r="E474" s="825">
        <v>30.950400000000002</v>
      </c>
      <c r="F474" s="826">
        <v>45506</v>
      </c>
      <c r="G474" s="827" t="s">
        <v>6972</v>
      </c>
    </row>
    <row r="475" spans="1:7">
      <c r="A475" s="828" t="s">
        <v>399</v>
      </c>
      <c r="B475" s="829" t="s">
        <v>400</v>
      </c>
      <c r="C475" s="829" t="s">
        <v>24037</v>
      </c>
      <c r="D475" s="830">
        <v>2.35</v>
      </c>
      <c r="E475" s="831">
        <v>214.35750000000002</v>
      </c>
      <c r="F475" s="832">
        <v>45506</v>
      </c>
      <c r="G475" s="833" t="s">
        <v>6972</v>
      </c>
    </row>
    <row r="476" spans="1:7">
      <c r="A476" s="822" t="s">
        <v>401</v>
      </c>
      <c r="B476" s="823" t="s">
        <v>402</v>
      </c>
      <c r="C476" s="823" t="s">
        <v>24028</v>
      </c>
      <c r="D476" s="824">
        <v>0.15</v>
      </c>
      <c r="E476" s="825">
        <v>18.148</v>
      </c>
      <c r="F476" s="826">
        <v>45506</v>
      </c>
      <c r="G476" s="827" t="s">
        <v>24027</v>
      </c>
    </row>
    <row r="477" spans="1:7">
      <c r="A477" s="822" t="s">
        <v>403</v>
      </c>
      <c r="B477" s="823" t="s">
        <v>10791</v>
      </c>
      <c r="C477" s="823" t="s">
        <v>6817</v>
      </c>
      <c r="D477" s="824">
        <v>0</v>
      </c>
      <c r="E477" s="825">
        <v>35.786400000000008</v>
      </c>
      <c r="F477" s="826">
        <v>45506</v>
      </c>
      <c r="G477" s="827" t="s">
        <v>24027</v>
      </c>
    </row>
    <row r="478" spans="1:7">
      <c r="A478" s="822" t="s">
        <v>11927</v>
      </c>
      <c r="B478" s="823" t="s">
        <v>11928</v>
      </c>
      <c r="C478" s="823" t="s">
        <v>24028</v>
      </c>
      <c r="D478" s="824">
        <v>0.3</v>
      </c>
      <c r="E478" s="825">
        <v>108.01440000000001</v>
      </c>
      <c r="F478" s="826">
        <v>45506</v>
      </c>
      <c r="G478" s="827" t="s">
        <v>6972</v>
      </c>
    </row>
    <row r="479" spans="1:7">
      <c r="A479" s="822" t="s">
        <v>404</v>
      </c>
      <c r="B479" s="823" t="s">
        <v>10792</v>
      </c>
      <c r="C479" s="823" t="s">
        <v>6817</v>
      </c>
      <c r="D479" s="824">
        <v>0</v>
      </c>
      <c r="E479" s="825">
        <v>46.997400000000006</v>
      </c>
      <c r="F479" s="826">
        <v>45506</v>
      </c>
      <c r="G479" s="827" t="s">
        <v>6972</v>
      </c>
    </row>
    <row r="480" spans="1:7">
      <c r="A480" s="822" t="s">
        <v>405</v>
      </c>
      <c r="B480" s="823" t="s">
        <v>10793</v>
      </c>
      <c r="C480" s="823" t="s">
        <v>24053</v>
      </c>
      <c r="D480" s="824">
        <v>0.49</v>
      </c>
      <c r="E480" s="825">
        <v>107.2539</v>
      </c>
      <c r="F480" s="826">
        <v>45506</v>
      </c>
      <c r="G480" s="827" t="s">
        <v>6972</v>
      </c>
    </row>
    <row r="481" spans="1:7">
      <c r="A481" s="822" t="s">
        <v>406</v>
      </c>
      <c r="B481" s="823" t="s">
        <v>10794</v>
      </c>
      <c r="C481" s="823" t="s">
        <v>24028</v>
      </c>
      <c r="D481" s="824">
        <v>3.34</v>
      </c>
      <c r="E481" s="825">
        <v>233.30320000000003</v>
      </c>
      <c r="F481" s="826">
        <v>45506</v>
      </c>
      <c r="G481" s="827" t="s">
        <v>2806</v>
      </c>
    </row>
    <row r="482" spans="1:7">
      <c r="A482" s="822" t="s">
        <v>407</v>
      </c>
      <c r="B482" s="823" t="s">
        <v>408</v>
      </c>
      <c r="C482" s="823" t="s">
        <v>24028</v>
      </c>
      <c r="D482" s="824">
        <v>0.74</v>
      </c>
      <c r="E482" s="825">
        <v>61.141600000000004</v>
      </c>
      <c r="F482" s="826">
        <v>45506</v>
      </c>
      <c r="G482" s="827" t="s">
        <v>2806</v>
      </c>
    </row>
    <row r="483" spans="1:7">
      <c r="A483" s="822" t="s">
        <v>409</v>
      </c>
      <c r="B483" s="823" t="s">
        <v>10795</v>
      </c>
      <c r="C483" s="823" t="s">
        <v>24028</v>
      </c>
      <c r="D483" s="824">
        <v>0.04</v>
      </c>
      <c r="E483" s="825">
        <v>33.7896</v>
      </c>
      <c r="F483" s="826">
        <v>45506</v>
      </c>
      <c r="G483" s="827" t="s">
        <v>2806</v>
      </c>
    </row>
    <row r="484" spans="1:7">
      <c r="A484" s="822" t="s">
        <v>410</v>
      </c>
      <c r="B484" s="823" t="s">
        <v>10796</v>
      </c>
      <c r="C484" s="823" t="s">
        <v>24028</v>
      </c>
      <c r="D484" s="824">
        <v>0.05</v>
      </c>
      <c r="E484" s="825">
        <v>33.7896</v>
      </c>
      <c r="F484" s="826">
        <v>45506</v>
      </c>
      <c r="G484" s="827" t="s">
        <v>2806</v>
      </c>
    </row>
    <row r="485" spans="1:7">
      <c r="A485" s="822" t="s">
        <v>411</v>
      </c>
      <c r="B485" s="823" t="s">
        <v>10797</v>
      </c>
      <c r="C485" s="823" t="s">
        <v>24028</v>
      </c>
      <c r="D485" s="824">
        <v>0</v>
      </c>
      <c r="E485" s="825">
        <v>136.27119999999999</v>
      </c>
      <c r="F485" s="826">
        <v>45506</v>
      </c>
      <c r="G485" s="827" t="s">
        <v>2806</v>
      </c>
    </row>
    <row r="486" spans="1:7">
      <c r="A486" s="822" t="s">
        <v>412</v>
      </c>
      <c r="B486" s="823" t="s">
        <v>10798</v>
      </c>
      <c r="C486" s="823" t="s">
        <v>24028</v>
      </c>
      <c r="D486" s="824">
        <v>0</v>
      </c>
      <c r="E486" s="825">
        <v>25.979200000000002</v>
      </c>
      <c r="F486" s="826">
        <v>45506</v>
      </c>
      <c r="G486" s="827" t="s">
        <v>2806</v>
      </c>
    </row>
    <row r="487" spans="1:7">
      <c r="A487" s="822" t="s">
        <v>413</v>
      </c>
      <c r="B487" s="823" t="s">
        <v>414</v>
      </c>
      <c r="C487" s="823" t="s">
        <v>24028</v>
      </c>
      <c r="D487" s="824">
        <v>0.63</v>
      </c>
      <c r="E487" s="825">
        <v>153.47280000000001</v>
      </c>
      <c r="F487" s="826">
        <v>45506</v>
      </c>
      <c r="G487" s="827" t="s">
        <v>2806</v>
      </c>
    </row>
    <row r="488" spans="1:7">
      <c r="A488" s="822" t="s">
        <v>11929</v>
      </c>
      <c r="B488" s="823" t="s">
        <v>11930</v>
      </c>
      <c r="C488" s="823" t="s">
        <v>6817</v>
      </c>
      <c r="D488" s="824">
        <v>0.14000000000000001</v>
      </c>
      <c r="E488" s="825">
        <v>23.287800000000004</v>
      </c>
      <c r="F488" s="826">
        <v>45506</v>
      </c>
      <c r="G488" s="827" t="s">
        <v>24027</v>
      </c>
    </row>
    <row r="489" spans="1:7">
      <c r="A489" s="822" t="s">
        <v>11931</v>
      </c>
      <c r="B489" s="823" t="s">
        <v>11932</v>
      </c>
      <c r="C489" s="823" t="s">
        <v>6817</v>
      </c>
      <c r="D489" s="824">
        <v>0.2</v>
      </c>
      <c r="E489" s="825">
        <v>36.396900000000002</v>
      </c>
      <c r="F489" s="826">
        <v>45506</v>
      </c>
      <c r="G489" s="827" t="s">
        <v>24027</v>
      </c>
    </row>
    <row r="490" spans="1:7">
      <c r="A490" s="822" t="s">
        <v>11933</v>
      </c>
      <c r="B490" s="823" t="s">
        <v>11934</v>
      </c>
      <c r="C490" s="823" t="s">
        <v>6817</v>
      </c>
      <c r="D490" s="824">
        <v>0</v>
      </c>
      <c r="E490" s="825">
        <v>49.661400000000008</v>
      </c>
      <c r="F490" s="826">
        <v>45506</v>
      </c>
      <c r="G490" s="827" t="s">
        <v>24027</v>
      </c>
    </row>
    <row r="491" spans="1:7">
      <c r="A491" s="822" t="s">
        <v>11935</v>
      </c>
      <c r="B491" s="823" t="s">
        <v>11936</v>
      </c>
      <c r="C491" s="823" t="s">
        <v>6817</v>
      </c>
      <c r="D491" s="824">
        <v>0.3</v>
      </c>
      <c r="E491" s="825">
        <v>92.662800000000018</v>
      </c>
      <c r="F491" s="826">
        <v>45506</v>
      </c>
      <c r="G491" s="827" t="s">
        <v>24027</v>
      </c>
    </row>
    <row r="492" spans="1:7">
      <c r="A492" s="822" t="s">
        <v>11937</v>
      </c>
      <c r="B492" s="823" t="s">
        <v>11938</v>
      </c>
      <c r="C492" s="823" t="s">
        <v>6817</v>
      </c>
      <c r="D492" s="824">
        <v>0.02</v>
      </c>
      <c r="E492" s="825">
        <v>8.4915000000000003</v>
      </c>
      <c r="F492" s="826">
        <v>45506</v>
      </c>
      <c r="G492" s="827" t="s">
        <v>24027</v>
      </c>
    </row>
    <row r="493" spans="1:7">
      <c r="A493" s="822" t="s">
        <v>415</v>
      </c>
      <c r="B493" s="823" t="s">
        <v>10799</v>
      </c>
      <c r="C493" s="823" t="s">
        <v>24028</v>
      </c>
      <c r="D493" s="824">
        <v>0.33</v>
      </c>
      <c r="E493" s="825">
        <v>103.60480000000001</v>
      </c>
      <c r="F493" s="826">
        <v>45506</v>
      </c>
      <c r="G493" s="827" t="s">
        <v>3740</v>
      </c>
    </row>
    <row r="494" spans="1:7">
      <c r="A494" s="822" t="s">
        <v>416</v>
      </c>
      <c r="B494" s="823" t="s">
        <v>10800</v>
      </c>
      <c r="C494" s="823" t="s">
        <v>24028</v>
      </c>
      <c r="D494" s="824">
        <v>0.44</v>
      </c>
      <c r="E494" s="825">
        <v>108.01440000000001</v>
      </c>
      <c r="F494" s="826">
        <v>45506</v>
      </c>
      <c r="G494" s="827" t="s">
        <v>3740</v>
      </c>
    </row>
    <row r="495" spans="1:7">
      <c r="A495" s="822" t="s">
        <v>417</v>
      </c>
      <c r="B495" s="823" t="s">
        <v>10801</v>
      </c>
      <c r="C495" s="823" t="s">
        <v>24028</v>
      </c>
      <c r="D495" s="824">
        <v>0.45</v>
      </c>
      <c r="E495" s="825">
        <v>113.152</v>
      </c>
      <c r="F495" s="826">
        <v>45506</v>
      </c>
      <c r="G495" s="827" t="s">
        <v>3740</v>
      </c>
    </row>
    <row r="496" spans="1:7">
      <c r="A496" s="822" t="s">
        <v>418</v>
      </c>
      <c r="B496" s="823" t="s">
        <v>10802</v>
      </c>
      <c r="C496" s="823" t="s">
        <v>24028</v>
      </c>
      <c r="D496" s="824">
        <v>0.6</v>
      </c>
      <c r="E496" s="825">
        <v>115.74160000000001</v>
      </c>
      <c r="F496" s="826">
        <v>45506</v>
      </c>
      <c r="G496" s="827" t="s">
        <v>3740</v>
      </c>
    </row>
    <row r="497" spans="1:7">
      <c r="A497" s="822" t="s">
        <v>419</v>
      </c>
      <c r="B497" s="823" t="s">
        <v>420</v>
      </c>
      <c r="C497" s="823" t="s">
        <v>24028</v>
      </c>
      <c r="D497" s="824">
        <v>0.48</v>
      </c>
      <c r="E497" s="825">
        <v>117.1144</v>
      </c>
      <c r="F497" s="826">
        <v>45506</v>
      </c>
      <c r="G497" s="827" t="s">
        <v>3740</v>
      </c>
    </row>
    <row r="498" spans="1:7">
      <c r="A498" s="822" t="s">
        <v>11939</v>
      </c>
      <c r="B498" s="823" t="s">
        <v>22742</v>
      </c>
      <c r="C498" s="823" t="s">
        <v>6817</v>
      </c>
      <c r="D498" s="824">
        <v>0.26800000000000002</v>
      </c>
      <c r="E498" s="825">
        <v>70.68480000000001</v>
      </c>
      <c r="F498" s="826">
        <v>45506</v>
      </c>
      <c r="G498" s="827" t="s">
        <v>24027</v>
      </c>
    </row>
    <row r="499" spans="1:7">
      <c r="A499" s="822" t="s">
        <v>11940</v>
      </c>
      <c r="B499" s="823" t="s">
        <v>11941</v>
      </c>
      <c r="C499" s="823" t="s">
        <v>6817</v>
      </c>
      <c r="D499" s="824">
        <v>3.4000000000000002E-2</v>
      </c>
      <c r="E499" s="825">
        <v>16.638900000000003</v>
      </c>
      <c r="F499" s="826">
        <v>45506</v>
      </c>
      <c r="G499" s="827" t="s">
        <v>24027</v>
      </c>
    </row>
    <row r="500" spans="1:7">
      <c r="A500" s="822" t="s">
        <v>421</v>
      </c>
      <c r="B500" s="823" t="s">
        <v>10803</v>
      </c>
      <c r="C500" s="823" t="s">
        <v>24028</v>
      </c>
      <c r="D500" s="824">
        <v>0.66</v>
      </c>
      <c r="E500" s="825">
        <v>91.072800000000001</v>
      </c>
      <c r="F500" s="826">
        <v>45506</v>
      </c>
      <c r="G500" s="827" t="s">
        <v>3740</v>
      </c>
    </row>
    <row r="501" spans="1:7">
      <c r="A501" s="822" t="s">
        <v>422</v>
      </c>
      <c r="B501" s="823" t="s">
        <v>10804</v>
      </c>
      <c r="C501" s="823" t="s">
        <v>24028</v>
      </c>
      <c r="D501" s="824">
        <v>0.35</v>
      </c>
      <c r="E501" s="825">
        <v>91.072800000000001</v>
      </c>
      <c r="F501" s="826">
        <v>45506</v>
      </c>
      <c r="G501" s="827" t="s">
        <v>2806</v>
      </c>
    </row>
    <row r="502" spans="1:7">
      <c r="A502" s="822" t="s">
        <v>423</v>
      </c>
      <c r="B502" s="823" t="s">
        <v>10805</v>
      </c>
      <c r="C502" s="823" t="s">
        <v>24028</v>
      </c>
      <c r="D502" s="824">
        <v>0.35</v>
      </c>
      <c r="E502" s="825">
        <v>98.893600000000006</v>
      </c>
      <c r="F502" s="826">
        <v>45506</v>
      </c>
      <c r="G502" s="827" t="s">
        <v>3740</v>
      </c>
    </row>
    <row r="503" spans="1:7">
      <c r="A503" s="822" t="s">
        <v>424</v>
      </c>
      <c r="B503" s="823" t="s">
        <v>10806</v>
      </c>
      <c r="C503" s="823" t="s">
        <v>24028</v>
      </c>
      <c r="D503" s="824">
        <v>0.46</v>
      </c>
      <c r="E503" s="825">
        <v>118.4248</v>
      </c>
      <c r="F503" s="826">
        <v>45506</v>
      </c>
      <c r="G503" s="827" t="s">
        <v>3740</v>
      </c>
    </row>
    <row r="504" spans="1:7">
      <c r="A504" s="822" t="s">
        <v>425</v>
      </c>
      <c r="B504" s="823" t="s">
        <v>10807</v>
      </c>
      <c r="C504" s="823" t="s">
        <v>24028</v>
      </c>
      <c r="D504" s="824">
        <v>2.36</v>
      </c>
      <c r="E504" s="825">
        <v>178.86960000000002</v>
      </c>
      <c r="F504" s="826">
        <v>45506</v>
      </c>
      <c r="G504" s="827" t="s">
        <v>6327</v>
      </c>
    </row>
    <row r="505" spans="1:7">
      <c r="A505" s="822" t="s">
        <v>426</v>
      </c>
      <c r="B505" s="823" t="s">
        <v>10808</v>
      </c>
      <c r="C505" s="823" t="s">
        <v>24028</v>
      </c>
      <c r="D505" s="824">
        <v>0</v>
      </c>
      <c r="E505" s="825">
        <v>104.1664</v>
      </c>
      <c r="F505" s="826">
        <v>45506</v>
      </c>
      <c r="G505" s="827" t="s">
        <v>24027</v>
      </c>
    </row>
    <row r="506" spans="1:7">
      <c r="A506" s="822" t="s">
        <v>427</v>
      </c>
      <c r="B506" s="823" t="s">
        <v>428</v>
      </c>
      <c r="C506" s="823" t="s">
        <v>24028</v>
      </c>
      <c r="D506" s="824">
        <v>1.365</v>
      </c>
      <c r="E506" s="825">
        <v>109.06480000000001</v>
      </c>
      <c r="F506" s="826">
        <v>45506</v>
      </c>
      <c r="G506" s="827" t="s">
        <v>6327</v>
      </c>
    </row>
    <row r="507" spans="1:7">
      <c r="A507" s="822" t="s">
        <v>429</v>
      </c>
      <c r="B507" s="823" t="s">
        <v>430</v>
      </c>
      <c r="C507" s="823" t="s">
        <v>24028</v>
      </c>
      <c r="D507" s="824">
        <v>2.35</v>
      </c>
      <c r="E507" s="825">
        <v>245.596</v>
      </c>
      <c r="F507" s="826">
        <v>45506</v>
      </c>
      <c r="G507" s="827" t="s">
        <v>6641</v>
      </c>
    </row>
    <row r="508" spans="1:7">
      <c r="A508" s="822" t="s">
        <v>431</v>
      </c>
      <c r="B508" s="823" t="s">
        <v>10809</v>
      </c>
      <c r="C508" s="823" t="s">
        <v>24028</v>
      </c>
      <c r="D508" s="824">
        <v>0.19</v>
      </c>
      <c r="E508" s="825">
        <v>22.0688</v>
      </c>
      <c r="F508" s="826">
        <v>45506</v>
      </c>
      <c r="G508" s="827" t="s">
        <v>3740</v>
      </c>
    </row>
    <row r="509" spans="1:7">
      <c r="A509" s="822" t="s">
        <v>432</v>
      </c>
      <c r="B509" s="823" t="s">
        <v>10810</v>
      </c>
      <c r="C509" s="823" t="s">
        <v>24028</v>
      </c>
      <c r="D509" s="824">
        <v>0.63</v>
      </c>
      <c r="E509" s="825">
        <v>80.548000000000002</v>
      </c>
      <c r="F509" s="826">
        <v>45506</v>
      </c>
      <c r="G509" s="827" t="s">
        <v>3740</v>
      </c>
    </row>
    <row r="510" spans="1:7">
      <c r="A510" s="822" t="s">
        <v>433</v>
      </c>
      <c r="B510" s="823" t="s">
        <v>434</v>
      </c>
      <c r="C510" s="823" t="s">
        <v>24028</v>
      </c>
      <c r="D510" s="824">
        <v>0.28000000000000003</v>
      </c>
      <c r="E510" s="825">
        <v>98.893600000000006</v>
      </c>
      <c r="F510" s="826">
        <v>45506</v>
      </c>
      <c r="G510" s="827" t="s">
        <v>3740</v>
      </c>
    </row>
    <row r="511" spans="1:7">
      <c r="A511" s="822" t="s">
        <v>435</v>
      </c>
      <c r="B511" s="823" t="s">
        <v>10811</v>
      </c>
      <c r="C511" s="823" t="s">
        <v>24028</v>
      </c>
      <c r="D511" s="824">
        <v>0.54</v>
      </c>
      <c r="E511" s="825">
        <v>62.431200000000004</v>
      </c>
      <c r="F511" s="826">
        <v>45506</v>
      </c>
      <c r="G511" s="827" t="s">
        <v>3740</v>
      </c>
    </row>
    <row r="512" spans="1:7">
      <c r="A512" s="822" t="s">
        <v>11942</v>
      </c>
      <c r="B512" s="823" t="s">
        <v>11943</v>
      </c>
      <c r="C512" s="823" t="s">
        <v>6817</v>
      </c>
      <c r="D512" s="824">
        <v>0</v>
      </c>
      <c r="E512" s="825">
        <v>35.386800000000001</v>
      </c>
      <c r="F512" s="826">
        <v>45506</v>
      </c>
      <c r="G512" s="827" t="s">
        <v>24027</v>
      </c>
    </row>
    <row r="513" spans="1:7">
      <c r="A513" s="822" t="s">
        <v>11944</v>
      </c>
      <c r="B513" s="823" t="s">
        <v>11945</v>
      </c>
      <c r="C513" s="823" t="s">
        <v>6817</v>
      </c>
      <c r="D513" s="824">
        <v>9.1999999999999998E-2</v>
      </c>
      <c r="E513" s="825">
        <v>24.042600000000004</v>
      </c>
      <c r="F513" s="826">
        <v>45506</v>
      </c>
      <c r="G513" s="827" t="s">
        <v>24027</v>
      </c>
    </row>
    <row r="514" spans="1:7">
      <c r="A514" s="822" t="s">
        <v>436</v>
      </c>
      <c r="B514" s="823" t="s">
        <v>10814</v>
      </c>
      <c r="C514" s="823" t="s">
        <v>24028</v>
      </c>
      <c r="D514" s="824">
        <v>0.42</v>
      </c>
      <c r="E514" s="825">
        <v>108.01440000000001</v>
      </c>
      <c r="F514" s="826">
        <v>45506</v>
      </c>
      <c r="G514" s="827" t="s">
        <v>2646</v>
      </c>
    </row>
    <row r="515" spans="1:7">
      <c r="A515" s="822" t="s">
        <v>437</v>
      </c>
      <c r="B515" s="823" t="s">
        <v>10815</v>
      </c>
      <c r="C515" s="823" t="s">
        <v>24028</v>
      </c>
      <c r="D515" s="824">
        <v>0.46</v>
      </c>
      <c r="E515" s="825">
        <v>114.51440000000001</v>
      </c>
      <c r="F515" s="826">
        <v>45506</v>
      </c>
      <c r="G515" s="827" t="s">
        <v>2646</v>
      </c>
    </row>
    <row r="516" spans="1:7">
      <c r="A516" s="822" t="s">
        <v>438</v>
      </c>
      <c r="B516" s="823" t="s">
        <v>10816</v>
      </c>
      <c r="C516" s="823" t="s">
        <v>24028</v>
      </c>
      <c r="D516" s="824">
        <v>0.47</v>
      </c>
      <c r="E516" s="825">
        <v>108.01440000000001</v>
      </c>
      <c r="F516" s="826">
        <v>45506</v>
      </c>
      <c r="G516" s="827" t="s">
        <v>2646</v>
      </c>
    </row>
    <row r="517" spans="1:7">
      <c r="A517" s="822" t="s">
        <v>439</v>
      </c>
      <c r="B517" s="823" t="s">
        <v>10817</v>
      </c>
      <c r="C517" s="823" t="s">
        <v>24028</v>
      </c>
      <c r="D517" s="824">
        <v>0.43</v>
      </c>
      <c r="E517" s="825">
        <v>108.01440000000001</v>
      </c>
      <c r="F517" s="826">
        <v>45506</v>
      </c>
      <c r="G517" s="827" t="s">
        <v>2646</v>
      </c>
    </row>
    <row r="518" spans="1:7">
      <c r="A518" s="822" t="s">
        <v>440</v>
      </c>
      <c r="B518" s="823" t="s">
        <v>441</v>
      </c>
      <c r="C518" s="823" t="s">
        <v>24028</v>
      </c>
      <c r="D518" s="824">
        <v>0.46500000000000002</v>
      </c>
      <c r="E518" s="825">
        <v>108.01440000000001</v>
      </c>
      <c r="F518" s="826">
        <v>45506</v>
      </c>
      <c r="G518" s="827" t="s">
        <v>2646</v>
      </c>
    </row>
    <row r="519" spans="1:7">
      <c r="A519" s="822" t="s">
        <v>442</v>
      </c>
      <c r="B519" s="823" t="s">
        <v>443</v>
      </c>
      <c r="C519" s="823" t="s">
        <v>24028</v>
      </c>
      <c r="D519" s="824">
        <v>0.41</v>
      </c>
      <c r="E519" s="825">
        <v>113.152</v>
      </c>
      <c r="F519" s="826">
        <v>45506</v>
      </c>
      <c r="G519" s="827" t="s">
        <v>2646</v>
      </c>
    </row>
    <row r="520" spans="1:7">
      <c r="A520" s="822" t="s">
        <v>444</v>
      </c>
      <c r="B520" s="823" t="s">
        <v>10818</v>
      </c>
      <c r="C520" s="823" t="s">
        <v>24028</v>
      </c>
      <c r="D520" s="824">
        <v>0.46</v>
      </c>
      <c r="E520" s="825">
        <v>128.89760000000001</v>
      </c>
      <c r="F520" s="826">
        <v>45506</v>
      </c>
      <c r="G520" s="827" t="s">
        <v>2646</v>
      </c>
    </row>
    <row r="521" spans="1:7">
      <c r="A521" s="822" t="s">
        <v>445</v>
      </c>
      <c r="B521" s="823" t="s">
        <v>10819</v>
      </c>
      <c r="C521" s="823" t="s">
        <v>24028</v>
      </c>
      <c r="D521" s="824">
        <v>0.95</v>
      </c>
      <c r="E521" s="825">
        <v>154.70000000000002</v>
      </c>
      <c r="F521" s="826">
        <v>45506</v>
      </c>
      <c r="G521" s="827" t="s">
        <v>2646</v>
      </c>
    </row>
    <row r="522" spans="1:7">
      <c r="A522" s="822" t="s">
        <v>446</v>
      </c>
      <c r="B522" s="823" t="s">
        <v>10820</v>
      </c>
      <c r="C522" s="823" t="s">
        <v>24028</v>
      </c>
      <c r="D522" s="824">
        <v>0</v>
      </c>
      <c r="E522" s="825">
        <v>74.401600000000002</v>
      </c>
      <c r="F522" s="826">
        <v>45506</v>
      </c>
      <c r="G522" s="827" t="s">
        <v>24027</v>
      </c>
    </row>
    <row r="523" spans="1:7">
      <c r="A523" s="822" t="s">
        <v>11946</v>
      </c>
      <c r="B523" s="823" t="s">
        <v>11947</v>
      </c>
      <c r="C523" s="823" t="s">
        <v>24028</v>
      </c>
      <c r="D523" s="824">
        <v>0</v>
      </c>
      <c r="E523" s="825">
        <v>168.67760000000001</v>
      </c>
      <c r="F523" s="826">
        <v>45506</v>
      </c>
      <c r="G523" s="827" t="s">
        <v>24027</v>
      </c>
    </row>
    <row r="524" spans="1:7">
      <c r="A524" s="822" t="s">
        <v>447</v>
      </c>
      <c r="B524" s="823" t="s">
        <v>448</v>
      </c>
      <c r="C524" s="823" t="s">
        <v>24028</v>
      </c>
      <c r="D524" s="824">
        <v>0.45</v>
      </c>
      <c r="E524" s="825">
        <v>128.89760000000001</v>
      </c>
      <c r="F524" s="826">
        <v>45506</v>
      </c>
      <c r="G524" s="827" t="s">
        <v>2646</v>
      </c>
    </row>
    <row r="525" spans="1:7">
      <c r="A525" s="822" t="s">
        <v>449</v>
      </c>
      <c r="B525" s="823" t="s">
        <v>450</v>
      </c>
      <c r="C525" s="823" t="s">
        <v>24028</v>
      </c>
      <c r="D525" s="824">
        <v>0.42</v>
      </c>
      <c r="E525" s="825">
        <v>141.7936</v>
      </c>
      <c r="F525" s="826">
        <v>45506</v>
      </c>
      <c r="G525" s="827" t="s">
        <v>2646</v>
      </c>
    </row>
    <row r="526" spans="1:7">
      <c r="A526" s="822" t="s">
        <v>451</v>
      </c>
      <c r="B526" s="823" t="s">
        <v>10821</v>
      </c>
      <c r="C526" s="823" t="s">
        <v>24028</v>
      </c>
      <c r="D526" s="824">
        <v>0.45</v>
      </c>
      <c r="E526" s="825">
        <v>141.7936</v>
      </c>
      <c r="F526" s="826">
        <v>45506</v>
      </c>
      <c r="G526" s="827" t="s">
        <v>2646</v>
      </c>
    </row>
    <row r="527" spans="1:7">
      <c r="A527" s="822" t="s">
        <v>452</v>
      </c>
      <c r="B527" s="823" t="s">
        <v>10822</v>
      </c>
      <c r="C527" s="823" t="s">
        <v>24028</v>
      </c>
      <c r="D527" s="824">
        <v>1</v>
      </c>
      <c r="E527" s="825">
        <v>180.48159999999999</v>
      </c>
      <c r="F527" s="826">
        <v>45506</v>
      </c>
      <c r="G527" s="827" t="s">
        <v>2646</v>
      </c>
    </row>
    <row r="528" spans="1:7">
      <c r="A528" s="822" t="s">
        <v>453</v>
      </c>
      <c r="B528" s="823" t="s">
        <v>10823</v>
      </c>
      <c r="C528" s="823" t="s">
        <v>24028</v>
      </c>
      <c r="D528" s="824">
        <v>0.73</v>
      </c>
      <c r="E528" s="825">
        <v>171.9016</v>
      </c>
      <c r="F528" s="826">
        <v>45506</v>
      </c>
      <c r="G528" s="827" t="s">
        <v>2646</v>
      </c>
    </row>
    <row r="529" spans="1:7">
      <c r="A529" s="822" t="s">
        <v>455</v>
      </c>
      <c r="B529" s="823" t="s">
        <v>456</v>
      </c>
      <c r="C529" s="823" t="s">
        <v>24028</v>
      </c>
      <c r="D529" s="824">
        <v>0.6</v>
      </c>
      <c r="E529" s="825">
        <v>178.86960000000002</v>
      </c>
      <c r="F529" s="826">
        <v>45506</v>
      </c>
      <c r="G529" s="827" t="s">
        <v>2646</v>
      </c>
    </row>
    <row r="530" spans="1:7">
      <c r="A530" s="822" t="s">
        <v>457</v>
      </c>
      <c r="B530" s="823" t="s">
        <v>458</v>
      </c>
      <c r="C530" s="823" t="s">
        <v>24028</v>
      </c>
      <c r="D530" s="824">
        <v>0.65</v>
      </c>
      <c r="E530" s="825">
        <v>178.86960000000002</v>
      </c>
      <c r="F530" s="826">
        <v>45506</v>
      </c>
      <c r="G530" s="827" t="s">
        <v>2646</v>
      </c>
    </row>
    <row r="531" spans="1:7">
      <c r="A531" s="822" t="s">
        <v>11948</v>
      </c>
      <c r="B531" s="823" t="s">
        <v>24120</v>
      </c>
      <c r="C531" s="823" t="s">
        <v>6817</v>
      </c>
      <c r="D531" s="824">
        <v>0.11</v>
      </c>
      <c r="E531" s="825">
        <v>35.464500000000001</v>
      </c>
      <c r="F531" s="826">
        <v>45506</v>
      </c>
      <c r="G531" s="827" t="s">
        <v>24027</v>
      </c>
    </row>
    <row r="532" spans="1:7">
      <c r="A532" s="822" t="s">
        <v>11949</v>
      </c>
      <c r="B532" s="823" t="s">
        <v>11950</v>
      </c>
      <c r="C532" s="823" t="s">
        <v>6817</v>
      </c>
      <c r="D532" s="824">
        <v>0.114</v>
      </c>
      <c r="E532" s="825">
        <v>33.011400000000002</v>
      </c>
      <c r="F532" s="826">
        <v>45506</v>
      </c>
      <c r="G532" s="827" t="s">
        <v>24027</v>
      </c>
    </row>
    <row r="533" spans="1:7">
      <c r="A533" s="822" t="s">
        <v>10824</v>
      </c>
      <c r="B533" s="823" t="s">
        <v>10825</v>
      </c>
      <c r="C533" s="823" t="s">
        <v>24028</v>
      </c>
      <c r="D533" s="824">
        <v>0</v>
      </c>
      <c r="E533" s="825">
        <v>55.400800000000004</v>
      </c>
      <c r="F533" s="826">
        <v>45506</v>
      </c>
      <c r="G533" s="827" t="s">
        <v>24027</v>
      </c>
    </row>
    <row r="534" spans="1:7">
      <c r="A534" s="822" t="s">
        <v>11951</v>
      </c>
      <c r="B534" s="823" t="s">
        <v>11952</v>
      </c>
      <c r="C534" s="823" t="s">
        <v>6817</v>
      </c>
      <c r="D534" s="824">
        <v>0</v>
      </c>
      <c r="E534" s="825">
        <v>42.901500000000006</v>
      </c>
      <c r="F534" s="826">
        <v>45506</v>
      </c>
      <c r="G534" s="827" t="s">
        <v>24027</v>
      </c>
    </row>
    <row r="535" spans="1:7">
      <c r="A535" s="822" t="s">
        <v>11953</v>
      </c>
      <c r="B535" s="823" t="s">
        <v>11954</v>
      </c>
      <c r="C535" s="823" t="s">
        <v>6817</v>
      </c>
      <c r="D535" s="824">
        <v>0</v>
      </c>
      <c r="E535" s="825">
        <v>33.011400000000002</v>
      </c>
      <c r="F535" s="826">
        <v>45506</v>
      </c>
      <c r="G535" s="827" t="s">
        <v>24027</v>
      </c>
    </row>
    <row r="536" spans="1:7">
      <c r="A536" s="822" t="s">
        <v>459</v>
      </c>
      <c r="B536" s="823" t="s">
        <v>10826</v>
      </c>
      <c r="C536" s="823" t="s">
        <v>24028</v>
      </c>
      <c r="D536" s="824">
        <v>0.32</v>
      </c>
      <c r="E536" s="825">
        <v>103.60480000000001</v>
      </c>
      <c r="F536" s="826">
        <v>45506</v>
      </c>
      <c r="G536" s="827" t="s">
        <v>3740</v>
      </c>
    </row>
    <row r="537" spans="1:7">
      <c r="A537" s="822" t="s">
        <v>460</v>
      </c>
      <c r="B537" s="823" t="s">
        <v>24121</v>
      </c>
      <c r="C537" s="823" t="s">
        <v>6621</v>
      </c>
      <c r="D537" s="824">
        <v>8.0000000000000002E-3</v>
      </c>
      <c r="E537" s="825">
        <v>2.7750000000000004</v>
      </c>
      <c r="F537" s="826">
        <v>45506</v>
      </c>
      <c r="G537" s="827" t="s">
        <v>24027</v>
      </c>
    </row>
    <row r="538" spans="1:7">
      <c r="A538" s="822" t="s">
        <v>461</v>
      </c>
      <c r="B538" s="823" t="s">
        <v>10827</v>
      </c>
      <c r="C538" s="823" t="s">
        <v>24028</v>
      </c>
      <c r="D538" s="824">
        <v>0.38</v>
      </c>
      <c r="E538" s="825">
        <v>117.1144</v>
      </c>
      <c r="F538" s="826">
        <v>45506</v>
      </c>
      <c r="G538" s="827" t="s">
        <v>3740</v>
      </c>
    </row>
    <row r="539" spans="1:7">
      <c r="A539" s="822" t="s">
        <v>11955</v>
      </c>
      <c r="B539" s="823" t="s">
        <v>11956</v>
      </c>
      <c r="C539" s="823" t="s">
        <v>6817</v>
      </c>
      <c r="D539" s="824">
        <v>0</v>
      </c>
      <c r="E539" s="825">
        <v>44.999400000000001</v>
      </c>
      <c r="F539" s="826">
        <v>45506</v>
      </c>
      <c r="G539" s="827" t="s">
        <v>24027</v>
      </c>
    </row>
    <row r="540" spans="1:7">
      <c r="A540" s="822" t="s">
        <v>462</v>
      </c>
      <c r="B540" s="823" t="s">
        <v>10828</v>
      </c>
      <c r="C540" s="823" t="s">
        <v>24028</v>
      </c>
      <c r="D540" s="824">
        <v>0.38</v>
      </c>
      <c r="E540" s="825">
        <v>119.7248</v>
      </c>
      <c r="F540" s="826">
        <v>45506</v>
      </c>
      <c r="G540" s="827" t="s">
        <v>3740</v>
      </c>
    </row>
    <row r="541" spans="1:7">
      <c r="A541" s="822" t="s">
        <v>463</v>
      </c>
      <c r="B541" s="823" t="s">
        <v>10829</v>
      </c>
      <c r="C541" s="823" t="s">
        <v>24028</v>
      </c>
      <c r="D541" s="824">
        <v>0.38</v>
      </c>
      <c r="E541" s="825">
        <v>122.6888</v>
      </c>
      <c r="F541" s="826">
        <v>45506</v>
      </c>
      <c r="G541" s="827" t="s">
        <v>3740</v>
      </c>
    </row>
    <row r="542" spans="1:7">
      <c r="A542" s="822" t="s">
        <v>11957</v>
      </c>
      <c r="B542" s="823" t="s">
        <v>11958</v>
      </c>
      <c r="C542" s="823" t="s">
        <v>6817</v>
      </c>
      <c r="D542" s="824">
        <v>0</v>
      </c>
      <c r="E542" s="825">
        <v>52.935900000000004</v>
      </c>
      <c r="F542" s="826">
        <v>45506</v>
      </c>
      <c r="G542" s="827" t="s">
        <v>24027</v>
      </c>
    </row>
    <row r="543" spans="1:7">
      <c r="A543" s="822" t="s">
        <v>464</v>
      </c>
      <c r="B543" s="823" t="s">
        <v>10830</v>
      </c>
      <c r="C543" s="823" t="s">
        <v>24028</v>
      </c>
      <c r="D543" s="824">
        <v>0.43</v>
      </c>
      <c r="E543" s="825">
        <v>125.59040000000002</v>
      </c>
      <c r="F543" s="826">
        <v>45506</v>
      </c>
      <c r="G543" s="827" t="s">
        <v>3740</v>
      </c>
    </row>
    <row r="544" spans="1:7">
      <c r="A544" s="822" t="s">
        <v>11959</v>
      </c>
      <c r="B544" s="823" t="s">
        <v>11960</v>
      </c>
      <c r="C544" s="823" t="s">
        <v>6817</v>
      </c>
      <c r="D544" s="824">
        <v>0</v>
      </c>
      <c r="E544" s="825">
        <v>39.70470000000001</v>
      </c>
      <c r="F544" s="826">
        <v>45506</v>
      </c>
      <c r="G544" s="827" t="s">
        <v>24027</v>
      </c>
    </row>
    <row r="545" spans="1:7">
      <c r="A545" s="822" t="s">
        <v>466</v>
      </c>
      <c r="B545" s="823" t="s">
        <v>10831</v>
      </c>
      <c r="C545" s="823" t="s">
        <v>24028</v>
      </c>
      <c r="D545" s="824">
        <v>0.39</v>
      </c>
      <c r="E545" s="825">
        <v>98.675200000000004</v>
      </c>
      <c r="F545" s="826">
        <v>45506</v>
      </c>
      <c r="G545" s="827" t="s">
        <v>3740</v>
      </c>
    </row>
    <row r="546" spans="1:7">
      <c r="A546" s="822" t="s">
        <v>465</v>
      </c>
      <c r="B546" s="823" t="s">
        <v>10832</v>
      </c>
      <c r="C546" s="823" t="s">
        <v>24028</v>
      </c>
      <c r="D546" s="824">
        <v>0.4</v>
      </c>
      <c r="E546" s="825">
        <v>118.4248</v>
      </c>
      <c r="F546" s="826">
        <v>45506</v>
      </c>
      <c r="G546" s="827" t="s">
        <v>5614</v>
      </c>
    </row>
    <row r="547" spans="1:7">
      <c r="A547" s="822" t="s">
        <v>467</v>
      </c>
      <c r="B547" s="823" t="s">
        <v>10833</v>
      </c>
      <c r="C547" s="823" t="s">
        <v>24028</v>
      </c>
      <c r="D547" s="824">
        <v>0.44</v>
      </c>
      <c r="E547" s="825">
        <v>117.1144</v>
      </c>
      <c r="F547" s="826">
        <v>45506</v>
      </c>
      <c r="G547" s="827" t="s">
        <v>3740</v>
      </c>
    </row>
    <row r="548" spans="1:7">
      <c r="A548" s="822" t="s">
        <v>468</v>
      </c>
      <c r="B548" s="823" t="s">
        <v>10834</v>
      </c>
      <c r="C548" s="823" t="s">
        <v>24028</v>
      </c>
      <c r="D548" s="824">
        <v>0.28999999999999998</v>
      </c>
      <c r="E548" s="825">
        <v>119.88079999999999</v>
      </c>
      <c r="F548" s="826">
        <v>45506</v>
      </c>
      <c r="G548" s="827" t="s">
        <v>3740</v>
      </c>
    </row>
    <row r="549" spans="1:7">
      <c r="A549" s="822" t="s">
        <v>469</v>
      </c>
      <c r="B549" s="823" t="s">
        <v>10835</v>
      </c>
      <c r="C549" s="823" t="s">
        <v>24028</v>
      </c>
      <c r="D549" s="824">
        <v>0</v>
      </c>
      <c r="E549" s="825">
        <v>94.182400000000001</v>
      </c>
      <c r="F549" s="826">
        <v>45506</v>
      </c>
      <c r="G549" s="827" t="s">
        <v>3740</v>
      </c>
    </row>
    <row r="550" spans="1:7">
      <c r="A550" s="822" t="s">
        <v>470</v>
      </c>
      <c r="B550" s="823" t="s">
        <v>10836</v>
      </c>
      <c r="C550" s="823" t="s">
        <v>24028</v>
      </c>
      <c r="D550" s="824">
        <v>0.61</v>
      </c>
      <c r="E550" s="825">
        <v>231.1088</v>
      </c>
      <c r="F550" s="826">
        <v>45506</v>
      </c>
      <c r="G550" s="827" t="s">
        <v>2646</v>
      </c>
    </row>
    <row r="551" spans="1:7">
      <c r="A551" s="822" t="s">
        <v>471</v>
      </c>
      <c r="B551" s="823" t="s">
        <v>10837</v>
      </c>
      <c r="C551" s="823" t="s">
        <v>24028</v>
      </c>
      <c r="D551" s="824">
        <v>1.2050000000000001</v>
      </c>
      <c r="E551" s="825">
        <v>296.55599999999998</v>
      </c>
      <c r="F551" s="826">
        <v>45506</v>
      </c>
      <c r="G551" s="827" t="s">
        <v>24027</v>
      </c>
    </row>
    <row r="552" spans="1:7">
      <c r="A552" s="822" t="s">
        <v>472</v>
      </c>
      <c r="B552" s="823" t="s">
        <v>10838</v>
      </c>
      <c r="C552" s="823" t="s">
        <v>6621</v>
      </c>
      <c r="D552" s="824">
        <v>2.1000000000000001E-2</v>
      </c>
      <c r="E552" s="825">
        <v>11.3886</v>
      </c>
      <c r="F552" s="826">
        <v>45506</v>
      </c>
      <c r="G552" s="827" t="s">
        <v>24027</v>
      </c>
    </row>
    <row r="553" spans="1:7">
      <c r="A553" s="822" t="s">
        <v>473</v>
      </c>
      <c r="B553" s="823" t="s">
        <v>10839</v>
      </c>
      <c r="C553" s="823" t="s">
        <v>24028</v>
      </c>
      <c r="D553" s="824">
        <v>0</v>
      </c>
      <c r="E553" s="825">
        <v>154.70000000000002</v>
      </c>
      <c r="F553" s="826">
        <v>45506</v>
      </c>
      <c r="G553" s="827" t="s">
        <v>5614</v>
      </c>
    </row>
    <row r="554" spans="1:7">
      <c r="A554" s="828" t="s">
        <v>474</v>
      </c>
      <c r="B554" s="829" t="s">
        <v>10840</v>
      </c>
      <c r="C554" s="829" t="s">
        <v>24028</v>
      </c>
      <c r="D554" s="830">
        <v>0.27</v>
      </c>
      <c r="E554" s="831">
        <v>27.279200000000003</v>
      </c>
      <c r="F554" s="832">
        <v>45506</v>
      </c>
      <c r="G554" s="833" t="s">
        <v>3740</v>
      </c>
    </row>
    <row r="555" spans="1:7">
      <c r="A555" s="822" t="s">
        <v>475</v>
      </c>
      <c r="B555" s="823" t="s">
        <v>10841</v>
      </c>
      <c r="C555" s="823" t="s">
        <v>24028</v>
      </c>
      <c r="D555" s="824">
        <v>0.112</v>
      </c>
      <c r="E555" s="825">
        <v>52.020800000000008</v>
      </c>
      <c r="F555" s="826">
        <v>45506</v>
      </c>
      <c r="G555" s="827" t="s">
        <v>24027</v>
      </c>
    </row>
    <row r="556" spans="1:7">
      <c r="A556" s="822" t="s">
        <v>476</v>
      </c>
      <c r="B556" s="823" t="s">
        <v>477</v>
      </c>
      <c r="C556" s="823" t="s">
        <v>24028</v>
      </c>
      <c r="D556" s="824">
        <v>1.55</v>
      </c>
      <c r="E556" s="825">
        <v>154.70000000000002</v>
      </c>
      <c r="F556" s="826">
        <v>45506</v>
      </c>
      <c r="G556" s="827" t="s">
        <v>24027</v>
      </c>
    </row>
    <row r="557" spans="1:7">
      <c r="A557" s="822" t="s">
        <v>478</v>
      </c>
      <c r="B557" s="823" t="s">
        <v>10842</v>
      </c>
      <c r="C557" s="823" t="s">
        <v>24028</v>
      </c>
      <c r="D557" s="824">
        <v>0.65</v>
      </c>
      <c r="E557" s="825">
        <v>91.072800000000001</v>
      </c>
      <c r="F557" s="826">
        <v>45506</v>
      </c>
      <c r="G557" s="827" t="s">
        <v>24027</v>
      </c>
    </row>
    <row r="558" spans="1:7">
      <c r="A558" s="822" t="s">
        <v>479</v>
      </c>
      <c r="B558" s="823" t="s">
        <v>10843</v>
      </c>
      <c r="C558" s="823" t="s">
        <v>24028</v>
      </c>
      <c r="D558" s="824">
        <v>0.44700000000000001</v>
      </c>
      <c r="E558" s="825">
        <v>125.0184</v>
      </c>
      <c r="F558" s="826">
        <v>45506</v>
      </c>
      <c r="G558" s="827" t="s">
        <v>24027</v>
      </c>
    </row>
    <row r="559" spans="1:7">
      <c r="A559" s="822" t="s">
        <v>480</v>
      </c>
      <c r="B559" s="823" t="s">
        <v>10844</v>
      </c>
      <c r="C559" s="823" t="s">
        <v>24028</v>
      </c>
      <c r="D559" s="824">
        <v>0</v>
      </c>
      <c r="E559" s="825">
        <v>137.94559999999998</v>
      </c>
      <c r="F559" s="826">
        <v>45506</v>
      </c>
      <c r="G559" s="827" t="s">
        <v>24027</v>
      </c>
    </row>
    <row r="560" spans="1:7">
      <c r="A560" s="822" t="s">
        <v>481</v>
      </c>
      <c r="B560" s="823" t="s">
        <v>10845</v>
      </c>
      <c r="C560" s="823" t="s">
        <v>24028</v>
      </c>
      <c r="D560" s="824">
        <v>0.25</v>
      </c>
      <c r="E560" s="825">
        <v>34.621600000000001</v>
      </c>
      <c r="F560" s="826">
        <v>45506</v>
      </c>
      <c r="G560" s="827" t="s">
        <v>24027</v>
      </c>
    </row>
    <row r="561" spans="1:7">
      <c r="A561" s="822" t="s">
        <v>482</v>
      </c>
      <c r="B561" s="823" t="s">
        <v>10846</v>
      </c>
      <c r="C561" s="823" t="s">
        <v>24028</v>
      </c>
      <c r="D561" s="824">
        <v>0.7</v>
      </c>
      <c r="E561" s="825">
        <v>167.5856</v>
      </c>
      <c r="F561" s="826">
        <v>45506</v>
      </c>
      <c r="G561" s="827" t="s">
        <v>5614</v>
      </c>
    </row>
    <row r="562" spans="1:7">
      <c r="A562" s="822" t="s">
        <v>483</v>
      </c>
      <c r="B562" s="823" t="s">
        <v>22743</v>
      </c>
      <c r="C562" s="823" t="s">
        <v>24028</v>
      </c>
      <c r="D562" s="824">
        <v>1.45</v>
      </c>
      <c r="E562" s="825">
        <v>159.6088</v>
      </c>
      <c r="F562" s="826">
        <v>45506</v>
      </c>
      <c r="G562" s="827" t="s">
        <v>5614</v>
      </c>
    </row>
    <row r="563" spans="1:7">
      <c r="A563" s="822" t="s">
        <v>484</v>
      </c>
      <c r="B563" s="823" t="s">
        <v>10847</v>
      </c>
      <c r="C563" s="823" t="s">
        <v>24028</v>
      </c>
      <c r="D563" s="824">
        <v>0</v>
      </c>
      <c r="E563" s="825">
        <v>309.452</v>
      </c>
      <c r="F563" s="826">
        <v>45506</v>
      </c>
      <c r="G563" s="827" t="s">
        <v>5614</v>
      </c>
    </row>
    <row r="564" spans="1:7">
      <c r="A564" s="822" t="s">
        <v>485</v>
      </c>
      <c r="B564" s="823" t="s">
        <v>10848</v>
      </c>
      <c r="C564" s="823" t="s">
        <v>24028</v>
      </c>
      <c r="D564" s="824">
        <v>3.25</v>
      </c>
      <c r="E564" s="825">
        <v>159.6088</v>
      </c>
      <c r="F564" s="826">
        <v>45506</v>
      </c>
      <c r="G564" s="827" t="s">
        <v>5614</v>
      </c>
    </row>
    <row r="565" spans="1:7">
      <c r="A565" s="822" t="s">
        <v>486</v>
      </c>
      <c r="B565" s="823" t="s">
        <v>10849</v>
      </c>
      <c r="C565" s="823" t="s">
        <v>24028</v>
      </c>
      <c r="D565" s="824">
        <v>1.6</v>
      </c>
      <c r="E565" s="825">
        <v>294.71519999999998</v>
      </c>
      <c r="F565" s="826">
        <v>45506</v>
      </c>
      <c r="G565" s="827" t="s">
        <v>5614</v>
      </c>
    </row>
    <row r="566" spans="1:7">
      <c r="A566" s="822" t="s">
        <v>487</v>
      </c>
      <c r="B566" s="823" t="s">
        <v>10850</v>
      </c>
      <c r="C566" s="823" t="s">
        <v>24028</v>
      </c>
      <c r="D566" s="824">
        <v>1.8</v>
      </c>
      <c r="E566" s="825">
        <v>165.76559999999998</v>
      </c>
      <c r="F566" s="826">
        <v>45506</v>
      </c>
      <c r="G566" s="827" t="s">
        <v>5614</v>
      </c>
    </row>
    <row r="567" spans="1:7">
      <c r="A567" s="822" t="s">
        <v>488</v>
      </c>
      <c r="B567" s="823" t="s">
        <v>10851</v>
      </c>
      <c r="C567" s="823" t="s">
        <v>24028</v>
      </c>
      <c r="D567" s="824">
        <v>1.46</v>
      </c>
      <c r="E567" s="825">
        <v>395.28320000000002</v>
      </c>
      <c r="F567" s="826">
        <v>45506</v>
      </c>
      <c r="G567" s="827" t="s">
        <v>5614</v>
      </c>
    </row>
    <row r="568" spans="1:7">
      <c r="A568" s="822" t="s">
        <v>489</v>
      </c>
      <c r="B568" s="823" t="s">
        <v>10852</v>
      </c>
      <c r="C568" s="823" t="s">
        <v>24028</v>
      </c>
      <c r="D568" s="824">
        <v>0</v>
      </c>
      <c r="E568" s="825">
        <v>214.88480000000001</v>
      </c>
      <c r="F568" s="826">
        <v>45506</v>
      </c>
      <c r="G568" s="827" t="s">
        <v>24027</v>
      </c>
    </row>
    <row r="569" spans="1:7">
      <c r="A569" s="822" t="s">
        <v>490</v>
      </c>
      <c r="B569" s="823" t="s">
        <v>10853</v>
      </c>
      <c r="C569" s="823" t="s">
        <v>24028</v>
      </c>
      <c r="D569" s="824">
        <v>0</v>
      </c>
      <c r="E569" s="825">
        <v>323.03440000000001</v>
      </c>
      <c r="F569" s="826">
        <v>45506</v>
      </c>
      <c r="G569" s="827" t="s">
        <v>24027</v>
      </c>
    </row>
    <row r="570" spans="1:7">
      <c r="A570" s="822" t="s">
        <v>491</v>
      </c>
      <c r="B570" s="823" t="s">
        <v>10854</v>
      </c>
      <c r="C570" s="823" t="s">
        <v>24028</v>
      </c>
      <c r="D570" s="824">
        <v>0</v>
      </c>
      <c r="E570" s="825">
        <v>128.97040000000001</v>
      </c>
      <c r="F570" s="826">
        <v>45506</v>
      </c>
      <c r="G570" s="827" t="s">
        <v>24027</v>
      </c>
    </row>
    <row r="571" spans="1:7">
      <c r="A571" s="822" t="s">
        <v>492</v>
      </c>
      <c r="B571" s="823" t="s">
        <v>10855</v>
      </c>
      <c r="C571" s="823" t="s">
        <v>24028</v>
      </c>
      <c r="D571" s="824">
        <v>0</v>
      </c>
      <c r="E571" s="825">
        <v>116.00160000000001</v>
      </c>
      <c r="F571" s="826">
        <v>45506</v>
      </c>
      <c r="G571" s="827" t="s">
        <v>24027</v>
      </c>
    </row>
    <row r="572" spans="1:7">
      <c r="A572" s="822" t="s">
        <v>493</v>
      </c>
      <c r="B572" s="823" t="s">
        <v>10856</v>
      </c>
      <c r="C572" s="823" t="s">
        <v>24028</v>
      </c>
      <c r="D572" s="824">
        <v>2.2799999999999998</v>
      </c>
      <c r="E572" s="825">
        <v>395.28320000000002</v>
      </c>
      <c r="F572" s="826">
        <v>45506</v>
      </c>
      <c r="G572" s="827" t="s">
        <v>5614</v>
      </c>
    </row>
    <row r="573" spans="1:7">
      <c r="A573" s="822" t="s">
        <v>494</v>
      </c>
      <c r="B573" s="823" t="s">
        <v>495</v>
      </c>
      <c r="C573" s="823" t="s">
        <v>24028</v>
      </c>
      <c r="D573" s="824">
        <v>1.19</v>
      </c>
      <c r="E573" s="825">
        <v>294.71519999999998</v>
      </c>
      <c r="F573" s="826">
        <v>45506</v>
      </c>
      <c r="G573" s="827" t="s">
        <v>5614</v>
      </c>
    </row>
    <row r="574" spans="1:7">
      <c r="A574" s="822" t="s">
        <v>496</v>
      </c>
      <c r="B574" s="823" t="s">
        <v>454</v>
      </c>
      <c r="C574" s="823" t="s">
        <v>24028</v>
      </c>
      <c r="D574" s="824">
        <v>0.6</v>
      </c>
      <c r="E574" s="825">
        <v>171.9016</v>
      </c>
      <c r="F574" s="826">
        <v>45506</v>
      </c>
      <c r="G574" s="827" t="s">
        <v>24027</v>
      </c>
    </row>
    <row r="575" spans="1:7">
      <c r="A575" s="822" t="s">
        <v>497</v>
      </c>
      <c r="B575" s="823" t="s">
        <v>498</v>
      </c>
      <c r="C575" s="823" t="s">
        <v>24028</v>
      </c>
      <c r="D575" s="824">
        <v>0</v>
      </c>
      <c r="E575" s="825">
        <v>159.6088</v>
      </c>
      <c r="F575" s="826">
        <v>45506</v>
      </c>
      <c r="G575" s="827" t="s">
        <v>5614</v>
      </c>
    </row>
    <row r="576" spans="1:7">
      <c r="A576" s="822" t="s">
        <v>499</v>
      </c>
      <c r="B576" s="823" t="s">
        <v>24122</v>
      </c>
      <c r="C576" s="823" t="s">
        <v>24028</v>
      </c>
      <c r="D576" s="824">
        <v>0</v>
      </c>
      <c r="E576" s="825">
        <v>159.6088</v>
      </c>
      <c r="F576" s="826">
        <v>45506</v>
      </c>
      <c r="G576" s="827" t="s">
        <v>5614</v>
      </c>
    </row>
    <row r="577" spans="1:7">
      <c r="A577" s="822" t="s">
        <v>500</v>
      </c>
      <c r="B577" s="823" t="s">
        <v>501</v>
      </c>
      <c r="C577" s="823" t="s">
        <v>24028</v>
      </c>
      <c r="D577" s="824">
        <v>0.95</v>
      </c>
      <c r="E577" s="825">
        <v>159.6088</v>
      </c>
      <c r="F577" s="826">
        <v>45506</v>
      </c>
      <c r="G577" s="827" t="s">
        <v>5614</v>
      </c>
    </row>
    <row r="578" spans="1:7">
      <c r="A578" s="822" t="s">
        <v>502</v>
      </c>
      <c r="B578" s="823" t="s">
        <v>10857</v>
      </c>
      <c r="C578" s="823" t="s">
        <v>24028</v>
      </c>
      <c r="D578" s="824">
        <v>0.35</v>
      </c>
      <c r="E578" s="825">
        <v>122.76160000000002</v>
      </c>
      <c r="F578" s="826">
        <v>45506</v>
      </c>
      <c r="G578" s="827" t="s">
        <v>2688</v>
      </c>
    </row>
    <row r="579" spans="1:7">
      <c r="A579" s="822" t="s">
        <v>503</v>
      </c>
      <c r="B579" s="823" t="s">
        <v>504</v>
      </c>
      <c r="C579" s="823" t="s">
        <v>24028</v>
      </c>
      <c r="D579" s="824">
        <v>2.1</v>
      </c>
      <c r="E579" s="825">
        <v>159.6088</v>
      </c>
      <c r="F579" s="826">
        <v>45506</v>
      </c>
      <c r="G579" s="827" t="s">
        <v>5614</v>
      </c>
    </row>
    <row r="580" spans="1:7">
      <c r="A580" s="822" t="s">
        <v>505</v>
      </c>
      <c r="B580" s="823" t="s">
        <v>506</v>
      </c>
      <c r="C580" s="823" t="s">
        <v>24028</v>
      </c>
      <c r="D580" s="824">
        <v>0</v>
      </c>
      <c r="E580" s="825">
        <v>337.70880000000005</v>
      </c>
      <c r="F580" s="826">
        <v>45506</v>
      </c>
      <c r="G580" s="827" t="s">
        <v>5614</v>
      </c>
    </row>
    <row r="581" spans="1:7">
      <c r="A581" s="822" t="s">
        <v>507</v>
      </c>
      <c r="B581" s="823" t="s">
        <v>508</v>
      </c>
      <c r="C581" s="823" t="s">
        <v>24028</v>
      </c>
      <c r="D581" s="824">
        <v>0</v>
      </c>
      <c r="E581" s="825">
        <v>179.58720000000002</v>
      </c>
      <c r="F581" s="826">
        <v>45506</v>
      </c>
      <c r="G581" s="827" t="s">
        <v>5614</v>
      </c>
    </row>
    <row r="582" spans="1:7">
      <c r="A582" s="822" t="s">
        <v>509</v>
      </c>
      <c r="B582" s="823" t="s">
        <v>510</v>
      </c>
      <c r="C582" s="823" t="s">
        <v>24028</v>
      </c>
      <c r="D582" s="824">
        <v>0</v>
      </c>
      <c r="E582" s="825">
        <v>413.52480000000003</v>
      </c>
      <c r="F582" s="826">
        <v>45506</v>
      </c>
      <c r="G582" s="827" t="s">
        <v>5614</v>
      </c>
    </row>
    <row r="583" spans="1:7">
      <c r="A583" s="822" t="s">
        <v>511</v>
      </c>
      <c r="B583" s="823" t="s">
        <v>512</v>
      </c>
      <c r="C583" s="823" t="s">
        <v>24028</v>
      </c>
      <c r="D583" s="824">
        <v>0</v>
      </c>
      <c r="E583" s="825">
        <v>184.17360000000002</v>
      </c>
      <c r="F583" s="826">
        <v>45506</v>
      </c>
      <c r="G583" s="827" t="s">
        <v>5614</v>
      </c>
    </row>
    <row r="584" spans="1:7">
      <c r="A584" s="822" t="s">
        <v>513</v>
      </c>
      <c r="B584" s="823" t="s">
        <v>514</v>
      </c>
      <c r="C584" s="823" t="s">
        <v>24028</v>
      </c>
      <c r="D584" s="824">
        <v>0</v>
      </c>
      <c r="E584" s="825">
        <v>425.68240000000003</v>
      </c>
      <c r="F584" s="826">
        <v>45506</v>
      </c>
      <c r="G584" s="827" t="s">
        <v>5614</v>
      </c>
    </row>
    <row r="585" spans="1:7">
      <c r="A585" s="822" t="s">
        <v>515</v>
      </c>
      <c r="B585" s="823" t="s">
        <v>516</v>
      </c>
      <c r="C585" s="823" t="s">
        <v>24028</v>
      </c>
      <c r="D585" s="824">
        <v>0</v>
      </c>
      <c r="E585" s="825">
        <v>171.9016</v>
      </c>
      <c r="F585" s="826">
        <v>45506</v>
      </c>
      <c r="G585" s="827" t="s">
        <v>24027</v>
      </c>
    </row>
    <row r="586" spans="1:7">
      <c r="A586" s="822" t="s">
        <v>517</v>
      </c>
      <c r="B586" s="823" t="s">
        <v>518</v>
      </c>
      <c r="C586" s="823" t="s">
        <v>24028</v>
      </c>
      <c r="D586" s="824">
        <v>2.4500000000000002</v>
      </c>
      <c r="E586" s="825">
        <v>184.17360000000002</v>
      </c>
      <c r="F586" s="826">
        <v>45506</v>
      </c>
      <c r="G586" s="827" t="s">
        <v>24027</v>
      </c>
    </row>
    <row r="587" spans="1:7">
      <c r="A587" s="822" t="s">
        <v>519</v>
      </c>
      <c r="B587" s="823" t="s">
        <v>520</v>
      </c>
      <c r="C587" s="823" t="s">
        <v>24028</v>
      </c>
      <c r="D587" s="824">
        <v>1.2</v>
      </c>
      <c r="E587" s="825">
        <v>395.63680000000005</v>
      </c>
      <c r="F587" s="826">
        <v>45506</v>
      </c>
      <c r="G587" s="827" t="s">
        <v>2646</v>
      </c>
    </row>
    <row r="588" spans="1:7">
      <c r="A588" s="822" t="s">
        <v>521</v>
      </c>
      <c r="B588" s="823" t="s">
        <v>522</v>
      </c>
      <c r="C588" s="823" t="s">
        <v>24028</v>
      </c>
      <c r="D588" s="824">
        <v>1.1599999999999999</v>
      </c>
      <c r="E588" s="825">
        <v>384.11359999999996</v>
      </c>
      <c r="F588" s="826">
        <v>45506</v>
      </c>
      <c r="G588" s="827" t="s">
        <v>2646</v>
      </c>
    </row>
    <row r="589" spans="1:7">
      <c r="A589" s="822" t="s">
        <v>22744</v>
      </c>
      <c r="B589" s="823" t="s">
        <v>22745</v>
      </c>
      <c r="C589" s="823" t="s">
        <v>24028</v>
      </c>
      <c r="D589" s="824">
        <v>0</v>
      </c>
      <c r="E589" s="825">
        <v>102.96000000000001</v>
      </c>
      <c r="F589" s="826">
        <v>45506</v>
      </c>
      <c r="G589" s="827" t="s">
        <v>24027</v>
      </c>
    </row>
    <row r="590" spans="1:7">
      <c r="A590" s="822" t="s">
        <v>22746</v>
      </c>
      <c r="B590" s="823" t="s">
        <v>22747</v>
      </c>
      <c r="C590" s="823" t="s">
        <v>24037</v>
      </c>
      <c r="D590" s="824">
        <v>0</v>
      </c>
      <c r="E590" s="825">
        <v>218.4</v>
      </c>
      <c r="F590" s="826">
        <v>45506</v>
      </c>
      <c r="G590" s="827" t="s">
        <v>24027</v>
      </c>
    </row>
    <row r="591" spans="1:7">
      <c r="A591" s="822" t="s">
        <v>22748</v>
      </c>
      <c r="B591" s="823" t="s">
        <v>22749</v>
      </c>
      <c r="C591" s="823" t="s">
        <v>24037</v>
      </c>
      <c r="D591" s="824">
        <v>0</v>
      </c>
      <c r="E591" s="825">
        <v>140.4</v>
      </c>
      <c r="F591" s="826">
        <v>45506</v>
      </c>
      <c r="G591" s="827" t="s">
        <v>24027</v>
      </c>
    </row>
    <row r="592" spans="1:7">
      <c r="A592" s="822" t="s">
        <v>22750</v>
      </c>
      <c r="B592" s="823" t="s">
        <v>22751</v>
      </c>
      <c r="C592" s="823" t="s">
        <v>24037</v>
      </c>
      <c r="D592" s="824">
        <v>0</v>
      </c>
      <c r="E592" s="825">
        <v>140.4</v>
      </c>
      <c r="F592" s="826">
        <v>45506</v>
      </c>
      <c r="G592" s="827" t="s">
        <v>24027</v>
      </c>
    </row>
    <row r="593" spans="1:7">
      <c r="A593" s="822" t="s">
        <v>22752</v>
      </c>
      <c r="B593" s="823" t="s">
        <v>22753</v>
      </c>
      <c r="C593" s="823" t="s">
        <v>24037</v>
      </c>
      <c r="D593" s="824">
        <v>0</v>
      </c>
      <c r="E593" s="825">
        <v>296.40000000000003</v>
      </c>
      <c r="F593" s="826">
        <v>45506</v>
      </c>
      <c r="G593" s="827" t="s">
        <v>24027</v>
      </c>
    </row>
    <row r="594" spans="1:7">
      <c r="A594" s="822" t="s">
        <v>22754</v>
      </c>
      <c r="B594" s="823" t="s">
        <v>22755</v>
      </c>
      <c r="C594" s="823" t="s">
        <v>24037</v>
      </c>
      <c r="D594" s="824">
        <v>0</v>
      </c>
      <c r="E594" s="825">
        <v>296.40000000000003</v>
      </c>
      <c r="F594" s="826">
        <v>45506</v>
      </c>
      <c r="G594" s="827" t="s">
        <v>24027</v>
      </c>
    </row>
    <row r="595" spans="1:7">
      <c r="A595" s="822" t="s">
        <v>523</v>
      </c>
      <c r="B595" s="823" t="s">
        <v>10858</v>
      </c>
      <c r="C595" s="823" t="s">
        <v>24028</v>
      </c>
      <c r="D595" s="824">
        <v>6</v>
      </c>
      <c r="E595" s="825">
        <v>308.22480000000002</v>
      </c>
      <c r="F595" s="826">
        <v>45506</v>
      </c>
      <c r="G595" s="827" t="s">
        <v>2688</v>
      </c>
    </row>
    <row r="596" spans="1:7">
      <c r="A596" s="822" t="s">
        <v>524</v>
      </c>
      <c r="B596" s="823" t="s">
        <v>10859</v>
      </c>
      <c r="C596" s="823" t="s">
        <v>24028</v>
      </c>
      <c r="D596" s="824">
        <v>2.75</v>
      </c>
      <c r="E596" s="825">
        <v>418.39200000000005</v>
      </c>
      <c r="F596" s="826">
        <v>45506</v>
      </c>
      <c r="G596" s="827" t="s">
        <v>2688</v>
      </c>
    </row>
    <row r="597" spans="1:7">
      <c r="A597" s="822" t="s">
        <v>525</v>
      </c>
      <c r="B597" s="823" t="s">
        <v>526</v>
      </c>
      <c r="C597" s="823" t="s">
        <v>2663</v>
      </c>
      <c r="D597" s="824">
        <v>0.505</v>
      </c>
      <c r="E597" s="825">
        <v>12.236400000000001</v>
      </c>
      <c r="F597" s="826">
        <v>45506</v>
      </c>
      <c r="G597" s="827" t="s">
        <v>24027</v>
      </c>
    </row>
    <row r="598" spans="1:7">
      <c r="A598" s="822" t="s">
        <v>527</v>
      </c>
      <c r="B598" s="823" t="s">
        <v>528</v>
      </c>
      <c r="C598" s="823" t="s">
        <v>24070</v>
      </c>
      <c r="D598" s="824">
        <v>2.5499999999999998</v>
      </c>
      <c r="E598" s="825">
        <v>90.153000000000006</v>
      </c>
      <c r="F598" s="826">
        <v>45506</v>
      </c>
      <c r="G598" s="827" t="s">
        <v>24027</v>
      </c>
    </row>
    <row r="599" spans="1:7">
      <c r="A599" s="822" t="s">
        <v>529</v>
      </c>
      <c r="B599" s="823" t="s">
        <v>22756</v>
      </c>
      <c r="C599" s="823" t="s">
        <v>6621</v>
      </c>
      <c r="D599" s="824">
        <v>1.4999999999999999E-2</v>
      </c>
      <c r="E599" s="825">
        <v>2.0646000000000004</v>
      </c>
      <c r="F599" s="826">
        <v>45506</v>
      </c>
      <c r="G599" s="827" t="s">
        <v>24027</v>
      </c>
    </row>
    <row r="600" spans="1:7">
      <c r="A600" s="822" t="s">
        <v>530</v>
      </c>
      <c r="B600" s="823" t="s">
        <v>531</v>
      </c>
      <c r="C600" s="823" t="s">
        <v>24070</v>
      </c>
      <c r="D600" s="824">
        <v>0.25</v>
      </c>
      <c r="E600" s="825">
        <v>60.532499999999999</v>
      </c>
      <c r="F600" s="826">
        <v>45506</v>
      </c>
      <c r="G600" s="827" t="s">
        <v>24027</v>
      </c>
    </row>
    <row r="601" spans="1:7">
      <c r="A601" s="822" t="s">
        <v>532</v>
      </c>
      <c r="B601" s="823" t="s">
        <v>533</v>
      </c>
      <c r="C601" s="823" t="s">
        <v>24070</v>
      </c>
      <c r="D601" s="824">
        <v>0.24</v>
      </c>
      <c r="E601" s="825">
        <v>25.042500000000004</v>
      </c>
      <c r="F601" s="826">
        <v>45506</v>
      </c>
      <c r="G601" s="827" t="s">
        <v>24027</v>
      </c>
    </row>
    <row r="602" spans="1:7">
      <c r="A602" s="822" t="s">
        <v>11961</v>
      </c>
      <c r="B602" s="823" t="s">
        <v>10860</v>
      </c>
      <c r="C602" s="823" t="s">
        <v>24070</v>
      </c>
      <c r="D602" s="824">
        <v>0</v>
      </c>
      <c r="E602" s="825">
        <v>95.350500000000011</v>
      </c>
      <c r="F602" s="826">
        <v>45506</v>
      </c>
      <c r="G602" s="827" t="s">
        <v>24027</v>
      </c>
    </row>
    <row r="603" spans="1:7">
      <c r="A603" s="822" t="s">
        <v>11962</v>
      </c>
      <c r="B603" s="823" t="s">
        <v>10860</v>
      </c>
      <c r="C603" s="823" t="s">
        <v>24070</v>
      </c>
      <c r="D603" s="824">
        <v>0</v>
      </c>
      <c r="E603" s="825">
        <v>95.350500000000011</v>
      </c>
      <c r="F603" s="826">
        <v>45506</v>
      </c>
      <c r="G603" s="827" t="s">
        <v>24027</v>
      </c>
    </row>
    <row r="604" spans="1:7">
      <c r="A604" s="822" t="s">
        <v>11963</v>
      </c>
      <c r="B604" s="823" t="s">
        <v>10860</v>
      </c>
      <c r="C604" s="823" t="s">
        <v>24070</v>
      </c>
      <c r="D604" s="824">
        <v>0</v>
      </c>
      <c r="E604" s="825">
        <v>95.350500000000011</v>
      </c>
      <c r="F604" s="826">
        <v>45506</v>
      </c>
      <c r="G604" s="827" t="s">
        <v>24027</v>
      </c>
    </row>
    <row r="605" spans="1:7">
      <c r="A605" s="822" t="s">
        <v>534</v>
      </c>
      <c r="B605" s="823" t="s">
        <v>10860</v>
      </c>
      <c r="C605" s="823" t="s">
        <v>24070</v>
      </c>
      <c r="D605" s="824">
        <v>1.08</v>
      </c>
      <c r="E605" s="825">
        <v>95.350500000000011</v>
      </c>
      <c r="F605" s="826">
        <v>45506</v>
      </c>
      <c r="G605" s="827" t="s">
        <v>24027</v>
      </c>
    </row>
    <row r="606" spans="1:7">
      <c r="A606" s="822" t="s">
        <v>535</v>
      </c>
      <c r="B606" s="823" t="s">
        <v>10861</v>
      </c>
      <c r="C606" s="823" t="s">
        <v>24070</v>
      </c>
      <c r="D606" s="824">
        <v>0</v>
      </c>
      <c r="E606" s="825">
        <v>25.756500000000003</v>
      </c>
      <c r="F606" s="826">
        <v>45506</v>
      </c>
      <c r="G606" s="827" t="s">
        <v>24027</v>
      </c>
    </row>
    <row r="607" spans="1:7">
      <c r="A607" s="822" t="s">
        <v>536</v>
      </c>
      <c r="B607" s="823" t="s">
        <v>537</v>
      </c>
      <c r="C607" s="823" t="s">
        <v>24026</v>
      </c>
      <c r="D607" s="824">
        <v>0</v>
      </c>
      <c r="E607" s="825">
        <v>25.519500000000004</v>
      </c>
      <c r="F607" s="826">
        <v>45506</v>
      </c>
      <c r="G607" s="827" t="s">
        <v>24027</v>
      </c>
    </row>
    <row r="608" spans="1:7">
      <c r="A608" s="822" t="s">
        <v>538</v>
      </c>
      <c r="B608" s="823" t="s">
        <v>24123</v>
      </c>
      <c r="C608" s="823" t="s">
        <v>6621</v>
      </c>
      <c r="D608" s="824">
        <v>0.115</v>
      </c>
      <c r="E608" s="825">
        <v>26.717700000000004</v>
      </c>
      <c r="F608" s="826">
        <v>45506</v>
      </c>
      <c r="G608" s="826" t="s">
        <v>24027</v>
      </c>
    </row>
    <row r="609" spans="1:7">
      <c r="A609" s="822" t="s">
        <v>539</v>
      </c>
      <c r="B609" s="823" t="s">
        <v>540</v>
      </c>
      <c r="C609" s="823" t="s">
        <v>6621</v>
      </c>
      <c r="D609" s="824">
        <v>0</v>
      </c>
      <c r="E609" s="825">
        <v>6.2715000000000005</v>
      </c>
      <c r="F609" s="826">
        <v>45506</v>
      </c>
      <c r="G609" s="827" t="s">
        <v>24027</v>
      </c>
    </row>
    <row r="610" spans="1:7">
      <c r="A610" s="822" t="s">
        <v>541</v>
      </c>
      <c r="B610" s="823" t="s">
        <v>10862</v>
      </c>
      <c r="C610" s="823" t="s">
        <v>6817</v>
      </c>
      <c r="D610" s="824">
        <v>3.5000000000000003E-2</v>
      </c>
      <c r="E610" s="825">
        <v>11.333100000000002</v>
      </c>
      <c r="F610" s="826">
        <v>45506</v>
      </c>
      <c r="G610" s="827" t="s">
        <v>24027</v>
      </c>
    </row>
    <row r="611" spans="1:7">
      <c r="A611" s="822" t="s">
        <v>542</v>
      </c>
      <c r="B611" s="823" t="s">
        <v>10863</v>
      </c>
      <c r="C611" s="823" t="s">
        <v>24070</v>
      </c>
      <c r="D611" s="824">
        <v>0</v>
      </c>
      <c r="E611" s="825">
        <v>153.804</v>
      </c>
      <c r="F611" s="826">
        <v>45506</v>
      </c>
      <c r="G611" s="827" t="s">
        <v>24027</v>
      </c>
    </row>
    <row r="612" spans="1:7">
      <c r="A612" s="822" t="s">
        <v>11964</v>
      </c>
      <c r="B612" s="823" t="s">
        <v>10863</v>
      </c>
      <c r="C612" s="823" t="s">
        <v>24070</v>
      </c>
      <c r="D612" s="824">
        <v>0</v>
      </c>
      <c r="E612" s="825">
        <v>146.47499999999999</v>
      </c>
      <c r="F612" s="826">
        <v>45506</v>
      </c>
      <c r="G612" s="827" t="s">
        <v>24027</v>
      </c>
    </row>
    <row r="613" spans="1:7">
      <c r="A613" s="822" t="s">
        <v>543</v>
      </c>
      <c r="B613" s="823" t="s">
        <v>10863</v>
      </c>
      <c r="C613" s="823" t="s">
        <v>24070</v>
      </c>
      <c r="D613" s="824">
        <v>0</v>
      </c>
      <c r="E613" s="825">
        <v>153.804</v>
      </c>
      <c r="F613" s="826">
        <v>45506</v>
      </c>
      <c r="G613" s="827" t="s">
        <v>24027</v>
      </c>
    </row>
    <row r="614" spans="1:7">
      <c r="A614" s="822" t="s">
        <v>11965</v>
      </c>
      <c r="B614" s="823" t="s">
        <v>10863</v>
      </c>
      <c r="C614" s="823" t="s">
        <v>24070</v>
      </c>
      <c r="D614" s="824">
        <v>0</v>
      </c>
      <c r="E614" s="825">
        <v>153.804</v>
      </c>
      <c r="F614" s="826">
        <v>45506</v>
      </c>
      <c r="G614" s="827" t="s">
        <v>24027</v>
      </c>
    </row>
    <row r="615" spans="1:7">
      <c r="A615" s="822" t="s">
        <v>544</v>
      </c>
      <c r="B615" s="823" t="s">
        <v>545</v>
      </c>
      <c r="C615" s="823" t="s">
        <v>24070</v>
      </c>
      <c r="D615" s="824">
        <v>0</v>
      </c>
      <c r="E615" s="825">
        <v>56.342999999999996</v>
      </c>
      <c r="F615" s="826">
        <v>45506</v>
      </c>
      <c r="G615" s="827" t="s">
        <v>24027</v>
      </c>
    </row>
    <row r="616" spans="1:7">
      <c r="A616" s="822" t="s">
        <v>11966</v>
      </c>
      <c r="B616" s="823" t="s">
        <v>11967</v>
      </c>
      <c r="C616" s="823" t="s">
        <v>24070</v>
      </c>
      <c r="D616" s="824">
        <v>0</v>
      </c>
      <c r="E616" s="825">
        <v>50.0745</v>
      </c>
      <c r="F616" s="826">
        <v>45506</v>
      </c>
      <c r="G616" s="827" t="s">
        <v>24027</v>
      </c>
    </row>
    <row r="617" spans="1:7">
      <c r="A617" s="822" t="s">
        <v>546</v>
      </c>
      <c r="B617" s="823" t="s">
        <v>10864</v>
      </c>
      <c r="C617" s="823" t="s">
        <v>24070</v>
      </c>
      <c r="D617" s="824">
        <v>3.48</v>
      </c>
      <c r="E617" s="825">
        <v>70.875</v>
      </c>
      <c r="F617" s="826">
        <v>45506</v>
      </c>
      <c r="G617" s="827" t="s">
        <v>10865</v>
      </c>
    </row>
    <row r="618" spans="1:7">
      <c r="A618" s="822" t="s">
        <v>547</v>
      </c>
      <c r="B618" s="823" t="s">
        <v>10866</v>
      </c>
      <c r="C618" s="823" t="s">
        <v>24070</v>
      </c>
      <c r="D618" s="824">
        <v>2.35</v>
      </c>
      <c r="E618" s="825">
        <v>313.0575</v>
      </c>
      <c r="F618" s="826">
        <v>45506</v>
      </c>
      <c r="G618" s="827" t="s">
        <v>7287</v>
      </c>
    </row>
    <row r="619" spans="1:7">
      <c r="A619" s="822" t="s">
        <v>11968</v>
      </c>
      <c r="B619" s="823" t="s">
        <v>11969</v>
      </c>
      <c r="C619" s="823" t="s">
        <v>6817</v>
      </c>
      <c r="D619" s="824">
        <v>0</v>
      </c>
      <c r="E619" s="825">
        <v>133.58850000000001</v>
      </c>
      <c r="F619" s="826">
        <v>45506</v>
      </c>
      <c r="G619" s="827" t="s">
        <v>24027</v>
      </c>
    </row>
    <row r="620" spans="1:7">
      <c r="A620" s="822" t="s">
        <v>548</v>
      </c>
      <c r="B620" s="823" t="s">
        <v>10867</v>
      </c>
      <c r="C620" s="823" t="s">
        <v>24063</v>
      </c>
      <c r="D620" s="824">
        <v>3.43</v>
      </c>
      <c r="E620" s="825">
        <v>213.33900000000003</v>
      </c>
      <c r="F620" s="826">
        <v>45506</v>
      </c>
      <c r="G620" s="827" t="s">
        <v>7335</v>
      </c>
    </row>
    <row r="621" spans="1:7">
      <c r="A621" s="822" t="s">
        <v>11970</v>
      </c>
      <c r="B621" s="823" t="s">
        <v>11971</v>
      </c>
      <c r="C621" s="823" t="s">
        <v>6817</v>
      </c>
      <c r="D621" s="824">
        <v>0.27</v>
      </c>
      <c r="E621" s="825">
        <v>52.935900000000004</v>
      </c>
      <c r="F621" s="826">
        <v>45506</v>
      </c>
      <c r="G621" s="827" t="s">
        <v>24027</v>
      </c>
    </row>
    <row r="622" spans="1:7">
      <c r="A622" s="822" t="s">
        <v>11972</v>
      </c>
      <c r="B622" s="823" t="s">
        <v>11973</v>
      </c>
      <c r="C622" s="823" t="s">
        <v>6817</v>
      </c>
      <c r="D622" s="824">
        <v>0.9</v>
      </c>
      <c r="E622" s="825">
        <v>77.200500000000005</v>
      </c>
      <c r="F622" s="826">
        <v>45506</v>
      </c>
      <c r="G622" s="827" t="s">
        <v>24027</v>
      </c>
    </row>
    <row r="623" spans="1:7">
      <c r="A623" s="822" t="s">
        <v>11974</v>
      </c>
      <c r="B623" s="823" t="s">
        <v>11975</v>
      </c>
      <c r="C623" s="823" t="s">
        <v>6817</v>
      </c>
      <c r="D623" s="824">
        <v>0.25</v>
      </c>
      <c r="E623" s="825">
        <v>67.266000000000005</v>
      </c>
      <c r="F623" s="826">
        <v>45506</v>
      </c>
      <c r="G623" s="827" t="s">
        <v>24027</v>
      </c>
    </row>
    <row r="624" spans="1:7">
      <c r="A624" s="822" t="s">
        <v>549</v>
      </c>
      <c r="B624" s="823" t="s">
        <v>10868</v>
      </c>
      <c r="C624" s="823" t="s">
        <v>24028</v>
      </c>
      <c r="D624" s="824">
        <v>0.12</v>
      </c>
      <c r="E624" s="825">
        <v>57.449600000000004</v>
      </c>
      <c r="F624" s="826">
        <v>45506</v>
      </c>
      <c r="G624" s="827" t="s">
        <v>24027</v>
      </c>
    </row>
    <row r="625" spans="1:7">
      <c r="A625" s="822" t="s">
        <v>11976</v>
      </c>
      <c r="B625" s="823" t="s">
        <v>10877</v>
      </c>
      <c r="C625" s="823" t="s">
        <v>6621</v>
      </c>
      <c r="D625" s="824">
        <v>3.5000000000000003E-2</v>
      </c>
      <c r="E625" s="825">
        <v>1.4430000000000003</v>
      </c>
      <c r="F625" s="826">
        <v>45506</v>
      </c>
      <c r="G625" s="827" t="s">
        <v>24027</v>
      </c>
    </row>
    <row r="626" spans="1:7">
      <c r="A626" s="822" t="s">
        <v>10869</v>
      </c>
      <c r="B626" s="823" t="s">
        <v>561</v>
      </c>
      <c r="C626" s="823" t="s">
        <v>24070</v>
      </c>
      <c r="D626" s="824">
        <v>5.64</v>
      </c>
      <c r="E626" s="825">
        <v>229.41450000000003</v>
      </c>
      <c r="F626" s="826">
        <v>45506</v>
      </c>
      <c r="G626" s="827" t="s">
        <v>24027</v>
      </c>
    </row>
    <row r="627" spans="1:7">
      <c r="A627" s="822" t="s">
        <v>560</v>
      </c>
      <c r="B627" s="823" t="s">
        <v>561</v>
      </c>
      <c r="C627" s="823" t="s">
        <v>24070</v>
      </c>
      <c r="D627" s="824">
        <v>5.3</v>
      </c>
      <c r="E627" s="825">
        <v>229.41450000000003</v>
      </c>
      <c r="F627" s="826">
        <v>45506</v>
      </c>
      <c r="G627" s="827" t="s">
        <v>7323</v>
      </c>
    </row>
    <row r="628" spans="1:7">
      <c r="A628" s="822" t="s">
        <v>562</v>
      </c>
      <c r="B628" s="823" t="s">
        <v>561</v>
      </c>
      <c r="C628" s="823" t="s">
        <v>24070</v>
      </c>
      <c r="D628" s="824">
        <v>5.64</v>
      </c>
      <c r="E628" s="825">
        <v>229.41450000000003</v>
      </c>
      <c r="F628" s="826">
        <v>45506</v>
      </c>
      <c r="G628" s="827" t="s">
        <v>24027</v>
      </c>
    </row>
    <row r="629" spans="1:7">
      <c r="A629" s="822" t="s">
        <v>563</v>
      </c>
      <c r="B629" s="823" t="s">
        <v>561</v>
      </c>
      <c r="C629" s="823" t="s">
        <v>24070</v>
      </c>
      <c r="D629" s="824">
        <v>5.23</v>
      </c>
      <c r="E629" s="825">
        <v>229.41450000000003</v>
      </c>
      <c r="F629" s="826">
        <v>45506</v>
      </c>
      <c r="G629" s="827" t="s">
        <v>7323</v>
      </c>
    </row>
    <row r="630" spans="1:7">
      <c r="A630" s="822" t="s">
        <v>564</v>
      </c>
      <c r="B630" s="823" t="s">
        <v>561</v>
      </c>
      <c r="C630" s="823" t="s">
        <v>24070</v>
      </c>
      <c r="D630" s="824">
        <v>5.64</v>
      </c>
      <c r="E630" s="825">
        <v>229.41450000000003</v>
      </c>
      <c r="F630" s="826">
        <v>45506</v>
      </c>
      <c r="G630" s="827" t="s">
        <v>24027</v>
      </c>
    </row>
    <row r="631" spans="1:7">
      <c r="A631" s="822" t="s">
        <v>565</v>
      </c>
      <c r="B631" s="823" t="s">
        <v>561</v>
      </c>
      <c r="C631" s="823" t="s">
        <v>24070</v>
      </c>
      <c r="D631" s="824">
        <v>5.24</v>
      </c>
      <c r="E631" s="825">
        <v>229.41450000000003</v>
      </c>
      <c r="F631" s="826">
        <v>45506</v>
      </c>
      <c r="G631" s="827" t="s">
        <v>7323</v>
      </c>
    </row>
    <row r="632" spans="1:7">
      <c r="A632" s="822" t="s">
        <v>566</v>
      </c>
      <c r="B632" s="823" t="s">
        <v>561</v>
      </c>
      <c r="C632" s="823" t="s">
        <v>24070</v>
      </c>
      <c r="D632" s="824">
        <v>5.64</v>
      </c>
      <c r="E632" s="825">
        <v>229.41450000000003</v>
      </c>
      <c r="F632" s="826">
        <v>45506</v>
      </c>
      <c r="G632" s="827" t="s">
        <v>24027</v>
      </c>
    </row>
    <row r="633" spans="1:7">
      <c r="A633" s="822" t="s">
        <v>577</v>
      </c>
      <c r="B633" s="823" t="s">
        <v>10870</v>
      </c>
      <c r="C633" s="823" t="s">
        <v>24070</v>
      </c>
      <c r="D633" s="824">
        <v>5.28</v>
      </c>
      <c r="E633" s="825">
        <v>229.41450000000003</v>
      </c>
      <c r="F633" s="826">
        <v>45506</v>
      </c>
      <c r="G633" s="827" t="s">
        <v>7323</v>
      </c>
    </row>
    <row r="634" spans="1:7">
      <c r="A634" s="822" t="s">
        <v>22757</v>
      </c>
      <c r="B634" s="823" t="s">
        <v>561</v>
      </c>
      <c r="C634" s="823" t="s">
        <v>24070</v>
      </c>
      <c r="D634" s="824">
        <v>5.64</v>
      </c>
      <c r="E634" s="825">
        <v>225.04470000000001</v>
      </c>
      <c r="F634" s="826">
        <v>45506</v>
      </c>
      <c r="G634" s="827" t="s">
        <v>24027</v>
      </c>
    </row>
    <row r="635" spans="1:7">
      <c r="A635" s="822" t="s">
        <v>578</v>
      </c>
      <c r="B635" s="823" t="s">
        <v>561</v>
      </c>
      <c r="C635" s="823" t="s">
        <v>24070</v>
      </c>
      <c r="D635" s="824">
        <v>5.64</v>
      </c>
      <c r="E635" s="825">
        <v>229.41450000000003</v>
      </c>
      <c r="F635" s="826">
        <v>45506</v>
      </c>
      <c r="G635" s="827" t="s">
        <v>24027</v>
      </c>
    </row>
    <row r="636" spans="1:7">
      <c r="A636" s="822" t="s">
        <v>567</v>
      </c>
      <c r="B636" s="823" t="s">
        <v>10871</v>
      </c>
      <c r="C636" s="823" t="s">
        <v>24070</v>
      </c>
      <c r="D636" s="824">
        <v>0</v>
      </c>
      <c r="E636" s="825">
        <v>93.597000000000008</v>
      </c>
      <c r="F636" s="826">
        <v>45506</v>
      </c>
      <c r="G636" s="827" t="s">
        <v>24027</v>
      </c>
    </row>
    <row r="637" spans="1:7">
      <c r="A637" s="822" t="s">
        <v>568</v>
      </c>
      <c r="B637" s="823" t="s">
        <v>10872</v>
      </c>
      <c r="C637" s="823" t="s">
        <v>24070</v>
      </c>
      <c r="D637" s="824">
        <v>2</v>
      </c>
      <c r="E637" s="825">
        <v>141.876</v>
      </c>
      <c r="F637" s="826">
        <v>45506</v>
      </c>
      <c r="G637" s="827" t="s">
        <v>24027</v>
      </c>
    </row>
    <row r="638" spans="1:7">
      <c r="A638" s="822" t="s">
        <v>569</v>
      </c>
      <c r="B638" s="823" t="s">
        <v>10872</v>
      </c>
      <c r="C638" s="823" t="s">
        <v>24070</v>
      </c>
      <c r="D638" s="824">
        <v>2</v>
      </c>
      <c r="E638" s="825">
        <v>141.876</v>
      </c>
      <c r="F638" s="826">
        <v>45506</v>
      </c>
      <c r="G638" s="827" t="s">
        <v>24027</v>
      </c>
    </row>
    <row r="639" spans="1:7">
      <c r="A639" s="822" t="s">
        <v>570</v>
      </c>
      <c r="B639" s="823" t="s">
        <v>10872</v>
      </c>
      <c r="C639" s="823" t="s">
        <v>24070</v>
      </c>
      <c r="D639" s="824">
        <v>2</v>
      </c>
      <c r="E639" s="825">
        <v>141.876</v>
      </c>
      <c r="F639" s="826">
        <v>45506</v>
      </c>
      <c r="G639" s="827" t="s">
        <v>24027</v>
      </c>
    </row>
    <row r="640" spans="1:7">
      <c r="A640" s="822" t="s">
        <v>571</v>
      </c>
      <c r="B640" s="823" t="s">
        <v>10872</v>
      </c>
      <c r="C640" s="823" t="s">
        <v>24070</v>
      </c>
      <c r="D640" s="824">
        <v>2</v>
      </c>
      <c r="E640" s="825">
        <v>141.876</v>
      </c>
      <c r="F640" s="826">
        <v>45506</v>
      </c>
      <c r="G640" s="827" t="s">
        <v>24027</v>
      </c>
    </row>
    <row r="641" spans="1:7">
      <c r="A641" s="822" t="s">
        <v>11977</v>
      </c>
      <c r="B641" s="823" t="s">
        <v>11978</v>
      </c>
      <c r="C641" s="823" t="s">
        <v>24070</v>
      </c>
      <c r="D641" s="824">
        <v>0.68</v>
      </c>
      <c r="E641" s="825">
        <v>81.364499999999992</v>
      </c>
      <c r="F641" s="826">
        <v>45506</v>
      </c>
      <c r="G641" s="827" t="s">
        <v>24027</v>
      </c>
    </row>
    <row r="642" spans="1:7">
      <c r="A642" s="822" t="s">
        <v>11979</v>
      </c>
      <c r="B642" s="823" t="s">
        <v>11980</v>
      </c>
      <c r="C642" s="823" t="s">
        <v>24070</v>
      </c>
      <c r="D642" s="824">
        <v>0</v>
      </c>
      <c r="E642" s="825">
        <v>143.24099999999999</v>
      </c>
      <c r="F642" s="826">
        <v>45506</v>
      </c>
      <c r="G642" s="827" t="s">
        <v>24027</v>
      </c>
    </row>
    <row r="643" spans="1:7">
      <c r="A643" s="822" t="s">
        <v>11981</v>
      </c>
      <c r="B643" s="823" t="s">
        <v>580</v>
      </c>
      <c r="C643" s="823" t="s">
        <v>24070</v>
      </c>
      <c r="D643" s="824">
        <v>4.165</v>
      </c>
      <c r="E643" s="825">
        <v>229.41450000000003</v>
      </c>
      <c r="F643" s="826">
        <v>45506</v>
      </c>
      <c r="G643" s="827" t="s">
        <v>10865</v>
      </c>
    </row>
    <row r="644" spans="1:7">
      <c r="A644" s="822" t="s">
        <v>581</v>
      </c>
      <c r="B644" s="823" t="s">
        <v>580</v>
      </c>
      <c r="C644" s="823" t="s">
        <v>24070</v>
      </c>
      <c r="D644" s="824">
        <v>4.2350000000000003</v>
      </c>
      <c r="E644" s="825">
        <v>229.41450000000003</v>
      </c>
      <c r="F644" s="826">
        <v>45506</v>
      </c>
      <c r="G644" s="827" t="s">
        <v>10865</v>
      </c>
    </row>
    <row r="645" spans="1:7">
      <c r="A645" s="822" t="s">
        <v>583</v>
      </c>
      <c r="B645" s="823" t="s">
        <v>580</v>
      </c>
      <c r="C645" s="823" t="s">
        <v>24070</v>
      </c>
      <c r="D645" s="824">
        <v>4.24</v>
      </c>
      <c r="E645" s="825">
        <v>229.41450000000003</v>
      </c>
      <c r="F645" s="826">
        <v>45506</v>
      </c>
      <c r="G645" s="827" t="s">
        <v>10865</v>
      </c>
    </row>
    <row r="646" spans="1:7">
      <c r="A646" s="822" t="s">
        <v>11982</v>
      </c>
      <c r="B646" s="823" t="s">
        <v>580</v>
      </c>
      <c r="C646" s="823" t="s">
        <v>24070</v>
      </c>
      <c r="D646" s="824">
        <v>3.5</v>
      </c>
      <c r="E646" s="825">
        <v>231.61950000000002</v>
      </c>
      <c r="F646" s="826">
        <v>45506</v>
      </c>
      <c r="G646" s="827" t="s">
        <v>7287</v>
      </c>
    </row>
    <row r="647" spans="1:7">
      <c r="A647" s="822" t="s">
        <v>590</v>
      </c>
      <c r="B647" s="823" t="s">
        <v>580</v>
      </c>
      <c r="C647" s="823" t="s">
        <v>24070</v>
      </c>
      <c r="D647" s="824">
        <v>4.1849999999999996</v>
      </c>
      <c r="E647" s="825">
        <v>229.41450000000003</v>
      </c>
      <c r="F647" s="826">
        <v>45506</v>
      </c>
      <c r="G647" s="827" t="s">
        <v>10865</v>
      </c>
    </row>
    <row r="648" spans="1:7">
      <c r="A648" s="822" t="s">
        <v>572</v>
      </c>
      <c r="B648" s="823" t="s">
        <v>10873</v>
      </c>
      <c r="C648" s="823" t="s">
        <v>24070</v>
      </c>
      <c r="D648" s="824">
        <v>0.08</v>
      </c>
      <c r="E648" s="825">
        <v>21.273000000000003</v>
      </c>
      <c r="F648" s="826">
        <v>45506</v>
      </c>
      <c r="G648" s="827" t="s">
        <v>24027</v>
      </c>
    </row>
    <row r="649" spans="1:7">
      <c r="A649" s="822" t="s">
        <v>573</v>
      </c>
      <c r="B649" s="823" t="s">
        <v>10874</v>
      </c>
      <c r="C649" s="823" t="s">
        <v>24070</v>
      </c>
      <c r="D649" s="824">
        <v>0.77</v>
      </c>
      <c r="E649" s="825">
        <v>36.214500000000001</v>
      </c>
      <c r="F649" s="826">
        <v>45506</v>
      </c>
      <c r="G649" s="827" t="s">
        <v>24027</v>
      </c>
    </row>
    <row r="650" spans="1:7">
      <c r="A650" s="822" t="s">
        <v>575</v>
      </c>
      <c r="B650" s="823" t="s">
        <v>10875</v>
      </c>
      <c r="C650" s="823" t="s">
        <v>6817</v>
      </c>
      <c r="D650" s="824">
        <v>0</v>
      </c>
      <c r="E650" s="825">
        <v>22.910400000000003</v>
      </c>
      <c r="F650" s="826">
        <v>45506</v>
      </c>
      <c r="G650" s="827" t="s">
        <v>24027</v>
      </c>
    </row>
    <row r="651" spans="1:7">
      <c r="A651" s="822" t="s">
        <v>11983</v>
      </c>
      <c r="B651" s="823" t="s">
        <v>11984</v>
      </c>
      <c r="C651" s="823" t="s">
        <v>24070</v>
      </c>
      <c r="D651" s="824">
        <v>0</v>
      </c>
      <c r="E651" s="825">
        <v>66.948000000000008</v>
      </c>
      <c r="F651" s="826">
        <v>45506</v>
      </c>
      <c r="G651" s="827" t="s">
        <v>24027</v>
      </c>
    </row>
    <row r="652" spans="1:7">
      <c r="A652" s="822" t="s">
        <v>576</v>
      </c>
      <c r="B652" s="823" t="s">
        <v>10876</v>
      </c>
      <c r="C652" s="823" t="s">
        <v>24070</v>
      </c>
      <c r="D652" s="824">
        <v>0.28000000000000003</v>
      </c>
      <c r="E652" s="825">
        <v>57.161999999999999</v>
      </c>
      <c r="F652" s="826">
        <v>45506</v>
      </c>
      <c r="G652" s="827" t="s">
        <v>7323</v>
      </c>
    </row>
    <row r="653" spans="1:7">
      <c r="A653" s="822" t="s">
        <v>591</v>
      </c>
      <c r="B653" s="823" t="s">
        <v>22758</v>
      </c>
      <c r="C653" s="823" t="s">
        <v>24070</v>
      </c>
      <c r="D653" s="824">
        <v>1.25</v>
      </c>
      <c r="E653" s="825">
        <v>82.845000000000013</v>
      </c>
      <c r="F653" s="826">
        <v>45506</v>
      </c>
      <c r="G653" s="827" t="s">
        <v>6817</v>
      </c>
    </row>
    <row r="654" spans="1:7">
      <c r="A654" s="822" t="s">
        <v>594</v>
      </c>
      <c r="B654" s="823" t="s">
        <v>22759</v>
      </c>
      <c r="C654" s="823" t="s">
        <v>24070</v>
      </c>
      <c r="D654" s="824">
        <v>0</v>
      </c>
      <c r="E654" s="825">
        <v>82.845000000000013</v>
      </c>
      <c r="F654" s="826">
        <v>45506</v>
      </c>
      <c r="G654" s="827" t="s">
        <v>6641</v>
      </c>
    </row>
    <row r="655" spans="1:7">
      <c r="A655" s="822" t="s">
        <v>579</v>
      </c>
      <c r="B655" s="823" t="s">
        <v>10878</v>
      </c>
      <c r="C655" s="823" t="s">
        <v>24070</v>
      </c>
      <c r="D655" s="824">
        <v>0</v>
      </c>
      <c r="E655" s="825">
        <v>135.82800000000003</v>
      </c>
      <c r="F655" s="826">
        <v>45506</v>
      </c>
      <c r="G655" s="827" t="s">
        <v>24027</v>
      </c>
    </row>
    <row r="656" spans="1:7">
      <c r="A656" s="822" t="s">
        <v>595</v>
      </c>
      <c r="B656" s="823" t="s">
        <v>10879</v>
      </c>
      <c r="C656" s="823" t="s">
        <v>24070</v>
      </c>
      <c r="D656" s="824">
        <v>2.3149999999999999</v>
      </c>
      <c r="E656" s="825">
        <v>263.98050000000001</v>
      </c>
      <c r="F656" s="826">
        <v>45506</v>
      </c>
      <c r="G656" s="827" t="s">
        <v>2737</v>
      </c>
    </row>
    <row r="657" spans="1:7">
      <c r="A657" s="822" t="s">
        <v>11985</v>
      </c>
      <c r="B657" s="823" t="s">
        <v>11986</v>
      </c>
      <c r="C657" s="823" t="s">
        <v>24070</v>
      </c>
      <c r="D657" s="824">
        <v>2.3149999999999999</v>
      </c>
      <c r="E657" s="825">
        <v>266.5215</v>
      </c>
      <c r="F657" s="826">
        <v>45506</v>
      </c>
      <c r="G657" s="827" t="s">
        <v>2737</v>
      </c>
    </row>
    <row r="658" spans="1:7">
      <c r="A658" s="822" t="s">
        <v>582</v>
      </c>
      <c r="B658" s="823" t="s">
        <v>10880</v>
      </c>
      <c r="C658" s="823" t="s">
        <v>24070</v>
      </c>
      <c r="D658" s="824">
        <v>0</v>
      </c>
      <c r="E658" s="825">
        <v>246.73950000000002</v>
      </c>
      <c r="F658" s="826">
        <v>45506</v>
      </c>
      <c r="G658" s="827" t="s">
        <v>24027</v>
      </c>
    </row>
    <row r="659" spans="1:7">
      <c r="A659" s="822" t="s">
        <v>596</v>
      </c>
      <c r="B659" s="823" t="s">
        <v>10881</v>
      </c>
      <c r="C659" s="823" t="s">
        <v>24070</v>
      </c>
      <c r="D659" s="824">
        <v>3.25</v>
      </c>
      <c r="E659" s="825">
        <v>300.60450000000003</v>
      </c>
      <c r="F659" s="826">
        <v>45506</v>
      </c>
      <c r="G659" s="827" t="s">
        <v>2737</v>
      </c>
    </row>
    <row r="660" spans="1:7">
      <c r="A660" s="822" t="s">
        <v>598</v>
      </c>
      <c r="B660" s="823" t="s">
        <v>597</v>
      </c>
      <c r="C660" s="823" t="s">
        <v>24070</v>
      </c>
      <c r="D660" s="824">
        <v>5.3049999999999997</v>
      </c>
      <c r="E660" s="825">
        <v>300.60450000000003</v>
      </c>
      <c r="F660" s="826">
        <v>45506</v>
      </c>
      <c r="G660" s="827" t="s">
        <v>2737</v>
      </c>
    </row>
    <row r="661" spans="1:7">
      <c r="A661" s="828" t="s">
        <v>584</v>
      </c>
      <c r="B661" s="829" t="s">
        <v>10882</v>
      </c>
      <c r="C661" s="829" t="s">
        <v>24070</v>
      </c>
      <c r="D661" s="830">
        <v>0.08</v>
      </c>
      <c r="E661" s="831">
        <v>20.023500000000002</v>
      </c>
      <c r="F661" s="832">
        <v>45506</v>
      </c>
      <c r="G661" s="833" t="s">
        <v>10865</v>
      </c>
    </row>
    <row r="662" spans="1:7">
      <c r="A662" s="822" t="s">
        <v>585</v>
      </c>
      <c r="B662" s="823" t="s">
        <v>586</v>
      </c>
      <c r="C662" s="823" t="s">
        <v>24070</v>
      </c>
      <c r="D662" s="824">
        <v>5.95</v>
      </c>
      <c r="E662" s="825">
        <v>163.41149999999999</v>
      </c>
      <c r="F662" s="826">
        <v>45506</v>
      </c>
      <c r="G662" s="827" t="s">
        <v>7323</v>
      </c>
    </row>
    <row r="663" spans="1:7">
      <c r="A663" s="822" t="s">
        <v>587</v>
      </c>
      <c r="B663" s="823" t="s">
        <v>10883</v>
      </c>
      <c r="C663" s="823" t="s">
        <v>24070</v>
      </c>
      <c r="D663" s="824">
        <v>5.95</v>
      </c>
      <c r="E663" s="825">
        <v>163.41149999999999</v>
      </c>
      <c r="F663" s="826">
        <v>45506</v>
      </c>
      <c r="G663" s="827" t="s">
        <v>7323</v>
      </c>
    </row>
    <row r="664" spans="1:7">
      <c r="A664" s="822" t="s">
        <v>24124</v>
      </c>
      <c r="B664" s="823" t="s">
        <v>10883</v>
      </c>
      <c r="C664" s="823" t="s">
        <v>24070</v>
      </c>
      <c r="D664" s="824">
        <v>5.95</v>
      </c>
      <c r="E664" s="825">
        <v>109.24180000000001</v>
      </c>
      <c r="F664" s="826">
        <v>45506</v>
      </c>
      <c r="G664" s="827" t="s">
        <v>7323</v>
      </c>
    </row>
    <row r="665" spans="1:7">
      <c r="A665" s="822" t="s">
        <v>588</v>
      </c>
      <c r="B665" s="823" t="s">
        <v>586</v>
      </c>
      <c r="C665" s="823" t="s">
        <v>24070</v>
      </c>
      <c r="D665" s="824">
        <v>5.95</v>
      </c>
      <c r="E665" s="825">
        <v>163.41149999999999</v>
      </c>
      <c r="F665" s="826">
        <v>45506</v>
      </c>
      <c r="G665" s="827" t="s">
        <v>7323</v>
      </c>
    </row>
    <row r="666" spans="1:7">
      <c r="A666" s="822" t="s">
        <v>24125</v>
      </c>
      <c r="B666" s="823" t="s">
        <v>586</v>
      </c>
      <c r="C666" s="823" t="s">
        <v>24070</v>
      </c>
      <c r="D666" s="824">
        <v>5.95</v>
      </c>
      <c r="E666" s="825">
        <v>109.24180000000001</v>
      </c>
      <c r="F666" s="826">
        <v>45506</v>
      </c>
      <c r="G666" s="827" t="s">
        <v>7323</v>
      </c>
    </row>
    <row r="667" spans="1:7">
      <c r="A667" s="822" t="s">
        <v>589</v>
      </c>
      <c r="B667" s="823" t="s">
        <v>10884</v>
      </c>
      <c r="C667" s="823" t="s">
        <v>6817</v>
      </c>
      <c r="D667" s="824">
        <v>0</v>
      </c>
      <c r="E667" s="825">
        <v>194.36100000000002</v>
      </c>
      <c r="F667" s="826">
        <v>45506</v>
      </c>
      <c r="G667" s="827" t="s">
        <v>24027</v>
      </c>
    </row>
    <row r="668" spans="1:7">
      <c r="A668" s="822" t="s">
        <v>599</v>
      </c>
      <c r="B668" s="823" t="s">
        <v>10885</v>
      </c>
      <c r="C668" s="823" t="s">
        <v>24070</v>
      </c>
      <c r="D668" s="824">
        <v>4.2</v>
      </c>
      <c r="E668" s="825">
        <v>271.87650000000002</v>
      </c>
      <c r="F668" s="826">
        <v>45506</v>
      </c>
      <c r="G668" s="827" t="s">
        <v>6327</v>
      </c>
    </row>
    <row r="669" spans="1:7">
      <c r="A669" s="822" t="s">
        <v>600</v>
      </c>
      <c r="B669" s="823" t="s">
        <v>10885</v>
      </c>
      <c r="C669" s="823" t="s">
        <v>24070</v>
      </c>
      <c r="D669" s="824">
        <v>0</v>
      </c>
      <c r="E669" s="825">
        <v>271.87650000000002</v>
      </c>
      <c r="F669" s="826">
        <v>45506</v>
      </c>
      <c r="G669" s="827" t="s">
        <v>6327</v>
      </c>
    </row>
    <row r="670" spans="1:7">
      <c r="A670" s="822" t="s">
        <v>592</v>
      </c>
      <c r="B670" s="823" t="s">
        <v>593</v>
      </c>
      <c r="C670" s="823" t="s">
        <v>24070</v>
      </c>
      <c r="D670" s="824">
        <v>0.95</v>
      </c>
      <c r="E670" s="825">
        <v>68.869500000000002</v>
      </c>
      <c r="F670" s="826">
        <v>45506</v>
      </c>
      <c r="G670" s="827" t="s">
        <v>24027</v>
      </c>
    </row>
    <row r="671" spans="1:7">
      <c r="A671" s="822" t="s">
        <v>601</v>
      </c>
      <c r="B671" s="823" t="s">
        <v>10886</v>
      </c>
      <c r="C671" s="823" t="s">
        <v>24070</v>
      </c>
      <c r="D671" s="824">
        <v>6.72</v>
      </c>
      <c r="E671" s="825">
        <v>281.20050000000003</v>
      </c>
      <c r="F671" s="826">
        <v>45506</v>
      </c>
      <c r="G671" s="827" t="s">
        <v>10865</v>
      </c>
    </row>
    <row r="672" spans="1:7">
      <c r="A672" s="822" t="s">
        <v>608</v>
      </c>
      <c r="B672" s="823" t="s">
        <v>10886</v>
      </c>
      <c r="C672" s="823" t="s">
        <v>24070</v>
      </c>
      <c r="D672" s="824">
        <v>6.86</v>
      </c>
      <c r="E672" s="825">
        <v>281.20050000000003</v>
      </c>
      <c r="F672" s="826">
        <v>45506</v>
      </c>
      <c r="G672" s="827" t="s">
        <v>24027</v>
      </c>
    </row>
    <row r="673" spans="1:7">
      <c r="A673" s="822" t="s">
        <v>609</v>
      </c>
      <c r="B673" s="823" t="s">
        <v>10886</v>
      </c>
      <c r="C673" s="823" t="s">
        <v>24070</v>
      </c>
      <c r="D673" s="824">
        <v>6.86</v>
      </c>
      <c r="E673" s="825">
        <v>281.20050000000003</v>
      </c>
      <c r="F673" s="826">
        <v>45506</v>
      </c>
      <c r="G673" s="827" t="s">
        <v>10865</v>
      </c>
    </row>
    <row r="674" spans="1:7">
      <c r="A674" s="822" t="s">
        <v>615</v>
      </c>
      <c r="B674" s="823" t="s">
        <v>10886</v>
      </c>
      <c r="C674" s="823" t="s">
        <v>24070</v>
      </c>
      <c r="D674" s="824">
        <v>6.86</v>
      </c>
      <c r="E674" s="825">
        <v>281.20050000000003</v>
      </c>
      <c r="F674" s="826">
        <v>45506</v>
      </c>
      <c r="G674" s="827" t="s">
        <v>24027</v>
      </c>
    </row>
    <row r="675" spans="1:7">
      <c r="A675" s="822" t="s">
        <v>616</v>
      </c>
      <c r="B675" s="823" t="s">
        <v>10886</v>
      </c>
      <c r="C675" s="823" t="s">
        <v>24070</v>
      </c>
      <c r="D675" s="824">
        <v>6.64</v>
      </c>
      <c r="E675" s="825">
        <v>281.20050000000003</v>
      </c>
      <c r="F675" s="826">
        <v>45506</v>
      </c>
      <c r="G675" s="827" t="s">
        <v>10865</v>
      </c>
    </row>
    <row r="676" spans="1:7">
      <c r="A676" s="822" t="s">
        <v>617</v>
      </c>
      <c r="B676" s="823" t="s">
        <v>10886</v>
      </c>
      <c r="C676" s="823" t="s">
        <v>24070</v>
      </c>
      <c r="D676" s="824">
        <v>6.86</v>
      </c>
      <c r="E676" s="825">
        <v>281.20050000000003</v>
      </c>
      <c r="F676" s="826">
        <v>45506</v>
      </c>
      <c r="G676" s="827" t="s">
        <v>24027</v>
      </c>
    </row>
    <row r="677" spans="1:7">
      <c r="A677" s="822" t="s">
        <v>618</v>
      </c>
      <c r="B677" s="823" t="s">
        <v>10886</v>
      </c>
      <c r="C677" s="823" t="s">
        <v>24070</v>
      </c>
      <c r="D677" s="824">
        <v>6.68</v>
      </c>
      <c r="E677" s="825">
        <v>281.20050000000003</v>
      </c>
      <c r="F677" s="826">
        <v>45506</v>
      </c>
      <c r="G677" s="827" t="s">
        <v>10865</v>
      </c>
    </row>
    <row r="678" spans="1:7">
      <c r="A678" s="822" t="s">
        <v>630</v>
      </c>
      <c r="B678" s="823" t="s">
        <v>10886</v>
      </c>
      <c r="C678" s="823" t="s">
        <v>24070</v>
      </c>
      <c r="D678" s="824">
        <v>6.86</v>
      </c>
      <c r="E678" s="825">
        <v>281.20050000000003</v>
      </c>
      <c r="F678" s="826">
        <v>45506</v>
      </c>
      <c r="G678" s="827" t="s">
        <v>24027</v>
      </c>
    </row>
    <row r="679" spans="1:7">
      <c r="A679" s="822" t="s">
        <v>11987</v>
      </c>
      <c r="B679" s="823" t="s">
        <v>11988</v>
      </c>
      <c r="C679" s="823" t="s">
        <v>24070</v>
      </c>
      <c r="D679" s="824">
        <v>0</v>
      </c>
      <c r="E679" s="825">
        <v>50.525999999999996</v>
      </c>
      <c r="F679" s="826">
        <v>45506</v>
      </c>
      <c r="G679" s="827" t="s">
        <v>24027</v>
      </c>
    </row>
    <row r="680" spans="1:7">
      <c r="A680" s="822" t="s">
        <v>602</v>
      </c>
      <c r="B680" s="823" t="s">
        <v>10887</v>
      </c>
      <c r="C680" s="823" t="s">
        <v>6621</v>
      </c>
      <c r="D680" s="824">
        <v>0.42</v>
      </c>
      <c r="E680" s="825">
        <v>106.90410000000001</v>
      </c>
      <c r="F680" s="826">
        <v>45506</v>
      </c>
      <c r="G680" s="827" t="s">
        <v>24027</v>
      </c>
    </row>
    <row r="681" spans="1:7">
      <c r="A681" s="822" t="s">
        <v>603</v>
      </c>
      <c r="B681" s="823" t="s">
        <v>10888</v>
      </c>
      <c r="C681" s="823" t="s">
        <v>24037</v>
      </c>
      <c r="D681" s="824">
        <v>0.42</v>
      </c>
      <c r="E681" s="825">
        <v>82.383200000000002</v>
      </c>
      <c r="F681" s="826">
        <v>45506</v>
      </c>
      <c r="G681" s="827" t="s">
        <v>24027</v>
      </c>
    </row>
    <row r="682" spans="1:7">
      <c r="A682" s="822" t="s">
        <v>604</v>
      </c>
      <c r="B682" s="823" t="s">
        <v>10889</v>
      </c>
      <c r="C682" s="823" t="s">
        <v>24070</v>
      </c>
      <c r="D682" s="824">
        <v>0</v>
      </c>
      <c r="E682" s="825">
        <v>191.19450000000001</v>
      </c>
      <c r="F682" s="826">
        <v>45506</v>
      </c>
      <c r="G682" s="827" t="s">
        <v>7323</v>
      </c>
    </row>
    <row r="683" spans="1:7">
      <c r="A683" s="822" t="s">
        <v>605</v>
      </c>
      <c r="B683" s="823" t="s">
        <v>10889</v>
      </c>
      <c r="C683" s="823" t="s">
        <v>24070</v>
      </c>
      <c r="D683" s="824">
        <v>0</v>
      </c>
      <c r="E683" s="825">
        <v>191.19450000000001</v>
      </c>
      <c r="F683" s="826">
        <v>45506</v>
      </c>
      <c r="G683" s="827" t="s">
        <v>7323</v>
      </c>
    </row>
    <row r="684" spans="1:7">
      <c r="A684" s="822" t="s">
        <v>606</v>
      </c>
      <c r="B684" s="823" t="s">
        <v>10889</v>
      </c>
      <c r="C684" s="823" t="s">
        <v>24070</v>
      </c>
      <c r="D684" s="824">
        <v>0</v>
      </c>
      <c r="E684" s="825">
        <v>191.19450000000001</v>
      </c>
      <c r="F684" s="826">
        <v>45506</v>
      </c>
      <c r="G684" s="827" t="s">
        <v>7323</v>
      </c>
    </row>
    <row r="685" spans="1:7">
      <c r="A685" s="822" t="s">
        <v>607</v>
      </c>
      <c r="B685" s="823" t="s">
        <v>10889</v>
      </c>
      <c r="C685" s="823" t="s">
        <v>24070</v>
      </c>
      <c r="D685" s="824">
        <v>0</v>
      </c>
      <c r="E685" s="825">
        <v>191.19450000000001</v>
      </c>
      <c r="F685" s="826">
        <v>45506</v>
      </c>
      <c r="G685" s="827" t="s">
        <v>7323</v>
      </c>
    </row>
    <row r="686" spans="1:7">
      <c r="A686" s="822" t="s">
        <v>631</v>
      </c>
      <c r="B686" s="823" t="s">
        <v>10890</v>
      </c>
      <c r="C686" s="823" t="s">
        <v>24070</v>
      </c>
      <c r="D686" s="824">
        <v>1.6</v>
      </c>
      <c r="E686" s="825">
        <v>155.92500000000001</v>
      </c>
      <c r="F686" s="826">
        <v>45506</v>
      </c>
      <c r="G686" s="827" t="s">
        <v>10865</v>
      </c>
    </row>
    <row r="687" spans="1:7">
      <c r="A687" s="822" t="s">
        <v>11989</v>
      </c>
      <c r="B687" s="823" t="s">
        <v>11990</v>
      </c>
      <c r="C687" s="823" t="s">
        <v>24070</v>
      </c>
      <c r="D687" s="824">
        <v>1.6</v>
      </c>
      <c r="E687" s="825">
        <v>157.4265</v>
      </c>
      <c r="F687" s="826">
        <v>45506</v>
      </c>
      <c r="G687" s="827" t="s">
        <v>6972</v>
      </c>
    </row>
    <row r="688" spans="1:7">
      <c r="A688" s="822" t="s">
        <v>610</v>
      </c>
      <c r="B688" s="823" t="s">
        <v>611</v>
      </c>
      <c r="C688" s="823" t="s">
        <v>24070</v>
      </c>
      <c r="D688" s="824">
        <v>0</v>
      </c>
      <c r="E688" s="825">
        <v>176.93549999999999</v>
      </c>
      <c r="F688" s="826">
        <v>45506</v>
      </c>
      <c r="G688" s="827" t="s">
        <v>10865</v>
      </c>
    </row>
    <row r="689" spans="1:7">
      <c r="A689" s="822" t="s">
        <v>612</v>
      </c>
      <c r="B689" s="823" t="s">
        <v>611</v>
      </c>
      <c r="C689" s="823" t="s">
        <v>24070</v>
      </c>
      <c r="D689" s="824">
        <v>7.62</v>
      </c>
      <c r="E689" s="825">
        <v>176.93549999999999</v>
      </c>
      <c r="F689" s="826">
        <v>45506</v>
      </c>
      <c r="G689" s="827" t="s">
        <v>10865</v>
      </c>
    </row>
    <row r="690" spans="1:7">
      <c r="A690" s="822" t="s">
        <v>613</v>
      </c>
      <c r="B690" s="823" t="s">
        <v>611</v>
      </c>
      <c r="C690" s="823" t="s">
        <v>24070</v>
      </c>
      <c r="D690" s="824">
        <v>0</v>
      </c>
      <c r="E690" s="825">
        <v>176.93549999999999</v>
      </c>
      <c r="F690" s="826">
        <v>45506</v>
      </c>
      <c r="G690" s="827" t="s">
        <v>10865</v>
      </c>
    </row>
    <row r="691" spans="1:7">
      <c r="A691" s="822" t="s">
        <v>24126</v>
      </c>
      <c r="B691" s="823" t="s">
        <v>611</v>
      </c>
      <c r="C691" s="823" t="s">
        <v>24070</v>
      </c>
      <c r="D691" s="824">
        <v>0</v>
      </c>
      <c r="E691" s="825">
        <v>131.0881</v>
      </c>
      <c r="F691" s="826">
        <v>45506</v>
      </c>
      <c r="G691" s="827" t="s">
        <v>10865</v>
      </c>
    </row>
    <row r="692" spans="1:7">
      <c r="A692" s="822" t="s">
        <v>614</v>
      </c>
      <c r="B692" s="823" t="s">
        <v>10891</v>
      </c>
      <c r="C692" s="823" t="s">
        <v>6621</v>
      </c>
      <c r="D692" s="824">
        <v>3.5000000000000003E-2</v>
      </c>
      <c r="E692" s="825">
        <v>13.4199</v>
      </c>
      <c r="F692" s="826">
        <v>45506</v>
      </c>
      <c r="G692" s="827" t="s">
        <v>24027</v>
      </c>
    </row>
    <row r="693" spans="1:7">
      <c r="A693" s="822" t="s">
        <v>632</v>
      </c>
      <c r="B693" s="823" t="s">
        <v>633</v>
      </c>
      <c r="C693" s="823" t="s">
        <v>24070</v>
      </c>
      <c r="D693" s="824">
        <v>4.97</v>
      </c>
      <c r="E693" s="825">
        <v>396.52199999999999</v>
      </c>
      <c r="F693" s="826">
        <v>45506</v>
      </c>
      <c r="G693" s="827" t="s">
        <v>7323</v>
      </c>
    </row>
    <row r="694" spans="1:7">
      <c r="A694" s="822" t="s">
        <v>11991</v>
      </c>
      <c r="B694" s="823" t="s">
        <v>11992</v>
      </c>
      <c r="C694" s="823" t="s">
        <v>24070</v>
      </c>
      <c r="D694" s="824">
        <v>0</v>
      </c>
      <c r="E694" s="825">
        <v>107.79300000000001</v>
      </c>
      <c r="F694" s="826">
        <v>45506</v>
      </c>
      <c r="G694" s="827" t="s">
        <v>24027</v>
      </c>
    </row>
    <row r="695" spans="1:7">
      <c r="A695" s="822" t="s">
        <v>11993</v>
      </c>
      <c r="B695" s="823" t="s">
        <v>11994</v>
      </c>
      <c r="C695" s="823" t="s">
        <v>24070</v>
      </c>
      <c r="D695" s="824">
        <v>0.86499999999999999</v>
      </c>
      <c r="E695" s="825">
        <v>157.93049999999999</v>
      </c>
      <c r="F695" s="826">
        <v>45506</v>
      </c>
      <c r="G695" s="827" t="s">
        <v>24027</v>
      </c>
    </row>
    <row r="696" spans="1:7">
      <c r="A696" s="822" t="s">
        <v>11995</v>
      </c>
      <c r="B696" s="823" t="s">
        <v>11996</v>
      </c>
      <c r="C696" s="823" t="s">
        <v>24070</v>
      </c>
      <c r="D696" s="824">
        <v>0</v>
      </c>
      <c r="E696" s="825">
        <v>244.29300000000001</v>
      </c>
      <c r="F696" s="826">
        <v>45506</v>
      </c>
      <c r="G696" s="827" t="s">
        <v>24027</v>
      </c>
    </row>
    <row r="697" spans="1:7">
      <c r="A697" s="822" t="s">
        <v>11997</v>
      </c>
      <c r="B697" s="823" t="s">
        <v>11998</v>
      </c>
      <c r="C697" s="823" t="s">
        <v>24070</v>
      </c>
      <c r="D697" s="824">
        <v>0</v>
      </c>
      <c r="E697" s="825">
        <v>76.98599999999999</v>
      </c>
      <c r="F697" s="826">
        <v>45506</v>
      </c>
      <c r="G697" s="827" t="s">
        <v>24027</v>
      </c>
    </row>
    <row r="698" spans="1:7">
      <c r="A698" s="822" t="s">
        <v>634</v>
      </c>
      <c r="B698" s="823" t="s">
        <v>633</v>
      </c>
      <c r="C698" s="823" t="s">
        <v>24070</v>
      </c>
      <c r="D698" s="824">
        <v>0</v>
      </c>
      <c r="E698" s="825">
        <v>396.52199999999999</v>
      </c>
      <c r="F698" s="826">
        <v>45506</v>
      </c>
      <c r="G698" s="827" t="s">
        <v>6327</v>
      </c>
    </row>
    <row r="699" spans="1:7">
      <c r="A699" s="822" t="s">
        <v>635</v>
      </c>
      <c r="B699" s="823" t="s">
        <v>10892</v>
      </c>
      <c r="C699" s="823" t="s">
        <v>24070</v>
      </c>
      <c r="D699" s="824">
        <v>6.26</v>
      </c>
      <c r="E699" s="825">
        <v>509.30250000000001</v>
      </c>
      <c r="F699" s="826">
        <v>45506</v>
      </c>
      <c r="G699" s="827" t="s">
        <v>7323</v>
      </c>
    </row>
    <row r="700" spans="1:7">
      <c r="A700" s="822" t="s">
        <v>11999</v>
      </c>
      <c r="B700" s="823" t="s">
        <v>12000</v>
      </c>
      <c r="C700" s="823" t="s">
        <v>24070</v>
      </c>
      <c r="D700" s="824">
        <v>0</v>
      </c>
      <c r="E700" s="825">
        <v>242.10900000000004</v>
      </c>
      <c r="F700" s="826">
        <v>45506</v>
      </c>
      <c r="G700" s="827" t="s">
        <v>24027</v>
      </c>
    </row>
    <row r="701" spans="1:7">
      <c r="A701" s="822" t="s">
        <v>636</v>
      </c>
      <c r="B701" s="823" t="s">
        <v>10892</v>
      </c>
      <c r="C701" s="823" t="s">
        <v>24070</v>
      </c>
      <c r="D701" s="824">
        <v>7.2</v>
      </c>
      <c r="E701" s="825">
        <v>509.30250000000001</v>
      </c>
      <c r="F701" s="826">
        <v>45506</v>
      </c>
      <c r="G701" s="827" t="s">
        <v>6327</v>
      </c>
    </row>
    <row r="702" spans="1:7">
      <c r="A702" s="822" t="s">
        <v>619</v>
      </c>
      <c r="B702" s="823" t="s">
        <v>574</v>
      </c>
      <c r="C702" s="823" t="s">
        <v>6817</v>
      </c>
      <c r="D702" s="824">
        <v>0.77</v>
      </c>
      <c r="E702" s="825">
        <v>47.308199999999999</v>
      </c>
      <c r="F702" s="826">
        <v>45506</v>
      </c>
      <c r="G702" s="827" t="s">
        <v>24027</v>
      </c>
    </row>
    <row r="703" spans="1:7">
      <c r="A703" s="822" t="s">
        <v>12001</v>
      </c>
      <c r="B703" s="823" t="s">
        <v>12002</v>
      </c>
      <c r="C703" s="823" t="s">
        <v>6817</v>
      </c>
      <c r="D703" s="824">
        <v>2.4E-2</v>
      </c>
      <c r="E703" s="825">
        <v>13.553100000000002</v>
      </c>
      <c r="F703" s="826">
        <v>45506</v>
      </c>
      <c r="G703" s="827" t="s">
        <v>24027</v>
      </c>
    </row>
    <row r="704" spans="1:7">
      <c r="A704" s="822" t="s">
        <v>620</v>
      </c>
      <c r="B704" s="823" t="s">
        <v>621</v>
      </c>
      <c r="C704" s="823" t="s">
        <v>2663</v>
      </c>
      <c r="D704" s="824">
        <v>0</v>
      </c>
      <c r="E704" s="825">
        <v>4.7276999999999996</v>
      </c>
      <c r="F704" s="826">
        <v>45506</v>
      </c>
      <c r="G704" s="827" t="s">
        <v>24027</v>
      </c>
    </row>
    <row r="705" spans="1:7">
      <c r="A705" s="822" t="s">
        <v>622</v>
      </c>
      <c r="B705" s="823" t="s">
        <v>623</v>
      </c>
      <c r="C705" s="823" t="s">
        <v>2663</v>
      </c>
      <c r="D705" s="824">
        <v>0</v>
      </c>
      <c r="E705" s="825">
        <v>1.8231000000000002</v>
      </c>
      <c r="F705" s="826">
        <v>45506</v>
      </c>
      <c r="G705" s="827" t="s">
        <v>24027</v>
      </c>
    </row>
    <row r="706" spans="1:7">
      <c r="A706" s="822" t="s">
        <v>624</v>
      </c>
      <c r="B706" s="823" t="s">
        <v>625</v>
      </c>
      <c r="C706" s="823" t="s">
        <v>2663</v>
      </c>
      <c r="D706" s="824">
        <v>0</v>
      </c>
      <c r="E706" s="825">
        <v>9.6923000000000012</v>
      </c>
      <c r="F706" s="826">
        <v>45506</v>
      </c>
      <c r="G706" s="827" t="s">
        <v>24027</v>
      </c>
    </row>
    <row r="707" spans="1:7">
      <c r="A707" s="822" t="s">
        <v>626</v>
      </c>
      <c r="B707" s="823" t="s">
        <v>24127</v>
      </c>
      <c r="C707" s="823" t="s">
        <v>2663</v>
      </c>
      <c r="D707" s="824">
        <v>0</v>
      </c>
      <c r="E707" s="825">
        <v>3.9243000000000001</v>
      </c>
      <c r="F707" s="826">
        <v>45506</v>
      </c>
      <c r="G707" s="827" t="s">
        <v>24027</v>
      </c>
    </row>
    <row r="708" spans="1:7">
      <c r="A708" s="822" t="s">
        <v>10893</v>
      </c>
      <c r="B708" s="823" t="s">
        <v>684</v>
      </c>
      <c r="C708" s="823" t="s">
        <v>2663</v>
      </c>
      <c r="D708" s="824">
        <v>0</v>
      </c>
      <c r="E708" s="825">
        <v>98.241399999999999</v>
      </c>
      <c r="F708" s="826">
        <v>45506</v>
      </c>
      <c r="G708" s="827" t="s">
        <v>24027</v>
      </c>
    </row>
    <row r="709" spans="1:7">
      <c r="A709" s="822" t="s">
        <v>627</v>
      </c>
      <c r="B709" s="823" t="s">
        <v>628</v>
      </c>
      <c r="C709" s="823" t="s">
        <v>2663</v>
      </c>
      <c r="D709" s="824">
        <v>0</v>
      </c>
      <c r="E709" s="825">
        <v>8.652000000000001</v>
      </c>
      <c r="F709" s="826">
        <v>45506</v>
      </c>
      <c r="G709" s="827" t="s">
        <v>24027</v>
      </c>
    </row>
    <row r="710" spans="1:7">
      <c r="A710" s="822" t="s">
        <v>629</v>
      </c>
      <c r="B710" s="823" t="s">
        <v>628</v>
      </c>
      <c r="C710" s="823" t="s">
        <v>2663</v>
      </c>
      <c r="D710" s="824">
        <v>0</v>
      </c>
      <c r="E710" s="825">
        <v>8.652000000000001</v>
      </c>
      <c r="F710" s="826">
        <v>45506</v>
      </c>
      <c r="G710" s="827" t="s">
        <v>24027</v>
      </c>
    </row>
    <row r="711" spans="1:7">
      <c r="A711" s="822" t="s">
        <v>12003</v>
      </c>
      <c r="B711" s="823" t="s">
        <v>22760</v>
      </c>
      <c r="C711" s="823" t="s">
        <v>2663</v>
      </c>
      <c r="D711" s="824">
        <v>19.5</v>
      </c>
      <c r="E711" s="825">
        <v>246.47900000000001</v>
      </c>
      <c r="F711" s="826">
        <v>45506</v>
      </c>
      <c r="G711" s="827" t="s">
        <v>7286</v>
      </c>
    </row>
    <row r="712" spans="1:7">
      <c r="A712" s="822" t="s">
        <v>24129</v>
      </c>
      <c r="B712" s="823" t="s">
        <v>22760</v>
      </c>
      <c r="C712" s="823" t="s">
        <v>2663</v>
      </c>
      <c r="D712" s="824">
        <v>19.5</v>
      </c>
      <c r="E712" s="825">
        <v>149.8135</v>
      </c>
      <c r="F712" s="826">
        <v>45506</v>
      </c>
      <c r="G712" s="827" t="s">
        <v>7286</v>
      </c>
    </row>
    <row r="713" spans="1:7">
      <c r="A713" s="822" t="s">
        <v>644</v>
      </c>
      <c r="B713" s="823" t="s">
        <v>22760</v>
      </c>
      <c r="C713" s="823" t="s">
        <v>2663</v>
      </c>
      <c r="D713" s="824">
        <v>19.5</v>
      </c>
      <c r="E713" s="825">
        <v>246.47900000000001</v>
      </c>
      <c r="F713" s="826">
        <v>45506</v>
      </c>
      <c r="G713" s="826" t="s">
        <v>7286</v>
      </c>
    </row>
    <row r="714" spans="1:7">
      <c r="A714" s="822" t="s">
        <v>24130</v>
      </c>
      <c r="B714" s="823" t="s">
        <v>22760</v>
      </c>
      <c r="C714" s="823" t="s">
        <v>2663</v>
      </c>
      <c r="D714" s="824">
        <v>19.5</v>
      </c>
      <c r="E714" s="825">
        <v>149.8135</v>
      </c>
      <c r="F714" s="826">
        <v>45506</v>
      </c>
      <c r="G714" s="827" t="s">
        <v>7286</v>
      </c>
    </row>
    <row r="715" spans="1:7">
      <c r="A715" s="822" t="s">
        <v>1136</v>
      </c>
      <c r="B715" s="823" t="s">
        <v>10894</v>
      </c>
      <c r="C715" s="823" t="s">
        <v>2663</v>
      </c>
      <c r="D715" s="824">
        <v>26.11</v>
      </c>
      <c r="E715" s="825">
        <v>593.82589999999993</v>
      </c>
      <c r="F715" s="826">
        <v>45506</v>
      </c>
      <c r="G715" s="827" t="s">
        <v>2688</v>
      </c>
    </row>
    <row r="716" spans="1:7">
      <c r="A716" s="822" t="s">
        <v>12004</v>
      </c>
      <c r="B716" s="823" t="s">
        <v>10894</v>
      </c>
      <c r="C716" s="823" t="s">
        <v>2663</v>
      </c>
      <c r="D716" s="824">
        <v>2.5</v>
      </c>
      <c r="E716" s="825">
        <v>593.83000000000004</v>
      </c>
      <c r="F716" s="826">
        <v>45506</v>
      </c>
      <c r="G716" s="827" t="s">
        <v>6749</v>
      </c>
    </row>
    <row r="717" spans="1:7">
      <c r="A717" s="822" t="s">
        <v>1137</v>
      </c>
      <c r="B717" s="823" t="s">
        <v>10895</v>
      </c>
      <c r="C717" s="823" t="s">
        <v>2663</v>
      </c>
      <c r="D717" s="824">
        <v>19.66</v>
      </c>
      <c r="E717" s="825">
        <v>554.97429999999997</v>
      </c>
      <c r="F717" s="826">
        <v>45506</v>
      </c>
      <c r="G717" s="827" t="s">
        <v>2688</v>
      </c>
    </row>
    <row r="718" spans="1:7">
      <c r="A718" s="822" t="s">
        <v>637</v>
      </c>
      <c r="B718" s="823" t="s">
        <v>10896</v>
      </c>
      <c r="C718" s="823" t="s">
        <v>2663</v>
      </c>
      <c r="D718" s="824">
        <v>0.45</v>
      </c>
      <c r="E718" s="825">
        <v>9.0299999999999994</v>
      </c>
      <c r="F718" s="826">
        <v>45506</v>
      </c>
      <c r="G718" s="827" t="s">
        <v>24027</v>
      </c>
    </row>
    <row r="719" spans="1:7">
      <c r="A719" s="822" t="s">
        <v>638</v>
      </c>
      <c r="B719" s="823" t="s">
        <v>10897</v>
      </c>
      <c r="C719" s="823" t="s">
        <v>2663</v>
      </c>
      <c r="D719" s="824">
        <v>0</v>
      </c>
      <c r="E719" s="825">
        <v>5.04</v>
      </c>
      <c r="F719" s="826">
        <v>45506</v>
      </c>
      <c r="G719" s="827" t="s">
        <v>24027</v>
      </c>
    </row>
    <row r="720" spans="1:7">
      <c r="A720" s="822" t="s">
        <v>639</v>
      </c>
      <c r="B720" s="823" t="s">
        <v>10899</v>
      </c>
      <c r="C720" s="823" t="s">
        <v>2663</v>
      </c>
      <c r="D720" s="824">
        <v>0</v>
      </c>
      <c r="E720" s="825">
        <v>10.384500000000001</v>
      </c>
      <c r="F720" s="826">
        <v>45506</v>
      </c>
      <c r="G720" s="827" t="s">
        <v>24027</v>
      </c>
    </row>
    <row r="721" spans="1:7">
      <c r="A721" s="822" t="s">
        <v>640</v>
      </c>
      <c r="B721" s="823" t="s">
        <v>10900</v>
      </c>
      <c r="C721" s="823" t="s">
        <v>2663</v>
      </c>
      <c r="D721" s="824">
        <v>0</v>
      </c>
      <c r="E721" s="825">
        <v>55.838999999999999</v>
      </c>
      <c r="F721" s="826">
        <v>45506</v>
      </c>
      <c r="G721" s="827" t="s">
        <v>24027</v>
      </c>
    </row>
    <row r="722" spans="1:7">
      <c r="A722" s="822" t="s">
        <v>641</v>
      </c>
      <c r="B722" s="823" t="s">
        <v>10900</v>
      </c>
      <c r="C722" s="823" t="s">
        <v>2663</v>
      </c>
      <c r="D722" s="824">
        <v>0</v>
      </c>
      <c r="E722" s="825">
        <v>55.838999999999999</v>
      </c>
      <c r="F722" s="826">
        <v>45506</v>
      </c>
      <c r="G722" s="827" t="s">
        <v>24027</v>
      </c>
    </row>
    <row r="723" spans="1:7">
      <c r="A723" s="822" t="s">
        <v>642</v>
      </c>
      <c r="B723" s="823" t="s">
        <v>10901</v>
      </c>
      <c r="C723" s="823" t="s">
        <v>2663</v>
      </c>
      <c r="D723" s="824">
        <v>0</v>
      </c>
      <c r="E723" s="825">
        <v>7.5810000000000004</v>
      </c>
      <c r="F723" s="826">
        <v>45506</v>
      </c>
      <c r="G723" s="827" t="s">
        <v>24027</v>
      </c>
    </row>
    <row r="724" spans="1:7">
      <c r="A724" s="822" t="s">
        <v>643</v>
      </c>
      <c r="B724" s="823" t="s">
        <v>10901</v>
      </c>
      <c r="C724" s="823" t="s">
        <v>2663</v>
      </c>
      <c r="D724" s="824">
        <v>0</v>
      </c>
      <c r="E724" s="825">
        <v>7.5810000000000004</v>
      </c>
      <c r="F724" s="826">
        <v>45506</v>
      </c>
      <c r="G724" s="827" t="s">
        <v>24027</v>
      </c>
    </row>
    <row r="725" spans="1:7">
      <c r="A725" s="822" t="s">
        <v>646</v>
      </c>
      <c r="B725" s="823" t="s">
        <v>22761</v>
      </c>
      <c r="C725" s="823" t="s">
        <v>2663</v>
      </c>
      <c r="D725" s="824">
        <v>11.9</v>
      </c>
      <c r="E725" s="825">
        <v>113.31</v>
      </c>
      <c r="F725" s="826">
        <v>45506</v>
      </c>
      <c r="G725" s="827" t="s">
        <v>10902</v>
      </c>
    </row>
    <row r="726" spans="1:7">
      <c r="A726" s="822" t="s">
        <v>649</v>
      </c>
      <c r="B726" s="823" t="s">
        <v>10903</v>
      </c>
      <c r="C726" s="823" t="s">
        <v>2663</v>
      </c>
      <c r="D726" s="824">
        <v>0</v>
      </c>
      <c r="E726" s="825">
        <v>113.31</v>
      </c>
      <c r="F726" s="826">
        <v>45506</v>
      </c>
      <c r="G726" s="827" t="s">
        <v>24027</v>
      </c>
    </row>
    <row r="727" spans="1:7">
      <c r="A727" s="822" t="s">
        <v>650</v>
      </c>
      <c r="B727" s="823" t="s">
        <v>22761</v>
      </c>
      <c r="C727" s="823" t="s">
        <v>2663</v>
      </c>
      <c r="D727" s="824">
        <v>11.95</v>
      </c>
      <c r="E727" s="825">
        <v>113.31</v>
      </c>
      <c r="F727" s="826">
        <v>45506</v>
      </c>
      <c r="G727" s="827" t="s">
        <v>10902</v>
      </c>
    </row>
    <row r="728" spans="1:7">
      <c r="A728" s="822" t="s">
        <v>22762</v>
      </c>
      <c r="B728" s="823" t="s">
        <v>22761</v>
      </c>
      <c r="C728" s="823" t="s">
        <v>2663</v>
      </c>
      <c r="D728" s="824">
        <v>11.95</v>
      </c>
      <c r="E728" s="825">
        <v>116.7093</v>
      </c>
      <c r="F728" s="826">
        <v>45506</v>
      </c>
      <c r="G728" s="827" t="s">
        <v>24027</v>
      </c>
    </row>
    <row r="729" spans="1:7">
      <c r="A729" s="822" t="s">
        <v>12005</v>
      </c>
      <c r="B729" s="823" t="s">
        <v>22761</v>
      </c>
      <c r="C729" s="823" t="s">
        <v>2663</v>
      </c>
      <c r="D729" s="824">
        <v>11.95</v>
      </c>
      <c r="E729" s="825">
        <v>113.31</v>
      </c>
      <c r="F729" s="826">
        <v>45506</v>
      </c>
      <c r="G729" s="827" t="s">
        <v>24027</v>
      </c>
    </row>
    <row r="730" spans="1:7">
      <c r="A730" s="822" t="s">
        <v>645</v>
      </c>
      <c r="B730" s="823" t="s">
        <v>10900</v>
      </c>
      <c r="C730" s="823" t="s">
        <v>2663</v>
      </c>
      <c r="D730" s="824">
        <v>0</v>
      </c>
      <c r="E730" s="825">
        <v>68.795999999999992</v>
      </c>
      <c r="F730" s="826">
        <v>45506</v>
      </c>
      <c r="G730" s="827" t="s">
        <v>24027</v>
      </c>
    </row>
    <row r="731" spans="1:7">
      <c r="A731" s="822" t="s">
        <v>12006</v>
      </c>
      <c r="B731" s="823" t="s">
        <v>22763</v>
      </c>
      <c r="C731" s="823" t="s">
        <v>2663</v>
      </c>
      <c r="D731" s="824">
        <v>8.4</v>
      </c>
      <c r="E731" s="825">
        <v>123.95</v>
      </c>
      <c r="F731" s="826">
        <v>45506</v>
      </c>
      <c r="G731" s="827" t="s">
        <v>10902</v>
      </c>
    </row>
    <row r="732" spans="1:7">
      <c r="A732" s="822" t="s">
        <v>647</v>
      </c>
      <c r="B732" s="823" t="s">
        <v>10898</v>
      </c>
      <c r="C732" s="823" t="s">
        <v>2663</v>
      </c>
      <c r="D732" s="824">
        <v>0</v>
      </c>
      <c r="E732" s="825">
        <v>1.9530000000000003</v>
      </c>
      <c r="F732" s="826">
        <v>45506</v>
      </c>
      <c r="G732" s="827" t="s">
        <v>24027</v>
      </c>
    </row>
    <row r="733" spans="1:7">
      <c r="A733" s="822" t="s">
        <v>648</v>
      </c>
      <c r="B733" s="823" t="s">
        <v>10901</v>
      </c>
      <c r="C733" s="823" t="s">
        <v>2663</v>
      </c>
      <c r="D733" s="824">
        <v>0</v>
      </c>
      <c r="E733" s="825">
        <v>6.4050000000000002</v>
      </c>
      <c r="F733" s="826">
        <v>45506</v>
      </c>
      <c r="G733" s="827" t="s">
        <v>24027</v>
      </c>
    </row>
    <row r="734" spans="1:7">
      <c r="A734" s="822" t="s">
        <v>653</v>
      </c>
      <c r="B734" s="823" t="s">
        <v>22764</v>
      </c>
      <c r="C734" s="823" t="s">
        <v>2663</v>
      </c>
      <c r="D734" s="824">
        <v>9.25</v>
      </c>
      <c r="E734" s="825">
        <v>71.08</v>
      </c>
      <c r="F734" s="826">
        <v>45506</v>
      </c>
      <c r="G734" s="827" t="s">
        <v>10902</v>
      </c>
    </row>
    <row r="735" spans="1:7">
      <c r="A735" s="822" t="s">
        <v>24131</v>
      </c>
      <c r="B735" s="823" t="s">
        <v>24132</v>
      </c>
      <c r="C735" s="823" t="s">
        <v>2663</v>
      </c>
      <c r="D735" s="824">
        <v>10.5</v>
      </c>
      <c r="E735" s="825">
        <v>57.226800000000004</v>
      </c>
      <c r="F735" s="826">
        <v>45506</v>
      </c>
      <c r="G735" s="827" t="s">
        <v>10902</v>
      </c>
    </row>
    <row r="736" spans="1:7">
      <c r="A736" s="822" t="s">
        <v>22765</v>
      </c>
      <c r="B736" s="823" t="s">
        <v>22766</v>
      </c>
      <c r="C736" s="823" t="s">
        <v>2663</v>
      </c>
      <c r="D736" s="824">
        <v>9.25</v>
      </c>
      <c r="E736" s="825">
        <v>73.212400000000002</v>
      </c>
      <c r="F736" s="826">
        <v>45506</v>
      </c>
      <c r="G736" s="827" t="s">
        <v>24027</v>
      </c>
    </row>
    <row r="737" spans="1:7">
      <c r="A737" s="822" t="s">
        <v>654</v>
      </c>
      <c r="B737" s="823" t="s">
        <v>22766</v>
      </c>
      <c r="C737" s="823" t="s">
        <v>2663</v>
      </c>
      <c r="D737" s="824">
        <v>9.25</v>
      </c>
      <c r="E737" s="825">
        <v>71.08</v>
      </c>
      <c r="F737" s="826">
        <v>45506</v>
      </c>
      <c r="G737" s="827" t="s">
        <v>24027</v>
      </c>
    </row>
    <row r="738" spans="1:7">
      <c r="A738" s="822" t="s">
        <v>651</v>
      </c>
      <c r="B738" s="823" t="s">
        <v>10900</v>
      </c>
      <c r="C738" s="823" t="s">
        <v>2663</v>
      </c>
      <c r="D738" s="824">
        <v>0</v>
      </c>
      <c r="E738" s="825">
        <v>62.160000000000004</v>
      </c>
      <c r="F738" s="826">
        <v>45506</v>
      </c>
      <c r="G738" s="827" t="s">
        <v>24027</v>
      </c>
    </row>
    <row r="739" spans="1:7">
      <c r="A739" s="822" t="s">
        <v>652</v>
      </c>
      <c r="B739" s="823" t="s">
        <v>10901</v>
      </c>
      <c r="C739" s="823" t="s">
        <v>2663</v>
      </c>
      <c r="D739" s="824">
        <v>0</v>
      </c>
      <c r="E739" s="825">
        <v>7.5810000000000004</v>
      </c>
      <c r="F739" s="826">
        <v>45506</v>
      </c>
      <c r="G739" s="827" t="s">
        <v>24027</v>
      </c>
    </row>
    <row r="740" spans="1:7">
      <c r="A740" s="822" t="s">
        <v>655</v>
      </c>
      <c r="B740" s="823" t="s">
        <v>22767</v>
      </c>
      <c r="C740" s="823" t="s">
        <v>2663</v>
      </c>
      <c r="D740" s="824">
        <v>12.4</v>
      </c>
      <c r="E740" s="825">
        <v>103.86</v>
      </c>
      <c r="F740" s="826">
        <v>45506</v>
      </c>
      <c r="G740" s="827" t="s">
        <v>7286</v>
      </c>
    </row>
    <row r="741" spans="1:7">
      <c r="A741" s="822" t="s">
        <v>658</v>
      </c>
      <c r="B741" s="823" t="s">
        <v>659</v>
      </c>
      <c r="C741" s="823" t="s">
        <v>2663</v>
      </c>
      <c r="D741" s="824">
        <v>12.4</v>
      </c>
      <c r="E741" s="825">
        <v>103.86</v>
      </c>
      <c r="F741" s="826">
        <v>45506</v>
      </c>
      <c r="G741" s="827" t="s">
        <v>7286</v>
      </c>
    </row>
    <row r="742" spans="1:7">
      <c r="A742" s="822" t="s">
        <v>660</v>
      </c>
      <c r="B742" s="823" t="s">
        <v>22767</v>
      </c>
      <c r="C742" s="823" t="s">
        <v>2663</v>
      </c>
      <c r="D742" s="824">
        <v>12.4</v>
      </c>
      <c r="E742" s="825">
        <v>103.86</v>
      </c>
      <c r="F742" s="826">
        <v>45506</v>
      </c>
      <c r="G742" s="827" t="s">
        <v>7286</v>
      </c>
    </row>
    <row r="743" spans="1:7">
      <c r="A743" s="822" t="s">
        <v>661</v>
      </c>
      <c r="B743" s="823" t="s">
        <v>659</v>
      </c>
      <c r="C743" s="823" t="s">
        <v>2663</v>
      </c>
      <c r="D743" s="824">
        <v>0</v>
      </c>
      <c r="E743" s="825">
        <v>103.86</v>
      </c>
      <c r="F743" s="826">
        <v>45506</v>
      </c>
      <c r="G743" s="827" t="s">
        <v>7286</v>
      </c>
    </row>
    <row r="744" spans="1:7">
      <c r="A744" s="822" t="s">
        <v>656</v>
      </c>
      <c r="B744" s="823" t="s">
        <v>657</v>
      </c>
      <c r="C744" s="823" t="s">
        <v>2663</v>
      </c>
      <c r="D744" s="824">
        <v>0</v>
      </c>
      <c r="E744" s="825">
        <v>104.16000000000001</v>
      </c>
      <c r="F744" s="826">
        <v>45506</v>
      </c>
      <c r="G744" s="827" t="s">
        <v>24027</v>
      </c>
    </row>
    <row r="745" spans="1:7">
      <c r="A745" s="822" t="s">
        <v>12007</v>
      </c>
      <c r="B745" s="823" t="s">
        <v>657</v>
      </c>
      <c r="C745" s="823" t="s">
        <v>2663</v>
      </c>
      <c r="D745" s="824">
        <v>0</v>
      </c>
      <c r="E745" s="825">
        <v>104.16000000000001</v>
      </c>
      <c r="F745" s="826">
        <v>45506</v>
      </c>
      <c r="G745" s="827" t="s">
        <v>24027</v>
      </c>
    </row>
    <row r="746" spans="1:7">
      <c r="A746" s="822" t="s">
        <v>679</v>
      </c>
      <c r="B746" s="823" t="s">
        <v>22768</v>
      </c>
      <c r="C746" s="823" t="s">
        <v>2663</v>
      </c>
      <c r="D746" s="824">
        <v>20.94</v>
      </c>
      <c r="E746" s="825">
        <v>254.99</v>
      </c>
      <c r="F746" s="826">
        <v>45506</v>
      </c>
      <c r="G746" s="827" t="s">
        <v>10904</v>
      </c>
    </row>
    <row r="747" spans="1:7">
      <c r="A747" s="822" t="s">
        <v>680</v>
      </c>
      <c r="B747" s="823" t="s">
        <v>22768</v>
      </c>
      <c r="C747" s="823" t="s">
        <v>2663</v>
      </c>
      <c r="D747" s="824">
        <v>20.94</v>
      </c>
      <c r="E747" s="825">
        <v>254.99</v>
      </c>
      <c r="F747" s="826">
        <v>45506</v>
      </c>
      <c r="G747" s="827" t="s">
        <v>10904</v>
      </c>
    </row>
    <row r="748" spans="1:7">
      <c r="A748" s="822" t="s">
        <v>662</v>
      </c>
      <c r="B748" s="823" t="s">
        <v>10899</v>
      </c>
      <c r="C748" s="823" t="s">
        <v>2663</v>
      </c>
      <c r="D748" s="824">
        <v>0</v>
      </c>
      <c r="E748" s="825">
        <v>10.384500000000001</v>
      </c>
      <c r="F748" s="826">
        <v>45506</v>
      </c>
      <c r="G748" s="827" t="s">
        <v>24027</v>
      </c>
    </row>
    <row r="749" spans="1:7">
      <c r="A749" s="822" t="s">
        <v>663</v>
      </c>
      <c r="B749" s="823" t="s">
        <v>22769</v>
      </c>
      <c r="C749" s="823" t="s">
        <v>2663</v>
      </c>
      <c r="D749" s="824">
        <v>9.375</v>
      </c>
      <c r="E749" s="825">
        <v>110.77500000000001</v>
      </c>
      <c r="F749" s="826">
        <v>45506</v>
      </c>
      <c r="G749" s="827" t="s">
        <v>10902</v>
      </c>
    </row>
    <row r="750" spans="1:7">
      <c r="A750" s="822" t="s">
        <v>24135</v>
      </c>
      <c r="B750" s="823" t="s">
        <v>22769</v>
      </c>
      <c r="C750" s="823" t="s">
        <v>2663</v>
      </c>
      <c r="D750" s="824">
        <v>0</v>
      </c>
      <c r="E750" s="825">
        <v>108.66500000000001</v>
      </c>
      <c r="F750" s="826">
        <v>45506</v>
      </c>
      <c r="G750" s="827" t="s">
        <v>24027</v>
      </c>
    </row>
    <row r="751" spans="1:7">
      <c r="A751" s="822" t="s">
        <v>664</v>
      </c>
      <c r="B751" s="823" t="s">
        <v>10905</v>
      </c>
      <c r="C751" s="823" t="s">
        <v>2663</v>
      </c>
      <c r="D751" s="824">
        <v>1.55</v>
      </c>
      <c r="E751" s="825">
        <v>34.051500000000004</v>
      </c>
      <c r="F751" s="826">
        <v>45506</v>
      </c>
      <c r="G751" s="827" t="s">
        <v>24027</v>
      </c>
    </row>
    <row r="752" spans="1:7">
      <c r="A752" s="822" t="s">
        <v>665</v>
      </c>
      <c r="B752" s="823" t="s">
        <v>10906</v>
      </c>
      <c r="C752" s="823" t="s">
        <v>2663</v>
      </c>
      <c r="D752" s="824">
        <v>0.7</v>
      </c>
      <c r="E752" s="825">
        <v>41.317500000000003</v>
      </c>
      <c r="F752" s="826">
        <v>45506</v>
      </c>
      <c r="G752" s="827" t="s">
        <v>24027</v>
      </c>
    </row>
    <row r="753" spans="1:7">
      <c r="A753" s="822" t="s">
        <v>666</v>
      </c>
      <c r="B753" s="823" t="s">
        <v>10907</v>
      </c>
      <c r="C753" s="823" t="s">
        <v>2663</v>
      </c>
      <c r="D753" s="824">
        <v>0</v>
      </c>
      <c r="E753" s="825">
        <v>101.0835</v>
      </c>
      <c r="F753" s="826">
        <v>45506</v>
      </c>
      <c r="G753" s="827" t="s">
        <v>24027</v>
      </c>
    </row>
    <row r="754" spans="1:7">
      <c r="A754" s="822" t="s">
        <v>667</v>
      </c>
      <c r="B754" s="823" t="s">
        <v>10908</v>
      </c>
      <c r="C754" s="823" t="s">
        <v>2663</v>
      </c>
      <c r="D754" s="824">
        <v>23.8</v>
      </c>
      <c r="E754" s="825">
        <v>270.58999999999997</v>
      </c>
      <c r="F754" s="826">
        <v>45506</v>
      </c>
      <c r="G754" s="827" t="s">
        <v>7286</v>
      </c>
    </row>
    <row r="755" spans="1:7">
      <c r="A755" s="822" t="s">
        <v>668</v>
      </c>
      <c r="B755" s="823" t="s">
        <v>10909</v>
      </c>
      <c r="C755" s="823" t="s">
        <v>2663</v>
      </c>
      <c r="D755" s="824">
        <v>0</v>
      </c>
      <c r="E755" s="825">
        <v>2.0685000000000002</v>
      </c>
      <c r="F755" s="826">
        <v>45506</v>
      </c>
      <c r="G755" s="827" t="s">
        <v>24027</v>
      </c>
    </row>
    <row r="756" spans="1:7">
      <c r="A756" s="822" t="s">
        <v>669</v>
      </c>
      <c r="B756" s="823" t="s">
        <v>10910</v>
      </c>
      <c r="C756" s="823" t="s">
        <v>2663</v>
      </c>
      <c r="D756" s="824">
        <v>0</v>
      </c>
      <c r="E756" s="825">
        <v>0.94500000000000006</v>
      </c>
      <c r="F756" s="826">
        <v>45506</v>
      </c>
      <c r="G756" s="827" t="s">
        <v>24027</v>
      </c>
    </row>
    <row r="757" spans="1:7">
      <c r="A757" s="822" t="s">
        <v>670</v>
      </c>
      <c r="B757" s="823" t="s">
        <v>10911</v>
      </c>
      <c r="C757" s="823" t="s">
        <v>2663</v>
      </c>
      <c r="D757" s="824">
        <v>0</v>
      </c>
      <c r="E757" s="825">
        <v>1.554</v>
      </c>
      <c r="F757" s="826">
        <v>45506</v>
      </c>
      <c r="G757" s="827" t="s">
        <v>24027</v>
      </c>
    </row>
    <row r="758" spans="1:7">
      <c r="A758" s="822" t="s">
        <v>671</v>
      </c>
      <c r="B758" s="823" t="s">
        <v>10912</v>
      </c>
      <c r="C758" s="823" t="s">
        <v>2663</v>
      </c>
      <c r="D758" s="824">
        <v>0</v>
      </c>
      <c r="E758" s="825">
        <v>1.9425000000000001</v>
      </c>
      <c r="F758" s="826">
        <v>45506</v>
      </c>
      <c r="G758" s="827" t="s">
        <v>24027</v>
      </c>
    </row>
    <row r="759" spans="1:7">
      <c r="A759" s="822" t="s">
        <v>672</v>
      </c>
      <c r="B759" s="823" t="s">
        <v>10913</v>
      </c>
      <c r="C759" s="823" t="s">
        <v>2663</v>
      </c>
      <c r="D759" s="824">
        <v>0.8</v>
      </c>
      <c r="E759" s="825">
        <v>46.567500000000003</v>
      </c>
      <c r="F759" s="826">
        <v>45506</v>
      </c>
      <c r="G759" s="827" t="s">
        <v>24027</v>
      </c>
    </row>
    <row r="760" spans="1:7">
      <c r="A760" s="822" t="s">
        <v>673</v>
      </c>
      <c r="B760" s="823" t="s">
        <v>10914</v>
      </c>
      <c r="C760" s="823" t="s">
        <v>2663</v>
      </c>
      <c r="D760" s="824">
        <v>0</v>
      </c>
      <c r="E760" s="825">
        <v>86.268000000000001</v>
      </c>
      <c r="F760" s="826">
        <v>45506</v>
      </c>
      <c r="G760" s="827" t="s">
        <v>24027</v>
      </c>
    </row>
    <row r="761" spans="1:7">
      <c r="A761" s="822" t="s">
        <v>674</v>
      </c>
      <c r="B761" s="823" t="s">
        <v>10915</v>
      </c>
      <c r="C761" s="823" t="s">
        <v>2663</v>
      </c>
      <c r="D761" s="824">
        <v>0</v>
      </c>
      <c r="E761" s="825">
        <v>3.444</v>
      </c>
      <c r="F761" s="826">
        <v>45506</v>
      </c>
      <c r="G761" s="827" t="s">
        <v>24027</v>
      </c>
    </row>
    <row r="762" spans="1:7">
      <c r="A762" s="822" t="s">
        <v>675</v>
      </c>
      <c r="B762" s="823" t="s">
        <v>10907</v>
      </c>
      <c r="C762" s="823" t="s">
        <v>2663</v>
      </c>
      <c r="D762" s="824">
        <v>0</v>
      </c>
      <c r="E762" s="825">
        <v>173.166</v>
      </c>
      <c r="F762" s="826">
        <v>45506</v>
      </c>
      <c r="G762" s="827" t="s">
        <v>24027</v>
      </c>
    </row>
    <row r="763" spans="1:7">
      <c r="A763" s="822" t="s">
        <v>676</v>
      </c>
      <c r="B763" s="823" t="s">
        <v>677</v>
      </c>
      <c r="C763" s="823" t="s">
        <v>2663</v>
      </c>
      <c r="D763" s="824">
        <v>41.99</v>
      </c>
      <c r="E763" s="825">
        <v>449.99</v>
      </c>
      <c r="F763" s="826">
        <v>45506</v>
      </c>
      <c r="G763" s="827" t="s">
        <v>10904</v>
      </c>
    </row>
    <row r="764" spans="1:7">
      <c r="A764" s="822" t="s">
        <v>678</v>
      </c>
      <c r="B764" s="823" t="s">
        <v>10916</v>
      </c>
      <c r="C764" s="823" t="s">
        <v>2663</v>
      </c>
      <c r="D764" s="824">
        <v>0</v>
      </c>
      <c r="E764" s="825">
        <v>121.506</v>
      </c>
      <c r="F764" s="826">
        <v>45506</v>
      </c>
      <c r="G764" s="827" t="s">
        <v>24027</v>
      </c>
    </row>
    <row r="765" spans="1:7">
      <c r="A765" s="822" t="s">
        <v>681</v>
      </c>
      <c r="B765" s="823" t="s">
        <v>682</v>
      </c>
      <c r="C765" s="823" t="s">
        <v>2663</v>
      </c>
      <c r="D765" s="824">
        <v>8.25</v>
      </c>
      <c r="E765" s="825">
        <v>163.95</v>
      </c>
      <c r="F765" s="826">
        <v>45506</v>
      </c>
      <c r="G765" s="827" t="s">
        <v>10902</v>
      </c>
    </row>
    <row r="766" spans="1:7">
      <c r="A766" s="822" t="s">
        <v>683</v>
      </c>
      <c r="B766" s="823" t="s">
        <v>684</v>
      </c>
      <c r="C766" s="823" t="s">
        <v>2663</v>
      </c>
      <c r="D766" s="824">
        <v>0</v>
      </c>
      <c r="E766" s="825">
        <v>129.07650000000001</v>
      </c>
      <c r="F766" s="826">
        <v>45506</v>
      </c>
      <c r="G766" s="827" t="s">
        <v>24027</v>
      </c>
    </row>
    <row r="767" spans="1:7">
      <c r="A767" s="822" t="s">
        <v>685</v>
      </c>
      <c r="B767" s="823" t="s">
        <v>684</v>
      </c>
      <c r="C767" s="823" t="s">
        <v>2663</v>
      </c>
      <c r="D767" s="824">
        <v>0</v>
      </c>
      <c r="E767" s="825">
        <v>129.07650000000001</v>
      </c>
      <c r="F767" s="826">
        <v>45506</v>
      </c>
      <c r="G767" s="827" t="s">
        <v>24027</v>
      </c>
    </row>
    <row r="768" spans="1:7">
      <c r="A768" s="822" t="s">
        <v>686</v>
      </c>
      <c r="B768" s="823" t="s">
        <v>687</v>
      </c>
      <c r="C768" s="823" t="s">
        <v>2663</v>
      </c>
      <c r="D768" s="824">
        <v>0</v>
      </c>
      <c r="E768" s="825">
        <v>13.3665</v>
      </c>
      <c r="F768" s="826">
        <v>45506</v>
      </c>
      <c r="G768" s="827" t="s">
        <v>24027</v>
      </c>
    </row>
    <row r="769" spans="1:7">
      <c r="A769" s="822" t="s">
        <v>12008</v>
      </c>
      <c r="B769" s="823" t="s">
        <v>687</v>
      </c>
      <c r="C769" s="823" t="s">
        <v>2663</v>
      </c>
      <c r="D769" s="824">
        <v>0</v>
      </c>
      <c r="E769" s="825">
        <v>13.3665</v>
      </c>
      <c r="F769" s="826">
        <v>45506</v>
      </c>
      <c r="G769" s="827" t="s">
        <v>24027</v>
      </c>
    </row>
    <row r="770" spans="1:7">
      <c r="A770" s="822" t="s">
        <v>24136</v>
      </c>
      <c r="B770" s="823" t="s">
        <v>24137</v>
      </c>
      <c r="C770" s="823" t="s">
        <v>2663</v>
      </c>
      <c r="D770" s="824">
        <v>19</v>
      </c>
      <c r="E770" s="825">
        <v>246.47900000000001</v>
      </c>
      <c r="F770" s="826">
        <v>45506</v>
      </c>
      <c r="G770" s="827" t="s">
        <v>7286</v>
      </c>
    </row>
    <row r="771" spans="1:7">
      <c r="A771" s="822" t="s">
        <v>12009</v>
      </c>
      <c r="B771" s="823" t="s">
        <v>12010</v>
      </c>
      <c r="C771" s="823" t="s">
        <v>6817</v>
      </c>
      <c r="D771" s="824">
        <v>0.25</v>
      </c>
      <c r="E771" s="825">
        <v>46.331400000000009</v>
      </c>
      <c r="F771" s="826">
        <v>45506</v>
      </c>
      <c r="G771" s="827" t="s">
        <v>24027</v>
      </c>
    </row>
    <row r="772" spans="1:7">
      <c r="A772" s="822" t="s">
        <v>12011</v>
      </c>
      <c r="B772" s="823" t="s">
        <v>12012</v>
      </c>
      <c r="C772" s="823" t="s">
        <v>6817</v>
      </c>
      <c r="D772" s="824">
        <v>0.314</v>
      </c>
      <c r="E772" s="825">
        <v>69.486000000000004</v>
      </c>
      <c r="F772" s="826">
        <v>45506</v>
      </c>
      <c r="G772" s="827" t="s">
        <v>24027</v>
      </c>
    </row>
    <row r="773" spans="1:7">
      <c r="A773" s="822" t="s">
        <v>688</v>
      </c>
      <c r="B773" s="823" t="s">
        <v>10917</v>
      </c>
      <c r="C773" s="823" t="s">
        <v>6621</v>
      </c>
      <c r="D773" s="824">
        <v>0.37</v>
      </c>
      <c r="E773" s="825">
        <v>87.3459</v>
      </c>
      <c r="F773" s="826">
        <v>45506</v>
      </c>
      <c r="G773" s="827" t="s">
        <v>24027</v>
      </c>
    </row>
    <row r="774" spans="1:7">
      <c r="A774" s="822" t="s">
        <v>689</v>
      </c>
      <c r="B774" s="823" t="s">
        <v>10918</v>
      </c>
      <c r="C774" s="823" t="s">
        <v>6621</v>
      </c>
      <c r="D774" s="824">
        <v>0.46</v>
      </c>
      <c r="E774" s="825">
        <v>87.3459</v>
      </c>
      <c r="F774" s="826">
        <v>45506</v>
      </c>
      <c r="G774" s="827" t="s">
        <v>24027</v>
      </c>
    </row>
    <row r="775" spans="1:7">
      <c r="A775" s="822" t="s">
        <v>690</v>
      </c>
      <c r="B775" s="823" t="s">
        <v>10919</v>
      </c>
      <c r="C775" s="823" t="s">
        <v>6621</v>
      </c>
      <c r="D775" s="824">
        <v>0.42499999999999999</v>
      </c>
      <c r="E775" s="825">
        <v>101.92020000000001</v>
      </c>
      <c r="F775" s="826">
        <v>45506</v>
      </c>
      <c r="G775" s="827" t="s">
        <v>24027</v>
      </c>
    </row>
    <row r="776" spans="1:7">
      <c r="A776" s="822" t="s">
        <v>691</v>
      </c>
      <c r="B776" s="823" t="s">
        <v>10920</v>
      </c>
      <c r="C776" s="823" t="s">
        <v>6621</v>
      </c>
      <c r="D776" s="824">
        <v>0.48</v>
      </c>
      <c r="E776" s="825">
        <v>131.03550000000001</v>
      </c>
      <c r="F776" s="826">
        <v>45506</v>
      </c>
      <c r="G776" s="827" t="s">
        <v>24027</v>
      </c>
    </row>
    <row r="777" spans="1:7">
      <c r="A777" s="822" t="s">
        <v>692</v>
      </c>
      <c r="B777" s="823" t="s">
        <v>10921</v>
      </c>
      <c r="C777" s="823" t="s">
        <v>24037</v>
      </c>
      <c r="D777" s="824">
        <v>0.47</v>
      </c>
      <c r="E777" s="825">
        <v>123.8163</v>
      </c>
      <c r="F777" s="826">
        <v>45506</v>
      </c>
      <c r="G777" s="827" t="s">
        <v>24027</v>
      </c>
    </row>
    <row r="778" spans="1:7">
      <c r="A778" s="822" t="s">
        <v>693</v>
      </c>
      <c r="B778" s="823" t="s">
        <v>10922</v>
      </c>
      <c r="C778" s="823" t="s">
        <v>24037</v>
      </c>
      <c r="D778" s="824">
        <v>0.47</v>
      </c>
      <c r="E778" s="825">
        <v>121.2825</v>
      </c>
      <c r="F778" s="826">
        <v>45506</v>
      </c>
      <c r="G778" s="827" t="s">
        <v>24027</v>
      </c>
    </row>
    <row r="779" spans="1:7">
      <c r="A779" s="822" t="s">
        <v>694</v>
      </c>
      <c r="B779" s="823" t="s">
        <v>10920</v>
      </c>
      <c r="C779" s="823" t="s">
        <v>24037</v>
      </c>
      <c r="D779" s="824">
        <v>0.47</v>
      </c>
      <c r="E779" s="825">
        <v>118.7281</v>
      </c>
      <c r="F779" s="826">
        <v>45506</v>
      </c>
      <c r="G779" s="827" t="s">
        <v>3396</v>
      </c>
    </row>
    <row r="780" spans="1:7">
      <c r="A780" s="822" t="s">
        <v>695</v>
      </c>
      <c r="B780" s="823" t="s">
        <v>10919</v>
      </c>
      <c r="C780" s="823" t="s">
        <v>6621</v>
      </c>
      <c r="D780" s="824">
        <v>0.42</v>
      </c>
      <c r="E780" s="825">
        <v>101.92020000000001</v>
      </c>
      <c r="F780" s="826">
        <v>45506</v>
      </c>
      <c r="G780" s="827" t="s">
        <v>24027</v>
      </c>
    </row>
    <row r="781" spans="1:7">
      <c r="A781" s="822" t="s">
        <v>696</v>
      </c>
      <c r="B781" s="823" t="s">
        <v>10923</v>
      </c>
      <c r="C781" s="823" t="s">
        <v>6817</v>
      </c>
      <c r="D781" s="824">
        <v>0</v>
      </c>
      <c r="E781" s="825">
        <v>125.08590000000001</v>
      </c>
      <c r="F781" s="826">
        <v>45506</v>
      </c>
      <c r="G781" s="827" t="s">
        <v>24027</v>
      </c>
    </row>
    <row r="782" spans="1:7">
      <c r="A782" s="822" t="s">
        <v>697</v>
      </c>
      <c r="B782" s="823" t="s">
        <v>698</v>
      </c>
      <c r="C782" s="823" t="s">
        <v>24037</v>
      </c>
      <c r="D782" s="824">
        <v>4.08</v>
      </c>
      <c r="E782" s="825">
        <v>224.73570000000001</v>
      </c>
      <c r="F782" s="826">
        <v>45506</v>
      </c>
      <c r="G782" s="827" t="s">
        <v>7296</v>
      </c>
    </row>
    <row r="783" spans="1:7">
      <c r="A783" s="822" t="s">
        <v>699</v>
      </c>
      <c r="B783" s="823" t="s">
        <v>700</v>
      </c>
      <c r="C783" s="823" t="s">
        <v>24037</v>
      </c>
      <c r="D783" s="824">
        <v>4.3600000000000003</v>
      </c>
      <c r="E783" s="825">
        <v>224.73570000000001</v>
      </c>
      <c r="F783" s="826">
        <v>45506</v>
      </c>
      <c r="G783" s="827" t="s">
        <v>6773</v>
      </c>
    </row>
    <row r="784" spans="1:7">
      <c r="A784" s="822" t="s">
        <v>701</v>
      </c>
      <c r="B784" s="823" t="s">
        <v>702</v>
      </c>
      <c r="C784" s="823" t="s">
        <v>24037</v>
      </c>
      <c r="D784" s="824">
        <v>5.09</v>
      </c>
      <c r="E784" s="825">
        <v>277.10089999999997</v>
      </c>
      <c r="F784" s="826">
        <v>45506</v>
      </c>
      <c r="G784" s="827" t="s">
        <v>7296</v>
      </c>
    </row>
    <row r="785" spans="1:7">
      <c r="A785" s="822" t="s">
        <v>703</v>
      </c>
      <c r="B785" s="823" t="s">
        <v>702</v>
      </c>
      <c r="C785" s="823" t="s">
        <v>24037</v>
      </c>
      <c r="D785" s="824">
        <v>5.3</v>
      </c>
      <c r="E785" s="825">
        <v>277.10089999999997</v>
      </c>
      <c r="F785" s="826">
        <v>45506</v>
      </c>
      <c r="G785" s="827" t="s">
        <v>6773</v>
      </c>
    </row>
    <row r="786" spans="1:7">
      <c r="A786" s="822" t="s">
        <v>704</v>
      </c>
      <c r="B786" s="823" t="s">
        <v>10924</v>
      </c>
      <c r="C786" s="823" t="s">
        <v>24037</v>
      </c>
      <c r="D786" s="824">
        <v>3.23</v>
      </c>
      <c r="E786" s="825">
        <v>277.10089999999997</v>
      </c>
      <c r="F786" s="826">
        <v>45506</v>
      </c>
      <c r="G786" s="827" t="s">
        <v>7294</v>
      </c>
    </row>
    <row r="787" spans="1:7">
      <c r="A787" s="822" t="s">
        <v>705</v>
      </c>
      <c r="B787" s="823" t="s">
        <v>10924</v>
      </c>
      <c r="C787" s="823" t="s">
        <v>24037</v>
      </c>
      <c r="D787" s="824">
        <v>2.96</v>
      </c>
      <c r="E787" s="825">
        <v>277.10089999999997</v>
      </c>
      <c r="F787" s="826">
        <v>45506</v>
      </c>
      <c r="G787" s="827" t="s">
        <v>3396</v>
      </c>
    </row>
    <row r="788" spans="1:7">
      <c r="A788" s="822" t="s">
        <v>706</v>
      </c>
      <c r="B788" s="823" t="s">
        <v>10925</v>
      </c>
      <c r="C788" s="823" t="s">
        <v>24037</v>
      </c>
      <c r="D788" s="824">
        <v>7.5</v>
      </c>
      <c r="E788" s="825">
        <v>329.47640000000001</v>
      </c>
      <c r="F788" s="826">
        <v>45506</v>
      </c>
      <c r="G788" s="827" t="s">
        <v>7296</v>
      </c>
    </row>
    <row r="789" spans="1:7">
      <c r="A789" s="822" t="s">
        <v>707</v>
      </c>
      <c r="B789" s="823" t="s">
        <v>10925</v>
      </c>
      <c r="C789" s="823" t="s">
        <v>24037</v>
      </c>
      <c r="D789" s="824">
        <v>7.5949999999999998</v>
      </c>
      <c r="E789" s="825">
        <v>329.47640000000001</v>
      </c>
      <c r="F789" s="826">
        <v>45506</v>
      </c>
      <c r="G789" s="827" t="s">
        <v>6773</v>
      </c>
    </row>
    <row r="790" spans="1:7">
      <c r="A790" s="822" t="s">
        <v>709</v>
      </c>
      <c r="B790" s="823" t="s">
        <v>710</v>
      </c>
      <c r="C790" s="823" t="s">
        <v>24037</v>
      </c>
      <c r="D790" s="824">
        <v>4.2249999999999996</v>
      </c>
      <c r="E790" s="825">
        <v>224.73570000000001</v>
      </c>
      <c r="F790" s="826">
        <v>45506</v>
      </c>
      <c r="G790" s="827" t="s">
        <v>7294</v>
      </c>
    </row>
    <row r="791" spans="1:7">
      <c r="A791" s="822" t="s">
        <v>711</v>
      </c>
      <c r="B791" s="823" t="s">
        <v>710</v>
      </c>
      <c r="C791" s="823" t="s">
        <v>24037</v>
      </c>
      <c r="D791" s="824">
        <v>4.2249999999999996</v>
      </c>
      <c r="E791" s="825">
        <v>224.73570000000001</v>
      </c>
      <c r="F791" s="826">
        <v>45506</v>
      </c>
      <c r="G791" s="827" t="s">
        <v>6773</v>
      </c>
    </row>
    <row r="792" spans="1:7">
      <c r="A792" s="822" t="s">
        <v>712</v>
      </c>
      <c r="B792" s="823" t="s">
        <v>713</v>
      </c>
      <c r="C792" s="823" t="s">
        <v>24037</v>
      </c>
      <c r="D792" s="824">
        <v>7.55</v>
      </c>
      <c r="E792" s="825">
        <v>321.47939999999994</v>
      </c>
      <c r="F792" s="826">
        <v>45506</v>
      </c>
      <c r="G792" s="827" t="s">
        <v>7294</v>
      </c>
    </row>
    <row r="793" spans="1:7">
      <c r="A793" s="822" t="s">
        <v>12013</v>
      </c>
      <c r="B793" s="823" t="s">
        <v>713</v>
      </c>
      <c r="C793" s="823" t="s">
        <v>24037</v>
      </c>
      <c r="D793" s="824">
        <v>7.55</v>
      </c>
      <c r="E793" s="825">
        <v>321.48</v>
      </c>
      <c r="F793" s="826">
        <v>45506</v>
      </c>
      <c r="G793" s="827" t="s">
        <v>6773</v>
      </c>
    </row>
    <row r="794" spans="1:7">
      <c r="A794" s="822" t="s">
        <v>708</v>
      </c>
      <c r="B794" s="823" t="s">
        <v>24138</v>
      </c>
      <c r="C794" s="823" t="s">
        <v>24037</v>
      </c>
      <c r="D794" s="824">
        <v>1.56</v>
      </c>
      <c r="E794" s="825">
        <v>166.46860000000001</v>
      </c>
      <c r="F794" s="826">
        <v>45506</v>
      </c>
      <c r="G794" s="827" t="s">
        <v>24027</v>
      </c>
    </row>
    <row r="795" spans="1:7">
      <c r="A795" s="822" t="s">
        <v>714</v>
      </c>
      <c r="B795" s="823" t="s">
        <v>715</v>
      </c>
      <c r="C795" s="823" t="s">
        <v>24037</v>
      </c>
      <c r="D795" s="824">
        <v>7.23</v>
      </c>
      <c r="E795" s="825">
        <v>224.73570000000001</v>
      </c>
      <c r="F795" s="826">
        <v>45506</v>
      </c>
      <c r="G795" s="827" t="s">
        <v>7296</v>
      </c>
    </row>
    <row r="796" spans="1:7">
      <c r="A796" s="822" t="s">
        <v>24139</v>
      </c>
      <c r="B796" s="823" t="s">
        <v>715</v>
      </c>
      <c r="C796" s="823" t="s">
        <v>24037</v>
      </c>
      <c r="D796" s="824">
        <v>7.23</v>
      </c>
      <c r="E796" s="825">
        <v>224.74</v>
      </c>
      <c r="F796" s="826">
        <v>45506</v>
      </c>
      <c r="G796" s="827" t="s">
        <v>24027</v>
      </c>
    </row>
    <row r="797" spans="1:7">
      <c r="A797" s="822" t="s">
        <v>716</v>
      </c>
      <c r="B797" s="823" t="s">
        <v>717</v>
      </c>
      <c r="C797" s="823" t="s">
        <v>24037</v>
      </c>
      <c r="D797" s="824">
        <v>4.0999999999999996</v>
      </c>
      <c r="E797" s="825">
        <v>237.1369</v>
      </c>
      <c r="F797" s="826">
        <v>45506</v>
      </c>
      <c r="G797" s="827" t="s">
        <v>2663</v>
      </c>
    </row>
    <row r="798" spans="1:7">
      <c r="A798" s="822" t="s">
        <v>718</v>
      </c>
      <c r="B798" s="823" t="s">
        <v>10926</v>
      </c>
      <c r="C798" s="823" t="s">
        <v>24037</v>
      </c>
      <c r="D798" s="824">
        <v>4.0999999999999996</v>
      </c>
      <c r="E798" s="825">
        <v>237.1369</v>
      </c>
      <c r="F798" s="826">
        <v>45506</v>
      </c>
      <c r="G798" s="827" t="s">
        <v>24027</v>
      </c>
    </row>
    <row r="799" spans="1:7">
      <c r="A799" s="822" t="s">
        <v>12014</v>
      </c>
      <c r="B799" s="823" t="s">
        <v>12015</v>
      </c>
      <c r="C799" s="823" t="s">
        <v>24037</v>
      </c>
      <c r="D799" s="824">
        <v>4.0999999999999996</v>
      </c>
      <c r="E799" s="825">
        <v>237.1369</v>
      </c>
      <c r="F799" s="826">
        <v>45506</v>
      </c>
      <c r="G799" s="827" t="s">
        <v>24027</v>
      </c>
    </row>
    <row r="800" spans="1:7">
      <c r="A800" s="822" t="s">
        <v>719</v>
      </c>
      <c r="B800" s="823" t="s">
        <v>720</v>
      </c>
      <c r="C800" s="823" t="s">
        <v>24037</v>
      </c>
      <c r="D800" s="824">
        <v>4.05</v>
      </c>
      <c r="E800" s="825">
        <v>237.1369</v>
      </c>
      <c r="F800" s="826">
        <v>45506</v>
      </c>
      <c r="G800" s="827" t="s">
        <v>2663</v>
      </c>
    </row>
    <row r="801" spans="1:7">
      <c r="A801" s="822" t="s">
        <v>721</v>
      </c>
      <c r="B801" s="823" t="s">
        <v>720</v>
      </c>
      <c r="C801" s="823" t="s">
        <v>24037</v>
      </c>
      <c r="D801" s="824">
        <v>3.93</v>
      </c>
      <c r="E801" s="825">
        <v>237.1369</v>
      </c>
      <c r="F801" s="826">
        <v>45506</v>
      </c>
      <c r="G801" s="827" t="s">
        <v>2663</v>
      </c>
    </row>
    <row r="802" spans="1:7">
      <c r="A802" s="822" t="s">
        <v>722</v>
      </c>
      <c r="B802" s="823" t="s">
        <v>720</v>
      </c>
      <c r="C802" s="823" t="s">
        <v>24037</v>
      </c>
      <c r="D802" s="824">
        <v>4.05</v>
      </c>
      <c r="E802" s="825">
        <v>237.1369</v>
      </c>
      <c r="F802" s="826">
        <v>45506</v>
      </c>
      <c r="G802" s="827" t="s">
        <v>2806</v>
      </c>
    </row>
    <row r="803" spans="1:7">
      <c r="A803" s="822" t="s">
        <v>723</v>
      </c>
      <c r="B803" s="823" t="s">
        <v>724</v>
      </c>
      <c r="C803" s="823" t="s">
        <v>24037</v>
      </c>
      <c r="D803" s="824">
        <v>4.3600000000000003</v>
      </c>
      <c r="E803" s="825">
        <v>222.59330000000003</v>
      </c>
      <c r="F803" s="826">
        <v>45506</v>
      </c>
      <c r="G803" s="827" t="s">
        <v>7296</v>
      </c>
    </row>
    <row r="804" spans="1:7">
      <c r="A804" s="822" t="s">
        <v>725</v>
      </c>
      <c r="B804" s="823" t="s">
        <v>10927</v>
      </c>
      <c r="C804" s="823" t="s">
        <v>24037</v>
      </c>
      <c r="D804" s="824">
        <v>4.3600000000000003</v>
      </c>
      <c r="E804" s="825">
        <v>222.59330000000003</v>
      </c>
      <c r="F804" s="826">
        <v>45506</v>
      </c>
      <c r="G804" s="827" t="s">
        <v>6773</v>
      </c>
    </row>
    <row r="805" spans="1:7">
      <c r="A805" s="822" t="s">
        <v>727</v>
      </c>
      <c r="B805" s="823" t="s">
        <v>10928</v>
      </c>
      <c r="C805" s="823" t="s">
        <v>24037</v>
      </c>
      <c r="D805" s="824">
        <v>5.33</v>
      </c>
      <c r="E805" s="825">
        <v>287.53480000000002</v>
      </c>
      <c r="F805" s="826">
        <v>45506</v>
      </c>
      <c r="G805" s="827" t="s">
        <v>7296</v>
      </c>
    </row>
    <row r="806" spans="1:7">
      <c r="A806" s="822" t="s">
        <v>729</v>
      </c>
      <c r="B806" s="823" t="s">
        <v>10928</v>
      </c>
      <c r="C806" s="823" t="s">
        <v>24037</v>
      </c>
      <c r="D806" s="824">
        <v>5.33</v>
      </c>
      <c r="E806" s="825">
        <v>287.53480000000002</v>
      </c>
      <c r="F806" s="826">
        <v>45506</v>
      </c>
      <c r="G806" s="827" t="s">
        <v>6773</v>
      </c>
    </row>
    <row r="807" spans="1:7">
      <c r="A807" s="822" t="s">
        <v>730</v>
      </c>
      <c r="B807" s="823" t="s">
        <v>10929</v>
      </c>
      <c r="C807" s="823" t="s">
        <v>24037</v>
      </c>
      <c r="D807" s="824">
        <v>7.5949999999999998</v>
      </c>
      <c r="E807" s="825">
        <v>326.34519999999998</v>
      </c>
      <c r="F807" s="826">
        <v>45506</v>
      </c>
      <c r="G807" s="827" t="s">
        <v>7296</v>
      </c>
    </row>
    <row r="808" spans="1:7">
      <c r="A808" s="822" t="s">
        <v>731</v>
      </c>
      <c r="B808" s="823" t="s">
        <v>10929</v>
      </c>
      <c r="C808" s="823" t="s">
        <v>24037</v>
      </c>
      <c r="D808" s="824">
        <v>7.5949999999999998</v>
      </c>
      <c r="E808" s="825">
        <v>326.34519999999998</v>
      </c>
      <c r="F808" s="826">
        <v>45506</v>
      </c>
      <c r="G808" s="827" t="s">
        <v>6773</v>
      </c>
    </row>
    <row r="809" spans="1:7">
      <c r="A809" s="822" t="s">
        <v>732</v>
      </c>
      <c r="B809" s="823" t="s">
        <v>10930</v>
      </c>
      <c r="C809" s="823" t="s">
        <v>24037</v>
      </c>
      <c r="D809" s="824">
        <v>4.3899999999999997</v>
      </c>
      <c r="E809" s="825">
        <v>205.56740000000002</v>
      </c>
      <c r="F809" s="826">
        <v>45506</v>
      </c>
      <c r="G809" s="827" t="s">
        <v>7294</v>
      </c>
    </row>
    <row r="810" spans="1:7">
      <c r="A810" s="822" t="s">
        <v>12016</v>
      </c>
      <c r="B810" s="823" t="s">
        <v>10930</v>
      </c>
      <c r="C810" s="823" t="s">
        <v>24037</v>
      </c>
      <c r="D810" s="824">
        <v>4.3899999999999997</v>
      </c>
      <c r="E810" s="825">
        <v>205.57</v>
      </c>
      <c r="F810" s="826">
        <v>45506</v>
      </c>
      <c r="G810" s="827" t="s">
        <v>6773</v>
      </c>
    </row>
    <row r="811" spans="1:7">
      <c r="A811" s="822" t="s">
        <v>733</v>
      </c>
      <c r="B811" s="823" t="s">
        <v>734</v>
      </c>
      <c r="C811" s="823" t="s">
        <v>24037</v>
      </c>
      <c r="D811" s="824">
        <v>3.7</v>
      </c>
      <c r="E811" s="825">
        <v>224.73570000000001</v>
      </c>
      <c r="F811" s="826">
        <v>45506</v>
      </c>
      <c r="G811" s="827" t="s">
        <v>2663</v>
      </c>
    </row>
    <row r="812" spans="1:7">
      <c r="A812" s="828" t="s">
        <v>735</v>
      </c>
      <c r="B812" s="829" t="s">
        <v>736</v>
      </c>
      <c r="C812" s="829" t="s">
        <v>24037</v>
      </c>
      <c r="D812" s="830">
        <v>1.56</v>
      </c>
      <c r="E812" s="831">
        <v>180.03370000000001</v>
      </c>
      <c r="F812" s="832">
        <v>45506</v>
      </c>
      <c r="G812" s="833" t="s">
        <v>2663</v>
      </c>
    </row>
    <row r="813" spans="1:7">
      <c r="A813" s="822" t="s">
        <v>737</v>
      </c>
      <c r="B813" s="823" t="s">
        <v>738</v>
      </c>
      <c r="C813" s="823" t="s">
        <v>24037</v>
      </c>
      <c r="D813" s="824">
        <v>3.31</v>
      </c>
      <c r="E813" s="825">
        <v>366.78300000000002</v>
      </c>
      <c r="F813" s="826">
        <v>45506</v>
      </c>
      <c r="G813" s="827" t="s">
        <v>2663</v>
      </c>
    </row>
    <row r="814" spans="1:7">
      <c r="A814" s="822" t="s">
        <v>12017</v>
      </c>
      <c r="B814" s="823" t="s">
        <v>738</v>
      </c>
      <c r="C814" s="823" t="s">
        <v>24037</v>
      </c>
      <c r="D814" s="824">
        <v>3.31</v>
      </c>
      <c r="E814" s="825">
        <v>366.78300000000002</v>
      </c>
      <c r="F814" s="826">
        <v>45506</v>
      </c>
      <c r="G814" s="827" t="s">
        <v>2812</v>
      </c>
    </row>
    <row r="815" spans="1:7">
      <c r="A815" s="822" t="s">
        <v>739</v>
      </c>
      <c r="B815" s="823" t="s">
        <v>740</v>
      </c>
      <c r="C815" s="823" t="s">
        <v>24037</v>
      </c>
      <c r="D815" s="824">
        <v>3.98</v>
      </c>
      <c r="E815" s="825">
        <v>224.73570000000001</v>
      </c>
      <c r="F815" s="826">
        <v>45506</v>
      </c>
      <c r="G815" s="827" t="s">
        <v>2663</v>
      </c>
    </row>
    <row r="816" spans="1:7">
      <c r="A816" s="822" t="s">
        <v>741</v>
      </c>
      <c r="B816" s="823" t="s">
        <v>742</v>
      </c>
      <c r="C816" s="823" t="s">
        <v>24037</v>
      </c>
      <c r="D816" s="824">
        <v>3.94</v>
      </c>
      <c r="E816" s="825">
        <v>354.12430000000001</v>
      </c>
      <c r="F816" s="826">
        <v>45506</v>
      </c>
      <c r="G816" s="827" t="s">
        <v>2663</v>
      </c>
    </row>
    <row r="817" spans="1:7">
      <c r="A817" s="822" t="s">
        <v>743</v>
      </c>
      <c r="B817" s="823" t="s">
        <v>744</v>
      </c>
      <c r="C817" s="823" t="s">
        <v>24037</v>
      </c>
      <c r="D817" s="824">
        <v>3.57</v>
      </c>
      <c r="E817" s="825">
        <v>368.06020000000001</v>
      </c>
      <c r="F817" s="826">
        <v>45506</v>
      </c>
      <c r="G817" s="827" t="s">
        <v>2663</v>
      </c>
    </row>
    <row r="818" spans="1:7">
      <c r="A818" s="822" t="s">
        <v>745</v>
      </c>
      <c r="B818" s="823" t="s">
        <v>10931</v>
      </c>
      <c r="C818" s="823" t="s">
        <v>24037</v>
      </c>
      <c r="D818" s="824">
        <v>3.95</v>
      </c>
      <c r="E818" s="825">
        <v>224.73570000000001</v>
      </c>
      <c r="F818" s="826">
        <v>45506</v>
      </c>
      <c r="G818" s="827" t="s">
        <v>24027</v>
      </c>
    </row>
    <row r="819" spans="1:7">
      <c r="A819" s="822" t="s">
        <v>746</v>
      </c>
      <c r="B819" s="823" t="s">
        <v>747</v>
      </c>
      <c r="C819" s="823" t="s">
        <v>24037</v>
      </c>
      <c r="D819" s="824">
        <v>5.0999999999999996</v>
      </c>
      <c r="E819" s="825">
        <v>277.10089999999997</v>
      </c>
      <c r="F819" s="826">
        <v>45506</v>
      </c>
      <c r="G819" s="827" t="s">
        <v>2663</v>
      </c>
    </row>
    <row r="820" spans="1:7">
      <c r="A820" s="822" t="s">
        <v>762</v>
      </c>
      <c r="B820" s="823" t="s">
        <v>763</v>
      </c>
      <c r="C820" s="823" t="s">
        <v>24037</v>
      </c>
      <c r="D820" s="824">
        <v>4.58</v>
      </c>
      <c r="E820" s="825">
        <v>441.41680000000002</v>
      </c>
      <c r="F820" s="826">
        <v>45506</v>
      </c>
      <c r="G820" s="827" t="s">
        <v>2663</v>
      </c>
    </row>
    <row r="821" spans="1:7">
      <c r="A821" s="822" t="s">
        <v>764</v>
      </c>
      <c r="B821" s="823" t="s">
        <v>763</v>
      </c>
      <c r="C821" s="823" t="s">
        <v>24037</v>
      </c>
      <c r="D821" s="824">
        <v>4.58</v>
      </c>
      <c r="E821" s="825">
        <v>441.41680000000002</v>
      </c>
      <c r="F821" s="826">
        <v>45506</v>
      </c>
      <c r="G821" s="827" t="s">
        <v>2812</v>
      </c>
    </row>
    <row r="822" spans="1:7">
      <c r="A822" s="822" t="s">
        <v>765</v>
      </c>
      <c r="B822" s="823" t="s">
        <v>766</v>
      </c>
      <c r="C822" s="823" t="s">
        <v>24037</v>
      </c>
      <c r="D822" s="824">
        <v>7.23</v>
      </c>
      <c r="E822" s="825">
        <v>329.47640000000001</v>
      </c>
      <c r="F822" s="826">
        <v>45506</v>
      </c>
      <c r="G822" s="827" t="s">
        <v>2663</v>
      </c>
    </row>
    <row r="823" spans="1:7">
      <c r="A823" s="822" t="s">
        <v>12018</v>
      </c>
      <c r="B823" s="823" t="s">
        <v>12019</v>
      </c>
      <c r="C823" s="823" t="s">
        <v>24037</v>
      </c>
      <c r="D823" s="824">
        <v>7.45</v>
      </c>
      <c r="E823" s="825">
        <v>313.78949999999998</v>
      </c>
      <c r="F823" s="826">
        <v>45506</v>
      </c>
      <c r="G823" s="827" t="s">
        <v>24027</v>
      </c>
    </row>
    <row r="824" spans="1:7">
      <c r="A824" s="822" t="s">
        <v>748</v>
      </c>
      <c r="B824" s="823" t="s">
        <v>10932</v>
      </c>
      <c r="C824" s="823" t="s">
        <v>24037</v>
      </c>
      <c r="D824" s="824">
        <v>0</v>
      </c>
      <c r="E824" s="825">
        <v>42.384500000000003</v>
      </c>
      <c r="F824" s="826">
        <v>45506</v>
      </c>
      <c r="G824" s="827" t="s">
        <v>24027</v>
      </c>
    </row>
    <row r="825" spans="1:7">
      <c r="A825" s="822" t="s">
        <v>749</v>
      </c>
      <c r="B825" s="823" t="s">
        <v>10933</v>
      </c>
      <c r="C825" s="823" t="s">
        <v>24037</v>
      </c>
      <c r="D825" s="824">
        <v>0</v>
      </c>
      <c r="E825" s="825">
        <v>50.706899999999997</v>
      </c>
      <c r="F825" s="826">
        <v>45506</v>
      </c>
      <c r="G825" s="827" t="s">
        <v>24027</v>
      </c>
    </row>
    <row r="826" spans="1:7">
      <c r="A826" s="822" t="s">
        <v>750</v>
      </c>
      <c r="B826" s="823" t="s">
        <v>10934</v>
      </c>
      <c r="C826" s="823" t="s">
        <v>24037</v>
      </c>
      <c r="D826" s="824">
        <v>0</v>
      </c>
      <c r="E826" s="825">
        <v>31.476800000000001</v>
      </c>
      <c r="F826" s="826">
        <v>45506</v>
      </c>
      <c r="G826" s="827" t="s">
        <v>24027</v>
      </c>
    </row>
    <row r="827" spans="1:7">
      <c r="A827" s="822" t="s">
        <v>751</v>
      </c>
      <c r="B827" s="823" t="s">
        <v>752</v>
      </c>
      <c r="C827" s="823" t="s">
        <v>24037</v>
      </c>
      <c r="D827" s="824">
        <v>3.86</v>
      </c>
      <c r="E827" s="825">
        <v>136.43380000000002</v>
      </c>
      <c r="F827" s="826">
        <v>45506</v>
      </c>
      <c r="G827" s="827" t="s">
        <v>6327</v>
      </c>
    </row>
    <row r="828" spans="1:7">
      <c r="A828" s="822" t="s">
        <v>753</v>
      </c>
      <c r="B828" s="823" t="s">
        <v>702</v>
      </c>
      <c r="C828" s="823" t="s">
        <v>24037</v>
      </c>
      <c r="D828" s="824">
        <v>5.1100000000000003</v>
      </c>
      <c r="E828" s="825">
        <v>177.53080000000003</v>
      </c>
      <c r="F828" s="826">
        <v>45506</v>
      </c>
      <c r="G828" s="827" t="s">
        <v>6327</v>
      </c>
    </row>
    <row r="829" spans="1:7">
      <c r="A829" s="822" t="s">
        <v>754</v>
      </c>
      <c r="B829" s="823" t="s">
        <v>755</v>
      </c>
      <c r="C829" s="823" t="s">
        <v>24037</v>
      </c>
      <c r="D829" s="824">
        <v>4.01</v>
      </c>
      <c r="E829" s="825">
        <v>205.3614</v>
      </c>
      <c r="F829" s="826">
        <v>45506</v>
      </c>
      <c r="G829" s="827" t="s">
        <v>6327</v>
      </c>
    </row>
    <row r="830" spans="1:7">
      <c r="A830" s="822" t="s">
        <v>756</v>
      </c>
      <c r="B830" s="823" t="s">
        <v>10935</v>
      </c>
      <c r="C830" s="823" t="s">
        <v>24037</v>
      </c>
      <c r="D830" s="824">
        <v>3.86</v>
      </c>
      <c r="E830" s="825">
        <v>136.43380000000002</v>
      </c>
      <c r="F830" s="826">
        <v>45506</v>
      </c>
      <c r="G830" s="827" t="s">
        <v>6327</v>
      </c>
    </row>
    <row r="831" spans="1:7">
      <c r="A831" s="822" t="s">
        <v>757</v>
      </c>
      <c r="B831" s="823" t="s">
        <v>728</v>
      </c>
      <c r="C831" s="823" t="s">
        <v>24037</v>
      </c>
      <c r="D831" s="824">
        <v>3.86</v>
      </c>
      <c r="E831" s="825">
        <v>177.53080000000003</v>
      </c>
      <c r="F831" s="826">
        <v>45506</v>
      </c>
      <c r="G831" s="827" t="s">
        <v>6327</v>
      </c>
    </row>
    <row r="832" spans="1:7">
      <c r="A832" s="822" t="s">
        <v>24140</v>
      </c>
      <c r="B832" s="823" t="s">
        <v>728</v>
      </c>
      <c r="C832" s="823" t="s">
        <v>24037</v>
      </c>
      <c r="D832" s="824">
        <v>4.6100000000000003</v>
      </c>
      <c r="E832" s="825">
        <v>3.2726999999999999</v>
      </c>
      <c r="F832" s="826">
        <v>45506</v>
      </c>
      <c r="G832" s="827" t="s">
        <v>6327</v>
      </c>
    </row>
    <row r="833" spans="1:7">
      <c r="A833" s="822" t="s">
        <v>758</v>
      </c>
      <c r="B833" s="823" t="s">
        <v>24141</v>
      </c>
      <c r="C833" s="823" t="s">
        <v>24037</v>
      </c>
      <c r="D833" s="824">
        <v>3.86</v>
      </c>
      <c r="E833" s="825">
        <v>205.3614</v>
      </c>
      <c r="F833" s="826">
        <v>45506</v>
      </c>
      <c r="G833" s="827" t="s">
        <v>6327</v>
      </c>
    </row>
    <row r="834" spans="1:7">
      <c r="A834" s="822" t="s">
        <v>759</v>
      </c>
      <c r="B834" s="823" t="s">
        <v>10936</v>
      </c>
      <c r="C834" s="823" t="s">
        <v>6817</v>
      </c>
      <c r="D834" s="824">
        <v>0</v>
      </c>
      <c r="E834" s="825">
        <v>92.485200000000006</v>
      </c>
      <c r="F834" s="826">
        <v>45506</v>
      </c>
      <c r="G834" s="827" t="s">
        <v>24027</v>
      </c>
    </row>
    <row r="835" spans="1:7">
      <c r="A835" s="822" t="s">
        <v>760</v>
      </c>
      <c r="B835" s="823" t="s">
        <v>10937</v>
      </c>
      <c r="C835" s="823" t="s">
        <v>6817</v>
      </c>
      <c r="D835" s="824">
        <v>0</v>
      </c>
      <c r="E835" s="825">
        <v>96.370199999999997</v>
      </c>
      <c r="F835" s="826">
        <v>45506</v>
      </c>
      <c r="G835" s="827" t="s">
        <v>24027</v>
      </c>
    </row>
    <row r="836" spans="1:7">
      <c r="A836" s="822" t="s">
        <v>761</v>
      </c>
      <c r="B836" s="823" t="s">
        <v>10938</v>
      </c>
      <c r="C836" s="823" t="s">
        <v>6817</v>
      </c>
      <c r="D836" s="824">
        <v>0</v>
      </c>
      <c r="E836" s="825">
        <v>96.370199999999997</v>
      </c>
      <c r="F836" s="826">
        <v>45506</v>
      </c>
      <c r="G836" s="827" t="s">
        <v>24027</v>
      </c>
    </row>
    <row r="837" spans="1:7">
      <c r="A837" s="822" t="s">
        <v>767</v>
      </c>
      <c r="B837" s="823" t="s">
        <v>700</v>
      </c>
      <c r="C837" s="823" t="s">
        <v>24037</v>
      </c>
      <c r="D837" s="824">
        <v>3.0049999999999999</v>
      </c>
      <c r="E837" s="825">
        <v>224.09710000000001</v>
      </c>
      <c r="F837" s="826">
        <v>45506</v>
      </c>
      <c r="G837" s="827" t="s">
        <v>2647</v>
      </c>
    </row>
    <row r="838" spans="1:7">
      <c r="A838" s="822" t="s">
        <v>12020</v>
      </c>
      <c r="B838" s="823" t="s">
        <v>12021</v>
      </c>
      <c r="C838" s="823" t="s">
        <v>6817</v>
      </c>
      <c r="D838" s="824">
        <v>0</v>
      </c>
      <c r="E838" s="825">
        <v>76.845300000000009</v>
      </c>
      <c r="F838" s="826">
        <v>45506</v>
      </c>
      <c r="G838" s="827" t="s">
        <v>24027</v>
      </c>
    </row>
    <row r="839" spans="1:7">
      <c r="A839" s="822" t="s">
        <v>768</v>
      </c>
      <c r="B839" s="823" t="s">
        <v>769</v>
      </c>
      <c r="C839" s="823" t="s">
        <v>24037</v>
      </c>
      <c r="D839" s="824">
        <v>3.5649999999999999</v>
      </c>
      <c r="E839" s="825">
        <v>308.76310000000001</v>
      </c>
      <c r="F839" s="826">
        <v>45506</v>
      </c>
      <c r="G839" s="827" t="s">
        <v>2647</v>
      </c>
    </row>
    <row r="840" spans="1:7">
      <c r="A840" s="822" t="s">
        <v>12022</v>
      </c>
      <c r="B840" s="823" t="s">
        <v>12023</v>
      </c>
      <c r="C840" s="823" t="s">
        <v>6621</v>
      </c>
      <c r="D840" s="824">
        <v>0</v>
      </c>
      <c r="E840" s="825">
        <v>52.935900000000004</v>
      </c>
      <c r="F840" s="826">
        <v>45506</v>
      </c>
      <c r="G840" s="827" t="s">
        <v>24027</v>
      </c>
    </row>
    <row r="841" spans="1:7">
      <c r="A841" s="822" t="s">
        <v>770</v>
      </c>
      <c r="B841" s="823" t="s">
        <v>771</v>
      </c>
      <c r="C841" s="823" t="s">
        <v>24037</v>
      </c>
      <c r="D841" s="824">
        <v>3.2</v>
      </c>
      <c r="E841" s="825">
        <v>405.41830000000004</v>
      </c>
      <c r="F841" s="826">
        <v>45506</v>
      </c>
      <c r="G841" s="827" t="s">
        <v>2647</v>
      </c>
    </row>
    <row r="842" spans="1:7">
      <c r="A842" s="822" t="s">
        <v>12024</v>
      </c>
      <c r="B842" s="823" t="s">
        <v>12025</v>
      </c>
      <c r="C842" s="823" t="s">
        <v>6621</v>
      </c>
      <c r="D842" s="824">
        <v>0</v>
      </c>
      <c r="E842" s="825">
        <v>58.241700000000002</v>
      </c>
      <c r="F842" s="826">
        <v>45506</v>
      </c>
      <c r="G842" s="827" t="s">
        <v>24027</v>
      </c>
    </row>
    <row r="843" spans="1:7">
      <c r="A843" s="822" t="s">
        <v>772</v>
      </c>
      <c r="B843" s="823" t="s">
        <v>726</v>
      </c>
      <c r="C843" s="823" t="s">
        <v>24037</v>
      </c>
      <c r="D843" s="824">
        <v>3</v>
      </c>
      <c r="E843" s="825">
        <v>224.13830000000002</v>
      </c>
      <c r="F843" s="826">
        <v>45506</v>
      </c>
      <c r="G843" s="827" t="s">
        <v>2647</v>
      </c>
    </row>
    <row r="844" spans="1:7">
      <c r="A844" s="822" t="s">
        <v>773</v>
      </c>
      <c r="B844" s="823" t="s">
        <v>726</v>
      </c>
      <c r="C844" s="823" t="s">
        <v>24037</v>
      </c>
      <c r="D844" s="824">
        <v>2.95</v>
      </c>
      <c r="E844" s="825">
        <v>224.13830000000002</v>
      </c>
      <c r="F844" s="826">
        <v>45506</v>
      </c>
      <c r="G844" s="827" t="s">
        <v>10764</v>
      </c>
    </row>
    <row r="845" spans="1:7">
      <c r="A845" s="822" t="s">
        <v>779</v>
      </c>
      <c r="B845" s="823" t="s">
        <v>728</v>
      </c>
      <c r="C845" s="823" t="s">
        <v>24037</v>
      </c>
      <c r="D845" s="824">
        <v>3.6</v>
      </c>
      <c r="E845" s="825">
        <v>302.06810000000002</v>
      </c>
      <c r="F845" s="826">
        <v>45506</v>
      </c>
      <c r="G845" s="827" t="s">
        <v>2647</v>
      </c>
    </row>
    <row r="846" spans="1:7">
      <c r="A846" s="822" t="s">
        <v>780</v>
      </c>
      <c r="B846" s="823" t="s">
        <v>728</v>
      </c>
      <c r="C846" s="823" t="s">
        <v>24037</v>
      </c>
      <c r="D846" s="824">
        <v>0</v>
      </c>
      <c r="E846" s="825">
        <v>302.06810000000002</v>
      </c>
      <c r="F846" s="826">
        <v>45506</v>
      </c>
      <c r="G846" s="827" t="s">
        <v>10764</v>
      </c>
    </row>
    <row r="847" spans="1:7">
      <c r="A847" s="822" t="s">
        <v>781</v>
      </c>
      <c r="B847" s="823" t="s">
        <v>782</v>
      </c>
      <c r="C847" s="823" t="s">
        <v>24037</v>
      </c>
      <c r="D847" s="824">
        <v>4.2</v>
      </c>
      <c r="E847" s="825">
        <v>382.38749999999999</v>
      </c>
      <c r="F847" s="826">
        <v>45506</v>
      </c>
      <c r="G847" s="827" t="s">
        <v>2647</v>
      </c>
    </row>
    <row r="848" spans="1:7">
      <c r="A848" s="822" t="s">
        <v>12026</v>
      </c>
      <c r="B848" s="823" t="s">
        <v>782</v>
      </c>
      <c r="C848" s="823" t="s">
        <v>24037</v>
      </c>
      <c r="D848" s="824">
        <v>0</v>
      </c>
      <c r="E848" s="825">
        <v>386.06459999999998</v>
      </c>
      <c r="F848" s="826">
        <v>45506</v>
      </c>
      <c r="G848" s="827" t="s">
        <v>10764</v>
      </c>
    </row>
    <row r="849" spans="1:7">
      <c r="A849" s="822" t="s">
        <v>774</v>
      </c>
      <c r="B849" s="823" t="s">
        <v>10939</v>
      </c>
      <c r="C849" s="823" t="s">
        <v>24028</v>
      </c>
      <c r="D849" s="824">
        <v>3.9</v>
      </c>
      <c r="E849" s="825">
        <v>244.47280000000001</v>
      </c>
      <c r="F849" s="826">
        <v>45506</v>
      </c>
      <c r="G849" s="827" t="s">
        <v>2688</v>
      </c>
    </row>
    <row r="850" spans="1:7">
      <c r="A850" s="822" t="s">
        <v>775</v>
      </c>
      <c r="B850" s="823" t="s">
        <v>10940</v>
      </c>
      <c r="C850" s="823" t="s">
        <v>6621</v>
      </c>
      <c r="D850" s="824">
        <v>2E-3</v>
      </c>
      <c r="E850" s="825">
        <v>0.71040000000000003</v>
      </c>
      <c r="F850" s="826">
        <v>45506</v>
      </c>
      <c r="G850" s="827" t="s">
        <v>24027</v>
      </c>
    </row>
    <row r="851" spans="1:7">
      <c r="A851" s="822" t="s">
        <v>12027</v>
      </c>
      <c r="B851" s="823" t="s">
        <v>12028</v>
      </c>
      <c r="C851" s="823" t="s">
        <v>6817</v>
      </c>
      <c r="D851" s="824">
        <v>0.224</v>
      </c>
      <c r="E851" s="825">
        <v>52.935900000000004</v>
      </c>
      <c r="F851" s="826">
        <v>45506</v>
      </c>
      <c r="G851" s="827" t="s">
        <v>24027</v>
      </c>
    </row>
    <row r="852" spans="1:7">
      <c r="A852" s="822" t="s">
        <v>776</v>
      </c>
      <c r="B852" s="823" t="s">
        <v>24142</v>
      </c>
      <c r="C852" s="823" t="s">
        <v>6817</v>
      </c>
      <c r="D852" s="824">
        <v>0.14499999999999999</v>
      </c>
      <c r="E852" s="825">
        <v>42.901500000000006</v>
      </c>
      <c r="F852" s="826">
        <v>45506</v>
      </c>
      <c r="G852" s="826" t="s">
        <v>24027</v>
      </c>
    </row>
    <row r="853" spans="1:7">
      <c r="A853" s="822" t="s">
        <v>777</v>
      </c>
      <c r="B853" s="823" t="s">
        <v>10941</v>
      </c>
      <c r="C853" s="823" t="s">
        <v>6817</v>
      </c>
      <c r="D853" s="824">
        <v>0</v>
      </c>
      <c r="E853" s="825">
        <v>80.719200000000001</v>
      </c>
      <c r="F853" s="826">
        <v>45506</v>
      </c>
      <c r="G853" s="827" t="s">
        <v>24027</v>
      </c>
    </row>
    <row r="854" spans="1:7">
      <c r="A854" s="822" t="s">
        <v>778</v>
      </c>
      <c r="B854" s="823" t="s">
        <v>10942</v>
      </c>
      <c r="C854" s="823" t="s">
        <v>6817</v>
      </c>
      <c r="D854" s="824">
        <v>0.245</v>
      </c>
      <c r="E854" s="825">
        <v>97.291500000000013</v>
      </c>
      <c r="F854" s="826">
        <v>45506</v>
      </c>
      <c r="G854" s="827" t="s">
        <v>24027</v>
      </c>
    </row>
    <row r="855" spans="1:7">
      <c r="A855" s="822" t="s">
        <v>791</v>
      </c>
      <c r="B855" s="823" t="s">
        <v>792</v>
      </c>
      <c r="C855" s="823" t="s">
        <v>24037</v>
      </c>
      <c r="D855" s="824">
        <v>4.3099999999999996</v>
      </c>
      <c r="E855" s="825">
        <v>197.9042</v>
      </c>
      <c r="F855" s="826">
        <v>45506</v>
      </c>
      <c r="G855" s="827" t="s">
        <v>2647</v>
      </c>
    </row>
    <row r="856" spans="1:7">
      <c r="A856" s="822" t="s">
        <v>12029</v>
      </c>
      <c r="B856" s="823" t="s">
        <v>792</v>
      </c>
      <c r="C856" s="823" t="s">
        <v>24037</v>
      </c>
      <c r="D856" s="824">
        <v>4.3099999999999996</v>
      </c>
      <c r="E856" s="825">
        <v>188.47970000000001</v>
      </c>
      <c r="F856" s="826">
        <v>45506</v>
      </c>
      <c r="G856" s="827" t="s">
        <v>10764</v>
      </c>
    </row>
    <row r="857" spans="1:7">
      <c r="A857" s="822" t="s">
        <v>12030</v>
      </c>
      <c r="B857" s="823" t="s">
        <v>12031</v>
      </c>
      <c r="C857" s="823" t="s">
        <v>6817</v>
      </c>
      <c r="D857" s="824">
        <v>0</v>
      </c>
      <c r="E857" s="825">
        <v>54.145800000000008</v>
      </c>
      <c r="F857" s="826">
        <v>45506</v>
      </c>
      <c r="G857" s="827" t="s">
        <v>24027</v>
      </c>
    </row>
    <row r="858" spans="1:7">
      <c r="A858" s="822" t="s">
        <v>783</v>
      </c>
      <c r="B858" s="823" t="s">
        <v>10943</v>
      </c>
      <c r="C858" s="823" t="s">
        <v>6817</v>
      </c>
      <c r="D858" s="824">
        <v>0.03</v>
      </c>
      <c r="E858" s="825">
        <v>26.284800000000001</v>
      </c>
      <c r="F858" s="826">
        <v>45506</v>
      </c>
      <c r="G858" s="827" t="s">
        <v>24027</v>
      </c>
    </row>
    <row r="859" spans="1:7">
      <c r="A859" s="822" t="s">
        <v>784</v>
      </c>
      <c r="B859" s="823" t="s">
        <v>10944</v>
      </c>
      <c r="C859" s="823" t="s">
        <v>24026</v>
      </c>
      <c r="D859" s="824">
        <v>3.2</v>
      </c>
      <c r="E859" s="825">
        <v>132.61580000000001</v>
      </c>
      <c r="F859" s="826">
        <v>45506</v>
      </c>
      <c r="G859" s="827" t="s">
        <v>6749</v>
      </c>
    </row>
    <row r="860" spans="1:7">
      <c r="A860" s="828" t="s">
        <v>24143</v>
      </c>
      <c r="B860" s="829" t="s">
        <v>10945</v>
      </c>
      <c r="C860" s="829" t="s">
        <v>24026</v>
      </c>
      <c r="D860" s="830">
        <v>1.6</v>
      </c>
      <c r="E860" s="831">
        <v>52.130400000000002</v>
      </c>
      <c r="F860" s="832">
        <v>45506</v>
      </c>
      <c r="G860" s="833" t="s">
        <v>6749</v>
      </c>
    </row>
    <row r="861" spans="1:7">
      <c r="A861" s="822" t="s">
        <v>785</v>
      </c>
      <c r="B861" s="823" t="s">
        <v>10946</v>
      </c>
      <c r="C861" s="823" t="s">
        <v>24028</v>
      </c>
      <c r="D861" s="824">
        <v>6.85</v>
      </c>
      <c r="E861" s="825">
        <v>238.57600000000002</v>
      </c>
      <c r="F861" s="826">
        <v>45506</v>
      </c>
      <c r="G861" s="827" t="s">
        <v>6749</v>
      </c>
    </row>
    <row r="862" spans="1:7">
      <c r="A862" s="822" t="s">
        <v>786</v>
      </c>
      <c r="B862" s="823" t="s">
        <v>10947</v>
      </c>
      <c r="C862" s="823" t="s">
        <v>24028</v>
      </c>
      <c r="D862" s="824">
        <v>15</v>
      </c>
      <c r="E862" s="825">
        <v>899.96400000000006</v>
      </c>
      <c r="F862" s="826">
        <v>45506</v>
      </c>
      <c r="G862" s="827" t="s">
        <v>10902</v>
      </c>
    </row>
    <row r="863" spans="1:7">
      <c r="A863" s="822" t="s">
        <v>787</v>
      </c>
      <c r="B863" s="823" t="s">
        <v>24144</v>
      </c>
      <c r="C863" s="823" t="s">
        <v>24037</v>
      </c>
      <c r="D863" s="824">
        <v>3.86</v>
      </c>
      <c r="E863" s="825">
        <v>133.73520000000002</v>
      </c>
      <c r="F863" s="826">
        <v>45506</v>
      </c>
      <c r="G863" s="827" t="s">
        <v>6327</v>
      </c>
    </row>
    <row r="864" spans="1:7">
      <c r="A864" s="822" t="s">
        <v>788</v>
      </c>
      <c r="B864" s="823" t="s">
        <v>24145</v>
      </c>
      <c r="C864" s="823" t="s">
        <v>24037</v>
      </c>
      <c r="D864" s="824">
        <v>3.86</v>
      </c>
      <c r="E864" s="825">
        <v>179.24060000000003</v>
      </c>
      <c r="F864" s="826">
        <v>45506</v>
      </c>
      <c r="G864" s="827" t="s">
        <v>6327</v>
      </c>
    </row>
    <row r="865" spans="1:7">
      <c r="A865" s="822" t="s">
        <v>789</v>
      </c>
      <c r="B865" s="823" t="s">
        <v>24146</v>
      </c>
      <c r="C865" s="823" t="s">
        <v>24037</v>
      </c>
      <c r="D865" s="824">
        <v>3.86</v>
      </c>
      <c r="E865" s="825">
        <v>207.33900000000003</v>
      </c>
      <c r="F865" s="826">
        <v>45506</v>
      </c>
      <c r="G865" s="827" t="s">
        <v>6327</v>
      </c>
    </row>
    <row r="866" spans="1:7">
      <c r="A866" s="822" t="s">
        <v>790</v>
      </c>
      <c r="B866" s="823" t="s">
        <v>10948</v>
      </c>
      <c r="C866" s="823" t="s">
        <v>6621</v>
      </c>
      <c r="D866" s="824">
        <v>2E-3</v>
      </c>
      <c r="E866" s="825">
        <v>1.3986000000000001</v>
      </c>
      <c r="F866" s="826">
        <v>45506</v>
      </c>
      <c r="G866" s="827" t="s">
        <v>24027</v>
      </c>
    </row>
    <row r="867" spans="1:7">
      <c r="A867" s="822" t="s">
        <v>793</v>
      </c>
      <c r="B867" s="823" t="s">
        <v>794</v>
      </c>
      <c r="C867" s="823" t="s">
        <v>24037</v>
      </c>
      <c r="D867" s="824">
        <v>4.34</v>
      </c>
      <c r="E867" s="825">
        <v>224.73570000000001</v>
      </c>
      <c r="F867" s="826">
        <v>45506</v>
      </c>
      <c r="G867" s="827" t="s">
        <v>7296</v>
      </c>
    </row>
    <row r="868" spans="1:7">
      <c r="A868" s="822" t="s">
        <v>12032</v>
      </c>
      <c r="B868" s="823" t="s">
        <v>794</v>
      </c>
      <c r="C868" s="823" t="s">
        <v>24037</v>
      </c>
      <c r="D868" s="824">
        <v>4.34</v>
      </c>
      <c r="E868" s="825">
        <v>224.73570000000001</v>
      </c>
      <c r="F868" s="826">
        <v>45506</v>
      </c>
      <c r="G868" s="827" t="s">
        <v>6773</v>
      </c>
    </row>
    <row r="869" spans="1:7">
      <c r="A869" s="822" t="s">
        <v>795</v>
      </c>
      <c r="B869" s="823" t="s">
        <v>796</v>
      </c>
      <c r="C869" s="823" t="s">
        <v>24037</v>
      </c>
      <c r="D869" s="824">
        <v>5.03</v>
      </c>
      <c r="E869" s="825">
        <v>294.99199999999996</v>
      </c>
      <c r="F869" s="826">
        <v>45506</v>
      </c>
      <c r="G869" s="827" t="s">
        <v>7296</v>
      </c>
    </row>
    <row r="870" spans="1:7">
      <c r="A870" s="822" t="s">
        <v>12033</v>
      </c>
      <c r="B870" s="823" t="s">
        <v>796</v>
      </c>
      <c r="C870" s="823" t="s">
        <v>24037</v>
      </c>
      <c r="D870" s="824">
        <v>5.28</v>
      </c>
      <c r="E870" s="825">
        <v>280.94279999999998</v>
      </c>
      <c r="F870" s="826">
        <v>45506</v>
      </c>
      <c r="G870" s="827" t="s">
        <v>6773</v>
      </c>
    </row>
    <row r="871" spans="1:7">
      <c r="A871" s="822" t="s">
        <v>803</v>
      </c>
      <c r="B871" s="823" t="s">
        <v>10949</v>
      </c>
      <c r="C871" s="823" t="s">
        <v>24037</v>
      </c>
      <c r="D871" s="824">
        <v>3.0049999999999999</v>
      </c>
      <c r="E871" s="825">
        <v>277.10089999999997</v>
      </c>
      <c r="F871" s="826">
        <v>45506</v>
      </c>
      <c r="G871" s="827" t="s">
        <v>7294</v>
      </c>
    </row>
    <row r="872" spans="1:7">
      <c r="A872" s="822" t="s">
        <v>12034</v>
      </c>
      <c r="B872" s="823" t="s">
        <v>12035</v>
      </c>
      <c r="C872" s="823" t="s">
        <v>24037</v>
      </c>
      <c r="D872" s="824">
        <v>3.0049999999999999</v>
      </c>
      <c r="E872" s="825">
        <v>263.90660000000003</v>
      </c>
      <c r="F872" s="826">
        <v>45506</v>
      </c>
      <c r="G872" s="827" t="s">
        <v>3396</v>
      </c>
    </row>
    <row r="873" spans="1:7">
      <c r="A873" s="822" t="s">
        <v>804</v>
      </c>
      <c r="B873" s="823" t="s">
        <v>805</v>
      </c>
      <c r="C873" s="823" t="s">
        <v>24037</v>
      </c>
      <c r="D873" s="824">
        <v>4.34</v>
      </c>
      <c r="E873" s="825">
        <v>224.73570000000001</v>
      </c>
      <c r="F873" s="826">
        <v>45506</v>
      </c>
      <c r="G873" s="827" t="s">
        <v>7296</v>
      </c>
    </row>
    <row r="874" spans="1:7">
      <c r="A874" s="822" t="s">
        <v>806</v>
      </c>
      <c r="B874" s="823" t="s">
        <v>10950</v>
      </c>
      <c r="C874" s="823" t="s">
        <v>24037</v>
      </c>
      <c r="D874" s="824">
        <v>3.34</v>
      </c>
      <c r="E874" s="825">
        <v>224.73570000000001</v>
      </c>
      <c r="F874" s="826">
        <v>45506</v>
      </c>
      <c r="G874" s="827" t="s">
        <v>24027</v>
      </c>
    </row>
    <row r="875" spans="1:7">
      <c r="A875" s="822" t="s">
        <v>797</v>
      </c>
      <c r="B875" s="823" t="s">
        <v>10951</v>
      </c>
      <c r="C875" s="823" t="s">
        <v>6817</v>
      </c>
      <c r="D875" s="824">
        <v>0</v>
      </c>
      <c r="E875" s="825">
        <v>12.432</v>
      </c>
      <c r="F875" s="826">
        <v>45506</v>
      </c>
      <c r="G875" s="827" t="s">
        <v>24027</v>
      </c>
    </row>
    <row r="876" spans="1:7">
      <c r="A876" s="822" t="s">
        <v>798</v>
      </c>
      <c r="B876" s="823" t="s">
        <v>10952</v>
      </c>
      <c r="C876" s="823" t="s">
        <v>6817</v>
      </c>
      <c r="D876" s="824">
        <v>0.255</v>
      </c>
      <c r="E876" s="825">
        <v>141.70260000000002</v>
      </c>
      <c r="F876" s="826">
        <v>45506</v>
      </c>
      <c r="G876" s="827" t="s">
        <v>24027</v>
      </c>
    </row>
    <row r="877" spans="1:7">
      <c r="A877" s="822" t="s">
        <v>799</v>
      </c>
      <c r="B877" s="823" t="s">
        <v>10953</v>
      </c>
      <c r="C877" s="823" t="s">
        <v>6817</v>
      </c>
      <c r="D877" s="824">
        <v>0.255</v>
      </c>
      <c r="E877" s="825">
        <v>141.70260000000002</v>
      </c>
      <c r="F877" s="826">
        <v>45506</v>
      </c>
      <c r="G877" s="827" t="s">
        <v>3396</v>
      </c>
    </row>
    <row r="878" spans="1:7">
      <c r="A878" s="822" t="s">
        <v>800</v>
      </c>
      <c r="B878" s="823" t="s">
        <v>10954</v>
      </c>
      <c r="C878" s="823" t="s">
        <v>6817</v>
      </c>
      <c r="D878" s="824">
        <v>0</v>
      </c>
      <c r="E878" s="825">
        <v>151.42619999999999</v>
      </c>
      <c r="F878" s="826">
        <v>45506</v>
      </c>
      <c r="G878" s="827" t="s">
        <v>24027</v>
      </c>
    </row>
    <row r="879" spans="1:7">
      <c r="A879" s="822" t="s">
        <v>801</v>
      </c>
      <c r="B879" s="823" t="s">
        <v>10955</v>
      </c>
      <c r="C879" s="823" t="s">
        <v>6817</v>
      </c>
      <c r="D879" s="824">
        <v>0</v>
      </c>
      <c r="E879" s="825">
        <v>18.381599999999999</v>
      </c>
      <c r="F879" s="826">
        <v>45506</v>
      </c>
      <c r="G879" s="827" t="s">
        <v>24027</v>
      </c>
    </row>
    <row r="880" spans="1:7">
      <c r="A880" s="822" t="s">
        <v>12036</v>
      </c>
      <c r="B880" s="823" t="s">
        <v>12037</v>
      </c>
      <c r="C880" s="823" t="s">
        <v>6817</v>
      </c>
      <c r="D880" s="824">
        <v>1E-3</v>
      </c>
      <c r="E880" s="825">
        <v>16.627800000000001</v>
      </c>
      <c r="F880" s="826">
        <v>45506</v>
      </c>
      <c r="G880" s="827" t="s">
        <v>24027</v>
      </c>
    </row>
    <row r="881" spans="1:7">
      <c r="A881" s="822" t="s">
        <v>802</v>
      </c>
      <c r="B881" s="823" t="s">
        <v>10956</v>
      </c>
      <c r="C881" s="823" t="s">
        <v>6817</v>
      </c>
      <c r="D881" s="824">
        <v>0.2</v>
      </c>
      <c r="E881" s="825">
        <v>166.167</v>
      </c>
      <c r="F881" s="826">
        <v>45506</v>
      </c>
      <c r="G881" s="827" t="s">
        <v>24027</v>
      </c>
    </row>
    <row r="882" spans="1:7">
      <c r="A882" s="822" t="s">
        <v>807</v>
      </c>
      <c r="B882" s="823" t="s">
        <v>808</v>
      </c>
      <c r="C882" s="823" t="s">
        <v>24037</v>
      </c>
      <c r="D882" s="824">
        <v>4.0049999999999999</v>
      </c>
      <c r="E882" s="825">
        <v>242.61650000000003</v>
      </c>
      <c r="F882" s="826">
        <v>45506</v>
      </c>
      <c r="G882" s="827" t="s">
        <v>2647</v>
      </c>
    </row>
    <row r="883" spans="1:7">
      <c r="A883" s="822" t="s">
        <v>12038</v>
      </c>
      <c r="B883" s="823" t="s">
        <v>808</v>
      </c>
      <c r="C883" s="823" t="s">
        <v>24037</v>
      </c>
      <c r="D883" s="824">
        <v>4.0049999999999999</v>
      </c>
      <c r="E883" s="825">
        <v>242.61650000000003</v>
      </c>
      <c r="F883" s="826">
        <v>45506</v>
      </c>
      <c r="G883" s="827" t="s">
        <v>10764</v>
      </c>
    </row>
    <row r="884" spans="1:7">
      <c r="A884" s="822" t="s">
        <v>809</v>
      </c>
      <c r="B884" s="823" t="s">
        <v>810</v>
      </c>
      <c r="C884" s="823" t="s">
        <v>24037</v>
      </c>
      <c r="D884" s="824">
        <v>3.5</v>
      </c>
      <c r="E884" s="825">
        <v>343.83460000000002</v>
      </c>
      <c r="F884" s="826">
        <v>45506</v>
      </c>
      <c r="G884" s="827" t="s">
        <v>7294</v>
      </c>
    </row>
    <row r="885" spans="1:7">
      <c r="A885" s="822" t="s">
        <v>12039</v>
      </c>
      <c r="B885" s="823" t="s">
        <v>810</v>
      </c>
      <c r="C885" s="823" t="s">
        <v>24037</v>
      </c>
      <c r="D885" s="824">
        <v>3.5</v>
      </c>
      <c r="E885" s="825">
        <v>343.83460000000002</v>
      </c>
      <c r="F885" s="826">
        <v>45506</v>
      </c>
      <c r="G885" s="827" t="s">
        <v>3396</v>
      </c>
    </row>
    <row r="886" spans="1:7">
      <c r="A886" s="822" t="s">
        <v>978</v>
      </c>
      <c r="B886" s="823" t="s">
        <v>979</v>
      </c>
      <c r="C886" s="823" t="s">
        <v>24037</v>
      </c>
      <c r="D886" s="824">
        <v>4.4550000000000001</v>
      </c>
      <c r="E886" s="825">
        <v>507.66640000000001</v>
      </c>
      <c r="F886" s="826">
        <v>45506</v>
      </c>
      <c r="G886" s="827" t="s">
        <v>7294</v>
      </c>
    </row>
    <row r="887" spans="1:7">
      <c r="A887" s="822" t="s">
        <v>12040</v>
      </c>
      <c r="B887" s="823" t="s">
        <v>979</v>
      </c>
      <c r="C887" s="823" t="s">
        <v>24037</v>
      </c>
      <c r="D887" s="824">
        <v>4.4550000000000001</v>
      </c>
      <c r="E887" s="825">
        <v>497.99470000000002</v>
      </c>
      <c r="F887" s="826">
        <v>45506</v>
      </c>
      <c r="G887" s="827" t="s">
        <v>3396</v>
      </c>
    </row>
    <row r="888" spans="1:7">
      <c r="A888" s="822" t="s">
        <v>1023</v>
      </c>
      <c r="B888" s="823" t="s">
        <v>1024</v>
      </c>
      <c r="C888" s="823" t="s">
        <v>24037</v>
      </c>
      <c r="D888" s="824">
        <v>3.9350000000000001</v>
      </c>
      <c r="E888" s="825">
        <v>242.61650000000003</v>
      </c>
      <c r="F888" s="826">
        <v>45506</v>
      </c>
      <c r="G888" s="827" t="s">
        <v>2647</v>
      </c>
    </row>
    <row r="889" spans="1:7">
      <c r="A889" s="822" t="s">
        <v>12041</v>
      </c>
      <c r="B889" s="823" t="s">
        <v>1024</v>
      </c>
      <c r="C889" s="823" t="s">
        <v>24037</v>
      </c>
      <c r="D889" s="824">
        <v>3.9350000000000001</v>
      </c>
      <c r="E889" s="825">
        <v>231.05990000000003</v>
      </c>
      <c r="F889" s="826">
        <v>45506</v>
      </c>
      <c r="G889" s="827" t="s">
        <v>10764</v>
      </c>
    </row>
    <row r="890" spans="1:7">
      <c r="A890" s="822" t="s">
        <v>811</v>
      </c>
      <c r="B890" s="823" t="s">
        <v>10957</v>
      </c>
      <c r="C890" s="823" t="s">
        <v>24037</v>
      </c>
      <c r="D890" s="824">
        <v>0.77</v>
      </c>
      <c r="E890" s="825">
        <v>60.028500000000001</v>
      </c>
      <c r="F890" s="826">
        <v>45506</v>
      </c>
      <c r="G890" s="827" t="s">
        <v>7287</v>
      </c>
    </row>
    <row r="891" spans="1:7">
      <c r="A891" s="822" t="s">
        <v>812</v>
      </c>
      <c r="B891" s="823" t="s">
        <v>813</v>
      </c>
      <c r="C891" s="823" t="s">
        <v>24037</v>
      </c>
      <c r="D891" s="824">
        <v>0.84</v>
      </c>
      <c r="E891" s="825">
        <v>44.64</v>
      </c>
      <c r="F891" s="826">
        <v>45506</v>
      </c>
      <c r="G891" s="827" t="s">
        <v>6327</v>
      </c>
    </row>
    <row r="892" spans="1:7">
      <c r="A892" s="822" t="s">
        <v>814</v>
      </c>
      <c r="B892" s="823" t="s">
        <v>813</v>
      </c>
      <c r="C892" s="823" t="s">
        <v>24037</v>
      </c>
      <c r="D892" s="824">
        <v>0.84</v>
      </c>
      <c r="E892" s="825">
        <v>44.6355</v>
      </c>
      <c r="F892" s="826">
        <v>45506</v>
      </c>
      <c r="G892" s="827" t="s">
        <v>7287</v>
      </c>
    </row>
    <row r="893" spans="1:7">
      <c r="A893" s="822" t="s">
        <v>815</v>
      </c>
      <c r="B893" s="823" t="s">
        <v>10958</v>
      </c>
      <c r="C893" s="823" t="s">
        <v>24037</v>
      </c>
      <c r="D893" s="824">
        <v>0.84</v>
      </c>
      <c r="E893" s="825">
        <v>44.6355</v>
      </c>
      <c r="F893" s="826">
        <v>45506</v>
      </c>
      <c r="G893" s="827" t="s">
        <v>7287</v>
      </c>
    </row>
    <row r="894" spans="1:7">
      <c r="A894" s="822" t="s">
        <v>816</v>
      </c>
      <c r="B894" s="823" t="s">
        <v>10959</v>
      </c>
      <c r="C894" s="823" t="s">
        <v>6817</v>
      </c>
      <c r="D894" s="824">
        <v>0.36499999999999999</v>
      </c>
      <c r="E894" s="825">
        <v>87.55680000000001</v>
      </c>
      <c r="F894" s="826">
        <v>45506</v>
      </c>
      <c r="G894" s="827" t="s">
        <v>24027</v>
      </c>
    </row>
    <row r="895" spans="1:7">
      <c r="A895" s="822" t="s">
        <v>12042</v>
      </c>
      <c r="B895" s="823" t="s">
        <v>12043</v>
      </c>
      <c r="C895" s="823" t="s">
        <v>6817</v>
      </c>
      <c r="D895" s="824">
        <v>0.37</v>
      </c>
      <c r="E895" s="825">
        <v>87.56</v>
      </c>
      <c r="F895" s="826">
        <v>45506</v>
      </c>
      <c r="G895" s="827" t="s">
        <v>24027</v>
      </c>
    </row>
    <row r="896" spans="1:7">
      <c r="A896" s="822" t="s">
        <v>12044</v>
      </c>
      <c r="B896" s="823" t="s">
        <v>12045</v>
      </c>
      <c r="C896" s="823" t="s">
        <v>2806</v>
      </c>
      <c r="D896" s="824">
        <v>0</v>
      </c>
      <c r="E896" s="825">
        <v>61.954800000000006</v>
      </c>
      <c r="F896" s="826">
        <v>45506</v>
      </c>
      <c r="G896" s="827" t="s">
        <v>24027</v>
      </c>
    </row>
    <row r="897" spans="1:7">
      <c r="A897" s="822" t="s">
        <v>817</v>
      </c>
      <c r="B897" s="823" t="s">
        <v>24147</v>
      </c>
      <c r="C897" s="823" t="s">
        <v>6817</v>
      </c>
      <c r="D897" s="824">
        <v>1.6E-2</v>
      </c>
      <c r="E897" s="825">
        <v>20.346299999999999</v>
      </c>
      <c r="F897" s="826">
        <v>45506</v>
      </c>
      <c r="G897" s="826" t="s">
        <v>24027</v>
      </c>
    </row>
    <row r="898" spans="1:7">
      <c r="A898" s="822" t="s">
        <v>818</v>
      </c>
      <c r="B898" s="823" t="s">
        <v>10960</v>
      </c>
      <c r="C898" s="823" t="s">
        <v>6817</v>
      </c>
      <c r="D898" s="824">
        <v>7.0000000000000007E-2</v>
      </c>
      <c r="E898" s="825">
        <v>58.208400000000005</v>
      </c>
      <c r="F898" s="826">
        <v>45506</v>
      </c>
      <c r="G898" s="827" t="s">
        <v>24027</v>
      </c>
    </row>
    <row r="899" spans="1:7">
      <c r="A899" s="822" t="s">
        <v>819</v>
      </c>
      <c r="B899" s="823" t="s">
        <v>10961</v>
      </c>
      <c r="C899" s="823" t="s">
        <v>6817</v>
      </c>
      <c r="D899" s="824">
        <v>0.22</v>
      </c>
      <c r="E899" s="825">
        <v>45.876300000000001</v>
      </c>
      <c r="F899" s="826">
        <v>45506</v>
      </c>
      <c r="G899" s="827" t="s">
        <v>24027</v>
      </c>
    </row>
    <row r="900" spans="1:7">
      <c r="A900" s="822" t="s">
        <v>820</v>
      </c>
      <c r="B900" s="823" t="s">
        <v>10962</v>
      </c>
      <c r="C900" s="823" t="s">
        <v>6817</v>
      </c>
      <c r="D900" s="824">
        <v>0.22</v>
      </c>
      <c r="E900" s="825">
        <v>45.876300000000001</v>
      </c>
      <c r="F900" s="826">
        <v>45506</v>
      </c>
      <c r="G900" s="827" t="s">
        <v>24027</v>
      </c>
    </row>
    <row r="901" spans="1:7">
      <c r="A901" s="822" t="s">
        <v>821</v>
      </c>
      <c r="B901" s="823" t="s">
        <v>10963</v>
      </c>
      <c r="C901" s="823" t="s">
        <v>6817</v>
      </c>
      <c r="D901" s="824">
        <v>0.2</v>
      </c>
      <c r="E901" s="825">
        <v>38.683500000000002</v>
      </c>
      <c r="F901" s="826">
        <v>45506</v>
      </c>
      <c r="G901" s="827" t="s">
        <v>24027</v>
      </c>
    </row>
    <row r="902" spans="1:7">
      <c r="A902" s="822" t="s">
        <v>822</v>
      </c>
      <c r="B902" s="823" t="s">
        <v>823</v>
      </c>
      <c r="C902" s="823" t="s">
        <v>6817</v>
      </c>
      <c r="D902" s="824">
        <v>0.86</v>
      </c>
      <c r="E902" s="825">
        <v>408.95730000000003</v>
      </c>
      <c r="F902" s="826">
        <v>45506</v>
      </c>
      <c r="G902" s="827" t="s">
        <v>24027</v>
      </c>
    </row>
    <row r="903" spans="1:7">
      <c r="A903" s="822" t="s">
        <v>824</v>
      </c>
      <c r="B903" s="823" t="s">
        <v>24148</v>
      </c>
      <c r="C903" s="823" t="s">
        <v>24063</v>
      </c>
      <c r="D903" s="824">
        <v>2.25</v>
      </c>
      <c r="E903" s="825">
        <v>353.07299999999998</v>
      </c>
      <c r="F903" s="826">
        <v>45506</v>
      </c>
      <c r="G903" s="827" t="s">
        <v>3389</v>
      </c>
    </row>
    <row r="904" spans="1:7">
      <c r="A904" s="822" t="s">
        <v>825</v>
      </c>
      <c r="B904" s="823" t="s">
        <v>826</v>
      </c>
      <c r="C904" s="823" t="s">
        <v>24063</v>
      </c>
      <c r="D904" s="824">
        <v>0.86</v>
      </c>
      <c r="E904" s="825">
        <v>375.79860000000002</v>
      </c>
      <c r="F904" s="826">
        <v>45506</v>
      </c>
      <c r="G904" s="827" t="s">
        <v>24027</v>
      </c>
    </row>
    <row r="905" spans="1:7">
      <c r="A905" s="822" t="s">
        <v>827</v>
      </c>
      <c r="B905" s="823" t="s">
        <v>10964</v>
      </c>
      <c r="C905" s="823" t="s">
        <v>24063</v>
      </c>
      <c r="D905" s="824">
        <v>2.35</v>
      </c>
      <c r="E905" s="825">
        <v>367.404</v>
      </c>
      <c r="F905" s="826">
        <v>45506</v>
      </c>
      <c r="G905" s="827" t="s">
        <v>3389</v>
      </c>
    </row>
    <row r="906" spans="1:7">
      <c r="A906" s="822" t="s">
        <v>828</v>
      </c>
      <c r="B906" s="823" t="s">
        <v>10965</v>
      </c>
      <c r="C906" s="823" t="s">
        <v>24063</v>
      </c>
      <c r="D906" s="824">
        <v>2.62</v>
      </c>
      <c r="E906" s="825">
        <v>400.79880000000003</v>
      </c>
      <c r="F906" s="826">
        <v>45506</v>
      </c>
      <c r="G906" s="827" t="s">
        <v>3389</v>
      </c>
    </row>
    <row r="907" spans="1:7">
      <c r="A907" s="822" t="s">
        <v>829</v>
      </c>
      <c r="B907" s="823" t="s">
        <v>10966</v>
      </c>
      <c r="C907" s="823" t="s">
        <v>6817</v>
      </c>
      <c r="D907" s="824">
        <v>0</v>
      </c>
      <c r="E907" s="825">
        <v>49.739100000000008</v>
      </c>
      <c r="F907" s="826">
        <v>45506</v>
      </c>
      <c r="G907" s="827" t="s">
        <v>24027</v>
      </c>
    </row>
    <row r="908" spans="1:7">
      <c r="A908" s="822" t="s">
        <v>830</v>
      </c>
      <c r="B908" s="823" t="s">
        <v>10967</v>
      </c>
      <c r="C908" s="823" t="s">
        <v>6817</v>
      </c>
      <c r="D908" s="824">
        <v>0</v>
      </c>
      <c r="E908" s="825">
        <v>53.180100000000003</v>
      </c>
      <c r="F908" s="826">
        <v>45506</v>
      </c>
      <c r="G908" s="827" t="s">
        <v>24027</v>
      </c>
    </row>
    <row r="909" spans="1:7">
      <c r="A909" s="822" t="s">
        <v>831</v>
      </c>
      <c r="B909" s="823" t="s">
        <v>10968</v>
      </c>
      <c r="C909" s="823" t="s">
        <v>6817</v>
      </c>
      <c r="D909" s="824">
        <v>0</v>
      </c>
      <c r="E909" s="825">
        <v>53.180100000000003</v>
      </c>
      <c r="F909" s="826">
        <v>45506</v>
      </c>
      <c r="G909" s="827" t="s">
        <v>24027</v>
      </c>
    </row>
    <row r="910" spans="1:7">
      <c r="A910" s="822" t="s">
        <v>832</v>
      </c>
      <c r="B910" s="823" t="s">
        <v>10969</v>
      </c>
      <c r="C910" s="823" t="s">
        <v>6817</v>
      </c>
      <c r="D910" s="824">
        <v>0</v>
      </c>
      <c r="E910" s="825">
        <v>15.340200000000001</v>
      </c>
      <c r="F910" s="826">
        <v>45506</v>
      </c>
      <c r="G910" s="827" t="s">
        <v>24027</v>
      </c>
    </row>
    <row r="911" spans="1:7">
      <c r="A911" s="822" t="s">
        <v>12046</v>
      </c>
      <c r="B911" s="823" t="s">
        <v>12047</v>
      </c>
      <c r="C911" s="823" t="s">
        <v>6817</v>
      </c>
      <c r="D911" s="824">
        <v>0</v>
      </c>
      <c r="E911" s="825">
        <v>66.178200000000004</v>
      </c>
      <c r="F911" s="826">
        <v>45506</v>
      </c>
      <c r="G911" s="827" t="s">
        <v>24027</v>
      </c>
    </row>
    <row r="912" spans="1:7">
      <c r="A912" s="822" t="s">
        <v>12048</v>
      </c>
      <c r="B912" s="823" t="s">
        <v>12049</v>
      </c>
      <c r="C912" s="823" t="s">
        <v>6817</v>
      </c>
      <c r="D912" s="824">
        <v>0</v>
      </c>
      <c r="E912" s="825">
        <v>67.887600000000006</v>
      </c>
      <c r="F912" s="826">
        <v>45506</v>
      </c>
      <c r="G912" s="827" t="s">
        <v>24027</v>
      </c>
    </row>
    <row r="913" spans="1:7">
      <c r="A913" s="822" t="s">
        <v>12050</v>
      </c>
      <c r="B913" s="823" t="s">
        <v>12051</v>
      </c>
      <c r="C913" s="823" t="s">
        <v>2806</v>
      </c>
      <c r="D913" s="824">
        <v>0.85</v>
      </c>
      <c r="E913" s="825">
        <v>52.9788</v>
      </c>
      <c r="F913" s="826">
        <v>45506</v>
      </c>
      <c r="G913" s="827" t="s">
        <v>24027</v>
      </c>
    </row>
    <row r="914" spans="1:7">
      <c r="A914" s="822" t="s">
        <v>833</v>
      </c>
      <c r="B914" s="823" t="s">
        <v>10970</v>
      </c>
      <c r="C914" s="823" t="s">
        <v>24028</v>
      </c>
      <c r="D914" s="824">
        <v>0</v>
      </c>
      <c r="E914" s="825">
        <v>65.103999999999999</v>
      </c>
      <c r="F914" s="826">
        <v>45506</v>
      </c>
      <c r="G914" s="827" t="s">
        <v>24027</v>
      </c>
    </row>
    <row r="915" spans="1:7">
      <c r="A915" s="822" t="s">
        <v>834</v>
      </c>
      <c r="B915" s="823" t="s">
        <v>10971</v>
      </c>
      <c r="C915" s="823" t="s">
        <v>24063</v>
      </c>
      <c r="D915" s="824">
        <v>2.59</v>
      </c>
      <c r="E915" s="825">
        <v>401.99220000000003</v>
      </c>
      <c r="F915" s="826">
        <v>45506</v>
      </c>
      <c r="G915" s="827" t="s">
        <v>3389</v>
      </c>
    </row>
    <row r="916" spans="1:7">
      <c r="A916" s="822" t="s">
        <v>835</v>
      </c>
      <c r="B916" s="823" t="s">
        <v>10972</v>
      </c>
      <c r="C916" s="823" t="s">
        <v>6817</v>
      </c>
      <c r="D916" s="824">
        <v>0</v>
      </c>
      <c r="E916" s="825">
        <v>64.590900000000005</v>
      </c>
      <c r="F916" s="826">
        <v>45506</v>
      </c>
      <c r="G916" s="827" t="s">
        <v>24027</v>
      </c>
    </row>
    <row r="917" spans="1:7">
      <c r="A917" s="822" t="s">
        <v>836</v>
      </c>
      <c r="B917" s="823" t="s">
        <v>24149</v>
      </c>
      <c r="C917" s="823" t="s">
        <v>6817</v>
      </c>
      <c r="D917" s="824">
        <v>0.03</v>
      </c>
      <c r="E917" s="825">
        <v>28.238400000000002</v>
      </c>
      <c r="F917" s="826">
        <v>45506</v>
      </c>
      <c r="G917" s="826" t="s">
        <v>24027</v>
      </c>
    </row>
    <row r="918" spans="1:7">
      <c r="A918" s="822" t="s">
        <v>837</v>
      </c>
      <c r="B918" s="823" t="s">
        <v>10973</v>
      </c>
      <c r="C918" s="823" t="s">
        <v>2806</v>
      </c>
      <c r="D918" s="824">
        <v>0</v>
      </c>
      <c r="E918" s="825">
        <v>31.385400000000001</v>
      </c>
      <c r="F918" s="826">
        <v>45506</v>
      </c>
      <c r="G918" s="827" t="s">
        <v>24027</v>
      </c>
    </row>
    <row r="919" spans="1:7">
      <c r="A919" s="822" t="s">
        <v>12052</v>
      </c>
      <c r="B919" s="823" t="s">
        <v>12053</v>
      </c>
      <c r="C919" s="823" t="s">
        <v>6621</v>
      </c>
      <c r="D919" s="824">
        <v>0</v>
      </c>
      <c r="E919" s="825">
        <v>237.93960000000004</v>
      </c>
      <c r="F919" s="826">
        <v>45506</v>
      </c>
      <c r="G919" s="827" t="s">
        <v>24027</v>
      </c>
    </row>
    <row r="920" spans="1:7">
      <c r="A920" s="822" t="s">
        <v>12054</v>
      </c>
      <c r="B920" s="823" t="s">
        <v>12055</v>
      </c>
      <c r="C920" s="823" t="s">
        <v>6621</v>
      </c>
      <c r="D920" s="824">
        <v>0</v>
      </c>
      <c r="E920" s="825">
        <v>29.115300000000001</v>
      </c>
      <c r="F920" s="826">
        <v>45506</v>
      </c>
      <c r="G920" s="827" t="s">
        <v>24027</v>
      </c>
    </row>
    <row r="921" spans="1:7">
      <c r="A921" s="822" t="s">
        <v>838</v>
      </c>
      <c r="B921" s="823" t="s">
        <v>10974</v>
      </c>
      <c r="C921" s="823" t="s">
        <v>24063</v>
      </c>
      <c r="D921" s="824">
        <v>1.95</v>
      </c>
      <c r="E921" s="825">
        <v>240.45480000000001</v>
      </c>
      <c r="F921" s="826">
        <v>45506</v>
      </c>
      <c r="G921" s="827" t="s">
        <v>24027</v>
      </c>
    </row>
    <row r="922" spans="1:7">
      <c r="A922" s="822" t="s">
        <v>839</v>
      </c>
      <c r="B922" s="823" t="s">
        <v>10975</v>
      </c>
      <c r="C922" s="823" t="s">
        <v>24063</v>
      </c>
      <c r="D922" s="824">
        <v>1.905</v>
      </c>
      <c r="E922" s="825">
        <v>247.84980000000002</v>
      </c>
      <c r="F922" s="826">
        <v>45506</v>
      </c>
      <c r="G922" s="827" t="s">
        <v>24027</v>
      </c>
    </row>
    <row r="923" spans="1:7">
      <c r="A923" s="822" t="s">
        <v>840</v>
      </c>
      <c r="B923" s="823" t="s">
        <v>10976</v>
      </c>
      <c r="C923" s="823" t="s">
        <v>6621</v>
      </c>
      <c r="D923" s="824">
        <v>0</v>
      </c>
      <c r="E923" s="825">
        <v>11.255400000000002</v>
      </c>
      <c r="F923" s="826">
        <v>45506</v>
      </c>
      <c r="G923" s="827" t="s">
        <v>24027</v>
      </c>
    </row>
    <row r="924" spans="1:7">
      <c r="A924" s="822" t="s">
        <v>12056</v>
      </c>
      <c r="B924" s="823" t="s">
        <v>12057</v>
      </c>
      <c r="C924" s="823" t="s">
        <v>6621</v>
      </c>
      <c r="D924" s="824">
        <v>0</v>
      </c>
      <c r="E924" s="825">
        <v>1.0545</v>
      </c>
      <c r="F924" s="826">
        <v>45506</v>
      </c>
      <c r="G924" s="827" t="s">
        <v>24027</v>
      </c>
    </row>
    <row r="925" spans="1:7">
      <c r="A925" s="822" t="s">
        <v>12058</v>
      </c>
      <c r="B925" s="823" t="s">
        <v>12059</v>
      </c>
      <c r="C925" s="823" t="s">
        <v>6817</v>
      </c>
      <c r="D925" s="824">
        <v>5.0000000000000001E-3</v>
      </c>
      <c r="E925" s="825">
        <v>20.401800000000001</v>
      </c>
      <c r="F925" s="826">
        <v>45506</v>
      </c>
      <c r="G925" s="827" t="s">
        <v>24027</v>
      </c>
    </row>
    <row r="926" spans="1:7">
      <c r="A926" s="822" t="s">
        <v>841</v>
      </c>
      <c r="B926" s="823" t="s">
        <v>10977</v>
      </c>
      <c r="C926" s="823" t="s">
        <v>6817</v>
      </c>
      <c r="D926" s="824">
        <v>7.0000000000000007E-2</v>
      </c>
      <c r="E926" s="825">
        <v>36.141600000000004</v>
      </c>
      <c r="F926" s="826">
        <v>45506</v>
      </c>
      <c r="G926" s="827" t="s">
        <v>24027</v>
      </c>
    </row>
    <row r="927" spans="1:7">
      <c r="A927" s="822" t="s">
        <v>842</v>
      </c>
      <c r="B927" s="823" t="s">
        <v>10978</v>
      </c>
      <c r="C927" s="823" t="s">
        <v>6817</v>
      </c>
      <c r="D927" s="824">
        <v>0.3</v>
      </c>
      <c r="E927" s="825">
        <v>44.477700000000006</v>
      </c>
      <c r="F927" s="826">
        <v>45506</v>
      </c>
      <c r="G927" s="827" t="s">
        <v>24027</v>
      </c>
    </row>
    <row r="928" spans="1:7">
      <c r="A928" s="822" t="s">
        <v>843</v>
      </c>
      <c r="B928" s="823" t="s">
        <v>10979</v>
      </c>
      <c r="C928" s="823" t="s">
        <v>24063</v>
      </c>
      <c r="D928" s="824">
        <v>0.14099999999999999</v>
      </c>
      <c r="E928" s="825">
        <v>645.07859999999994</v>
      </c>
      <c r="F928" s="826">
        <v>45506</v>
      </c>
      <c r="G928" s="827" t="s">
        <v>24027</v>
      </c>
    </row>
    <row r="929" spans="1:7">
      <c r="A929" s="822" t="s">
        <v>844</v>
      </c>
      <c r="B929" s="823" t="s">
        <v>10980</v>
      </c>
      <c r="C929" s="823" t="s">
        <v>6817</v>
      </c>
      <c r="D929" s="824">
        <v>0</v>
      </c>
      <c r="E929" s="825">
        <v>22.311000000000003</v>
      </c>
      <c r="F929" s="826">
        <v>45506</v>
      </c>
      <c r="G929" s="827" t="s">
        <v>24027</v>
      </c>
    </row>
    <row r="930" spans="1:7">
      <c r="A930" s="822" t="s">
        <v>12060</v>
      </c>
      <c r="B930" s="823" t="s">
        <v>12061</v>
      </c>
      <c r="C930" s="823" t="s">
        <v>6817</v>
      </c>
      <c r="D930" s="824">
        <v>0</v>
      </c>
      <c r="E930" s="825">
        <v>357.35340000000002</v>
      </c>
      <c r="F930" s="826">
        <v>45506</v>
      </c>
      <c r="G930" s="827" t="s">
        <v>24027</v>
      </c>
    </row>
    <row r="931" spans="1:7">
      <c r="A931" s="822" t="s">
        <v>845</v>
      </c>
      <c r="B931" s="823" t="s">
        <v>10981</v>
      </c>
      <c r="C931" s="823" t="s">
        <v>24063</v>
      </c>
      <c r="D931" s="824">
        <v>2.21</v>
      </c>
      <c r="E931" s="825">
        <v>774.10859999999991</v>
      </c>
      <c r="F931" s="826">
        <v>45506</v>
      </c>
      <c r="G931" s="827" t="s">
        <v>3389</v>
      </c>
    </row>
    <row r="932" spans="1:7">
      <c r="A932" s="828" t="s">
        <v>846</v>
      </c>
      <c r="B932" s="829" t="s">
        <v>10982</v>
      </c>
      <c r="C932" s="829" t="s">
        <v>24053</v>
      </c>
      <c r="D932" s="830">
        <v>5.5E-2</v>
      </c>
      <c r="E932" s="831">
        <v>5.3353999999999999</v>
      </c>
      <c r="F932" s="832">
        <v>45506</v>
      </c>
      <c r="G932" s="833" t="s">
        <v>3060</v>
      </c>
    </row>
    <row r="933" spans="1:7">
      <c r="A933" s="828" t="s">
        <v>847</v>
      </c>
      <c r="B933" s="829" t="s">
        <v>10983</v>
      </c>
      <c r="C933" s="829" t="s">
        <v>6621</v>
      </c>
      <c r="D933" s="830">
        <v>1.2E-2</v>
      </c>
      <c r="E933" s="831">
        <v>4.2957000000000001</v>
      </c>
      <c r="F933" s="832">
        <v>45506</v>
      </c>
      <c r="G933" s="833" t="s">
        <v>3060</v>
      </c>
    </row>
    <row r="934" spans="1:7">
      <c r="A934" s="828" t="s">
        <v>848</v>
      </c>
      <c r="B934" s="829" t="s">
        <v>10984</v>
      </c>
      <c r="C934" s="829" t="s">
        <v>24053</v>
      </c>
      <c r="D934" s="830">
        <v>0.77500000000000002</v>
      </c>
      <c r="E934" s="831">
        <v>25.677900000000001</v>
      </c>
      <c r="F934" s="832">
        <v>45506</v>
      </c>
      <c r="G934" s="833" t="s">
        <v>3060</v>
      </c>
    </row>
    <row r="935" spans="1:7">
      <c r="A935" s="828" t="s">
        <v>849</v>
      </c>
      <c r="B935" s="829" t="s">
        <v>10985</v>
      </c>
      <c r="C935" s="829" t="s">
        <v>24053</v>
      </c>
      <c r="D935" s="830">
        <v>0.95499999999999996</v>
      </c>
      <c r="E935" s="831">
        <v>28.757600000000004</v>
      </c>
      <c r="F935" s="832">
        <v>45506</v>
      </c>
      <c r="G935" s="833" t="s">
        <v>3060</v>
      </c>
    </row>
    <row r="936" spans="1:7">
      <c r="A936" s="828" t="s">
        <v>850</v>
      </c>
      <c r="B936" s="829" t="s">
        <v>10986</v>
      </c>
      <c r="C936" s="829" t="s">
        <v>24053</v>
      </c>
      <c r="D936" s="830">
        <v>1.0349999999999999</v>
      </c>
      <c r="E936" s="831">
        <v>30.065700000000003</v>
      </c>
      <c r="F936" s="832">
        <v>45506</v>
      </c>
      <c r="G936" s="833" t="s">
        <v>3060</v>
      </c>
    </row>
    <row r="937" spans="1:7">
      <c r="A937" s="828" t="s">
        <v>851</v>
      </c>
      <c r="B937" s="829" t="s">
        <v>10987</v>
      </c>
      <c r="C937" s="829" t="s">
        <v>24053</v>
      </c>
      <c r="D937" s="830">
        <v>1.165</v>
      </c>
      <c r="E937" s="831">
        <v>32.6922</v>
      </c>
      <c r="F937" s="832">
        <v>45506</v>
      </c>
      <c r="G937" s="833" t="s">
        <v>3060</v>
      </c>
    </row>
    <row r="938" spans="1:7">
      <c r="A938" s="828" t="s">
        <v>852</v>
      </c>
      <c r="B938" s="829" t="s">
        <v>10988</v>
      </c>
      <c r="C938" s="829" t="s">
        <v>24053</v>
      </c>
      <c r="D938" s="830">
        <v>1.6</v>
      </c>
      <c r="E938" s="831">
        <v>41.117600000000003</v>
      </c>
      <c r="F938" s="832">
        <v>45506</v>
      </c>
      <c r="G938" s="833" t="s">
        <v>3060</v>
      </c>
    </row>
    <row r="939" spans="1:7">
      <c r="A939" s="828" t="s">
        <v>853</v>
      </c>
      <c r="B939" s="829" t="s">
        <v>10989</v>
      </c>
      <c r="C939" s="829" t="s">
        <v>24053</v>
      </c>
      <c r="D939" s="830">
        <v>2.145</v>
      </c>
      <c r="E939" s="831">
        <v>49.069200000000002</v>
      </c>
      <c r="F939" s="832">
        <v>45506</v>
      </c>
      <c r="G939" s="833" t="s">
        <v>3060</v>
      </c>
    </row>
    <row r="940" spans="1:7">
      <c r="A940" s="828" t="s">
        <v>854</v>
      </c>
      <c r="B940" s="829" t="s">
        <v>10990</v>
      </c>
      <c r="C940" s="829" t="s">
        <v>6621</v>
      </c>
      <c r="D940" s="830">
        <v>0.13</v>
      </c>
      <c r="E940" s="831">
        <v>13.830600000000002</v>
      </c>
      <c r="F940" s="832">
        <v>45506</v>
      </c>
      <c r="G940" s="833" t="s">
        <v>3060</v>
      </c>
    </row>
    <row r="941" spans="1:7">
      <c r="A941" s="828" t="s">
        <v>855</v>
      </c>
      <c r="B941" s="829" t="s">
        <v>10991</v>
      </c>
      <c r="C941" s="829" t="s">
        <v>2806</v>
      </c>
      <c r="D941" s="830">
        <v>0.125</v>
      </c>
      <c r="E941" s="831">
        <v>13.984200000000001</v>
      </c>
      <c r="F941" s="832">
        <v>45506</v>
      </c>
      <c r="G941" s="833" t="s">
        <v>3060</v>
      </c>
    </row>
    <row r="942" spans="1:7">
      <c r="A942" s="828" t="s">
        <v>856</v>
      </c>
      <c r="B942" s="829" t="s">
        <v>10992</v>
      </c>
      <c r="C942" s="829" t="s">
        <v>2806</v>
      </c>
      <c r="D942" s="830">
        <v>0.14499999999999999</v>
      </c>
      <c r="E942" s="831">
        <v>13.984200000000001</v>
      </c>
      <c r="F942" s="832">
        <v>45506</v>
      </c>
      <c r="G942" s="833" t="s">
        <v>3060</v>
      </c>
    </row>
    <row r="943" spans="1:7">
      <c r="A943" s="822" t="s">
        <v>857</v>
      </c>
      <c r="B943" s="823" t="s">
        <v>10993</v>
      </c>
      <c r="C943" s="823" t="s">
        <v>24053</v>
      </c>
      <c r="D943" s="824">
        <v>0.1</v>
      </c>
      <c r="E943" s="825">
        <v>20.8</v>
      </c>
      <c r="F943" s="826">
        <v>45506</v>
      </c>
      <c r="G943" s="827" t="s">
        <v>3060</v>
      </c>
    </row>
    <row r="944" spans="1:7">
      <c r="A944" s="822" t="s">
        <v>858</v>
      </c>
      <c r="B944" s="823" t="s">
        <v>10994</v>
      </c>
      <c r="C944" s="823" t="s">
        <v>24053</v>
      </c>
      <c r="D944" s="824">
        <v>0.2</v>
      </c>
      <c r="E944" s="825">
        <v>28.3</v>
      </c>
      <c r="F944" s="826">
        <v>45506</v>
      </c>
      <c r="G944" s="827" t="s">
        <v>3060</v>
      </c>
    </row>
    <row r="945" spans="1:7">
      <c r="A945" s="822" t="s">
        <v>859</v>
      </c>
      <c r="B945" s="823" t="s">
        <v>10995</v>
      </c>
      <c r="C945" s="823" t="s">
        <v>6621</v>
      </c>
      <c r="D945" s="824">
        <v>0.8</v>
      </c>
      <c r="E945" s="825">
        <v>13.175700000000001</v>
      </c>
      <c r="F945" s="826">
        <v>45506</v>
      </c>
      <c r="G945" s="827" t="s">
        <v>3060</v>
      </c>
    </row>
    <row r="946" spans="1:7">
      <c r="A946" s="822" t="s">
        <v>860</v>
      </c>
      <c r="B946" s="823" t="s">
        <v>10996</v>
      </c>
      <c r="C946" s="823" t="s">
        <v>6621</v>
      </c>
      <c r="D946" s="824">
        <v>0.8</v>
      </c>
      <c r="E946" s="825">
        <v>13.175700000000001</v>
      </c>
      <c r="F946" s="826">
        <v>45506</v>
      </c>
      <c r="G946" s="827" t="s">
        <v>3060</v>
      </c>
    </row>
    <row r="947" spans="1:7">
      <c r="A947" s="822" t="s">
        <v>861</v>
      </c>
      <c r="B947" s="823" t="s">
        <v>10997</v>
      </c>
      <c r="C947" s="823" t="s">
        <v>24063</v>
      </c>
      <c r="D947" s="824">
        <v>8.5000000000000006E-2</v>
      </c>
      <c r="E947" s="825">
        <v>136.41480000000001</v>
      </c>
      <c r="F947" s="826">
        <v>45506</v>
      </c>
      <c r="G947" s="827" t="s">
        <v>10630</v>
      </c>
    </row>
    <row r="948" spans="1:7">
      <c r="A948" s="822" t="s">
        <v>862</v>
      </c>
      <c r="B948" s="823" t="s">
        <v>10998</v>
      </c>
      <c r="C948" s="823" t="s">
        <v>24063</v>
      </c>
      <c r="D948" s="824">
        <v>7.6999999999999999E-2</v>
      </c>
      <c r="E948" s="825">
        <v>136.41480000000001</v>
      </c>
      <c r="F948" s="826">
        <v>45506</v>
      </c>
      <c r="G948" s="827" t="s">
        <v>10630</v>
      </c>
    </row>
    <row r="949" spans="1:7">
      <c r="A949" s="822" t="s">
        <v>863</v>
      </c>
      <c r="B949" s="823" t="s">
        <v>10999</v>
      </c>
      <c r="C949" s="823" t="s">
        <v>6817</v>
      </c>
      <c r="D949" s="824">
        <v>5.0000000000000001E-3</v>
      </c>
      <c r="E949" s="825">
        <v>22.577400000000001</v>
      </c>
      <c r="F949" s="826">
        <v>45506</v>
      </c>
      <c r="G949" s="827" t="s">
        <v>24027</v>
      </c>
    </row>
    <row r="950" spans="1:7">
      <c r="A950" s="822" t="s">
        <v>12062</v>
      </c>
      <c r="B950" s="823" t="s">
        <v>12063</v>
      </c>
      <c r="C950" s="823" t="s">
        <v>6817</v>
      </c>
      <c r="D950" s="824">
        <v>1.4E-2</v>
      </c>
      <c r="E950" s="825">
        <v>13.209000000000001</v>
      </c>
      <c r="F950" s="826">
        <v>45506</v>
      </c>
      <c r="G950" s="827" t="s">
        <v>24027</v>
      </c>
    </row>
    <row r="951" spans="1:7">
      <c r="A951" s="822" t="s">
        <v>864</v>
      </c>
      <c r="B951" s="823" t="s">
        <v>10970</v>
      </c>
      <c r="C951" s="823" t="s">
        <v>24063</v>
      </c>
      <c r="D951" s="824">
        <v>0</v>
      </c>
      <c r="E951" s="825">
        <v>17.329799999999999</v>
      </c>
      <c r="F951" s="826">
        <v>45506</v>
      </c>
      <c r="G951" s="827" t="s">
        <v>24027</v>
      </c>
    </row>
    <row r="952" spans="1:7">
      <c r="A952" s="822" t="s">
        <v>865</v>
      </c>
      <c r="B952" s="823" t="s">
        <v>11000</v>
      </c>
      <c r="C952" s="823" t="s">
        <v>6621</v>
      </c>
      <c r="D952" s="824">
        <v>0</v>
      </c>
      <c r="E952" s="825">
        <v>8.7246000000000006</v>
      </c>
      <c r="F952" s="826">
        <v>45506</v>
      </c>
      <c r="G952" s="827" t="s">
        <v>24027</v>
      </c>
    </row>
    <row r="953" spans="1:7">
      <c r="A953" s="822" t="s">
        <v>866</v>
      </c>
      <c r="B953" s="823" t="s">
        <v>11001</v>
      </c>
      <c r="C953" s="823" t="s">
        <v>6621</v>
      </c>
      <c r="D953" s="824">
        <v>0</v>
      </c>
      <c r="E953" s="825">
        <v>6.2937000000000003</v>
      </c>
      <c r="F953" s="826">
        <v>45506</v>
      </c>
      <c r="G953" s="827" t="s">
        <v>24027</v>
      </c>
    </row>
    <row r="954" spans="1:7">
      <c r="A954" s="822" t="s">
        <v>867</v>
      </c>
      <c r="B954" s="823" t="s">
        <v>11002</v>
      </c>
      <c r="C954" s="823" t="s">
        <v>6621</v>
      </c>
      <c r="D954" s="824">
        <v>0</v>
      </c>
      <c r="E954" s="825">
        <v>15.362400000000001</v>
      </c>
      <c r="F954" s="826">
        <v>45506</v>
      </c>
      <c r="G954" s="827" t="s">
        <v>24027</v>
      </c>
    </row>
    <row r="955" spans="1:7">
      <c r="A955" s="822" t="s">
        <v>12064</v>
      </c>
      <c r="B955" s="823" t="s">
        <v>12065</v>
      </c>
      <c r="C955" s="823" t="s">
        <v>6621</v>
      </c>
      <c r="D955" s="824">
        <v>0</v>
      </c>
      <c r="E955" s="825">
        <v>0.36630000000000007</v>
      </c>
      <c r="F955" s="826">
        <v>45506</v>
      </c>
      <c r="G955" s="827" t="s">
        <v>24027</v>
      </c>
    </row>
    <row r="956" spans="1:7">
      <c r="A956" s="822" t="s">
        <v>868</v>
      </c>
      <c r="B956" s="823" t="s">
        <v>11003</v>
      </c>
      <c r="C956" s="823" t="s">
        <v>24063</v>
      </c>
      <c r="D956" s="824">
        <v>0.9</v>
      </c>
      <c r="E956" s="825">
        <v>172.42079999999999</v>
      </c>
      <c r="F956" s="826">
        <v>45506</v>
      </c>
      <c r="G956" s="827" t="s">
        <v>7335</v>
      </c>
    </row>
    <row r="957" spans="1:7">
      <c r="A957" s="822" t="s">
        <v>24150</v>
      </c>
      <c r="B957" s="823" t="s">
        <v>24151</v>
      </c>
      <c r="C957" s="823" t="s">
        <v>24063</v>
      </c>
      <c r="D957" s="824">
        <v>0</v>
      </c>
      <c r="E957" s="825">
        <v>80.422399999999996</v>
      </c>
      <c r="F957" s="826">
        <v>45506</v>
      </c>
      <c r="G957" s="827" t="s">
        <v>24027</v>
      </c>
    </row>
    <row r="958" spans="1:7">
      <c r="A958" s="822" t="s">
        <v>869</v>
      </c>
      <c r="B958" s="823" t="s">
        <v>11004</v>
      </c>
      <c r="C958" s="823" t="s">
        <v>24063</v>
      </c>
      <c r="D958" s="824">
        <v>0.8</v>
      </c>
      <c r="E958" s="825">
        <v>172.42079999999999</v>
      </c>
      <c r="F958" s="826">
        <v>45506</v>
      </c>
      <c r="G958" s="827" t="s">
        <v>7335</v>
      </c>
    </row>
    <row r="959" spans="1:7">
      <c r="A959" s="822" t="s">
        <v>870</v>
      </c>
      <c r="B959" s="823" t="s">
        <v>24152</v>
      </c>
      <c r="C959" s="823" t="s">
        <v>24028</v>
      </c>
      <c r="D959" s="824">
        <v>0.03</v>
      </c>
      <c r="E959" s="825">
        <v>22.0688</v>
      </c>
      <c r="F959" s="826">
        <v>45506</v>
      </c>
      <c r="G959" s="826" t="s">
        <v>24027</v>
      </c>
    </row>
    <row r="960" spans="1:7">
      <c r="A960" s="822" t="s">
        <v>871</v>
      </c>
      <c r="B960" s="823" t="s">
        <v>11005</v>
      </c>
      <c r="C960" s="823" t="s">
        <v>24063</v>
      </c>
      <c r="D960" s="824">
        <v>3.125</v>
      </c>
      <c r="E960" s="825">
        <v>675.79079999999999</v>
      </c>
      <c r="F960" s="826">
        <v>45506</v>
      </c>
      <c r="G960" s="827" t="s">
        <v>11006</v>
      </c>
    </row>
    <row r="961" spans="1:7">
      <c r="A961" s="822" t="s">
        <v>872</v>
      </c>
      <c r="B961" s="823" t="s">
        <v>11007</v>
      </c>
      <c r="C961" s="823" t="s">
        <v>24063</v>
      </c>
      <c r="D961" s="824">
        <v>1.05</v>
      </c>
      <c r="E961" s="825">
        <v>178.87739999999999</v>
      </c>
      <c r="F961" s="826">
        <v>45506</v>
      </c>
      <c r="G961" s="827" t="s">
        <v>24027</v>
      </c>
    </row>
    <row r="962" spans="1:7">
      <c r="A962" s="822" t="s">
        <v>873</v>
      </c>
      <c r="B962" s="823" t="s">
        <v>11008</v>
      </c>
      <c r="C962" s="823" t="s">
        <v>24063</v>
      </c>
      <c r="D962" s="824">
        <v>1.1200000000000001</v>
      </c>
      <c r="E962" s="825">
        <v>65.494199999999992</v>
      </c>
      <c r="F962" s="826">
        <v>45506</v>
      </c>
      <c r="G962" s="827" t="s">
        <v>11006</v>
      </c>
    </row>
    <row r="963" spans="1:7">
      <c r="A963" s="822" t="s">
        <v>874</v>
      </c>
      <c r="B963" s="823" t="s">
        <v>11009</v>
      </c>
      <c r="C963" s="823" t="s">
        <v>6817</v>
      </c>
      <c r="D963" s="824">
        <v>0</v>
      </c>
      <c r="E963" s="825">
        <v>17.6157</v>
      </c>
      <c r="F963" s="826">
        <v>45506</v>
      </c>
      <c r="G963" s="827" t="s">
        <v>24027</v>
      </c>
    </row>
    <row r="964" spans="1:7">
      <c r="A964" s="822" t="s">
        <v>875</v>
      </c>
      <c r="B964" s="823" t="s">
        <v>11010</v>
      </c>
      <c r="C964" s="823" t="s">
        <v>6817</v>
      </c>
      <c r="D964" s="824">
        <v>0</v>
      </c>
      <c r="E964" s="825">
        <v>76.434600000000003</v>
      </c>
      <c r="F964" s="826">
        <v>45506</v>
      </c>
      <c r="G964" s="827" t="s">
        <v>24027</v>
      </c>
    </row>
    <row r="965" spans="1:7">
      <c r="A965" s="822" t="s">
        <v>12066</v>
      </c>
      <c r="B965" s="823" t="s">
        <v>12067</v>
      </c>
      <c r="C965" s="823" t="s">
        <v>6817</v>
      </c>
      <c r="D965" s="824">
        <v>0</v>
      </c>
      <c r="E965" s="825">
        <v>19.658100000000001</v>
      </c>
      <c r="F965" s="826">
        <v>45506</v>
      </c>
      <c r="G965" s="827" t="s">
        <v>24027</v>
      </c>
    </row>
    <row r="966" spans="1:7">
      <c r="A966" s="822" t="s">
        <v>12068</v>
      </c>
      <c r="B966" s="823" t="s">
        <v>12069</v>
      </c>
      <c r="C966" s="823" t="s">
        <v>24063</v>
      </c>
      <c r="D966" s="824">
        <v>0</v>
      </c>
      <c r="E966" s="825">
        <v>267.75</v>
      </c>
      <c r="F966" s="826">
        <v>45506</v>
      </c>
      <c r="G966" s="827" t="s">
        <v>24027</v>
      </c>
    </row>
    <row r="967" spans="1:7">
      <c r="A967" s="822" t="s">
        <v>876</v>
      </c>
      <c r="B967" s="823" t="s">
        <v>11011</v>
      </c>
      <c r="C967" s="823" t="s">
        <v>24063</v>
      </c>
      <c r="D967" s="824">
        <v>1.7250000000000001</v>
      </c>
      <c r="E967" s="825">
        <v>261.34440000000001</v>
      </c>
      <c r="F967" s="826">
        <v>45506</v>
      </c>
      <c r="G967" s="827" t="s">
        <v>11006</v>
      </c>
    </row>
    <row r="968" spans="1:7">
      <c r="A968" s="822" t="s">
        <v>12070</v>
      </c>
      <c r="B968" s="823" t="s">
        <v>12071</v>
      </c>
      <c r="C968" s="823" t="s">
        <v>6621</v>
      </c>
      <c r="D968" s="824">
        <v>0</v>
      </c>
      <c r="E968" s="825">
        <v>10.844700000000001</v>
      </c>
      <c r="F968" s="826">
        <v>45506</v>
      </c>
      <c r="G968" s="827" t="s">
        <v>24027</v>
      </c>
    </row>
    <row r="969" spans="1:7">
      <c r="A969" s="822" t="s">
        <v>877</v>
      </c>
      <c r="B969" s="823" t="s">
        <v>11012</v>
      </c>
      <c r="C969" s="823" t="s">
        <v>24063</v>
      </c>
      <c r="D969" s="824">
        <v>1.92</v>
      </c>
      <c r="E969" s="825">
        <v>245.0754</v>
      </c>
      <c r="F969" s="826">
        <v>45506</v>
      </c>
      <c r="G969" s="827" t="s">
        <v>11006</v>
      </c>
    </row>
    <row r="970" spans="1:7">
      <c r="A970" s="822" t="s">
        <v>878</v>
      </c>
      <c r="B970" s="823" t="s">
        <v>11013</v>
      </c>
      <c r="C970" s="823" t="s">
        <v>24063</v>
      </c>
      <c r="D970" s="824">
        <v>0.5</v>
      </c>
      <c r="E970" s="825">
        <v>100.84740000000001</v>
      </c>
      <c r="F970" s="826">
        <v>45506</v>
      </c>
      <c r="G970" s="827" t="s">
        <v>24027</v>
      </c>
    </row>
    <row r="971" spans="1:7">
      <c r="A971" s="822" t="s">
        <v>12072</v>
      </c>
      <c r="B971" s="823" t="s">
        <v>12073</v>
      </c>
      <c r="C971" s="823" t="s">
        <v>6817</v>
      </c>
      <c r="D971" s="824">
        <v>0.63400000000000001</v>
      </c>
      <c r="E971" s="825">
        <v>288.40020000000004</v>
      </c>
      <c r="F971" s="826">
        <v>45506</v>
      </c>
      <c r="G971" s="827" t="s">
        <v>24027</v>
      </c>
    </row>
    <row r="972" spans="1:7">
      <c r="A972" s="822" t="s">
        <v>12074</v>
      </c>
      <c r="B972" s="823" t="s">
        <v>12075</v>
      </c>
      <c r="C972" s="823" t="s">
        <v>6817</v>
      </c>
      <c r="D972" s="824">
        <v>1E-3</v>
      </c>
      <c r="E972" s="825">
        <v>6.9930000000000003</v>
      </c>
      <c r="F972" s="826">
        <v>45506</v>
      </c>
      <c r="G972" s="827" t="s">
        <v>24027</v>
      </c>
    </row>
    <row r="973" spans="1:7">
      <c r="A973" s="822" t="s">
        <v>12076</v>
      </c>
      <c r="B973" s="823" t="s">
        <v>12077</v>
      </c>
      <c r="C973" s="823" t="s">
        <v>6817</v>
      </c>
      <c r="D973" s="824">
        <v>6.0000000000000001E-3</v>
      </c>
      <c r="E973" s="825">
        <v>17.837700000000002</v>
      </c>
      <c r="F973" s="826">
        <v>45506</v>
      </c>
      <c r="G973" s="827" t="s">
        <v>24027</v>
      </c>
    </row>
    <row r="974" spans="1:7">
      <c r="A974" s="822" t="s">
        <v>12078</v>
      </c>
      <c r="B974" s="823" t="s">
        <v>12079</v>
      </c>
      <c r="C974" s="823" t="s">
        <v>6817</v>
      </c>
      <c r="D974" s="824">
        <v>0.24199999999999999</v>
      </c>
      <c r="E974" s="825">
        <v>111.44400000000002</v>
      </c>
      <c r="F974" s="826">
        <v>45506</v>
      </c>
      <c r="G974" s="827" t="s">
        <v>24027</v>
      </c>
    </row>
    <row r="975" spans="1:7">
      <c r="A975" s="822" t="s">
        <v>12080</v>
      </c>
      <c r="B975" s="823" t="s">
        <v>12081</v>
      </c>
      <c r="C975" s="823" t="s">
        <v>6621</v>
      </c>
      <c r="D975" s="824">
        <v>6.4000000000000001E-2</v>
      </c>
      <c r="E975" s="825">
        <v>42.357599999999998</v>
      </c>
      <c r="F975" s="826">
        <v>45506</v>
      </c>
      <c r="G975" s="827" t="s">
        <v>24027</v>
      </c>
    </row>
    <row r="976" spans="1:7">
      <c r="A976" s="822" t="s">
        <v>12082</v>
      </c>
      <c r="B976" s="823" t="s">
        <v>12083</v>
      </c>
      <c r="C976" s="823" t="s">
        <v>6817</v>
      </c>
      <c r="D976" s="824">
        <v>0.112</v>
      </c>
      <c r="E976" s="825">
        <v>49.272900000000007</v>
      </c>
      <c r="F976" s="826">
        <v>45506</v>
      </c>
      <c r="G976" s="827" t="s">
        <v>24027</v>
      </c>
    </row>
    <row r="977" spans="1:7">
      <c r="A977" s="822" t="s">
        <v>12084</v>
      </c>
      <c r="B977" s="823" t="s">
        <v>12085</v>
      </c>
      <c r="C977" s="823" t="s">
        <v>6621</v>
      </c>
      <c r="D977" s="824">
        <v>0.01</v>
      </c>
      <c r="E977" s="825">
        <v>0.62160000000000015</v>
      </c>
      <c r="F977" s="826">
        <v>45506</v>
      </c>
      <c r="G977" s="827" t="s">
        <v>24027</v>
      </c>
    </row>
    <row r="978" spans="1:7">
      <c r="A978" s="822" t="s">
        <v>879</v>
      </c>
      <c r="B978" s="823" t="s">
        <v>11014</v>
      </c>
      <c r="C978" s="823" t="s">
        <v>24063</v>
      </c>
      <c r="D978" s="824">
        <v>2.3849999999999998</v>
      </c>
      <c r="E978" s="825">
        <v>271.79940000000005</v>
      </c>
      <c r="F978" s="826">
        <v>45506</v>
      </c>
      <c r="G978" s="827" t="s">
        <v>6979</v>
      </c>
    </row>
    <row r="979" spans="1:7">
      <c r="A979" s="822" t="s">
        <v>880</v>
      </c>
      <c r="B979" s="823" t="s">
        <v>11014</v>
      </c>
      <c r="C979" s="823" t="s">
        <v>24063</v>
      </c>
      <c r="D979" s="824">
        <v>2.3849999999999998</v>
      </c>
      <c r="E979" s="825">
        <v>271.79940000000005</v>
      </c>
      <c r="F979" s="826">
        <v>45506</v>
      </c>
      <c r="G979" s="827" t="s">
        <v>6979</v>
      </c>
    </row>
    <row r="980" spans="1:7">
      <c r="A980" s="822" t="s">
        <v>881</v>
      </c>
      <c r="B980" s="823" t="s">
        <v>11014</v>
      </c>
      <c r="C980" s="823" t="s">
        <v>24063</v>
      </c>
      <c r="D980" s="824">
        <v>2.4</v>
      </c>
      <c r="E980" s="825">
        <v>271.79940000000005</v>
      </c>
      <c r="F980" s="826">
        <v>45506</v>
      </c>
      <c r="G980" s="827" t="s">
        <v>6979</v>
      </c>
    </row>
    <row r="981" spans="1:7">
      <c r="A981" s="822" t="s">
        <v>882</v>
      </c>
      <c r="B981" s="823" t="s">
        <v>11015</v>
      </c>
      <c r="C981" s="823" t="s">
        <v>24063</v>
      </c>
      <c r="D981" s="824">
        <v>2.36</v>
      </c>
      <c r="E981" s="825">
        <v>308.96820000000002</v>
      </c>
      <c r="F981" s="826">
        <v>45506</v>
      </c>
      <c r="G981" s="827" t="s">
        <v>6979</v>
      </c>
    </row>
    <row r="982" spans="1:7">
      <c r="A982" s="822" t="s">
        <v>883</v>
      </c>
      <c r="B982" s="823" t="s">
        <v>11015</v>
      </c>
      <c r="C982" s="823" t="s">
        <v>24063</v>
      </c>
      <c r="D982" s="824">
        <v>2.36</v>
      </c>
      <c r="E982" s="825">
        <v>308.96820000000002</v>
      </c>
      <c r="F982" s="826">
        <v>45506</v>
      </c>
      <c r="G982" s="827" t="s">
        <v>6979</v>
      </c>
    </row>
    <row r="983" spans="1:7">
      <c r="A983" s="822" t="s">
        <v>884</v>
      </c>
      <c r="B983" s="823" t="s">
        <v>11015</v>
      </c>
      <c r="C983" s="823" t="s">
        <v>24063</v>
      </c>
      <c r="D983" s="824">
        <v>2.36</v>
      </c>
      <c r="E983" s="825">
        <v>308.96820000000002</v>
      </c>
      <c r="F983" s="826">
        <v>45506</v>
      </c>
      <c r="G983" s="827" t="s">
        <v>6979</v>
      </c>
    </row>
    <row r="984" spans="1:7">
      <c r="A984" s="822" t="s">
        <v>885</v>
      </c>
      <c r="B984" s="823" t="s">
        <v>886</v>
      </c>
      <c r="C984" s="823" t="s">
        <v>24063</v>
      </c>
      <c r="D984" s="824">
        <v>2.3849999999999998</v>
      </c>
      <c r="E984" s="825">
        <v>251.31779999999998</v>
      </c>
      <c r="F984" s="826">
        <v>45506</v>
      </c>
      <c r="G984" s="827" t="s">
        <v>24027</v>
      </c>
    </row>
    <row r="985" spans="1:7">
      <c r="A985" s="822" t="s">
        <v>887</v>
      </c>
      <c r="B985" s="823" t="s">
        <v>886</v>
      </c>
      <c r="C985" s="823" t="s">
        <v>24063</v>
      </c>
      <c r="D985" s="824">
        <v>2.3849999999999998</v>
      </c>
      <c r="E985" s="825">
        <v>251.31779999999998</v>
      </c>
      <c r="F985" s="826">
        <v>45506</v>
      </c>
      <c r="G985" s="827" t="s">
        <v>6979</v>
      </c>
    </row>
    <row r="986" spans="1:7">
      <c r="A986" s="822" t="s">
        <v>888</v>
      </c>
      <c r="B986" s="823" t="s">
        <v>886</v>
      </c>
      <c r="C986" s="823" t="s">
        <v>24063</v>
      </c>
      <c r="D986" s="824">
        <v>2.3849999999999998</v>
      </c>
      <c r="E986" s="825">
        <v>251.31779999999998</v>
      </c>
      <c r="F986" s="826">
        <v>45506</v>
      </c>
      <c r="G986" s="827" t="s">
        <v>2655</v>
      </c>
    </row>
    <row r="987" spans="1:7">
      <c r="A987" s="822" t="s">
        <v>889</v>
      </c>
      <c r="B987" s="823" t="s">
        <v>11016</v>
      </c>
      <c r="C987" s="823" t="s">
        <v>24063</v>
      </c>
      <c r="D987" s="824">
        <v>2.35</v>
      </c>
      <c r="E987" s="825">
        <v>271.79940000000005</v>
      </c>
      <c r="F987" s="826">
        <v>45506</v>
      </c>
      <c r="G987" s="827" t="s">
        <v>2655</v>
      </c>
    </row>
    <row r="988" spans="1:7">
      <c r="A988" s="822" t="s">
        <v>890</v>
      </c>
      <c r="B988" s="823" t="s">
        <v>11016</v>
      </c>
      <c r="C988" s="823" t="s">
        <v>24063</v>
      </c>
      <c r="D988" s="824">
        <v>2.3849999999999998</v>
      </c>
      <c r="E988" s="825">
        <v>271.79940000000005</v>
      </c>
      <c r="F988" s="826">
        <v>45506</v>
      </c>
      <c r="G988" s="827" t="s">
        <v>2655</v>
      </c>
    </row>
    <row r="989" spans="1:7">
      <c r="A989" s="822" t="s">
        <v>891</v>
      </c>
      <c r="B989" s="823" t="s">
        <v>11016</v>
      </c>
      <c r="C989" s="823" t="s">
        <v>24063</v>
      </c>
      <c r="D989" s="824">
        <v>2.2999999999999998</v>
      </c>
      <c r="E989" s="825">
        <v>271.79940000000005</v>
      </c>
      <c r="F989" s="826">
        <v>45506</v>
      </c>
      <c r="G989" s="827" t="s">
        <v>2655</v>
      </c>
    </row>
    <row r="990" spans="1:7">
      <c r="A990" s="822" t="s">
        <v>12086</v>
      </c>
      <c r="B990" s="823" t="s">
        <v>12087</v>
      </c>
      <c r="C990" s="823" t="s">
        <v>24063</v>
      </c>
      <c r="D990" s="824">
        <v>0</v>
      </c>
      <c r="E990" s="825">
        <v>17.8398</v>
      </c>
      <c r="F990" s="826">
        <v>45506</v>
      </c>
      <c r="G990" s="827" t="s">
        <v>24027</v>
      </c>
    </row>
    <row r="991" spans="1:7">
      <c r="A991" s="822" t="s">
        <v>892</v>
      </c>
      <c r="B991" s="823" t="s">
        <v>11017</v>
      </c>
      <c r="C991" s="823" t="s">
        <v>24063</v>
      </c>
      <c r="D991" s="824">
        <v>0</v>
      </c>
      <c r="E991" s="825">
        <v>3.0396000000000001</v>
      </c>
      <c r="F991" s="826">
        <v>45506</v>
      </c>
      <c r="G991" s="827" t="s">
        <v>24027</v>
      </c>
    </row>
    <row r="992" spans="1:7">
      <c r="A992" s="822" t="s">
        <v>11018</v>
      </c>
      <c r="B992" s="823" t="s">
        <v>11019</v>
      </c>
      <c r="C992" s="823" t="s">
        <v>24063</v>
      </c>
      <c r="D992" s="824">
        <v>1.94</v>
      </c>
      <c r="E992" s="825">
        <v>26.734200000000001</v>
      </c>
      <c r="F992" s="826">
        <v>45506</v>
      </c>
      <c r="G992" s="827" t="s">
        <v>24027</v>
      </c>
    </row>
    <row r="993" spans="1:7">
      <c r="A993" s="822" t="s">
        <v>12088</v>
      </c>
      <c r="B993" s="823" t="s">
        <v>11019</v>
      </c>
      <c r="C993" s="823" t="s">
        <v>24063</v>
      </c>
      <c r="D993" s="824">
        <v>1.94</v>
      </c>
      <c r="E993" s="825">
        <v>26.9892</v>
      </c>
      <c r="F993" s="826">
        <v>45506</v>
      </c>
      <c r="G993" s="827" t="s">
        <v>24027</v>
      </c>
    </row>
    <row r="994" spans="1:7">
      <c r="A994" s="822" t="s">
        <v>893</v>
      </c>
      <c r="B994" s="823" t="s">
        <v>11020</v>
      </c>
      <c r="C994" s="823" t="s">
        <v>24063</v>
      </c>
      <c r="D994" s="824">
        <v>1.35</v>
      </c>
      <c r="E994" s="825">
        <v>119.26860000000001</v>
      </c>
      <c r="F994" s="826">
        <v>45506</v>
      </c>
      <c r="G994" s="827" t="s">
        <v>24027</v>
      </c>
    </row>
    <row r="995" spans="1:7">
      <c r="A995" s="822" t="s">
        <v>894</v>
      </c>
      <c r="B995" s="823" t="s">
        <v>11020</v>
      </c>
      <c r="C995" s="823" t="s">
        <v>24063</v>
      </c>
      <c r="D995" s="824">
        <v>1.35</v>
      </c>
      <c r="E995" s="825">
        <v>119.26860000000001</v>
      </c>
      <c r="F995" s="826">
        <v>45506</v>
      </c>
      <c r="G995" s="827" t="s">
        <v>24027</v>
      </c>
    </row>
    <row r="996" spans="1:7">
      <c r="A996" s="822" t="s">
        <v>895</v>
      </c>
      <c r="B996" s="823" t="s">
        <v>11021</v>
      </c>
      <c r="C996" s="823" t="s">
        <v>24063</v>
      </c>
      <c r="D996" s="824">
        <v>1.9</v>
      </c>
      <c r="E996" s="825">
        <v>244.05540000000002</v>
      </c>
      <c r="F996" s="826">
        <v>45506</v>
      </c>
      <c r="G996" s="827" t="s">
        <v>2655</v>
      </c>
    </row>
    <row r="997" spans="1:7">
      <c r="A997" s="822" t="s">
        <v>896</v>
      </c>
      <c r="B997" s="823" t="s">
        <v>11022</v>
      </c>
      <c r="C997" s="823" t="s">
        <v>24063</v>
      </c>
      <c r="D997" s="824">
        <v>1.9</v>
      </c>
      <c r="E997" s="825">
        <v>244.05540000000002</v>
      </c>
      <c r="F997" s="826">
        <v>45506</v>
      </c>
      <c r="G997" s="827" t="s">
        <v>2655</v>
      </c>
    </row>
    <row r="998" spans="1:7">
      <c r="A998" s="822" t="s">
        <v>24153</v>
      </c>
      <c r="B998" s="823" t="s">
        <v>11022</v>
      </c>
      <c r="C998" s="823" t="s">
        <v>24063</v>
      </c>
      <c r="D998" s="824">
        <v>1.89</v>
      </c>
      <c r="E998" s="825">
        <v>115.48360000000001</v>
      </c>
      <c r="F998" s="826">
        <v>45506</v>
      </c>
      <c r="G998" s="827" t="s">
        <v>2655</v>
      </c>
    </row>
    <row r="999" spans="1:7">
      <c r="A999" s="822" t="s">
        <v>897</v>
      </c>
      <c r="B999" s="823" t="s">
        <v>11021</v>
      </c>
      <c r="C999" s="823" t="s">
        <v>24063</v>
      </c>
      <c r="D999" s="824">
        <v>1.9</v>
      </c>
      <c r="E999" s="825">
        <v>244.05540000000002</v>
      </c>
      <c r="F999" s="826">
        <v>45506</v>
      </c>
      <c r="G999" s="827" t="s">
        <v>2655</v>
      </c>
    </row>
    <row r="1000" spans="1:7">
      <c r="A1000" s="822" t="s">
        <v>24154</v>
      </c>
      <c r="B1000" s="823" t="s">
        <v>24155</v>
      </c>
      <c r="C1000" s="823" t="s">
        <v>24063</v>
      </c>
      <c r="D1000" s="824">
        <v>1.9</v>
      </c>
      <c r="E1000" s="825">
        <v>115.48360000000001</v>
      </c>
      <c r="F1000" s="826">
        <v>45506</v>
      </c>
      <c r="G1000" s="827" t="s">
        <v>2655</v>
      </c>
    </row>
    <row r="1001" spans="1:7">
      <c r="A1001" s="822" t="s">
        <v>12089</v>
      </c>
      <c r="B1001" s="823" t="s">
        <v>12090</v>
      </c>
      <c r="C1001" s="823" t="s">
        <v>6817</v>
      </c>
      <c r="D1001" s="824">
        <v>0</v>
      </c>
      <c r="E1001" s="825">
        <v>246.5643</v>
      </c>
      <c r="F1001" s="826">
        <v>45506</v>
      </c>
      <c r="G1001" s="827" t="s">
        <v>24027</v>
      </c>
    </row>
    <row r="1002" spans="1:7">
      <c r="A1002" s="822" t="s">
        <v>898</v>
      </c>
      <c r="B1002" s="823" t="s">
        <v>11023</v>
      </c>
      <c r="C1002" s="823" t="s">
        <v>24063</v>
      </c>
      <c r="D1002" s="824">
        <v>1.38</v>
      </c>
      <c r="E1002" s="825">
        <v>250.56300000000002</v>
      </c>
      <c r="F1002" s="826">
        <v>45506</v>
      </c>
      <c r="G1002" s="827" t="s">
        <v>24027</v>
      </c>
    </row>
    <row r="1003" spans="1:7">
      <c r="A1003" s="822" t="s">
        <v>899</v>
      </c>
      <c r="B1003" s="823" t="s">
        <v>11023</v>
      </c>
      <c r="C1003" s="823" t="s">
        <v>24063</v>
      </c>
      <c r="D1003" s="824">
        <v>1.38</v>
      </c>
      <c r="E1003" s="825">
        <v>250.56300000000002</v>
      </c>
      <c r="F1003" s="826">
        <v>45506</v>
      </c>
      <c r="G1003" s="827" t="s">
        <v>24027</v>
      </c>
    </row>
    <row r="1004" spans="1:7">
      <c r="A1004" s="822" t="s">
        <v>12091</v>
      </c>
      <c r="B1004" s="823" t="s">
        <v>11023</v>
      </c>
      <c r="C1004" s="823" t="s">
        <v>24063</v>
      </c>
      <c r="D1004" s="824">
        <v>1.38</v>
      </c>
      <c r="E1004" s="825">
        <v>250.56</v>
      </c>
      <c r="F1004" s="826">
        <v>45506</v>
      </c>
      <c r="G1004" s="827" t="s">
        <v>24027</v>
      </c>
    </row>
    <row r="1005" spans="1:7">
      <c r="A1005" s="822" t="s">
        <v>900</v>
      </c>
      <c r="B1005" s="823" t="s">
        <v>11024</v>
      </c>
      <c r="C1005" s="823" t="s">
        <v>24063</v>
      </c>
      <c r="D1005" s="824">
        <v>2.4300000000000002</v>
      </c>
      <c r="E1005" s="825">
        <v>294.87180000000001</v>
      </c>
      <c r="F1005" s="826">
        <v>45506</v>
      </c>
      <c r="G1005" s="827" t="s">
        <v>6979</v>
      </c>
    </row>
    <row r="1006" spans="1:7">
      <c r="A1006" s="822" t="s">
        <v>901</v>
      </c>
      <c r="B1006" s="823" t="s">
        <v>11024</v>
      </c>
      <c r="C1006" s="823" t="s">
        <v>24063</v>
      </c>
      <c r="D1006" s="824">
        <v>2.4300000000000002</v>
      </c>
      <c r="E1006" s="825">
        <v>294.87180000000001</v>
      </c>
      <c r="F1006" s="826">
        <v>45506</v>
      </c>
      <c r="G1006" s="827" t="s">
        <v>6979</v>
      </c>
    </row>
    <row r="1007" spans="1:7">
      <c r="A1007" s="822" t="s">
        <v>902</v>
      </c>
      <c r="B1007" s="823" t="s">
        <v>11024</v>
      </c>
      <c r="C1007" s="823" t="s">
        <v>24063</v>
      </c>
      <c r="D1007" s="824">
        <v>2.4300000000000002</v>
      </c>
      <c r="E1007" s="825">
        <v>294.87180000000001</v>
      </c>
      <c r="F1007" s="826">
        <v>45506</v>
      </c>
      <c r="G1007" s="827" t="s">
        <v>6979</v>
      </c>
    </row>
    <row r="1008" spans="1:7">
      <c r="A1008" s="822" t="s">
        <v>903</v>
      </c>
      <c r="B1008" s="823" t="s">
        <v>11025</v>
      </c>
      <c r="C1008" s="823" t="s">
        <v>6817</v>
      </c>
      <c r="D1008" s="824">
        <v>0.67</v>
      </c>
      <c r="E1008" s="825">
        <v>176.40119999999999</v>
      </c>
      <c r="F1008" s="826">
        <v>45506</v>
      </c>
      <c r="G1008" s="827" t="s">
        <v>24027</v>
      </c>
    </row>
    <row r="1009" spans="1:7">
      <c r="A1009" s="822" t="s">
        <v>12092</v>
      </c>
      <c r="B1009" s="823" t="s">
        <v>12093</v>
      </c>
      <c r="C1009" s="823" t="s">
        <v>6817</v>
      </c>
      <c r="D1009" s="824">
        <v>0.67</v>
      </c>
      <c r="E1009" s="825">
        <v>222.9435</v>
      </c>
      <c r="F1009" s="826">
        <v>45506</v>
      </c>
      <c r="G1009" s="827" t="s">
        <v>24027</v>
      </c>
    </row>
    <row r="1010" spans="1:7">
      <c r="A1010" s="822" t="s">
        <v>12094</v>
      </c>
      <c r="B1010" s="823" t="s">
        <v>12095</v>
      </c>
      <c r="C1010" s="823" t="s">
        <v>6817</v>
      </c>
      <c r="D1010" s="824">
        <v>0.67</v>
      </c>
      <c r="E1010" s="825">
        <v>161.04990000000001</v>
      </c>
      <c r="F1010" s="826">
        <v>45506</v>
      </c>
      <c r="G1010" s="827" t="s">
        <v>24027</v>
      </c>
    </row>
    <row r="1011" spans="1:7">
      <c r="A1011" s="822" t="s">
        <v>12096</v>
      </c>
      <c r="B1011" s="823" t="s">
        <v>11026</v>
      </c>
      <c r="C1011" s="823" t="s">
        <v>24063</v>
      </c>
      <c r="D1011" s="824">
        <v>1.78</v>
      </c>
      <c r="E1011" s="825">
        <v>227.67</v>
      </c>
      <c r="F1011" s="826">
        <v>45506</v>
      </c>
      <c r="G1011" s="827" t="s">
        <v>24027</v>
      </c>
    </row>
    <row r="1012" spans="1:7">
      <c r="A1012" s="822" t="s">
        <v>904</v>
      </c>
      <c r="B1012" s="823" t="s">
        <v>11026</v>
      </c>
      <c r="C1012" s="823" t="s">
        <v>24063</v>
      </c>
      <c r="D1012" s="824">
        <v>1.78</v>
      </c>
      <c r="E1012" s="825">
        <v>227.67420000000001</v>
      </c>
      <c r="F1012" s="826">
        <v>45506</v>
      </c>
      <c r="G1012" s="827" t="s">
        <v>24027</v>
      </c>
    </row>
    <row r="1013" spans="1:7">
      <c r="A1013" s="822" t="s">
        <v>24156</v>
      </c>
      <c r="B1013" s="823" t="s">
        <v>12097</v>
      </c>
      <c r="C1013" s="823" t="s">
        <v>6817</v>
      </c>
      <c r="D1013" s="824">
        <v>0.33</v>
      </c>
      <c r="E1013" s="825">
        <v>127.73030000000001</v>
      </c>
      <c r="F1013" s="826">
        <v>45506</v>
      </c>
      <c r="G1013" s="827" t="s">
        <v>24027</v>
      </c>
    </row>
    <row r="1014" spans="1:7">
      <c r="A1014" s="822" t="s">
        <v>12098</v>
      </c>
      <c r="B1014" s="823" t="s">
        <v>12099</v>
      </c>
      <c r="C1014" s="823" t="s">
        <v>6817</v>
      </c>
      <c r="D1014" s="824">
        <v>5.3999999999999999E-2</v>
      </c>
      <c r="E1014" s="825">
        <v>34.976100000000002</v>
      </c>
      <c r="F1014" s="826">
        <v>45506</v>
      </c>
      <c r="G1014" s="827" t="s">
        <v>24027</v>
      </c>
    </row>
    <row r="1015" spans="1:7">
      <c r="A1015" s="822" t="s">
        <v>905</v>
      </c>
      <c r="B1015" s="823" t="s">
        <v>11027</v>
      </c>
      <c r="C1015" s="823" t="s">
        <v>6817</v>
      </c>
      <c r="D1015" s="824">
        <v>0.13800000000000001</v>
      </c>
      <c r="E1015" s="825">
        <v>47.5413</v>
      </c>
      <c r="F1015" s="826">
        <v>45506</v>
      </c>
      <c r="G1015" s="827" t="s">
        <v>24027</v>
      </c>
    </row>
    <row r="1016" spans="1:7">
      <c r="A1016" s="822" t="s">
        <v>12100</v>
      </c>
      <c r="B1016" s="823" t="s">
        <v>12101</v>
      </c>
      <c r="C1016" s="823" t="s">
        <v>6817</v>
      </c>
      <c r="D1016" s="824">
        <v>9.6000000000000002E-2</v>
      </c>
      <c r="E1016" s="825">
        <v>32.167800000000007</v>
      </c>
      <c r="F1016" s="826">
        <v>45506</v>
      </c>
      <c r="G1016" s="827" t="s">
        <v>24027</v>
      </c>
    </row>
    <row r="1017" spans="1:7">
      <c r="A1017" s="822" t="s">
        <v>906</v>
      </c>
      <c r="B1017" s="823" t="s">
        <v>907</v>
      </c>
      <c r="C1017" s="823" t="s">
        <v>24063</v>
      </c>
      <c r="D1017" s="824">
        <v>0.99</v>
      </c>
      <c r="E1017" s="825">
        <v>304.71480000000003</v>
      </c>
      <c r="F1017" s="826">
        <v>45506</v>
      </c>
      <c r="G1017" s="827" t="s">
        <v>7335</v>
      </c>
    </row>
    <row r="1018" spans="1:7">
      <c r="A1018" s="822" t="s">
        <v>908</v>
      </c>
      <c r="B1018" s="823" t="s">
        <v>907</v>
      </c>
      <c r="C1018" s="823" t="s">
        <v>24063</v>
      </c>
      <c r="D1018" s="824">
        <v>0.99</v>
      </c>
      <c r="E1018" s="825">
        <v>304.71480000000003</v>
      </c>
      <c r="F1018" s="826">
        <v>45506</v>
      </c>
      <c r="G1018" s="827" t="s">
        <v>7335</v>
      </c>
    </row>
    <row r="1019" spans="1:7">
      <c r="A1019" s="822" t="s">
        <v>909</v>
      </c>
      <c r="B1019" s="823" t="s">
        <v>11028</v>
      </c>
      <c r="C1019" s="823" t="s">
        <v>24063</v>
      </c>
      <c r="D1019" s="824">
        <v>1.1599999999999999</v>
      </c>
      <c r="E1019" s="825">
        <v>293.15820000000002</v>
      </c>
      <c r="F1019" s="826">
        <v>45506</v>
      </c>
      <c r="G1019" s="827" t="s">
        <v>7335</v>
      </c>
    </row>
    <row r="1020" spans="1:7">
      <c r="A1020" s="822" t="s">
        <v>910</v>
      </c>
      <c r="B1020" s="823" t="s">
        <v>911</v>
      </c>
      <c r="C1020" s="823" t="s">
        <v>24063</v>
      </c>
      <c r="D1020" s="824">
        <v>2.52</v>
      </c>
      <c r="E1020" s="825">
        <v>353.81760000000003</v>
      </c>
      <c r="F1020" s="826">
        <v>45506</v>
      </c>
      <c r="G1020" s="827" t="s">
        <v>7335</v>
      </c>
    </row>
    <row r="1021" spans="1:7">
      <c r="A1021" s="822" t="s">
        <v>912</v>
      </c>
      <c r="B1021" s="823" t="s">
        <v>913</v>
      </c>
      <c r="C1021" s="823" t="s">
        <v>24063</v>
      </c>
      <c r="D1021" s="824">
        <v>2.52</v>
      </c>
      <c r="E1021" s="825">
        <v>360.51900000000001</v>
      </c>
      <c r="F1021" s="826">
        <v>45506</v>
      </c>
      <c r="G1021" s="827" t="s">
        <v>7335</v>
      </c>
    </row>
    <row r="1022" spans="1:7">
      <c r="A1022" s="822" t="s">
        <v>914</v>
      </c>
      <c r="B1022" s="823" t="s">
        <v>915</v>
      </c>
      <c r="C1022" s="823" t="s">
        <v>24063</v>
      </c>
      <c r="D1022" s="824">
        <v>1.1100000000000001</v>
      </c>
      <c r="E1022" s="825">
        <v>299.70659999999998</v>
      </c>
      <c r="F1022" s="826">
        <v>45506</v>
      </c>
      <c r="G1022" s="827" t="s">
        <v>7335</v>
      </c>
    </row>
    <row r="1023" spans="1:7">
      <c r="A1023" s="822" t="s">
        <v>916</v>
      </c>
      <c r="B1023" s="823" t="s">
        <v>11029</v>
      </c>
      <c r="C1023" s="823" t="s">
        <v>24063</v>
      </c>
      <c r="D1023" s="824">
        <v>0</v>
      </c>
      <c r="E1023" s="825">
        <v>364.51740000000001</v>
      </c>
      <c r="F1023" s="826">
        <v>45506</v>
      </c>
      <c r="G1023" s="827" t="s">
        <v>7335</v>
      </c>
    </row>
    <row r="1024" spans="1:7">
      <c r="A1024" s="822" t="s">
        <v>917</v>
      </c>
      <c r="B1024" s="823" t="s">
        <v>911</v>
      </c>
      <c r="C1024" s="823" t="s">
        <v>24063</v>
      </c>
      <c r="D1024" s="824">
        <v>2</v>
      </c>
      <c r="E1024" s="825">
        <v>364.51740000000001</v>
      </c>
      <c r="F1024" s="826">
        <v>45506</v>
      </c>
      <c r="G1024" s="827" t="s">
        <v>2655</v>
      </c>
    </row>
    <row r="1025" spans="1:7">
      <c r="A1025" s="822" t="s">
        <v>918</v>
      </c>
      <c r="B1025" s="823" t="s">
        <v>11030</v>
      </c>
      <c r="C1025" s="823" t="s">
        <v>24063</v>
      </c>
      <c r="D1025" s="824">
        <v>1.48</v>
      </c>
      <c r="E1025" s="825">
        <v>246.4014</v>
      </c>
      <c r="F1025" s="826">
        <v>45506</v>
      </c>
      <c r="G1025" s="827" t="s">
        <v>11006</v>
      </c>
    </row>
    <row r="1026" spans="1:7">
      <c r="A1026" s="822" t="s">
        <v>24157</v>
      </c>
      <c r="B1026" s="823" t="s">
        <v>24158</v>
      </c>
      <c r="C1026" s="823" t="s">
        <v>24063</v>
      </c>
      <c r="D1026" s="824">
        <v>1.4850000000000001</v>
      </c>
      <c r="E1026" s="825">
        <v>115.48360000000001</v>
      </c>
      <c r="F1026" s="826">
        <v>45506</v>
      </c>
      <c r="G1026" s="827" t="s">
        <v>11006</v>
      </c>
    </row>
    <row r="1027" spans="1:7">
      <c r="A1027" s="822" t="s">
        <v>919</v>
      </c>
      <c r="B1027" s="823" t="s">
        <v>920</v>
      </c>
      <c r="C1027" s="823" t="s">
        <v>24063</v>
      </c>
      <c r="D1027" s="824">
        <v>2.2999999999999998</v>
      </c>
      <c r="E1027" s="825">
        <v>1343.8907999999999</v>
      </c>
      <c r="F1027" s="826">
        <v>45506</v>
      </c>
      <c r="G1027" s="827" t="s">
        <v>11031</v>
      </c>
    </row>
    <row r="1028" spans="1:7">
      <c r="A1028" s="822" t="s">
        <v>921</v>
      </c>
      <c r="B1028" s="823" t="s">
        <v>922</v>
      </c>
      <c r="C1028" s="823" t="s">
        <v>24063</v>
      </c>
      <c r="D1028" s="824">
        <v>0</v>
      </c>
      <c r="E1028" s="825">
        <v>634.9194</v>
      </c>
      <c r="F1028" s="826">
        <v>45506</v>
      </c>
      <c r="G1028" s="827" t="s">
        <v>11031</v>
      </c>
    </row>
    <row r="1029" spans="1:7">
      <c r="A1029" s="822" t="s">
        <v>923</v>
      </c>
      <c r="B1029" s="823" t="s">
        <v>11032</v>
      </c>
      <c r="C1029" s="823" t="s">
        <v>6817</v>
      </c>
      <c r="D1029" s="824">
        <v>0.47399999999999998</v>
      </c>
      <c r="E1029" s="825">
        <v>101.38740000000001</v>
      </c>
      <c r="F1029" s="826">
        <v>45506</v>
      </c>
      <c r="G1029" s="827" t="s">
        <v>11006</v>
      </c>
    </row>
    <row r="1030" spans="1:7">
      <c r="A1030" s="822" t="s">
        <v>12102</v>
      </c>
      <c r="B1030" s="823" t="s">
        <v>12103</v>
      </c>
      <c r="C1030" s="823" t="s">
        <v>6621</v>
      </c>
      <c r="D1030" s="824">
        <v>0</v>
      </c>
      <c r="E1030" s="825">
        <v>44.477700000000006</v>
      </c>
      <c r="F1030" s="826">
        <v>45506</v>
      </c>
      <c r="G1030" s="827" t="s">
        <v>24027</v>
      </c>
    </row>
    <row r="1031" spans="1:7">
      <c r="A1031" s="822" t="s">
        <v>12104</v>
      </c>
      <c r="B1031" s="823" t="s">
        <v>12105</v>
      </c>
      <c r="C1031" s="823" t="s">
        <v>6817</v>
      </c>
      <c r="D1031" s="824">
        <v>1.7999999999999999E-2</v>
      </c>
      <c r="E1031" s="825">
        <v>3.4965000000000002</v>
      </c>
      <c r="F1031" s="826">
        <v>45506</v>
      </c>
      <c r="G1031" s="827" t="s">
        <v>24027</v>
      </c>
    </row>
    <row r="1032" spans="1:7">
      <c r="A1032" s="822" t="s">
        <v>12106</v>
      </c>
      <c r="B1032" s="823" t="s">
        <v>12107</v>
      </c>
      <c r="C1032" s="823" t="s">
        <v>6621</v>
      </c>
      <c r="D1032" s="824">
        <v>1E-3</v>
      </c>
      <c r="E1032" s="825">
        <v>0.47730000000000006</v>
      </c>
      <c r="F1032" s="826">
        <v>45506</v>
      </c>
      <c r="G1032" s="827" t="s">
        <v>24027</v>
      </c>
    </row>
    <row r="1033" spans="1:7">
      <c r="A1033" s="822" t="s">
        <v>12108</v>
      </c>
      <c r="B1033" s="823" t="s">
        <v>12109</v>
      </c>
      <c r="C1033" s="823" t="s">
        <v>6621</v>
      </c>
      <c r="D1033" s="824">
        <v>8.0000000000000002E-3</v>
      </c>
      <c r="E1033" s="825">
        <v>2.5419</v>
      </c>
      <c r="F1033" s="826">
        <v>45506</v>
      </c>
      <c r="G1033" s="827" t="s">
        <v>24027</v>
      </c>
    </row>
    <row r="1034" spans="1:7">
      <c r="A1034" s="822" t="s">
        <v>924</v>
      </c>
      <c r="B1034" s="823" t="s">
        <v>11033</v>
      </c>
      <c r="C1034" s="823" t="s">
        <v>6817</v>
      </c>
      <c r="D1034" s="824">
        <v>1.4E-2</v>
      </c>
      <c r="E1034" s="825">
        <v>5.5500000000000007</v>
      </c>
      <c r="F1034" s="826">
        <v>45506</v>
      </c>
      <c r="G1034" s="827" t="s">
        <v>24027</v>
      </c>
    </row>
    <row r="1035" spans="1:7">
      <c r="A1035" s="822" t="s">
        <v>12110</v>
      </c>
      <c r="B1035" s="823" t="s">
        <v>12111</v>
      </c>
      <c r="C1035" s="823" t="s">
        <v>6817</v>
      </c>
      <c r="D1035" s="824">
        <v>0.19600000000000001</v>
      </c>
      <c r="E1035" s="825">
        <v>55.577700000000007</v>
      </c>
      <c r="F1035" s="826">
        <v>45506</v>
      </c>
      <c r="G1035" s="827" t="s">
        <v>24027</v>
      </c>
    </row>
    <row r="1036" spans="1:7">
      <c r="A1036" s="822" t="s">
        <v>925</v>
      </c>
      <c r="B1036" s="823" t="s">
        <v>11034</v>
      </c>
      <c r="C1036" s="823" t="s">
        <v>24063</v>
      </c>
      <c r="D1036" s="824">
        <v>0.55000000000000004</v>
      </c>
      <c r="E1036" s="825">
        <v>205.38720000000001</v>
      </c>
      <c r="F1036" s="826">
        <v>45506</v>
      </c>
      <c r="G1036" s="827" t="s">
        <v>10630</v>
      </c>
    </row>
    <row r="1037" spans="1:7">
      <c r="A1037" s="822" t="s">
        <v>926</v>
      </c>
      <c r="B1037" s="823" t="s">
        <v>11035</v>
      </c>
      <c r="C1037" s="823" t="s">
        <v>6621</v>
      </c>
      <c r="D1037" s="824">
        <v>2.1999999999999999E-2</v>
      </c>
      <c r="E1037" s="825">
        <v>3.1413000000000002</v>
      </c>
      <c r="F1037" s="826">
        <v>45506</v>
      </c>
      <c r="G1037" s="827" t="s">
        <v>24027</v>
      </c>
    </row>
    <row r="1038" spans="1:7">
      <c r="A1038" s="822" t="s">
        <v>927</v>
      </c>
      <c r="B1038" s="823" t="s">
        <v>11036</v>
      </c>
      <c r="C1038" s="823" t="s">
        <v>24063</v>
      </c>
      <c r="D1038" s="824">
        <v>2.4E-2</v>
      </c>
      <c r="E1038" s="825">
        <v>1.3260000000000001</v>
      </c>
      <c r="F1038" s="826">
        <v>45506</v>
      </c>
      <c r="G1038" s="827" t="s">
        <v>24027</v>
      </c>
    </row>
    <row r="1039" spans="1:7">
      <c r="A1039" s="822" t="s">
        <v>928</v>
      </c>
      <c r="B1039" s="823" t="s">
        <v>11037</v>
      </c>
      <c r="C1039" s="823" t="s">
        <v>24063</v>
      </c>
      <c r="D1039" s="824">
        <v>0</v>
      </c>
      <c r="E1039" s="825">
        <v>19.879799999999999</v>
      </c>
      <c r="F1039" s="826">
        <v>45506</v>
      </c>
      <c r="G1039" s="827" t="s">
        <v>24027</v>
      </c>
    </row>
    <row r="1040" spans="1:7">
      <c r="A1040" s="822" t="s">
        <v>929</v>
      </c>
      <c r="B1040" s="823" t="s">
        <v>11038</v>
      </c>
      <c r="C1040" s="823" t="s">
        <v>24063</v>
      </c>
      <c r="D1040" s="824">
        <v>0.71</v>
      </c>
      <c r="E1040" s="825">
        <v>202.06200000000001</v>
      </c>
      <c r="F1040" s="826">
        <v>45506</v>
      </c>
      <c r="G1040" s="827" t="s">
        <v>10630</v>
      </c>
    </row>
    <row r="1041" spans="1:7">
      <c r="A1041" s="822" t="s">
        <v>930</v>
      </c>
      <c r="B1041" s="823" t="s">
        <v>11039</v>
      </c>
      <c r="C1041" s="823" t="s">
        <v>24063</v>
      </c>
      <c r="D1041" s="824">
        <v>0.77</v>
      </c>
      <c r="E1041" s="825">
        <v>209.93639999999999</v>
      </c>
      <c r="F1041" s="826">
        <v>45506</v>
      </c>
      <c r="G1041" s="827" t="s">
        <v>10630</v>
      </c>
    </row>
    <row r="1042" spans="1:7">
      <c r="A1042" s="822" t="s">
        <v>931</v>
      </c>
      <c r="B1042" s="823" t="s">
        <v>932</v>
      </c>
      <c r="C1042" s="823" t="s">
        <v>24063</v>
      </c>
      <c r="D1042" s="824">
        <v>0.77</v>
      </c>
      <c r="E1042" s="825">
        <v>223.05360000000002</v>
      </c>
      <c r="F1042" s="826">
        <v>45506</v>
      </c>
      <c r="G1042" s="827" t="s">
        <v>10630</v>
      </c>
    </row>
    <row r="1043" spans="1:7">
      <c r="A1043" s="822" t="s">
        <v>24159</v>
      </c>
      <c r="B1043" s="823" t="s">
        <v>932</v>
      </c>
      <c r="C1043" s="823" t="s">
        <v>24063</v>
      </c>
      <c r="D1043" s="824">
        <v>0.77</v>
      </c>
      <c r="E1043" s="825">
        <v>122.90990000000001</v>
      </c>
      <c r="F1043" s="826">
        <v>45506</v>
      </c>
      <c r="G1043" s="827" t="s">
        <v>10630</v>
      </c>
    </row>
    <row r="1044" spans="1:7">
      <c r="A1044" s="822" t="s">
        <v>12112</v>
      </c>
      <c r="B1044" s="823" t="s">
        <v>12113</v>
      </c>
      <c r="C1044" s="823" t="s">
        <v>6621</v>
      </c>
      <c r="D1044" s="824">
        <v>0</v>
      </c>
      <c r="E1044" s="825">
        <v>9.9234000000000009</v>
      </c>
      <c r="F1044" s="826">
        <v>45506</v>
      </c>
      <c r="G1044" s="827" t="s">
        <v>24027</v>
      </c>
    </row>
    <row r="1045" spans="1:7">
      <c r="A1045" s="822" t="s">
        <v>12114</v>
      </c>
      <c r="B1045" s="823" t="s">
        <v>12115</v>
      </c>
      <c r="C1045" s="823" t="s">
        <v>6621</v>
      </c>
      <c r="D1045" s="824">
        <v>0</v>
      </c>
      <c r="E1045" s="825">
        <v>1.3098000000000001</v>
      </c>
      <c r="F1045" s="826">
        <v>45506</v>
      </c>
      <c r="G1045" s="827" t="s">
        <v>24027</v>
      </c>
    </row>
    <row r="1046" spans="1:7">
      <c r="A1046" s="822" t="s">
        <v>12116</v>
      </c>
      <c r="B1046" s="823" t="s">
        <v>12117</v>
      </c>
      <c r="C1046" s="823" t="s">
        <v>6621</v>
      </c>
      <c r="D1046" s="824">
        <v>0</v>
      </c>
      <c r="E1046" s="825">
        <v>1.0545</v>
      </c>
      <c r="F1046" s="826">
        <v>45506</v>
      </c>
      <c r="G1046" s="827" t="s">
        <v>24027</v>
      </c>
    </row>
    <row r="1047" spans="1:7">
      <c r="A1047" s="822" t="s">
        <v>933</v>
      </c>
      <c r="B1047" s="823" t="s">
        <v>11040</v>
      </c>
      <c r="C1047" s="823" t="s">
        <v>6817</v>
      </c>
      <c r="D1047" s="824">
        <v>0.13</v>
      </c>
      <c r="E1047" s="825">
        <v>48.562500000000007</v>
      </c>
      <c r="F1047" s="826">
        <v>45506</v>
      </c>
      <c r="G1047" s="827" t="s">
        <v>24027</v>
      </c>
    </row>
    <row r="1048" spans="1:7">
      <c r="A1048" s="822" t="s">
        <v>12118</v>
      </c>
      <c r="B1048" s="823" t="s">
        <v>12119</v>
      </c>
      <c r="C1048" s="823" t="s">
        <v>6621</v>
      </c>
      <c r="D1048" s="824">
        <v>2E-3</v>
      </c>
      <c r="E1048" s="825">
        <v>0.83250000000000002</v>
      </c>
      <c r="F1048" s="826">
        <v>45506</v>
      </c>
      <c r="G1048" s="827" t="s">
        <v>24027</v>
      </c>
    </row>
    <row r="1049" spans="1:7">
      <c r="A1049" s="822" t="s">
        <v>934</v>
      </c>
      <c r="B1049" s="823" t="s">
        <v>11041</v>
      </c>
      <c r="C1049" s="823" t="s">
        <v>24063</v>
      </c>
      <c r="D1049" s="824">
        <v>0.76500000000000001</v>
      </c>
      <c r="E1049" s="825">
        <v>218.57579999999999</v>
      </c>
      <c r="F1049" s="826">
        <v>45506</v>
      </c>
      <c r="G1049" s="827" t="s">
        <v>10630</v>
      </c>
    </row>
    <row r="1050" spans="1:7">
      <c r="A1050" s="822" t="s">
        <v>935</v>
      </c>
      <c r="B1050" s="823" t="s">
        <v>11042</v>
      </c>
      <c r="C1050" s="823" t="s">
        <v>24063</v>
      </c>
      <c r="D1050" s="824">
        <v>2.1800000000000002</v>
      </c>
      <c r="E1050" s="825">
        <v>274.41059999999999</v>
      </c>
      <c r="F1050" s="826">
        <v>45506</v>
      </c>
      <c r="G1050" s="827" t="s">
        <v>6979</v>
      </c>
    </row>
    <row r="1051" spans="1:7">
      <c r="A1051" s="822" t="s">
        <v>936</v>
      </c>
      <c r="B1051" s="823" t="s">
        <v>11042</v>
      </c>
      <c r="C1051" s="823" t="s">
        <v>24063</v>
      </c>
      <c r="D1051" s="824">
        <v>2.1800000000000002</v>
      </c>
      <c r="E1051" s="825">
        <v>274.41059999999999</v>
      </c>
      <c r="F1051" s="826">
        <v>45506</v>
      </c>
      <c r="G1051" s="827" t="s">
        <v>6979</v>
      </c>
    </row>
    <row r="1052" spans="1:7">
      <c r="A1052" s="822" t="s">
        <v>12120</v>
      </c>
      <c r="B1052" s="823" t="s">
        <v>11023</v>
      </c>
      <c r="C1052" s="823" t="s">
        <v>24063</v>
      </c>
      <c r="D1052" s="824">
        <v>0</v>
      </c>
      <c r="E1052" s="825">
        <v>252.97</v>
      </c>
      <c r="F1052" s="826">
        <v>45506</v>
      </c>
      <c r="G1052" s="827" t="s">
        <v>24027</v>
      </c>
    </row>
    <row r="1053" spans="1:7">
      <c r="A1053" s="822" t="s">
        <v>12121</v>
      </c>
      <c r="B1053" s="823" t="s">
        <v>11023</v>
      </c>
      <c r="C1053" s="823" t="s">
        <v>24063</v>
      </c>
      <c r="D1053" s="824">
        <v>0</v>
      </c>
      <c r="E1053" s="825">
        <v>252.97</v>
      </c>
      <c r="F1053" s="826">
        <v>45506</v>
      </c>
      <c r="G1053" s="827" t="s">
        <v>24027</v>
      </c>
    </row>
    <row r="1054" spans="1:7">
      <c r="A1054" s="822" t="s">
        <v>12122</v>
      </c>
      <c r="B1054" s="823" t="s">
        <v>11023</v>
      </c>
      <c r="C1054" s="823" t="s">
        <v>24063</v>
      </c>
      <c r="D1054" s="824">
        <v>0</v>
      </c>
      <c r="E1054" s="825">
        <v>252.97020000000001</v>
      </c>
      <c r="F1054" s="826">
        <v>45506</v>
      </c>
      <c r="G1054" s="827" t="s">
        <v>24027</v>
      </c>
    </row>
    <row r="1055" spans="1:7">
      <c r="A1055" s="822" t="s">
        <v>937</v>
      </c>
      <c r="B1055" s="823" t="s">
        <v>11043</v>
      </c>
      <c r="C1055" s="823" t="s">
        <v>24063</v>
      </c>
      <c r="D1055" s="824">
        <v>2.15</v>
      </c>
      <c r="E1055" s="825">
        <v>318.84179999999998</v>
      </c>
      <c r="F1055" s="826">
        <v>45506</v>
      </c>
      <c r="G1055" s="827" t="s">
        <v>7323</v>
      </c>
    </row>
    <row r="1056" spans="1:7">
      <c r="A1056" s="822" t="s">
        <v>12123</v>
      </c>
      <c r="B1056" s="823" t="s">
        <v>12124</v>
      </c>
      <c r="C1056" s="823" t="s">
        <v>24063</v>
      </c>
      <c r="D1056" s="824">
        <v>2.16</v>
      </c>
      <c r="E1056" s="825">
        <v>252.97</v>
      </c>
      <c r="F1056" s="826">
        <v>45506</v>
      </c>
      <c r="G1056" s="827" t="s">
        <v>24027</v>
      </c>
    </row>
    <row r="1057" spans="1:7">
      <c r="A1057" s="822" t="s">
        <v>12125</v>
      </c>
      <c r="B1057" s="823" t="s">
        <v>12124</v>
      </c>
      <c r="C1057" s="823" t="s">
        <v>24063</v>
      </c>
      <c r="D1057" s="824">
        <v>2.16</v>
      </c>
      <c r="E1057" s="825">
        <v>252.97020000000001</v>
      </c>
      <c r="F1057" s="826">
        <v>45506</v>
      </c>
      <c r="G1057" s="827" t="s">
        <v>24027</v>
      </c>
    </row>
    <row r="1058" spans="1:7">
      <c r="A1058" s="822" t="s">
        <v>12126</v>
      </c>
      <c r="B1058" s="823" t="s">
        <v>12124</v>
      </c>
      <c r="C1058" s="823" t="s">
        <v>24063</v>
      </c>
      <c r="D1058" s="824">
        <v>2.16</v>
      </c>
      <c r="E1058" s="825">
        <v>252.97</v>
      </c>
      <c r="F1058" s="826">
        <v>45506</v>
      </c>
      <c r="G1058" s="827" t="s">
        <v>24027</v>
      </c>
    </row>
    <row r="1059" spans="1:7">
      <c r="A1059" s="822" t="s">
        <v>938</v>
      </c>
      <c r="B1059" s="823" t="s">
        <v>11044</v>
      </c>
      <c r="C1059" s="823" t="s">
        <v>24063</v>
      </c>
      <c r="D1059" s="824">
        <v>1.81</v>
      </c>
      <c r="E1059" s="825">
        <v>292.41360000000003</v>
      </c>
      <c r="F1059" s="826">
        <v>45506</v>
      </c>
      <c r="G1059" s="827" t="s">
        <v>11031</v>
      </c>
    </row>
    <row r="1060" spans="1:7">
      <c r="A1060" s="822" t="s">
        <v>939</v>
      </c>
      <c r="B1060" s="823" t="s">
        <v>11045</v>
      </c>
      <c r="C1060" s="823" t="s">
        <v>24063</v>
      </c>
      <c r="D1060" s="824">
        <v>0.45</v>
      </c>
      <c r="E1060" s="825">
        <v>216.24</v>
      </c>
      <c r="F1060" s="826">
        <v>45506</v>
      </c>
      <c r="G1060" s="827" t="s">
        <v>3389</v>
      </c>
    </row>
    <row r="1061" spans="1:7">
      <c r="A1061" s="822" t="s">
        <v>12127</v>
      </c>
      <c r="B1061" s="823" t="s">
        <v>12128</v>
      </c>
      <c r="C1061" s="823" t="s">
        <v>6621</v>
      </c>
      <c r="D1061" s="824">
        <v>0.06</v>
      </c>
      <c r="E1061" s="825">
        <v>26.473500000000005</v>
      </c>
      <c r="F1061" s="826">
        <v>45506</v>
      </c>
      <c r="G1061" s="827" t="s">
        <v>24027</v>
      </c>
    </row>
    <row r="1062" spans="1:7">
      <c r="A1062" s="822" t="s">
        <v>12129</v>
      </c>
      <c r="B1062" s="823" t="s">
        <v>12130</v>
      </c>
      <c r="C1062" s="823" t="s">
        <v>6621</v>
      </c>
      <c r="D1062" s="824">
        <v>0</v>
      </c>
      <c r="E1062" s="825">
        <v>10.5783</v>
      </c>
      <c r="F1062" s="826">
        <v>45506</v>
      </c>
      <c r="G1062" s="827" t="s">
        <v>24027</v>
      </c>
    </row>
    <row r="1063" spans="1:7">
      <c r="A1063" s="822" t="s">
        <v>12131</v>
      </c>
      <c r="B1063" s="823" t="s">
        <v>12132</v>
      </c>
      <c r="C1063" s="823" t="s">
        <v>6621</v>
      </c>
      <c r="D1063" s="824">
        <v>1E-3</v>
      </c>
      <c r="E1063" s="825">
        <v>0.64380000000000004</v>
      </c>
      <c r="F1063" s="826">
        <v>45506</v>
      </c>
      <c r="G1063" s="827" t="s">
        <v>24027</v>
      </c>
    </row>
    <row r="1064" spans="1:7">
      <c r="A1064" s="822" t="s">
        <v>12133</v>
      </c>
      <c r="B1064" s="823" t="s">
        <v>12134</v>
      </c>
      <c r="C1064" s="823" t="s">
        <v>6621</v>
      </c>
      <c r="D1064" s="824">
        <v>1E-3</v>
      </c>
      <c r="E1064" s="825">
        <v>0.64</v>
      </c>
      <c r="F1064" s="826">
        <v>45506</v>
      </c>
      <c r="G1064" s="827" t="s">
        <v>24027</v>
      </c>
    </row>
    <row r="1065" spans="1:7">
      <c r="A1065" s="822" t="s">
        <v>12135</v>
      </c>
      <c r="B1065" s="823" t="s">
        <v>12136</v>
      </c>
      <c r="C1065" s="823" t="s">
        <v>6621</v>
      </c>
      <c r="D1065" s="824">
        <v>0</v>
      </c>
      <c r="E1065" s="825">
        <v>7.9365000000000014</v>
      </c>
      <c r="F1065" s="826">
        <v>45506</v>
      </c>
      <c r="G1065" s="827" t="s">
        <v>24027</v>
      </c>
    </row>
    <row r="1066" spans="1:7">
      <c r="A1066" s="822" t="s">
        <v>12137</v>
      </c>
      <c r="B1066" s="823" t="s">
        <v>12138</v>
      </c>
      <c r="C1066" s="823" t="s">
        <v>6817</v>
      </c>
      <c r="D1066" s="824">
        <v>0.14799999999999999</v>
      </c>
      <c r="E1066" s="825">
        <v>79.220700000000008</v>
      </c>
      <c r="F1066" s="826">
        <v>45506</v>
      </c>
      <c r="G1066" s="827" t="s">
        <v>24027</v>
      </c>
    </row>
    <row r="1067" spans="1:7">
      <c r="A1067" s="822" t="s">
        <v>12139</v>
      </c>
      <c r="B1067" s="823" t="s">
        <v>12140</v>
      </c>
      <c r="C1067" s="823" t="s">
        <v>6621</v>
      </c>
      <c r="D1067" s="824">
        <v>0.02</v>
      </c>
      <c r="E1067" s="825">
        <v>9.7458000000000009</v>
      </c>
      <c r="F1067" s="826">
        <v>45506</v>
      </c>
      <c r="G1067" s="827" t="s">
        <v>24027</v>
      </c>
    </row>
    <row r="1068" spans="1:7">
      <c r="A1068" s="822" t="s">
        <v>940</v>
      </c>
      <c r="B1068" s="823" t="s">
        <v>11046</v>
      </c>
      <c r="C1068" s="823" t="s">
        <v>24063</v>
      </c>
      <c r="D1068" s="824">
        <v>1.3</v>
      </c>
      <c r="E1068" s="825">
        <v>246.65639999999999</v>
      </c>
      <c r="F1068" s="826">
        <v>45506</v>
      </c>
      <c r="G1068" s="827" t="s">
        <v>11031</v>
      </c>
    </row>
    <row r="1069" spans="1:7">
      <c r="A1069" s="822" t="s">
        <v>12141</v>
      </c>
      <c r="B1069" s="823" t="s">
        <v>12142</v>
      </c>
      <c r="C1069" s="823" t="s">
        <v>24063</v>
      </c>
      <c r="D1069" s="824">
        <v>0</v>
      </c>
      <c r="E1069" s="825">
        <v>15.3306</v>
      </c>
      <c r="F1069" s="826">
        <v>45506</v>
      </c>
      <c r="G1069" s="827" t="s">
        <v>24027</v>
      </c>
    </row>
    <row r="1070" spans="1:7">
      <c r="A1070" s="822" t="s">
        <v>12143</v>
      </c>
      <c r="B1070" s="823" t="s">
        <v>12144</v>
      </c>
      <c r="C1070" s="823" t="s">
        <v>6621</v>
      </c>
      <c r="D1070" s="824">
        <v>0</v>
      </c>
      <c r="E1070" s="825">
        <v>6.6267000000000005</v>
      </c>
      <c r="F1070" s="826">
        <v>45506</v>
      </c>
      <c r="G1070" s="827" t="s">
        <v>24027</v>
      </c>
    </row>
    <row r="1071" spans="1:7">
      <c r="A1071" s="822" t="s">
        <v>12145</v>
      </c>
      <c r="B1071" s="823" t="s">
        <v>12146</v>
      </c>
      <c r="C1071" s="823" t="s">
        <v>24063</v>
      </c>
      <c r="D1071" s="824">
        <v>0</v>
      </c>
      <c r="E1071" s="825">
        <v>6.0893999999999995</v>
      </c>
      <c r="F1071" s="826">
        <v>45506</v>
      </c>
      <c r="G1071" s="827" t="s">
        <v>24027</v>
      </c>
    </row>
    <row r="1072" spans="1:7">
      <c r="A1072" s="822" t="s">
        <v>12147</v>
      </c>
      <c r="B1072" s="823" t="s">
        <v>12148</v>
      </c>
      <c r="C1072" s="823" t="s">
        <v>24063</v>
      </c>
      <c r="D1072" s="824">
        <v>0</v>
      </c>
      <c r="E1072" s="825">
        <v>6.0893999999999995</v>
      </c>
      <c r="F1072" s="826">
        <v>45506</v>
      </c>
      <c r="G1072" s="827" t="s">
        <v>24027</v>
      </c>
    </row>
    <row r="1073" spans="1:7">
      <c r="A1073" s="822" t="s">
        <v>941</v>
      </c>
      <c r="B1073" s="823" t="s">
        <v>11047</v>
      </c>
      <c r="C1073" s="823" t="s">
        <v>24063</v>
      </c>
      <c r="D1073" s="824">
        <v>0</v>
      </c>
      <c r="E1073" s="825">
        <v>15.3306</v>
      </c>
      <c r="F1073" s="826">
        <v>45506</v>
      </c>
      <c r="G1073" s="827" t="s">
        <v>24027</v>
      </c>
    </row>
    <row r="1074" spans="1:7">
      <c r="A1074" s="822" t="s">
        <v>12149</v>
      </c>
      <c r="B1074" s="823" t="s">
        <v>12150</v>
      </c>
      <c r="C1074" s="823" t="s">
        <v>24063</v>
      </c>
      <c r="D1074" s="824">
        <v>0</v>
      </c>
      <c r="E1074" s="825">
        <v>12.7806</v>
      </c>
      <c r="F1074" s="826">
        <v>45506</v>
      </c>
      <c r="G1074" s="827" t="s">
        <v>24027</v>
      </c>
    </row>
    <row r="1075" spans="1:7">
      <c r="A1075" s="822" t="s">
        <v>942</v>
      </c>
      <c r="B1075" s="823" t="s">
        <v>11048</v>
      </c>
      <c r="C1075" s="823" t="s">
        <v>24063</v>
      </c>
      <c r="D1075" s="824">
        <v>0</v>
      </c>
      <c r="E1075" s="825">
        <v>12.7806</v>
      </c>
      <c r="F1075" s="826">
        <v>45506</v>
      </c>
      <c r="G1075" s="827" t="s">
        <v>24027</v>
      </c>
    </row>
    <row r="1076" spans="1:7">
      <c r="A1076" s="822" t="s">
        <v>12151</v>
      </c>
      <c r="B1076" s="823" t="s">
        <v>12152</v>
      </c>
      <c r="C1076" s="823" t="s">
        <v>24063</v>
      </c>
      <c r="D1076" s="824">
        <v>0</v>
      </c>
      <c r="E1076" s="825">
        <v>1.224</v>
      </c>
      <c r="F1076" s="826">
        <v>45506</v>
      </c>
      <c r="G1076" s="827" t="s">
        <v>24027</v>
      </c>
    </row>
    <row r="1077" spans="1:7">
      <c r="A1077" s="822" t="s">
        <v>12153</v>
      </c>
      <c r="B1077" s="823" t="s">
        <v>12154</v>
      </c>
      <c r="C1077" s="823" t="s">
        <v>24063</v>
      </c>
      <c r="D1077" s="824">
        <v>0</v>
      </c>
      <c r="E1077" s="825">
        <v>0.61199999999999999</v>
      </c>
      <c r="F1077" s="826">
        <v>45506</v>
      </c>
      <c r="G1077" s="827" t="s">
        <v>24027</v>
      </c>
    </row>
    <row r="1078" spans="1:7">
      <c r="A1078" s="822" t="s">
        <v>12155</v>
      </c>
      <c r="B1078" s="823" t="s">
        <v>12156</v>
      </c>
      <c r="C1078" s="823" t="s">
        <v>24063</v>
      </c>
      <c r="D1078" s="824">
        <v>0</v>
      </c>
      <c r="E1078" s="825">
        <v>11.3322</v>
      </c>
      <c r="F1078" s="826">
        <v>45506</v>
      </c>
      <c r="G1078" s="827" t="s">
        <v>24027</v>
      </c>
    </row>
    <row r="1079" spans="1:7">
      <c r="A1079" s="822" t="s">
        <v>12157</v>
      </c>
      <c r="B1079" s="823" t="s">
        <v>12158</v>
      </c>
      <c r="C1079" s="823" t="s">
        <v>24063</v>
      </c>
      <c r="D1079" s="824">
        <v>0</v>
      </c>
      <c r="E1079" s="825">
        <v>0.26519999999999999</v>
      </c>
      <c r="F1079" s="826">
        <v>45506</v>
      </c>
      <c r="G1079" s="827" t="s">
        <v>24027</v>
      </c>
    </row>
    <row r="1080" spans="1:7">
      <c r="A1080" s="822" t="s">
        <v>12159</v>
      </c>
      <c r="B1080" s="823" t="s">
        <v>12160</v>
      </c>
      <c r="C1080" s="823" t="s">
        <v>24063</v>
      </c>
      <c r="D1080" s="824">
        <v>0</v>
      </c>
      <c r="E1080" s="825">
        <v>0.255</v>
      </c>
      <c r="F1080" s="826">
        <v>45506</v>
      </c>
      <c r="G1080" s="827" t="s">
        <v>24027</v>
      </c>
    </row>
    <row r="1081" spans="1:7">
      <c r="A1081" s="822" t="s">
        <v>12161</v>
      </c>
      <c r="B1081" s="823" t="s">
        <v>12162</v>
      </c>
      <c r="C1081" s="823" t="s">
        <v>24063</v>
      </c>
      <c r="D1081" s="824">
        <v>0</v>
      </c>
      <c r="E1081" s="825">
        <v>0.255</v>
      </c>
      <c r="F1081" s="826">
        <v>45506</v>
      </c>
      <c r="G1081" s="827" t="s">
        <v>24027</v>
      </c>
    </row>
    <row r="1082" spans="1:7">
      <c r="A1082" s="822" t="s">
        <v>943</v>
      </c>
      <c r="B1082" s="823" t="s">
        <v>11049</v>
      </c>
      <c r="C1082" s="823" t="s">
        <v>6817</v>
      </c>
      <c r="D1082" s="824">
        <v>0</v>
      </c>
      <c r="E1082" s="825">
        <v>8.7246000000000006</v>
      </c>
      <c r="F1082" s="826">
        <v>45506</v>
      </c>
      <c r="G1082" s="827" t="s">
        <v>24027</v>
      </c>
    </row>
    <row r="1083" spans="1:7">
      <c r="A1083" s="822" t="s">
        <v>12163</v>
      </c>
      <c r="B1083" s="823" t="s">
        <v>12164</v>
      </c>
      <c r="C1083" s="823" t="s">
        <v>24063</v>
      </c>
      <c r="D1083" s="824">
        <v>0</v>
      </c>
      <c r="E1083" s="825">
        <v>126.2046</v>
      </c>
      <c r="F1083" s="826">
        <v>45506</v>
      </c>
      <c r="G1083" s="827" t="s">
        <v>24027</v>
      </c>
    </row>
    <row r="1084" spans="1:7">
      <c r="A1084" s="822" t="s">
        <v>12165</v>
      </c>
      <c r="B1084" s="823" t="s">
        <v>12166</v>
      </c>
      <c r="C1084" s="823" t="s">
        <v>24063</v>
      </c>
      <c r="D1084" s="824">
        <v>0</v>
      </c>
      <c r="E1084" s="825">
        <v>10.6998</v>
      </c>
      <c r="F1084" s="826">
        <v>45506</v>
      </c>
      <c r="G1084" s="827" t="s">
        <v>24027</v>
      </c>
    </row>
    <row r="1085" spans="1:7">
      <c r="A1085" s="822" t="s">
        <v>944</v>
      </c>
      <c r="B1085" s="823" t="s">
        <v>11050</v>
      </c>
      <c r="C1085" s="823" t="s">
        <v>24063</v>
      </c>
      <c r="D1085" s="824">
        <v>0.26500000000000001</v>
      </c>
      <c r="E1085" s="825">
        <v>53.570400000000006</v>
      </c>
      <c r="F1085" s="826">
        <v>45506</v>
      </c>
      <c r="G1085" s="827" t="s">
        <v>10586</v>
      </c>
    </row>
    <row r="1086" spans="1:7">
      <c r="A1086" s="822" t="s">
        <v>945</v>
      </c>
      <c r="B1086" s="823" t="s">
        <v>11051</v>
      </c>
      <c r="C1086" s="823" t="s">
        <v>24063</v>
      </c>
      <c r="D1086" s="824">
        <v>0.51500000000000001</v>
      </c>
      <c r="E1086" s="825">
        <v>98.960399999999993</v>
      </c>
      <c r="F1086" s="826">
        <v>45506</v>
      </c>
      <c r="G1086" s="827" t="s">
        <v>10586</v>
      </c>
    </row>
    <row r="1087" spans="1:7">
      <c r="A1087" s="822" t="s">
        <v>24160</v>
      </c>
      <c r="B1087" s="823" t="s">
        <v>24161</v>
      </c>
      <c r="C1087" s="823" t="s">
        <v>24063</v>
      </c>
      <c r="D1087" s="824">
        <v>0.51500000000000001</v>
      </c>
      <c r="E1087" s="825">
        <v>40.5717</v>
      </c>
      <c r="F1087" s="826">
        <v>45506</v>
      </c>
      <c r="G1087" s="827" t="s">
        <v>10586</v>
      </c>
    </row>
    <row r="1088" spans="1:7">
      <c r="A1088" s="822" t="s">
        <v>946</v>
      </c>
      <c r="B1088" s="823" t="s">
        <v>11052</v>
      </c>
      <c r="C1088" s="823" t="s">
        <v>24063</v>
      </c>
      <c r="D1088" s="824">
        <v>0.15</v>
      </c>
      <c r="E1088" s="825">
        <v>66.350999999999999</v>
      </c>
      <c r="F1088" s="826">
        <v>45506</v>
      </c>
      <c r="G1088" s="827" t="s">
        <v>10586</v>
      </c>
    </row>
    <row r="1089" spans="1:7">
      <c r="A1089" s="822" t="s">
        <v>947</v>
      </c>
      <c r="B1089" s="823" t="s">
        <v>11053</v>
      </c>
      <c r="C1089" s="823" t="s">
        <v>24063</v>
      </c>
      <c r="D1089" s="824">
        <v>0.36499999999999999</v>
      </c>
      <c r="E1089" s="825">
        <v>208.65120000000002</v>
      </c>
      <c r="F1089" s="826">
        <v>45506</v>
      </c>
      <c r="G1089" s="827" t="s">
        <v>10586</v>
      </c>
    </row>
    <row r="1090" spans="1:7">
      <c r="A1090" s="822" t="s">
        <v>948</v>
      </c>
      <c r="B1090" s="823" t="s">
        <v>11054</v>
      </c>
      <c r="C1090" s="823" t="s">
        <v>24063</v>
      </c>
      <c r="D1090" s="824">
        <v>0.51</v>
      </c>
      <c r="E1090" s="825">
        <v>101.8776</v>
      </c>
      <c r="F1090" s="826">
        <v>45506</v>
      </c>
      <c r="G1090" s="827" t="s">
        <v>10586</v>
      </c>
    </row>
    <row r="1091" spans="1:7">
      <c r="A1091" s="822" t="s">
        <v>949</v>
      </c>
      <c r="B1091" s="823" t="s">
        <v>950</v>
      </c>
      <c r="C1091" s="823" t="s">
        <v>24063</v>
      </c>
      <c r="D1091" s="824">
        <v>2.38</v>
      </c>
      <c r="E1091" s="825">
        <v>164.24040000000002</v>
      </c>
      <c r="F1091" s="826">
        <v>45506</v>
      </c>
      <c r="G1091" s="827" t="s">
        <v>3389</v>
      </c>
    </row>
    <row r="1092" spans="1:7">
      <c r="A1092" s="822" t="s">
        <v>951</v>
      </c>
      <c r="B1092" s="823" t="s">
        <v>11055</v>
      </c>
      <c r="C1092" s="823" t="s">
        <v>24028</v>
      </c>
      <c r="D1092" s="824">
        <v>0.1</v>
      </c>
      <c r="E1092" s="825">
        <v>24.689599999999999</v>
      </c>
      <c r="F1092" s="826">
        <v>45506</v>
      </c>
      <c r="G1092" s="827" t="s">
        <v>10630</v>
      </c>
    </row>
    <row r="1093" spans="1:7">
      <c r="A1093" s="822" t="s">
        <v>952</v>
      </c>
      <c r="B1093" s="823" t="s">
        <v>11056</v>
      </c>
      <c r="C1093" s="823" t="s">
        <v>24028</v>
      </c>
      <c r="D1093" s="824">
        <v>8.5000000000000006E-2</v>
      </c>
      <c r="E1093" s="825">
        <v>24.689599999999999</v>
      </c>
      <c r="F1093" s="826">
        <v>45506</v>
      </c>
      <c r="G1093" s="827" t="s">
        <v>10630</v>
      </c>
    </row>
    <row r="1094" spans="1:7">
      <c r="A1094" s="822" t="s">
        <v>953</v>
      </c>
      <c r="B1094" s="823" t="s">
        <v>11057</v>
      </c>
      <c r="C1094" s="823" t="s">
        <v>24028</v>
      </c>
      <c r="D1094" s="824">
        <v>0.15</v>
      </c>
      <c r="E1094" s="825">
        <v>24.689599999999999</v>
      </c>
      <c r="F1094" s="826">
        <v>45506</v>
      </c>
      <c r="G1094" s="827" t="s">
        <v>10630</v>
      </c>
    </row>
    <row r="1095" spans="1:7">
      <c r="A1095" s="822" t="s">
        <v>954</v>
      </c>
      <c r="B1095" s="823" t="s">
        <v>11058</v>
      </c>
      <c r="C1095" s="823" t="s">
        <v>24028</v>
      </c>
      <c r="D1095" s="824">
        <v>9.7000000000000003E-2</v>
      </c>
      <c r="E1095" s="825">
        <v>24.689599999999999</v>
      </c>
      <c r="F1095" s="826">
        <v>45506</v>
      </c>
      <c r="G1095" s="827" t="s">
        <v>10630</v>
      </c>
    </row>
    <row r="1096" spans="1:7">
      <c r="A1096" s="822" t="s">
        <v>955</v>
      </c>
      <c r="B1096" s="823" t="s">
        <v>11059</v>
      </c>
      <c r="C1096" s="823" t="s">
        <v>24028</v>
      </c>
      <c r="D1096" s="824">
        <v>0</v>
      </c>
      <c r="E1096" s="825">
        <v>24.668800000000001</v>
      </c>
      <c r="F1096" s="826">
        <v>45506</v>
      </c>
      <c r="G1096" s="827" t="s">
        <v>5890</v>
      </c>
    </row>
    <row r="1097" spans="1:7">
      <c r="A1097" s="822" t="s">
        <v>956</v>
      </c>
      <c r="B1097" s="823" t="s">
        <v>11060</v>
      </c>
      <c r="C1097" s="823" t="s">
        <v>24063</v>
      </c>
      <c r="D1097" s="824">
        <v>1.85</v>
      </c>
      <c r="E1097" s="825">
        <v>271.79940000000005</v>
      </c>
      <c r="F1097" s="826">
        <v>45506</v>
      </c>
      <c r="G1097" s="827" t="s">
        <v>11061</v>
      </c>
    </row>
    <row r="1098" spans="1:7">
      <c r="A1098" s="822" t="s">
        <v>12167</v>
      </c>
      <c r="B1098" s="823" t="s">
        <v>12168</v>
      </c>
      <c r="C1098" s="823" t="s">
        <v>6817</v>
      </c>
      <c r="D1098" s="824">
        <v>0</v>
      </c>
      <c r="E1098" s="825">
        <v>55.577700000000007</v>
      </c>
      <c r="F1098" s="826">
        <v>45506</v>
      </c>
      <c r="G1098" s="827" t="s">
        <v>24027</v>
      </c>
    </row>
    <row r="1099" spans="1:7">
      <c r="A1099" s="822" t="s">
        <v>12169</v>
      </c>
      <c r="B1099" s="823" t="s">
        <v>12170</v>
      </c>
      <c r="C1099" s="823" t="s">
        <v>6621</v>
      </c>
      <c r="D1099" s="824">
        <v>0</v>
      </c>
      <c r="E1099" s="825">
        <v>31.768200000000004</v>
      </c>
      <c r="F1099" s="826">
        <v>45506</v>
      </c>
      <c r="G1099" s="827" t="s">
        <v>24027</v>
      </c>
    </row>
    <row r="1100" spans="1:7">
      <c r="A1100" s="822" t="s">
        <v>12171</v>
      </c>
      <c r="B1100" s="823" t="s">
        <v>12172</v>
      </c>
      <c r="C1100" s="823" t="s">
        <v>6817</v>
      </c>
      <c r="D1100" s="824">
        <v>2</v>
      </c>
      <c r="E1100" s="825">
        <v>37.462500000000006</v>
      </c>
      <c r="F1100" s="826">
        <v>45506</v>
      </c>
      <c r="G1100" s="827" t="s">
        <v>11061</v>
      </c>
    </row>
    <row r="1101" spans="1:7">
      <c r="A1101" s="822" t="s">
        <v>957</v>
      </c>
      <c r="B1101" s="823" t="s">
        <v>11062</v>
      </c>
      <c r="C1101" s="823" t="s">
        <v>24063</v>
      </c>
      <c r="D1101" s="824">
        <v>0</v>
      </c>
      <c r="E1101" s="825">
        <v>93.166800000000009</v>
      </c>
      <c r="F1101" s="826">
        <v>45506</v>
      </c>
      <c r="G1101" s="827" t="s">
        <v>11061</v>
      </c>
    </row>
    <row r="1102" spans="1:7">
      <c r="A1102" s="822" t="s">
        <v>24162</v>
      </c>
      <c r="B1102" s="823" t="s">
        <v>11060</v>
      </c>
      <c r="C1102" s="823" t="s">
        <v>24063</v>
      </c>
      <c r="D1102" s="824">
        <v>1.85</v>
      </c>
      <c r="E1102" s="825">
        <v>184.15369999999999</v>
      </c>
      <c r="F1102" s="826">
        <v>45506</v>
      </c>
      <c r="G1102" s="827" t="s">
        <v>11061</v>
      </c>
    </row>
    <row r="1103" spans="1:7">
      <c r="A1103" s="822" t="s">
        <v>958</v>
      </c>
      <c r="B1103" s="823" t="s">
        <v>11063</v>
      </c>
      <c r="C1103" s="823" t="s">
        <v>24063</v>
      </c>
      <c r="D1103" s="824">
        <v>1.89</v>
      </c>
      <c r="E1103" s="825">
        <v>274.41059999999999</v>
      </c>
      <c r="F1103" s="826">
        <v>45506</v>
      </c>
      <c r="G1103" s="827" t="s">
        <v>11061</v>
      </c>
    </row>
    <row r="1104" spans="1:7">
      <c r="A1104" s="822" t="s">
        <v>959</v>
      </c>
      <c r="B1104" s="823" t="s">
        <v>11064</v>
      </c>
      <c r="C1104" s="823" t="s">
        <v>24063</v>
      </c>
      <c r="D1104" s="824">
        <v>3.05</v>
      </c>
      <c r="E1104" s="825">
        <v>626.29020000000003</v>
      </c>
      <c r="F1104" s="826">
        <v>45506</v>
      </c>
      <c r="G1104" s="827" t="s">
        <v>10630</v>
      </c>
    </row>
    <row r="1105" spans="1:7">
      <c r="A1105" s="822" t="s">
        <v>960</v>
      </c>
      <c r="B1105" s="823" t="s">
        <v>961</v>
      </c>
      <c r="C1105" s="823" t="s">
        <v>24063</v>
      </c>
      <c r="D1105" s="824">
        <v>1.65</v>
      </c>
      <c r="E1105" s="825">
        <v>202.3272</v>
      </c>
      <c r="F1105" s="826">
        <v>45506</v>
      </c>
      <c r="G1105" s="827" t="s">
        <v>24027</v>
      </c>
    </row>
    <row r="1106" spans="1:7">
      <c r="A1106" s="822" t="s">
        <v>962</v>
      </c>
      <c r="B1106" s="823" t="s">
        <v>11065</v>
      </c>
      <c r="C1106" s="823" t="s">
        <v>24063</v>
      </c>
      <c r="D1106" s="824">
        <v>1.6</v>
      </c>
      <c r="E1106" s="825">
        <v>261.34440000000001</v>
      </c>
      <c r="F1106" s="826">
        <v>45506</v>
      </c>
      <c r="G1106" s="827" t="s">
        <v>10586</v>
      </c>
    </row>
    <row r="1107" spans="1:7">
      <c r="A1107" s="822" t="s">
        <v>963</v>
      </c>
      <c r="B1107" s="823" t="s">
        <v>11066</v>
      </c>
      <c r="C1107" s="823" t="s">
        <v>24063</v>
      </c>
      <c r="D1107" s="824">
        <v>0.7</v>
      </c>
      <c r="E1107" s="825">
        <v>204.72420000000002</v>
      </c>
      <c r="F1107" s="826">
        <v>45506</v>
      </c>
      <c r="G1107" s="827" t="s">
        <v>10586</v>
      </c>
    </row>
    <row r="1108" spans="1:7">
      <c r="A1108" s="822" t="s">
        <v>11067</v>
      </c>
      <c r="B1108" s="823" t="s">
        <v>11068</v>
      </c>
      <c r="C1108" s="823" t="s">
        <v>24063</v>
      </c>
      <c r="D1108" s="824">
        <v>0.01</v>
      </c>
      <c r="E1108" s="825">
        <v>28.6752</v>
      </c>
      <c r="F1108" s="826">
        <v>45506</v>
      </c>
      <c r="G1108" s="827" t="s">
        <v>24027</v>
      </c>
    </row>
    <row r="1109" spans="1:7">
      <c r="A1109" s="822" t="s">
        <v>964</v>
      </c>
      <c r="B1109" s="823" t="s">
        <v>11069</v>
      </c>
      <c r="C1109" s="823" t="s">
        <v>24063</v>
      </c>
      <c r="D1109" s="824">
        <v>1E-3</v>
      </c>
      <c r="E1109" s="825">
        <v>35.812199999999997</v>
      </c>
      <c r="F1109" s="826">
        <v>45506</v>
      </c>
      <c r="G1109" s="827" t="s">
        <v>11061</v>
      </c>
    </row>
    <row r="1110" spans="1:7">
      <c r="A1110" s="822" t="s">
        <v>965</v>
      </c>
      <c r="B1110" s="823" t="s">
        <v>966</v>
      </c>
      <c r="C1110" s="823" t="s">
        <v>24063</v>
      </c>
      <c r="D1110" s="824">
        <v>0</v>
      </c>
      <c r="E1110" s="825">
        <v>77.285399999999996</v>
      </c>
      <c r="F1110" s="826">
        <v>45506</v>
      </c>
      <c r="G1110" s="827" t="s">
        <v>24027</v>
      </c>
    </row>
    <row r="1111" spans="1:7">
      <c r="A1111" s="822" t="s">
        <v>967</v>
      </c>
      <c r="B1111" s="823" t="s">
        <v>11070</v>
      </c>
      <c r="C1111" s="823" t="s">
        <v>24028</v>
      </c>
      <c r="D1111" s="824">
        <v>0.57999999999999996</v>
      </c>
      <c r="E1111" s="825">
        <v>148.55360000000002</v>
      </c>
      <c r="F1111" s="826">
        <v>45506</v>
      </c>
      <c r="G1111" s="827" t="s">
        <v>6773</v>
      </c>
    </row>
    <row r="1112" spans="1:7">
      <c r="A1112" s="822" t="s">
        <v>968</v>
      </c>
      <c r="B1112" s="823" t="s">
        <v>11071</v>
      </c>
      <c r="C1112" s="823" t="s">
        <v>24028</v>
      </c>
      <c r="D1112" s="824">
        <v>0.28000000000000003</v>
      </c>
      <c r="E1112" s="825">
        <v>20.768799999999999</v>
      </c>
      <c r="F1112" s="826">
        <v>45506</v>
      </c>
      <c r="G1112" s="827" t="s">
        <v>2812</v>
      </c>
    </row>
    <row r="1113" spans="1:7">
      <c r="A1113" s="822" t="s">
        <v>12173</v>
      </c>
      <c r="B1113" s="823" t="s">
        <v>12174</v>
      </c>
      <c r="C1113" s="823" t="s">
        <v>6817</v>
      </c>
      <c r="D1113" s="824">
        <v>0</v>
      </c>
      <c r="E1113" s="825">
        <v>15.073800000000002</v>
      </c>
      <c r="F1113" s="826">
        <v>45506</v>
      </c>
      <c r="G1113" s="827" t="s">
        <v>24027</v>
      </c>
    </row>
    <row r="1114" spans="1:7">
      <c r="A1114" s="822" t="s">
        <v>12175</v>
      </c>
      <c r="B1114" s="823" t="s">
        <v>12176</v>
      </c>
      <c r="C1114" s="823" t="s">
        <v>6621</v>
      </c>
      <c r="D1114" s="824">
        <v>0</v>
      </c>
      <c r="E1114" s="825">
        <v>4.6176000000000004</v>
      </c>
      <c r="F1114" s="826">
        <v>45506</v>
      </c>
      <c r="G1114" s="827" t="s">
        <v>24027</v>
      </c>
    </row>
    <row r="1115" spans="1:7">
      <c r="A1115" s="822" t="s">
        <v>969</v>
      </c>
      <c r="B1115" s="823" t="s">
        <v>11072</v>
      </c>
      <c r="C1115" s="823" t="s">
        <v>24028</v>
      </c>
      <c r="D1115" s="824">
        <v>0.38</v>
      </c>
      <c r="E1115" s="825">
        <v>41.735200000000006</v>
      </c>
      <c r="F1115" s="826">
        <v>45506</v>
      </c>
      <c r="G1115" s="827" t="s">
        <v>24027</v>
      </c>
    </row>
    <row r="1116" spans="1:7">
      <c r="A1116" s="822" t="s">
        <v>970</v>
      </c>
      <c r="B1116" s="823" t="s">
        <v>971</v>
      </c>
      <c r="C1116" s="823" t="s">
        <v>24028</v>
      </c>
      <c r="D1116" s="824">
        <v>0.14000000000000001</v>
      </c>
      <c r="E1116" s="825">
        <v>29.941600000000001</v>
      </c>
      <c r="F1116" s="826">
        <v>45506</v>
      </c>
      <c r="G1116" s="827" t="s">
        <v>2812</v>
      </c>
    </row>
    <row r="1117" spans="1:7">
      <c r="A1117" s="822" t="s">
        <v>972</v>
      </c>
      <c r="B1117" s="823" t="s">
        <v>11073</v>
      </c>
      <c r="C1117" s="823" t="s">
        <v>24028</v>
      </c>
      <c r="D1117" s="824">
        <v>7.6999999999999999E-2</v>
      </c>
      <c r="E1117" s="825">
        <v>14.830400000000001</v>
      </c>
      <c r="F1117" s="826">
        <v>45506</v>
      </c>
      <c r="G1117" s="827" t="s">
        <v>2812</v>
      </c>
    </row>
    <row r="1118" spans="1:7">
      <c r="A1118" s="822" t="s">
        <v>973</v>
      </c>
      <c r="B1118" s="823" t="s">
        <v>11074</v>
      </c>
      <c r="C1118" s="823" t="s">
        <v>24028</v>
      </c>
      <c r="D1118" s="824">
        <v>0.15</v>
      </c>
      <c r="E1118" s="825">
        <v>52.020800000000008</v>
      </c>
      <c r="F1118" s="826">
        <v>45506</v>
      </c>
      <c r="G1118" s="827" t="s">
        <v>2812</v>
      </c>
    </row>
    <row r="1119" spans="1:7">
      <c r="A1119" s="822" t="s">
        <v>12177</v>
      </c>
      <c r="B1119" s="823" t="s">
        <v>12178</v>
      </c>
      <c r="C1119" s="823" t="s">
        <v>24028</v>
      </c>
      <c r="D1119" s="824">
        <v>5.5E-2</v>
      </c>
      <c r="E1119" s="825">
        <v>49.5456</v>
      </c>
      <c r="F1119" s="826">
        <v>45506</v>
      </c>
      <c r="G1119" s="827" t="s">
        <v>24027</v>
      </c>
    </row>
    <row r="1120" spans="1:7">
      <c r="A1120" s="822" t="s">
        <v>974</v>
      </c>
      <c r="B1120" s="823" t="s">
        <v>11075</v>
      </c>
      <c r="C1120" s="823" t="s">
        <v>24063</v>
      </c>
      <c r="D1120" s="824">
        <v>0.85</v>
      </c>
      <c r="E1120" s="825">
        <v>341.44499999999999</v>
      </c>
      <c r="F1120" s="826">
        <v>45506</v>
      </c>
      <c r="G1120" s="827" t="s">
        <v>2812</v>
      </c>
    </row>
    <row r="1121" spans="1:7">
      <c r="A1121" s="822" t="s">
        <v>12179</v>
      </c>
      <c r="B1121" s="823" t="s">
        <v>12180</v>
      </c>
      <c r="C1121" s="823" t="s">
        <v>24026</v>
      </c>
      <c r="D1121" s="824">
        <v>16.375</v>
      </c>
      <c r="E1121" s="825">
        <v>540.64959999999996</v>
      </c>
      <c r="F1121" s="826">
        <v>45506</v>
      </c>
      <c r="G1121" s="827" t="s">
        <v>2812</v>
      </c>
    </row>
    <row r="1122" spans="1:7">
      <c r="A1122" s="822" t="s">
        <v>975</v>
      </c>
      <c r="B1122" s="823" t="s">
        <v>11076</v>
      </c>
      <c r="C1122" s="823" t="s">
        <v>24028</v>
      </c>
      <c r="D1122" s="824">
        <v>0.82</v>
      </c>
      <c r="E1122" s="825">
        <v>219.18</v>
      </c>
      <c r="F1122" s="826">
        <v>45506</v>
      </c>
      <c r="G1122" s="827" t="s">
        <v>6773</v>
      </c>
    </row>
    <row r="1123" spans="1:7">
      <c r="A1123" s="822" t="s">
        <v>976</v>
      </c>
      <c r="B1123" s="823" t="s">
        <v>11077</v>
      </c>
      <c r="C1123" s="823" t="s">
        <v>24026</v>
      </c>
      <c r="D1123" s="824">
        <v>1.0149999999999999</v>
      </c>
      <c r="E1123" s="825">
        <v>165.80720000000002</v>
      </c>
      <c r="F1123" s="826">
        <v>45506</v>
      </c>
      <c r="G1123" s="827" t="s">
        <v>2812</v>
      </c>
    </row>
    <row r="1124" spans="1:7">
      <c r="A1124" s="822" t="s">
        <v>977</v>
      </c>
      <c r="B1124" s="823" t="s">
        <v>11078</v>
      </c>
      <c r="C1124" s="823" t="s">
        <v>24026</v>
      </c>
      <c r="D1124" s="824">
        <v>24.06</v>
      </c>
      <c r="E1124" s="825">
        <v>2131.654</v>
      </c>
      <c r="F1124" s="826">
        <v>45506</v>
      </c>
      <c r="G1124" s="827" t="s">
        <v>2812</v>
      </c>
    </row>
    <row r="1125" spans="1:7">
      <c r="A1125" s="822" t="s">
        <v>12181</v>
      </c>
      <c r="B1125" s="823" t="s">
        <v>11078</v>
      </c>
      <c r="C1125" s="823" t="s">
        <v>24026</v>
      </c>
      <c r="D1125" s="824">
        <v>22</v>
      </c>
      <c r="E1125" s="825">
        <v>2030.1431</v>
      </c>
      <c r="F1125" s="826">
        <v>45506</v>
      </c>
      <c r="G1125" s="827" t="s">
        <v>24027</v>
      </c>
    </row>
    <row r="1126" spans="1:7">
      <c r="A1126" s="822" t="s">
        <v>980</v>
      </c>
      <c r="B1126" s="823" t="s">
        <v>11079</v>
      </c>
      <c r="C1126" s="823" t="s">
        <v>24026</v>
      </c>
      <c r="D1126" s="824">
        <v>7.83</v>
      </c>
      <c r="E1126" s="825">
        <v>1121.7880000000002</v>
      </c>
      <c r="F1126" s="826">
        <v>45506</v>
      </c>
      <c r="G1126" s="827" t="s">
        <v>2812</v>
      </c>
    </row>
    <row r="1127" spans="1:7">
      <c r="A1127" s="822" t="s">
        <v>981</v>
      </c>
      <c r="B1127" s="823" t="s">
        <v>11080</v>
      </c>
      <c r="C1127" s="823" t="s">
        <v>24028</v>
      </c>
      <c r="D1127" s="824">
        <v>2.82</v>
      </c>
      <c r="E1127" s="825">
        <v>303.92959999999999</v>
      </c>
      <c r="F1127" s="826">
        <v>45506</v>
      </c>
      <c r="G1127" s="827" t="s">
        <v>6773</v>
      </c>
    </row>
    <row r="1128" spans="1:7">
      <c r="A1128" s="822" t="s">
        <v>982</v>
      </c>
      <c r="B1128" s="823" t="s">
        <v>11081</v>
      </c>
      <c r="C1128" s="823" t="s">
        <v>24028</v>
      </c>
      <c r="D1128" s="824">
        <v>1.2050000000000001</v>
      </c>
      <c r="E1128" s="825">
        <v>91.072800000000001</v>
      </c>
      <c r="F1128" s="826">
        <v>45506</v>
      </c>
      <c r="G1128" s="827" t="s">
        <v>6773</v>
      </c>
    </row>
    <row r="1129" spans="1:7">
      <c r="A1129" s="822" t="s">
        <v>983</v>
      </c>
      <c r="B1129" s="823" t="s">
        <v>11082</v>
      </c>
      <c r="C1129" s="823" t="s">
        <v>24028</v>
      </c>
      <c r="D1129" s="824">
        <v>5.5E-2</v>
      </c>
      <c r="E1129" s="825">
        <v>25.979200000000002</v>
      </c>
      <c r="F1129" s="826">
        <v>45506</v>
      </c>
      <c r="G1129" s="827" t="s">
        <v>6773</v>
      </c>
    </row>
    <row r="1130" spans="1:7">
      <c r="A1130" s="822" t="s">
        <v>984</v>
      </c>
      <c r="B1130" s="823" t="s">
        <v>24163</v>
      </c>
      <c r="C1130" s="823" t="s">
        <v>24028</v>
      </c>
      <c r="D1130" s="824">
        <v>0.115</v>
      </c>
      <c r="E1130" s="825">
        <v>32.5</v>
      </c>
      <c r="F1130" s="826">
        <v>45506</v>
      </c>
      <c r="G1130" s="827" t="s">
        <v>6773</v>
      </c>
    </row>
    <row r="1131" spans="1:7">
      <c r="A1131" s="822" t="s">
        <v>985</v>
      </c>
      <c r="B1131" s="823" t="s">
        <v>11083</v>
      </c>
      <c r="C1131" s="823" t="s">
        <v>24028</v>
      </c>
      <c r="D1131" s="824">
        <v>5.5E-2</v>
      </c>
      <c r="E1131" s="825">
        <v>50.221600000000002</v>
      </c>
      <c r="F1131" s="826">
        <v>45506</v>
      </c>
      <c r="G1131" s="827" t="s">
        <v>24027</v>
      </c>
    </row>
    <row r="1132" spans="1:7">
      <c r="A1132" s="822" t="s">
        <v>986</v>
      </c>
      <c r="B1132" s="823" t="s">
        <v>11084</v>
      </c>
      <c r="C1132" s="823" t="s">
        <v>24026</v>
      </c>
      <c r="D1132" s="824">
        <v>19.02</v>
      </c>
      <c r="E1132" s="825">
        <v>1314.0242000000001</v>
      </c>
      <c r="F1132" s="826">
        <v>45506</v>
      </c>
      <c r="G1132" s="827" t="s">
        <v>6773</v>
      </c>
    </row>
    <row r="1133" spans="1:7">
      <c r="A1133" s="822" t="s">
        <v>12182</v>
      </c>
      <c r="B1133" s="823" t="s">
        <v>12183</v>
      </c>
      <c r="C1133" s="823" t="s">
        <v>24028</v>
      </c>
      <c r="D1133" s="824">
        <v>0</v>
      </c>
      <c r="E1133" s="825">
        <v>395.33519999999999</v>
      </c>
      <c r="F1133" s="826">
        <v>45506</v>
      </c>
      <c r="G1133" s="827" t="s">
        <v>6773</v>
      </c>
    </row>
    <row r="1134" spans="1:7">
      <c r="A1134" s="822" t="s">
        <v>987</v>
      </c>
      <c r="B1134" s="823" t="s">
        <v>11085</v>
      </c>
      <c r="C1134" s="823" t="s">
        <v>24063</v>
      </c>
      <c r="D1134" s="824">
        <v>1.18</v>
      </c>
      <c r="E1134" s="825">
        <v>258.0804</v>
      </c>
      <c r="F1134" s="826">
        <v>45506</v>
      </c>
      <c r="G1134" s="827" t="s">
        <v>10764</v>
      </c>
    </row>
    <row r="1135" spans="1:7">
      <c r="A1135" s="822" t="s">
        <v>988</v>
      </c>
      <c r="B1135" s="823" t="s">
        <v>11086</v>
      </c>
      <c r="C1135" s="823" t="s">
        <v>24063</v>
      </c>
      <c r="D1135" s="824">
        <v>0.35</v>
      </c>
      <c r="E1135" s="825">
        <v>61.822200000000002</v>
      </c>
      <c r="F1135" s="826">
        <v>45506</v>
      </c>
      <c r="G1135" s="827" t="s">
        <v>10764</v>
      </c>
    </row>
    <row r="1136" spans="1:7">
      <c r="A1136" s="822" t="s">
        <v>989</v>
      </c>
      <c r="B1136" s="823" t="s">
        <v>990</v>
      </c>
      <c r="C1136" s="823" t="s">
        <v>24063</v>
      </c>
      <c r="D1136" s="824">
        <v>24.1</v>
      </c>
      <c r="E1136" s="825">
        <v>750</v>
      </c>
      <c r="F1136" s="826">
        <v>45506</v>
      </c>
      <c r="G1136" s="827" t="s">
        <v>5807</v>
      </c>
    </row>
    <row r="1137" spans="1:7">
      <c r="A1137" s="822" t="s">
        <v>991</v>
      </c>
      <c r="B1137" s="823" t="s">
        <v>992</v>
      </c>
      <c r="C1137" s="823" t="s">
        <v>24026</v>
      </c>
      <c r="D1137" s="824">
        <v>0</v>
      </c>
      <c r="E1137" s="825">
        <v>35.716600000000007</v>
      </c>
      <c r="F1137" s="826">
        <v>45506</v>
      </c>
      <c r="G1137" s="827" t="s">
        <v>24027</v>
      </c>
    </row>
    <row r="1138" spans="1:7">
      <c r="A1138" s="822" t="s">
        <v>993</v>
      </c>
      <c r="B1138" s="823" t="s">
        <v>994</v>
      </c>
      <c r="C1138" s="823" t="s">
        <v>24026</v>
      </c>
      <c r="D1138" s="824">
        <v>0</v>
      </c>
      <c r="E1138" s="825">
        <v>25.519500000000004</v>
      </c>
      <c r="F1138" s="826">
        <v>45506</v>
      </c>
      <c r="G1138" s="827" t="s">
        <v>24027</v>
      </c>
    </row>
    <row r="1139" spans="1:7">
      <c r="A1139" s="822" t="s">
        <v>12184</v>
      </c>
      <c r="B1139" s="823" t="s">
        <v>12185</v>
      </c>
      <c r="C1139" s="823" t="s">
        <v>24026</v>
      </c>
      <c r="D1139" s="824">
        <v>0</v>
      </c>
      <c r="E1139" s="825">
        <v>25.519500000000004</v>
      </c>
      <c r="F1139" s="826">
        <v>45506</v>
      </c>
      <c r="G1139" s="827" t="s">
        <v>24027</v>
      </c>
    </row>
    <row r="1140" spans="1:7">
      <c r="A1140" s="822" t="s">
        <v>995</v>
      </c>
      <c r="B1140" s="823" t="s">
        <v>24164</v>
      </c>
      <c r="C1140" s="823" t="s">
        <v>24029</v>
      </c>
      <c r="D1140" s="824">
        <v>1.4999999999999999E-2</v>
      </c>
      <c r="E1140" s="825">
        <v>4.2957000000000001</v>
      </c>
      <c r="F1140" s="826">
        <v>45506</v>
      </c>
      <c r="G1140" s="827" t="s">
        <v>2737</v>
      </c>
    </row>
    <row r="1141" spans="1:7">
      <c r="A1141" s="822" t="s">
        <v>996</v>
      </c>
      <c r="B1141" s="823" t="s">
        <v>11087</v>
      </c>
      <c r="C1141" s="823" t="s">
        <v>24029</v>
      </c>
      <c r="D1141" s="824">
        <v>0.01</v>
      </c>
      <c r="E1141" s="825">
        <v>4.2957000000000001</v>
      </c>
      <c r="F1141" s="826">
        <v>45506</v>
      </c>
      <c r="G1141" s="827" t="s">
        <v>2737</v>
      </c>
    </row>
    <row r="1142" spans="1:7">
      <c r="A1142" s="822" t="s">
        <v>11088</v>
      </c>
      <c r="B1142" s="823" t="s">
        <v>11089</v>
      </c>
      <c r="C1142" s="823" t="s">
        <v>24037</v>
      </c>
      <c r="D1142" s="824">
        <v>4.3499999999999996</v>
      </c>
      <c r="E1142" s="825">
        <v>71.14</v>
      </c>
      <c r="F1142" s="826">
        <v>45506</v>
      </c>
      <c r="G1142" s="827" t="s">
        <v>24027</v>
      </c>
    </row>
    <row r="1143" spans="1:7">
      <c r="A1143" s="822" t="s">
        <v>997</v>
      </c>
      <c r="B1143" s="823" t="s">
        <v>11090</v>
      </c>
      <c r="C1143" s="823" t="s">
        <v>24028</v>
      </c>
      <c r="D1143" s="824">
        <v>0.56000000000000005</v>
      </c>
      <c r="E1143" s="825">
        <v>27.216800000000003</v>
      </c>
      <c r="F1143" s="826">
        <v>45506</v>
      </c>
      <c r="G1143" s="827" t="s">
        <v>24027</v>
      </c>
    </row>
    <row r="1144" spans="1:7">
      <c r="A1144" s="822" t="s">
        <v>998</v>
      </c>
      <c r="B1144" s="823" t="s">
        <v>999</v>
      </c>
      <c r="C1144" s="823" t="s">
        <v>24029</v>
      </c>
      <c r="D1144" s="824">
        <v>2.4</v>
      </c>
      <c r="E1144" s="825">
        <v>72.387</v>
      </c>
      <c r="F1144" s="826">
        <v>45506</v>
      </c>
      <c r="G1144" s="827" t="s">
        <v>7348</v>
      </c>
    </row>
    <row r="1145" spans="1:7">
      <c r="A1145" s="822" t="s">
        <v>1000</v>
      </c>
      <c r="B1145" s="823" t="s">
        <v>1001</v>
      </c>
      <c r="C1145" s="823" t="s">
        <v>24029</v>
      </c>
      <c r="D1145" s="824">
        <v>2.4</v>
      </c>
      <c r="E1145" s="825">
        <v>86.509500000000003</v>
      </c>
      <c r="F1145" s="826">
        <v>45506</v>
      </c>
      <c r="G1145" s="827" t="s">
        <v>7348</v>
      </c>
    </row>
    <row r="1146" spans="1:7">
      <c r="A1146" s="822" t="s">
        <v>1002</v>
      </c>
      <c r="B1146" s="823" t="s">
        <v>1003</v>
      </c>
      <c r="C1146" s="823" t="s">
        <v>24029</v>
      </c>
      <c r="D1146" s="824">
        <v>5.2</v>
      </c>
      <c r="E1146" s="825">
        <v>96.998999999999995</v>
      </c>
      <c r="F1146" s="826">
        <v>45506</v>
      </c>
      <c r="G1146" s="827" t="s">
        <v>7348</v>
      </c>
    </row>
    <row r="1147" spans="1:7">
      <c r="A1147" s="828" t="s">
        <v>1004</v>
      </c>
      <c r="B1147" s="829" t="s">
        <v>24165</v>
      </c>
      <c r="C1147" s="829" t="s">
        <v>24029</v>
      </c>
      <c r="D1147" s="830">
        <v>4.2450000000000001</v>
      </c>
      <c r="E1147" s="831">
        <v>29.557500000000001</v>
      </c>
      <c r="F1147" s="832">
        <v>45506</v>
      </c>
      <c r="G1147" s="833" t="s">
        <v>2737</v>
      </c>
    </row>
    <row r="1148" spans="1:7">
      <c r="A1148" s="822" t="s">
        <v>1005</v>
      </c>
      <c r="B1148" s="823" t="s">
        <v>11091</v>
      </c>
      <c r="C1148" s="823" t="s">
        <v>24029</v>
      </c>
      <c r="D1148" s="824">
        <v>7.4999999999999997E-2</v>
      </c>
      <c r="E1148" s="825">
        <v>6.8250000000000002</v>
      </c>
      <c r="F1148" s="826">
        <v>45506</v>
      </c>
      <c r="G1148" s="827" t="s">
        <v>2737</v>
      </c>
    </row>
    <row r="1149" spans="1:7">
      <c r="A1149" s="822" t="s">
        <v>1006</v>
      </c>
      <c r="B1149" s="823" t="s">
        <v>1007</v>
      </c>
      <c r="C1149" s="823" t="s">
        <v>24029</v>
      </c>
      <c r="D1149" s="824">
        <v>2.4</v>
      </c>
      <c r="E1149" s="825">
        <v>76.009500000000003</v>
      </c>
      <c r="F1149" s="826">
        <v>45506</v>
      </c>
      <c r="G1149" s="827" t="s">
        <v>7348</v>
      </c>
    </row>
    <row r="1150" spans="1:7">
      <c r="A1150" s="822" t="s">
        <v>1008</v>
      </c>
      <c r="B1150" s="823" t="s">
        <v>1009</v>
      </c>
      <c r="C1150" s="823" t="s">
        <v>24029</v>
      </c>
      <c r="D1150" s="824">
        <v>3.1</v>
      </c>
      <c r="E1150" s="825">
        <v>90.83550000000001</v>
      </c>
      <c r="F1150" s="826">
        <v>45506</v>
      </c>
      <c r="G1150" s="827" t="s">
        <v>7348</v>
      </c>
    </row>
    <row r="1151" spans="1:7">
      <c r="A1151" s="822" t="s">
        <v>1010</v>
      </c>
      <c r="B1151" s="823" t="s">
        <v>1011</v>
      </c>
      <c r="C1151" s="823" t="s">
        <v>24029</v>
      </c>
      <c r="D1151" s="824">
        <v>3.5</v>
      </c>
      <c r="E1151" s="825">
        <v>96.998999999999995</v>
      </c>
      <c r="F1151" s="826">
        <v>45506</v>
      </c>
      <c r="G1151" s="827" t="s">
        <v>7348</v>
      </c>
    </row>
    <row r="1152" spans="1:7">
      <c r="A1152" s="822" t="s">
        <v>1012</v>
      </c>
      <c r="B1152" s="823" t="s">
        <v>11092</v>
      </c>
      <c r="C1152" s="823" t="s">
        <v>24029</v>
      </c>
      <c r="D1152" s="824">
        <v>2.4</v>
      </c>
      <c r="E1152" s="825">
        <v>90.83550000000001</v>
      </c>
      <c r="F1152" s="826">
        <v>45506</v>
      </c>
      <c r="G1152" s="827" t="s">
        <v>7348</v>
      </c>
    </row>
    <row r="1153" spans="1:7">
      <c r="A1153" s="828" t="s">
        <v>1013</v>
      </c>
      <c r="B1153" s="829" t="s">
        <v>11093</v>
      </c>
      <c r="C1153" s="829" t="s">
        <v>24029</v>
      </c>
      <c r="D1153" s="830">
        <v>3.55</v>
      </c>
      <c r="E1153" s="831">
        <v>92.200500000000005</v>
      </c>
      <c r="F1153" s="832">
        <v>45506</v>
      </c>
      <c r="G1153" s="833" t="s">
        <v>7348</v>
      </c>
    </row>
    <row r="1154" spans="1:7">
      <c r="A1154" s="822" t="s">
        <v>1014</v>
      </c>
      <c r="B1154" s="823" t="s">
        <v>1015</v>
      </c>
      <c r="C1154" s="823" t="s">
        <v>24029</v>
      </c>
      <c r="D1154" s="824">
        <v>2.4</v>
      </c>
      <c r="E1154" s="825">
        <v>90.83550000000001</v>
      </c>
      <c r="F1154" s="826">
        <v>45506</v>
      </c>
      <c r="G1154" s="827" t="s">
        <v>7348</v>
      </c>
    </row>
    <row r="1155" spans="1:7">
      <c r="A1155" s="822" t="s">
        <v>24166</v>
      </c>
      <c r="B1155" s="823" t="s">
        <v>1015</v>
      </c>
      <c r="C1155" s="823" t="s">
        <v>24029</v>
      </c>
      <c r="D1155" s="824">
        <v>2.4</v>
      </c>
      <c r="E1155" s="825">
        <v>34.329900000000002</v>
      </c>
      <c r="F1155" s="826">
        <v>45506</v>
      </c>
      <c r="G1155" s="827" t="s">
        <v>7348</v>
      </c>
    </row>
    <row r="1156" spans="1:7">
      <c r="A1156" s="828" t="s">
        <v>1016</v>
      </c>
      <c r="B1156" s="829" t="s">
        <v>11094</v>
      </c>
      <c r="C1156" s="829" t="s">
        <v>24029</v>
      </c>
      <c r="D1156" s="830">
        <v>4.2450000000000001</v>
      </c>
      <c r="E1156" s="831">
        <v>101.8395</v>
      </c>
      <c r="F1156" s="832">
        <v>45506</v>
      </c>
      <c r="G1156" s="833" t="s">
        <v>7348</v>
      </c>
    </row>
    <row r="1157" spans="1:7">
      <c r="A1157" s="822" t="s">
        <v>1017</v>
      </c>
      <c r="B1157" s="823" t="s">
        <v>1018</v>
      </c>
      <c r="C1157" s="823" t="s">
        <v>24029</v>
      </c>
      <c r="D1157" s="824">
        <v>4.2450000000000001</v>
      </c>
      <c r="E1157" s="825">
        <v>101.85000000000001</v>
      </c>
      <c r="F1157" s="826">
        <v>45506</v>
      </c>
      <c r="G1157" s="827" t="s">
        <v>7348</v>
      </c>
    </row>
    <row r="1158" spans="1:7">
      <c r="A1158" s="822" t="s">
        <v>1019</v>
      </c>
      <c r="B1158" s="823" t="s">
        <v>24167</v>
      </c>
      <c r="C1158" s="823" t="s">
        <v>24029</v>
      </c>
      <c r="D1158" s="824">
        <v>2.4</v>
      </c>
      <c r="E1158" s="825">
        <v>101.85000000000001</v>
      </c>
      <c r="F1158" s="826">
        <v>45506</v>
      </c>
      <c r="G1158" s="827" t="s">
        <v>7348</v>
      </c>
    </row>
    <row r="1159" spans="1:7">
      <c r="A1159" s="822" t="s">
        <v>24168</v>
      </c>
      <c r="B1159" s="823" t="s">
        <v>24167</v>
      </c>
      <c r="C1159" s="823" t="s">
        <v>24029</v>
      </c>
      <c r="D1159" s="824">
        <v>2.4</v>
      </c>
      <c r="E1159" s="825">
        <v>37.450800000000001</v>
      </c>
      <c r="F1159" s="826">
        <v>45506</v>
      </c>
      <c r="G1159" s="827" t="s">
        <v>7348</v>
      </c>
    </row>
    <row r="1160" spans="1:7">
      <c r="A1160" s="822" t="s">
        <v>12186</v>
      </c>
      <c r="B1160" s="823" t="s">
        <v>12187</v>
      </c>
      <c r="C1160" s="823" t="s">
        <v>24029</v>
      </c>
      <c r="D1160" s="824">
        <v>4.2450000000000001</v>
      </c>
      <c r="E1160" s="825">
        <v>81.532500000000013</v>
      </c>
      <c r="F1160" s="826">
        <v>45506</v>
      </c>
      <c r="G1160" s="827" t="s">
        <v>7348</v>
      </c>
    </row>
    <row r="1161" spans="1:7">
      <c r="A1161" s="822" t="s">
        <v>12188</v>
      </c>
      <c r="B1161" s="823" t="s">
        <v>24169</v>
      </c>
      <c r="C1161" s="823" t="s">
        <v>24029</v>
      </c>
      <c r="D1161" s="824">
        <v>0</v>
      </c>
      <c r="E1161" s="825">
        <v>80.180000000000007</v>
      </c>
      <c r="F1161" s="826">
        <v>45506</v>
      </c>
      <c r="G1161" s="827" t="s">
        <v>24027</v>
      </c>
    </row>
    <row r="1162" spans="1:7">
      <c r="A1162" s="822" t="s">
        <v>12189</v>
      </c>
      <c r="B1162" s="823" t="s">
        <v>24170</v>
      </c>
      <c r="C1162" s="823" t="s">
        <v>24029</v>
      </c>
      <c r="D1162" s="824">
        <v>0</v>
      </c>
      <c r="E1162" s="825">
        <v>80.180000000000007</v>
      </c>
      <c r="F1162" s="826">
        <v>45506</v>
      </c>
      <c r="G1162" s="827" t="s">
        <v>24027</v>
      </c>
    </row>
    <row r="1163" spans="1:7">
      <c r="A1163" s="822" t="s">
        <v>1020</v>
      </c>
      <c r="B1163" s="823" t="s">
        <v>24171</v>
      </c>
      <c r="C1163" s="823" t="s">
        <v>24029</v>
      </c>
      <c r="D1163" s="824">
        <v>0</v>
      </c>
      <c r="E1163" s="825">
        <v>126.3</v>
      </c>
      <c r="F1163" s="826">
        <v>45506</v>
      </c>
      <c r="G1163" s="827" t="s">
        <v>24027</v>
      </c>
    </row>
    <row r="1164" spans="1:7">
      <c r="A1164" s="822" t="s">
        <v>1021</v>
      </c>
      <c r="B1164" s="823" t="s">
        <v>24172</v>
      </c>
      <c r="C1164" s="823" t="s">
        <v>24029</v>
      </c>
      <c r="D1164" s="824">
        <v>0</v>
      </c>
      <c r="E1164" s="825">
        <v>191.32</v>
      </c>
      <c r="F1164" s="826">
        <v>45506</v>
      </c>
      <c r="G1164" s="827" t="s">
        <v>11095</v>
      </c>
    </row>
    <row r="1165" spans="1:7">
      <c r="A1165" s="822" t="s">
        <v>1022</v>
      </c>
      <c r="B1165" s="823" t="s">
        <v>24173</v>
      </c>
      <c r="C1165" s="823" t="s">
        <v>24029</v>
      </c>
      <c r="D1165" s="824">
        <v>0</v>
      </c>
      <c r="E1165" s="825">
        <v>191.32</v>
      </c>
      <c r="F1165" s="826">
        <v>45506</v>
      </c>
      <c r="G1165" s="827" t="s">
        <v>11095</v>
      </c>
    </row>
    <row r="1166" spans="1:7">
      <c r="A1166" s="822" t="s">
        <v>1138</v>
      </c>
      <c r="B1166" s="823" t="s">
        <v>22770</v>
      </c>
      <c r="C1166" s="823" t="s">
        <v>2806</v>
      </c>
      <c r="D1166" s="824">
        <v>1.7549999999999999</v>
      </c>
      <c r="E1166" s="825">
        <v>14.392199999999999</v>
      </c>
      <c r="F1166" s="826">
        <v>45506</v>
      </c>
      <c r="G1166" s="827" t="s">
        <v>3060</v>
      </c>
    </row>
    <row r="1167" spans="1:7">
      <c r="A1167" s="822" t="s">
        <v>1025</v>
      </c>
      <c r="B1167" s="823" t="s">
        <v>11096</v>
      </c>
      <c r="C1167" s="823" t="s">
        <v>2806</v>
      </c>
      <c r="D1167" s="824">
        <v>0</v>
      </c>
      <c r="E1167" s="825">
        <v>14.392199999999999</v>
      </c>
      <c r="F1167" s="826">
        <v>45506</v>
      </c>
      <c r="G1167" s="827" t="s">
        <v>3060</v>
      </c>
    </row>
    <row r="1168" spans="1:7">
      <c r="A1168" s="822" t="s">
        <v>12190</v>
      </c>
      <c r="B1168" s="823" t="s">
        <v>12191</v>
      </c>
      <c r="C1168" s="823" t="s">
        <v>2806</v>
      </c>
      <c r="D1168" s="824">
        <v>0</v>
      </c>
      <c r="E1168" s="825">
        <v>15.15</v>
      </c>
      <c r="F1168" s="826">
        <v>45506</v>
      </c>
      <c r="G1168" s="827" t="s">
        <v>24027</v>
      </c>
    </row>
    <row r="1169" spans="1:7">
      <c r="A1169" s="822" t="s">
        <v>12192</v>
      </c>
      <c r="B1169" s="823" t="s">
        <v>12193</v>
      </c>
      <c r="C1169" s="823" t="s">
        <v>2806</v>
      </c>
      <c r="D1169" s="824">
        <v>0.1</v>
      </c>
      <c r="E1169" s="825">
        <v>21.287400000000002</v>
      </c>
      <c r="F1169" s="826">
        <v>45506</v>
      </c>
      <c r="G1169" s="827" t="s">
        <v>24027</v>
      </c>
    </row>
    <row r="1170" spans="1:7">
      <c r="A1170" s="828" t="s">
        <v>1139</v>
      </c>
      <c r="B1170" s="829" t="s">
        <v>11097</v>
      </c>
      <c r="C1170" s="829" t="s">
        <v>2806</v>
      </c>
      <c r="D1170" s="830">
        <v>0.34</v>
      </c>
      <c r="E1170" s="831">
        <v>34.424999999999997</v>
      </c>
      <c r="F1170" s="832">
        <v>45506</v>
      </c>
      <c r="G1170" s="833" t="s">
        <v>10645</v>
      </c>
    </row>
    <row r="1171" spans="1:7">
      <c r="A1171" s="822" t="s">
        <v>1026</v>
      </c>
      <c r="B1171" s="823" t="s">
        <v>11097</v>
      </c>
      <c r="C1171" s="823" t="s">
        <v>2806</v>
      </c>
      <c r="D1171" s="824">
        <v>0</v>
      </c>
      <c r="E1171" s="825">
        <v>34.424999999999997</v>
      </c>
      <c r="F1171" s="826">
        <v>45506</v>
      </c>
      <c r="G1171" s="827" t="s">
        <v>10645</v>
      </c>
    </row>
    <row r="1172" spans="1:7">
      <c r="A1172" s="822" t="s">
        <v>1179</v>
      </c>
      <c r="B1172" s="823" t="s">
        <v>11098</v>
      </c>
      <c r="C1172" s="823" t="s">
        <v>2806</v>
      </c>
      <c r="D1172" s="824">
        <v>0.155</v>
      </c>
      <c r="E1172" s="825">
        <v>13.984200000000001</v>
      </c>
      <c r="F1172" s="826">
        <v>45506</v>
      </c>
      <c r="G1172" s="827" t="s">
        <v>3060</v>
      </c>
    </row>
    <row r="1173" spans="1:7">
      <c r="A1173" s="822" t="s">
        <v>24174</v>
      </c>
      <c r="B1173" s="823" t="s">
        <v>24175</v>
      </c>
      <c r="C1173" s="823" t="s">
        <v>2806</v>
      </c>
      <c r="D1173" s="824">
        <v>0.90500000000000003</v>
      </c>
      <c r="E1173" s="825">
        <v>51.520600000000002</v>
      </c>
      <c r="F1173" s="826">
        <v>45506</v>
      </c>
      <c r="G1173" s="827" t="s">
        <v>6641</v>
      </c>
    </row>
    <row r="1174" spans="1:7">
      <c r="A1174" s="822" t="s">
        <v>1180</v>
      </c>
      <c r="B1174" s="823" t="s">
        <v>11099</v>
      </c>
      <c r="C1174" s="823" t="s">
        <v>2806</v>
      </c>
      <c r="D1174" s="824">
        <v>5.65</v>
      </c>
      <c r="E1174" s="825">
        <v>49.143599999999999</v>
      </c>
      <c r="F1174" s="826">
        <v>45506</v>
      </c>
      <c r="G1174" s="827" t="s">
        <v>11100</v>
      </c>
    </row>
    <row r="1175" spans="1:7">
      <c r="A1175" s="822" t="s">
        <v>12194</v>
      </c>
      <c r="B1175" s="823" t="s">
        <v>11099</v>
      </c>
      <c r="C1175" s="823" t="s">
        <v>2806</v>
      </c>
      <c r="D1175" s="824">
        <v>0.38</v>
      </c>
      <c r="E1175" s="825">
        <v>48.205199999999998</v>
      </c>
      <c r="F1175" s="826">
        <v>45506</v>
      </c>
      <c r="G1175" s="827" t="s">
        <v>11146</v>
      </c>
    </row>
    <row r="1176" spans="1:7">
      <c r="A1176" s="822" t="s">
        <v>1182</v>
      </c>
      <c r="B1176" s="823" t="s">
        <v>11101</v>
      </c>
      <c r="C1176" s="823" t="s">
        <v>2806</v>
      </c>
      <c r="D1176" s="824">
        <v>0.38</v>
      </c>
      <c r="E1176" s="825">
        <v>63.617399999999996</v>
      </c>
      <c r="F1176" s="826">
        <v>45506</v>
      </c>
      <c r="G1176" s="827" t="s">
        <v>11100</v>
      </c>
    </row>
    <row r="1177" spans="1:7">
      <c r="A1177" s="822" t="s">
        <v>12195</v>
      </c>
      <c r="B1177" s="823" t="s">
        <v>11101</v>
      </c>
      <c r="C1177" s="823" t="s">
        <v>2806</v>
      </c>
      <c r="D1177" s="824">
        <v>0.38</v>
      </c>
      <c r="E1177" s="825">
        <v>65.534999999999997</v>
      </c>
      <c r="F1177" s="826">
        <v>45506</v>
      </c>
      <c r="G1177" s="827" t="s">
        <v>11146</v>
      </c>
    </row>
    <row r="1178" spans="1:7">
      <c r="A1178" s="822" t="s">
        <v>24176</v>
      </c>
      <c r="B1178" s="823" t="s">
        <v>22791</v>
      </c>
      <c r="C1178" s="823" t="s">
        <v>2806</v>
      </c>
      <c r="D1178" s="824">
        <v>1.2</v>
      </c>
      <c r="E1178" s="825">
        <v>160.05000000000001</v>
      </c>
      <c r="F1178" s="826">
        <v>45506</v>
      </c>
      <c r="G1178" s="827" t="s">
        <v>11102</v>
      </c>
    </row>
    <row r="1179" spans="1:7">
      <c r="A1179" s="822" t="s">
        <v>24177</v>
      </c>
      <c r="B1179" s="823" t="s">
        <v>22791</v>
      </c>
      <c r="C1179" s="823" t="s">
        <v>2806</v>
      </c>
      <c r="D1179" s="824">
        <v>1.2</v>
      </c>
      <c r="E1179" s="825">
        <v>160.05000000000001</v>
      </c>
      <c r="F1179" s="826">
        <v>45506</v>
      </c>
      <c r="G1179" s="827" t="s">
        <v>11102</v>
      </c>
    </row>
    <row r="1180" spans="1:7">
      <c r="A1180" s="822" t="s">
        <v>1029</v>
      </c>
      <c r="B1180" s="823" t="s">
        <v>22771</v>
      </c>
      <c r="C1180" s="823" t="s">
        <v>2806</v>
      </c>
      <c r="D1180" s="824">
        <v>1.6</v>
      </c>
      <c r="E1180" s="825">
        <v>160.04820000000001</v>
      </c>
      <c r="F1180" s="826">
        <v>45506</v>
      </c>
      <c r="G1180" s="827" t="s">
        <v>11102</v>
      </c>
    </row>
    <row r="1181" spans="1:7">
      <c r="A1181" s="822" t="s">
        <v>1030</v>
      </c>
      <c r="B1181" s="823" t="s">
        <v>22771</v>
      </c>
      <c r="C1181" s="823" t="s">
        <v>2806</v>
      </c>
      <c r="D1181" s="824">
        <v>1.6</v>
      </c>
      <c r="E1181" s="825">
        <v>160.04820000000001</v>
      </c>
      <c r="F1181" s="826">
        <v>45506</v>
      </c>
      <c r="G1181" s="827" t="s">
        <v>11102</v>
      </c>
    </row>
    <row r="1182" spans="1:7">
      <c r="A1182" s="822" t="s">
        <v>1031</v>
      </c>
      <c r="B1182" s="823" t="s">
        <v>22772</v>
      </c>
      <c r="C1182" s="823" t="s">
        <v>2806</v>
      </c>
      <c r="D1182" s="824">
        <v>1.7</v>
      </c>
      <c r="E1182" s="825">
        <v>160.04820000000001</v>
      </c>
      <c r="F1182" s="826">
        <v>45506</v>
      </c>
      <c r="G1182" s="827" t="s">
        <v>11102</v>
      </c>
    </row>
    <row r="1183" spans="1:7">
      <c r="A1183" s="822" t="s">
        <v>1032</v>
      </c>
      <c r="B1183" s="823" t="s">
        <v>22772</v>
      </c>
      <c r="C1183" s="823" t="s">
        <v>2806</v>
      </c>
      <c r="D1183" s="824">
        <v>1.7</v>
      </c>
      <c r="E1183" s="825">
        <v>160.04820000000001</v>
      </c>
      <c r="F1183" s="826">
        <v>45506</v>
      </c>
      <c r="G1183" s="827" t="s">
        <v>11102</v>
      </c>
    </row>
    <row r="1184" spans="1:7">
      <c r="A1184" s="822" t="s">
        <v>1033</v>
      </c>
      <c r="B1184" s="823" t="s">
        <v>22773</v>
      </c>
      <c r="C1184" s="823" t="s">
        <v>2806</v>
      </c>
      <c r="D1184" s="824">
        <v>1.8</v>
      </c>
      <c r="E1184" s="825">
        <v>160.04820000000001</v>
      </c>
      <c r="F1184" s="826">
        <v>45506</v>
      </c>
      <c r="G1184" s="827" t="s">
        <v>11102</v>
      </c>
    </row>
    <row r="1185" spans="1:7">
      <c r="A1185" s="822" t="s">
        <v>1034</v>
      </c>
      <c r="B1185" s="823" t="s">
        <v>22773</v>
      </c>
      <c r="C1185" s="823" t="s">
        <v>2806</v>
      </c>
      <c r="D1185" s="824">
        <v>1.8</v>
      </c>
      <c r="E1185" s="825">
        <v>160.04820000000001</v>
      </c>
      <c r="F1185" s="826">
        <v>45506</v>
      </c>
      <c r="G1185" s="827" t="s">
        <v>11102</v>
      </c>
    </row>
    <row r="1186" spans="1:7">
      <c r="A1186" s="822" t="s">
        <v>24178</v>
      </c>
      <c r="B1186" s="823" t="s">
        <v>22774</v>
      </c>
      <c r="C1186" s="823" t="s">
        <v>2806</v>
      </c>
      <c r="D1186" s="824">
        <v>1.7</v>
      </c>
      <c r="E1186" s="825">
        <v>181.71</v>
      </c>
      <c r="F1186" s="826">
        <v>45506</v>
      </c>
      <c r="G1186" s="827" t="s">
        <v>11102</v>
      </c>
    </row>
    <row r="1187" spans="1:7">
      <c r="A1187" s="822" t="s">
        <v>1035</v>
      </c>
      <c r="B1187" s="823" t="s">
        <v>22774</v>
      </c>
      <c r="C1187" s="823" t="s">
        <v>2806</v>
      </c>
      <c r="D1187" s="824">
        <v>1.8</v>
      </c>
      <c r="E1187" s="825">
        <v>181.71300000000002</v>
      </c>
      <c r="F1187" s="826">
        <v>45506</v>
      </c>
      <c r="G1187" s="827" t="s">
        <v>11102</v>
      </c>
    </row>
    <row r="1188" spans="1:7">
      <c r="A1188" s="822" t="s">
        <v>24179</v>
      </c>
      <c r="B1188" s="823" t="s">
        <v>22775</v>
      </c>
      <c r="C1188" s="823" t="s">
        <v>2806</v>
      </c>
      <c r="D1188" s="824">
        <v>1.8</v>
      </c>
      <c r="E1188" s="825">
        <v>181.71</v>
      </c>
      <c r="F1188" s="826">
        <v>45506</v>
      </c>
      <c r="G1188" s="827" t="s">
        <v>11102</v>
      </c>
    </row>
    <row r="1189" spans="1:7">
      <c r="A1189" s="822" t="s">
        <v>1036</v>
      </c>
      <c r="B1189" s="823" t="s">
        <v>22776</v>
      </c>
      <c r="C1189" s="823" t="s">
        <v>2806</v>
      </c>
      <c r="D1189" s="824">
        <v>1.8</v>
      </c>
      <c r="E1189" s="825">
        <v>181.71</v>
      </c>
      <c r="F1189" s="826">
        <v>45506</v>
      </c>
      <c r="G1189" s="827" t="s">
        <v>11102</v>
      </c>
    </row>
    <row r="1190" spans="1:7">
      <c r="A1190" s="822" t="s">
        <v>1037</v>
      </c>
      <c r="B1190" s="823" t="s">
        <v>22777</v>
      </c>
      <c r="C1190" s="823" t="s">
        <v>2806</v>
      </c>
      <c r="D1190" s="824">
        <v>0.86</v>
      </c>
      <c r="E1190" s="825">
        <v>110.7312</v>
      </c>
      <c r="F1190" s="826">
        <v>45506</v>
      </c>
      <c r="G1190" s="827" t="s">
        <v>11102</v>
      </c>
    </row>
    <row r="1191" spans="1:7">
      <c r="A1191" s="822" t="s">
        <v>1038</v>
      </c>
      <c r="B1191" s="823" t="s">
        <v>22777</v>
      </c>
      <c r="C1191" s="823" t="s">
        <v>2806</v>
      </c>
      <c r="D1191" s="824">
        <v>0.86</v>
      </c>
      <c r="E1191" s="825">
        <v>110.7312</v>
      </c>
      <c r="F1191" s="826">
        <v>45506</v>
      </c>
      <c r="G1191" s="827" t="s">
        <v>11102</v>
      </c>
    </row>
    <row r="1192" spans="1:7">
      <c r="A1192" s="822" t="s">
        <v>1039</v>
      </c>
      <c r="B1192" s="823" t="s">
        <v>22778</v>
      </c>
      <c r="C1192" s="823" t="s">
        <v>2806</v>
      </c>
      <c r="D1192" s="824">
        <v>0.82</v>
      </c>
      <c r="E1192" s="825">
        <v>110.7312</v>
      </c>
      <c r="F1192" s="826">
        <v>45506</v>
      </c>
      <c r="G1192" s="827" t="s">
        <v>11102</v>
      </c>
    </row>
    <row r="1193" spans="1:7">
      <c r="A1193" s="822" t="s">
        <v>1040</v>
      </c>
      <c r="B1193" s="823" t="s">
        <v>22778</v>
      </c>
      <c r="C1193" s="823" t="s">
        <v>2806</v>
      </c>
      <c r="D1193" s="824">
        <v>0.82</v>
      </c>
      <c r="E1193" s="825">
        <v>110.7312</v>
      </c>
      <c r="F1193" s="826">
        <v>45506</v>
      </c>
      <c r="G1193" s="827" t="s">
        <v>11102</v>
      </c>
    </row>
    <row r="1194" spans="1:7">
      <c r="A1194" s="822" t="s">
        <v>1041</v>
      </c>
      <c r="B1194" s="823" t="s">
        <v>22779</v>
      </c>
      <c r="C1194" s="823" t="s">
        <v>2806</v>
      </c>
      <c r="D1194" s="824">
        <v>0.98</v>
      </c>
      <c r="E1194" s="825">
        <v>110.7312</v>
      </c>
      <c r="F1194" s="826">
        <v>45506</v>
      </c>
      <c r="G1194" s="827" t="s">
        <v>11102</v>
      </c>
    </row>
    <row r="1195" spans="1:7">
      <c r="A1195" s="822" t="s">
        <v>1042</v>
      </c>
      <c r="B1195" s="823" t="s">
        <v>22779</v>
      </c>
      <c r="C1195" s="823" t="s">
        <v>2806</v>
      </c>
      <c r="D1195" s="824">
        <v>0.98</v>
      </c>
      <c r="E1195" s="825">
        <v>110.7312</v>
      </c>
      <c r="F1195" s="826">
        <v>45506</v>
      </c>
      <c r="G1195" s="827" t="s">
        <v>11102</v>
      </c>
    </row>
    <row r="1196" spans="1:7">
      <c r="A1196" s="822" t="s">
        <v>1043</v>
      </c>
      <c r="B1196" s="823" t="s">
        <v>22780</v>
      </c>
      <c r="C1196" s="823" t="s">
        <v>2806</v>
      </c>
      <c r="D1196" s="824">
        <v>1.06</v>
      </c>
      <c r="E1196" s="825">
        <v>110.7312</v>
      </c>
      <c r="F1196" s="826">
        <v>45506</v>
      </c>
      <c r="G1196" s="827" t="s">
        <v>11102</v>
      </c>
    </row>
    <row r="1197" spans="1:7">
      <c r="A1197" s="822" t="s">
        <v>1044</v>
      </c>
      <c r="B1197" s="823" t="s">
        <v>22780</v>
      </c>
      <c r="C1197" s="823" t="s">
        <v>2806</v>
      </c>
      <c r="D1197" s="824">
        <v>1.06</v>
      </c>
      <c r="E1197" s="825">
        <v>110.7312</v>
      </c>
      <c r="F1197" s="826">
        <v>45506</v>
      </c>
      <c r="G1197" s="827" t="s">
        <v>11102</v>
      </c>
    </row>
    <row r="1198" spans="1:7">
      <c r="A1198" s="822" t="s">
        <v>1045</v>
      </c>
      <c r="B1198" s="823" t="s">
        <v>22781</v>
      </c>
      <c r="C1198" s="823" t="s">
        <v>2806</v>
      </c>
      <c r="D1198" s="824">
        <v>1.06</v>
      </c>
      <c r="E1198" s="825">
        <v>122.86919999999999</v>
      </c>
      <c r="F1198" s="826">
        <v>45506</v>
      </c>
      <c r="G1198" s="827" t="s">
        <v>11102</v>
      </c>
    </row>
    <row r="1199" spans="1:7">
      <c r="A1199" s="822" t="s">
        <v>1046</v>
      </c>
      <c r="B1199" s="823" t="s">
        <v>22781</v>
      </c>
      <c r="C1199" s="823" t="s">
        <v>2806</v>
      </c>
      <c r="D1199" s="824">
        <v>1.06</v>
      </c>
      <c r="E1199" s="825">
        <v>122.86919999999999</v>
      </c>
      <c r="F1199" s="826">
        <v>45506</v>
      </c>
      <c r="G1199" s="827" t="s">
        <v>11102</v>
      </c>
    </row>
    <row r="1200" spans="1:7">
      <c r="A1200" s="822" t="s">
        <v>1047</v>
      </c>
      <c r="B1200" s="823" t="s">
        <v>22782</v>
      </c>
      <c r="C1200" s="823" t="s">
        <v>2806</v>
      </c>
      <c r="D1200" s="824">
        <v>1.1000000000000001</v>
      </c>
      <c r="E1200" s="825">
        <v>122.86919999999999</v>
      </c>
      <c r="F1200" s="826">
        <v>45506</v>
      </c>
      <c r="G1200" s="827" t="s">
        <v>11102</v>
      </c>
    </row>
    <row r="1201" spans="1:7">
      <c r="A1201" s="822" t="s">
        <v>1048</v>
      </c>
      <c r="B1201" s="823" t="s">
        <v>22782</v>
      </c>
      <c r="C1201" s="823" t="s">
        <v>2806</v>
      </c>
      <c r="D1201" s="824">
        <v>1.1000000000000001</v>
      </c>
      <c r="E1201" s="825">
        <v>122.86919999999999</v>
      </c>
      <c r="F1201" s="826">
        <v>45506</v>
      </c>
      <c r="G1201" s="827" t="s">
        <v>11102</v>
      </c>
    </row>
    <row r="1202" spans="1:7">
      <c r="A1202" s="822" t="s">
        <v>1049</v>
      </c>
      <c r="B1202" s="823" t="s">
        <v>22783</v>
      </c>
      <c r="C1202" s="823" t="s">
        <v>2806</v>
      </c>
      <c r="D1202" s="824">
        <v>1.1399999999999999</v>
      </c>
      <c r="E1202" s="825">
        <v>122.86919999999999</v>
      </c>
      <c r="F1202" s="826">
        <v>45506</v>
      </c>
      <c r="G1202" s="827" t="s">
        <v>11102</v>
      </c>
    </row>
    <row r="1203" spans="1:7">
      <c r="A1203" s="822" t="s">
        <v>1050</v>
      </c>
      <c r="B1203" s="823" t="s">
        <v>22783</v>
      </c>
      <c r="C1203" s="823" t="s">
        <v>2806</v>
      </c>
      <c r="D1203" s="824">
        <v>1.1399999999999999</v>
      </c>
      <c r="E1203" s="825">
        <v>122.86919999999999</v>
      </c>
      <c r="F1203" s="826">
        <v>45506</v>
      </c>
      <c r="G1203" s="827" t="s">
        <v>11100</v>
      </c>
    </row>
    <row r="1204" spans="1:7">
      <c r="A1204" s="828" t="s">
        <v>1027</v>
      </c>
      <c r="B1204" s="829" t="s">
        <v>11103</v>
      </c>
      <c r="C1204" s="829" t="s">
        <v>2806</v>
      </c>
      <c r="D1204" s="830">
        <v>0.64</v>
      </c>
      <c r="E1204" s="831">
        <v>52.479000000000006</v>
      </c>
      <c r="F1204" s="832">
        <v>45506</v>
      </c>
      <c r="G1204" s="833" t="s">
        <v>11104</v>
      </c>
    </row>
    <row r="1205" spans="1:7">
      <c r="A1205" s="822" t="s">
        <v>1028</v>
      </c>
      <c r="B1205" s="823" t="s">
        <v>11105</v>
      </c>
      <c r="C1205" s="823" t="s">
        <v>2806</v>
      </c>
      <c r="D1205" s="824">
        <v>0</v>
      </c>
      <c r="E1205" s="825">
        <v>52.479000000000006</v>
      </c>
      <c r="F1205" s="826">
        <v>45506</v>
      </c>
      <c r="G1205" s="827" t="s">
        <v>11104</v>
      </c>
    </row>
    <row r="1206" spans="1:7">
      <c r="A1206" s="822" t="s">
        <v>1183</v>
      </c>
      <c r="B1206" s="823" t="s">
        <v>11106</v>
      </c>
      <c r="C1206" s="823" t="s">
        <v>2806</v>
      </c>
      <c r="D1206" s="824">
        <v>0.55000000000000004</v>
      </c>
      <c r="E1206" s="825">
        <v>48.470400000000005</v>
      </c>
      <c r="F1206" s="826">
        <v>45506</v>
      </c>
      <c r="G1206" s="827" t="s">
        <v>11104</v>
      </c>
    </row>
    <row r="1207" spans="1:7">
      <c r="A1207" s="822" t="s">
        <v>12196</v>
      </c>
      <c r="B1207" s="823" t="s">
        <v>11106</v>
      </c>
      <c r="C1207" s="823" t="s">
        <v>2806</v>
      </c>
      <c r="D1207" s="824">
        <v>0.55000000000000004</v>
      </c>
      <c r="E1207" s="825">
        <v>48.470400000000005</v>
      </c>
      <c r="F1207" s="826">
        <v>45506</v>
      </c>
      <c r="G1207" s="827" t="s">
        <v>11104</v>
      </c>
    </row>
    <row r="1208" spans="1:7">
      <c r="A1208" s="822" t="s">
        <v>12197</v>
      </c>
      <c r="B1208" s="823" t="s">
        <v>11108</v>
      </c>
      <c r="C1208" s="823" t="s">
        <v>2806</v>
      </c>
      <c r="D1208" s="824">
        <v>0.9</v>
      </c>
      <c r="E1208" s="825">
        <v>61.444800000000001</v>
      </c>
      <c r="F1208" s="826">
        <v>45506</v>
      </c>
      <c r="G1208" s="827" t="s">
        <v>24027</v>
      </c>
    </row>
    <row r="1209" spans="1:7">
      <c r="A1209" s="822" t="s">
        <v>1184</v>
      </c>
      <c r="B1209" s="823" t="s">
        <v>11107</v>
      </c>
      <c r="C1209" s="823" t="s">
        <v>2806</v>
      </c>
      <c r="D1209" s="824">
        <v>0.9</v>
      </c>
      <c r="E1209" s="825">
        <v>55.100400000000008</v>
      </c>
      <c r="F1209" s="826">
        <v>45506</v>
      </c>
      <c r="G1209" s="827" t="s">
        <v>11104</v>
      </c>
    </row>
    <row r="1210" spans="1:7">
      <c r="A1210" s="822" t="s">
        <v>1051</v>
      </c>
      <c r="B1210" s="823" t="s">
        <v>11108</v>
      </c>
      <c r="C1210" s="823" t="s">
        <v>2806</v>
      </c>
      <c r="D1210" s="824">
        <v>0.9</v>
      </c>
      <c r="E1210" s="825">
        <v>55.100400000000008</v>
      </c>
      <c r="F1210" s="826">
        <v>45506</v>
      </c>
      <c r="G1210" s="827" t="s">
        <v>11104</v>
      </c>
    </row>
    <row r="1211" spans="1:7">
      <c r="A1211" s="822" t="s">
        <v>12198</v>
      </c>
      <c r="B1211" s="823" t="s">
        <v>11108</v>
      </c>
      <c r="C1211" s="823" t="s">
        <v>2806</v>
      </c>
      <c r="D1211" s="824">
        <v>0.9</v>
      </c>
      <c r="E1211" s="825">
        <v>52.479000000000006</v>
      </c>
      <c r="F1211" s="826">
        <v>45506</v>
      </c>
      <c r="G1211" s="827" t="s">
        <v>24027</v>
      </c>
    </row>
    <row r="1212" spans="1:7">
      <c r="A1212" s="822" t="s">
        <v>1188</v>
      </c>
      <c r="B1212" s="823" t="s">
        <v>11109</v>
      </c>
      <c r="C1212" s="823" t="s">
        <v>2806</v>
      </c>
      <c r="D1212" s="824">
        <v>1.2</v>
      </c>
      <c r="E1212" s="825">
        <v>76.112400000000008</v>
      </c>
      <c r="F1212" s="826">
        <v>45506</v>
      </c>
      <c r="G1212" s="827" t="s">
        <v>11104</v>
      </c>
    </row>
    <row r="1213" spans="1:7">
      <c r="A1213" s="822" t="s">
        <v>1052</v>
      </c>
      <c r="B1213" s="823" t="s">
        <v>11110</v>
      </c>
      <c r="C1213" s="823" t="s">
        <v>2806</v>
      </c>
      <c r="D1213" s="824">
        <v>1.2</v>
      </c>
      <c r="E1213" s="825">
        <v>76.112400000000008</v>
      </c>
      <c r="F1213" s="826">
        <v>45506</v>
      </c>
      <c r="G1213" s="827" t="s">
        <v>11104</v>
      </c>
    </row>
    <row r="1214" spans="1:7">
      <c r="A1214" s="822" t="s">
        <v>12199</v>
      </c>
      <c r="B1214" s="823" t="s">
        <v>11111</v>
      </c>
      <c r="C1214" s="823" t="s">
        <v>2806</v>
      </c>
      <c r="D1214" s="824">
        <v>0</v>
      </c>
      <c r="E1214" s="825">
        <v>89.25</v>
      </c>
      <c r="F1214" s="826">
        <v>45506</v>
      </c>
      <c r="G1214" s="827" t="s">
        <v>24027</v>
      </c>
    </row>
    <row r="1215" spans="1:7">
      <c r="A1215" s="822" t="s">
        <v>1189</v>
      </c>
      <c r="B1215" s="823" t="s">
        <v>11111</v>
      </c>
      <c r="C1215" s="823" t="s">
        <v>2806</v>
      </c>
      <c r="D1215" s="824">
        <v>1.6</v>
      </c>
      <c r="E1215" s="825">
        <v>89.25</v>
      </c>
      <c r="F1215" s="826">
        <v>45506</v>
      </c>
      <c r="G1215" s="827" t="s">
        <v>11104</v>
      </c>
    </row>
    <row r="1216" spans="1:7">
      <c r="A1216" s="822" t="s">
        <v>1057</v>
      </c>
      <c r="B1216" s="823" t="s">
        <v>11112</v>
      </c>
      <c r="C1216" s="823" t="s">
        <v>2806</v>
      </c>
      <c r="D1216" s="824">
        <v>2.0499999999999998</v>
      </c>
      <c r="E1216" s="825">
        <v>105.009</v>
      </c>
      <c r="F1216" s="826">
        <v>45506</v>
      </c>
      <c r="G1216" s="827" t="s">
        <v>2812</v>
      </c>
    </row>
    <row r="1217" spans="1:7">
      <c r="A1217" s="822" t="s">
        <v>1190</v>
      </c>
      <c r="B1217" s="823" t="s">
        <v>1054</v>
      </c>
      <c r="C1217" s="823" t="s">
        <v>2806</v>
      </c>
      <c r="D1217" s="824">
        <v>0.86</v>
      </c>
      <c r="E1217" s="825">
        <v>78.03</v>
      </c>
      <c r="F1217" s="826">
        <v>45506</v>
      </c>
      <c r="G1217" s="827" t="s">
        <v>7601</v>
      </c>
    </row>
    <row r="1218" spans="1:7">
      <c r="A1218" s="822" t="s">
        <v>1053</v>
      </c>
      <c r="B1218" s="823" t="s">
        <v>11113</v>
      </c>
      <c r="C1218" s="823" t="s">
        <v>2806</v>
      </c>
      <c r="D1218" s="824">
        <v>0.86</v>
      </c>
      <c r="E1218" s="825">
        <v>78.03</v>
      </c>
      <c r="F1218" s="826">
        <v>45506</v>
      </c>
      <c r="G1218" s="827" t="s">
        <v>24027</v>
      </c>
    </row>
    <row r="1219" spans="1:7">
      <c r="A1219" s="822" t="s">
        <v>12200</v>
      </c>
      <c r="B1219" s="823" t="s">
        <v>11113</v>
      </c>
      <c r="C1219" s="823" t="s">
        <v>2806</v>
      </c>
      <c r="D1219" s="824">
        <v>0.86</v>
      </c>
      <c r="E1219" s="825">
        <v>78.03</v>
      </c>
      <c r="F1219" s="826">
        <v>45506</v>
      </c>
      <c r="G1219" s="827" t="s">
        <v>24027</v>
      </c>
    </row>
    <row r="1220" spans="1:7">
      <c r="A1220" s="822" t="s">
        <v>12201</v>
      </c>
      <c r="B1220" s="823" t="s">
        <v>11114</v>
      </c>
      <c r="C1220" s="823" t="s">
        <v>2806</v>
      </c>
      <c r="D1220" s="824">
        <v>0.92</v>
      </c>
      <c r="E1220" s="825">
        <v>92.04</v>
      </c>
      <c r="F1220" s="826">
        <v>45506</v>
      </c>
      <c r="G1220" s="827" t="s">
        <v>24027</v>
      </c>
    </row>
    <row r="1221" spans="1:7">
      <c r="A1221" s="822" t="s">
        <v>1191</v>
      </c>
      <c r="B1221" s="823" t="s">
        <v>11114</v>
      </c>
      <c r="C1221" s="823" t="s">
        <v>2806</v>
      </c>
      <c r="D1221" s="824">
        <v>1.7</v>
      </c>
      <c r="E1221" s="825">
        <v>92.044799999999995</v>
      </c>
      <c r="F1221" s="826">
        <v>45506</v>
      </c>
      <c r="G1221" s="827" t="s">
        <v>7601</v>
      </c>
    </row>
    <row r="1222" spans="1:7">
      <c r="A1222" s="822" t="s">
        <v>12202</v>
      </c>
      <c r="B1222" s="823" t="s">
        <v>11114</v>
      </c>
      <c r="C1222" s="823" t="s">
        <v>2806</v>
      </c>
      <c r="D1222" s="824">
        <v>0.92</v>
      </c>
      <c r="E1222" s="825">
        <v>92.044799999999995</v>
      </c>
      <c r="F1222" s="826">
        <v>45506</v>
      </c>
      <c r="G1222" s="827" t="s">
        <v>7601</v>
      </c>
    </row>
    <row r="1223" spans="1:7">
      <c r="A1223" s="822" t="s">
        <v>1192</v>
      </c>
      <c r="B1223" s="823" t="s">
        <v>11115</v>
      </c>
      <c r="C1223" s="823" t="s">
        <v>2806</v>
      </c>
      <c r="D1223" s="824">
        <v>0.98</v>
      </c>
      <c r="E1223" s="825">
        <v>88.158600000000007</v>
      </c>
      <c r="F1223" s="826">
        <v>45506</v>
      </c>
      <c r="G1223" s="827" t="s">
        <v>7601</v>
      </c>
    </row>
    <row r="1224" spans="1:7">
      <c r="A1224" s="822" t="s">
        <v>1055</v>
      </c>
      <c r="B1224" s="823" t="s">
        <v>11115</v>
      </c>
      <c r="C1224" s="823" t="s">
        <v>2806</v>
      </c>
      <c r="D1224" s="824">
        <v>0.98</v>
      </c>
      <c r="E1224" s="825">
        <v>88.158600000000007</v>
      </c>
      <c r="F1224" s="826">
        <v>45506</v>
      </c>
      <c r="G1224" s="827" t="s">
        <v>24027</v>
      </c>
    </row>
    <row r="1225" spans="1:7">
      <c r="A1225" s="822" t="s">
        <v>1193</v>
      </c>
      <c r="B1225" s="823" t="s">
        <v>11116</v>
      </c>
      <c r="C1225" s="823" t="s">
        <v>2806</v>
      </c>
      <c r="D1225" s="824">
        <v>0.19500000000000001</v>
      </c>
      <c r="E1225" s="825">
        <v>22.2666</v>
      </c>
      <c r="F1225" s="826">
        <v>45506</v>
      </c>
      <c r="G1225" s="827" t="s">
        <v>7601</v>
      </c>
    </row>
    <row r="1226" spans="1:7">
      <c r="A1226" s="822" t="s">
        <v>1056</v>
      </c>
      <c r="B1226" s="823" t="s">
        <v>11116</v>
      </c>
      <c r="C1226" s="823" t="s">
        <v>2806</v>
      </c>
      <c r="D1226" s="824">
        <v>0.18</v>
      </c>
      <c r="E1226" s="825">
        <v>22.2666</v>
      </c>
      <c r="F1226" s="826">
        <v>45506</v>
      </c>
      <c r="G1226" s="827" t="s">
        <v>7601</v>
      </c>
    </row>
    <row r="1227" spans="1:7">
      <c r="A1227" s="822" t="s">
        <v>1066</v>
      </c>
      <c r="B1227" s="823" t="s">
        <v>11117</v>
      </c>
      <c r="C1227" s="823" t="s">
        <v>2806</v>
      </c>
      <c r="D1227" s="824">
        <v>0.18</v>
      </c>
      <c r="E1227" s="825">
        <v>19.369799999999998</v>
      </c>
      <c r="F1227" s="826">
        <v>45506</v>
      </c>
      <c r="G1227" s="827" t="s">
        <v>24027</v>
      </c>
    </row>
    <row r="1228" spans="1:7">
      <c r="A1228" s="822" t="s">
        <v>1194</v>
      </c>
      <c r="B1228" s="823" t="s">
        <v>11118</v>
      </c>
      <c r="C1228" s="823" t="s">
        <v>2806</v>
      </c>
      <c r="D1228" s="824">
        <v>0.252</v>
      </c>
      <c r="E1228" s="825">
        <v>23.5824</v>
      </c>
      <c r="F1228" s="826">
        <v>45506</v>
      </c>
      <c r="G1228" s="827" t="s">
        <v>7601</v>
      </c>
    </row>
    <row r="1229" spans="1:7">
      <c r="A1229" s="822" t="s">
        <v>12203</v>
      </c>
      <c r="B1229" s="823" t="s">
        <v>11118</v>
      </c>
      <c r="C1229" s="823" t="s">
        <v>2806</v>
      </c>
      <c r="D1229" s="824">
        <v>0.22</v>
      </c>
      <c r="E1229" s="825">
        <v>23.58</v>
      </c>
      <c r="F1229" s="826">
        <v>45506</v>
      </c>
      <c r="G1229" s="827" t="s">
        <v>7601</v>
      </c>
    </row>
    <row r="1230" spans="1:7">
      <c r="A1230" s="822" t="s">
        <v>1195</v>
      </c>
      <c r="B1230" s="823" t="s">
        <v>11119</v>
      </c>
      <c r="C1230" s="823" t="s">
        <v>2806</v>
      </c>
      <c r="D1230" s="824">
        <v>0.76</v>
      </c>
      <c r="E1230" s="825">
        <v>116.586</v>
      </c>
      <c r="F1230" s="826">
        <v>45506</v>
      </c>
      <c r="G1230" s="827" t="s">
        <v>11100</v>
      </c>
    </row>
    <row r="1231" spans="1:7">
      <c r="A1231" s="822" t="s">
        <v>1196</v>
      </c>
      <c r="B1231" s="823" t="s">
        <v>11120</v>
      </c>
      <c r="C1231" s="823" t="s">
        <v>2806</v>
      </c>
      <c r="D1231" s="824">
        <v>1.08</v>
      </c>
      <c r="E1231" s="825">
        <v>112.8018</v>
      </c>
      <c r="F1231" s="826">
        <v>45506</v>
      </c>
      <c r="G1231" s="827" t="s">
        <v>7601</v>
      </c>
    </row>
    <row r="1232" spans="1:7">
      <c r="A1232" s="822" t="s">
        <v>12204</v>
      </c>
      <c r="B1232" s="823" t="s">
        <v>11120</v>
      </c>
      <c r="C1232" s="823" t="s">
        <v>2806</v>
      </c>
      <c r="D1232" s="824">
        <v>1.08</v>
      </c>
      <c r="E1232" s="825">
        <v>112.8018</v>
      </c>
      <c r="F1232" s="826">
        <v>45506</v>
      </c>
      <c r="G1232" s="827" t="s">
        <v>7601</v>
      </c>
    </row>
    <row r="1233" spans="1:7">
      <c r="A1233" s="828" t="s">
        <v>1197</v>
      </c>
      <c r="B1233" s="829" t="s">
        <v>11121</v>
      </c>
      <c r="C1233" s="829" t="s">
        <v>2806</v>
      </c>
      <c r="D1233" s="830">
        <v>0.1</v>
      </c>
      <c r="E1233" s="831">
        <v>15.269400000000001</v>
      </c>
      <c r="F1233" s="832">
        <v>45506</v>
      </c>
      <c r="G1233" s="833" t="s">
        <v>7601</v>
      </c>
    </row>
    <row r="1234" spans="1:7">
      <c r="A1234" s="822" t="s">
        <v>1058</v>
      </c>
      <c r="B1234" s="823" t="s">
        <v>11121</v>
      </c>
      <c r="C1234" s="823" t="s">
        <v>2806</v>
      </c>
      <c r="D1234" s="824">
        <v>0</v>
      </c>
      <c r="E1234" s="825">
        <v>15.269400000000001</v>
      </c>
      <c r="F1234" s="826">
        <v>45506</v>
      </c>
      <c r="G1234" s="827" t="s">
        <v>7601</v>
      </c>
    </row>
    <row r="1235" spans="1:7">
      <c r="A1235" s="822" t="s">
        <v>1198</v>
      </c>
      <c r="B1235" s="823" t="s">
        <v>11122</v>
      </c>
      <c r="C1235" s="823" t="s">
        <v>2806</v>
      </c>
      <c r="D1235" s="824">
        <v>1.7050000000000001</v>
      </c>
      <c r="E1235" s="825">
        <v>26.7546</v>
      </c>
      <c r="F1235" s="826">
        <v>45506</v>
      </c>
      <c r="G1235" s="827" t="s">
        <v>7601</v>
      </c>
    </row>
    <row r="1236" spans="1:7">
      <c r="A1236" s="822" t="s">
        <v>1059</v>
      </c>
      <c r="B1236" s="823" t="s">
        <v>11123</v>
      </c>
      <c r="C1236" s="823" t="s">
        <v>2806</v>
      </c>
      <c r="D1236" s="824">
        <v>0.1</v>
      </c>
      <c r="E1236" s="825">
        <v>26.7546</v>
      </c>
      <c r="F1236" s="826">
        <v>45506</v>
      </c>
      <c r="G1236" s="827" t="s">
        <v>7601</v>
      </c>
    </row>
    <row r="1237" spans="1:7">
      <c r="A1237" s="822" t="s">
        <v>12205</v>
      </c>
      <c r="B1237" s="823" t="s">
        <v>11125</v>
      </c>
      <c r="C1237" s="823" t="s">
        <v>2806</v>
      </c>
      <c r="D1237" s="824">
        <v>0.8</v>
      </c>
      <c r="E1237" s="825">
        <v>69.186599999999999</v>
      </c>
      <c r="F1237" s="826">
        <v>45506</v>
      </c>
      <c r="G1237" s="827" t="s">
        <v>24027</v>
      </c>
    </row>
    <row r="1238" spans="1:7">
      <c r="A1238" s="822" t="s">
        <v>1199</v>
      </c>
      <c r="B1238" s="823" t="s">
        <v>11124</v>
      </c>
      <c r="C1238" s="823" t="s">
        <v>2806</v>
      </c>
      <c r="D1238" s="824">
        <v>1.25</v>
      </c>
      <c r="E1238" s="825">
        <v>69.186599999999999</v>
      </c>
      <c r="F1238" s="826">
        <v>45506</v>
      </c>
      <c r="G1238" s="827" t="s">
        <v>7601</v>
      </c>
    </row>
    <row r="1239" spans="1:7">
      <c r="A1239" s="822" t="s">
        <v>22784</v>
      </c>
      <c r="B1239" s="823" t="s">
        <v>22785</v>
      </c>
      <c r="C1239" s="823" t="s">
        <v>2806</v>
      </c>
      <c r="D1239" s="824">
        <v>0.8</v>
      </c>
      <c r="E1239" s="825">
        <v>69.864900000000006</v>
      </c>
      <c r="F1239" s="826">
        <v>45506</v>
      </c>
      <c r="G1239" s="827" t="s">
        <v>24027</v>
      </c>
    </row>
    <row r="1240" spans="1:7">
      <c r="A1240" s="822" t="s">
        <v>1060</v>
      </c>
      <c r="B1240" s="823" t="s">
        <v>11125</v>
      </c>
      <c r="C1240" s="823" t="s">
        <v>2806</v>
      </c>
      <c r="D1240" s="824">
        <v>0.8</v>
      </c>
      <c r="E1240" s="825">
        <v>69.186599999999999</v>
      </c>
      <c r="F1240" s="826">
        <v>45506</v>
      </c>
      <c r="G1240" s="827" t="s">
        <v>24027</v>
      </c>
    </row>
    <row r="1241" spans="1:7">
      <c r="A1241" s="822" t="s">
        <v>12206</v>
      </c>
      <c r="B1241" s="823" t="s">
        <v>12207</v>
      </c>
      <c r="C1241" s="823" t="s">
        <v>2806</v>
      </c>
      <c r="D1241" s="824">
        <v>0.98</v>
      </c>
      <c r="E1241" s="825">
        <v>83.74199999999999</v>
      </c>
      <c r="F1241" s="826">
        <v>45506</v>
      </c>
      <c r="G1241" s="827" t="s">
        <v>24027</v>
      </c>
    </row>
    <row r="1242" spans="1:7">
      <c r="A1242" s="822" t="s">
        <v>1200</v>
      </c>
      <c r="B1242" s="823" t="s">
        <v>1061</v>
      </c>
      <c r="C1242" s="823" t="s">
        <v>2806</v>
      </c>
      <c r="D1242" s="824">
        <v>1.38</v>
      </c>
      <c r="E1242" s="825">
        <v>83.74199999999999</v>
      </c>
      <c r="F1242" s="826">
        <v>45506</v>
      </c>
      <c r="G1242" s="827" t="s">
        <v>7601</v>
      </c>
    </row>
    <row r="1243" spans="1:7">
      <c r="A1243" s="822" t="s">
        <v>1062</v>
      </c>
      <c r="B1243" s="823" t="s">
        <v>1061</v>
      </c>
      <c r="C1243" s="823" t="s">
        <v>2806</v>
      </c>
      <c r="D1243" s="824">
        <v>0.98</v>
      </c>
      <c r="E1243" s="825">
        <v>83.74199999999999</v>
      </c>
      <c r="F1243" s="826">
        <v>45506</v>
      </c>
      <c r="G1243" s="827" t="s">
        <v>24027</v>
      </c>
    </row>
    <row r="1244" spans="1:7">
      <c r="A1244" s="822" t="s">
        <v>1201</v>
      </c>
      <c r="B1244" s="823" t="s">
        <v>1063</v>
      </c>
      <c r="C1244" s="823" t="s">
        <v>2806</v>
      </c>
      <c r="D1244" s="824">
        <v>1.67</v>
      </c>
      <c r="E1244" s="825">
        <v>105.43740000000001</v>
      </c>
      <c r="F1244" s="826">
        <v>45506</v>
      </c>
      <c r="G1244" s="827" t="s">
        <v>7601</v>
      </c>
    </row>
    <row r="1245" spans="1:7">
      <c r="A1245" s="822" t="s">
        <v>12208</v>
      </c>
      <c r="B1245" s="823" t="s">
        <v>1063</v>
      </c>
      <c r="C1245" s="823" t="s">
        <v>2806</v>
      </c>
      <c r="D1245" s="824">
        <v>0</v>
      </c>
      <c r="E1245" s="825">
        <v>105.43740000000001</v>
      </c>
      <c r="F1245" s="826">
        <v>45506</v>
      </c>
      <c r="G1245" s="827" t="s">
        <v>7601</v>
      </c>
    </row>
    <row r="1246" spans="1:7">
      <c r="A1246" s="822" t="s">
        <v>1202</v>
      </c>
      <c r="B1246" s="823" t="s">
        <v>1065</v>
      </c>
      <c r="C1246" s="823" t="s">
        <v>2806</v>
      </c>
      <c r="D1246" s="824">
        <v>2.5</v>
      </c>
      <c r="E1246" s="825">
        <v>134.62980000000002</v>
      </c>
      <c r="F1246" s="826">
        <v>45506</v>
      </c>
      <c r="G1246" s="827" t="s">
        <v>7601</v>
      </c>
    </row>
    <row r="1247" spans="1:7">
      <c r="A1247" s="822" t="s">
        <v>1064</v>
      </c>
      <c r="B1247" s="823" t="s">
        <v>1065</v>
      </c>
      <c r="C1247" s="823" t="s">
        <v>2806</v>
      </c>
      <c r="D1247" s="824">
        <v>0</v>
      </c>
      <c r="E1247" s="825">
        <v>134.62980000000002</v>
      </c>
      <c r="F1247" s="826">
        <v>45506</v>
      </c>
      <c r="G1247" s="827" t="s">
        <v>7601</v>
      </c>
    </row>
    <row r="1248" spans="1:7">
      <c r="A1248" s="822" t="s">
        <v>1204</v>
      </c>
      <c r="B1248" s="823" t="s">
        <v>11126</v>
      </c>
      <c r="C1248" s="823" t="s">
        <v>2806</v>
      </c>
      <c r="D1248" s="824">
        <v>0.98</v>
      </c>
      <c r="E1248" s="825">
        <v>81.783600000000007</v>
      </c>
      <c r="F1248" s="826">
        <v>45506</v>
      </c>
      <c r="G1248" s="827" t="s">
        <v>7601</v>
      </c>
    </row>
    <row r="1249" spans="1:7">
      <c r="A1249" s="822" t="s">
        <v>1205</v>
      </c>
      <c r="B1249" s="823" t="s">
        <v>11127</v>
      </c>
      <c r="C1249" s="823" t="s">
        <v>2806</v>
      </c>
      <c r="D1249" s="824">
        <v>1.61</v>
      </c>
      <c r="E1249" s="825">
        <v>90.616800000000012</v>
      </c>
      <c r="F1249" s="826">
        <v>45506</v>
      </c>
      <c r="G1249" s="827" t="s">
        <v>7601</v>
      </c>
    </row>
    <row r="1250" spans="1:7">
      <c r="A1250" s="822" t="s">
        <v>1206</v>
      </c>
      <c r="B1250" s="823" t="s">
        <v>11128</v>
      </c>
      <c r="C1250" s="823" t="s">
        <v>2806</v>
      </c>
      <c r="D1250" s="824">
        <v>4.63</v>
      </c>
      <c r="E1250" s="825">
        <v>176.77620000000002</v>
      </c>
      <c r="F1250" s="826">
        <v>45506</v>
      </c>
      <c r="G1250" s="827" t="s">
        <v>11100</v>
      </c>
    </row>
    <row r="1251" spans="1:7">
      <c r="A1251" s="822" t="s">
        <v>1212</v>
      </c>
      <c r="B1251" s="823" t="s">
        <v>11129</v>
      </c>
      <c r="C1251" s="823" t="s">
        <v>2806</v>
      </c>
      <c r="D1251" s="824">
        <v>2.52</v>
      </c>
      <c r="E1251" s="825">
        <v>110.7822</v>
      </c>
      <c r="F1251" s="826">
        <v>45506</v>
      </c>
      <c r="G1251" s="827" t="s">
        <v>11100</v>
      </c>
    </row>
    <row r="1252" spans="1:7">
      <c r="A1252" s="822" t="s">
        <v>1213</v>
      </c>
      <c r="B1252" s="823" t="s">
        <v>11130</v>
      </c>
      <c r="C1252" s="823" t="s">
        <v>2806</v>
      </c>
      <c r="D1252" s="824">
        <v>8.5</v>
      </c>
      <c r="E1252" s="825">
        <v>297.08519999999999</v>
      </c>
      <c r="F1252" s="826">
        <v>45506</v>
      </c>
      <c r="G1252" s="827" t="s">
        <v>7601</v>
      </c>
    </row>
    <row r="1253" spans="1:7">
      <c r="A1253" s="822" t="s">
        <v>12209</v>
      </c>
      <c r="B1253" s="823" t="s">
        <v>11130</v>
      </c>
      <c r="C1253" s="823" t="s">
        <v>2806</v>
      </c>
      <c r="D1253" s="824">
        <v>8.5</v>
      </c>
      <c r="E1253" s="825">
        <v>297.08999999999997</v>
      </c>
      <c r="F1253" s="826">
        <v>45506</v>
      </c>
      <c r="G1253" s="827" t="s">
        <v>7601</v>
      </c>
    </row>
    <row r="1254" spans="1:7">
      <c r="A1254" s="822" t="s">
        <v>1216</v>
      </c>
      <c r="B1254" s="823" t="s">
        <v>11131</v>
      </c>
      <c r="C1254" s="823" t="s">
        <v>2806</v>
      </c>
      <c r="D1254" s="824">
        <v>2.62</v>
      </c>
      <c r="E1254" s="825">
        <v>347.76900000000001</v>
      </c>
      <c r="F1254" s="826">
        <v>45506</v>
      </c>
      <c r="G1254" s="827" t="s">
        <v>11104</v>
      </c>
    </row>
    <row r="1255" spans="1:7">
      <c r="A1255" s="822" t="s">
        <v>12210</v>
      </c>
      <c r="B1255" s="823" t="s">
        <v>11131</v>
      </c>
      <c r="C1255" s="823" t="s">
        <v>2806</v>
      </c>
      <c r="D1255" s="824">
        <v>0</v>
      </c>
      <c r="E1255" s="825">
        <v>347.77</v>
      </c>
      <c r="F1255" s="826">
        <v>45506</v>
      </c>
      <c r="G1255" s="827" t="s">
        <v>24027</v>
      </c>
    </row>
    <row r="1256" spans="1:7">
      <c r="A1256" s="822" t="s">
        <v>1246</v>
      </c>
      <c r="B1256" s="823" t="s">
        <v>11132</v>
      </c>
      <c r="C1256" s="823" t="s">
        <v>2806</v>
      </c>
      <c r="D1256" s="824">
        <v>3.43</v>
      </c>
      <c r="E1256" s="825">
        <v>371.98380000000003</v>
      </c>
      <c r="F1256" s="826">
        <v>45506</v>
      </c>
      <c r="G1256" s="827" t="s">
        <v>11104</v>
      </c>
    </row>
    <row r="1257" spans="1:7">
      <c r="A1257" s="822" t="s">
        <v>12211</v>
      </c>
      <c r="B1257" s="823" t="s">
        <v>11132</v>
      </c>
      <c r="C1257" s="823" t="s">
        <v>2806</v>
      </c>
      <c r="D1257" s="824">
        <v>0</v>
      </c>
      <c r="E1257" s="825">
        <v>371.98</v>
      </c>
      <c r="F1257" s="826">
        <v>45506</v>
      </c>
      <c r="G1257" s="827" t="s">
        <v>11104</v>
      </c>
    </row>
    <row r="1258" spans="1:7">
      <c r="A1258" s="822" t="s">
        <v>1247</v>
      </c>
      <c r="B1258" s="823" t="s">
        <v>11133</v>
      </c>
      <c r="C1258" s="823" t="s">
        <v>2806</v>
      </c>
      <c r="D1258" s="824">
        <v>6.7</v>
      </c>
      <c r="E1258" s="825">
        <v>263.0376</v>
      </c>
      <c r="F1258" s="826">
        <v>45506</v>
      </c>
      <c r="G1258" s="827" t="s">
        <v>7601</v>
      </c>
    </row>
    <row r="1259" spans="1:7">
      <c r="A1259" s="822" t="s">
        <v>12212</v>
      </c>
      <c r="B1259" s="823" t="s">
        <v>11133</v>
      </c>
      <c r="C1259" s="823" t="s">
        <v>2806</v>
      </c>
      <c r="D1259" s="824">
        <v>0</v>
      </c>
      <c r="E1259" s="825">
        <v>263.04000000000002</v>
      </c>
      <c r="F1259" s="826">
        <v>45506</v>
      </c>
      <c r="G1259" s="827" t="s">
        <v>7601</v>
      </c>
    </row>
    <row r="1260" spans="1:7">
      <c r="A1260" s="822" t="s">
        <v>12213</v>
      </c>
      <c r="B1260" s="823" t="s">
        <v>12214</v>
      </c>
      <c r="C1260" s="823" t="s">
        <v>2806</v>
      </c>
      <c r="D1260" s="824">
        <v>0</v>
      </c>
      <c r="E1260" s="825">
        <v>332.15280000000001</v>
      </c>
      <c r="F1260" s="826">
        <v>45506</v>
      </c>
      <c r="G1260" s="827" t="s">
        <v>24027</v>
      </c>
    </row>
    <row r="1261" spans="1:7">
      <c r="A1261" s="822" t="s">
        <v>1082</v>
      </c>
      <c r="B1261" s="823" t="s">
        <v>24180</v>
      </c>
      <c r="C1261" s="823" t="s">
        <v>2806</v>
      </c>
      <c r="D1261" s="824">
        <v>9.66</v>
      </c>
      <c r="E1261" s="825">
        <v>506.94</v>
      </c>
      <c r="F1261" s="826">
        <v>45506</v>
      </c>
      <c r="G1261" s="827" t="s">
        <v>7601</v>
      </c>
    </row>
    <row r="1262" spans="1:7">
      <c r="A1262" s="822" t="s">
        <v>1067</v>
      </c>
      <c r="B1262" s="823" t="s">
        <v>11134</v>
      </c>
      <c r="C1262" s="823" t="s">
        <v>2806</v>
      </c>
      <c r="D1262" s="824">
        <v>2.86</v>
      </c>
      <c r="E1262" s="825">
        <v>305.17380000000003</v>
      </c>
      <c r="F1262" s="826">
        <v>45506</v>
      </c>
      <c r="G1262" s="827" t="s">
        <v>24027</v>
      </c>
    </row>
    <row r="1263" spans="1:7">
      <c r="A1263" s="822" t="s">
        <v>1248</v>
      </c>
      <c r="B1263" s="823" t="s">
        <v>11134</v>
      </c>
      <c r="C1263" s="823" t="s">
        <v>2806</v>
      </c>
      <c r="D1263" s="824">
        <v>2.95</v>
      </c>
      <c r="E1263" s="825">
        <v>305.17380000000003</v>
      </c>
      <c r="F1263" s="826">
        <v>45506</v>
      </c>
      <c r="G1263" s="827" t="s">
        <v>11104</v>
      </c>
    </row>
    <row r="1264" spans="1:7">
      <c r="A1264" s="822" t="s">
        <v>12215</v>
      </c>
      <c r="B1264" s="823" t="s">
        <v>12216</v>
      </c>
      <c r="C1264" s="823" t="s">
        <v>2806</v>
      </c>
      <c r="D1264" s="824">
        <v>0</v>
      </c>
      <c r="E1264" s="825">
        <v>305.17</v>
      </c>
      <c r="F1264" s="826">
        <v>45506</v>
      </c>
      <c r="G1264" s="827" t="s">
        <v>24027</v>
      </c>
    </row>
    <row r="1265" spans="1:7">
      <c r="A1265" s="822" t="s">
        <v>12217</v>
      </c>
      <c r="B1265" s="823" t="s">
        <v>12218</v>
      </c>
      <c r="C1265" s="823" t="s">
        <v>2806</v>
      </c>
      <c r="D1265" s="824">
        <v>0</v>
      </c>
      <c r="E1265" s="825">
        <v>305.17380000000003</v>
      </c>
      <c r="F1265" s="826">
        <v>45506</v>
      </c>
      <c r="G1265" s="827" t="s">
        <v>24027</v>
      </c>
    </row>
    <row r="1266" spans="1:7">
      <c r="A1266" s="822" t="s">
        <v>1249</v>
      </c>
      <c r="B1266" s="823" t="s">
        <v>11135</v>
      </c>
      <c r="C1266" s="823" t="s">
        <v>2806</v>
      </c>
      <c r="D1266" s="824">
        <v>2.54</v>
      </c>
      <c r="E1266" s="825">
        <v>287.47679999999997</v>
      </c>
      <c r="F1266" s="826">
        <v>45506</v>
      </c>
      <c r="G1266" s="827" t="s">
        <v>11104</v>
      </c>
    </row>
    <row r="1267" spans="1:7">
      <c r="A1267" s="822" t="s">
        <v>1250</v>
      </c>
      <c r="B1267" s="823" t="s">
        <v>11136</v>
      </c>
      <c r="C1267" s="823" t="s">
        <v>2806</v>
      </c>
      <c r="D1267" s="824">
        <v>0</v>
      </c>
      <c r="E1267" s="825">
        <v>287.47679999999997</v>
      </c>
      <c r="F1267" s="826">
        <v>45506</v>
      </c>
      <c r="G1267" s="827" t="s">
        <v>24027</v>
      </c>
    </row>
    <row r="1268" spans="1:7">
      <c r="A1268" s="822" t="s">
        <v>12219</v>
      </c>
      <c r="B1268" s="823" t="s">
        <v>11136</v>
      </c>
      <c r="C1268" s="823" t="s">
        <v>2806</v>
      </c>
      <c r="D1268" s="824">
        <v>0</v>
      </c>
      <c r="E1268" s="825">
        <v>287.47679999999997</v>
      </c>
      <c r="F1268" s="826">
        <v>45506</v>
      </c>
      <c r="G1268" s="827" t="s">
        <v>24027</v>
      </c>
    </row>
    <row r="1269" spans="1:7">
      <c r="A1269" s="822" t="s">
        <v>1091</v>
      </c>
      <c r="B1269" s="823" t="s">
        <v>11137</v>
      </c>
      <c r="C1269" s="823" t="s">
        <v>2806</v>
      </c>
      <c r="D1269" s="824">
        <v>1.1299999999999999</v>
      </c>
      <c r="E1269" s="825">
        <v>64.3</v>
      </c>
      <c r="F1269" s="826">
        <v>45506</v>
      </c>
      <c r="G1269" s="827" t="s">
        <v>11138</v>
      </c>
    </row>
    <row r="1270" spans="1:7">
      <c r="A1270" s="822" t="s">
        <v>12220</v>
      </c>
      <c r="B1270" s="823" t="s">
        <v>11137</v>
      </c>
      <c r="C1270" s="823" t="s">
        <v>2806</v>
      </c>
      <c r="D1270" s="824">
        <v>0</v>
      </c>
      <c r="E1270" s="825">
        <v>64.300799999999995</v>
      </c>
      <c r="F1270" s="826">
        <v>45506</v>
      </c>
      <c r="G1270" s="827" t="s">
        <v>11100</v>
      </c>
    </row>
    <row r="1271" spans="1:7">
      <c r="A1271" s="822" t="s">
        <v>1251</v>
      </c>
      <c r="B1271" s="823" t="s">
        <v>11139</v>
      </c>
      <c r="C1271" s="823" t="s">
        <v>2806</v>
      </c>
      <c r="D1271" s="824">
        <v>1.2</v>
      </c>
      <c r="E1271" s="825">
        <v>80.070000000000007</v>
      </c>
      <c r="F1271" s="826">
        <v>45506</v>
      </c>
      <c r="G1271" s="827" t="s">
        <v>11104</v>
      </c>
    </row>
    <row r="1272" spans="1:7">
      <c r="A1272" s="822" t="s">
        <v>1068</v>
      </c>
      <c r="B1272" s="823" t="s">
        <v>11140</v>
      </c>
      <c r="C1272" s="823" t="s">
        <v>2806</v>
      </c>
      <c r="D1272" s="824">
        <v>1.45</v>
      </c>
      <c r="E1272" s="825">
        <v>80.070000000000007</v>
      </c>
      <c r="F1272" s="826">
        <v>45506</v>
      </c>
      <c r="G1272" s="827" t="s">
        <v>24027</v>
      </c>
    </row>
    <row r="1273" spans="1:7">
      <c r="A1273" s="822" t="s">
        <v>1097</v>
      </c>
      <c r="B1273" s="823" t="s">
        <v>22786</v>
      </c>
      <c r="C1273" s="823" t="s">
        <v>2806</v>
      </c>
      <c r="D1273" s="824">
        <v>9.65</v>
      </c>
      <c r="E1273" s="825">
        <v>547.36260000000004</v>
      </c>
      <c r="F1273" s="826">
        <v>45506</v>
      </c>
      <c r="G1273" s="827" t="s">
        <v>11104</v>
      </c>
    </row>
    <row r="1274" spans="1:7">
      <c r="A1274" s="822" t="s">
        <v>12221</v>
      </c>
      <c r="B1274" s="823" t="s">
        <v>11141</v>
      </c>
      <c r="C1274" s="823" t="s">
        <v>2806</v>
      </c>
      <c r="D1274" s="824">
        <v>0</v>
      </c>
      <c r="E1274" s="825">
        <v>62.52</v>
      </c>
      <c r="F1274" s="826">
        <v>45506</v>
      </c>
      <c r="G1274" s="827" t="s">
        <v>24027</v>
      </c>
    </row>
    <row r="1275" spans="1:7">
      <c r="A1275" s="822" t="s">
        <v>1252</v>
      </c>
      <c r="B1275" s="823" t="s">
        <v>11141</v>
      </c>
      <c r="C1275" s="823" t="s">
        <v>2806</v>
      </c>
      <c r="D1275" s="824">
        <v>0.4</v>
      </c>
      <c r="E1275" s="825">
        <v>62.515799999999999</v>
      </c>
      <c r="F1275" s="826">
        <v>45506</v>
      </c>
      <c r="G1275" s="827" t="s">
        <v>11100</v>
      </c>
    </row>
    <row r="1276" spans="1:7">
      <c r="A1276" s="822" t="s">
        <v>12222</v>
      </c>
      <c r="B1276" s="823" t="s">
        <v>11141</v>
      </c>
      <c r="C1276" s="823" t="s">
        <v>2806</v>
      </c>
      <c r="D1276" s="824">
        <v>0</v>
      </c>
      <c r="E1276" s="825">
        <v>62.515799999999999</v>
      </c>
      <c r="F1276" s="826">
        <v>45506</v>
      </c>
      <c r="G1276" s="827" t="s">
        <v>24027</v>
      </c>
    </row>
    <row r="1277" spans="1:7">
      <c r="A1277" s="822" t="s">
        <v>1253</v>
      </c>
      <c r="B1277" s="823" t="s">
        <v>11142</v>
      </c>
      <c r="C1277" s="823" t="s">
        <v>2806</v>
      </c>
      <c r="D1277" s="824">
        <v>0.48</v>
      </c>
      <c r="E1277" s="825">
        <v>79.111199999999997</v>
      </c>
      <c r="F1277" s="826">
        <v>45506</v>
      </c>
      <c r="G1277" s="827" t="s">
        <v>11100</v>
      </c>
    </row>
    <row r="1278" spans="1:7">
      <c r="A1278" s="822" t="s">
        <v>1254</v>
      </c>
      <c r="B1278" s="823" t="s">
        <v>11143</v>
      </c>
      <c r="C1278" s="823" t="s">
        <v>2806</v>
      </c>
      <c r="D1278" s="824">
        <v>9.5000000000000001E-2</v>
      </c>
      <c r="E1278" s="825">
        <v>25.571400000000001</v>
      </c>
      <c r="F1278" s="826">
        <v>45506</v>
      </c>
      <c r="G1278" s="827" t="s">
        <v>11100</v>
      </c>
    </row>
    <row r="1279" spans="1:7">
      <c r="A1279" s="822" t="s">
        <v>22787</v>
      </c>
      <c r="B1279" s="823" t="s">
        <v>22788</v>
      </c>
      <c r="C1279" s="823" t="s">
        <v>2806</v>
      </c>
      <c r="D1279" s="824">
        <v>0</v>
      </c>
      <c r="E1279" s="825">
        <v>25.822100000000002</v>
      </c>
      <c r="F1279" s="826">
        <v>45506</v>
      </c>
      <c r="G1279" s="827" t="s">
        <v>11100</v>
      </c>
    </row>
    <row r="1280" spans="1:7">
      <c r="A1280" s="822" t="s">
        <v>1069</v>
      </c>
      <c r="B1280" s="823" t="s">
        <v>11143</v>
      </c>
      <c r="C1280" s="823" t="s">
        <v>2806</v>
      </c>
      <c r="D1280" s="824">
        <v>0</v>
      </c>
      <c r="E1280" s="825">
        <v>25.571400000000001</v>
      </c>
      <c r="F1280" s="826">
        <v>45506</v>
      </c>
      <c r="G1280" s="827" t="s">
        <v>11100</v>
      </c>
    </row>
    <row r="1281" spans="1:7">
      <c r="A1281" s="822" t="s">
        <v>1106</v>
      </c>
      <c r="B1281" s="823" t="s">
        <v>11144</v>
      </c>
      <c r="C1281" s="823" t="s">
        <v>2806</v>
      </c>
      <c r="D1281" s="824">
        <v>0.53</v>
      </c>
      <c r="E1281" s="825">
        <v>77.673000000000002</v>
      </c>
      <c r="F1281" s="826">
        <v>45506</v>
      </c>
      <c r="G1281" s="827" t="s">
        <v>11100</v>
      </c>
    </row>
    <row r="1282" spans="1:7">
      <c r="A1282" s="822" t="s">
        <v>1255</v>
      </c>
      <c r="B1282" s="823" t="s">
        <v>11145</v>
      </c>
      <c r="C1282" s="823" t="s">
        <v>2806</v>
      </c>
      <c r="D1282" s="824">
        <v>1.69</v>
      </c>
      <c r="E1282" s="825">
        <v>98.766599999999997</v>
      </c>
      <c r="F1282" s="826">
        <v>45506</v>
      </c>
      <c r="G1282" s="827" t="s">
        <v>11146</v>
      </c>
    </row>
    <row r="1283" spans="1:7">
      <c r="A1283" s="822" t="s">
        <v>1070</v>
      </c>
      <c r="B1283" s="823" t="s">
        <v>11145</v>
      </c>
      <c r="C1283" s="823" t="s">
        <v>2806</v>
      </c>
      <c r="D1283" s="824">
        <v>1.2</v>
      </c>
      <c r="E1283" s="825">
        <v>98.766599999999997</v>
      </c>
      <c r="F1283" s="826">
        <v>45506</v>
      </c>
      <c r="G1283" s="827" t="s">
        <v>24027</v>
      </c>
    </row>
    <row r="1284" spans="1:7">
      <c r="A1284" s="822" t="s">
        <v>24181</v>
      </c>
      <c r="B1284" s="823" t="s">
        <v>22790</v>
      </c>
      <c r="C1284" s="823" t="s">
        <v>2806</v>
      </c>
      <c r="D1284" s="824">
        <v>0</v>
      </c>
      <c r="E1284" s="825">
        <v>88.363700000000009</v>
      </c>
      <c r="F1284" s="826">
        <v>45506</v>
      </c>
      <c r="G1284" s="826" t="s">
        <v>24027</v>
      </c>
    </row>
    <row r="1285" spans="1:7">
      <c r="A1285" s="822" t="s">
        <v>22789</v>
      </c>
      <c r="B1285" s="823" t="s">
        <v>22790</v>
      </c>
      <c r="C1285" s="823" t="s">
        <v>2806</v>
      </c>
      <c r="D1285" s="824">
        <v>0</v>
      </c>
      <c r="E1285" s="825">
        <v>88.363700000000009</v>
      </c>
      <c r="F1285" s="826">
        <v>45506</v>
      </c>
      <c r="G1285" s="827" t="s">
        <v>24027</v>
      </c>
    </row>
    <row r="1286" spans="1:7">
      <c r="A1286" s="822" t="s">
        <v>1071</v>
      </c>
      <c r="B1286" s="823" t="s">
        <v>11147</v>
      </c>
      <c r="C1286" s="823" t="s">
        <v>2806</v>
      </c>
      <c r="D1286" s="824">
        <v>0</v>
      </c>
      <c r="E1286" s="825">
        <v>88.36</v>
      </c>
      <c r="F1286" s="826">
        <v>45506</v>
      </c>
      <c r="G1286" s="827" t="s">
        <v>24027</v>
      </c>
    </row>
    <row r="1287" spans="1:7">
      <c r="A1287" s="822" t="s">
        <v>1256</v>
      </c>
      <c r="B1287" s="823" t="s">
        <v>11148</v>
      </c>
      <c r="C1287" s="823" t="s">
        <v>2806</v>
      </c>
      <c r="D1287" s="824">
        <v>1.76</v>
      </c>
      <c r="E1287" s="825">
        <v>101.7654</v>
      </c>
      <c r="F1287" s="826">
        <v>45506</v>
      </c>
      <c r="G1287" s="827" t="s">
        <v>11146</v>
      </c>
    </row>
    <row r="1288" spans="1:7">
      <c r="A1288" s="822" t="s">
        <v>1072</v>
      </c>
      <c r="B1288" s="823" t="s">
        <v>11148</v>
      </c>
      <c r="C1288" s="823" t="s">
        <v>2806</v>
      </c>
      <c r="D1288" s="824">
        <v>0</v>
      </c>
      <c r="E1288" s="825">
        <v>101.7654</v>
      </c>
      <c r="F1288" s="826">
        <v>45506</v>
      </c>
      <c r="G1288" s="827" t="s">
        <v>24027</v>
      </c>
    </row>
    <row r="1289" spans="1:7">
      <c r="A1289" s="822" t="s">
        <v>1114</v>
      </c>
      <c r="B1289" s="823" t="s">
        <v>11149</v>
      </c>
      <c r="C1289" s="823" t="s">
        <v>2806</v>
      </c>
      <c r="D1289" s="824">
        <v>2.57</v>
      </c>
      <c r="E1289" s="825">
        <v>117.9834</v>
      </c>
      <c r="F1289" s="826">
        <v>45506</v>
      </c>
      <c r="G1289" s="827" t="s">
        <v>11146</v>
      </c>
    </row>
    <row r="1290" spans="1:7">
      <c r="A1290" s="822" t="s">
        <v>1257</v>
      </c>
      <c r="B1290" s="823" t="s">
        <v>11150</v>
      </c>
      <c r="C1290" s="823" t="s">
        <v>2806</v>
      </c>
      <c r="D1290" s="824">
        <v>1.78</v>
      </c>
      <c r="E1290" s="825">
        <v>103.7034</v>
      </c>
      <c r="F1290" s="826">
        <v>45506</v>
      </c>
      <c r="G1290" s="827" t="s">
        <v>11146</v>
      </c>
    </row>
    <row r="1291" spans="1:7">
      <c r="A1291" s="822" t="s">
        <v>1073</v>
      </c>
      <c r="B1291" s="823" t="s">
        <v>11150</v>
      </c>
      <c r="C1291" s="823" t="s">
        <v>2806</v>
      </c>
      <c r="D1291" s="824">
        <v>1.78</v>
      </c>
      <c r="E1291" s="825">
        <v>103.7034</v>
      </c>
      <c r="F1291" s="826">
        <v>45506</v>
      </c>
      <c r="G1291" s="827" t="s">
        <v>24027</v>
      </c>
    </row>
    <row r="1292" spans="1:7">
      <c r="A1292" s="822" t="s">
        <v>12223</v>
      </c>
      <c r="B1292" s="823" t="s">
        <v>11150</v>
      </c>
      <c r="C1292" s="823" t="s">
        <v>2806</v>
      </c>
      <c r="D1292" s="824">
        <v>1.78</v>
      </c>
      <c r="E1292" s="825">
        <v>103.7</v>
      </c>
      <c r="F1292" s="826">
        <v>45506</v>
      </c>
      <c r="G1292" s="827" t="s">
        <v>24027</v>
      </c>
    </row>
    <row r="1293" spans="1:7">
      <c r="A1293" s="822" t="s">
        <v>12224</v>
      </c>
      <c r="B1293" s="823" t="s">
        <v>11151</v>
      </c>
      <c r="C1293" s="823" t="s">
        <v>2806</v>
      </c>
      <c r="D1293" s="824">
        <v>0</v>
      </c>
      <c r="E1293" s="825">
        <v>121.27800000000001</v>
      </c>
      <c r="F1293" s="826">
        <v>45506</v>
      </c>
      <c r="G1293" s="827" t="s">
        <v>24027</v>
      </c>
    </row>
    <row r="1294" spans="1:7">
      <c r="A1294" s="822" t="s">
        <v>1258</v>
      </c>
      <c r="B1294" s="823" t="s">
        <v>11151</v>
      </c>
      <c r="C1294" s="823" t="s">
        <v>2806</v>
      </c>
      <c r="D1294" s="824">
        <v>2.12</v>
      </c>
      <c r="E1294" s="825">
        <v>121.27800000000001</v>
      </c>
      <c r="F1294" s="826">
        <v>45506</v>
      </c>
      <c r="G1294" s="827" t="s">
        <v>11146</v>
      </c>
    </row>
    <row r="1295" spans="1:7">
      <c r="A1295" s="822" t="s">
        <v>12225</v>
      </c>
      <c r="B1295" s="823" t="s">
        <v>11151</v>
      </c>
      <c r="C1295" s="823" t="s">
        <v>2806</v>
      </c>
      <c r="D1295" s="824">
        <v>0</v>
      </c>
      <c r="E1295" s="825">
        <v>121.27800000000001</v>
      </c>
      <c r="F1295" s="826">
        <v>45506</v>
      </c>
      <c r="G1295" s="827" t="s">
        <v>24027</v>
      </c>
    </row>
    <row r="1296" spans="1:7">
      <c r="A1296" s="822" t="s">
        <v>1074</v>
      </c>
      <c r="B1296" s="823" t="s">
        <v>11151</v>
      </c>
      <c r="C1296" s="823" t="s">
        <v>2806</v>
      </c>
      <c r="D1296" s="824">
        <v>0</v>
      </c>
      <c r="E1296" s="825">
        <v>121.27800000000001</v>
      </c>
      <c r="F1296" s="826">
        <v>45506</v>
      </c>
      <c r="G1296" s="827" t="s">
        <v>24027</v>
      </c>
    </row>
    <row r="1297" spans="1:7">
      <c r="A1297" s="822" t="s">
        <v>1259</v>
      </c>
      <c r="B1297" s="823" t="s">
        <v>11152</v>
      </c>
      <c r="C1297" s="823" t="s">
        <v>2806</v>
      </c>
      <c r="D1297" s="824">
        <v>2.2799999999999998</v>
      </c>
      <c r="E1297" s="825">
        <v>103.7646</v>
      </c>
      <c r="F1297" s="826">
        <v>45506</v>
      </c>
      <c r="G1297" s="827" t="s">
        <v>11146</v>
      </c>
    </row>
    <row r="1298" spans="1:7">
      <c r="A1298" s="822" t="s">
        <v>12226</v>
      </c>
      <c r="B1298" s="823" t="s">
        <v>11152</v>
      </c>
      <c r="C1298" s="823" t="s">
        <v>2806</v>
      </c>
      <c r="D1298" s="824">
        <v>1.8</v>
      </c>
      <c r="E1298" s="825">
        <v>103.7646</v>
      </c>
      <c r="F1298" s="826">
        <v>45506</v>
      </c>
      <c r="G1298" s="827" t="s">
        <v>24027</v>
      </c>
    </row>
    <row r="1299" spans="1:7">
      <c r="A1299" s="822" t="s">
        <v>1260</v>
      </c>
      <c r="B1299" s="823" t="s">
        <v>11153</v>
      </c>
      <c r="C1299" s="823" t="s">
        <v>2806</v>
      </c>
      <c r="D1299" s="824">
        <v>2.5449999999999999</v>
      </c>
      <c r="E1299" s="825">
        <v>133.83420000000001</v>
      </c>
      <c r="F1299" s="826">
        <v>45506</v>
      </c>
      <c r="G1299" s="827" t="s">
        <v>11146</v>
      </c>
    </row>
    <row r="1300" spans="1:7">
      <c r="A1300" s="822" t="s">
        <v>12227</v>
      </c>
      <c r="B1300" s="823" t="s">
        <v>11153</v>
      </c>
      <c r="C1300" s="823" t="s">
        <v>2806</v>
      </c>
      <c r="D1300" s="824">
        <v>2.4500000000000002</v>
      </c>
      <c r="E1300" s="825">
        <v>133.83420000000001</v>
      </c>
      <c r="F1300" s="826">
        <v>45506</v>
      </c>
      <c r="G1300" s="827" t="s">
        <v>24027</v>
      </c>
    </row>
    <row r="1301" spans="1:7">
      <c r="A1301" s="822" t="s">
        <v>1261</v>
      </c>
      <c r="B1301" s="823" t="s">
        <v>11154</v>
      </c>
      <c r="C1301" s="823" t="s">
        <v>2806</v>
      </c>
      <c r="D1301" s="824">
        <v>3.0249999999999999</v>
      </c>
      <c r="E1301" s="825">
        <v>166.0968</v>
      </c>
      <c r="F1301" s="826">
        <v>45506</v>
      </c>
      <c r="G1301" s="827" t="s">
        <v>11155</v>
      </c>
    </row>
    <row r="1302" spans="1:7">
      <c r="A1302" s="822" t="s">
        <v>1262</v>
      </c>
      <c r="B1302" s="823" t="s">
        <v>11156</v>
      </c>
      <c r="C1302" s="823" t="s">
        <v>2806</v>
      </c>
      <c r="D1302" s="824">
        <v>0.7</v>
      </c>
      <c r="E1302" s="825">
        <v>49.684200000000004</v>
      </c>
      <c r="F1302" s="826">
        <v>45506</v>
      </c>
      <c r="G1302" s="827" t="s">
        <v>11155</v>
      </c>
    </row>
    <row r="1303" spans="1:7">
      <c r="A1303" s="822" t="s">
        <v>12228</v>
      </c>
      <c r="B1303" s="823" t="s">
        <v>12229</v>
      </c>
      <c r="C1303" s="823" t="s">
        <v>2806</v>
      </c>
      <c r="D1303" s="824">
        <v>0</v>
      </c>
      <c r="E1303" s="825">
        <v>51.173400000000001</v>
      </c>
      <c r="F1303" s="826">
        <v>45506</v>
      </c>
      <c r="G1303" s="827" t="s">
        <v>24027</v>
      </c>
    </row>
    <row r="1304" spans="1:7">
      <c r="A1304" s="822" t="s">
        <v>1130</v>
      </c>
      <c r="B1304" s="823" t="s">
        <v>11157</v>
      </c>
      <c r="C1304" s="823" t="s">
        <v>2806</v>
      </c>
      <c r="D1304" s="824">
        <v>6.56</v>
      </c>
      <c r="E1304" s="825">
        <v>134.589</v>
      </c>
      <c r="F1304" s="826">
        <v>45506</v>
      </c>
      <c r="G1304" s="827" t="s">
        <v>11155</v>
      </c>
    </row>
    <row r="1305" spans="1:7">
      <c r="A1305" s="822" t="s">
        <v>12230</v>
      </c>
      <c r="B1305" s="823" t="s">
        <v>11157</v>
      </c>
      <c r="C1305" s="823" t="s">
        <v>2806</v>
      </c>
      <c r="D1305" s="824">
        <v>6.56</v>
      </c>
      <c r="E1305" s="825">
        <v>132.02879999999999</v>
      </c>
      <c r="F1305" s="826">
        <v>45506</v>
      </c>
      <c r="G1305" s="827" t="s">
        <v>24027</v>
      </c>
    </row>
    <row r="1306" spans="1:7">
      <c r="A1306" s="822" t="s">
        <v>1263</v>
      </c>
      <c r="B1306" s="823" t="s">
        <v>11158</v>
      </c>
      <c r="C1306" s="823" t="s">
        <v>2806</v>
      </c>
      <c r="D1306" s="824">
        <v>0.5</v>
      </c>
      <c r="E1306" s="825">
        <v>49.745400000000004</v>
      </c>
      <c r="F1306" s="826">
        <v>45506</v>
      </c>
      <c r="G1306" s="827" t="s">
        <v>11146</v>
      </c>
    </row>
    <row r="1307" spans="1:7">
      <c r="A1307" s="822" t="s">
        <v>1075</v>
      </c>
      <c r="B1307" s="823" t="s">
        <v>11158</v>
      </c>
      <c r="C1307" s="823" t="s">
        <v>2806</v>
      </c>
      <c r="D1307" s="824">
        <v>0.5</v>
      </c>
      <c r="E1307" s="825">
        <v>49.745400000000004</v>
      </c>
      <c r="F1307" s="826">
        <v>45506</v>
      </c>
      <c r="G1307" s="827" t="s">
        <v>24027</v>
      </c>
    </row>
    <row r="1308" spans="1:7">
      <c r="A1308" s="822" t="s">
        <v>12231</v>
      </c>
      <c r="B1308" s="823" t="s">
        <v>11158</v>
      </c>
      <c r="C1308" s="823" t="s">
        <v>2806</v>
      </c>
      <c r="D1308" s="824">
        <v>0.45</v>
      </c>
      <c r="E1308" s="825">
        <v>49.75</v>
      </c>
      <c r="F1308" s="826">
        <v>45506</v>
      </c>
      <c r="G1308" s="827" t="s">
        <v>24027</v>
      </c>
    </row>
    <row r="1309" spans="1:7">
      <c r="A1309" s="822" t="s">
        <v>1134</v>
      </c>
      <c r="B1309" s="823" t="s">
        <v>11159</v>
      </c>
      <c r="C1309" s="823" t="s">
        <v>2806</v>
      </c>
      <c r="D1309" s="824">
        <v>4.5</v>
      </c>
      <c r="E1309" s="825">
        <v>117.42240000000001</v>
      </c>
      <c r="F1309" s="826">
        <v>45506</v>
      </c>
      <c r="G1309" s="827" t="s">
        <v>11155</v>
      </c>
    </row>
    <row r="1310" spans="1:7">
      <c r="A1310" s="822" t="s">
        <v>12232</v>
      </c>
      <c r="B1310" s="823" t="s">
        <v>11159</v>
      </c>
      <c r="C1310" s="823" t="s">
        <v>2806</v>
      </c>
      <c r="D1310" s="824">
        <v>5.34</v>
      </c>
      <c r="E1310" s="825">
        <v>111.83280000000001</v>
      </c>
      <c r="F1310" s="826">
        <v>45506</v>
      </c>
      <c r="G1310" s="827" t="s">
        <v>11155</v>
      </c>
    </row>
    <row r="1311" spans="1:7">
      <c r="A1311" s="822" t="s">
        <v>1264</v>
      </c>
      <c r="B1311" s="823" t="s">
        <v>11160</v>
      </c>
      <c r="C1311" s="823" t="s">
        <v>2806</v>
      </c>
      <c r="D1311" s="824">
        <v>1.01</v>
      </c>
      <c r="E1311" s="825">
        <v>56.293799999999997</v>
      </c>
      <c r="F1311" s="826">
        <v>45506</v>
      </c>
      <c r="G1311" s="827" t="s">
        <v>11155</v>
      </c>
    </row>
    <row r="1312" spans="1:7">
      <c r="A1312" s="822" t="s">
        <v>1265</v>
      </c>
      <c r="B1312" s="823" t="s">
        <v>11161</v>
      </c>
      <c r="C1312" s="823" t="s">
        <v>2806</v>
      </c>
      <c r="D1312" s="824">
        <v>0.48</v>
      </c>
      <c r="E1312" s="825">
        <v>28.651800000000001</v>
      </c>
      <c r="F1312" s="826">
        <v>45506</v>
      </c>
      <c r="G1312" s="827" t="s">
        <v>11155</v>
      </c>
    </row>
    <row r="1313" spans="1:7">
      <c r="A1313" s="822" t="s">
        <v>12233</v>
      </c>
      <c r="B1313" s="823" t="s">
        <v>12234</v>
      </c>
      <c r="C1313" s="823" t="s">
        <v>2806</v>
      </c>
      <c r="D1313" s="824">
        <v>0.48</v>
      </c>
      <c r="E1313" s="825">
        <v>28.65</v>
      </c>
      <c r="F1313" s="826">
        <v>45506</v>
      </c>
      <c r="G1313" s="827" t="s">
        <v>11155</v>
      </c>
    </row>
    <row r="1314" spans="1:7">
      <c r="A1314" s="822" t="s">
        <v>12235</v>
      </c>
      <c r="B1314" s="823" t="s">
        <v>12236</v>
      </c>
      <c r="C1314" s="823" t="s">
        <v>2806</v>
      </c>
      <c r="D1314" s="824">
        <v>0</v>
      </c>
      <c r="E1314" s="825">
        <v>77.499600000000001</v>
      </c>
      <c r="F1314" s="826">
        <v>45506</v>
      </c>
      <c r="G1314" s="827" t="s">
        <v>24027</v>
      </c>
    </row>
    <row r="1315" spans="1:7">
      <c r="A1315" s="822" t="s">
        <v>1314</v>
      </c>
      <c r="B1315" s="823" t="s">
        <v>11162</v>
      </c>
      <c r="C1315" s="823" t="s">
        <v>2806</v>
      </c>
      <c r="D1315" s="824">
        <v>1.35</v>
      </c>
      <c r="E1315" s="825">
        <v>81.375600000000006</v>
      </c>
      <c r="F1315" s="826">
        <v>45506</v>
      </c>
      <c r="G1315" s="827" t="s">
        <v>11155</v>
      </c>
    </row>
    <row r="1316" spans="1:7">
      <c r="A1316" s="822" t="s">
        <v>1076</v>
      </c>
      <c r="B1316" s="823" t="s">
        <v>11162</v>
      </c>
      <c r="C1316" s="823" t="s">
        <v>2806</v>
      </c>
      <c r="D1316" s="824">
        <v>1.02</v>
      </c>
      <c r="E1316" s="825">
        <v>81.375600000000006</v>
      </c>
      <c r="F1316" s="826">
        <v>45506</v>
      </c>
      <c r="G1316" s="827" t="s">
        <v>24027</v>
      </c>
    </row>
    <row r="1317" spans="1:7">
      <c r="A1317" s="822" t="s">
        <v>1140</v>
      </c>
      <c r="B1317" s="823" t="s">
        <v>1141</v>
      </c>
      <c r="C1317" s="823" t="s">
        <v>2806</v>
      </c>
      <c r="D1317" s="824">
        <v>1.4</v>
      </c>
      <c r="E1317" s="825">
        <v>177.16380000000001</v>
      </c>
      <c r="F1317" s="826">
        <v>45506</v>
      </c>
      <c r="G1317" s="827" t="s">
        <v>11102</v>
      </c>
    </row>
    <row r="1318" spans="1:7">
      <c r="A1318" s="822" t="s">
        <v>1142</v>
      </c>
      <c r="B1318" s="823" t="s">
        <v>1143</v>
      </c>
      <c r="C1318" s="823" t="s">
        <v>2806</v>
      </c>
      <c r="D1318" s="824">
        <v>1.4</v>
      </c>
      <c r="E1318" s="825">
        <v>177.16380000000001</v>
      </c>
      <c r="F1318" s="826">
        <v>45506</v>
      </c>
      <c r="G1318" s="827" t="s">
        <v>11102</v>
      </c>
    </row>
    <row r="1319" spans="1:7">
      <c r="A1319" s="822" t="s">
        <v>1144</v>
      </c>
      <c r="B1319" s="823" t="s">
        <v>1145</v>
      </c>
      <c r="C1319" s="823" t="s">
        <v>2806</v>
      </c>
      <c r="D1319" s="824">
        <v>1.4</v>
      </c>
      <c r="E1319" s="825">
        <v>177.16380000000001</v>
      </c>
      <c r="F1319" s="826">
        <v>45506</v>
      </c>
      <c r="G1319" s="827" t="s">
        <v>11102</v>
      </c>
    </row>
    <row r="1320" spans="1:7">
      <c r="A1320" s="822" t="s">
        <v>1146</v>
      </c>
      <c r="B1320" s="823" t="s">
        <v>1147</v>
      </c>
      <c r="C1320" s="823" t="s">
        <v>2806</v>
      </c>
      <c r="D1320" s="824">
        <v>2.0699999999999998</v>
      </c>
      <c r="E1320" s="825">
        <v>185.14019999999999</v>
      </c>
      <c r="F1320" s="826">
        <v>45506</v>
      </c>
      <c r="G1320" s="827" t="s">
        <v>11102</v>
      </c>
    </row>
    <row r="1321" spans="1:7">
      <c r="A1321" s="822" t="s">
        <v>1148</v>
      </c>
      <c r="B1321" s="823" t="s">
        <v>1149</v>
      </c>
      <c r="C1321" s="823" t="s">
        <v>2806</v>
      </c>
      <c r="D1321" s="824">
        <v>2.1800000000000002</v>
      </c>
      <c r="E1321" s="825">
        <v>185.14019999999999</v>
      </c>
      <c r="F1321" s="826">
        <v>45506</v>
      </c>
      <c r="G1321" s="827" t="s">
        <v>11102</v>
      </c>
    </row>
    <row r="1322" spans="1:7">
      <c r="A1322" s="822" t="s">
        <v>1150</v>
      </c>
      <c r="B1322" s="823" t="s">
        <v>24182</v>
      </c>
      <c r="C1322" s="823" t="s">
        <v>2806</v>
      </c>
      <c r="D1322" s="824">
        <v>1.45</v>
      </c>
      <c r="E1322" s="825">
        <v>172.06380000000001</v>
      </c>
      <c r="F1322" s="826">
        <v>45506</v>
      </c>
      <c r="G1322" s="827" t="s">
        <v>11163</v>
      </c>
    </row>
    <row r="1323" spans="1:7">
      <c r="A1323" s="822" t="s">
        <v>12237</v>
      </c>
      <c r="B1323" s="823" t="s">
        <v>22792</v>
      </c>
      <c r="C1323" s="823" t="s">
        <v>2806</v>
      </c>
      <c r="D1323" s="824">
        <v>1.61</v>
      </c>
      <c r="E1323" s="825">
        <v>284.58</v>
      </c>
      <c r="F1323" s="826">
        <v>45506</v>
      </c>
      <c r="G1323" s="827" t="s">
        <v>11163</v>
      </c>
    </row>
    <row r="1324" spans="1:7">
      <c r="A1324" s="822" t="s">
        <v>1151</v>
      </c>
      <c r="B1324" s="823" t="s">
        <v>24182</v>
      </c>
      <c r="C1324" s="823" t="s">
        <v>2806</v>
      </c>
      <c r="D1324" s="824">
        <v>1.45</v>
      </c>
      <c r="E1324" s="825">
        <v>172.06380000000001</v>
      </c>
      <c r="F1324" s="826">
        <v>45506</v>
      </c>
      <c r="G1324" s="827" t="s">
        <v>11163</v>
      </c>
    </row>
    <row r="1325" spans="1:7">
      <c r="A1325" s="822" t="s">
        <v>12238</v>
      </c>
      <c r="B1325" s="823" t="s">
        <v>22792</v>
      </c>
      <c r="C1325" s="823" t="s">
        <v>2806</v>
      </c>
      <c r="D1325" s="824">
        <v>1.61</v>
      </c>
      <c r="E1325" s="825">
        <v>284.58</v>
      </c>
      <c r="F1325" s="826">
        <v>45506</v>
      </c>
      <c r="G1325" s="827" t="s">
        <v>11163</v>
      </c>
    </row>
    <row r="1326" spans="1:7">
      <c r="A1326" s="822" t="s">
        <v>1152</v>
      </c>
      <c r="B1326" s="823" t="s">
        <v>24183</v>
      </c>
      <c r="C1326" s="823" t="s">
        <v>2806</v>
      </c>
      <c r="D1326" s="824">
        <v>1.61</v>
      </c>
      <c r="E1326" s="825">
        <v>172.06380000000001</v>
      </c>
      <c r="F1326" s="826">
        <v>45506</v>
      </c>
      <c r="G1326" s="827" t="s">
        <v>11163</v>
      </c>
    </row>
    <row r="1327" spans="1:7">
      <c r="A1327" s="822" t="s">
        <v>11164</v>
      </c>
      <c r="B1327" s="823" t="s">
        <v>24184</v>
      </c>
      <c r="C1327" s="823" t="s">
        <v>2806</v>
      </c>
      <c r="D1327" s="824">
        <v>1.61</v>
      </c>
      <c r="E1327" s="825">
        <v>284.58</v>
      </c>
      <c r="F1327" s="826">
        <v>45506</v>
      </c>
      <c r="G1327" s="827" t="s">
        <v>11163</v>
      </c>
    </row>
    <row r="1328" spans="1:7">
      <c r="A1328" s="822" t="s">
        <v>1153</v>
      </c>
      <c r="B1328" s="823" t="s">
        <v>24183</v>
      </c>
      <c r="C1328" s="823" t="s">
        <v>2806</v>
      </c>
      <c r="D1328" s="824">
        <v>1.61</v>
      </c>
      <c r="E1328" s="825">
        <v>172.06380000000001</v>
      </c>
      <c r="F1328" s="826">
        <v>45506</v>
      </c>
      <c r="G1328" s="827" t="s">
        <v>11163</v>
      </c>
    </row>
    <row r="1329" spans="1:7">
      <c r="A1329" s="822" t="s">
        <v>11165</v>
      </c>
      <c r="B1329" s="823" t="s">
        <v>24185</v>
      </c>
      <c r="C1329" s="823" t="s">
        <v>2806</v>
      </c>
      <c r="D1329" s="824">
        <v>1.61</v>
      </c>
      <c r="E1329" s="825">
        <v>284.58</v>
      </c>
      <c r="F1329" s="826">
        <v>45506</v>
      </c>
      <c r="G1329" s="827" t="s">
        <v>11163</v>
      </c>
    </row>
    <row r="1330" spans="1:7">
      <c r="A1330" s="822" t="s">
        <v>1154</v>
      </c>
      <c r="B1330" s="823" t="s">
        <v>24186</v>
      </c>
      <c r="C1330" s="823" t="s">
        <v>2806</v>
      </c>
      <c r="D1330" s="824">
        <v>1.58</v>
      </c>
      <c r="E1330" s="825">
        <v>172.06380000000001</v>
      </c>
      <c r="F1330" s="826">
        <v>45506</v>
      </c>
      <c r="G1330" s="827" t="s">
        <v>11163</v>
      </c>
    </row>
    <row r="1331" spans="1:7">
      <c r="A1331" s="822" t="s">
        <v>11166</v>
      </c>
      <c r="B1331" s="823" t="s">
        <v>24187</v>
      </c>
      <c r="C1331" s="823" t="s">
        <v>2806</v>
      </c>
      <c r="D1331" s="824">
        <v>1.58</v>
      </c>
      <c r="E1331" s="825">
        <v>284.58</v>
      </c>
      <c r="F1331" s="826">
        <v>45506</v>
      </c>
      <c r="G1331" s="827" t="s">
        <v>11163</v>
      </c>
    </row>
    <row r="1332" spans="1:7">
      <c r="A1332" s="822" t="s">
        <v>1155</v>
      </c>
      <c r="B1332" s="823" t="s">
        <v>24186</v>
      </c>
      <c r="C1332" s="823" t="s">
        <v>2806</v>
      </c>
      <c r="D1332" s="824">
        <v>1.58</v>
      </c>
      <c r="E1332" s="825">
        <v>172.06380000000001</v>
      </c>
      <c r="F1332" s="826">
        <v>45506</v>
      </c>
      <c r="G1332" s="827" t="s">
        <v>11163</v>
      </c>
    </row>
    <row r="1333" spans="1:7">
      <c r="A1333" s="822" t="s">
        <v>11167</v>
      </c>
      <c r="B1333" s="823" t="s">
        <v>24187</v>
      </c>
      <c r="C1333" s="823" t="s">
        <v>2806</v>
      </c>
      <c r="D1333" s="824">
        <v>1.58</v>
      </c>
      <c r="E1333" s="825">
        <v>284.58</v>
      </c>
      <c r="F1333" s="826">
        <v>45506</v>
      </c>
      <c r="G1333" s="827" t="s">
        <v>11163</v>
      </c>
    </row>
    <row r="1334" spans="1:7">
      <c r="A1334" s="822" t="s">
        <v>1156</v>
      </c>
      <c r="B1334" s="823" t="s">
        <v>24188</v>
      </c>
      <c r="C1334" s="823" t="s">
        <v>2806</v>
      </c>
      <c r="D1334" s="824">
        <v>1.6</v>
      </c>
      <c r="E1334" s="825">
        <v>172.06380000000001</v>
      </c>
      <c r="F1334" s="826">
        <v>45506</v>
      </c>
      <c r="G1334" s="827" t="s">
        <v>11163</v>
      </c>
    </row>
    <row r="1335" spans="1:7">
      <c r="A1335" s="822" t="s">
        <v>11168</v>
      </c>
      <c r="B1335" s="823" t="s">
        <v>24189</v>
      </c>
      <c r="C1335" s="823" t="s">
        <v>2806</v>
      </c>
      <c r="D1335" s="824">
        <v>1.6</v>
      </c>
      <c r="E1335" s="825">
        <v>284.58</v>
      </c>
      <c r="F1335" s="826">
        <v>45506</v>
      </c>
      <c r="G1335" s="827" t="s">
        <v>11163</v>
      </c>
    </row>
    <row r="1336" spans="1:7">
      <c r="A1336" s="822" t="s">
        <v>1157</v>
      </c>
      <c r="B1336" s="823" t="s">
        <v>24188</v>
      </c>
      <c r="C1336" s="823" t="s">
        <v>2806</v>
      </c>
      <c r="D1336" s="824">
        <v>1.6</v>
      </c>
      <c r="E1336" s="825">
        <v>172.06380000000001</v>
      </c>
      <c r="F1336" s="826">
        <v>45506</v>
      </c>
      <c r="G1336" s="827" t="s">
        <v>11163</v>
      </c>
    </row>
    <row r="1337" spans="1:7">
      <c r="A1337" s="822" t="s">
        <v>11169</v>
      </c>
      <c r="B1337" s="823" t="s">
        <v>24189</v>
      </c>
      <c r="C1337" s="823" t="s">
        <v>2806</v>
      </c>
      <c r="D1337" s="824">
        <v>1.6</v>
      </c>
      <c r="E1337" s="825">
        <v>284.58</v>
      </c>
      <c r="F1337" s="826">
        <v>45506</v>
      </c>
      <c r="G1337" s="827" t="s">
        <v>11163</v>
      </c>
    </row>
    <row r="1338" spans="1:7">
      <c r="A1338" s="822" t="s">
        <v>1158</v>
      </c>
      <c r="B1338" s="823" t="s">
        <v>24190</v>
      </c>
      <c r="C1338" s="823" t="s">
        <v>2806</v>
      </c>
      <c r="D1338" s="824">
        <v>2.12</v>
      </c>
      <c r="E1338" s="825">
        <v>181.815</v>
      </c>
      <c r="F1338" s="826">
        <v>45506</v>
      </c>
      <c r="G1338" s="827" t="s">
        <v>11163</v>
      </c>
    </row>
    <row r="1339" spans="1:7">
      <c r="A1339" s="822" t="s">
        <v>11170</v>
      </c>
      <c r="B1339" s="823" t="s">
        <v>24191</v>
      </c>
      <c r="C1339" s="823" t="s">
        <v>2806</v>
      </c>
      <c r="D1339" s="824">
        <v>2.12</v>
      </c>
      <c r="E1339" s="825">
        <v>294.78000000000003</v>
      </c>
      <c r="F1339" s="826">
        <v>45506</v>
      </c>
      <c r="G1339" s="827" t="s">
        <v>11163</v>
      </c>
    </row>
    <row r="1340" spans="1:7">
      <c r="A1340" s="822" t="s">
        <v>1159</v>
      </c>
      <c r="B1340" s="823" t="s">
        <v>24190</v>
      </c>
      <c r="C1340" s="823" t="s">
        <v>2806</v>
      </c>
      <c r="D1340" s="824">
        <v>1.75</v>
      </c>
      <c r="E1340" s="825">
        <v>181.815</v>
      </c>
      <c r="F1340" s="826">
        <v>45506</v>
      </c>
      <c r="G1340" s="827" t="s">
        <v>11163</v>
      </c>
    </row>
    <row r="1341" spans="1:7">
      <c r="A1341" s="822" t="s">
        <v>11171</v>
      </c>
      <c r="B1341" s="823" t="s">
        <v>24191</v>
      </c>
      <c r="C1341" s="823" t="s">
        <v>2806</v>
      </c>
      <c r="D1341" s="824">
        <v>2.12</v>
      </c>
      <c r="E1341" s="825">
        <v>294.78000000000003</v>
      </c>
      <c r="F1341" s="826">
        <v>45506</v>
      </c>
      <c r="G1341" s="827" t="s">
        <v>11163</v>
      </c>
    </row>
    <row r="1342" spans="1:7">
      <c r="A1342" s="822" t="s">
        <v>1160</v>
      </c>
      <c r="B1342" s="823" t="s">
        <v>24192</v>
      </c>
      <c r="C1342" s="823" t="s">
        <v>2806</v>
      </c>
      <c r="D1342" s="824">
        <v>1.75</v>
      </c>
      <c r="E1342" s="825">
        <v>181.815</v>
      </c>
      <c r="F1342" s="826">
        <v>45506</v>
      </c>
      <c r="G1342" s="827" t="s">
        <v>11163</v>
      </c>
    </row>
    <row r="1343" spans="1:7">
      <c r="A1343" s="822" t="s">
        <v>11172</v>
      </c>
      <c r="B1343" s="823" t="s">
        <v>24193</v>
      </c>
      <c r="C1343" s="823" t="s">
        <v>2806</v>
      </c>
      <c r="D1343" s="824">
        <v>1.75</v>
      </c>
      <c r="E1343" s="825">
        <v>294.78000000000003</v>
      </c>
      <c r="F1343" s="826">
        <v>45506</v>
      </c>
      <c r="G1343" s="827" t="s">
        <v>11163</v>
      </c>
    </row>
    <row r="1344" spans="1:7">
      <c r="A1344" s="822" t="s">
        <v>1161</v>
      </c>
      <c r="B1344" s="823" t="s">
        <v>24192</v>
      </c>
      <c r="C1344" s="823" t="s">
        <v>2806</v>
      </c>
      <c r="D1344" s="824">
        <v>1.75</v>
      </c>
      <c r="E1344" s="825">
        <v>181.815</v>
      </c>
      <c r="F1344" s="826">
        <v>45506</v>
      </c>
      <c r="G1344" s="827" t="s">
        <v>11163</v>
      </c>
    </row>
    <row r="1345" spans="1:7">
      <c r="A1345" s="822" t="s">
        <v>11173</v>
      </c>
      <c r="B1345" s="823" t="s">
        <v>24194</v>
      </c>
      <c r="C1345" s="823" t="s">
        <v>2806</v>
      </c>
      <c r="D1345" s="824">
        <v>1.75</v>
      </c>
      <c r="E1345" s="825">
        <v>294.78000000000003</v>
      </c>
      <c r="F1345" s="826">
        <v>45506</v>
      </c>
      <c r="G1345" s="827" t="s">
        <v>11163</v>
      </c>
    </row>
    <row r="1346" spans="1:7">
      <c r="A1346" s="822" t="s">
        <v>1162</v>
      </c>
      <c r="B1346" s="823" t="s">
        <v>22776</v>
      </c>
      <c r="C1346" s="823" t="s">
        <v>2806</v>
      </c>
      <c r="D1346" s="824">
        <v>1.92</v>
      </c>
      <c r="E1346" s="825">
        <v>181.815</v>
      </c>
      <c r="F1346" s="826">
        <v>45506</v>
      </c>
      <c r="G1346" s="827" t="s">
        <v>11163</v>
      </c>
    </row>
    <row r="1347" spans="1:7">
      <c r="A1347" s="822" t="s">
        <v>11174</v>
      </c>
      <c r="B1347" s="823" t="s">
        <v>24195</v>
      </c>
      <c r="C1347" s="823" t="s">
        <v>2806</v>
      </c>
      <c r="D1347" s="824">
        <v>1.92</v>
      </c>
      <c r="E1347" s="825">
        <v>294.78000000000003</v>
      </c>
      <c r="F1347" s="826">
        <v>45506</v>
      </c>
      <c r="G1347" s="827" t="s">
        <v>11163</v>
      </c>
    </row>
    <row r="1348" spans="1:7">
      <c r="A1348" s="822" t="s">
        <v>1163</v>
      </c>
      <c r="B1348" s="823" t="s">
        <v>22776</v>
      </c>
      <c r="C1348" s="823" t="s">
        <v>2806</v>
      </c>
      <c r="D1348" s="824">
        <v>1.92</v>
      </c>
      <c r="E1348" s="825">
        <v>181.815</v>
      </c>
      <c r="F1348" s="826">
        <v>45506</v>
      </c>
      <c r="G1348" s="827" t="s">
        <v>11163</v>
      </c>
    </row>
    <row r="1349" spans="1:7">
      <c r="A1349" s="822" t="s">
        <v>11175</v>
      </c>
      <c r="B1349" s="823" t="s">
        <v>24195</v>
      </c>
      <c r="C1349" s="823" t="s">
        <v>2806</v>
      </c>
      <c r="D1349" s="824">
        <v>1.92</v>
      </c>
      <c r="E1349" s="825">
        <v>294.78000000000003</v>
      </c>
      <c r="F1349" s="826">
        <v>45506</v>
      </c>
      <c r="G1349" s="827" t="s">
        <v>11163</v>
      </c>
    </row>
    <row r="1350" spans="1:7">
      <c r="A1350" s="822" t="s">
        <v>11176</v>
      </c>
      <c r="B1350" s="823" t="s">
        <v>24196</v>
      </c>
      <c r="C1350" s="823" t="s">
        <v>2806</v>
      </c>
      <c r="D1350" s="824">
        <v>1.58</v>
      </c>
      <c r="E1350" s="825">
        <v>152.45939999999999</v>
      </c>
      <c r="F1350" s="826">
        <v>45506</v>
      </c>
      <c r="G1350" s="827" t="s">
        <v>11163</v>
      </c>
    </row>
    <row r="1351" spans="1:7">
      <c r="A1351" s="822" t="s">
        <v>12239</v>
      </c>
      <c r="B1351" s="823" t="s">
        <v>24197</v>
      </c>
      <c r="C1351" s="823" t="s">
        <v>2806</v>
      </c>
      <c r="D1351" s="824">
        <v>1.58</v>
      </c>
      <c r="E1351" s="825">
        <v>145.197</v>
      </c>
      <c r="F1351" s="826">
        <v>45506</v>
      </c>
      <c r="G1351" s="827" t="s">
        <v>11163</v>
      </c>
    </row>
    <row r="1352" spans="1:7">
      <c r="A1352" s="822" t="s">
        <v>12240</v>
      </c>
      <c r="B1352" s="823" t="s">
        <v>24198</v>
      </c>
      <c r="C1352" s="823" t="s">
        <v>2806</v>
      </c>
      <c r="D1352" s="824">
        <v>1.58</v>
      </c>
      <c r="E1352" s="825">
        <v>145.197</v>
      </c>
      <c r="F1352" s="826">
        <v>45506</v>
      </c>
      <c r="G1352" s="827" t="s">
        <v>11163</v>
      </c>
    </row>
    <row r="1353" spans="1:7">
      <c r="A1353" s="822" t="s">
        <v>11177</v>
      </c>
      <c r="B1353" s="823" t="s">
        <v>24199</v>
      </c>
      <c r="C1353" s="823" t="s">
        <v>2806</v>
      </c>
      <c r="D1353" s="824">
        <v>1.58</v>
      </c>
      <c r="E1353" s="825">
        <v>152.45939999999999</v>
      </c>
      <c r="F1353" s="826">
        <v>45506</v>
      </c>
      <c r="G1353" s="827" t="s">
        <v>11163</v>
      </c>
    </row>
    <row r="1354" spans="1:7">
      <c r="A1354" s="822" t="s">
        <v>12241</v>
      </c>
      <c r="B1354" s="823" t="s">
        <v>24200</v>
      </c>
      <c r="C1354" s="823" t="s">
        <v>2806</v>
      </c>
      <c r="D1354" s="824">
        <v>1.58</v>
      </c>
      <c r="E1354" s="825">
        <v>145.197</v>
      </c>
      <c r="F1354" s="826">
        <v>45506</v>
      </c>
      <c r="G1354" s="827" t="s">
        <v>11163</v>
      </c>
    </row>
    <row r="1355" spans="1:7">
      <c r="A1355" s="822" t="s">
        <v>11178</v>
      </c>
      <c r="B1355" s="823" t="s">
        <v>24200</v>
      </c>
      <c r="C1355" s="823" t="s">
        <v>2806</v>
      </c>
      <c r="D1355" s="824">
        <v>1.58</v>
      </c>
      <c r="E1355" s="825">
        <v>152.45939999999999</v>
      </c>
      <c r="F1355" s="826">
        <v>45506</v>
      </c>
      <c r="G1355" s="827" t="s">
        <v>11163</v>
      </c>
    </row>
    <row r="1356" spans="1:7">
      <c r="A1356" s="822" t="s">
        <v>11179</v>
      </c>
      <c r="B1356" s="823" t="s">
        <v>24201</v>
      </c>
      <c r="C1356" s="823" t="s">
        <v>2806</v>
      </c>
      <c r="D1356" s="824">
        <v>1.58</v>
      </c>
      <c r="E1356" s="825">
        <v>169.59540000000001</v>
      </c>
      <c r="F1356" s="826">
        <v>45506</v>
      </c>
      <c r="G1356" s="827" t="s">
        <v>11163</v>
      </c>
    </row>
    <row r="1357" spans="1:7">
      <c r="A1357" s="822" t="s">
        <v>12242</v>
      </c>
      <c r="B1357" s="823" t="s">
        <v>24202</v>
      </c>
      <c r="C1357" s="823" t="s">
        <v>2806</v>
      </c>
      <c r="D1357" s="824">
        <v>1.58</v>
      </c>
      <c r="E1357" s="825">
        <v>161.517</v>
      </c>
      <c r="F1357" s="826">
        <v>45506</v>
      </c>
      <c r="G1357" s="827" t="s">
        <v>11163</v>
      </c>
    </row>
    <row r="1358" spans="1:7">
      <c r="A1358" s="822" t="s">
        <v>12243</v>
      </c>
      <c r="B1358" s="823" t="s">
        <v>24203</v>
      </c>
      <c r="C1358" s="823" t="s">
        <v>2806</v>
      </c>
      <c r="D1358" s="824">
        <v>1.58</v>
      </c>
      <c r="E1358" s="825">
        <v>161.517</v>
      </c>
      <c r="F1358" s="826">
        <v>45506</v>
      </c>
      <c r="G1358" s="827" t="s">
        <v>11163</v>
      </c>
    </row>
    <row r="1359" spans="1:7">
      <c r="A1359" s="822" t="s">
        <v>12244</v>
      </c>
      <c r="B1359" s="823" t="s">
        <v>24203</v>
      </c>
      <c r="C1359" s="823" t="s">
        <v>2806</v>
      </c>
      <c r="D1359" s="824">
        <v>1.58</v>
      </c>
      <c r="E1359" s="825">
        <v>161.517</v>
      </c>
      <c r="F1359" s="826">
        <v>45506</v>
      </c>
      <c r="G1359" s="827" t="s">
        <v>11163</v>
      </c>
    </row>
    <row r="1360" spans="1:7">
      <c r="A1360" s="822" t="s">
        <v>12245</v>
      </c>
      <c r="B1360" s="823" t="s">
        <v>24204</v>
      </c>
      <c r="C1360" s="823" t="s">
        <v>2806</v>
      </c>
      <c r="D1360" s="824">
        <v>1.58</v>
      </c>
      <c r="E1360" s="825">
        <v>161.517</v>
      </c>
      <c r="F1360" s="826">
        <v>45506</v>
      </c>
      <c r="G1360" s="827" t="s">
        <v>11163</v>
      </c>
    </row>
    <row r="1361" spans="1:7">
      <c r="A1361" s="822" t="s">
        <v>12246</v>
      </c>
      <c r="B1361" s="823" t="s">
        <v>24204</v>
      </c>
      <c r="C1361" s="823" t="s">
        <v>2806</v>
      </c>
      <c r="D1361" s="824">
        <v>1.58</v>
      </c>
      <c r="E1361" s="825">
        <v>161.517</v>
      </c>
      <c r="F1361" s="826">
        <v>45506</v>
      </c>
      <c r="G1361" s="827" t="s">
        <v>11163</v>
      </c>
    </row>
    <row r="1362" spans="1:7">
      <c r="A1362" s="822" t="s">
        <v>1164</v>
      </c>
      <c r="B1362" s="823" t="s">
        <v>22793</v>
      </c>
      <c r="C1362" s="823" t="s">
        <v>2806</v>
      </c>
      <c r="D1362" s="824">
        <v>1.65</v>
      </c>
      <c r="E1362" s="825">
        <v>200.4504</v>
      </c>
      <c r="F1362" s="826">
        <v>45506</v>
      </c>
      <c r="G1362" s="827" t="s">
        <v>11163</v>
      </c>
    </row>
    <row r="1363" spans="1:7">
      <c r="A1363" s="822" t="s">
        <v>1165</v>
      </c>
      <c r="B1363" s="823" t="s">
        <v>22793</v>
      </c>
      <c r="C1363" s="823" t="s">
        <v>2806</v>
      </c>
      <c r="D1363" s="824">
        <v>1.7</v>
      </c>
      <c r="E1363" s="825">
        <v>200.4504</v>
      </c>
      <c r="F1363" s="826">
        <v>45506</v>
      </c>
      <c r="G1363" s="827" t="s">
        <v>11163</v>
      </c>
    </row>
    <row r="1364" spans="1:7">
      <c r="A1364" s="822" t="s">
        <v>1166</v>
      </c>
      <c r="B1364" s="823" t="s">
        <v>22794</v>
      </c>
      <c r="C1364" s="823" t="s">
        <v>2806</v>
      </c>
      <c r="D1364" s="824">
        <v>1.61</v>
      </c>
      <c r="E1364" s="825">
        <v>200.4504</v>
      </c>
      <c r="F1364" s="826">
        <v>45506</v>
      </c>
      <c r="G1364" s="827" t="s">
        <v>11163</v>
      </c>
    </row>
    <row r="1365" spans="1:7">
      <c r="A1365" s="822" t="s">
        <v>12247</v>
      </c>
      <c r="B1365" s="823" t="s">
        <v>24205</v>
      </c>
      <c r="C1365" s="823" t="s">
        <v>2806</v>
      </c>
      <c r="D1365" s="824">
        <v>1.61</v>
      </c>
      <c r="E1365" s="825">
        <v>308.72340000000003</v>
      </c>
      <c r="F1365" s="826">
        <v>45506</v>
      </c>
      <c r="G1365" s="827" t="s">
        <v>11163</v>
      </c>
    </row>
    <row r="1366" spans="1:7">
      <c r="A1366" s="822" t="s">
        <v>1167</v>
      </c>
      <c r="B1366" s="823" t="s">
        <v>22794</v>
      </c>
      <c r="C1366" s="823" t="s">
        <v>2806</v>
      </c>
      <c r="D1366" s="824">
        <v>1.61</v>
      </c>
      <c r="E1366" s="825">
        <v>200.4504</v>
      </c>
      <c r="F1366" s="826">
        <v>45506</v>
      </c>
      <c r="G1366" s="827" t="s">
        <v>11163</v>
      </c>
    </row>
    <row r="1367" spans="1:7">
      <c r="A1367" s="822" t="s">
        <v>12248</v>
      </c>
      <c r="B1367" s="823" t="s">
        <v>24206</v>
      </c>
      <c r="C1367" s="823" t="s">
        <v>2806</v>
      </c>
      <c r="D1367" s="824">
        <v>1.61</v>
      </c>
      <c r="E1367" s="825">
        <v>324.15600000000001</v>
      </c>
      <c r="F1367" s="826">
        <v>45506</v>
      </c>
      <c r="G1367" s="827" t="s">
        <v>11163</v>
      </c>
    </row>
    <row r="1368" spans="1:7">
      <c r="A1368" s="822" t="s">
        <v>1168</v>
      </c>
      <c r="B1368" s="823" t="s">
        <v>22795</v>
      </c>
      <c r="C1368" s="823" t="s">
        <v>2806</v>
      </c>
      <c r="D1368" s="824">
        <v>1.85</v>
      </c>
      <c r="E1368" s="825">
        <v>200.4504</v>
      </c>
      <c r="F1368" s="826">
        <v>45506</v>
      </c>
      <c r="G1368" s="827" t="s">
        <v>11163</v>
      </c>
    </row>
    <row r="1369" spans="1:7">
      <c r="A1369" s="822" t="s">
        <v>11180</v>
      </c>
      <c r="B1369" s="823" t="s">
        <v>24207</v>
      </c>
      <c r="C1369" s="823" t="s">
        <v>2806</v>
      </c>
      <c r="D1369" s="824">
        <v>1.85</v>
      </c>
      <c r="E1369" s="825">
        <v>308.72340000000003</v>
      </c>
      <c r="F1369" s="826">
        <v>45506</v>
      </c>
      <c r="G1369" s="827" t="s">
        <v>11163</v>
      </c>
    </row>
    <row r="1370" spans="1:7">
      <c r="A1370" s="822" t="s">
        <v>1169</v>
      </c>
      <c r="B1370" s="823" t="s">
        <v>22795</v>
      </c>
      <c r="C1370" s="823" t="s">
        <v>2806</v>
      </c>
      <c r="D1370" s="824">
        <v>1.85</v>
      </c>
      <c r="E1370" s="825">
        <v>200.4504</v>
      </c>
      <c r="F1370" s="826">
        <v>45506</v>
      </c>
      <c r="G1370" s="827" t="s">
        <v>11163</v>
      </c>
    </row>
    <row r="1371" spans="1:7">
      <c r="A1371" s="822" t="s">
        <v>11181</v>
      </c>
      <c r="B1371" s="823" t="s">
        <v>24208</v>
      </c>
      <c r="C1371" s="823" t="s">
        <v>2806</v>
      </c>
      <c r="D1371" s="824">
        <v>1.85</v>
      </c>
      <c r="E1371" s="825">
        <v>308.72340000000003</v>
      </c>
      <c r="F1371" s="826">
        <v>45506</v>
      </c>
      <c r="G1371" s="827" t="s">
        <v>11163</v>
      </c>
    </row>
    <row r="1372" spans="1:7">
      <c r="A1372" s="822" t="s">
        <v>1170</v>
      </c>
      <c r="B1372" s="823" t="s">
        <v>22796</v>
      </c>
      <c r="C1372" s="823" t="s">
        <v>2806</v>
      </c>
      <c r="D1372" s="824">
        <v>1.82</v>
      </c>
      <c r="E1372" s="825">
        <v>200.4504</v>
      </c>
      <c r="F1372" s="826">
        <v>45506</v>
      </c>
      <c r="G1372" s="827" t="s">
        <v>11163</v>
      </c>
    </row>
    <row r="1373" spans="1:7">
      <c r="A1373" s="822" t="s">
        <v>11182</v>
      </c>
      <c r="B1373" s="823" t="s">
        <v>24209</v>
      </c>
      <c r="C1373" s="823" t="s">
        <v>2806</v>
      </c>
      <c r="D1373" s="824">
        <v>1.6</v>
      </c>
      <c r="E1373" s="825">
        <v>308.72340000000003</v>
      </c>
      <c r="F1373" s="826">
        <v>45506</v>
      </c>
      <c r="G1373" s="827" t="s">
        <v>11163</v>
      </c>
    </row>
    <row r="1374" spans="1:7">
      <c r="A1374" s="822" t="s">
        <v>1171</v>
      </c>
      <c r="B1374" s="823" t="s">
        <v>22796</v>
      </c>
      <c r="C1374" s="823" t="s">
        <v>2806</v>
      </c>
      <c r="D1374" s="824">
        <v>1.82</v>
      </c>
      <c r="E1374" s="825">
        <v>200.4504</v>
      </c>
      <c r="F1374" s="826">
        <v>45506</v>
      </c>
      <c r="G1374" s="827" t="s">
        <v>11163</v>
      </c>
    </row>
    <row r="1375" spans="1:7">
      <c r="A1375" s="822" t="s">
        <v>11183</v>
      </c>
      <c r="B1375" s="823" t="s">
        <v>24209</v>
      </c>
      <c r="C1375" s="823" t="s">
        <v>2806</v>
      </c>
      <c r="D1375" s="824">
        <v>1.82</v>
      </c>
      <c r="E1375" s="825">
        <v>308.72340000000003</v>
      </c>
      <c r="F1375" s="826">
        <v>45506</v>
      </c>
      <c r="G1375" s="827" t="s">
        <v>11163</v>
      </c>
    </row>
    <row r="1376" spans="1:7">
      <c r="A1376" s="822" t="s">
        <v>1172</v>
      </c>
      <c r="B1376" s="823" t="s">
        <v>22797</v>
      </c>
      <c r="C1376" s="823" t="s">
        <v>2806</v>
      </c>
      <c r="D1376" s="824">
        <v>1.98</v>
      </c>
      <c r="E1376" s="825">
        <v>217.6884</v>
      </c>
      <c r="F1376" s="826">
        <v>45506</v>
      </c>
      <c r="G1376" s="827" t="s">
        <v>11163</v>
      </c>
    </row>
    <row r="1377" spans="1:7">
      <c r="A1377" s="822" t="s">
        <v>11184</v>
      </c>
      <c r="B1377" s="823" t="s">
        <v>24210</v>
      </c>
      <c r="C1377" s="823" t="s">
        <v>2806</v>
      </c>
      <c r="D1377" s="824">
        <v>1.98</v>
      </c>
      <c r="E1377" s="825">
        <v>329.1234</v>
      </c>
      <c r="F1377" s="826">
        <v>45506</v>
      </c>
      <c r="G1377" s="827" t="s">
        <v>11163</v>
      </c>
    </row>
    <row r="1378" spans="1:7">
      <c r="A1378" s="822" t="s">
        <v>1173</v>
      </c>
      <c r="B1378" s="823" t="s">
        <v>22797</v>
      </c>
      <c r="C1378" s="823" t="s">
        <v>2806</v>
      </c>
      <c r="D1378" s="824">
        <v>1.98</v>
      </c>
      <c r="E1378" s="825">
        <v>217.6884</v>
      </c>
      <c r="F1378" s="826">
        <v>45506</v>
      </c>
      <c r="G1378" s="827" t="s">
        <v>11163</v>
      </c>
    </row>
    <row r="1379" spans="1:7">
      <c r="A1379" s="822" t="s">
        <v>12249</v>
      </c>
      <c r="B1379" s="823" t="s">
        <v>24210</v>
      </c>
      <c r="C1379" s="823" t="s">
        <v>2806</v>
      </c>
      <c r="D1379" s="824">
        <v>1.98</v>
      </c>
      <c r="E1379" s="825">
        <v>345.57600000000002</v>
      </c>
      <c r="F1379" s="826">
        <v>45506</v>
      </c>
      <c r="G1379" s="827" t="s">
        <v>11163</v>
      </c>
    </row>
    <row r="1380" spans="1:7">
      <c r="A1380" s="822" t="s">
        <v>1174</v>
      </c>
      <c r="B1380" s="823" t="s">
        <v>22798</v>
      </c>
      <c r="C1380" s="823" t="s">
        <v>2806</v>
      </c>
      <c r="D1380" s="824">
        <v>2</v>
      </c>
      <c r="E1380" s="825">
        <v>217.6884</v>
      </c>
      <c r="F1380" s="826">
        <v>45506</v>
      </c>
      <c r="G1380" s="827" t="s">
        <v>11163</v>
      </c>
    </row>
    <row r="1381" spans="1:7">
      <c r="A1381" s="822" t="s">
        <v>12250</v>
      </c>
      <c r="B1381" s="823" t="s">
        <v>24211</v>
      </c>
      <c r="C1381" s="823" t="s">
        <v>2806</v>
      </c>
      <c r="D1381" s="824">
        <v>2</v>
      </c>
      <c r="E1381" s="825">
        <v>329.1234</v>
      </c>
      <c r="F1381" s="826">
        <v>45506</v>
      </c>
      <c r="G1381" s="827" t="s">
        <v>11163</v>
      </c>
    </row>
    <row r="1382" spans="1:7">
      <c r="A1382" s="822" t="s">
        <v>1175</v>
      </c>
      <c r="B1382" s="823" t="s">
        <v>22798</v>
      </c>
      <c r="C1382" s="823" t="s">
        <v>2806</v>
      </c>
      <c r="D1382" s="824">
        <v>2</v>
      </c>
      <c r="E1382" s="825">
        <v>217.6884</v>
      </c>
      <c r="F1382" s="826">
        <v>45506</v>
      </c>
      <c r="G1382" s="827" t="s">
        <v>11163</v>
      </c>
    </row>
    <row r="1383" spans="1:7">
      <c r="A1383" s="822" t="s">
        <v>12251</v>
      </c>
      <c r="B1383" s="823" t="s">
        <v>24211</v>
      </c>
      <c r="C1383" s="823" t="s">
        <v>2806</v>
      </c>
      <c r="D1383" s="824">
        <v>2</v>
      </c>
      <c r="E1383" s="825">
        <v>345.57600000000002</v>
      </c>
      <c r="F1383" s="826">
        <v>45506</v>
      </c>
      <c r="G1383" s="827" t="s">
        <v>11163</v>
      </c>
    </row>
    <row r="1384" spans="1:7">
      <c r="A1384" s="822" t="s">
        <v>1176</v>
      </c>
      <c r="B1384" s="823" t="s">
        <v>22799</v>
      </c>
      <c r="C1384" s="823" t="s">
        <v>2806</v>
      </c>
      <c r="D1384" s="824">
        <v>1.97</v>
      </c>
      <c r="E1384" s="825">
        <v>227.16420000000002</v>
      </c>
      <c r="F1384" s="826">
        <v>45506</v>
      </c>
      <c r="G1384" s="827" t="s">
        <v>11163</v>
      </c>
    </row>
    <row r="1385" spans="1:7">
      <c r="A1385" s="822" t="s">
        <v>12252</v>
      </c>
      <c r="B1385" s="823" t="s">
        <v>24212</v>
      </c>
      <c r="C1385" s="823" t="s">
        <v>2806</v>
      </c>
      <c r="D1385" s="824">
        <v>1.97</v>
      </c>
      <c r="E1385" s="825">
        <v>334.22340000000003</v>
      </c>
      <c r="F1385" s="826">
        <v>45506</v>
      </c>
      <c r="G1385" s="827" t="s">
        <v>11163</v>
      </c>
    </row>
    <row r="1386" spans="1:7">
      <c r="A1386" s="822" t="s">
        <v>1177</v>
      </c>
      <c r="B1386" s="823" t="s">
        <v>22800</v>
      </c>
      <c r="C1386" s="823" t="s">
        <v>2806</v>
      </c>
      <c r="D1386" s="824">
        <v>1.97</v>
      </c>
      <c r="E1386" s="825">
        <v>227.16420000000002</v>
      </c>
      <c r="F1386" s="826">
        <v>45506</v>
      </c>
      <c r="G1386" s="827" t="s">
        <v>11163</v>
      </c>
    </row>
    <row r="1387" spans="1:7">
      <c r="A1387" s="822" t="s">
        <v>12253</v>
      </c>
      <c r="B1387" s="823" t="s">
        <v>24213</v>
      </c>
      <c r="C1387" s="823" t="s">
        <v>2806</v>
      </c>
      <c r="D1387" s="824">
        <v>1.97</v>
      </c>
      <c r="E1387" s="825">
        <v>334.22340000000003</v>
      </c>
      <c r="F1387" s="826">
        <v>45506</v>
      </c>
      <c r="G1387" s="827" t="s">
        <v>11163</v>
      </c>
    </row>
    <row r="1388" spans="1:7">
      <c r="A1388" s="822" t="s">
        <v>12254</v>
      </c>
      <c r="B1388" s="823" t="s">
        <v>12255</v>
      </c>
      <c r="C1388" s="823" t="s">
        <v>2806</v>
      </c>
      <c r="D1388" s="824">
        <v>4.74</v>
      </c>
      <c r="E1388" s="825">
        <v>204.38759999999999</v>
      </c>
      <c r="F1388" s="826">
        <v>45506</v>
      </c>
      <c r="G1388" s="827" t="s">
        <v>24027</v>
      </c>
    </row>
    <row r="1389" spans="1:7">
      <c r="A1389" s="822" t="s">
        <v>1178</v>
      </c>
      <c r="B1389" s="823" t="s">
        <v>11185</v>
      </c>
      <c r="C1389" s="823" t="s">
        <v>2806</v>
      </c>
      <c r="D1389" s="824">
        <v>4.74</v>
      </c>
      <c r="E1389" s="825">
        <v>214.608</v>
      </c>
      <c r="F1389" s="826">
        <v>45506</v>
      </c>
      <c r="G1389" s="827" t="s">
        <v>24027</v>
      </c>
    </row>
    <row r="1390" spans="1:7">
      <c r="A1390" s="822" t="s">
        <v>12256</v>
      </c>
      <c r="B1390" s="823" t="s">
        <v>12257</v>
      </c>
      <c r="C1390" s="823" t="s">
        <v>2806</v>
      </c>
      <c r="D1390" s="824">
        <v>2.46</v>
      </c>
      <c r="E1390" s="825">
        <v>102.0408</v>
      </c>
      <c r="F1390" s="826">
        <v>45506</v>
      </c>
      <c r="G1390" s="827" t="s">
        <v>24027</v>
      </c>
    </row>
    <row r="1391" spans="1:7">
      <c r="A1391" s="822" t="s">
        <v>1077</v>
      </c>
      <c r="B1391" s="823" t="s">
        <v>11186</v>
      </c>
      <c r="C1391" s="823" t="s">
        <v>2806</v>
      </c>
      <c r="D1391" s="824">
        <v>2.46</v>
      </c>
      <c r="E1391" s="825">
        <v>102.0408</v>
      </c>
      <c r="F1391" s="826">
        <v>45506</v>
      </c>
      <c r="G1391" s="827" t="s">
        <v>24027</v>
      </c>
    </row>
    <row r="1392" spans="1:7">
      <c r="A1392" s="822" t="s">
        <v>1078</v>
      </c>
      <c r="B1392" s="823" t="s">
        <v>1079</v>
      </c>
      <c r="C1392" s="823" t="s">
        <v>2806</v>
      </c>
      <c r="D1392" s="824">
        <v>2.46</v>
      </c>
      <c r="E1392" s="825">
        <v>102.0408</v>
      </c>
      <c r="F1392" s="826">
        <v>45506</v>
      </c>
      <c r="G1392" s="827" t="s">
        <v>24027</v>
      </c>
    </row>
    <row r="1393" spans="1:7">
      <c r="A1393" s="822" t="s">
        <v>11187</v>
      </c>
      <c r="B1393" s="823" t="s">
        <v>11188</v>
      </c>
      <c r="C1393" s="823" t="s">
        <v>2806</v>
      </c>
      <c r="D1393" s="824">
        <v>2.66</v>
      </c>
      <c r="E1393" s="825">
        <v>104.16240000000001</v>
      </c>
      <c r="F1393" s="826">
        <v>45506</v>
      </c>
      <c r="G1393" s="827" t="s">
        <v>24027</v>
      </c>
    </row>
    <row r="1394" spans="1:7">
      <c r="A1394" s="822" t="s">
        <v>1181</v>
      </c>
      <c r="B1394" s="823" t="s">
        <v>11189</v>
      </c>
      <c r="C1394" s="823" t="s">
        <v>2806</v>
      </c>
      <c r="D1394" s="824">
        <v>1.85</v>
      </c>
      <c r="E1394" s="825">
        <v>65.075999999999993</v>
      </c>
      <c r="F1394" s="826">
        <v>45506</v>
      </c>
      <c r="G1394" s="827" t="s">
        <v>24027</v>
      </c>
    </row>
    <row r="1395" spans="1:7">
      <c r="A1395" s="822" t="s">
        <v>24214</v>
      </c>
      <c r="B1395" s="823" t="s">
        <v>11190</v>
      </c>
      <c r="C1395" s="823" t="s">
        <v>2806</v>
      </c>
      <c r="D1395" s="824">
        <v>0.8</v>
      </c>
      <c r="E1395" s="825">
        <v>29.561</v>
      </c>
      <c r="F1395" s="826">
        <v>45506</v>
      </c>
      <c r="G1395" s="827" t="s">
        <v>24027</v>
      </c>
    </row>
    <row r="1396" spans="1:7">
      <c r="A1396" s="822" t="s">
        <v>1315</v>
      </c>
      <c r="B1396" s="823" t="s">
        <v>11190</v>
      </c>
      <c r="C1396" s="823" t="s">
        <v>2806</v>
      </c>
      <c r="D1396" s="824">
        <v>0.8</v>
      </c>
      <c r="E1396" s="825">
        <v>29.274000000000001</v>
      </c>
      <c r="F1396" s="826">
        <v>45506</v>
      </c>
      <c r="G1396" s="827" t="s">
        <v>24027</v>
      </c>
    </row>
    <row r="1397" spans="1:7">
      <c r="A1397" s="822" t="s">
        <v>1185</v>
      </c>
      <c r="B1397" s="823" t="s">
        <v>11191</v>
      </c>
      <c r="C1397" s="823" t="s">
        <v>6621</v>
      </c>
      <c r="D1397" s="824">
        <v>7.0000000000000001E-3</v>
      </c>
      <c r="E1397" s="825">
        <v>18.181799999999999</v>
      </c>
      <c r="F1397" s="826">
        <v>45506</v>
      </c>
      <c r="G1397" s="827" t="s">
        <v>24027</v>
      </c>
    </row>
    <row r="1398" spans="1:7">
      <c r="A1398" s="822" t="s">
        <v>1186</v>
      </c>
      <c r="B1398" s="823" t="s">
        <v>1187</v>
      </c>
      <c r="C1398" s="823" t="s">
        <v>24026</v>
      </c>
      <c r="D1398" s="824">
        <v>0</v>
      </c>
      <c r="E1398" s="825">
        <v>24.770499999999998</v>
      </c>
      <c r="F1398" s="826">
        <v>45506</v>
      </c>
      <c r="G1398" s="827" t="s">
        <v>24027</v>
      </c>
    </row>
    <row r="1399" spans="1:7">
      <c r="A1399" s="822" t="s">
        <v>11192</v>
      </c>
      <c r="B1399" s="823" t="s">
        <v>1316</v>
      </c>
      <c r="C1399" s="823" t="s">
        <v>24029</v>
      </c>
      <c r="D1399" s="824">
        <v>0</v>
      </c>
      <c r="E1399" s="825">
        <v>371.32</v>
      </c>
      <c r="F1399" s="826">
        <v>45506</v>
      </c>
      <c r="G1399" s="827" t="s">
        <v>2531</v>
      </c>
    </row>
    <row r="1400" spans="1:7">
      <c r="A1400" s="822" t="s">
        <v>11193</v>
      </c>
      <c r="B1400" s="823" t="s">
        <v>1317</v>
      </c>
      <c r="C1400" s="823" t="s">
        <v>24029</v>
      </c>
      <c r="D1400" s="824">
        <v>5</v>
      </c>
      <c r="E1400" s="825">
        <v>371.32</v>
      </c>
      <c r="F1400" s="826">
        <v>45506</v>
      </c>
      <c r="G1400" s="827" t="s">
        <v>2531</v>
      </c>
    </row>
    <row r="1401" spans="1:7">
      <c r="A1401" s="822" t="s">
        <v>24215</v>
      </c>
      <c r="B1401" s="823" t="s">
        <v>1318</v>
      </c>
      <c r="C1401" s="823" t="s">
        <v>24029</v>
      </c>
      <c r="D1401" s="824">
        <v>0</v>
      </c>
      <c r="E1401" s="825">
        <v>371.32</v>
      </c>
      <c r="F1401" s="826">
        <v>45506</v>
      </c>
      <c r="G1401" s="827" t="s">
        <v>2531</v>
      </c>
    </row>
    <row r="1402" spans="1:7">
      <c r="A1402" s="822" t="s">
        <v>11194</v>
      </c>
      <c r="B1402" s="823" t="s">
        <v>1319</v>
      </c>
      <c r="C1402" s="823" t="s">
        <v>24029</v>
      </c>
      <c r="D1402" s="824">
        <v>7</v>
      </c>
      <c r="E1402" s="825">
        <v>436.31</v>
      </c>
      <c r="F1402" s="826">
        <v>45506</v>
      </c>
      <c r="G1402" s="827" t="s">
        <v>2531</v>
      </c>
    </row>
    <row r="1403" spans="1:7">
      <c r="A1403" s="822" t="s">
        <v>11195</v>
      </c>
      <c r="B1403" s="823" t="s">
        <v>1320</v>
      </c>
      <c r="C1403" s="823" t="s">
        <v>24029</v>
      </c>
      <c r="D1403" s="824">
        <v>0</v>
      </c>
      <c r="E1403" s="825">
        <v>645.89</v>
      </c>
      <c r="F1403" s="826">
        <v>45506</v>
      </c>
      <c r="G1403" s="827" t="s">
        <v>2531</v>
      </c>
    </row>
    <row r="1404" spans="1:7">
      <c r="A1404" s="822" t="s">
        <v>11196</v>
      </c>
      <c r="B1404" s="823" t="s">
        <v>1324</v>
      </c>
      <c r="C1404" s="823" t="s">
        <v>24029</v>
      </c>
      <c r="D1404" s="824">
        <v>10</v>
      </c>
      <c r="E1404" s="825">
        <v>781.92</v>
      </c>
      <c r="F1404" s="826">
        <v>45506</v>
      </c>
      <c r="G1404" s="827" t="s">
        <v>2531</v>
      </c>
    </row>
    <row r="1405" spans="1:7">
      <c r="A1405" s="822" t="s">
        <v>1325</v>
      </c>
      <c r="B1405" s="823" t="s">
        <v>1324</v>
      </c>
      <c r="C1405" s="823" t="s">
        <v>24029</v>
      </c>
      <c r="D1405" s="824">
        <v>10</v>
      </c>
      <c r="E1405" s="825">
        <v>781.91960000000006</v>
      </c>
      <c r="F1405" s="826">
        <v>45506</v>
      </c>
      <c r="G1405" s="827" t="s">
        <v>24027</v>
      </c>
    </row>
    <row r="1406" spans="1:7">
      <c r="A1406" s="822" t="s">
        <v>24216</v>
      </c>
      <c r="B1406" s="823" t="s">
        <v>1326</v>
      </c>
      <c r="C1406" s="823" t="s">
        <v>24029</v>
      </c>
      <c r="D1406" s="824">
        <v>5</v>
      </c>
      <c r="E1406" s="825">
        <v>390.267</v>
      </c>
      <c r="F1406" s="826">
        <v>45506</v>
      </c>
      <c r="G1406" s="827" t="s">
        <v>11197</v>
      </c>
    </row>
    <row r="1407" spans="1:7">
      <c r="A1407" s="822" t="s">
        <v>24217</v>
      </c>
      <c r="B1407" s="823" t="s">
        <v>1327</v>
      </c>
      <c r="C1407" s="823" t="s">
        <v>24029</v>
      </c>
      <c r="D1407" s="824">
        <v>9</v>
      </c>
      <c r="E1407" s="825">
        <v>632.43029999999999</v>
      </c>
      <c r="F1407" s="826">
        <v>45506</v>
      </c>
      <c r="G1407" s="827" t="s">
        <v>11197</v>
      </c>
    </row>
    <row r="1408" spans="1:7">
      <c r="A1408" s="822" t="s">
        <v>24218</v>
      </c>
      <c r="B1408" s="823" t="s">
        <v>1328</v>
      </c>
      <c r="C1408" s="823" t="s">
        <v>24029</v>
      </c>
      <c r="D1408" s="824">
        <v>12</v>
      </c>
      <c r="E1408" s="825">
        <v>910.71570000000008</v>
      </c>
      <c r="F1408" s="826">
        <v>45506</v>
      </c>
      <c r="G1408" s="827" t="s">
        <v>11197</v>
      </c>
    </row>
    <row r="1409" spans="1:7">
      <c r="A1409" s="822" t="s">
        <v>11198</v>
      </c>
      <c r="B1409" s="823" t="s">
        <v>1402</v>
      </c>
      <c r="C1409" s="823" t="s">
        <v>24037</v>
      </c>
      <c r="D1409" s="824">
        <v>4.0999999999999996</v>
      </c>
      <c r="E1409" s="825">
        <v>226.0026</v>
      </c>
      <c r="F1409" s="826">
        <v>45506</v>
      </c>
      <c r="G1409" s="827" t="s">
        <v>11197</v>
      </c>
    </row>
    <row r="1410" spans="1:7">
      <c r="A1410" s="822" t="s">
        <v>11199</v>
      </c>
      <c r="B1410" s="823" t="s">
        <v>255</v>
      </c>
      <c r="C1410" s="823" t="s">
        <v>2663</v>
      </c>
      <c r="D1410" s="824">
        <v>17</v>
      </c>
      <c r="E1410" s="825">
        <v>511.2</v>
      </c>
      <c r="F1410" s="826">
        <v>45506</v>
      </c>
      <c r="G1410" s="827" t="s">
        <v>7505</v>
      </c>
    </row>
    <row r="1411" spans="1:7">
      <c r="A1411" s="822" t="s">
        <v>24219</v>
      </c>
      <c r="B1411" s="823" t="s">
        <v>255</v>
      </c>
      <c r="C1411" s="823" t="s">
        <v>2663</v>
      </c>
      <c r="D1411" s="824">
        <v>17</v>
      </c>
      <c r="E1411" s="825">
        <v>511.2</v>
      </c>
      <c r="F1411" s="826">
        <v>45506</v>
      </c>
      <c r="G1411" s="826" t="s">
        <v>7505</v>
      </c>
    </row>
    <row r="1412" spans="1:7">
      <c r="A1412" s="822" t="s">
        <v>22801</v>
      </c>
      <c r="B1412" s="823" t="s">
        <v>24220</v>
      </c>
      <c r="C1412" s="823" t="s">
        <v>2663</v>
      </c>
      <c r="D1412" s="824">
        <v>20</v>
      </c>
      <c r="E1412" s="825">
        <v>511.2</v>
      </c>
      <c r="F1412" s="826">
        <v>45506</v>
      </c>
      <c r="G1412" s="827" t="s">
        <v>24027</v>
      </c>
    </row>
    <row r="1413" spans="1:7">
      <c r="A1413" s="822" t="s">
        <v>256</v>
      </c>
      <c r="B1413" s="823" t="s">
        <v>255</v>
      </c>
      <c r="C1413" s="823" t="s">
        <v>2663</v>
      </c>
      <c r="D1413" s="824">
        <v>17</v>
      </c>
      <c r="E1413" s="825">
        <v>511.20359999999999</v>
      </c>
      <c r="F1413" s="826">
        <v>45506</v>
      </c>
      <c r="G1413" s="826" t="s">
        <v>7505</v>
      </c>
    </row>
    <row r="1414" spans="1:7">
      <c r="A1414" s="822" t="s">
        <v>264</v>
      </c>
      <c r="B1414" s="823" t="s">
        <v>265</v>
      </c>
      <c r="C1414" s="823" t="s">
        <v>2663</v>
      </c>
      <c r="D1414" s="824">
        <v>20</v>
      </c>
      <c r="E1414" s="825">
        <v>511.20359999999999</v>
      </c>
      <c r="F1414" s="826">
        <v>45506</v>
      </c>
      <c r="G1414" s="827" t="s">
        <v>11200</v>
      </c>
    </row>
    <row r="1415" spans="1:7">
      <c r="A1415" s="822" t="s">
        <v>24221</v>
      </c>
      <c r="B1415" s="823" t="s">
        <v>255</v>
      </c>
      <c r="C1415" s="823" t="s">
        <v>2663</v>
      </c>
      <c r="D1415" s="824">
        <v>17</v>
      </c>
      <c r="E1415" s="825">
        <v>511.2</v>
      </c>
      <c r="F1415" s="826">
        <v>45506</v>
      </c>
      <c r="G1415" s="826" t="s">
        <v>7505</v>
      </c>
    </row>
    <row r="1416" spans="1:7">
      <c r="A1416" s="822" t="s">
        <v>11201</v>
      </c>
      <c r="B1416" s="823" t="s">
        <v>1203</v>
      </c>
      <c r="C1416" s="823" t="s">
        <v>2663</v>
      </c>
      <c r="D1416" s="824">
        <v>20.9</v>
      </c>
      <c r="E1416" s="825">
        <v>511.2</v>
      </c>
      <c r="F1416" s="826">
        <v>45506</v>
      </c>
      <c r="G1416" s="827" t="s">
        <v>7505</v>
      </c>
    </row>
    <row r="1417" spans="1:7">
      <c r="A1417" s="822" t="s">
        <v>1080</v>
      </c>
      <c r="B1417" s="823" t="s">
        <v>1081</v>
      </c>
      <c r="C1417" s="823" t="s">
        <v>2663</v>
      </c>
      <c r="D1417" s="824">
        <v>20</v>
      </c>
      <c r="E1417" s="825">
        <v>511.20359999999999</v>
      </c>
      <c r="F1417" s="826">
        <v>45506</v>
      </c>
      <c r="G1417" s="827" t="s">
        <v>24027</v>
      </c>
    </row>
    <row r="1418" spans="1:7">
      <c r="A1418" s="822" t="s">
        <v>11202</v>
      </c>
      <c r="B1418" s="823" t="s">
        <v>24222</v>
      </c>
      <c r="C1418" s="823" t="s">
        <v>2663</v>
      </c>
      <c r="D1418" s="824">
        <v>21.5</v>
      </c>
      <c r="E1418" s="825">
        <v>535.49</v>
      </c>
      <c r="F1418" s="826">
        <v>45506</v>
      </c>
      <c r="G1418" s="827" t="s">
        <v>7505</v>
      </c>
    </row>
    <row r="1419" spans="1:7">
      <c r="A1419" s="822" t="s">
        <v>22802</v>
      </c>
      <c r="B1419" s="823" t="s">
        <v>24223</v>
      </c>
      <c r="C1419" s="823" t="s">
        <v>2663</v>
      </c>
      <c r="D1419" s="824">
        <v>21.5</v>
      </c>
      <c r="E1419" s="825">
        <v>535.49</v>
      </c>
      <c r="F1419" s="826">
        <v>45506</v>
      </c>
      <c r="G1419" s="826" t="s">
        <v>7505</v>
      </c>
    </row>
    <row r="1420" spans="1:7">
      <c r="A1420" s="822" t="s">
        <v>266</v>
      </c>
      <c r="B1420" s="823" t="s">
        <v>24224</v>
      </c>
      <c r="C1420" s="823" t="s">
        <v>2663</v>
      </c>
      <c r="D1420" s="824">
        <v>21.5</v>
      </c>
      <c r="E1420" s="825">
        <v>535.48980000000006</v>
      </c>
      <c r="F1420" s="826">
        <v>45506</v>
      </c>
      <c r="G1420" s="826" t="s">
        <v>7505</v>
      </c>
    </row>
    <row r="1421" spans="1:7">
      <c r="A1421" s="822" t="s">
        <v>24225</v>
      </c>
      <c r="B1421" s="823" t="s">
        <v>24226</v>
      </c>
      <c r="C1421" s="823" t="s">
        <v>2663</v>
      </c>
      <c r="D1421" s="824">
        <v>21.5</v>
      </c>
      <c r="E1421" s="825">
        <v>535.49</v>
      </c>
      <c r="F1421" s="826">
        <v>45506</v>
      </c>
      <c r="G1421" s="826" t="s">
        <v>7505</v>
      </c>
    </row>
    <row r="1422" spans="1:7">
      <c r="A1422" s="822" t="s">
        <v>24227</v>
      </c>
      <c r="B1422" s="823" t="s">
        <v>24228</v>
      </c>
      <c r="C1422" s="823" t="s">
        <v>2663</v>
      </c>
      <c r="D1422" s="824">
        <v>21.5</v>
      </c>
      <c r="E1422" s="825">
        <v>535.49</v>
      </c>
      <c r="F1422" s="826">
        <v>45506</v>
      </c>
      <c r="G1422" s="826" t="s">
        <v>7505</v>
      </c>
    </row>
    <row r="1423" spans="1:7">
      <c r="A1423" s="822" t="s">
        <v>11203</v>
      </c>
      <c r="B1423" s="823" t="s">
        <v>1207</v>
      </c>
      <c r="C1423" s="823" t="s">
        <v>2663</v>
      </c>
      <c r="D1423" s="824">
        <v>20</v>
      </c>
      <c r="E1423" s="825">
        <v>647.30219999999997</v>
      </c>
      <c r="F1423" s="826">
        <v>45506</v>
      </c>
      <c r="G1423" s="827" t="s">
        <v>24027</v>
      </c>
    </row>
    <row r="1424" spans="1:7">
      <c r="A1424" s="822" t="s">
        <v>12258</v>
      </c>
      <c r="B1424" s="823" t="s">
        <v>12259</v>
      </c>
      <c r="C1424" s="823" t="s">
        <v>6817</v>
      </c>
      <c r="D1424" s="824">
        <v>0</v>
      </c>
      <c r="E1424" s="825">
        <v>49.350600000000007</v>
      </c>
      <c r="F1424" s="826">
        <v>45506</v>
      </c>
      <c r="G1424" s="827" t="s">
        <v>24027</v>
      </c>
    </row>
    <row r="1425" spans="1:7">
      <c r="A1425" s="822" t="s">
        <v>1208</v>
      </c>
      <c r="B1425" s="823" t="s">
        <v>11204</v>
      </c>
      <c r="C1425" s="823" t="s">
        <v>24026</v>
      </c>
      <c r="D1425" s="824">
        <v>0</v>
      </c>
      <c r="E1425" s="825">
        <v>307.76409999999998</v>
      </c>
      <c r="F1425" s="826">
        <v>45506</v>
      </c>
      <c r="G1425" s="827" t="s">
        <v>11200</v>
      </c>
    </row>
    <row r="1426" spans="1:7">
      <c r="A1426" s="822" t="s">
        <v>11205</v>
      </c>
      <c r="B1426" s="823" t="s">
        <v>1209</v>
      </c>
      <c r="C1426" s="823" t="s">
        <v>2663</v>
      </c>
      <c r="D1426" s="824">
        <v>33.74</v>
      </c>
      <c r="E1426" s="825">
        <v>2249.7629999999999</v>
      </c>
      <c r="F1426" s="826">
        <v>45506</v>
      </c>
      <c r="G1426" s="827" t="s">
        <v>11200</v>
      </c>
    </row>
    <row r="1427" spans="1:7">
      <c r="A1427" s="822" t="s">
        <v>1210</v>
      </c>
      <c r="B1427" s="823" t="s">
        <v>11206</v>
      </c>
      <c r="C1427" s="823" t="s">
        <v>2663</v>
      </c>
      <c r="D1427" s="824">
        <v>4.8499999999999996</v>
      </c>
      <c r="E1427" s="825">
        <v>512.79999999999995</v>
      </c>
      <c r="F1427" s="826">
        <v>45506</v>
      </c>
      <c r="G1427" s="827" t="s">
        <v>11200</v>
      </c>
    </row>
    <row r="1428" spans="1:7">
      <c r="A1428" s="822" t="s">
        <v>12260</v>
      </c>
      <c r="B1428" s="823" t="s">
        <v>12261</v>
      </c>
      <c r="C1428" s="823" t="s">
        <v>6817</v>
      </c>
      <c r="D1428" s="824">
        <v>0</v>
      </c>
      <c r="E1428" s="825">
        <v>1608.3861999999999</v>
      </c>
      <c r="F1428" s="826">
        <v>45506</v>
      </c>
      <c r="G1428" s="827" t="s">
        <v>24027</v>
      </c>
    </row>
    <row r="1429" spans="1:7">
      <c r="A1429" s="822" t="s">
        <v>1211</v>
      </c>
      <c r="B1429" s="823" t="s">
        <v>11207</v>
      </c>
      <c r="C1429" s="823" t="s">
        <v>24028</v>
      </c>
      <c r="D1429" s="824">
        <v>0.75</v>
      </c>
      <c r="E1429" s="825">
        <v>105.77839999999999</v>
      </c>
      <c r="F1429" s="826">
        <v>45506</v>
      </c>
      <c r="G1429" s="827" t="s">
        <v>11200</v>
      </c>
    </row>
    <row r="1430" spans="1:7">
      <c r="A1430" s="822" t="s">
        <v>11208</v>
      </c>
      <c r="B1430" s="823" t="s">
        <v>22803</v>
      </c>
      <c r="C1430" s="823" t="s">
        <v>2663</v>
      </c>
      <c r="D1430" s="824">
        <v>23</v>
      </c>
      <c r="E1430" s="825">
        <v>646.32299999999998</v>
      </c>
      <c r="F1430" s="826">
        <v>45506</v>
      </c>
      <c r="G1430" s="827" t="s">
        <v>7505</v>
      </c>
    </row>
    <row r="1431" spans="1:7">
      <c r="A1431" s="822" t="s">
        <v>11209</v>
      </c>
      <c r="B1431" s="823" t="s">
        <v>11210</v>
      </c>
      <c r="C1431" s="823" t="s">
        <v>2663</v>
      </c>
      <c r="D1431" s="824">
        <v>17.695</v>
      </c>
      <c r="E1431" s="825">
        <v>290.12</v>
      </c>
      <c r="F1431" s="826">
        <v>45506</v>
      </c>
      <c r="G1431" s="827" t="s">
        <v>10904</v>
      </c>
    </row>
    <row r="1432" spans="1:7">
      <c r="A1432" s="822" t="s">
        <v>1214</v>
      </c>
      <c r="B1432" s="823" t="s">
        <v>11211</v>
      </c>
      <c r="C1432" s="823" t="s">
        <v>2663</v>
      </c>
      <c r="D1432" s="824">
        <v>0</v>
      </c>
      <c r="E1432" s="825">
        <v>75.316500000000005</v>
      </c>
      <c r="F1432" s="826">
        <v>45506</v>
      </c>
      <c r="G1432" s="827" t="s">
        <v>24027</v>
      </c>
    </row>
    <row r="1433" spans="1:7">
      <c r="A1433" s="822" t="s">
        <v>1215</v>
      </c>
      <c r="B1433" s="823" t="s">
        <v>10901</v>
      </c>
      <c r="C1433" s="823" t="s">
        <v>2663</v>
      </c>
      <c r="D1433" s="824">
        <v>0</v>
      </c>
      <c r="E1433" s="825">
        <v>27.163500000000003</v>
      </c>
      <c r="F1433" s="826">
        <v>45506</v>
      </c>
      <c r="G1433" s="827" t="s">
        <v>24027</v>
      </c>
    </row>
    <row r="1434" spans="1:7">
      <c r="A1434" s="822" t="s">
        <v>1083</v>
      </c>
      <c r="B1434" s="823" t="s">
        <v>11210</v>
      </c>
      <c r="C1434" s="823" t="s">
        <v>2663</v>
      </c>
      <c r="D1434" s="824">
        <v>17.695</v>
      </c>
      <c r="E1434" s="825">
        <v>295.92239999999998</v>
      </c>
      <c r="F1434" s="826">
        <v>45506</v>
      </c>
      <c r="G1434" s="827" t="s">
        <v>24027</v>
      </c>
    </row>
    <row r="1435" spans="1:7">
      <c r="A1435" s="828" t="s">
        <v>1217</v>
      </c>
      <c r="B1435" s="829" t="s">
        <v>11212</v>
      </c>
      <c r="C1435" s="829" t="s">
        <v>6032</v>
      </c>
      <c r="D1435" s="830">
        <v>0.13</v>
      </c>
      <c r="E1435" s="831">
        <v>33.75</v>
      </c>
      <c r="F1435" s="832">
        <v>45506</v>
      </c>
      <c r="G1435" s="833" t="s">
        <v>3060</v>
      </c>
    </row>
    <row r="1436" spans="1:7">
      <c r="A1436" s="828" t="s">
        <v>1218</v>
      </c>
      <c r="B1436" s="829" t="s">
        <v>11213</v>
      </c>
      <c r="C1436" s="829" t="s">
        <v>6032</v>
      </c>
      <c r="D1436" s="830">
        <v>0.05</v>
      </c>
      <c r="E1436" s="831">
        <v>13.71</v>
      </c>
      <c r="F1436" s="832">
        <v>45506</v>
      </c>
      <c r="G1436" s="833" t="s">
        <v>3060</v>
      </c>
    </row>
    <row r="1437" spans="1:7">
      <c r="A1437" s="822" t="s">
        <v>12262</v>
      </c>
      <c r="B1437" s="823" t="s">
        <v>12263</v>
      </c>
      <c r="C1437" s="823" t="s">
        <v>24029</v>
      </c>
      <c r="D1437" s="824">
        <v>0</v>
      </c>
      <c r="E1437" s="825">
        <v>15.406800000000002</v>
      </c>
      <c r="F1437" s="826">
        <v>45506</v>
      </c>
      <c r="G1437" s="827" t="s">
        <v>24027</v>
      </c>
    </row>
    <row r="1438" spans="1:7">
      <c r="A1438" s="822" t="s">
        <v>11214</v>
      </c>
      <c r="B1438" s="823" t="s">
        <v>11215</v>
      </c>
      <c r="C1438" s="823" t="s">
        <v>24029</v>
      </c>
      <c r="D1438" s="824">
        <v>0</v>
      </c>
      <c r="E1438" s="825">
        <v>25.152600000000003</v>
      </c>
      <c r="F1438" s="826">
        <v>45506</v>
      </c>
      <c r="G1438" s="827" t="s">
        <v>24027</v>
      </c>
    </row>
    <row r="1439" spans="1:7">
      <c r="A1439" s="822" t="s">
        <v>11216</v>
      </c>
      <c r="B1439" s="823" t="s">
        <v>11217</v>
      </c>
      <c r="C1439" s="823" t="s">
        <v>24029</v>
      </c>
      <c r="D1439" s="824">
        <v>0</v>
      </c>
      <c r="E1439" s="825">
        <v>20.690400000000004</v>
      </c>
      <c r="F1439" s="826">
        <v>45506</v>
      </c>
      <c r="G1439" s="827" t="s">
        <v>24027</v>
      </c>
    </row>
    <row r="1440" spans="1:7">
      <c r="A1440" s="822" t="s">
        <v>11218</v>
      </c>
      <c r="B1440" s="823" t="s">
        <v>11219</v>
      </c>
      <c r="C1440" s="823" t="s">
        <v>24029</v>
      </c>
      <c r="D1440" s="824">
        <v>0</v>
      </c>
      <c r="E1440" s="825">
        <v>21.789300000000001</v>
      </c>
      <c r="F1440" s="826">
        <v>45506</v>
      </c>
      <c r="G1440" s="827" t="s">
        <v>24027</v>
      </c>
    </row>
    <row r="1441" spans="1:7">
      <c r="A1441" s="822" t="s">
        <v>11220</v>
      </c>
      <c r="B1441" s="823" t="s">
        <v>11221</v>
      </c>
      <c r="C1441" s="823" t="s">
        <v>24029</v>
      </c>
      <c r="D1441" s="824">
        <v>0</v>
      </c>
      <c r="E1441" s="825">
        <v>22.355400000000003</v>
      </c>
      <c r="F1441" s="826">
        <v>45506</v>
      </c>
      <c r="G1441" s="827" t="s">
        <v>24027</v>
      </c>
    </row>
    <row r="1442" spans="1:7">
      <c r="A1442" s="822" t="s">
        <v>11222</v>
      </c>
      <c r="B1442" s="823" t="s">
        <v>11223</v>
      </c>
      <c r="C1442" s="823" t="s">
        <v>24029</v>
      </c>
      <c r="D1442" s="824">
        <v>0</v>
      </c>
      <c r="E1442" s="825">
        <v>22.355400000000003</v>
      </c>
      <c r="F1442" s="826">
        <v>45506</v>
      </c>
      <c r="G1442" s="827" t="s">
        <v>24027</v>
      </c>
    </row>
    <row r="1443" spans="1:7">
      <c r="A1443" s="822" t="s">
        <v>12264</v>
      </c>
      <c r="B1443" s="823" t="s">
        <v>12265</v>
      </c>
      <c r="C1443" s="823" t="s">
        <v>24029</v>
      </c>
      <c r="D1443" s="824">
        <v>0</v>
      </c>
      <c r="E1443" s="825">
        <v>17.848800000000001</v>
      </c>
      <c r="F1443" s="826">
        <v>45506</v>
      </c>
      <c r="G1443" s="827" t="s">
        <v>24027</v>
      </c>
    </row>
    <row r="1444" spans="1:7">
      <c r="A1444" s="822" t="s">
        <v>11224</v>
      </c>
      <c r="B1444" s="823" t="s">
        <v>11225</v>
      </c>
      <c r="C1444" s="823" t="s">
        <v>24029</v>
      </c>
      <c r="D1444" s="824">
        <v>0</v>
      </c>
      <c r="E1444" s="825">
        <v>23.199000000000002</v>
      </c>
      <c r="F1444" s="826">
        <v>45506</v>
      </c>
      <c r="G1444" s="827" t="s">
        <v>24027</v>
      </c>
    </row>
    <row r="1445" spans="1:7">
      <c r="A1445" s="822" t="s">
        <v>24229</v>
      </c>
      <c r="B1445" s="823" t="s">
        <v>11226</v>
      </c>
      <c r="C1445" s="823" t="s">
        <v>24029</v>
      </c>
      <c r="D1445" s="824">
        <v>0</v>
      </c>
      <c r="E1445" s="825">
        <v>30.1143</v>
      </c>
      <c r="F1445" s="826">
        <v>45506</v>
      </c>
      <c r="G1445" s="827" t="s">
        <v>24027</v>
      </c>
    </row>
    <row r="1446" spans="1:7">
      <c r="A1446" s="822" t="s">
        <v>24230</v>
      </c>
      <c r="B1446" s="823" t="s">
        <v>12266</v>
      </c>
      <c r="C1446" s="823" t="s">
        <v>24029</v>
      </c>
      <c r="D1446" s="824">
        <v>0</v>
      </c>
      <c r="E1446" s="825">
        <v>16.683299999999999</v>
      </c>
      <c r="F1446" s="826">
        <v>45506</v>
      </c>
      <c r="G1446" s="827" t="s">
        <v>24027</v>
      </c>
    </row>
    <row r="1447" spans="1:7">
      <c r="A1447" s="822" t="s">
        <v>24231</v>
      </c>
      <c r="B1447" s="823" t="s">
        <v>1219</v>
      </c>
      <c r="C1447" s="823" t="s">
        <v>24029</v>
      </c>
      <c r="D1447" s="824">
        <v>0.1</v>
      </c>
      <c r="E1447" s="825">
        <v>25.729800000000001</v>
      </c>
      <c r="F1447" s="826">
        <v>45506</v>
      </c>
      <c r="G1447" s="827" t="s">
        <v>2737</v>
      </c>
    </row>
    <row r="1448" spans="1:7">
      <c r="A1448" s="822" t="s">
        <v>24232</v>
      </c>
      <c r="B1448" s="823" t="s">
        <v>12267</v>
      </c>
      <c r="C1448" s="823" t="s">
        <v>24029</v>
      </c>
      <c r="D1448" s="824">
        <v>0</v>
      </c>
      <c r="E1448" s="825">
        <v>16.761000000000003</v>
      </c>
      <c r="F1448" s="826">
        <v>45506</v>
      </c>
      <c r="G1448" s="827" t="s">
        <v>24027</v>
      </c>
    </row>
    <row r="1449" spans="1:7">
      <c r="A1449" s="822" t="s">
        <v>24233</v>
      </c>
      <c r="B1449" s="823" t="s">
        <v>12268</v>
      </c>
      <c r="C1449" s="823" t="s">
        <v>24029</v>
      </c>
      <c r="D1449" s="824">
        <v>0</v>
      </c>
      <c r="E1449" s="825">
        <v>16.761000000000003</v>
      </c>
      <c r="F1449" s="826">
        <v>45506</v>
      </c>
      <c r="G1449" s="827" t="s">
        <v>24027</v>
      </c>
    </row>
    <row r="1450" spans="1:7">
      <c r="A1450" s="822" t="s">
        <v>11227</v>
      </c>
      <c r="B1450" s="823" t="s">
        <v>11228</v>
      </c>
      <c r="C1450" s="823" t="s">
        <v>24029</v>
      </c>
      <c r="D1450" s="824">
        <v>0</v>
      </c>
      <c r="E1450" s="825">
        <v>21.789300000000001</v>
      </c>
      <c r="F1450" s="826">
        <v>45506</v>
      </c>
      <c r="G1450" s="827" t="s">
        <v>24027</v>
      </c>
    </row>
    <row r="1451" spans="1:7">
      <c r="A1451" s="822" t="s">
        <v>12269</v>
      </c>
      <c r="B1451" s="823" t="s">
        <v>22804</v>
      </c>
      <c r="C1451" s="823" t="s">
        <v>24029</v>
      </c>
      <c r="D1451" s="824">
        <v>0</v>
      </c>
      <c r="E1451" s="825">
        <v>16.761000000000003</v>
      </c>
      <c r="F1451" s="826">
        <v>45506</v>
      </c>
      <c r="G1451" s="827" t="s">
        <v>24027</v>
      </c>
    </row>
    <row r="1452" spans="1:7">
      <c r="A1452" s="822" t="s">
        <v>12270</v>
      </c>
      <c r="B1452" s="823" t="s">
        <v>12271</v>
      </c>
      <c r="C1452" s="823" t="s">
        <v>24029</v>
      </c>
      <c r="D1452" s="824">
        <v>0</v>
      </c>
      <c r="E1452" s="825">
        <v>26.64</v>
      </c>
      <c r="F1452" s="826">
        <v>45506</v>
      </c>
      <c r="G1452" s="827" t="s">
        <v>24027</v>
      </c>
    </row>
    <row r="1453" spans="1:7">
      <c r="A1453" s="822" t="s">
        <v>11229</v>
      </c>
      <c r="B1453" s="823" t="s">
        <v>11230</v>
      </c>
      <c r="C1453" s="823" t="s">
        <v>24029</v>
      </c>
      <c r="D1453" s="824">
        <v>0</v>
      </c>
      <c r="E1453" s="825">
        <v>78.063700000000011</v>
      </c>
      <c r="F1453" s="826">
        <v>45506</v>
      </c>
      <c r="G1453" s="827" t="s">
        <v>24027</v>
      </c>
    </row>
    <row r="1454" spans="1:7">
      <c r="A1454" s="822" t="s">
        <v>11231</v>
      </c>
      <c r="B1454" s="823" t="s">
        <v>11232</v>
      </c>
      <c r="C1454" s="823" t="s">
        <v>24029</v>
      </c>
      <c r="D1454" s="824">
        <v>0</v>
      </c>
      <c r="E1454" s="825">
        <v>78.063700000000011</v>
      </c>
      <c r="F1454" s="826">
        <v>45506</v>
      </c>
      <c r="G1454" s="827" t="s">
        <v>24027</v>
      </c>
    </row>
    <row r="1455" spans="1:7">
      <c r="A1455" s="822" t="s">
        <v>11233</v>
      </c>
      <c r="B1455" s="823" t="s">
        <v>11234</v>
      </c>
      <c r="C1455" s="823" t="s">
        <v>24029</v>
      </c>
      <c r="D1455" s="824">
        <v>0</v>
      </c>
      <c r="E1455" s="825">
        <v>105.3793</v>
      </c>
      <c r="F1455" s="826">
        <v>45506</v>
      </c>
      <c r="G1455" s="827" t="s">
        <v>24027</v>
      </c>
    </row>
    <row r="1456" spans="1:7">
      <c r="A1456" s="822" t="s">
        <v>11235</v>
      </c>
      <c r="B1456" s="823" t="s">
        <v>11236</v>
      </c>
      <c r="C1456" s="823" t="s">
        <v>24029</v>
      </c>
      <c r="D1456" s="824">
        <v>0</v>
      </c>
      <c r="E1456" s="825">
        <v>124.0635</v>
      </c>
      <c r="F1456" s="826">
        <v>45506</v>
      </c>
      <c r="G1456" s="827" t="s">
        <v>24027</v>
      </c>
    </row>
    <row r="1457" spans="1:7">
      <c r="A1457" s="822" t="s">
        <v>11237</v>
      </c>
      <c r="B1457" s="823" t="s">
        <v>1220</v>
      </c>
      <c r="C1457" s="823" t="s">
        <v>24037</v>
      </c>
      <c r="D1457" s="824">
        <v>0</v>
      </c>
      <c r="E1457" s="825">
        <v>94.832099999999997</v>
      </c>
      <c r="F1457" s="826">
        <v>45506</v>
      </c>
      <c r="G1457" s="827" t="s">
        <v>24027</v>
      </c>
    </row>
    <row r="1458" spans="1:7">
      <c r="A1458" s="822" t="s">
        <v>11238</v>
      </c>
      <c r="B1458" s="823" t="s">
        <v>1221</v>
      </c>
      <c r="C1458" s="823" t="s">
        <v>24037</v>
      </c>
      <c r="D1458" s="824">
        <v>0</v>
      </c>
      <c r="E1458" s="825">
        <v>21.700500000000002</v>
      </c>
      <c r="F1458" s="826">
        <v>45506</v>
      </c>
      <c r="G1458" s="827" t="s">
        <v>24027</v>
      </c>
    </row>
    <row r="1459" spans="1:7">
      <c r="A1459" s="822" t="s">
        <v>11239</v>
      </c>
      <c r="B1459" s="823" t="s">
        <v>11240</v>
      </c>
      <c r="C1459" s="823" t="s">
        <v>24037</v>
      </c>
      <c r="D1459" s="824">
        <v>0</v>
      </c>
      <c r="E1459" s="825">
        <v>30.069900000000004</v>
      </c>
      <c r="F1459" s="826">
        <v>45506</v>
      </c>
      <c r="G1459" s="827" t="s">
        <v>24027</v>
      </c>
    </row>
    <row r="1460" spans="1:7">
      <c r="A1460" s="822" t="s">
        <v>11241</v>
      </c>
      <c r="B1460" s="823" t="s">
        <v>1222</v>
      </c>
      <c r="C1460" s="823" t="s">
        <v>24037</v>
      </c>
      <c r="D1460" s="824">
        <v>0</v>
      </c>
      <c r="E1460" s="825">
        <v>23.765100000000004</v>
      </c>
      <c r="F1460" s="826">
        <v>45506</v>
      </c>
      <c r="G1460" s="827" t="s">
        <v>24027</v>
      </c>
    </row>
    <row r="1461" spans="1:7">
      <c r="A1461" s="822" t="s">
        <v>11242</v>
      </c>
      <c r="B1461" s="823" t="s">
        <v>11243</v>
      </c>
      <c r="C1461" s="823" t="s">
        <v>24029</v>
      </c>
      <c r="D1461" s="824">
        <v>0</v>
      </c>
      <c r="E1461" s="825">
        <v>36.408000000000001</v>
      </c>
      <c r="F1461" s="826">
        <v>45506</v>
      </c>
      <c r="G1461" s="827" t="s">
        <v>24027</v>
      </c>
    </row>
    <row r="1462" spans="1:7">
      <c r="A1462" s="822" t="s">
        <v>12272</v>
      </c>
      <c r="B1462" s="823" t="s">
        <v>12273</v>
      </c>
      <c r="C1462" s="823" t="s">
        <v>24037</v>
      </c>
      <c r="D1462" s="824">
        <v>2.3E-2</v>
      </c>
      <c r="E1462" s="825">
        <v>18.281700000000001</v>
      </c>
      <c r="F1462" s="826">
        <v>45506</v>
      </c>
      <c r="G1462" s="827" t="s">
        <v>24027</v>
      </c>
    </row>
    <row r="1463" spans="1:7">
      <c r="A1463" s="822" t="s">
        <v>11244</v>
      </c>
      <c r="B1463" s="823" t="s">
        <v>11245</v>
      </c>
      <c r="C1463" s="823" t="s">
        <v>24029</v>
      </c>
      <c r="D1463" s="824">
        <v>0</v>
      </c>
      <c r="E1463" s="825">
        <v>22.1889</v>
      </c>
      <c r="F1463" s="826">
        <v>45506</v>
      </c>
      <c r="G1463" s="827" t="s">
        <v>24027</v>
      </c>
    </row>
    <row r="1464" spans="1:7">
      <c r="A1464" s="822" t="s">
        <v>11246</v>
      </c>
      <c r="B1464" s="823" t="s">
        <v>11247</v>
      </c>
      <c r="C1464" s="823" t="s">
        <v>24037</v>
      </c>
      <c r="D1464" s="824">
        <v>0</v>
      </c>
      <c r="E1464" s="825">
        <v>16.439100000000003</v>
      </c>
      <c r="F1464" s="826">
        <v>45506</v>
      </c>
      <c r="G1464" s="827" t="s">
        <v>24027</v>
      </c>
    </row>
    <row r="1465" spans="1:7">
      <c r="A1465" s="822" t="s">
        <v>12274</v>
      </c>
      <c r="B1465" s="823" t="s">
        <v>12275</v>
      </c>
      <c r="C1465" s="823" t="s">
        <v>24029</v>
      </c>
      <c r="D1465" s="824">
        <v>0</v>
      </c>
      <c r="E1465" s="825">
        <v>101.867</v>
      </c>
      <c r="F1465" s="826">
        <v>45506</v>
      </c>
      <c r="G1465" s="827" t="s">
        <v>24027</v>
      </c>
    </row>
    <row r="1466" spans="1:7">
      <c r="A1466" s="822" t="s">
        <v>11248</v>
      </c>
      <c r="B1466" s="823" t="s">
        <v>22805</v>
      </c>
      <c r="C1466" s="823" t="s">
        <v>24029</v>
      </c>
      <c r="D1466" s="824">
        <v>0</v>
      </c>
      <c r="E1466" s="825">
        <v>130.0478</v>
      </c>
      <c r="F1466" s="826">
        <v>45506</v>
      </c>
      <c r="G1466" s="827" t="s">
        <v>24027</v>
      </c>
    </row>
    <row r="1467" spans="1:7">
      <c r="A1467" s="822" t="s">
        <v>11249</v>
      </c>
      <c r="B1467" s="823" t="s">
        <v>1223</v>
      </c>
      <c r="C1467" s="823" t="s">
        <v>24029</v>
      </c>
      <c r="D1467" s="824">
        <v>0</v>
      </c>
      <c r="E1467" s="825">
        <v>135.98060000000001</v>
      </c>
      <c r="F1467" s="826">
        <v>45506</v>
      </c>
      <c r="G1467" s="827" t="s">
        <v>24027</v>
      </c>
    </row>
    <row r="1468" spans="1:7">
      <c r="A1468" s="822" t="s">
        <v>11250</v>
      </c>
      <c r="B1468" s="823" t="s">
        <v>11251</v>
      </c>
      <c r="C1468" s="823" t="s">
        <v>24029</v>
      </c>
      <c r="D1468" s="824">
        <v>0</v>
      </c>
      <c r="E1468" s="825">
        <v>13.408800000000001</v>
      </c>
      <c r="F1468" s="826">
        <v>45506</v>
      </c>
      <c r="G1468" s="827" t="s">
        <v>24027</v>
      </c>
    </row>
    <row r="1469" spans="1:7">
      <c r="A1469" s="822" t="s">
        <v>12276</v>
      </c>
      <c r="B1469" s="823" t="s">
        <v>12277</v>
      </c>
      <c r="C1469" s="823" t="s">
        <v>24029</v>
      </c>
      <c r="D1469" s="824">
        <v>0</v>
      </c>
      <c r="E1469" s="825">
        <v>24.508800000000001</v>
      </c>
      <c r="F1469" s="826">
        <v>45506</v>
      </c>
      <c r="G1469" s="827" t="s">
        <v>24027</v>
      </c>
    </row>
    <row r="1470" spans="1:7">
      <c r="A1470" s="822" t="s">
        <v>11252</v>
      </c>
      <c r="B1470" s="823" t="s">
        <v>1224</v>
      </c>
      <c r="C1470" s="823" t="s">
        <v>24029</v>
      </c>
      <c r="D1470" s="824">
        <v>0</v>
      </c>
      <c r="E1470" s="825">
        <v>37.939800000000005</v>
      </c>
      <c r="F1470" s="826">
        <v>45506</v>
      </c>
      <c r="G1470" s="827" t="s">
        <v>24027</v>
      </c>
    </row>
    <row r="1471" spans="1:7">
      <c r="A1471" s="822" t="s">
        <v>11253</v>
      </c>
      <c r="B1471" s="823" t="s">
        <v>1225</v>
      </c>
      <c r="C1471" s="823" t="s">
        <v>24028</v>
      </c>
      <c r="D1471" s="824">
        <v>0.7</v>
      </c>
      <c r="E1471" s="825">
        <v>68.764500000000012</v>
      </c>
      <c r="F1471" s="826">
        <v>45506</v>
      </c>
      <c r="G1471" s="827" t="s">
        <v>7348</v>
      </c>
    </row>
    <row r="1472" spans="1:7">
      <c r="A1472" s="822" t="s">
        <v>11254</v>
      </c>
      <c r="B1472" s="823" t="s">
        <v>1226</v>
      </c>
      <c r="C1472" s="823" t="s">
        <v>24028</v>
      </c>
      <c r="D1472" s="824">
        <v>0.15</v>
      </c>
      <c r="E1472" s="825">
        <v>24.231300000000001</v>
      </c>
      <c r="F1472" s="826">
        <v>45506</v>
      </c>
      <c r="G1472" s="827" t="s">
        <v>2737</v>
      </c>
    </row>
    <row r="1473" spans="1:7">
      <c r="A1473" s="822" t="s">
        <v>11255</v>
      </c>
      <c r="B1473" s="823" t="s">
        <v>11256</v>
      </c>
      <c r="C1473" s="823" t="s">
        <v>24028</v>
      </c>
      <c r="D1473" s="824">
        <v>0.35499999999999998</v>
      </c>
      <c r="E1473" s="825">
        <v>84.637500000000003</v>
      </c>
      <c r="F1473" s="826">
        <v>45506</v>
      </c>
      <c r="G1473" s="827" t="s">
        <v>7348</v>
      </c>
    </row>
    <row r="1474" spans="1:7">
      <c r="A1474" s="822" t="s">
        <v>11257</v>
      </c>
      <c r="B1474" s="823" t="s">
        <v>11258</v>
      </c>
      <c r="C1474" s="823" t="s">
        <v>24028</v>
      </c>
      <c r="D1474" s="824">
        <v>0.73499999999999999</v>
      </c>
      <c r="E1474" s="825">
        <v>139.9821</v>
      </c>
      <c r="F1474" s="826">
        <v>45506</v>
      </c>
      <c r="G1474" s="827" t="s">
        <v>7348</v>
      </c>
    </row>
    <row r="1475" spans="1:7">
      <c r="A1475" s="822" t="s">
        <v>11259</v>
      </c>
      <c r="B1475" s="823" t="s">
        <v>1227</v>
      </c>
      <c r="C1475" s="823" t="s">
        <v>24029</v>
      </c>
      <c r="D1475" s="824">
        <v>0</v>
      </c>
      <c r="E1475" s="825">
        <v>17.604600000000001</v>
      </c>
      <c r="F1475" s="826">
        <v>45506</v>
      </c>
      <c r="G1475" s="827" t="s">
        <v>24027</v>
      </c>
    </row>
    <row r="1476" spans="1:7">
      <c r="A1476" s="822" t="s">
        <v>11260</v>
      </c>
      <c r="B1476" s="823" t="s">
        <v>11261</v>
      </c>
      <c r="C1476" s="823" t="s">
        <v>24029</v>
      </c>
      <c r="D1476" s="824">
        <v>0</v>
      </c>
      <c r="E1476" s="825">
        <v>12.432</v>
      </c>
      <c r="F1476" s="826">
        <v>45506</v>
      </c>
      <c r="G1476" s="827" t="s">
        <v>24027</v>
      </c>
    </row>
    <row r="1477" spans="1:7">
      <c r="A1477" s="822" t="s">
        <v>11262</v>
      </c>
      <c r="B1477" s="823" t="s">
        <v>11263</v>
      </c>
      <c r="C1477" s="823" t="s">
        <v>24029</v>
      </c>
      <c r="D1477" s="824">
        <v>0</v>
      </c>
      <c r="E1477" s="825">
        <v>12.432</v>
      </c>
      <c r="F1477" s="826">
        <v>45506</v>
      </c>
      <c r="G1477" s="827" t="s">
        <v>24027</v>
      </c>
    </row>
    <row r="1478" spans="1:7">
      <c r="A1478" s="822" t="s">
        <v>11264</v>
      </c>
      <c r="B1478" s="823" t="s">
        <v>11265</v>
      </c>
      <c r="C1478" s="823" t="s">
        <v>24029</v>
      </c>
      <c r="D1478" s="824">
        <v>0</v>
      </c>
      <c r="E1478" s="825">
        <v>12.432</v>
      </c>
      <c r="F1478" s="826">
        <v>45506</v>
      </c>
      <c r="G1478" s="827" t="s">
        <v>24027</v>
      </c>
    </row>
    <row r="1479" spans="1:7">
      <c r="A1479" s="822" t="s">
        <v>11266</v>
      </c>
      <c r="B1479" s="823" t="s">
        <v>11267</v>
      </c>
      <c r="C1479" s="823" t="s">
        <v>24029</v>
      </c>
      <c r="D1479" s="824">
        <v>0</v>
      </c>
      <c r="E1479" s="825">
        <v>12.432</v>
      </c>
      <c r="F1479" s="826">
        <v>45506</v>
      </c>
      <c r="G1479" s="827" t="s">
        <v>24027</v>
      </c>
    </row>
    <row r="1480" spans="1:7">
      <c r="A1480" s="822" t="s">
        <v>11268</v>
      </c>
      <c r="B1480" s="823" t="s">
        <v>11269</v>
      </c>
      <c r="C1480" s="823" t="s">
        <v>24029</v>
      </c>
      <c r="D1480" s="824">
        <v>0</v>
      </c>
      <c r="E1480" s="825">
        <v>12.432</v>
      </c>
      <c r="F1480" s="826">
        <v>45506</v>
      </c>
      <c r="G1480" s="827" t="s">
        <v>24027</v>
      </c>
    </row>
    <row r="1481" spans="1:7">
      <c r="A1481" s="822" t="s">
        <v>11270</v>
      </c>
      <c r="B1481" s="823" t="s">
        <v>11271</v>
      </c>
      <c r="C1481" s="823" t="s">
        <v>24029</v>
      </c>
      <c r="D1481" s="824">
        <v>0</v>
      </c>
      <c r="E1481" s="825">
        <v>13.275600000000003</v>
      </c>
      <c r="F1481" s="826">
        <v>45506</v>
      </c>
      <c r="G1481" s="827" t="s">
        <v>24027</v>
      </c>
    </row>
    <row r="1482" spans="1:7">
      <c r="A1482" s="822" t="s">
        <v>11272</v>
      </c>
      <c r="B1482" s="823" t="s">
        <v>11273</v>
      </c>
      <c r="C1482" s="823" t="s">
        <v>24029</v>
      </c>
      <c r="D1482" s="824">
        <v>0</v>
      </c>
      <c r="E1482" s="825">
        <v>16.716600000000003</v>
      </c>
      <c r="F1482" s="826">
        <v>45506</v>
      </c>
      <c r="G1482" s="827" t="s">
        <v>24027</v>
      </c>
    </row>
    <row r="1483" spans="1:7">
      <c r="A1483" s="822" t="s">
        <v>11274</v>
      </c>
      <c r="B1483" s="823" t="s">
        <v>11275</v>
      </c>
      <c r="C1483" s="823" t="s">
        <v>24029</v>
      </c>
      <c r="D1483" s="824">
        <v>0</v>
      </c>
      <c r="E1483" s="825">
        <v>16.716600000000003</v>
      </c>
      <c r="F1483" s="826">
        <v>45506</v>
      </c>
      <c r="G1483" s="827" t="s">
        <v>24027</v>
      </c>
    </row>
    <row r="1484" spans="1:7">
      <c r="A1484" s="822" t="s">
        <v>11276</v>
      </c>
      <c r="B1484" s="823" t="s">
        <v>1228</v>
      </c>
      <c r="C1484" s="823" t="s">
        <v>24029</v>
      </c>
      <c r="D1484" s="824">
        <v>0</v>
      </c>
      <c r="E1484" s="825">
        <v>12.432</v>
      </c>
      <c r="F1484" s="826">
        <v>45506</v>
      </c>
      <c r="G1484" s="827" t="s">
        <v>24027</v>
      </c>
    </row>
    <row r="1485" spans="1:7">
      <c r="A1485" s="822" t="s">
        <v>11277</v>
      </c>
      <c r="B1485" s="823" t="s">
        <v>1229</v>
      </c>
      <c r="C1485" s="823" t="s">
        <v>24029</v>
      </c>
      <c r="D1485" s="824">
        <v>0</v>
      </c>
      <c r="E1485" s="825">
        <v>68.165099999999995</v>
      </c>
      <c r="F1485" s="826">
        <v>45506</v>
      </c>
      <c r="G1485" s="827" t="s">
        <v>24027</v>
      </c>
    </row>
    <row r="1486" spans="1:7">
      <c r="A1486" s="822" t="s">
        <v>11278</v>
      </c>
      <c r="B1486" s="823" t="s">
        <v>1230</v>
      </c>
      <c r="C1486" s="823" t="s">
        <v>24029</v>
      </c>
      <c r="D1486" s="824">
        <v>0</v>
      </c>
      <c r="E1486" s="825">
        <v>57.165000000000006</v>
      </c>
      <c r="F1486" s="826">
        <v>45506</v>
      </c>
      <c r="G1486" s="827" t="s">
        <v>24027</v>
      </c>
    </row>
    <row r="1487" spans="1:7">
      <c r="A1487" s="822" t="s">
        <v>11279</v>
      </c>
      <c r="B1487" s="823" t="s">
        <v>11280</v>
      </c>
      <c r="C1487" s="823" t="s">
        <v>24028</v>
      </c>
      <c r="D1487" s="824">
        <v>0.1</v>
      </c>
      <c r="E1487" s="825">
        <v>35.875200000000007</v>
      </c>
      <c r="F1487" s="826">
        <v>45506</v>
      </c>
      <c r="G1487" s="827" t="s">
        <v>2737</v>
      </c>
    </row>
    <row r="1488" spans="1:7">
      <c r="A1488" s="828" t="s">
        <v>11281</v>
      </c>
      <c r="B1488" s="829" t="s">
        <v>1231</v>
      </c>
      <c r="C1488" s="829" t="s">
        <v>24028</v>
      </c>
      <c r="D1488" s="830">
        <v>0.2</v>
      </c>
      <c r="E1488" s="831">
        <v>26.473500000000005</v>
      </c>
      <c r="F1488" s="832">
        <v>45506</v>
      </c>
      <c r="G1488" s="833" t="s">
        <v>2737</v>
      </c>
    </row>
    <row r="1489" spans="1:7">
      <c r="A1489" s="822" t="s">
        <v>11282</v>
      </c>
      <c r="B1489" s="823" t="s">
        <v>11283</v>
      </c>
      <c r="C1489" s="823" t="s">
        <v>24028</v>
      </c>
      <c r="D1489" s="824">
        <v>0.15</v>
      </c>
      <c r="E1489" s="825">
        <v>33.9771</v>
      </c>
      <c r="F1489" s="826">
        <v>45506</v>
      </c>
      <c r="G1489" s="827" t="s">
        <v>2737</v>
      </c>
    </row>
    <row r="1490" spans="1:7">
      <c r="A1490" s="822" t="s">
        <v>24234</v>
      </c>
      <c r="B1490" s="823" t="s">
        <v>24235</v>
      </c>
      <c r="C1490" s="823" t="s">
        <v>2806</v>
      </c>
      <c r="D1490" s="824">
        <v>0</v>
      </c>
      <c r="E1490" s="825">
        <v>26.351400000000002</v>
      </c>
      <c r="F1490" s="826">
        <v>45506</v>
      </c>
      <c r="G1490" s="827" t="s">
        <v>11155</v>
      </c>
    </row>
    <row r="1491" spans="1:7">
      <c r="A1491" s="822" t="s">
        <v>11284</v>
      </c>
      <c r="B1491" s="823" t="s">
        <v>22806</v>
      </c>
      <c r="C1491" s="823" t="s">
        <v>2806</v>
      </c>
      <c r="D1491" s="824">
        <v>0</v>
      </c>
      <c r="E1491" s="825">
        <v>24.231300000000001</v>
      </c>
      <c r="F1491" s="826">
        <v>45506</v>
      </c>
      <c r="G1491" s="827" t="s">
        <v>11155</v>
      </c>
    </row>
    <row r="1492" spans="1:7">
      <c r="A1492" s="822" t="s">
        <v>11285</v>
      </c>
      <c r="B1492" s="823" t="s">
        <v>1232</v>
      </c>
      <c r="C1492" s="823" t="s">
        <v>2806</v>
      </c>
      <c r="D1492" s="824">
        <v>0.5</v>
      </c>
      <c r="E1492" s="825">
        <v>27.095100000000002</v>
      </c>
      <c r="F1492" s="826">
        <v>45506</v>
      </c>
      <c r="G1492" s="827" t="s">
        <v>11155</v>
      </c>
    </row>
    <row r="1493" spans="1:7">
      <c r="A1493" s="822" t="s">
        <v>11286</v>
      </c>
      <c r="B1493" s="823" t="s">
        <v>11287</v>
      </c>
      <c r="C1493" s="823" t="s">
        <v>2806</v>
      </c>
      <c r="D1493" s="824">
        <v>0.45</v>
      </c>
      <c r="E1493" s="825">
        <v>26.351400000000002</v>
      </c>
      <c r="F1493" s="826">
        <v>45506</v>
      </c>
      <c r="G1493" s="827" t="s">
        <v>11197</v>
      </c>
    </row>
    <row r="1494" spans="1:7">
      <c r="A1494" s="822" t="s">
        <v>11288</v>
      </c>
      <c r="B1494" s="823" t="s">
        <v>11289</v>
      </c>
      <c r="C1494" s="823" t="s">
        <v>2806</v>
      </c>
      <c r="D1494" s="824">
        <v>0.5</v>
      </c>
      <c r="E1494" s="825">
        <v>27.794400000000003</v>
      </c>
      <c r="F1494" s="826">
        <v>45506</v>
      </c>
      <c r="G1494" s="827" t="s">
        <v>11155</v>
      </c>
    </row>
    <row r="1495" spans="1:7">
      <c r="A1495" s="822" t="s">
        <v>11290</v>
      </c>
      <c r="B1495" s="823" t="s">
        <v>11291</v>
      </c>
      <c r="C1495" s="823" t="s">
        <v>2806</v>
      </c>
      <c r="D1495" s="824">
        <v>0.61499999999999999</v>
      </c>
      <c r="E1495" s="825">
        <v>29.115300000000001</v>
      </c>
      <c r="F1495" s="826">
        <v>45506</v>
      </c>
      <c r="G1495" s="827" t="s">
        <v>11155</v>
      </c>
    </row>
    <row r="1496" spans="1:7">
      <c r="A1496" s="822" t="s">
        <v>1233</v>
      </c>
      <c r="B1496" s="823" t="s">
        <v>10855</v>
      </c>
      <c r="C1496" s="823" t="s">
        <v>24028</v>
      </c>
      <c r="D1496" s="824">
        <v>0</v>
      </c>
      <c r="E1496" s="825">
        <v>344.57730000000004</v>
      </c>
      <c r="F1496" s="826">
        <v>45506</v>
      </c>
      <c r="G1496" s="827" t="s">
        <v>24027</v>
      </c>
    </row>
    <row r="1497" spans="1:7">
      <c r="A1497" s="822" t="s">
        <v>24236</v>
      </c>
      <c r="B1497" s="823" t="s">
        <v>1234</v>
      </c>
      <c r="C1497" s="823" t="s">
        <v>24029</v>
      </c>
      <c r="D1497" s="824">
        <v>0</v>
      </c>
      <c r="E1497" s="825">
        <v>38.605800000000002</v>
      </c>
      <c r="F1497" s="826">
        <v>45506</v>
      </c>
      <c r="G1497" s="827" t="s">
        <v>24027</v>
      </c>
    </row>
    <row r="1498" spans="1:7">
      <c r="A1498" s="822" t="s">
        <v>12278</v>
      </c>
      <c r="B1498" s="823" t="s">
        <v>12279</v>
      </c>
      <c r="C1498" s="823" t="s">
        <v>24029</v>
      </c>
      <c r="D1498" s="824">
        <v>0</v>
      </c>
      <c r="E1498" s="825">
        <v>33.510900000000007</v>
      </c>
      <c r="F1498" s="826">
        <v>45506</v>
      </c>
      <c r="G1498" s="827" t="s">
        <v>24027</v>
      </c>
    </row>
    <row r="1499" spans="1:7">
      <c r="A1499" s="822" t="s">
        <v>12280</v>
      </c>
      <c r="B1499" s="823" t="s">
        <v>12281</v>
      </c>
      <c r="C1499" s="823" t="s">
        <v>24029</v>
      </c>
      <c r="D1499" s="824">
        <v>0</v>
      </c>
      <c r="E1499" s="825">
        <v>29.181900000000002</v>
      </c>
      <c r="F1499" s="826">
        <v>45506</v>
      </c>
      <c r="G1499" s="827" t="s">
        <v>24027</v>
      </c>
    </row>
    <row r="1500" spans="1:7">
      <c r="A1500" s="822" t="s">
        <v>12282</v>
      </c>
      <c r="B1500" s="823" t="s">
        <v>12283</v>
      </c>
      <c r="C1500" s="823" t="s">
        <v>24029</v>
      </c>
      <c r="D1500" s="824">
        <v>0</v>
      </c>
      <c r="E1500" s="825">
        <v>17.071800000000003</v>
      </c>
      <c r="F1500" s="826">
        <v>45506</v>
      </c>
      <c r="G1500" s="827" t="s">
        <v>24027</v>
      </c>
    </row>
    <row r="1501" spans="1:7">
      <c r="A1501" s="822" t="s">
        <v>11292</v>
      </c>
      <c r="B1501" s="823" t="s">
        <v>22807</v>
      </c>
      <c r="C1501" s="823" t="s">
        <v>24029</v>
      </c>
      <c r="D1501" s="824">
        <v>0</v>
      </c>
      <c r="E1501" s="825">
        <v>14.596500000000002</v>
      </c>
      <c r="F1501" s="826">
        <v>45506</v>
      </c>
      <c r="G1501" s="827" t="s">
        <v>24027</v>
      </c>
    </row>
    <row r="1502" spans="1:7">
      <c r="A1502" s="822" t="s">
        <v>11293</v>
      </c>
      <c r="B1502" s="823" t="s">
        <v>22808</v>
      </c>
      <c r="C1502" s="823" t="s">
        <v>24029</v>
      </c>
      <c r="D1502" s="824">
        <v>0</v>
      </c>
      <c r="E1502" s="825">
        <v>14.596500000000002</v>
      </c>
      <c r="F1502" s="826">
        <v>45506</v>
      </c>
      <c r="G1502" s="827" t="s">
        <v>24027</v>
      </c>
    </row>
    <row r="1503" spans="1:7">
      <c r="A1503" s="822" t="s">
        <v>11294</v>
      </c>
      <c r="B1503" s="823" t="s">
        <v>1235</v>
      </c>
      <c r="C1503" s="823" t="s">
        <v>24029</v>
      </c>
      <c r="D1503" s="824">
        <v>0</v>
      </c>
      <c r="E1503" s="825">
        <v>9.3351000000000006</v>
      </c>
      <c r="F1503" s="826">
        <v>45506</v>
      </c>
      <c r="G1503" s="827" t="s">
        <v>24027</v>
      </c>
    </row>
    <row r="1504" spans="1:7">
      <c r="A1504" s="822" t="s">
        <v>11295</v>
      </c>
      <c r="B1504" s="823" t="s">
        <v>1236</v>
      </c>
      <c r="C1504" s="823" t="s">
        <v>24029</v>
      </c>
      <c r="D1504" s="824">
        <v>0</v>
      </c>
      <c r="E1504" s="825">
        <v>9.3351000000000006</v>
      </c>
      <c r="F1504" s="826">
        <v>45506</v>
      </c>
      <c r="G1504" s="827" t="s">
        <v>24027</v>
      </c>
    </row>
    <row r="1505" spans="1:7">
      <c r="A1505" s="822" t="s">
        <v>11296</v>
      </c>
      <c r="B1505" s="823" t="s">
        <v>11297</v>
      </c>
      <c r="C1505" s="823" t="s">
        <v>24029</v>
      </c>
      <c r="D1505" s="824">
        <v>0</v>
      </c>
      <c r="E1505" s="825">
        <v>8.7024000000000008</v>
      </c>
      <c r="F1505" s="826">
        <v>45506</v>
      </c>
      <c r="G1505" s="827" t="s">
        <v>24027</v>
      </c>
    </row>
    <row r="1506" spans="1:7">
      <c r="A1506" s="822" t="s">
        <v>11298</v>
      </c>
      <c r="B1506" s="823" t="s">
        <v>22809</v>
      </c>
      <c r="C1506" s="823" t="s">
        <v>24029</v>
      </c>
      <c r="D1506" s="824">
        <v>0</v>
      </c>
      <c r="E1506" s="825">
        <v>8.7024000000000008</v>
      </c>
      <c r="F1506" s="826">
        <v>45506</v>
      </c>
      <c r="G1506" s="827" t="s">
        <v>24027</v>
      </c>
    </row>
    <row r="1507" spans="1:7">
      <c r="A1507" s="822" t="s">
        <v>11299</v>
      </c>
      <c r="B1507" s="823" t="s">
        <v>1237</v>
      </c>
      <c r="C1507" s="823" t="s">
        <v>24029</v>
      </c>
      <c r="D1507" s="824">
        <v>0</v>
      </c>
      <c r="E1507" s="825">
        <v>43.756200000000007</v>
      </c>
      <c r="F1507" s="826">
        <v>45506</v>
      </c>
      <c r="G1507" s="827" t="s">
        <v>24027</v>
      </c>
    </row>
    <row r="1508" spans="1:7">
      <c r="A1508" s="822" t="s">
        <v>11300</v>
      </c>
      <c r="B1508" s="823" t="s">
        <v>11301</v>
      </c>
      <c r="C1508" s="823" t="s">
        <v>24028</v>
      </c>
      <c r="D1508" s="824">
        <v>0.1</v>
      </c>
      <c r="E1508" s="825">
        <v>38.317200000000007</v>
      </c>
      <c r="F1508" s="826">
        <v>45506</v>
      </c>
      <c r="G1508" s="827" t="s">
        <v>2737</v>
      </c>
    </row>
    <row r="1509" spans="1:7">
      <c r="A1509" s="828" t="s">
        <v>24237</v>
      </c>
      <c r="B1509" s="829" t="s">
        <v>11302</v>
      </c>
      <c r="C1509" s="829" t="s">
        <v>24037</v>
      </c>
      <c r="D1509" s="830">
        <v>0.05</v>
      </c>
      <c r="E1509" s="831">
        <v>7.3541999999999996</v>
      </c>
      <c r="F1509" s="832">
        <v>45506</v>
      </c>
      <c r="G1509" s="833" t="s">
        <v>6972</v>
      </c>
    </row>
    <row r="1510" spans="1:7">
      <c r="A1510" s="822" t="s">
        <v>11303</v>
      </c>
      <c r="B1510" s="823" t="s">
        <v>11304</v>
      </c>
      <c r="C1510" s="823" t="s">
        <v>24037</v>
      </c>
      <c r="D1510" s="824">
        <v>0.15</v>
      </c>
      <c r="E1510" s="825">
        <v>26.965399999999999</v>
      </c>
      <c r="F1510" s="826">
        <v>45506</v>
      </c>
      <c r="G1510" s="827" t="s">
        <v>6972</v>
      </c>
    </row>
    <row r="1511" spans="1:7">
      <c r="A1511" s="822" t="s">
        <v>11305</v>
      </c>
      <c r="B1511" s="823" t="s">
        <v>1238</v>
      </c>
      <c r="C1511" s="823" t="s">
        <v>24037</v>
      </c>
      <c r="D1511" s="824">
        <v>0</v>
      </c>
      <c r="E1511" s="825">
        <v>23.6694</v>
      </c>
      <c r="F1511" s="826">
        <v>45506</v>
      </c>
      <c r="G1511" s="827" t="s">
        <v>24027</v>
      </c>
    </row>
    <row r="1512" spans="1:7">
      <c r="A1512" s="822" t="s">
        <v>11306</v>
      </c>
      <c r="B1512" s="823" t="s">
        <v>22810</v>
      </c>
      <c r="C1512" s="823" t="s">
        <v>2663</v>
      </c>
      <c r="D1512" s="824">
        <v>0</v>
      </c>
      <c r="E1512" s="825">
        <v>22.062600000000003</v>
      </c>
      <c r="F1512" s="826">
        <v>45506</v>
      </c>
      <c r="G1512" s="827" t="s">
        <v>24027</v>
      </c>
    </row>
    <row r="1513" spans="1:7">
      <c r="A1513" s="822" t="s">
        <v>12284</v>
      </c>
      <c r="B1513" s="823" t="s">
        <v>12285</v>
      </c>
      <c r="C1513" s="823" t="s">
        <v>24037</v>
      </c>
      <c r="D1513" s="824">
        <v>0</v>
      </c>
      <c r="E1513" s="825">
        <v>20.6309</v>
      </c>
      <c r="F1513" s="826">
        <v>45506</v>
      </c>
      <c r="G1513" s="827" t="s">
        <v>24027</v>
      </c>
    </row>
    <row r="1514" spans="1:7">
      <c r="A1514" s="822" t="s">
        <v>11307</v>
      </c>
      <c r="B1514" s="823" t="s">
        <v>11308</v>
      </c>
      <c r="C1514" s="823" t="s">
        <v>24037</v>
      </c>
      <c r="D1514" s="824">
        <v>0</v>
      </c>
      <c r="E1514" s="825">
        <v>8.6623000000000001</v>
      </c>
      <c r="F1514" s="826">
        <v>45506</v>
      </c>
      <c r="G1514" s="827" t="s">
        <v>24027</v>
      </c>
    </row>
    <row r="1515" spans="1:7">
      <c r="A1515" s="822" t="s">
        <v>11309</v>
      </c>
      <c r="B1515" s="823" t="s">
        <v>11310</v>
      </c>
      <c r="C1515" s="823" t="s">
        <v>24037</v>
      </c>
      <c r="D1515" s="824">
        <v>0</v>
      </c>
      <c r="E1515" s="825">
        <v>9.0846</v>
      </c>
      <c r="F1515" s="826">
        <v>45506</v>
      </c>
      <c r="G1515" s="827" t="s">
        <v>24027</v>
      </c>
    </row>
    <row r="1516" spans="1:7">
      <c r="A1516" s="822" t="s">
        <v>11311</v>
      </c>
      <c r="B1516" s="823" t="s">
        <v>11312</v>
      </c>
      <c r="C1516" s="823" t="s">
        <v>24037</v>
      </c>
      <c r="D1516" s="824">
        <v>0</v>
      </c>
      <c r="E1516" s="825">
        <v>16.634499999999999</v>
      </c>
      <c r="F1516" s="826">
        <v>45506</v>
      </c>
      <c r="G1516" s="827" t="s">
        <v>24027</v>
      </c>
    </row>
    <row r="1517" spans="1:7">
      <c r="A1517" s="822" t="s">
        <v>11313</v>
      </c>
      <c r="B1517" s="823" t="s">
        <v>22811</v>
      </c>
      <c r="C1517" s="823" t="s">
        <v>24037</v>
      </c>
      <c r="D1517" s="824">
        <v>0</v>
      </c>
      <c r="E1517" s="825">
        <v>8.6623000000000001</v>
      </c>
      <c r="F1517" s="826">
        <v>45506</v>
      </c>
      <c r="G1517" s="827" t="s">
        <v>24027</v>
      </c>
    </row>
    <row r="1518" spans="1:7">
      <c r="A1518" s="828" t="s">
        <v>11314</v>
      </c>
      <c r="B1518" s="829" t="s">
        <v>11315</v>
      </c>
      <c r="C1518" s="829" t="s">
        <v>24028</v>
      </c>
      <c r="D1518" s="830">
        <v>0.2</v>
      </c>
      <c r="E1518" s="831">
        <v>13.441500000000001</v>
      </c>
      <c r="F1518" s="832">
        <v>45506</v>
      </c>
      <c r="G1518" s="833" t="s">
        <v>6972</v>
      </c>
    </row>
    <row r="1519" spans="1:7">
      <c r="A1519" s="822" t="s">
        <v>11316</v>
      </c>
      <c r="B1519" s="823" t="s">
        <v>11317</v>
      </c>
      <c r="C1519" s="823" t="s">
        <v>2663</v>
      </c>
      <c r="D1519" s="824">
        <v>0</v>
      </c>
      <c r="E1519" s="825">
        <v>17.417300000000001</v>
      </c>
      <c r="F1519" s="826">
        <v>45506</v>
      </c>
      <c r="G1519" s="827" t="s">
        <v>24027</v>
      </c>
    </row>
    <row r="1520" spans="1:7">
      <c r="A1520" s="822" t="s">
        <v>11318</v>
      </c>
      <c r="B1520" s="823" t="s">
        <v>24238</v>
      </c>
      <c r="C1520" s="823" t="s">
        <v>2663</v>
      </c>
      <c r="D1520" s="824">
        <v>0</v>
      </c>
      <c r="E1520" s="825">
        <v>8.6829000000000001</v>
      </c>
      <c r="F1520" s="826">
        <v>45506</v>
      </c>
      <c r="G1520" s="827" t="s">
        <v>24027</v>
      </c>
    </row>
    <row r="1521" spans="1:7">
      <c r="A1521" s="822" t="s">
        <v>11319</v>
      </c>
      <c r="B1521" s="823" t="s">
        <v>11320</v>
      </c>
      <c r="C1521" s="823" t="s">
        <v>2663</v>
      </c>
      <c r="D1521" s="824">
        <v>0</v>
      </c>
      <c r="E1521" s="825">
        <v>33.2896</v>
      </c>
      <c r="F1521" s="826">
        <v>45506</v>
      </c>
      <c r="G1521" s="827" t="s">
        <v>24027</v>
      </c>
    </row>
    <row r="1522" spans="1:7">
      <c r="A1522" s="822" t="s">
        <v>11321</v>
      </c>
      <c r="B1522" s="823" t="s">
        <v>11322</v>
      </c>
      <c r="C1522" s="823" t="s">
        <v>2663</v>
      </c>
      <c r="D1522" s="824">
        <v>0</v>
      </c>
      <c r="E1522" s="825">
        <v>41.776800000000001</v>
      </c>
      <c r="F1522" s="826">
        <v>45506</v>
      </c>
      <c r="G1522" s="827" t="s">
        <v>24027</v>
      </c>
    </row>
    <row r="1523" spans="1:7">
      <c r="A1523" s="822" t="s">
        <v>11323</v>
      </c>
      <c r="B1523" s="823" t="s">
        <v>11324</v>
      </c>
      <c r="C1523" s="823" t="s">
        <v>2663</v>
      </c>
      <c r="D1523" s="824">
        <v>0</v>
      </c>
      <c r="E1523" s="825">
        <v>41.272100000000002</v>
      </c>
      <c r="F1523" s="826">
        <v>45506</v>
      </c>
      <c r="G1523" s="827" t="s">
        <v>24027</v>
      </c>
    </row>
    <row r="1524" spans="1:7">
      <c r="A1524" s="822" t="s">
        <v>11325</v>
      </c>
      <c r="B1524" s="823" t="s">
        <v>11326</v>
      </c>
      <c r="C1524" s="823" t="s">
        <v>2663</v>
      </c>
      <c r="D1524" s="824">
        <v>0</v>
      </c>
      <c r="E1524" s="825">
        <v>14.481800000000002</v>
      </c>
      <c r="F1524" s="826">
        <v>45506</v>
      </c>
      <c r="G1524" s="827" t="s">
        <v>24027</v>
      </c>
    </row>
    <row r="1525" spans="1:7">
      <c r="A1525" s="822" t="s">
        <v>11327</v>
      </c>
      <c r="B1525" s="823" t="s">
        <v>22812</v>
      </c>
      <c r="C1525" s="823" t="s">
        <v>2663</v>
      </c>
      <c r="D1525" s="824">
        <v>0</v>
      </c>
      <c r="E1525" s="825">
        <v>24.3492</v>
      </c>
      <c r="F1525" s="826">
        <v>45506</v>
      </c>
      <c r="G1525" s="827" t="s">
        <v>24027</v>
      </c>
    </row>
    <row r="1526" spans="1:7">
      <c r="A1526" s="822" t="s">
        <v>11328</v>
      </c>
      <c r="B1526" s="823" t="s">
        <v>11329</v>
      </c>
      <c r="C1526" s="823" t="s">
        <v>2663</v>
      </c>
      <c r="D1526" s="824">
        <v>0</v>
      </c>
      <c r="E1526" s="825">
        <v>11.7935</v>
      </c>
      <c r="F1526" s="826">
        <v>45506</v>
      </c>
      <c r="G1526" s="827" t="s">
        <v>24027</v>
      </c>
    </row>
    <row r="1527" spans="1:7">
      <c r="A1527" s="822" t="s">
        <v>11330</v>
      </c>
      <c r="B1527" s="823" t="s">
        <v>11331</v>
      </c>
      <c r="C1527" s="823" t="s">
        <v>2663</v>
      </c>
      <c r="D1527" s="824">
        <v>0</v>
      </c>
      <c r="E1527" s="825">
        <v>12.565999999999999</v>
      </c>
      <c r="F1527" s="826">
        <v>45506</v>
      </c>
      <c r="G1527" s="827" t="s">
        <v>24027</v>
      </c>
    </row>
    <row r="1528" spans="1:7">
      <c r="A1528" s="822" t="s">
        <v>11332</v>
      </c>
      <c r="B1528" s="823" t="s">
        <v>11333</v>
      </c>
      <c r="C1528" s="823" t="s">
        <v>2663</v>
      </c>
      <c r="D1528" s="824">
        <v>0</v>
      </c>
      <c r="E1528" s="825">
        <v>7.1070000000000002</v>
      </c>
      <c r="F1528" s="826">
        <v>45506</v>
      </c>
      <c r="G1528" s="827" t="s">
        <v>24027</v>
      </c>
    </row>
    <row r="1529" spans="1:7">
      <c r="A1529" s="822" t="s">
        <v>11334</v>
      </c>
      <c r="B1529" s="823" t="s">
        <v>11335</v>
      </c>
      <c r="C1529" s="823" t="s">
        <v>2806</v>
      </c>
      <c r="D1529" s="824">
        <v>0</v>
      </c>
      <c r="E1529" s="825">
        <v>20.229200000000002</v>
      </c>
      <c r="F1529" s="826">
        <v>45506</v>
      </c>
      <c r="G1529" s="827" t="s">
        <v>24027</v>
      </c>
    </row>
    <row r="1530" spans="1:7">
      <c r="A1530" s="822" t="s">
        <v>11336</v>
      </c>
      <c r="B1530" s="823" t="s">
        <v>11337</v>
      </c>
      <c r="C1530" s="823" t="s">
        <v>2806</v>
      </c>
      <c r="D1530" s="824">
        <v>0</v>
      </c>
      <c r="E1530" s="825">
        <v>38.686800000000005</v>
      </c>
      <c r="F1530" s="826">
        <v>45506</v>
      </c>
      <c r="G1530" s="827" t="s">
        <v>24027</v>
      </c>
    </row>
    <row r="1531" spans="1:7">
      <c r="A1531" s="822" t="s">
        <v>11338</v>
      </c>
      <c r="B1531" s="823" t="s">
        <v>1239</v>
      </c>
      <c r="C1531" s="823" t="s">
        <v>2663</v>
      </c>
      <c r="D1531" s="824">
        <v>0</v>
      </c>
      <c r="E1531" s="825">
        <v>23.205900000000003</v>
      </c>
      <c r="F1531" s="826">
        <v>45506</v>
      </c>
      <c r="G1531" s="827" t="s">
        <v>24027</v>
      </c>
    </row>
    <row r="1532" spans="1:7">
      <c r="A1532" s="822" t="s">
        <v>11339</v>
      </c>
      <c r="B1532" s="823" t="s">
        <v>11340</v>
      </c>
      <c r="C1532" s="823" t="s">
        <v>2663</v>
      </c>
      <c r="D1532" s="824">
        <v>0</v>
      </c>
      <c r="E1532" s="825">
        <v>85.984400000000008</v>
      </c>
      <c r="F1532" s="826">
        <v>45506</v>
      </c>
      <c r="G1532" s="827" t="s">
        <v>24027</v>
      </c>
    </row>
    <row r="1533" spans="1:7">
      <c r="A1533" s="822" t="s">
        <v>11341</v>
      </c>
      <c r="B1533" s="823" t="s">
        <v>1240</v>
      </c>
      <c r="C1533" s="823" t="s">
        <v>2663</v>
      </c>
      <c r="D1533" s="824">
        <v>0</v>
      </c>
      <c r="E1533" s="825">
        <v>9.7644000000000002</v>
      </c>
      <c r="F1533" s="826">
        <v>45506</v>
      </c>
      <c r="G1533" s="827" t="s">
        <v>24027</v>
      </c>
    </row>
    <row r="1534" spans="1:7">
      <c r="A1534" s="822" t="s">
        <v>11342</v>
      </c>
      <c r="B1534" s="823" t="s">
        <v>11343</v>
      </c>
      <c r="C1534" s="823" t="s">
        <v>2663</v>
      </c>
      <c r="D1534" s="824">
        <v>0</v>
      </c>
      <c r="E1534" s="825">
        <v>70.256299999999996</v>
      </c>
      <c r="F1534" s="826">
        <v>45506</v>
      </c>
      <c r="G1534" s="827" t="s">
        <v>24027</v>
      </c>
    </row>
    <row r="1535" spans="1:7">
      <c r="A1535" s="822" t="s">
        <v>11344</v>
      </c>
      <c r="B1535" s="823" t="s">
        <v>1241</v>
      </c>
      <c r="C1535" s="823" t="s">
        <v>2663</v>
      </c>
      <c r="D1535" s="824">
        <v>0</v>
      </c>
      <c r="E1535" s="825">
        <v>115.28790000000001</v>
      </c>
      <c r="F1535" s="826">
        <v>45506</v>
      </c>
      <c r="G1535" s="826" t="s">
        <v>24027</v>
      </c>
    </row>
    <row r="1536" spans="1:7">
      <c r="A1536" s="822" t="s">
        <v>11345</v>
      </c>
      <c r="B1536" s="823" t="s">
        <v>1242</v>
      </c>
      <c r="C1536" s="823" t="s">
        <v>2663</v>
      </c>
      <c r="D1536" s="824">
        <v>0</v>
      </c>
      <c r="E1536" s="825">
        <v>85.984400000000008</v>
      </c>
      <c r="F1536" s="826">
        <v>45506</v>
      </c>
      <c r="G1536" s="827" t="s">
        <v>24027</v>
      </c>
    </row>
    <row r="1537" spans="1:7">
      <c r="A1537" s="822" t="s">
        <v>11346</v>
      </c>
      <c r="B1537" s="823" t="s">
        <v>1243</v>
      </c>
      <c r="C1537" s="823" t="s">
        <v>2806</v>
      </c>
      <c r="D1537" s="824">
        <v>0</v>
      </c>
      <c r="E1537" s="825">
        <v>9.0743000000000009</v>
      </c>
      <c r="F1537" s="826">
        <v>45506</v>
      </c>
      <c r="G1537" s="827" t="s">
        <v>24027</v>
      </c>
    </row>
    <row r="1538" spans="1:7">
      <c r="A1538" s="822" t="s">
        <v>11347</v>
      </c>
      <c r="B1538" s="823" t="s">
        <v>11348</v>
      </c>
      <c r="C1538" s="823" t="s">
        <v>2663</v>
      </c>
      <c r="D1538" s="824">
        <v>0</v>
      </c>
      <c r="E1538" s="825">
        <v>130.4907</v>
      </c>
      <c r="F1538" s="826">
        <v>45506</v>
      </c>
      <c r="G1538" s="827" t="s">
        <v>24027</v>
      </c>
    </row>
    <row r="1539" spans="1:7">
      <c r="A1539" s="822" t="s">
        <v>11349</v>
      </c>
      <c r="B1539" s="823" t="s">
        <v>1244</v>
      </c>
      <c r="C1539" s="823" t="s">
        <v>2663</v>
      </c>
      <c r="D1539" s="824">
        <v>0</v>
      </c>
      <c r="E1539" s="825">
        <v>124.26950000000001</v>
      </c>
      <c r="F1539" s="826">
        <v>45506</v>
      </c>
      <c r="G1539" s="827" t="s">
        <v>24027</v>
      </c>
    </row>
    <row r="1540" spans="1:7">
      <c r="A1540" s="822" t="s">
        <v>12286</v>
      </c>
      <c r="B1540" s="823" t="s">
        <v>12287</v>
      </c>
      <c r="C1540" s="823" t="s">
        <v>2663</v>
      </c>
      <c r="D1540" s="824">
        <v>0</v>
      </c>
      <c r="E1540" s="825">
        <v>11.9686</v>
      </c>
      <c r="F1540" s="826">
        <v>45506</v>
      </c>
      <c r="G1540" s="827" t="s">
        <v>24027</v>
      </c>
    </row>
    <row r="1541" spans="1:7">
      <c r="A1541" s="822" t="s">
        <v>11350</v>
      </c>
      <c r="B1541" s="823" t="s">
        <v>1245</v>
      </c>
      <c r="C1541" s="823" t="s">
        <v>2663</v>
      </c>
      <c r="D1541" s="824">
        <v>0</v>
      </c>
      <c r="E1541" s="825">
        <v>15.151300000000001</v>
      </c>
      <c r="F1541" s="826">
        <v>45506</v>
      </c>
      <c r="G1541" s="827" t="s">
        <v>24027</v>
      </c>
    </row>
    <row r="1542" spans="1:7">
      <c r="A1542" s="822" t="s">
        <v>11351</v>
      </c>
      <c r="B1542" s="823" t="s">
        <v>11352</v>
      </c>
      <c r="C1542" s="823" t="s">
        <v>2663</v>
      </c>
      <c r="D1542" s="824">
        <v>0</v>
      </c>
      <c r="E1542" s="825">
        <v>125.29950000000001</v>
      </c>
      <c r="F1542" s="826">
        <v>45506</v>
      </c>
      <c r="G1542" s="827" t="s">
        <v>24027</v>
      </c>
    </row>
    <row r="1543" spans="1:7">
      <c r="A1543" s="822" t="s">
        <v>11353</v>
      </c>
      <c r="B1543" s="823" t="s">
        <v>11354</v>
      </c>
      <c r="C1543" s="823" t="s">
        <v>2663</v>
      </c>
      <c r="D1543" s="824">
        <v>0.4</v>
      </c>
      <c r="E1543" s="825">
        <v>27.645199999999999</v>
      </c>
      <c r="F1543" s="826">
        <v>45506</v>
      </c>
      <c r="G1543" s="827" t="s">
        <v>24027</v>
      </c>
    </row>
    <row r="1544" spans="1:7">
      <c r="A1544" s="822" t="s">
        <v>24239</v>
      </c>
      <c r="B1544" s="823" t="s">
        <v>1084</v>
      </c>
      <c r="C1544" s="823" t="s">
        <v>24029</v>
      </c>
      <c r="D1544" s="824">
        <v>3.2</v>
      </c>
      <c r="E1544" s="825">
        <v>73.500799999999998</v>
      </c>
      <c r="F1544" s="826">
        <v>45506</v>
      </c>
      <c r="G1544" s="827" t="s">
        <v>11095</v>
      </c>
    </row>
    <row r="1545" spans="1:7">
      <c r="A1545" s="822" t="s">
        <v>1085</v>
      </c>
      <c r="B1545" s="823" t="s">
        <v>1086</v>
      </c>
      <c r="C1545" s="823" t="s">
        <v>24029</v>
      </c>
      <c r="D1545" s="824">
        <v>3.2</v>
      </c>
      <c r="E1545" s="825">
        <v>73.500799999999998</v>
      </c>
      <c r="F1545" s="826">
        <v>45506</v>
      </c>
      <c r="G1545" s="827" t="s">
        <v>24027</v>
      </c>
    </row>
    <row r="1546" spans="1:7">
      <c r="A1546" s="822" t="s">
        <v>11355</v>
      </c>
      <c r="B1546" s="823" t="s">
        <v>1087</v>
      </c>
      <c r="C1546" s="823" t="s">
        <v>24029</v>
      </c>
      <c r="D1546" s="824">
        <v>3.2</v>
      </c>
      <c r="E1546" s="825">
        <v>73.500799999999998</v>
      </c>
      <c r="F1546" s="826">
        <v>45506</v>
      </c>
      <c r="G1546" s="827" t="s">
        <v>11095</v>
      </c>
    </row>
    <row r="1547" spans="1:7">
      <c r="A1547" s="822" t="s">
        <v>1088</v>
      </c>
      <c r="B1547" s="823" t="s">
        <v>1089</v>
      </c>
      <c r="C1547" s="823" t="s">
        <v>24029</v>
      </c>
      <c r="D1547" s="824">
        <v>3.2</v>
      </c>
      <c r="E1547" s="825">
        <v>73.500799999999998</v>
      </c>
      <c r="F1547" s="826">
        <v>45506</v>
      </c>
      <c r="G1547" s="827" t="s">
        <v>24027</v>
      </c>
    </row>
    <row r="1548" spans="1:7">
      <c r="A1548" s="822" t="s">
        <v>11356</v>
      </c>
      <c r="B1548" s="823" t="s">
        <v>1090</v>
      </c>
      <c r="C1548" s="823" t="s">
        <v>24029</v>
      </c>
      <c r="D1548" s="824">
        <v>0</v>
      </c>
      <c r="E1548" s="825">
        <v>111.3533</v>
      </c>
      <c r="F1548" s="826">
        <v>45506</v>
      </c>
      <c r="G1548" s="827" t="s">
        <v>11095</v>
      </c>
    </row>
    <row r="1549" spans="1:7">
      <c r="A1549" s="822" t="s">
        <v>24240</v>
      </c>
      <c r="B1549" s="823" t="s">
        <v>1093</v>
      </c>
      <c r="C1549" s="823" t="s">
        <v>24029</v>
      </c>
      <c r="D1549" s="824">
        <v>5.35</v>
      </c>
      <c r="E1549" s="825">
        <v>111.3533</v>
      </c>
      <c r="F1549" s="826">
        <v>45506</v>
      </c>
      <c r="G1549" s="826" t="s">
        <v>24027</v>
      </c>
    </row>
    <row r="1550" spans="1:7">
      <c r="A1550" s="822" t="s">
        <v>1092</v>
      </c>
      <c r="B1550" s="823" t="s">
        <v>1093</v>
      </c>
      <c r="C1550" s="823" t="s">
        <v>24029</v>
      </c>
      <c r="D1550" s="824">
        <v>5.35</v>
      </c>
      <c r="E1550" s="825">
        <v>111.3533</v>
      </c>
      <c r="F1550" s="826">
        <v>45506</v>
      </c>
      <c r="G1550" s="827" t="s">
        <v>24027</v>
      </c>
    </row>
    <row r="1551" spans="1:7">
      <c r="A1551" s="822" t="s">
        <v>11357</v>
      </c>
      <c r="B1551" s="823" t="s">
        <v>1094</v>
      </c>
      <c r="C1551" s="823" t="s">
        <v>24029</v>
      </c>
      <c r="D1551" s="824">
        <v>0</v>
      </c>
      <c r="E1551" s="825">
        <v>111.3533</v>
      </c>
      <c r="F1551" s="826">
        <v>45506</v>
      </c>
      <c r="G1551" s="827" t="s">
        <v>11095</v>
      </c>
    </row>
    <row r="1552" spans="1:7">
      <c r="A1552" s="822" t="s">
        <v>1095</v>
      </c>
      <c r="B1552" s="823" t="s">
        <v>1096</v>
      </c>
      <c r="C1552" s="823" t="s">
        <v>24029</v>
      </c>
      <c r="D1552" s="824">
        <v>5.35</v>
      </c>
      <c r="E1552" s="825">
        <v>111.3533</v>
      </c>
      <c r="F1552" s="826">
        <v>45506</v>
      </c>
      <c r="G1552" s="827" t="s">
        <v>24027</v>
      </c>
    </row>
    <row r="1553" spans="1:7">
      <c r="A1553" s="822" t="s">
        <v>11358</v>
      </c>
      <c r="B1553" s="823" t="s">
        <v>1098</v>
      </c>
      <c r="C1553" s="823" t="s">
        <v>24029</v>
      </c>
      <c r="D1553" s="824">
        <v>0</v>
      </c>
      <c r="E1553" s="825">
        <v>136.5677</v>
      </c>
      <c r="F1553" s="826">
        <v>45506</v>
      </c>
      <c r="G1553" s="827" t="s">
        <v>11095</v>
      </c>
    </row>
    <row r="1554" spans="1:7">
      <c r="A1554" s="822" t="s">
        <v>11359</v>
      </c>
      <c r="B1554" s="823" t="s">
        <v>1099</v>
      </c>
      <c r="C1554" s="823" t="s">
        <v>24029</v>
      </c>
      <c r="D1554" s="824">
        <v>0</v>
      </c>
      <c r="E1554" s="825">
        <v>136.5677</v>
      </c>
      <c r="F1554" s="826">
        <v>45506</v>
      </c>
      <c r="G1554" s="827" t="s">
        <v>11095</v>
      </c>
    </row>
    <row r="1555" spans="1:7">
      <c r="A1555" s="822" t="s">
        <v>11360</v>
      </c>
      <c r="B1555" s="823" t="s">
        <v>1100</v>
      </c>
      <c r="C1555" s="823" t="s">
        <v>24029</v>
      </c>
      <c r="D1555" s="824">
        <v>0</v>
      </c>
      <c r="E1555" s="825">
        <v>176.9025</v>
      </c>
      <c r="F1555" s="826">
        <v>45506</v>
      </c>
      <c r="G1555" s="827" t="s">
        <v>11095</v>
      </c>
    </row>
    <row r="1556" spans="1:7">
      <c r="A1556" s="822" t="s">
        <v>1101</v>
      </c>
      <c r="B1556" s="823" t="s">
        <v>1102</v>
      </c>
      <c r="C1556" s="823" t="s">
        <v>24029</v>
      </c>
      <c r="D1556" s="824">
        <v>7.55</v>
      </c>
      <c r="E1556" s="825">
        <v>176.9025</v>
      </c>
      <c r="F1556" s="826">
        <v>45506</v>
      </c>
      <c r="G1556" s="827" t="s">
        <v>24027</v>
      </c>
    </row>
    <row r="1557" spans="1:7">
      <c r="A1557" s="822" t="s">
        <v>11361</v>
      </c>
      <c r="B1557" s="823" t="s">
        <v>1103</v>
      </c>
      <c r="C1557" s="823" t="s">
        <v>24029</v>
      </c>
      <c r="D1557" s="824">
        <v>0</v>
      </c>
      <c r="E1557" s="825">
        <v>176.9025</v>
      </c>
      <c r="F1557" s="826">
        <v>45506</v>
      </c>
      <c r="G1557" s="827" t="s">
        <v>11095</v>
      </c>
    </row>
    <row r="1558" spans="1:7">
      <c r="A1558" s="822" t="s">
        <v>24241</v>
      </c>
      <c r="B1558" s="823" t="s">
        <v>1105</v>
      </c>
      <c r="C1558" s="823" t="s">
        <v>24029</v>
      </c>
      <c r="D1558" s="824">
        <v>7.55</v>
      </c>
      <c r="E1558" s="825">
        <v>176.9025</v>
      </c>
      <c r="F1558" s="826">
        <v>45506</v>
      </c>
      <c r="G1558" s="826" t="s">
        <v>24027</v>
      </c>
    </row>
    <row r="1559" spans="1:7">
      <c r="A1559" s="822" t="s">
        <v>1104</v>
      </c>
      <c r="B1559" s="823" t="s">
        <v>1105</v>
      </c>
      <c r="C1559" s="823" t="s">
        <v>24029</v>
      </c>
      <c r="D1559" s="824">
        <v>7.55</v>
      </c>
      <c r="E1559" s="825">
        <v>176.9025</v>
      </c>
      <c r="F1559" s="826">
        <v>45506</v>
      </c>
      <c r="G1559" s="827" t="s">
        <v>24027</v>
      </c>
    </row>
    <row r="1560" spans="1:7">
      <c r="A1560" s="822" t="s">
        <v>11362</v>
      </c>
      <c r="B1560" s="823" t="s">
        <v>1107</v>
      </c>
      <c r="C1560" s="823" t="s">
        <v>24029</v>
      </c>
      <c r="D1560" s="824">
        <v>0</v>
      </c>
      <c r="E1560" s="825">
        <v>163.89360000000002</v>
      </c>
      <c r="F1560" s="826">
        <v>45506</v>
      </c>
      <c r="G1560" s="827" t="s">
        <v>11095</v>
      </c>
    </row>
    <row r="1561" spans="1:7">
      <c r="A1561" s="822" t="s">
        <v>22813</v>
      </c>
      <c r="B1561" s="823" t="s">
        <v>1109</v>
      </c>
      <c r="C1561" s="823" t="s">
        <v>24029</v>
      </c>
      <c r="D1561" s="824">
        <v>6.8</v>
      </c>
      <c r="E1561" s="825">
        <v>163.89360000000002</v>
      </c>
      <c r="F1561" s="826">
        <v>45506</v>
      </c>
      <c r="G1561" s="827" t="s">
        <v>24027</v>
      </c>
    </row>
    <row r="1562" spans="1:7">
      <c r="A1562" s="822" t="s">
        <v>1108</v>
      </c>
      <c r="B1562" s="823" t="s">
        <v>1109</v>
      </c>
      <c r="C1562" s="823" t="s">
        <v>24029</v>
      </c>
      <c r="D1562" s="824">
        <v>6.8</v>
      </c>
      <c r="E1562" s="825">
        <v>163.89360000000002</v>
      </c>
      <c r="F1562" s="826">
        <v>45506</v>
      </c>
      <c r="G1562" s="827" t="s">
        <v>24027</v>
      </c>
    </row>
    <row r="1563" spans="1:7">
      <c r="A1563" s="822" t="s">
        <v>11363</v>
      </c>
      <c r="B1563" s="823" t="s">
        <v>1110</v>
      </c>
      <c r="C1563" s="823" t="s">
        <v>24029</v>
      </c>
      <c r="D1563" s="824">
        <v>6.6</v>
      </c>
      <c r="E1563" s="825">
        <v>163.89360000000002</v>
      </c>
      <c r="F1563" s="826">
        <v>45506</v>
      </c>
      <c r="G1563" s="827" t="s">
        <v>11095</v>
      </c>
    </row>
    <row r="1564" spans="1:7">
      <c r="A1564" s="822" t="s">
        <v>24242</v>
      </c>
      <c r="B1564" s="823" t="s">
        <v>1112</v>
      </c>
      <c r="C1564" s="823" t="s">
        <v>24029</v>
      </c>
      <c r="D1564" s="824">
        <v>6.8</v>
      </c>
      <c r="E1564" s="825">
        <v>163.89360000000002</v>
      </c>
      <c r="F1564" s="826">
        <v>45506</v>
      </c>
      <c r="G1564" s="826" t="s">
        <v>24027</v>
      </c>
    </row>
    <row r="1565" spans="1:7">
      <c r="A1565" s="822" t="s">
        <v>1111</v>
      </c>
      <c r="B1565" s="823" t="s">
        <v>1112</v>
      </c>
      <c r="C1565" s="823" t="s">
        <v>24029</v>
      </c>
      <c r="D1565" s="824">
        <v>6.8</v>
      </c>
      <c r="E1565" s="825">
        <v>163.89360000000002</v>
      </c>
      <c r="F1565" s="826">
        <v>45506</v>
      </c>
      <c r="G1565" s="827" t="s">
        <v>24027</v>
      </c>
    </row>
    <row r="1566" spans="1:7">
      <c r="A1566" s="822" t="s">
        <v>11364</v>
      </c>
      <c r="B1566" s="823" t="s">
        <v>1113</v>
      </c>
      <c r="C1566" s="823" t="s">
        <v>24029</v>
      </c>
      <c r="D1566" s="824">
        <v>6.35</v>
      </c>
      <c r="E1566" s="825">
        <v>163.89360000000002</v>
      </c>
      <c r="F1566" s="826">
        <v>45506</v>
      </c>
      <c r="G1566" s="827" t="s">
        <v>11095</v>
      </c>
    </row>
    <row r="1567" spans="1:7">
      <c r="A1567" s="822" t="s">
        <v>11365</v>
      </c>
      <c r="B1567" s="823" t="s">
        <v>1115</v>
      </c>
      <c r="C1567" s="823" t="s">
        <v>24029</v>
      </c>
      <c r="D1567" s="824">
        <v>6.4</v>
      </c>
      <c r="E1567" s="825">
        <v>163.89360000000002</v>
      </c>
      <c r="F1567" s="826">
        <v>45506</v>
      </c>
      <c r="G1567" s="827" t="s">
        <v>11095</v>
      </c>
    </row>
    <row r="1568" spans="1:7">
      <c r="A1568" s="822" t="s">
        <v>1116</v>
      </c>
      <c r="B1568" s="823" t="s">
        <v>1117</v>
      </c>
      <c r="C1568" s="823" t="s">
        <v>24029</v>
      </c>
      <c r="D1568" s="824">
        <v>6.35</v>
      </c>
      <c r="E1568" s="825">
        <v>163.89360000000002</v>
      </c>
      <c r="F1568" s="826">
        <v>45506</v>
      </c>
      <c r="G1568" s="827" t="s">
        <v>24027</v>
      </c>
    </row>
    <row r="1569" spans="1:7">
      <c r="A1569" s="822" t="s">
        <v>11366</v>
      </c>
      <c r="B1569" s="823" t="s">
        <v>1118</v>
      </c>
      <c r="C1569" s="823" t="s">
        <v>24029</v>
      </c>
      <c r="D1569" s="824">
        <v>6.4</v>
      </c>
      <c r="E1569" s="825">
        <v>163.89360000000002</v>
      </c>
      <c r="F1569" s="826">
        <v>45506</v>
      </c>
      <c r="G1569" s="827" t="s">
        <v>11095</v>
      </c>
    </row>
    <row r="1570" spans="1:7">
      <c r="A1570" s="822" t="s">
        <v>11367</v>
      </c>
      <c r="B1570" s="823" t="s">
        <v>1119</v>
      </c>
      <c r="C1570" s="823" t="s">
        <v>24029</v>
      </c>
      <c r="D1570" s="824">
        <v>6.5</v>
      </c>
      <c r="E1570" s="825">
        <v>163.89360000000002</v>
      </c>
      <c r="F1570" s="826">
        <v>45506</v>
      </c>
      <c r="G1570" s="827" t="s">
        <v>11095</v>
      </c>
    </row>
    <row r="1571" spans="1:7">
      <c r="A1571" s="822" t="s">
        <v>24243</v>
      </c>
      <c r="B1571" s="823" t="s">
        <v>12288</v>
      </c>
      <c r="C1571" s="823" t="s">
        <v>24029</v>
      </c>
      <c r="D1571" s="824">
        <v>0</v>
      </c>
      <c r="E1571" s="825">
        <v>57.176100000000005</v>
      </c>
      <c r="F1571" s="826">
        <v>45506</v>
      </c>
      <c r="G1571" s="827" t="s">
        <v>24027</v>
      </c>
    </row>
    <row r="1572" spans="1:7">
      <c r="A1572" s="822" t="s">
        <v>12289</v>
      </c>
      <c r="B1572" s="823" t="s">
        <v>12290</v>
      </c>
      <c r="C1572" s="823" t="s">
        <v>24029</v>
      </c>
      <c r="D1572" s="824">
        <v>0</v>
      </c>
      <c r="E1572" s="825">
        <v>59.640300000000003</v>
      </c>
      <c r="F1572" s="826">
        <v>45506</v>
      </c>
      <c r="G1572" s="827" t="s">
        <v>24027</v>
      </c>
    </row>
    <row r="1573" spans="1:7">
      <c r="A1573" s="822" t="s">
        <v>12291</v>
      </c>
      <c r="B1573" s="823" t="s">
        <v>12292</v>
      </c>
      <c r="C1573" s="823" t="s">
        <v>24029</v>
      </c>
      <c r="D1573" s="824">
        <v>0</v>
      </c>
      <c r="E1573" s="825">
        <v>57.176100000000005</v>
      </c>
      <c r="F1573" s="826">
        <v>45506</v>
      </c>
      <c r="G1573" s="827" t="s">
        <v>24027</v>
      </c>
    </row>
    <row r="1574" spans="1:7">
      <c r="A1574" s="822" t="s">
        <v>12293</v>
      </c>
      <c r="B1574" s="823" t="s">
        <v>12294</v>
      </c>
      <c r="C1574" s="823" t="s">
        <v>24029</v>
      </c>
      <c r="D1574" s="824">
        <v>0</v>
      </c>
      <c r="E1574" s="825">
        <v>59.640300000000003</v>
      </c>
      <c r="F1574" s="826">
        <v>45506</v>
      </c>
      <c r="G1574" s="827" t="s">
        <v>24027</v>
      </c>
    </row>
    <row r="1575" spans="1:7">
      <c r="A1575" s="822" t="s">
        <v>24244</v>
      </c>
      <c r="B1575" s="823" t="s">
        <v>24245</v>
      </c>
      <c r="C1575" s="823" t="s">
        <v>24029</v>
      </c>
      <c r="D1575" s="824">
        <v>0</v>
      </c>
      <c r="E1575" s="825">
        <v>57.176100000000005</v>
      </c>
      <c r="F1575" s="826">
        <v>45506</v>
      </c>
      <c r="G1575" s="827" t="s">
        <v>24027</v>
      </c>
    </row>
    <row r="1576" spans="1:7">
      <c r="A1576" s="822" t="s">
        <v>12295</v>
      </c>
      <c r="B1576" s="823" t="s">
        <v>12296</v>
      </c>
      <c r="C1576" s="823" t="s">
        <v>24029</v>
      </c>
      <c r="D1576" s="824">
        <v>0</v>
      </c>
      <c r="E1576" s="825">
        <v>59.640300000000003</v>
      </c>
      <c r="F1576" s="826">
        <v>45506</v>
      </c>
      <c r="G1576" s="827" t="s">
        <v>24027</v>
      </c>
    </row>
    <row r="1577" spans="1:7">
      <c r="A1577" s="822" t="s">
        <v>11368</v>
      </c>
      <c r="B1577" s="823" t="s">
        <v>1266</v>
      </c>
      <c r="C1577" s="823" t="s">
        <v>24029</v>
      </c>
      <c r="D1577" s="824">
        <v>0</v>
      </c>
      <c r="E1577" s="825">
        <v>68.609100000000012</v>
      </c>
      <c r="F1577" s="826">
        <v>45506</v>
      </c>
      <c r="G1577" s="827" t="s">
        <v>24027</v>
      </c>
    </row>
    <row r="1578" spans="1:7">
      <c r="A1578" s="822" t="s">
        <v>12297</v>
      </c>
      <c r="B1578" s="823" t="s">
        <v>12298</v>
      </c>
      <c r="C1578" s="823" t="s">
        <v>24029</v>
      </c>
      <c r="D1578" s="824">
        <v>0</v>
      </c>
      <c r="E1578" s="825">
        <v>57.176100000000005</v>
      </c>
      <c r="F1578" s="826">
        <v>45506</v>
      </c>
      <c r="G1578" s="827" t="s">
        <v>24027</v>
      </c>
    </row>
    <row r="1579" spans="1:7">
      <c r="A1579" s="822" t="s">
        <v>12299</v>
      </c>
      <c r="B1579" s="823" t="s">
        <v>12300</v>
      </c>
      <c r="C1579" s="823" t="s">
        <v>24029</v>
      </c>
      <c r="D1579" s="824">
        <v>0</v>
      </c>
      <c r="E1579" s="825">
        <v>62.626200000000004</v>
      </c>
      <c r="F1579" s="826">
        <v>45506</v>
      </c>
      <c r="G1579" s="827" t="s">
        <v>24027</v>
      </c>
    </row>
    <row r="1580" spans="1:7">
      <c r="A1580" s="822" t="s">
        <v>11369</v>
      </c>
      <c r="B1580" s="823" t="s">
        <v>1267</v>
      </c>
      <c r="C1580" s="823" t="s">
        <v>24029</v>
      </c>
      <c r="D1580" s="824">
        <v>0</v>
      </c>
      <c r="E1580" s="825">
        <v>68.609100000000012</v>
      </c>
      <c r="F1580" s="826">
        <v>45506</v>
      </c>
      <c r="G1580" s="827" t="s">
        <v>24027</v>
      </c>
    </row>
    <row r="1581" spans="1:7">
      <c r="A1581" s="822" t="s">
        <v>12301</v>
      </c>
      <c r="B1581" s="823" t="s">
        <v>12302</v>
      </c>
      <c r="C1581" s="823" t="s">
        <v>24029</v>
      </c>
      <c r="D1581" s="824">
        <v>0</v>
      </c>
      <c r="E1581" s="825">
        <v>57.176100000000005</v>
      </c>
      <c r="F1581" s="826">
        <v>45506</v>
      </c>
      <c r="G1581" s="827" t="s">
        <v>24027</v>
      </c>
    </row>
    <row r="1582" spans="1:7">
      <c r="A1582" s="822" t="s">
        <v>12303</v>
      </c>
      <c r="B1582" s="823" t="s">
        <v>12304</v>
      </c>
      <c r="C1582" s="823" t="s">
        <v>24029</v>
      </c>
      <c r="D1582" s="824">
        <v>0</v>
      </c>
      <c r="E1582" s="825">
        <v>59.640300000000003</v>
      </c>
      <c r="F1582" s="826">
        <v>45506</v>
      </c>
      <c r="G1582" s="827" t="s">
        <v>24027</v>
      </c>
    </row>
    <row r="1583" spans="1:7">
      <c r="A1583" s="822" t="s">
        <v>12305</v>
      </c>
      <c r="B1583" s="823" t="s">
        <v>12306</v>
      </c>
      <c r="C1583" s="823" t="s">
        <v>24029</v>
      </c>
      <c r="D1583" s="824">
        <v>0</v>
      </c>
      <c r="E1583" s="825">
        <v>65.345700000000008</v>
      </c>
      <c r="F1583" s="826">
        <v>45506</v>
      </c>
      <c r="G1583" s="827" t="s">
        <v>24027</v>
      </c>
    </row>
    <row r="1584" spans="1:7">
      <c r="A1584" s="822" t="s">
        <v>11370</v>
      </c>
      <c r="B1584" s="823" t="s">
        <v>1268</v>
      </c>
      <c r="C1584" s="823" t="s">
        <v>24029</v>
      </c>
      <c r="D1584" s="824">
        <v>0</v>
      </c>
      <c r="E1584" s="825">
        <v>72.483000000000004</v>
      </c>
      <c r="F1584" s="826">
        <v>45506</v>
      </c>
      <c r="G1584" s="827" t="s">
        <v>24027</v>
      </c>
    </row>
    <row r="1585" spans="1:7">
      <c r="A1585" s="822" t="s">
        <v>12307</v>
      </c>
      <c r="B1585" s="823" t="s">
        <v>12308</v>
      </c>
      <c r="C1585" s="823" t="s">
        <v>24029</v>
      </c>
      <c r="D1585" s="824">
        <v>0</v>
      </c>
      <c r="E1585" s="825">
        <v>57.176100000000005</v>
      </c>
      <c r="F1585" s="826">
        <v>45506</v>
      </c>
      <c r="G1585" s="827" t="s">
        <v>24027</v>
      </c>
    </row>
    <row r="1586" spans="1:7">
      <c r="A1586" s="822" t="s">
        <v>12309</v>
      </c>
      <c r="B1586" s="823" t="s">
        <v>12310</v>
      </c>
      <c r="C1586" s="823" t="s">
        <v>24029</v>
      </c>
      <c r="D1586" s="824">
        <v>0</v>
      </c>
      <c r="E1586" s="825">
        <v>59.640300000000003</v>
      </c>
      <c r="F1586" s="826">
        <v>45506</v>
      </c>
      <c r="G1586" s="827" t="s">
        <v>24027</v>
      </c>
    </row>
    <row r="1587" spans="1:7">
      <c r="A1587" s="822" t="s">
        <v>12311</v>
      </c>
      <c r="B1587" s="823" t="s">
        <v>12312</v>
      </c>
      <c r="C1587" s="823" t="s">
        <v>24029</v>
      </c>
      <c r="D1587" s="824">
        <v>0</v>
      </c>
      <c r="E1587" s="825">
        <v>65.345700000000008</v>
      </c>
      <c r="F1587" s="826">
        <v>45506</v>
      </c>
      <c r="G1587" s="827" t="s">
        <v>24027</v>
      </c>
    </row>
    <row r="1588" spans="1:7">
      <c r="A1588" s="822" t="s">
        <v>11371</v>
      </c>
      <c r="B1588" s="823" t="s">
        <v>1269</v>
      </c>
      <c r="C1588" s="823" t="s">
        <v>24029</v>
      </c>
      <c r="D1588" s="824">
        <v>0</v>
      </c>
      <c r="E1588" s="825">
        <v>72.483000000000004</v>
      </c>
      <c r="F1588" s="826">
        <v>45506</v>
      </c>
      <c r="G1588" s="827" t="s">
        <v>24027</v>
      </c>
    </row>
    <row r="1589" spans="1:7">
      <c r="A1589" s="822" t="s">
        <v>24246</v>
      </c>
      <c r="B1589" s="823" t="s">
        <v>1270</v>
      </c>
      <c r="C1589" s="823" t="s">
        <v>24029</v>
      </c>
      <c r="D1589" s="824">
        <v>0</v>
      </c>
      <c r="E1589" s="825">
        <v>60.03990000000001</v>
      </c>
      <c r="F1589" s="826">
        <v>45506</v>
      </c>
      <c r="G1589" s="827" t="s">
        <v>24027</v>
      </c>
    </row>
    <row r="1590" spans="1:7">
      <c r="A1590" s="822" t="s">
        <v>11372</v>
      </c>
      <c r="B1590" s="823" t="s">
        <v>1271</v>
      </c>
      <c r="C1590" s="823" t="s">
        <v>24029</v>
      </c>
      <c r="D1590" s="824">
        <v>0</v>
      </c>
      <c r="E1590" s="825">
        <v>62.626200000000004</v>
      </c>
      <c r="F1590" s="826">
        <v>45506</v>
      </c>
      <c r="G1590" s="827" t="s">
        <v>24027</v>
      </c>
    </row>
    <row r="1591" spans="1:7">
      <c r="A1591" s="822" t="s">
        <v>11373</v>
      </c>
      <c r="B1591" s="823" t="s">
        <v>1272</v>
      </c>
      <c r="C1591" s="823" t="s">
        <v>24029</v>
      </c>
      <c r="D1591" s="824">
        <v>0</v>
      </c>
      <c r="E1591" s="825">
        <v>68.609100000000012</v>
      </c>
      <c r="F1591" s="826">
        <v>45506</v>
      </c>
      <c r="G1591" s="827" t="s">
        <v>24027</v>
      </c>
    </row>
    <row r="1592" spans="1:7">
      <c r="A1592" s="822" t="s">
        <v>11374</v>
      </c>
      <c r="B1592" s="823" t="s">
        <v>1273</v>
      </c>
      <c r="C1592" s="823" t="s">
        <v>24029</v>
      </c>
      <c r="D1592" s="824">
        <v>0</v>
      </c>
      <c r="E1592" s="825">
        <v>72.483000000000004</v>
      </c>
      <c r="F1592" s="826">
        <v>45506</v>
      </c>
      <c r="G1592" s="827" t="s">
        <v>24027</v>
      </c>
    </row>
    <row r="1593" spans="1:7">
      <c r="A1593" s="822" t="s">
        <v>12313</v>
      </c>
      <c r="B1593" s="823" t="s">
        <v>12314</v>
      </c>
      <c r="C1593" s="823" t="s">
        <v>24029</v>
      </c>
      <c r="D1593" s="824">
        <v>0</v>
      </c>
      <c r="E1593" s="825">
        <v>57.176100000000005</v>
      </c>
      <c r="F1593" s="826">
        <v>45506</v>
      </c>
      <c r="G1593" s="827" t="s">
        <v>24027</v>
      </c>
    </row>
    <row r="1594" spans="1:7">
      <c r="A1594" s="822" t="s">
        <v>12315</v>
      </c>
      <c r="B1594" s="823" t="s">
        <v>12316</v>
      </c>
      <c r="C1594" s="823" t="s">
        <v>24029</v>
      </c>
      <c r="D1594" s="824">
        <v>0</v>
      </c>
      <c r="E1594" s="825">
        <v>59.640300000000003</v>
      </c>
      <c r="F1594" s="826">
        <v>45506</v>
      </c>
      <c r="G1594" s="827" t="s">
        <v>24027</v>
      </c>
    </row>
    <row r="1595" spans="1:7">
      <c r="A1595" s="822" t="s">
        <v>11375</v>
      </c>
      <c r="B1595" s="823" t="s">
        <v>1274</v>
      </c>
      <c r="C1595" s="823" t="s">
        <v>24029</v>
      </c>
      <c r="D1595" s="824">
        <v>0</v>
      </c>
      <c r="E1595" s="825">
        <v>68.609100000000012</v>
      </c>
      <c r="F1595" s="826">
        <v>45506</v>
      </c>
      <c r="G1595" s="827" t="s">
        <v>24027</v>
      </c>
    </row>
    <row r="1596" spans="1:7">
      <c r="A1596" s="822" t="s">
        <v>24247</v>
      </c>
      <c r="B1596" s="823" t="s">
        <v>24248</v>
      </c>
      <c r="C1596" s="823" t="s">
        <v>24029</v>
      </c>
      <c r="D1596" s="824">
        <v>0</v>
      </c>
      <c r="E1596" s="825">
        <v>72.483000000000004</v>
      </c>
      <c r="F1596" s="826">
        <v>45506</v>
      </c>
      <c r="G1596" s="827" t="s">
        <v>24027</v>
      </c>
    </row>
    <row r="1597" spans="1:7">
      <c r="A1597" s="822" t="s">
        <v>12317</v>
      </c>
      <c r="B1597" s="823" t="s">
        <v>12318</v>
      </c>
      <c r="C1597" s="823" t="s">
        <v>24029</v>
      </c>
      <c r="D1597" s="824">
        <v>0</v>
      </c>
      <c r="E1597" s="825">
        <v>55.555500000000002</v>
      </c>
      <c r="F1597" s="826">
        <v>45506</v>
      </c>
      <c r="G1597" s="827" t="s">
        <v>24027</v>
      </c>
    </row>
    <row r="1598" spans="1:7">
      <c r="A1598" s="822" t="s">
        <v>12319</v>
      </c>
      <c r="B1598" s="823" t="s">
        <v>12320</v>
      </c>
      <c r="C1598" s="823" t="s">
        <v>24029</v>
      </c>
      <c r="D1598" s="824">
        <v>0</v>
      </c>
      <c r="E1598" s="825">
        <v>57.176100000000005</v>
      </c>
      <c r="F1598" s="826">
        <v>45506</v>
      </c>
      <c r="G1598" s="827" t="s">
        <v>24027</v>
      </c>
    </row>
    <row r="1599" spans="1:7">
      <c r="A1599" s="822" t="s">
        <v>11376</v>
      </c>
      <c r="B1599" s="823" t="s">
        <v>1275</v>
      </c>
      <c r="C1599" s="823" t="s">
        <v>24029</v>
      </c>
      <c r="D1599" s="824">
        <v>0</v>
      </c>
      <c r="E1599" s="825">
        <v>62.626200000000004</v>
      </c>
      <c r="F1599" s="826">
        <v>45506</v>
      </c>
      <c r="G1599" s="827" t="s">
        <v>24027</v>
      </c>
    </row>
    <row r="1600" spans="1:7">
      <c r="A1600" s="822" t="s">
        <v>11377</v>
      </c>
      <c r="B1600" s="823" t="s">
        <v>1276</v>
      </c>
      <c r="C1600" s="823" t="s">
        <v>24029</v>
      </c>
      <c r="D1600" s="824">
        <v>0</v>
      </c>
      <c r="E1600" s="825">
        <v>68.609100000000012</v>
      </c>
      <c r="F1600" s="826">
        <v>45506</v>
      </c>
      <c r="G1600" s="827" t="s">
        <v>24027</v>
      </c>
    </row>
    <row r="1601" spans="1:7">
      <c r="A1601" s="822" t="s">
        <v>11378</v>
      </c>
      <c r="B1601" s="823" t="s">
        <v>1277</v>
      </c>
      <c r="C1601" s="823" t="s">
        <v>24029</v>
      </c>
      <c r="D1601" s="824">
        <v>0</v>
      </c>
      <c r="E1601" s="825">
        <v>72.483000000000004</v>
      </c>
      <c r="F1601" s="826">
        <v>45506</v>
      </c>
      <c r="G1601" s="827" t="s">
        <v>24027</v>
      </c>
    </row>
    <row r="1602" spans="1:7">
      <c r="A1602" s="822" t="s">
        <v>12321</v>
      </c>
      <c r="B1602" s="823" t="s">
        <v>12322</v>
      </c>
      <c r="C1602" s="823" t="s">
        <v>24029</v>
      </c>
      <c r="D1602" s="824">
        <v>0</v>
      </c>
      <c r="E1602" s="825">
        <v>55.555500000000002</v>
      </c>
      <c r="F1602" s="826">
        <v>45506</v>
      </c>
      <c r="G1602" s="827" t="s">
        <v>24027</v>
      </c>
    </row>
    <row r="1603" spans="1:7">
      <c r="A1603" s="822" t="s">
        <v>12323</v>
      </c>
      <c r="B1603" s="823" t="s">
        <v>12324</v>
      </c>
      <c r="C1603" s="823" t="s">
        <v>24029</v>
      </c>
      <c r="D1603" s="824">
        <v>0</v>
      </c>
      <c r="E1603" s="825">
        <v>57.176100000000005</v>
      </c>
      <c r="F1603" s="826">
        <v>45506</v>
      </c>
      <c r="G1603" s="827" t="s">
        <v>24027</v>
      </c>
    </row>
    <row r="1604" spans="1:7">
      <c r="A1604" s="822" t="s">
        <v>12325</v>
      </c>
      <c r="B1604" s="823" t="s">
        <v>12326</v>
      </c>
      <c r="C1604" s="823" t="s">
        <v>24029</v>
      </c>
      <c r="D1604" s="824">
        <v>0</v>
      </c>
      <c r="E1604" s="825">
        <v>59.640300000000003</v>
      </c>
      <c r="F1604" s="826">
        <v>45506</v>
      </c>
      <c r="G1604" s="827" t="s">
        <v>24027</v>
      </c>
    </row>
    <row r="1605" spans="1:7">
      <c r="A1605" s="822" t="s">
        <v>12327</v>
      </c>
      <c r="B1605" s="823" t="s">
        <v>12328</v>
      </c>
      <c r="C1605" s="823" t="s">
        <v>24029</v>
      </c>
      <c r="D1605" s="824">
        <v>0</v>
      </c>
      <c r="E1605" s="825">
        <v>65.345700000000008</v>
      </c>
      <c r="F1605" s="826">
        <v>45506</v>
      </c>
      <c r="G1605" s="827" t="s">
        <v>24027</v>
      </c>
    </row>
    <row r="1606" spans="1:7">
      <c r="A1606" s="822" t="s">
        <v>11379</v>
      </c>
      <c r="B1606" s="823" t="s">
        <v>1278</v>
      </c>
      <c r="C1606" s="823" t="s">
        <v>24029</v>
      </c>
      <c r="D1606" s="824">
        <v>0</v>
      </c>
      <c r="E1606" s="825">
        <v>72.483000000000004</v>
      </c>
      <c r="F1606" s="826">
        <v>45506</v>
      </c>
      <c r="G1606" s="827" t="s">
        <v>24027</v>
      </c>
    </row>
    <row r="1607" spans="1:7">
      <c r="A1607" s="822" t="s">
        <v>12329</v>
      </c>
      <c r="B1607" s="823" t="s">
        <v>12330</v>
      </c>
      <c r="C1607" s="823" t="s">
        <v>24029</v>
      </c>
      <c r="D1607" s="824">
        <v>0</v>
      </c>
      <c r="E1607" s="825">
        <v>55.555500000000002</v>
      </c>
      <c r="F1607" s="826">
        <v>45506</v>
      </c>
      <c r="G1607" s="827" t="s">
        <v>24027</v>
      </c>
    </row>
    <row r="1608" spans="1:7">
      <c r="A1608" s="822" t="s">
        <v>12331</v>
      </c>
      <c r="B1608" s="823" t="s">
        <v>12332</v>
      </c>
      <c r="C1608" s="823" t="s">
        <v>24029</v>
      </c>
      <c r="D1608" s="824">
        <v>0</v>
      </c>
      <c r="E1608" s="825">
        <v>57.176100000000005</v>
      </c>
      <c r="F1608" s="826">
        <v>45506</v>
      </c>
      <c r="G1608" s="827" t="s">
        <v>24027</v>
      </c>
    </row>
    <row r="1609" spans="1:7">
      <c r="A1609" s="822" t="s">
        <v>12333</v>
      </c>
      <c r="B1609" s="823" t="s">
        <v>12334</v>
      </c>
      <c r="C1609" s="823" t="s">
        <v>24029</v>
      </c>
      <c r="D1609" s="824">
        <v>0</v>
      </c>
      <c r="E1609" s="825">
        <v>59.640300000000003</v>
      </c>
      <c r="F1609" s="826">
        <v>45506</v>
      </c>
      <c r="G1609" s="827" t="s">
        <v>24027</v>
      </c>
    </row>
    <row r="1610" spans="1:7">
      <c r="A1610" s="822" t="s">
        <v>12335</v>
      </c>
      <c r="B1610" s="823" t="s">
        <v>12336</v>
      </c>
      <c r="C1610" s="823" t="s">
        <v>24029</v>
      </c>
      <c r="D1610" s="824">
        <v>0</v>
      </c>
      <c r="E1610" s="825">
        <v>65.345700000000008</v>
      </c>
      <c r="F1610" s="826">
        <v>45506</v>
      </c>
      <c r="G1610" s="827" t="s">
        <v>24027</v>
      </c>
    </row>
    <row r="1611" spans="1:7">
      <c r="A1611" s="822" t="s">
        <v>12337</v>
      </c>
      <c r="B1611" s="823" t="s">
        <v>12338</v>
      </c>
      <c r="C1611" s="823" t="s">
        <v>24029</v>
      </c>
      <c r="D1611" s="824">
        <v>0</v>
      </c>
      <c r="E1611" s="825">
        <v>69.030900000000003</v>
      </c>
      <c r="F1611" s="826">
        <v>45506</v>
      </c>
      <c r="G1611" s="827" t="s">
        <v>24027</v>
      </c>
    </row>
    <row r="1612" spans="1:7">
      <c r="A1612" s="822" t="s">
        <v>11380</v>
      </c>
      <c r="B1612" s="823" t="s">
        <v>1279</v>
      </c>
      <c r="C1612" s="823" t="s">
        <v>24029</v>
      </c>
      <c r="D1612" s="824">
        <v>0</v>
      </c>
      <c r="E1612" s="825">
        <v>58.330500000000001</v>
      </c>
      <c r="F1612" s="826">
        <v>45506</v>
      </c>
      <c r="G1612" s="827" t="s">
        <v>24027</v>
      </c>
    </row>
    <row r="1613" spans="1:7">
      <c r="A1613" s="822" t="s">
        <v>11381</v>
      </c>
      <c r="B1613" s="823" t="s">
        <v>1280</v>
      </c>
      <c r="C1613" s="823" t="s">
        <v>24029</v>
      </c>
      <c r="D1613" s="824">
        <v>0</v>
      </c>
      <c r="E1613" s="825">
        <v>60.03990000000001</v>
      </c>
      <c r="F1613" s="826">
        <v>45506</v>
      </c>
      <c r="G1613" s="827" t="s">
        <v>24027</v>
      </c>
    </row>
    <row r="1614" spans="1:7">
      <c r="A1614" s="822" t="s">
        <v>11382</v>
      </c>
      <c r="B1614" s="823" t="s">
        <v>1281</v>
      </c>
      <c r="C1614" s="823" t="s">
        <v>24029</v>
      </c>
      <c r="D1614" s="824">
        <v>0</v>
      </c>
      <c r="E1614" s="825">
        <v>62.626200000000004</v>
      </c>
      <c r="F1614" s="826">
        <v>45506</v>
      </c>
      <c r="G1614" s="827" t="s">
        <v>24027</v>
      </c>
    </row>
    <row r="1615" spans="1:7">
      <c r="A1615" s="822" t="s">
        <v>11383</v>
      </c>
      <c r="B1615" s="823" t="s">
        <v>1282</v>
      </c>
      <c r="C1615" s="823" t="s">
        <v>24029</v>
      </c>
      <c r="D1615" s="824">
        <v>0</v>
      </c>
      <c r="E1615" s="825">
        <v>68.609100000000012</v>
      </c>
      <c r="F1615" s="826">
        <v>45506</v>
      </c>
      <c r="G1615" s="827" t="s">
        <v>24027</v>
      </c>
    </row>
    <row r="1616" spans="1:7">
      <c r="A1616" s="822" t="s">
        <v>11384</v>
      </c>
      <c r="B1616" s="823" t="s">
        <v>1283</v>
      </c>
      <c r="C1616" s="823" t="s">
        <v>24029</v>
      </c>
      <c r="D1616" s="824">
        <v>0</v>
      </c>
      <c r="E1616" s="825">
        <v>72.483000000000004</v>
      </c>
      <c r="F1616" s="826">
        <v>45506</v>
      </c>
      <c r="G1616" s="827" t="s">
        <v>24027</v>
      </c>
    </row>
    <row r="1617" spans="1:7">
      <c r="A1617" s="822" t="s">
        <v>11385</v>
      </c>
      <c r="B1617" s="823" t="s">
        <v>1284</v>
      </c>
      <c r="C1617" s="823" t="s">
        <v>24029</v>
      </c>
      <c r="D1617" s="824">
        <v>0</v>
      </c>
      <c r="E1617" s="825">
        <v>58.330500000000001</v>
      </c>
      <c r="F1617" s="826">
        <v>45506</v>
      </c>
      <c r="G1617" s="827" t="s">
        <v>24027</v>
      </c>
    </row>
    <row r="1618" spans="1:7">
      <c r="A1618" s="822" t="s">
        <v>12339</v>
      </c>
      <c r="B1618" s="823" t="s">
        <v>12340</v>
      </c>
      <c r="C1618" s="823" t="s">
        <v>24029</v>
      </c>
      <c r="D1618" s="824">
        <v>0</v>
      </c>
      <c r="E1618" s="825">
        <v>57.176100000000005</v>
      </c>
      <c r="F1618" s="826">
        <v>45506</v>
      </c>
      <c r="G1618" s="827" t="s">
        <v>24027</v>
      </c>
    </row>
    <row r="1619" spans="1:7">
      <c r="A1619" s="822" t="s">
        <v>12341</v>
      </c>
      <c r="B1619" s="823" t="s">
        <v>12342</v>
      </c>
      <c r="C1619" s="823" t="s">
        <v>24029</v>
      </c>
      <c r="D1619" s="824">
        <v>0</v>
      </c>
      <c r="E1619" s="825">
        <v>59.640300000000003</v>
      </c>
      <c r="F1619" s="826">
        <v>45506</v>
      </c>
      <c r="G1619" s="827" t="s">
        <v>24027</v>
      </c>
    </row>
    <row r="1620" spans="1:7">
      <c r="A1620" s="822" t="s">
        <v>12343</v>
      </c>
      <c r="B1620" s="823" t="s">
        <v>12344</v>
      </c>
      <c r="C1620" s="823" t="s">
        <v>24029</v>
      </c>
      <c r="D1620" s="824">
        <v>0</v>
      </c>
      <c r="E1620" s="825">
        <v>65.345700000000008</v>
      </c>
      <c r="F1620" s="826">
        <v>45506</v>
      </c>
      <c r="G1620" s="827" t="s">
        <v>24027</v>
      </c>
    </row>
    <row r="1621" spans="1:7">
      <c r="A1621" s="822" t="s">
        <v>11386</v>
      </c>
      <c r="B1621" s="823" t="s">
        <v>1285</v>
      </c>
      <c r="C1621" s="823" t="s">
        <v>24029</v>
      </c>
      <c r="D1621" s="824">
        <v>0</v>
      </c>
      <c r="E1621" s="825">
        <v>72.483000000000004</v>
      </c>
      <c r="F1621" s="826">
        <v>45506</v>
      </c>
      <c r="G1621" s="827" t="s">
        <v>24027</v>
      </c>
    </row>
    <row r="1622" spans="1:7">
      <c r="A1622" s="822" t="s">
        <v>11387</v>
      </c>
      <c r="B1622" s="823" t="s">
        <v>1286</v>
      </c>
      <c r="C1622" s="823" t="s">
        <v>24029</v>
      </c>
      <c r="D1622" s="824">
        <v>0</v>
      </c>
      <c r="E1622" s="825">
        <v>117.06060000000001</v>
      </c>
      <c r="F1622" s="826">
        <v>45506</v>
      </c>
      <c r="G1622" s="827" t="s">
        <v>24027</v>
      </c>
    </row>
    <row r="1623" spans="1:7">
      <c r="A1623" s="822" t="s">
        <v>11388</v>
      </c>
      <c r="B1623" s="823" t="s">
        <v>1287</v>
      </c>
      <c r="C1623" s="823" t="s">
        <v>24029</v>
      </c>
      <c r="D1623" s="824">
        <v>0</v>
      </c>
      <c r="E1623" s="825">
        <v>132.13440000000003</v>
      </c>
      <c r="F1623" s="826">
        <v>45506</v>
      </c>
      <c r="G1623" s="827" t="s">
        <v>24027</v>
      </c>
    </row>
    <row r="1624" spans="1:7">
      <c r="A1624" s="822" t="s">
        <v>11389</v>
      </c>
      <c r="B1624" s="823" t="s">
        <v>1288</v>
      </c>
      <c r="C1624" s="823" t="s">
        <v>24029</v>
      </c>
      <c r="D1624" s="824">
        <v>0</v>
      </c>
      <c r="E1624" s="825">
        <v>137.09610000000001</v>
      </c>
      <c r="F1624" s="826">
        <v>45506</v>
      </c>
      <c r="G1624" s="827" t="s">
        <v>24027</v>
      </c>
    </row>
    <row r="1625" spans="1:7">
      <c r="A1625" s="822" t="s">
        <v>11390</v>
      </c>
      <c r="B1625" s="823" t="s">
        <v>22814</v>
      </c>
      <c r="C1625" s="823" t="s">
        <v>24029</v>
      </c>
      <c r="D1625" s="824">
        <v>0</v>
      </c>
      <c r="E1625" s="825">
        <v>146.17590000000001</v>
      </c>
      <c r="F1625" s="826">
        <v>45506</v>
      </c>
      <c r="G1625" s="827" t="s">
        <v>24027</v>
      </c>
    </row>
    <row r="1626" spans="1:7">
      <c r="A1626" s="822" t="s">
        <v>12345</v>
      </c>
      <c r="B1626" s="823" t="s">
        <v>12346</v>
      </c>
      <c r="C1626" s="823" t="s">
        <v>24029</v>
      </c>
      <c r="D1626" s="824">
        <v>0</v>
      </c>
      <c r="E1626" s="825">
        <v>108.66900000000001</v>
      </c>
      <c r="F1626" s="826">
        <v>45506</v>
      </c>
      <c r="G1626" s="827" t="s">
        <v>24027</v>
      </c>
    </row>
    <row r="1627" spans="1:7">
      <c r="A1627" s="822" t="s">
        <v>12347</v>
      </c>
      <c r="B1627" s="823" t="s">
        <v>12348</v>
      </c>
      <c r="C1627" s="823" t="s">
        <v>24029</v>
      </c>
      <c r="D1627" s="824">
        <v>0</v>
      </c>
      <c r="E1627" s="825">
        <v>120.70140000000001</v>
      </c>
      <c r="F1627" s="826">
        <v>45506</v>
      </c>
      <c r="G1627" s="827" t="s">
        <v>24027</v>
      </c>
    </row>
    <row r="1628" spans="1:7">
      <c r="A1628" s="822" t="s">
        <v>12349</v>
      </c>
      <c r="B1628" s="823" t="s">
        <v>12350</v>
      </c>
      <c r="C1628" s="823" t="s">
        <v>24029</v>
      </c>
      <c r="D1628" s="824">
        <v>0</v>
      </c>
      <c r="E1628" s="825">
        <v>125.84070000000001</v>
      </c>
      <c r="F1628" s="826">
        <v>45506</v>
      </c>
      <c r="G1628" s="827" t="s">
        <v>24027</v>
      </c>
    </row>
    <row r="1629" spans="1:7">
      <c r="A1629" s="822" t="s">
        <v>11391</v>
      </c>
      <c r="B1629" s="823" t="s">
        <v>1289</v>
      </c>
      <c r="C1629" s="823" t="s">
        <v>24029</v>
      </c>
      <c r="D1629" s="824">
        <v>0</v>
      </c>
      <c r="E1629" s="825">
        <v>137.09610000000001</v>
      </c>
      <c r="F1629" s="826">
        <v>45506</v>
      </c>
      <c r="G1629" s="827" t="s">
        <v>24027</v>
      </c>
    </row>
    <row r="1630" spans="1:7">
      <c r="A1630" s="822" t="s">
        <v>12351</v>
      </c>
      <c r="B1630" s="823" t="s">
        <v>12352</v>
      </c>
      <c r="C1630" s="823" t="s">
        <v>24029</v>
      </c>
      <c r="D1630" s="824">
        <v>0</v>
      </c>
      <c r="E1630" s="825">
        <v>146.17590000000001</v>
      </c>
      <c r="F1630" s="826">
        <v>45506</v>
      </c>
      <c r="G1630" s="827" t="s">
        <v>24027</v>
      </c>
    </row>
    <row r="1631" spans="1:7">
      <c r="A1631" s="822" t="s">
        <v>12353</v>
      </c>
      <c r="B1631" s="823" t="s">
        <v>12354</v>
      </c>
      <c r="C1631" s="823" t="s">
        <v>24029</v>
      </c>
      <c r="D1631" s="824">
        <v>0</v>
      </c>
      <c r="E1631" s="825">
        <v>106.41570000000002</v>
      </c>
      <c r="F1631" s="826">
        <v>45506</v>
      </c>
      <c r="G1631" s="827" t="s">
        <v>24027</v>
      </c>
    </row>
    <row r="1632" spans="1:7">
      <c r="A1632" s="822" t="s">
        <v>12355</v>
      </c>
      <c r="B1632" s="823" t="s">
        <v>12356</v>
      </c>
      <c r="C1632" s="823" t="s">
        <v>24029</v>
      </c>
      <c r="D1632" s="824">
        <v>0</v>
      </c>
      <c r="E1632" s="825">
        <v>120.70140000000001</v>
      </c>
      <c r="F1632" s="826">
        <v>45506</v>
      </c>
      <c r="G1632" s="827" t="s">
        <v>24027</v>
      </c>
    </row>
    <row r="1633" spans="1:7">
      <c r="A1633" s="822" t="s">
        <v>12357</v>
      </c>
      <c r="B1633" s="823" t="s">
        <v>12358</v>
      </c>
      <c r="C1633" s="823" t="s">
        <v>24029</v>
      </c>
      <c r="D1633" s="824">
        <v>0</v>
      </c>
      <c r="E1633" s="825">
        <v>130.5693</v>
      </c>
      <c r="F1633" s="826">
        <v>45506</v>
      </c>
      <c r="G1633" s="827" t="s">
        <v>24027</v>
      </c>
    </row>
    <row r="1634" spans="1:7">
      <c r="A1634" s="822" t="s">
        <v>11392</v>
      </c>
      <c r="B1634" s="823" t="s">
        <v>1290</v>
      </c>
      <c r="C1634" s="823" t="s">
        <v>24029</v>
      </c>
      <c r="D1634" s="824">
        <v>0</v>
      </c>
      <c r="E1634" s="825">
        <v>151.9701</v>
      </c>
      <c r="F1634" s="826">
        <v>45506</v>
      </c>
      <c r="G1634" s="827" t="s">
        <v>24027</v>
      </c>
    </row>
    <row r="1635" spans="1:7">
      <c r="A1635" s="822" t="s">
        <v>11393</v>
      </c>
      <c r="B1635" s="823" t="s">
        <v>1291</v>
      </c>
      <c r="C1635" s="823" t="s">
        <v>24029</v>
      </c>
      <c r="D1635" s="824">
        <v>0</v>
      </c>
      <c r="E1635" s="825">
        <v>203.17440000000002</v>
      </c>
      <c r="F1635" s="826">
        <v>45506</v>
      </c>
      <c r="G1635" s="827" t="s">
        <v>24027</v>
      </c>
    </row>
    <row r="1636" spans="1:7">
      <c r="A1636" s="822" t="s">
        <v>11394</v>
      </c>
      <c r="B1636" s="823" t="s">
        <v>1292</v>
      </c>
      <c r="C1636" s="823" t="s">
        <v>24029</v>
      </c>
      <c r="D1636" s="824">
        <v>0</v>
      </c>
      <c r="E1636" s="825">
        <v>206.48220000000003</v>
      </c>
      <c r="F1636" s="826">
        <v>45506</v>
      </c>
      <c r="G1636" s="827" t="s">
        <v>24027</v>
      </c>
    </row>
    <row r="1637" spans="1:7">
      <c r="A1637" s="822" t="s">
        <v>11395</v>
      </c>
      <c r="B1637" s="823" t="s">
        <v>1293</v>
      </c>
      <c r="C1637" s="823" t="s">
        <v>24029</v>
      </c>
      <c r="D1637" s="824">
        <v>0</v>
      </c>
      <c r="E1637" s="825">
        <v>132.86700000000002</v>
      </c>
      <c r="F1637" s="826">
        <v>45506</v>
      </c>
      <c r="G1637" s="827" t="s">
        <v>24027</v>
      </c>
    </row>
    <row r="1638" spans="1:7">
      <c r="A1638" s="822" t="s">
        <v>11396</v>
      </c>
      <c r="B1638" s="823" t="s">
        <v>1294</v>
      </c>
      <c r="C1638" s="823" t="s">
        <v>24029</v>
      </c>
      <c r="D1638" s="824">
        <v>0</v>
      </c>
      <c r="E1638" s="825">
        <v>119.25840000000001</v>
      </c>
      <c r="F1638" s="826">
        <v>45506</v>
      </c>
      <c r="G1638" s="827" t="s">
        <v>24027</v>
      </c>
    </row>
    <row r="1639" spans="1:7">
      <c r="A1639" s="822" t="s">
        <v>11397</v>
      </c>
      <c r="B1639" s="823" t="s">
        <v>1295</v>
      </c>
      <c r="C1639" s="823" t="s">
        <v>24029</v>
      </c>
      <c r="D1639" s="824">
        <v>0</v>
      </c>
      <c r="E1639" s="825">
        <v>108.82440000000001</v>
      </c>
      <c r="F1639" s="826">
        <v>45506</v>
      </c>
      <c r="G1639" s="827" t="s">
        <v>24027</v>
      </c>
    </row>
    <row r="1640" spans="1:7">
      <c r="A1640" s="822" t="s">
        <v>11398</v>
      </c>
      <c r="B1640" s="823" t="s">
        <v>1296</v>
      </c>
      <c r="C1640" s="823" t="s">
        <v>24029</v>
      </c>
      <c r="D1640" s="824">
        <v>0</v>
      </c>
      <c r="E1640" s="825">
        <v>123.9093</v>
      </c>
      <c r="F1640" s="826">
        <v>45506</v>
      </c>
      <c r="G1640" s="827" t="s">
        <v>24027</v>
      </c>
    </row>
    <row r="1641" spans="1:7">
      <c r="A1641" s="822" t="s">
        <v>11399</v>
      </c>
      <c r="B1641" s="823" t="s">
        <v>1297</v>
      </c>
      <c r="C1641" s="823" t="s">
        <v>24029</v>
      </c>
      <c r="D1641" s="824">
        <v>0</v>
      </c>
      <c r="E1641" s="825">
        <v>137.09610000000001</v>
      </c>
      <c r="F1641" s="826">
        <v>45506</v>
      </c>
      <c r="G1641" s="827" t="s">
        <v>24027</v>
      </c>
    </row>
    <row r="1642" spans="1:7">
      <c r="A1642" s="822" t="s">
        <v>11400</v>
      </c>
      <c r="B1642" s="823" t="s">
        <v>1298</v>
      </c>
      <c r="C1642" s="823" t="s">
        <v>24029</v>
      </c>
      <c r="D1642" s="824">
        <v>0</v>
      </c>
      <c r="E1642" s="825">
        <v>142.03560000000002</v>
      </c>
      <c r="F1642" s="826">
        <v>45506</v>
      </c>
      <c r="G1642" s="827" t="s">
        <v>24027</v>
      </c>
    </row>
    <row r="1643" spans="1:7">
      <c r="A1643" s="822" t="s">
        <v>11401</v>
      </c>
      <c r="B1643" s="823" t="s">
        <v>1299</v>
      </c>
      <c r="C1643" s="823" t="s">
        <v>24029</v>
      </c>
      <c r="D1643" s="824">
        <v>0</v>
      </c>
      <c r="E1643" s="825">
        <v>151.9701</v>
      </c>
      <c r="F1643" s="826">
        <v>45506</v>
      </c>
      <c r="G1643" s="827" t="s">
        <v>24027</v>
      </c>
    </row>
    <row r="1644" spans="1:7">
      <c r="A1644" s="822" t="s">
        <v>11402</v>
      </c>
      <c r="B1644" s="823" t="s">
        <v>1300</v>
      </c>
      <c r="C1644" s="823" t="s">
        <v>24029</v>
      </c>
      <c r="D1644" s="824">
        <v>0</v>
      </c>
      <c r="E1644" s="825">
        <v>203.17440000000002</v>
      </c>
      <c r="F1644" s="826">
        <v>45506</v>
      </c>
      <c r="G1644" s="827" t="s">
        <v>24027</v>
      </c>
    </row>
    <row r="1645" spans="1:7">
      <c r="A1645" s="822" t="s">
        <v>11403</v>
      </c>
      <c r="B1645" s="823" t="s">
        <v>1301</v>
      </c>
      <c r="C1645" s="823" t="s">
        <v>24029</v>
      </c>
      <c r="D1645" s="824">
        <v>0</v>
      </c>
      <c r="E1645" s="825">
        <v>206.48220000000003</v>
      </c>
      <c r="F1645" s="826">
        <v>45506</v>
      </c>
      <c r="G1645" s="827" t="s">
        <v>24027</v>
      </c>
    </row>
    <row r="1646" spans="1:7">
      <c r="A1646" s="822" t="s">
        <v>11404</v>
      </c>
      <c r="B1646" s="823" t="s">
        <v>1302</v>
      </c>
      <c r="C1646" s="823" t="s">
        <v>24029</v>
      </c>
      <c r="D1646" s="824">
        <v>0</v>
      </c>
      <c r="E1646" s="825">
        <v>209.76779999999999</v>
      </c>
      <c r="F1646" s="826">
        <v>45506</v>
      </c>
      <c r="G1646" s="827" t="s">
        <v>24027</v>
      </c>
    </row>
    <row r="1647" spans="1:7">
      <c r="A1647" s="822" t="s">
        <v>11405</v>
      </c>
      <c r="B1647" s="823" t="s">
        <v>1303</v>
      </c>
      <c r="C1647" s="823" t="s">
        <v>24037</v>
      </c>
      <c r="D1647" s="824">
        <v>0</v>
      </c>
      <c r="E1647" s="825">
        <v>69.241800000000012</v>
      </c>
      <c r="F1647" s="826">
        <v>45506</v>
      </c>
      <c r="G1647" s="827" t="s">
        <v>24027</v>
      </c>
    </row>
    <row r="1648" spans="1:7">
      <c r="A1648" s="822" t="s">
        <v>11406</v>
      </c>
      <c r="B1648" s="823" t="s">
        <v>1304</v>
      </c>
      <c r="C1648" s="823" t="s">
        <v>24037</v>
      </c>
      <c r="D1648" s="824">
        <v>0</v>
      </c>
      <c r="E1648" s="825">
        <v>75.48</v>
      </c>
      <c r="F1648" s="826">
        <v>45506</v>
      </c>
      <c r="G1648" s="827" t="s">
        <v>24027</v>
      </c>
    </row>
    <row r="1649" spans="1:7">
      <c r="A1649" s="822" t="s">
        <v>11407</v>
      </c>
      <c r="B1649" s="823" t="s">
        <v>1305</v>
      </c>
      <c r="C1649" s="823" t="s">
        <v>24037</v>
      </c>
      <c r="D1649" s="824">
        <v>0</v>
      </c>
      <c r="E1649" s="825">
        <v>82.317599999999999</v>
      </c>
      <c r="F1649" s="826">
        <v>45506</v>
      </c>
      <c r="G1649" s="827" t="s">
        <v>24027</v>
      </c>
    </row>
    <row r="1650" spans="1:7">
      <c r="A1650" s="822" t="s">
        <v>11408</v>
      </c>
      <c r="B1650" s="823" t="s">
        <v>1306</v>
      </c>
      <c r="C1650" s="823" t="s">
        <v>24037</v>
      </c>
      <c r="D1650" s="824">
        <v>0</v>
      </c>
      <c r="E1650" s="825">
        <v>89.199600000000004</v>
      </c>
      <c r="F1650" s="826">
        <v>45506</v>
      </c>
      <c r="G1650" s="827" t="s">
        <v>24027</v>
      </c>
    </row>
    <row r="1651" spans="1:7">
      <c r="A1651" s="822" t="s">
        <v>11409</v>
      </c>
      <c r="B1651" s="823" t="s">
        <v>1307</v>
      </c>
      <c r="C1651" s="823" t="s">
        <v>24037</v>
      </c>
      <c r="D1651" s="824">
        <v>0</v>
      </c>
      <c r="E1651" s="825">
        <v>96.048300000000012</v>
      </c>
      <c r="F1651" s="826">
        <v>45506</v>
      </c>
      <c r="G1651" s="827" t="s">
        <v>24027</v>
      </c>
    </row>
    <row r="1652" spans="1:7">
      <c r="A1652" s="822" t="s">
        <v>11410</v>
      </c>
      <c r="B1652" s="823" t="s">
        <v>1308</v>
      </c>
      <c r="C1652" s="823" t="s">
        <v>24037</v>
      </c>
      <c r="D1652" s="824">
        <v>0</v>
      </c>
      <c r="E1652" s="825">
        <v>142.01340000000002</v>
      </c>
      <c r="F1652" s="826">
        <v>45506</v>
      </c>
      <c r="G1652" s="827" t="s">
        <v>24027</v>
      </c>
    </row>
    <row r="1653" spans="1:7">
      <c r="A1653" s="822" t="s">
        <v>11411</v>
      </c>
      <c r="B1653" s="823" t="s">
        <v>1309</v>
      </c>
      <c r="C1653" s="823" t="s">
        <v>24029</v>
      </c>
      <c r="D1653" s="824">
        <v>0</v>
      </c>
      <c r="E1653" s="825">
        <v>94.294500000000014</v>
      </c>
      <c r="F1653" s="826">
        <v>45506</v>
      </c>
      <c r="G1653" s="827" t="s">
        <v>24027</v>
      </c>
    </row>
    <row r="1654" spans="1:7">
      <c r="A1654" s="822" t="s">
        <v>24249</v>
      </c>
      <c r="B1654" s="823" t="s">
        <v>12359</v>
      </c>
      <c r="C1654" s="823" t="s">
        <v>24029</v>
      </c>
      <c r="D1654" s="824">
        <v>0</v>
      </c>
      <c r="E1654" s="825">
        <v>94.161300000000011</v>
      </c>
      <c r="F1654" s="826">
        <v>45506</v>
      </c>
      <c r="G1654" s="827" t="s">
        <v>24027</v>
      </c>
    </row>
    <row r="1655" spans="1:7">
      <c r="A1655" s="822" t="s">
        <v>12360</v>
      </c>
      <c r="B1655" s="823" t="s">
        <v>12361</v>
      </c>
      <c r="C1655" s="823" t="s">
        <v>24029</v>
      </c>
      <c r="D1655" s="824">
        <v>0</v>
      </c>
      <c r="E1655" s="825">
        <v>93.939300000000003</v>
      </c>
      <c r="F1655" s="826">
        <v>45506</v>
      </c>
      <c r="G1655" s="827" t="s">
        <v>24027</v>
      </c>
    </row>
    <row r="1656" spans="1:7">
      <c r="A1656" s="822" t="s">
        <v>12362</v>
      </c>
      <c r="B1656" s="823" t="s">
        <v>12363</v>
      </c>
      <c r="C1656" s="823" t="s">
        <v>24029</v>
      </c>
      <c r="D1656" s="824">
        <v>0</v>
      </c>
      <c r="E1656" s="825">
        <v>95.016000000000005</v>
      </c>
      <c r="F1656" s="826">
        <v>45506</v>
      </c>
      <c r="G1656" s="827" t="s">
        <v>24027</v>
      </c>
    </row>
    <row r="1657" spans="1:7">
      <c r="A1657" s="822" t="s">
        <v>12364</v>
      </c>
      <c r="B1657" s="823" t="s">
        <v>12365</v>
      </c>
      <c r="C1657" s="823" t="s">
        <v>24029</v>
      </c>
      <c r="D1657" s="824">
        <v>0</v>
      </c>
      <c r="E1657" s="825">
        <v>101.9646</v>
      </c>
      <c r="F1657" s="826">
        <v>45506</v>
      </c>
      <c r="G1657" s="827" t="s">
        <v>24027</v>
      </c>
    </row>
    <row r="1658" spans="1:7">
      <c r="A1658" s="822" t="s">
        <v>12366</v>
      </c>
      <c r="B1658" s="823" t="s">
        <v>12367</v>
      </c>
      <c r="C1658" s="823" t="s">
        <v>24029</v>
      </c>
      <c r="D1658" s="824">
        <v>0</v>
      </c>
      <c r="E1658" s="825">
        <v>110.54490000000001</v>
      </c>
      <c r="F1658" s="826">
        <v>45506</v>
      </c>
      <c r="G1658" s="827" t="s">
        <v>24027</v>
      </c>
    </row>
    <row r="1659" spans="1:7">
      <c r="A1659" s="822" t="s">
        <v>12368</v>
      </c>
      <c r="B1659" s="823" t="s">
        <v>12369</v>
      </c>
      <c r="C1659" s="823" t="s">
        <v>24029</v>
      </c>
      <c r="D1659" s="824">
        <v>0</v>
      </c>
      <c r="E1659" s="825">
        <v>118.65900000000002</v>
      </c>
      <c r="F1659" s="826">
        <v>45506</v>
      </c>
      <c r="G1659" s="827" t="s">
        <v>24027</v>
      </c>
    </row>
    <row r="1660" spans="1:7">
      <c r="A1660" s="822" t="s">
        <v>11412</v>
      </c>
      <c r="B1660" s="823" t="s">
        <v>1310</v>
      </c>
      <c r="C1660" s="823" t="s">
        <v>24029</v>
      </c>
      <c r="D1660" s="824">
        <v>0</v>
      </c>
      <c r="E1660" s="825">
        <v>97.95750000000001</v>
      </c>
      <c r="F1660" s="826">
        <v>45506</v>
      </c>
      <c r="G1660" s="827" t="s">
        <v>24027</v>
      </c>
    </row>
    <row r="1661" spans="1:7">
      <c r="A1661" s="822" t="s">
        <v>12370</v>
      </c>
      <c r="B1661" s="823" t="s">
        <v>12371</v>
      </c>
      <c r="C1661" s="823" t="s">
        <v>24029</v>
      </c>
      <c r="D1661" s="824">
        <v>0</v>
      </c>
      <c r="E1661" s="825">
        <v>93.617400000000018</v>
      </c>
      <c r="F1661" s="826">
        <v>45506</v>
      </c>
      <c r="G1661" s="827" t="s">
        <v>24027</v>
      </c>
    </row>
    <row r="1662" spans="1:7">
      <c r="A1662" s="822" t="s">
        <v>12372</v>
      </c>
      <c r="B1662" s="823" t="s">
        <v>12373</v>
      </c>
      <c r="C1662" s="823" t="s">
        <v>24029</v>
      </c>
      <c r="D1662" s="824">
        <v>0</v>
      </c>
      <c r="E1662" s="825">
        <v>93.9726</v>
      </c>
      <c r="F1662" s="826">
        <v>45506</v>
      </c>
      <c r="G1662" s="827" t="s">
        <v>24027</v>
      </c>
    </row>
    <row r="1663" spans="1:7">
      <c r="A1663" s="822" t="s">
        <v>12374</v>
      </c>
      <c r="B1663" s="823" t="s">
        <v>12375</v>
      </c>
      <c r="C1663" s="823" t="s">
        <v>24029</v>
      </c>
      <c r="D1663" s="824">
        <v>0</v>
      </c>
      <c r="E1663" s="825">
        <v>97.713300000000004</v>
      </c>
      <c r="F1663" s="826">
        <v>45506</v>
      </c>
      <c r="G1663" s="827" t="s">
        <v>24027</v>
      </c>
    </row>
    <row r="1664" spans="1:7">
      <c r="A1664" s="822" t="s">
        <v>11413</v>
      </c>
      <c r="B1664" s="823" t="s">
        <v>1311</v>
      </c>
      <c r="C1664" s="823" t="s">
        <v>24029</v>
      </c>
      <c r="D1664" s="824">
        <v>0</v>
      </c>
      <c r="E1664" s="825">
        <v>110.1564</v>
      </c>
      <c r="F1664" s="826">
        <v>45506</v>
      </c>
      <c r="G1664" s="827" t="s">
        <v>24027</v>
      </c>
    </row>
    <row r="1665" spans="1:7">
      <c r="A1665" s="822" t="s">
        <v>12376</v>
      </c>
      <c r="B1665" s="823" t="s">
        <v>12377</v>
      </c>
      <c r="C1665" s="823" t="s">
        <v>24029</v>
      </c>
      <c r="D1665" s="824">
        <v>0</v>
      </c>
      <c r="E1665" s="825">
        <v>113.91930000000001</v>
      </c>
      <c r="F1665" s="826">
        <v>45506</v>
      </c>
      <c r="G1665" s="827" t="s">
        <v>24027</v>
      </c>
    </row>
    <row r="1666" spans="1:7">
      <c r="A1666" s="822" t="s">
        <v>11414</v>
      </c>
      <c r="B1666" s="823" t="s">
        <v>1312</v>
      </c>
      <c r="C1666" s="823" t="s">
        <v>24029</v>
      </c>
      <c r="D1666" s="824">
        <v>0</v>
      </c>
      <c r="E1666" s="825">
        <v>131.53500000000003</v>
      </c>
      <c r="F1666" s="826">
        <v>45506</v>
      </c>
      <c r="G1666" s="827" t="s">
        <v>24027</v>
      </c>
    </row>
    <row r="1667" spans="1:7">
      <c r="A1667" s="822" t="s">
        <v>12378</v>
      </c>
      <c r="B1667" s="823" t="s">
        <v>12379</v>
      </c>
      <c r="C1667" s="823" t="s">
        <v>24029</v>
      </c>
      <c r="D1667" s="824">
        <v>0</v>
      </c>
      <c r="E1667" s="825">
        <v>134.65410000000003</v>
      </c>
      <c r="F1667" s="826">
        <v>45506</v>
      </c>
      <c r="G1667" s="827" t="s">
        <v>24027</v>
      </c>
    </row>
    <row r="1668" spans="1:7">
      <c r="A1668" s="822" t="s">
        <v>11415</v>
      </c>
      <c r="B1668" s="823" t="s">
        <v>1313</v>
      </c>
      <c r="C1668" s="823" t="s">
        <v>24029</v>
      </c>
      <c r="D1668" s="824">
        <v>0</v>
      </c>
      <c r="E1668" s="825">
        <v>149.30610000000001</v>
      </c>
      <c r="F1668" s="826">
        <v>45506</v>
      </c>
      <c r="G1668" s="827" t="s">
        <v>24027</v>
      </c>
    </row>
    <row r="1669" spans="1:7">
      <c r="A1669" s="822" t="s">
        <v>12380</v>
      </c>
      <c r="B1669" s="823" t="s">
        <v>12381</v>
      </c>
      <c r="C1669" s="823" t="s">
        <v>24029</v>
      </c>
      <c r="D1669" s="824">
        <v>0</v>
      </c>
      <c r="E1669" s="825">
        <v>83.383200000000016</v>
      </c>
      <c r="F1669" s="826">
        <v>45506</v>
      </c>
      <c r="G1669" s="827" t="s">
        <v>24027</v>
      </c>
    </row>
    <row r="1670" spans="1:7">
      <c r="A1670" s="822" t="s">
        <v>12382</v>
      </c>
      <c r="B1670" s="823" t="s">
        <v>12383</v>
      </c>
      <c r="C1670" s="823" t="s">
        <v>24029</v>
      </c>
      <c r="D1670" s="824">
        <v>0</v>
      </c>
      <c r="E1670" s="825">
        <v>90.631500000000017</v>
      </c>
      <c r="F1670" s="826">
        <v>45506</v>
      </c>
      <c r="G1670" s="827" t="s">
        <v>24027</v>
      </c>
    </row>
    <row r="1671" spans="1:7">
      <c r="A1671" s="822" t="s">
        <v>12384</v>
      </c>
      <c r="B1671" s="823" t="s">
        <v>12385</v>
      </c>
      <c r="C1671" s="823" t="s">
        <v>24029</v>
      </c>
      <c r="D1671" s="824">
        <v>0</v>
      </c>
      <c r="E1671" s="825">
        <v>95.016000000000005</v>
      </c>
      <c r="F1671" s="826">
        <v>45506</v>
      </c>
      <c r="G1671" s="827" t="s">
        <v>24027</v>
      </c>
    </row>
    <row r="1672" spans="1:7">
      <c r="A1672" s="822" t="s">
        <v>12386</v>
      </c>
      <c r="B1672" s="823" t="s">
        <v>12387</v>
      </c>
      <c r="C1672" s="823" t="s">
        <v>24029</v>
      </c>
      <c r="D1672" s="824">
        <v>0</v>
      </c>
      <c r="E1672" s="825">
        <v>95.870700000000014</v>
      </c>
      <c r="F1672" s="826">
        <v>45506</v>
      </c>
      <c r="G1672" s="827" t="s">
        <v>24027</v>
      </c>
    </row>
    <row r="1673" spans="1:7">
      <c r="A1673" s="822" t="s">
        <v>12388</v>
      </c>
      <c r="B1673" s="823" t="s">
        <v>12389</v>
      </c>
      <c r="C1673" s="823" t="s">
        <v>24029</v>
      </c>
      <c r="D1673" s="824">
        <v>0</v>
      </c>
      <c r="E1673" s="825">
        <v>102.31980000000001</v>
      </c>
      <c r="F1673" s="826">
        <v>45506</v>
      </c>
      <c r="G1673" s="827" t="s">
        <v>24027</v>
      </c>
    </row>
    <row r="1674" spans="1:7">
      <c r="A1674" s="822" t="s">
        <v>12390</v>
      </c>
      <c r="B1674" s="823" t="s">
        <v>12391</v>
      </c>
      <c r="C1674" s="823" t="s">
        <v>24029</v>
      </c>
      <c r="D1674" s="824">
        <v>0</v>
      </c>
      <c r="E1674" s="825">
        <v>110.14530000000002</v>
      </c>
      <c r="F1674" s="826">
        <v>45506</v>
      </c>
      <c r="G1674" s="827" t="s">
        <v>24027</v>
      </c>
    </row>
    <row r="1675" spans="1:7">
      <c r="A1675" s="822" t="s">
        <v>12392</v>
      </c>
      <c r="B1675" s="823" t="s">
        <v>12393</v>
      </c>
      <c r="C1675" s="823" t="s">
        <v>24029</v>
      </c>
      <c r="D1675" s="824">
        <v>0</v>
      </c>
      <c r="E1675" s="825">
        <v>119.89110000000002</v>
      </c>
      <c r="F1675" s="826">
        <v>45506</v>
      </c>
      <c r="G1675" s="827" t="s">
        <v>24027</v>
      </c>
    </row>
    <row r="1676" spans="1:7">
      <c r="A1676" s="822" t="s">
        <v>12394</v>
      </c>
      <c r="B1676" s="823" t="s">
        <v>12395</v>
      </c>
      <c r="C1676" s="823" t="s">
        <v>24029</v>
      </c>
      <c r="D1676" s="824">
        <v>0</v>
      </c>
      <c r="E1676" s="825">
        <v>131.93460000000002</v>
      </c>
      <c r="F1676" s="826">
        <v>45506</v>
      </c>
      <c r="G1676" s="827" t="s">
        <v>24027</v>
      </c>
    </row>
    <row r="1677" spans="1:7">
      <c r="A1677" s="822" t="s">
        <v>12396</v>
      </c>
      <c r="B1677" s="823" t="s">
        <v>12397</v>
      </c>
      <c r="C1677" s="823" t="s">
        <v>24029</v>
      </c>
      <c r="D1677" s="824">
        <v>0</v>
      </c>
      <c r="E1677" s="825">
        <v>142.191</v>
      </c>
      <c r="F1677" s="826">
        <v>45506</v>
      </c>
      <c r="G1677" s="827" t="s">
        <v>24027</v>
      </c>
    </row>
    <row r="1678" spans="1:7">
      <c r="A1678" s="822" t="s">
        <v>12398</v>
      </c>
      <c r="B1678" s="823" t="s">
        <v>12399</v>
      </c>
      <c r="C1678" s="823" t="s">
        <v>24029</v>
      </c>
      <c r="D1678" s="824">
        <v>0</v>
      </c>
      <c r="E1678" s="825">
        <v>148.05180000000001</v>
      </c>
      <c r="F1678" s="826">
        <v>45506</v>
      </c>
      <c r="G1678" s="827" t="s">
        <v>24027</v>
      </c>
    </row>
    <row r="1679" spans="1:7">
      <c r="A1679" s="822" t="s">
        <v>12400</v>
      </c>
      <c r="B1679" s="823" t="s">
        <v>12401</v>
      </c>
      <c r="C1679" s="823" t="s">
        <v>24029</v>
      </c>
      <c r="D1679" s="824">
        <v>0</v>
      </c>
      <c r="E1679" s="825">
        <v>166.42230000000004</v>
      </c>
      <c r="F1679" s="826">
        <v>45506</v>
      </c>
      <c r="G1679" s="827" t="s">
        <v>24027</v>
      </c>
    </row>
    <row r="1680" spans="1:7">
      <c r="A1680" s="822" t="s">
        <v>24250</v>
      </c>
      <c r="B1680" s="823" t="s">
        <v>1120</v>
      </c>
      <c r="C1680" s="823" t="s">
        <v>24029</v>
      </c>
      <c r="D1680" s="824">
        <v>0</v>
      </c>
      <c r="E1680" s="825">
        <v>291.58269999999999</v>
      </c>
      <c r="F1680" s="826">
        <v>45506</v>
      </c>
      <c r="G1680" s="827" t="s">
        <v>2531</v>
      </c>
    </row>
    <row r="1681" spans="1:7">
      <c r="A1681" s="822" t="s">
        <v>22815</v>
      </c>
      <c r="B1681" s="823" t="s">
        <v>1122</v>
      </c>
      <c r="C1681" s="823" t="s">
        <v>24029</v>
      </c>
      <c r="D1681" s="824">
        <v>7.3</v>
      </c>
      <c r="E1681" s="825">
        <v>291.58269999999999</v>
      </c>
      <c r="F1681" s="826">
        <v>45506</v>
      </c>
      <c r="G1681" s="826" t="s">
        <v>24027</v>
      </c>
    </row>
    <row r="1682" spans="1:7">
      <c r="A1682" s="822" t="s">
        <v>1121</v>
      </c>
      <c r="B1682" s="823" t="s">
        <v>1122</v>
      </c>
      <c r="C1682" s="823" t="s">
        <v>24029</v>
      </c>
      <c r="D1682" s="824">
        <v>7.3</v>
      </c>
      <c r="E1682" s="825">
        <v>291.58269999999999</v>
      </c>
      <c r="F1682" s="826">
        <v>45506</v>
      </c>
      <c r="G1682" s="827" t="s">
        <v>24027</v>
      </c>
    </row>
    <row r="1683" spans="1:7">
      <c r="A1683" s="822" t="s">
        <v>24251</v>
      </c>
      <c r="B1683" s="823" t="s">
        <v>1123</v>
      </c>
      <c r="C1683" s="823" t="s">
        <v>24029</v>
      </c>
      <c r="D1683" s="824">
        <v>0</v>
      </c>
      <c r="E1683" s="825">
        <v>291.58269999999999</v>
      </c>
      <c r="F1683" s="826">
        <v>45506</v>
      </c>
      <c r="G1683" s="827" t="s">
        <v>2531</v>
      </c>
    </row>
    <row r="1684" spans="1:7">
      <c r="A1684" s="822" t="s">
        <v>1124</v>
      </c>
      <c r="B1684" s="823" t="s">
        <v>1125</v>
      </c>
      <c r="C1684" s="823" t="s">
        <v>24029</v>
      </c>
      <c r="D1684" s="824">
        <v>7.3</v>
      </c>
      <c r="E1684" s="825">
        <v>291.58269999999999</v>
      </c>
      <c r="F1684" s="826">
        <v>45506</v>
      </c>
      <c r="G1684" s="827" t="s">
        <v>24027</v>
      </c>
    </row>
    <row r="1685" spans="1:7">
      <c r="A1685" s="822" t="s">
        <v>24252</v>
      </c>
      <c r="B1685" s="823" t="s">
        <v>1126</v>
      </c>
      <c r="C1685" s="823" t="s">
        <v>24029</v>
      </c>
      <c r="D1685" s="824">
        <v>7.3</v>
      </c>
      <c r="E1685" s="825">
        <v>291.58269999999999</v>
      </c>
      <c r="F1685" s="826">
        <v>45506</v>
      </c>
      <c r="G1685" s="827" t="s">
        <v>2531</v>
      </c>
    </row>
    <row r="1686" spans="1:7">
      <c r="A1686" s="822" t="s">
        <v>12402</v>
      </c>
      <c r="B1686" s="823" t="s">
        <v>12403</v>
      </c>
      <c r="C1686" s="823" t="s">
        <v>24029</v>
      </c>
      <c r="D1686" s="824">
        <v>7.3</v>
      </c>
      <c r="E1686" s="825">
        <v>291.58</v>
      </c>
      <c r="F1686" s="826">
        <v>45506</v>
      </c>
      <c r="G1686" s="827" t="s">
        <v>24027</v>
      </c>
    </row>
    <row r="1687" spans="1:7">
      <c r="A1687" s="822" t="s">
        <v>24253</v>
      </c>
      <c r="B1687" s="823" t="s">
        <v>1127</v>
      </c>
      <c r="C1687" s="823" t="s">
        <v>24029</v>
      </c>
      <c r="D1687" s="824">
        <v>7.4</v>
      </c>
      <c r="E1687" s="825">
        <v>291.58269999999999</v>
      </c>
      <c r="F1687" s="826">
        <v>45506</v>
      </c>
      <c r="G1687" s="827" t="s">
        <v>2531</v>
      </c>
    </row>
    <row r="1688" spans="1:7">
      <c r="A1688" s="822" t="s">
        <v>12404</v>
      </c>
      <c r="B1688" s="823" t="s">
        <v>12405</v>
      </c>
      <c r="C1688" s="823" t="s">
        <v>24029</v>
      </c>
      <c r="D1688" s="824">
        <v>7.4</v>
      </c>
      <c r="E1688" s="825">
        <v>291.58</v>
      </c>
      <c r="F1688" s="826">
        <v>45506</v>
      </c>
      <c r="G1688" s="827" t="s">
        <v>24027</v>
      </c>
    </row>
    <row r="1689" spans="1:7">
      <c r="A1689" s="822" t="s">
        <v>24254</v>
      </c>
      <c r="B1689" s="823" t="s">
        <v>1128</v>
      </c>
      <c r="C1689" s="823" t="s">
        <v>24029</v>
      </c>
      <c r="D1689" s="824">
        <v>7.3</v>
      </c>
      <c r="E1689" s="825">
        <v>291.58</v>
      </c>
      <c r="F1689" s="826">
        <v>45506</v>
      </c>
      <c r="G1689" s="827" t="s">
        <v>2531</v>
      </c>
    </row>
    <row r="1690" spans="1:7">
      <c r="A1690" s="822" t="s">
        <v>24255</v>
      </c>
      <c r="B1690" s="823" t="s">
        <v>1321</v>
      </c>
      <c r="C1690" s="823" t="s">
        <v>24029</v>
      </c>
      <c r="D1690" s="824">
        <v>7.3</v>
      </c>
      <c r="E1690" s="825">
        <v>291.58</v>
      </c>
      <c r="F1690" s="826">
        <v>45506</v>
      </c>
      <c r="G1690" s="827" t="s">
        <v>2531</v>
      </c>
    </row>
    <row r="1691" spans="1:7">
      <c r="A1691" s="822" t="s">
        <v>24256</v>
      </c>
      <c r="B1691" s="823" t="s">
        <v>1322</v>
      </c>
      <c r="C1691" s="823" t="s">
        <v>24029</v>
      </c>
      <c r="D1691" s="824">
        <v>7.3</v>
      </c>
      <c r="E1691" s="825">
        <v>291.58</v>
      </c>
      <c r="F1691" s="826">
        <v>45506</v>
      </c>
      <c r="G1691" s="827" t="s">
        <v>2531</v>
      </c>
    </row>
    <row r="1692" spans="1:7">
      <c r="A1692" s="822" t="s">
        <v>24257</v>
      </c>
      <c r="B1692" s="823" t="s">
        <v>1323</v>
      </c>
      <c r="C1692" s="823" t="s">
        <v>24029</v>
      </c>
      <c r="D1692" s="824">
        <v>7.3</v>
      </c>
      <c r="E1692" s="825">
        <v>291.58</v>
      </c>
      <c r="F1692" s="826">
        <v>45506</v>
      </c>
      <c r="G1692" s="827" t="s">
        <v>2531</v>
      </c>
    </row>
    <row r="1693" spans="1:7">
      <c r="A1693" s="822" t="s">
        <v>11416</v>
      </c>
      <c r="B1693" s="823" t="s">
        <v>1129</v>
      </c>
      <c r="C1693" s="823" t="s">
        <v>24029</v>
      </c>
      <c r="D1693" s="824">
        <v>0</v>
      </c>
      <c r="E1693" s="825">
        <v>249.54840000000002</v>
      </c>
      <c r="F1693" s="826">
        <v>45506</v>
      </c>
      <c r="G1693" s="827" t="s">
        <v>2531</v>
      </c>
    </row>
    <row r="1694" spans="1:7">
      <c r="A1694" s="822" t="s">
        <v>12406</v>
      </c>
      <c r="B1694" s="823" t="s">
        <v>12407</v>
      </c>
      <c r="C1694" s="823" t="s">
        <v>24029</v>
      </c>
      <c r="D1694" s="824">
        <v>0</v>
      </c>
      <c r="E1694" s="825">
        <v>249.54840000000002</v>
      </c>
      <c r="F1694" s="826">
        <v>45506</v>
      </c>
      <c r="G1694" s="827" t="s">
        <v>24027</v>
      </c>
    </row>
    <row r="1695" spans="1:7">
      <c r="A1695" s="822" t="s">
        <v>11417</v>
      </c>
      <c r="B1695" s="823" t="s">
        <v>1131</v>
      </c>
      <c r="C1695" s="823" t="s">
        <v>24029</v>
      </c>
      <c r="D1695" s="824">
        <v>0</v>
      </c>
      <c r="E1695" s="825">
        <v>249.54840000000002</v>
      </c>
      <c r="F1695" s="826">
        <v>45506</v>
      </c>
      <c r="G1695" s="827" t="s">
        <v>2531</v>
      </c>
    </row>
    <row r="1696" spans="1:7">
      <c r="A1696" s="822" t="s">
        <v>11418</v>
      </c>
      <c r="B1696" s="823" t="s">
        <v>1132</v>
      </c>
      <c r="C1696" s="823" t="s">
        <v>24029</v>
      </c>
      <c r="D1696" s="824">
        <v>4.75</v>
      </c>
      <c r="E1696" s="825">
        <v>249.54840000000002</v>
      </c>
      <c r="F1696" s="826">
        <v>45506</v>
      </c>
      <c r="G1696" s="827" t="s">
        <v>2531</v>
      </c>
    </row>
    <row r="1697" spans="1:7">
      <c r="A1697" s="822" t="s">
        <v>11419</v>
      </c>
      <c r="B1697" s="823" t="s">
        <v>1133</v>
      </c>
      <c r="C1697" s="823" t="s">
        <v>24029</v>
      </c>
      <c r="D1697" s="824">
        <v>0</v>
      </c>
      <c r="E1697" s="825">
        <v>249.54840000000002</v>
      </c>
      <c r="F1697" s="826">
        <v>45506</v>
      </c>
      <c r="G1697" s="827" t="s">
        <v>2531</v>
      </c>
    </row>
    <row r="1698" spans="1:7">
      <c r="A1698" s="822" t="s">
        <v>11420</v>
      </c>
      <c r="B1698" s="823" t="s">
        <v>1329</v>
      </c>
      <c r="C1698" s="823" t="s">
        <v>24029</v>
      </c>
      <c r="D1698" s="824">
        <v>0</v>
      </c>
      <c r="E1698" s="825">
        <v>249.54840000000002</v>
      </c>
      <c r="F1698" s="826">
        <v>45506</v>
      </c>
      <c r="G1698" s="827" t="s">
        <v>2531</v>
      </c>
    </row>
    <row r="1699" spans="1:7">
      <c r="A1699" s="822" t="s">
        <v>11421</v>
      </c>
      <c r="B1699" s="823" t="s">
        <v>1330</v>
      </c>
      <c r="C1699" s="823" t="s">
        <v>24029</v>
      </c>
      <c r="D1699" s="824">
        <v>0</v>
      </c>
      <c r="E1699" s="825">
        <v>249.54840000000002</v>
      </c>
      <c r="F1699" s="826">
        <v>45506</v>
      </c>
      <c r="G1699" s="827" t="s">
        <v>2531</v>
      </c>
    </row>
    <row r="1700" spans="1:7">
      <c r="A1700" s="822" t="s">
        <v>24258</v>
      </c>
      <c r="B1700" s="823" t="s">
        <v>1331</v>
      </c>
      <c r="C1700" s="823" t="s">
        <v>24029</v>
      </c>
      <c r="D1700" s="824">
        <v>0</v>
      </c>
      <c r="E1700" s="825">
        <v>72.0501</v>
      </c>
      <c r="F1700" s="826">
        <v>45506</v>
      </c>
      <c r="G1700" s="827" t="s">
        <v>24027</v>
      </c>
    </row>
    <row r="1701" spans="1:7">
      <c r="A1701" s="822" t="s">
        <v>11422</v>
      </c>
      <c r="B1701" s="823" t="s">
        <v>1332</v>
      </c>
      <c r="C1701" s="823" t="s">
        <v>24029</v>
      </c>
      <c r="D1701" s="824">
        <v>0</v>
      </c>
      <c r="E1701" s="825">
        <v>79.753500000000003</v>
      </c>
      <c r="F1701" s="826">
        <v>45506</v>
      </c>
      <c r="G1701" s="827" t="s">
        <v>24027</v>
      </c>
    </row>
    <row r="1702" spans="1:7">
      <c r="A1702" s="822" t="s">
        <v>11423</v>
      </c>
      <c r="B1702" s="823" t="s">
        <v>1333</v>
      </c>
      <c r="C1702" s="823" t="s">
        <v>24029</v>
      </c>
      <c r="D1702" s="824">
        <v>0</v>
      </c>
      <c r="E1702" s="825">
        <v>87.479100000000017</v>
      </c>
      <c r="F1702" s="826">
        <v>45506</v>
      </c>
      <c r="G1702" s="827" t="s">
        <v>24027</v>
      </c>
    </row>
    <row r="1703" spans="1:7">
      <c r="A1703" s="822" t="s">
        <v>11424</v>
      </c>
      <c r="B1703" s="823" t="s">
        <v>1334</v>
      </c>
      <c r="C1703" s="823" t="s">
        <v>24029</v>
      </c>
      <c r="D1703" s="824">
        <v>0</v>
      </c>
      <c r="E1703" s="825">
        <v>111.05550000000001</v>
      </c>
      <c r="F1703" s="826">
        <v>45506</v>
      </c>
      <c r="G1703" s="827" t="s">
        <v>24027</v>
      </c>
    </row>
    <row r="1704" spans="1:7">
      <c r="A1704" s="822" t="s">
        <v>11425</v>
      </c>
      <c r="B1704" s="823" t="s">
        <v>1335</v>
      </c>
      <c r="C1704" s="823" t="s">
        <v>24029</v>
      </c>
      <c r="D1704" s="824">
        <v>0</v>
      </c>
      <c r="E1704" s="825">
        <v>98.201700000000002</v>
      </c>
      <c r="F1704" s="826">
        <v>45506</v>
      </c>
      <c r="G1704" s="827" t="s">
        <v>24027</v>
      </c>
    </row>
    <row r="1705" spans="1:7">
      <c r="A1705" s="822" t="s">
        <v>11426</v>
      </c>
      <c r="B1705" s="823" t="s">
        <v>1336</v>
      </c>
      <c r="C1705" s="823" t="s">
        <v>24029</v>
      </c>
      <c r="D1705" s="824">
        <v>0</v>
      </c>
      <c r="E1705" s="825">
        <v>105.08370000000001</v>
      </c>
      <c r="F1705" s="826">
        <v>45506</v>
      </c>
      <c r="G1705" s="827" t="s">
        <v>24027</v>
      </c>
    </row>
    <row r="1706" spans="1:7">
      <c r="A1706" s="822" t="s">
        <v>12408</v>
      </c>
      <c r="B1706" s="823" t="s">
        <v>12409</v>
      </c>
      <c r="C1706" s="823" t="s">
        <v>24029</v>
      </c>
      <c r="D1706" s="824">
        <v>0</v>
      </c>
      <c r="E1706" s="825">
        <v>68.620200000000011</v>
      </c>
      <c r="F1706" s="826">
        <v>45506</v>
      </c>
      <c r="G1706" s="827" t="s">
        <v>24027</v>
      </c>
    </row>
    <row r="1707" spans="1:7">
      <c r="A1707" s="822" t="s">
        <v>12410</v>
      </c>
      <c r="B1707" s="823" t="s">
        <v>12411</v>
      </c>
      <c r="C1707" s="823" t="s">
        <v>24029</v>
      </c>
      <c r="D1707" s="824">
        <v>0</v>
      </c>
      <c r="E1707" s="825">
        <v>79.753500000000003</v>
      </c>
      <c r="F1707" s="826">
        <v>45506</v>
      </c>
      <c r="G1707" s="827" t="s">
        <v>24027</v>
      </c>
    </row>
    <row r="1708" spans="1:7">
      <c r="A1708" s="822" t="s">
        <v>12412</v>
      </c>
      <c r="B1708" s="823" t="s">
        <v>12413</v>
      </c>
      <c r="C1708" s="823" t="s">
        <v>24029</v>
      </c>
      <c r="D1708" s="824">
        <v>0</v>
      </c>
      <c r="E1708" s="825">
        <v>83.316600000000008</v>
      </c>
      <c r="F1708" s="826">
        <v>45506</v>
      </c>
      <c r="G1708" s="827" t="s">
        <v>24027</v>
      </c>
    </row>
    <row r="1709" spans="1:7">
      <c r="A1709" s="822" t="s">
        <v>12414</v>
      </c>
      <c r="B1709" s="823" t="s">
        <v>12415</v>
      </c>
      <c r="C1709" s="823" t="s">
        <v>24029</v>
      </c>
      <c r="D1709" s="824">
        <v>0</v>
      </c>
      <c r="E1709" s="825">
        <v>105.77190000000002</v>
      </c>
      <c r="F1709" s="826">
        <v>45506</v>
      </c>
      <c r="G1709" s="827" t="s">
        <v>24027</v>
      </c>
    </row>
    <row r="1710" spans="1:7">
      <c r="A1710" s="822" t="s">
        <v>11427</v>
      </c>
      <c r="B1710" s="823" t="s">
        <v>1337</v>
      </c>
      <c r="C1710" s="823" t="s">
        <v>24029</v>
      </c>
      <c r="D1710" s="824">
        <v>0</v>
      </c>
      <c r="E1710" s="825">
        <v>98.201700000000002</v>
      </c>
      <c r="F1710" s="826">
        <v>45506</v>
      </c>
      <c r="G1710" s="827" t="s">
        <v>24027</v>
      </c>
    </row>
    <row r="1711" spans="1:7">
      <c r="A1711" s="822" t="s">
        <v>11428</v>
      </c>
      <c r="B1711" s="823" t="s">
        <v>1338</v>
      </c>
      <c r="C1711" s="823" t="s">
        <v>24029</v>
      </c>
      <c r="D1711" s="824">
        <v>0</v>
      </c>
      <c r="E1711" s="825">
        <v>105.08370000000001</v>
      </c>
      <c r="F1711" s="826">
        <v>45506</v>
      </c>
      <c r="G1711" s="827" t="s">
        <v>24027</v>
      </c>
    </row>
    <row r="1712" spans="1:7">
      <c r="A1712" s="822" t="s">
        <v>22816</v>
      </c>
      <c r="B1712" s="823" t="s">
        <v>22817</v>
      </c>
      <c r="C1712" s="823" t="s">
        <v>24029</v>
      </c>
      <c r="D1712" s="824">
        <v>0</v>
      </c>
      <c r="E1712" s="825">
        <v>100.06650000000002</v>
      </c>
      <c r="F1712" s="826">
        <v>45506</v>
      </c>
      <c r="G1712" s="827" t="s">
        <v>24027</v>
      </c>
    </row>
    <row r="1713" spans="1:7">
      <c r="A1713" s="822" t="s">
        <v>12416</v>
      </c>
      <c r="B1713" s="823" t="s">
        <v>12417</v>
      </c>
      <c r="C1713" s="823" t="s">
        <v>24029</v>
      </c>
      <c r="D1713" s="824">
        <v>0</v>
      </c>
      <c r="E1713" s="825">
        <v>68.620200000000011</v>
      </c>
      <c r="F1713" s="826">
        <v>45506</v>
      </c>
      <c r="G1713" s="827" t="s">
        <v>24027</v>
      </c>
    </row>
    <row r="1714" spans="1:7">
      <c r="A1714" s="822" t="s">
        <v>12418</v>
      </c>
      <c r="B1714" s="823" t="s">
        <v>12419</v>
      </c>
      <c r="C1714" s="823" t="s">
        <v>24029</v>
      </c>
      <c r="D1714" s="824">
        <v>0</v>
      </c>
      <c r="E1714" s="825">
        <v>75.957300000000018</v>
      </c>
      <c r="F1714" s="826">
        <v>45506</v>
      </c>
      <c r="G1714" s="827" t="s">
        <v>24027</v>
      </c>
    </row>
    <row r="1715" spans="1:7">
      <c r="A1715" s="822" t="s">
        <v>12420</v>
      </c>
      <c r="B1715" s="823" t="s">
        <v>12421</v>
      </c>
      <c r="C1715" s="823" t="s">
        <v>24029</v>
      </c>
      <c r="D1715" s="824">
        <v>0</v>
      </c>
      <c r="E1715" s="825">
        <v>83.316600000000008</v>
      </c>
      <c r="F1715" s="826">
        <v>45506</v>
      </c>
      <c r="G1715" s="827" t="s">
        <v>24027</v>
      </c>
    </row>
    <row r="1716" spans="1:7">
      <c r="A1716" s="822" t="s">
        <v>11429</v>
      </c>
      <c r="B1716" s="823" t="s">
        <v>1339</v>
      </c>
      <c r="C1716" s="823" t="s">
        <v>24029</v>
      </c>
      <c r="D1716" s="824">
        <v>0</v>
      </c>
      <c r="E1716" s="825">
        <v>94.350000000000009</v>
      </c>
      <c r="F1716" s="826">
        <v>45506</v>
      </c>
      <c r="G1716" s="827" t="s">
        <v>24027</v>
      </c>
    </row>
    <row r="1717" spans="1:7">
      <c r="A1717" s="822" t="s">
        <v>12422</v>
      </c>
      <c r="B1717" s="823" t="s">
        <v>12423</v>
      </c>
      <c r="C1717" s="823" t="s">
        <v>24029</v>
      </c>
      <c r="D1717" s="824">
        <v>0</v>
      </c>
      <c r="E1717" s="825">
        <v>93.528600000000012</v>
      </c>
      <c r="F1717" s="826">
        <v>45506</v>
      </c>
      <c r="G1717" s="827" t="s">
        <v>24027</v>
      </c>
    </row>
    <row r="1718" spans="1:7">
      <c r="A1718" s="822" t="s">
        <v>11430</v>
      </c>
      <c r="B1718" s="823" t="s">
        <v>1340</v>
      </c>
      <c r="C1718" s="823" t="s">
        <v>24029</v>
      </c>
      <c r="D1718" s="824">
        <v>0</v>
      </c>
      <c r="E1718" s="825">
        <v>105.08370000000001</v>
      </c>
      <c r="F1718" s="826">
        <v>45506</v>
      </c>
      <c r="G1718" s="827" t="s">
        <v>24027</v>
      </c>
    </row>
    <row r="1719" spans="1:7">
      <c r="A1719" s="822" t="s">
        <v>12424</v>
      </c>
      <c r="B1719" s="823" t="s">
        <v>12425</v>
      </c>
      <c r="C1719" s="823" t="s">
        <v>24029</v>
      </c>
      <c r="D1719" s="824">
        <v>0</v>
      </c>
      <c r="E1719" s="825">
        <v>79.753500000000003</v>
      </c>
      <c r="F1719" s="826">
        <v>45506</v>
      </c>
      <c r="G1719" s="827" t="s">
        <v>24027</v>
      </c>
    </row>
    <row r="1720" spans="1:7">
      <c r="A1720" s="822" t="s">
        <v>12426</v>
      </c>
      <c r="B1720" s="823" t="s">
        <v>12427</v>
      </c>
      <c r="C1720" s="823" t="s">
        <v>24029</v>
      </c>
      <c r="D1720" s="824">
        <v>0</v>
      </c>
      <c r="E1720" s="825">
        <v>87.479100000000017</v>
      </c>
      <c r="F1720" s="826">
        <v>45506</v>
      </c>
      <c r="G1720" s="827" t="s">
        <v>24027</v>
      </c>
    </row>
    <row r="1721" spans="1:7">
      <c r="A1721" s="822" t="s">
        <v>11431</v>
      </c>
      <c r="B1721" s="823" t="s">
        <v>1341</v>
      </c>
      <c r="C1721" s="823" t="s">
        <v>24029</v>
      </c>
      <c r="D1721" s="824">
        <v>0</v>
      </c>
      <c r="E1721" s="825">
        <v>94.350000000000009</v>
      </c>
      <c r="F1721" s="826">
        <v>45506</v>
      </c>
      <c r="G1721" s="827" t="s">
        <v>24027</v>
      </c>
    </row>
    <row r="1722" spans="1:7">
      <c r="A1722" s="822" t="s">
        <v>11432</v>
      </c>
      <c r="B1722" s="823" t="s">
        <v>1342</v>
      </c>
      <c r="C1722" s="823" t="s">
        <v>24029</v>
      </c>
      <c r="D1722" s="824">
        <v>0</v>
      </c>
      <c r="E1722" s="825">
        <v>98.201700000000002</v>
      </c>
      <c r="F1722" s="826">
        <v>45506</v>
      </c>
      <c r="G1722" s="827" t="s">
        <v>24027</v>
      </c>
    </row>
    <row r="1723" spans="1:7">
      <c r="A1723" s="822" t="s">
        <v>11433</v>
      </c>
      <c r="B1723" s="823" t="s">
        <v>1343</v>
      </c>
      <c r="C1723" s="823" t="s">
        <v>24029</v>
      </c>
      <c r="D1723" s="824">
        <v>0</v>
      </c>
      <c r="E1723" s="825">
        <v>105.08370000000001</v>
      </c>
      <c r="F1723" s="826">
        <v>45506</v>
      </c>
      <c r="G1723" s="827" t="s">
        <v>24027</v>
      </c>
    </row>
    <row r="1724" spans="1:7">
      <c r="A1724" s="822" t="s">
        <v>12428</v>
      </c>
      <c r="B1724" s="823" t="s">
        <v>12429</v>
      </c>
      <c r="C1724" s="823" t="s">
        <v>24029</v>
      </c>
      <c r="D1724" s="824">
        <v>0</v>
      </c>
      <c r="E1724" s="825">
        <v>68.620200000000011</v>
      </c>
      <c r="F1724" s="826">
        <v>45506</v>
      </c>
      <c r="G1724" s="827" t="s">
        <v>24027</v>
      </c>
    </row>
    <row r="1725" spans="1:7">
      <c r="A1725" s="822" t="s">
        <v>12430</v>
      </c>
      <c r="B1725" s="823" t="s">
        <v>12431</v>
      </c>
      <c r="C1725" s="823" t="s">
        <v>24029</v>
      </c>
      <c r="D1725" s="824">
        <v>0</v>
      </c>
      <c r="E1725" s="825">
        <v>75.957300000000018</v>
      </c>
      <c r="F1725" s="826">
        <v>45506</v>
      </c>
      <c r="G1725" s="827" t="s">
        <v>24027</v>
      </c>
    </row>
    <row r="1726" spans="1:7">
      <c r="A1726" s="822" t="s">
        <v>12432</v>
      </c>
      <c r="B1726" s="823" t="s">
        <v>12433</v>
      </c>
      <c r="C1726" s="823" t="s">
        <v>24029</v>
      </c>
      <c r="D1726" s="824">
        <v>0</v>
      </c>
      <c r="E1726" s="825">
        <v>83.316600000000008</v>
      </c>
      <c r="F1726" s="826">
        <v>45506</v>
      </c>
      <c r="G1726" s="827" t="s">
        <v>24027</v>
      </c>
    </row>
    <row r="1727" spans="1:7">
      <c r="A1727" s="822" t="s">
        <v>12434</v>
      </c>
      <c r="B1727" s="823" t="s">
        <v>12435</v>
      </c>
      <c r="C1727" s="823" t="s">
        <v>24029</v>
      </c>
      <c r="D1727" s="824">
        <v>0</v>
      </c>
      <c r="E1727" s="825">
        <v>89.854500000000016</v>
      </c>
      <c r="F1727" s="826">
        <v>45506</v>
      </c>
      <c r="G1727" s="827" t="s">
        <v>24027</v>
      </c>
    </row>
    <row r="1728" spans="1:7">
      <c r="A1728" s="822" t="s">
        <v>12436</v>
      </c>
      <c r="B1728" s="823" t="s">
        <v>12437</v>
      </c>
      <c r="C1728" s="823" t="s">
        <v>24029</v>
      </c>
      <c r="D1728" s="824">
        <v>0</v>
      </c>
      <c r="E1728" s="825">
        <v>93.528600000000012</v>
      </c>
      <c r="F1728" s="826">
        <v>45506</v>
      </c>
      <c r="G1728" s="827" t="s">
        <v>24027</v>
      </c>
    </row>
    <row r="1729" spans="1:7">
      <c r="A1729" s="822" t="s">
        <v>11434</v>
      </c>
      <c r="B1729" s="823" t="s">
        <v>1344</v>
      </c>
      <c r="C1729" s="823" t="s">
        <v>24029</v>
      </c>
      <c r="D1729" s="824">
        <v>0</v>
      </c>
      <c r="E1729" s="825">
        <v>105.08370000000001</v>
      </c>
      <c r="F1729" s="826">
        <v>45506</v>
      </c>
      <c r="G1729" s="827" t="s">
        <v>24027</v>
      </c>
    </row>
    <row r="1730" spans="1:7">
      <c r="A1730" s="822" t="s">
        <v>12438</v>
      </c>
      <c r="B1730" s="823" t="s">
        <v>12439</v>
      </c>
      <c r="C1730" s="823" t="s">
        <v>24029</v>
      </c>
      <c r="D1730" s="824">
        <v>0</v>
      </c>
      <c r="E1730" s="825">
        <v>68.620200000000011</v>
      </c>
      <c r="F1730" s="826">
        <v>45506</v>
      </c>
      <c r="G1730" s="827" t="s">
        <v>24027</v>
      </c>
    </row>
    <row r="1731" spans="1:7">
      <c r="A1731" s="822" t="s">
        <v>12440</v>
      </c>
      <c r="B1731" s="823" t="s">
        <v>12441</v>
      </c>
      <c r="C1731" s="823" t="s">
        <v>24029</v>
      </c>
      <c r="D1731" s="824">
        <v>0</v>
      </c>
      <c r="E1731" s="825">
        <v>75.957300000000018</v>
      </c>
      <c r="F1731" s="826">
        <v>45506</v>
      </c>
      <c r="G1731" s="827" t="s">
        <v>24027</v>
      </c>
    </row>
    <row r="1732" spans="1:7">
      <c r="A1732" s="822" t="s">
        <v>12442</v>
      </c>
      <c r="B1732" s="823" t="s">
        <v>12443</v>
      </c>
      <c r="C1732" s="823" t="s">
        <v>24029</v>
      </c>
      <c r="D1732" s="824">
        <v>0</v>
      </c>
      <c r="E1732" s="825">
        <v>83.316600000000008</v>
      </c>
      <c r="F1732" s="826">
        <v>45506</v>
      </c>
      <c r="G1732" s="827" t="s">
        <v>24027</v>
      </c>
    </row>
    <row r="1733" spans="1:7">
      <c r="A1733" s="822" t="s">
        <v>12444</v>
      </c>
      <c r="B1733" s="823" t="s">
        <v>12445</v>
      </c>
      <c r="C1733" s="823" t="s">
        <v>24029</v>
      </c>
      <c r="D1733" s="824">
        <v>0</v>
      </c>
      <c r="E1733" s="825">
        <v>89.854500000000016</v>
      </c>
      <c r="F1733" s="826">
        <v>45506</v>
      </c>
      <c r="G1733" s="827" t="s">
        <v>24027</v>
      </c>
    </row>
    <row r="1734" spans="1:7">
      <c r="A1734" s="822" t="s">
        <v>12446</v>
      </c>
      <c r="B1734" s="823" t="s">
        <v>12447</v>
      </c>
      <c r="C1734" s="823" t="s">
        <v>24029</v>
      </c>
      <c r="D1734" s="824">
        <v>0</v>
      </c>
      <c r="E1734" s="825">
        <v>93.528600000000012</v>
      </c>
      <c r="F1734" s="826">
        <v>45506</v>
      </c>
      <c r="G1734" s="827" t="s">
        <v>24027</v>
      </c>
    </row>
    <row r="1735" spans="1:7">
      <c r="A1735" s="822" t="s">
        <v>11435</v>
      </c>
      <c r="B1735" s="823" t="s">
        <v>1345</v>
      </c>
      <c r="C1735" s="823" t="s">
        <v>24029</v>
      </c>
      <c r="D1735" s="824">
        <v>0</v>
      </c>
      <c r="E1735" s="825">
        <v>105.08370000000001</v>
      </c>
      <c r="F1735" s="826">
        <v>45506</v>
      </c>
      <c r="G1735" s="827" t="s">
        <v>24027</v>
      </c>
    </row>
    <row r="1736" spans="1:7">
      <c r="A1736" s="822" t="s">
        <v>12448</v>
      </c>
      <c r="B1736" s="823" t="s">
        <v>12449</v>
      </c>
      <c r="C1736" s="823" t="s">
        <v>24029</v>
      </c>
      <c r="D1736" s="824">
        <v>0</v>
      </c>
      <c r="E1736" s="825">
        <v>68.620200000000011</v>
      </c>
      <c r="F1736" s="826">
        <v>45506</v>
      </c>
      <c r="G1736" s="827" t="s">
        <v>24027</v>
      </c>
    </row>
    <row r="1737" spans="1:7">
      <c r="A1737" s="822" t="s">
        <v>12450</v>
      </c>
      <c r="B1737" s="823" t="s">
        <v>12451</v>
      </c>
      <c r="C1737" s="823" t="s">
        <v>24029</v>
      </c>
      <c r="D1737" s="824">
        <v>0</v>
      </c>
      <c r="E1737" s="825">
        <v>75.957300000000018</v>
      </c>
      <c r="F1737" s="826">
        <v>45506</v>
      </c>
      <c r="G1737" s="827" t="s">
        <v>24027</v>
      </c>
    </row>
    <row r="1738" spans="1:7">
      <c r="A1738" s="822" t="s">
        <v>12452</v>
      </c>
      <c r="B1738" s="823" t="s">
        <v>12453</v>
      </c>
      <c r="C1738" s="823" t="s">
        <v>24029</v>
      </c>
      <c r="D1738" s="824">
        <v>0</v>
      </c>
      <c r="E1738" s="825">
        <v>83.316600000000008</v>
      </c>
      <c r="F1738" s="826">
        <v>45506</v>
      </c>
      <c r="G1738" s="827" t="s">
        <v>24027</v>
      </c>
    </row>
    <row r="1739" spans="1:7">
      <c r="A1739" s="822" t="s">
        <v>11436</v>
      </c>
      <c r="B1739" s="823" t="s">
        <v>1346</v>
      </c>
      <c r="C1739" s="823" t="s">
        <v>24029</v>
      </c>
      <c r="D1739" s="824">
        <v>0</v>
      </c>
      <c r="E1739" s="825">
        <v>94.350000000000009</v>
      </c>
      <c r="F1739" s="826">
        <v>45506</v>
      </c>
      <c r="G1739" s="827" t="s">
        <v>24027</v>
      </c>
    </row>
    <row r="1740" spans="1:7">
      <c r="A1740" s="822" t="s">
        <v>11437</v>
      </c>
      <c r="B1740" s="823" t="s">
        <v>1347</v>
      </c>
      <c r="C1740" s="823" t="s">
        <v>24029</v>
      </c>
      <c r="D1740" s="824">
        <v>0</v>
      </c>
      <c r="E1740" s="825">
        <v>98.201700000000002</v>
      </c>
      <c r="F1740" s="826">
        <v>45506</v>
      </c>
      <c r="G1740" s="827" t="s">
        <v>24027</v>
      </c>
    </row>
    <row r="1741" spans="1:7">
      <c r="A1741" s="822" t="s">
        <v>11438</v>
      </c>
      <c r="B1741" s="823" t="s">
        <v>1348</v>
      </c>
      <c r="C1741" s="823" t="s">
        <v>24029</v>
      </c>
      <c r="D1741" s="824">
        <v>0</v>
      </c>
      <c r="E1741" s="825">
        <v>105.08370000000001</v>
      </c>
      <c r="F1741" s="826">
        <v>45506</v>
      </c>
      <c r="G1741" s="827" t="s">
        <v>24027</v>
      </c>
    </row>
    <row r="1742" spans="1:7">
      <c r="A1742" s="822" t="s">
        <v>24259</v>
      </c>
      <c r="B1742" s="823" t="s">
        <v>1349</v>
      </c>
      <c r="C1742" s="823" t="s">
        <v>24029</v>
      </c>
      <c r="D1742" s="824">
        <v>0</v>
      </c>
      <c r="E1742" s="825">
        <v>74.325599999999994</v>
      </c>
      <c r="F1742" s="826">
        <v>45506</v>
      </c>
      <c r="G1742" s="827" t="s">
        <v>24027</v>
      </c>
    </row>
    <row r="1743" spans="1:7">
      <c r="A1743" s="822" t="s">
        <v>11439</v>
      </c>
      <c r="B1743" s="823" t="s">
        <v>1350</v>
      </c>
      <c r="C1743" s="823" t="s">
        <v>24029</v>
      </c>
      <c r="D1743" s="824">
        <v>0</v>
      </c>
      <c r="E1743" s="825">
        <v>77.18940000000002</v>
      </c>
      <c r="F1743" s="826">
        <v>45506</v>
      </c>
      <c r="G1743" s="827" t="s">
        <v>24027</v>
      </c>
    </row>
    <row r="1744" spans="1:7">
      <c r="A1744" s="822" t="s">
        <v>11440</v>
      </c>
      <c r="B1744" s="823" t="s">
        <v>1351</v>
      </c>
      <c r="C1744" s="823" t="s">
        <v>24029</v>
      </c>
      <c r="D1744" s="824">
        <v>0</v>
      </c>
      <c r="E1744" s="825">
        <v>80.042100000000005</v>
      </c>
      <c r="F1744" s="826">
        <v>45506</v>
      </c>
      <c r="G1744" s="827" t="s">
        <v>24027</v>
      </c>
    </row>
    <row r="1745" spans="1:7">
      <c r="A1745" s="822" t="s">
        <v>11441</v>
      </c>
      <c r="B1745" s="823" t="s">
        <v>1352</v>
      </c>
      <c r="C1745" s="823" t="s">
        <v>24029</v>
      </c>
      <c r="D1745" s="824">
        <v>0</v>
      </c>
      <c r="E1745" s="825">
        <v>82.917000000000016</v>
      </c>
      <c r="F1745" s="826">
        <v>45506</v>
      </c>
      <c r="G1745" s="827" t="s">
        <v>24027</v>
      </c>
    </row>
    <row r="1746" spans="1:7">
      <c r="A1746" s="822" t="s">
        <v>12454</v>
      </c>
      <c r="B1746" s="823" t="s">
        <v>12455</v>
      </c>
      <c r="C1746" s="823" t="s">
        <v>24029</v>
      </c>
      <c r="D1746" s="824">
        <v>0</v>
      </c>
      <c r="E1746" s="825">
        <v>70.784700000000015</v>
      </c>
      <c r="F1746" s="826">
        <v>45506</v>
      </c>
      <c r="G1746" s="827" t="s">
        <v>24027</v>
      </c>
    </row>
    <row r="1747" spans="1:7">
      <c r="A1747" s="822" t="s">
        <v>12456</v>
      </c>
      <c r="B1747" s="823" t="s">
        <v>12457</v>
      </c>
      <c r="C1747" s="823" t="s">
        <v>24029</v>
      </c>
      <c r="D1747" s="824">
        <v>0</v>
      </c>
      <c r="E1747" s="825">
        <v>73.515300000000011</v>
      </c>
      <c r="F1747" s="826">
        <v>45506</v>
      </c>
      <c r="G1747" s="827" t="s">
        <v>24027</v>
      </c>
    </row>
    <row r="1748" spans="1:7">
      <c r="A1748" s="822" t="s">
        <v>11442</v>
      </c>
      <c r="B1748" s="823" t="s">
        <v>1353</v>
      </c>
      <c r="C1748" s="823" t="s">
        <v>24029</v>
      </c>
      <c r="D1748" s="824">
        <v>0</v>
      </c>
      <c r="E1748" s="825">
        <v>80.042100000000005</v>
      </c>
      <c r="F1748" s="826">
        <v>45506</v>
      </c>
      <c r="G1748" s="827" t="s">
        <v>24027</v>
      </c>
    </row>
    <row r="1749" spans="1:7">
      <c r="A1749" s="822" t="s">
        <v>11443</v>
      </c>
      <c r="B1749" s="823" t="s">
        <v>1354</v>
      </c>
      <c r="C1749" s="823" t="s">
        <v>24029</v>
      </c>
      <c r="D1749" s="824">
        <v>0</v>
      </c>
      <c r="E1749" s="825">
        <v>82.917000000000016</v>
      </c>
      <c r="F1749" s="826">
        <v>45506</v>
      </c>
      <c r="G1749" s="827" t="s">
        <v>24027</v>
      </c>
    </row>
    <row r="1750" spans="1:7">
      <c r="A1750" s="822" t="s">
        <v>12458</v>
      </c>
      <c r="B1750" s="823" t="s">
        <v>12459</v>
      </c>
      <c r="C1750" s="823" t="s">
        <v>24029</v>
      </c>
      <c r="D1750" s="824">
        <v>0</v>
      </c>
      <c r="E1750" s="825">
        <v>70.784700000000015</v>
      </c>
      <c r="F1750" s="826">
        <v>45506</v>
      </c>
      <c r="G1750" s="827" t="s">
        <v>24027</v>
      </c>
    </row>
    <row r="1751" spans="1:7">
      <c r="A1751" s="822" t="s">
        <v>12460</v>
      </c>
      <c r="B1751" s="823" t="s">
        <v>12461</v>
      </c>
      <c r="C1751" s="823" t="s">
        <v>24029</v>
      </c>
      <c r="D1751" s="824">
        <v>0</v>
      </c>
      <c r="E1751" s="825">
        <v>73.515300000000011</v>
      </c>
      <c r="F1751" s="826">
        <v>45506</v>
      </c>
      <c r="G1751" s="827" t="s">
        <v>24027</v>
      </c>
    </row>
    <row r="1752" spans="1:7">
      <c r="A1752" s="822" t="s">
        <v>12462</v>
      </c>
      <c r="B1752" s="823" t="s">
        <v>12463</v>
      </c>
      <c r="C1752" s="823" t="s">
        <v>24029</v>
      </c>
      <c r="D1752" s="824">
        <v>0</v>
      </c>
      <c r="E1752" s="825">
        <v>76.234800000000021</v>
      </c>
      <c r="F1752" s="826">
        <v>45506</v>
      </c>
      <c r="G1752" s="827" t="s">
        <v>24027</v>
      </c>
    </row>
    <row r="1753" spans="1:7">
      <c r="A1753" s="822" t="s">
        <v>12464</v>
      </c>
      <c r="B1753" s="823" t="s">
        <v>12465</v>
      </c>
      <c r="C1753" s="823" t="s">
        <v>24029</v>
      </c>
      <c r="D1753" s="824">
        <v>0</v>
      </c>
      <c r="E1753" s="825">
        <v>78.965400000000002</v>
      </c>
      <c r="F1753" s="826">
        <v>45506</v>
      </c>
      <c r="G1753" s="827" t="s">
        <v>24027</v>
      </c>
    </row>
    <row r="1754" spans="1:7">
      <c r="A1754" s="822" t="s">
        <v>12466</v>
      </c>
      <c r="B1754" s="823" t="s">
        <v>12467</v>
      </c>
      <c r="C1754" s="823" t="s">
        <v>24029</v>
      </c>
      <c r="D1754" s="824">
        <v>0</v>
      </c>
      <c r="E1754" s="825">
        <v>70.784700000000015</v>
      </c>
      <c r="F1754" s="826">
        <v>45506</v>
      </c>
      <c r="G1754" s="827" t="s">
        <v>24027</v>
      </c>
    </row>
    <row r="1755" spans="1:7">
      <c r="A1755" s="822" t="s">
        <v>12468</v>
      </c>
      <c r="B1755" s="823" t="s">
        <v>12469</v>
      </c>
      <c r="C1755" s="823" t="s">
        <v>24029</v>
      </c>
      <c r="D1755" s="824">
        <v>0</v>
      </c>
      <c r="E1755" s="825">
        <v>73.515300000000011</v>
      </c>
      <c r="F1755" s="826">
        <v>45506</v>
      </c>
      <c r="G1755" s="827" t="s">
        <v>24027</v>
      </c>
    </row>
    <row r="1756" spans="1:7">
      <c r="A1756" s="822" t="s">
        <v>12470</v>
      </c>
      <c r="B1756" s="823" t="s">
        <v>12471</v>
      </c>
      <c r="C1756" s="823" t="s">
        <v>24029</v>
      </c>
      <c r="D1756" s="824">
        <v>0</v>
      </c>
      <c r="E1756" s="825">
        <v>76.234800000000021</v>
      </c>
      <c r="F1756" s="826">
        <v>45506</v>
      </c>
      <c r="G1756" s="827" t="s">
        <v>24027</v>
      </c>
    </row>
    <row r="1757" spans="1:7">
      <c r="A1757" s="822" t="s">
        <v>12472</v>
      </c>
      <c r="B1757" s="823" t="s">
        <v>12473</v>
      </c>
      <c r="C1757" s="823" t="s">
        <v>24029</v>
      </c>
      <c r="D1757" s="824">
        <v>0</v>
      </c>
      <c r="E1757" s="825">
        <v>78.965400000000002</v>
      </c>
      <c r="F1757" s="826">
        <v>45506</v>
      </c>
      <c r="G1757" s="827" t="s">
        <v>24027</v>
      </c>
    </row>
    <row r="1758" spans="1:7">
      <c r="A1758" s="822" t="s">
        <v>12474</v>
      </c>
      <c r="B1758" s="823" t="s">
        <v>12475</v>
      </c>
      <c r="C1758" s="823" t="s">
        <v>24029</v>
      </c>
      <c r="D1758" s="824">
        <v>0</v>
      </c>
      <c r="E1758" s="825">
        <v>70.784700000000015</v>
      </c>
      <c r="F1758" s="826">
        <v>45506</v>
      </c>
      <c r="G1758" s="827" t="s">
        <v>24027</v>
      </c>
    </row>
    <row r="1759" spans="1:7">
      <c r="A1759" s="822" t="s">
        <v>12476</v>
      </c>
      <c r="B1759" s="823" t="s">
        <v>12477</v>
      </c>
      <c r="C1759" s="823" t="s">
        <v>24029</v>
      </c>
      <c r="D1759" s="824">
        <v>0</v>
      </c>
      <c r="E1759" s="825">
        <v>73.515300000000011</v>
      </c>
      <c r="F1759" s="826">
        <v>45506</v>
      </c>
      <c r="G1759" s="827" t="s">
        <v>24027</v>
      </c>
    </row>
    <row r="1760" spans="1:7">
      <c r="A1760" s="822" t="s">
        <v>12478</v>
      </c>
      <c r="B1760" s="823" t="s">
        <v>12479</v>
      </c>
      <c r="C1760" s="823" t="s">
        <v>24029</v>
      </c>
      <c r="D1760" s="824">
        <v>0</v>
      </c>
      <c r="E1760" s="825">
        <v>76.234800000000021</v>
      </c>
      <c r="F1760" s="826">
        <v>45506</v>
      </c>
      <c r="G1760" s="827" t="s">
        <v>24027</v>
      </c>
    </row>
    <row r="1761" spans="1:7">
      <c r="A1761" s="822" t="s">
        <v>11444</v>
      </c>
      <c r="B1761" s="823" t="s">
        <v>1355</v>
      </c>
      <c r="C1761" s="823" t="s">
        <v>24029</v>
      </c>
      <c r="D1761" s="824">
        <v>0</v>
      </c>
      <c r="E1761" s="825">
        <v>82.917000000000016</v>
      </c>
      <c r="F1761" s="826">
        <v>45506</v>
      </c>
      <c r="G1761" s="827" t="s">
        <v>24027</v>
      </c>
    </row>
    <row r="1762" spans="1:7">
      <c r="A1762" s="822" t="s">
        <v>12480</v>
      </c>
      <c r="B1762" s="823" t="s">
        <v>12481</v>
      </c>
      <c r="C1762" s="823" t="s">
        <v>24029</v>
      </c>
      <c r="D1762" s="824">
        <v>0</v>
      </c>
      <c r="E1762" s="825">
        <v>70.784700000000015</v>
      </c>
      <c r="F1762" s="826">
        <v>45506</v>
      </c>
      <c r="G1762" s="827" t="s">
        <v>24027</v>
      </c>
    </row>
    <row r="1763" spans="1:7">
      <c r="A1763" s="822" t="s">
        <v>12482</v>
      </c>
      <c r="B1763" s="823" t="s">
        <v>12483</v>
      </c>
      <c r="C1763" s="823" t="s">
        <v>24029</v>
      </c>
      <c r="D1763" s="824">
        <v>0</v>
      </c>
      <c r="E1763" s="825">
        <v>73.515300000000011</v>
      </c>
      <c r="F1763" s="826">
        <v>45506</v>
      </c>
      <c r="G1763" s="827" t="s">
        <v>24027</v>
      </c>
    </row>
    <row r="1764" spans="1:7">
      <c r="A1764" s="822" t="s">
        <v>12484</v>
      </c>
      <c r="B1764" s="823" t="s">
        <v>12485</v>
      </c>
      <c r="C1764" s="823" t="s">
        <v>24029</v>
      </c>
      <c r="D1764" s="824">
        <v>0</v>
      </c>
      <c r="E1764" s="825">
        <v>76.234800000000021</v>
      </c>
      <c r="F1764" s="826">
        <v>45506</v>
      </c>
      <c r="G1764" s="827" t="s">
        <v>24027</v>
      </c>
    </row>
    <row r="1765" spans="1:7">
      <c r="A1765" s="822" t="s">
        <v>12486</v>
      </c>
      <c r="B1765" s="823" t="s">
        <v>12487</v>
      </c>
      <c r="C1765" s="823" t="s">
        <v>24029</v>
      </c>
      <c r="D1765" s="824">
        <v>0</v>
      </c>
      <c r="E1765" s="825">
        <v>78.965400000000002</v>
      </c>
      <c r="F1765" s="826">
        <v>45506</v>
      </c>
      <c r="G1765" s="827" t="s">
        <v>24027</v>
      </c>
    </row>
    <row r="1766" spans="1:7">
      <c r="A1766" s="822" t="s">
        <v>11445</v>
      </c>
      <c r="B1766" s="823" t="s">
        <v>1356</v>
      </c>
      <c r="C1766" s="823" t="s">
        <v>24028</v>
      </c>
      <c r="D1766" s="824">
        <v>1.6</v>
      </c>
      <c r="E1766" s="825">
        <v>61.083300000000008</v>
      </c>
      <c r="F1766" s="826">
        <v>45506</v>
      </c>
      <c r="G1766" s="827" t="s">
        <v>11446</v>
      </c>
    </row>
    <row r="1767" spans="1:7">
      <c r="A1767" s="822" t="s">
        <v>24260</v>
      </c>
      <c r="B1767" s="823" t="s">
        <v>1357</v>
      </c>
      <c r="C1767" s="823" t="s">
        <v>24028</v>
      </c>
      <c r="D1767" s="824">
        <v>1.6</v>
      </c>
      <c r="E1767" s="825">
        <v>61.083300000000008</v>
      </c>
      <c r="F1767" s="826">
        <v>45506</v>
      </c>
      <c r="G1767" s="827" t="s">
        <v>11446</v>
      </c>
    </row>
    <row r="1768" spans="1:7">
      <c r="A1768" s="822" t="s">
        <v>11447</v>
      </c>
      <c r="B1768" s="823" t="s">
        <v>1358</v>
      </c>
      <c r="C1768" s="823" t="s">
        <v>24028</v>
      </c>
      <c r="D1768" s="824">
        <v>1.6</v>
      </c>
      <c r="E1768" s="825">
        <v>61.083300000000008</v>
      </c>
      <c r="F1768" s="826">
        <v>45506</v>
      </c>
      <c r="G1768" s="827" t="s">
        <v>11446</v>
      </c>
    </row>
    <row r="1769" spans="1:7">
      <c r="A1769" s="822" t="s">
        <v>11448</v>
      </c>
      <c r="B1769" s="823" t="s">
        <v>1359</v>
      </c>
      <c r="C1769" s="823" t="s">
        <v>24028</v>
      </c>
      <c r="D1769" s="824">
        <v>1.6</v>
      </c>
      <c r="E1769" s="825">
        <v>61.083300000000008</v>
      </c>
      <c r="F1769" s="826">
        <v>45506</v>
      </c>
      <c r="G1769" s="827" t="s">
        <v>11446</v>
      </c>
    </row>
    <row r="1770" spans="1:7">
      <c r="A1770" s="822" t="s">
        <v>11449</v>
      </c>
      <c r="B1770" s="823" t="s">
        <v>1360</v>
      </c>
      <c r="C1770" s="823" t="s">
        <v>24028</v>
      </c>
      <c r="D1770" s="824">
        <v>1.6</v>
      </c>
      <c r="E1770" s="825">
        <v>61.083300000000008</v>
      </c>
      <c r="F1770" s="826">
        <v>45506</v>
      </c>
      <c r="G1770" s="827" t="s">
        <v>11446</v>
      </c>
    </row>
    <row r="1771" spans="1:7">
      <c r="A1771" s="822" t="s">
        <v>24261</v>
      </c>
      <c r="B1771" s="823" t="s">
        <v>24262</v>
      </c>
      <c r="C1771" s="823" t="s">
        <v>24028</v>
      </c>
      <c r="D1771" s="824">
        <v>1.6</v>
      </c>
      <c r="E1771" s="825">
        <v>51.226500000000001</v>
      </c>
      <c r="F1771" s="826">
        <v>45506</v>
      </c>
      <c r="G1771" s="827" t="s">
        <v>24027</v>
      </c>
    </row>
    <row r="1772" spans="1:7">
      <c r="A1772" s="822" t="s">
        <v>24263</v>
      </c>
      <c r="B1772" s="823" t="s">
        <v>24264</v>
      </c>
      <c r="C1772" s="823" t="s">
        <v>24028</v>
      </c>
      <c r="D1772" s="824">
        <v>1.6</v>
      </c>
      <c r="E1772" s="825">
        <v>51.226500000000001</v>
      </c>
      <c r="F1772" s="826">
        <v>45506</v>
      </c>
      <c r="G1772" s="827" t="s">
        <v>24027</v>
      </c>
    </row>
    <row r="1773" spans="1:7">
      <c r="A1773" s="822" t="s">
        <v>11450</v>
      </c>
      <c r="B1773" s="823" t="s">
        <v>1361</v>
      </c>
      <c r="C1773" s="823" t="s">
        <v>24028</v>
      </c>
      <c r="D1773" s="824">
        <v>1.6</v>
      </c>
      <c r="E1773" s="825">
        <v>61.083300000000008</v>
      </c>
      <c r="F1773" s="826">
        <v>45506</v>
      </c>
      <c r="G1773" s="827" t="s">
        <v>11446</v>
      </c>
    </row>
    <row r="1774" spans="1:7">
      <c r="A1774" s="822" t="s">
        <v>11451</v>
      </c>
      <c r="B1774" s="823" t="s">
        <v>11452</v>
      </c>
      <c r="C1774" s="823" t="s">
        <v>24028</v>
      </c>
      <c r="D1774" s="824">
        <v>0</v>
      </c>
      <c r="E1774" s="825">
        <v>28.515900000000006</v>
      </c>
      <c r="F1774" s="826">
        <v>45506</v>
      </c>
      <c r="G1774" s="827" t="s">
        <v>11446</v>
      </c>
    </row>
    <row r="1775" spans="1:7">
      <c r="A1775" s="822" t="s">
        <v>11453</v>
      </c>
      <c r="B1775" s="823" t="s">
        <v>11454</v>
      </c>
      <c r="C1775" s="823" t="s">
        <v>24028</v>
      </c>
      <c r="D1775" s="824">
        <v>1.6</v>
      </c>
      <c r="E1775" s="825">
        <v>56.680900000000001</v>
      </c>
      <c r="F1775" s="826">
        <v>45506</v>
      </c>
      <c r="G1775" s="827" t="s">
        <v>11446</v>
      </c>
    </row>
    <row r="1776" spans="1:7">
      <c r="A1776" s="822" t="s">
        <v>11455</v>
      </c>
      <c r="B1776" s="823" t="s">
        <v>11456</v>
      </c>
      <c r="C1776" s="823" t="s">
        <v>24028</v>
      </c>
      <c r="D1776" s="824">
        <v>1.6</v>
      </c>
      <c r="E1776" s="825">
        <v>56.680900000000001</v>
      </c>
      <c r="F1776" s="826">
        <v>45506</v>
      </c>
      <c r="G1776" s="827" t="s">
        <v>11446</v>
      </c>
    </row>
    <row r="1777" spans="1:7">
      <c r="A1777" s="822" t="s">
        <v>11457</v>
      </c>
      <c r="B1777" s="823" t="s">
        <v>11458</v>
      </c>
      <c r="C1777" s="823" t="s">
        <v>24028</v>
      </c>
      <c r="D1777" s="824">
        <v>1.6</v>
      </c>
      <c r="E1777" s="825">
        <v>56.680900000000001</v>
      </c>
      <c r="F1777" s="826">
        <v>45506</v>
      </c>
      <c r="G1777" s="827" t="s">
        <v>11446</v>
      </c>
    </row>
    <row r="1778" spans="1:7">
      <c r="A1778" s="822" t="s">
        <v>11459</v>
      </c>
      <c r="B1778" s="823" t="s">
        <v>11460</v>
      </c>
      <c r="C1778" s="823" t="s">
        <v>24028</v>
      </c>
      <c r="D1778" s="824">
        <v>0</v>
      </c>
      <c r="E1778" s="825">
        <v>12.3085</v>
      </c>
      <c r="F1778" s="826">
        <v>45506</v>
      </c>
      <c r="G1778" s="827" t="s">
        <v>11461</v>
      </c>
    </row>
    <row r="1779" spans="1:7">
      <c r="A1779" s="822" t="s">
        <v>11462</v>
      </c>
      <c r="B1779" s="823" t="s">
        <v>11463</v>
      </c>
      <c r="C1779" s="823" t="s">
        <v>24028</v>
      </c>
      <c r="D1779" s="824">
        <v>0</v>
      </c>
      <c r="E1779" s="825">
        <v>12.3085</v>
      </c>
      <c r="F1779" s="826">
        <v>45506</v>
      </c>
      <c r="G1779" s="827" t="s">
        <v>11461</v>
      </c>
    </row>
    <row r="1780" spans="1:7">
      <c r="A1780" s="822" t="s">
        <v>11464</v>
      </c>
      <c r="B1780" s="823" t="s">
        <v>11465</v>
      </c>
      <c r="C1780" s="823" t="s">
        <v>24028</v>
      </c>
      <c r="D1780" s="824">
        <v>0</v>
      </c>
      <c r="E1780" s="825">
        <v>12.3085</v>
      </c>
      <c r="F1780" s="826">
        <v>45506</v>
      </c>
      <c r="G1780" s="827" t="s">
        <v>11461</v>
      </c>
    </row>
    <row r="1781" spans="1:7">
      <c r="A1781" s="822" t="s">
        <v>11466</v>
      </c>
      <c r="B1781" s="823" t="s">
        <v>11467</v>
      </c>
      <c r="C1781" s="823" t="s">
        <v>24028</v>
      </c>
      <c r="D1781" s="824">
        <v>0</v>
      </c>
      <c r="E1781" s="825">
        <v>12.3085</v>
      </c>
      <c r="F1781" s="826">
        <v>45506</v>
      </c>
      <c r="G1781" s="827" t="s">
        <v>11461</v>
      </c>
    </row>
    <row r="1782" spans="1:7">
      <c r="A1782" s="822" t="s">
        <v>11468</v>
      </c>
      <c r="B1782" s="823" t="s">
        <v>11469</v>
      </c>
      <c r="C1782" s="823" t="s">
        <v>24028</v>
      </c>
      <c r="D1782" s="824">
        <v>0</v>
      </c>
      <c r="E1782" s="825">
        <v>12.3085</v>
      </c>
      <c r="F1782" s="826">
        <v>45506</v>
      </c>
      <c r="G1782" s="827" t="s">
        <v>11461</v>
      </c>
    </row>
    <row r="1783" spans="1:7">
      <c r="A1783" s="822" t="s">
        <v>11470</v>
      </c>
      <c r="B1783" s="823" t="s">
        <v>11471</v>
      </c>
      <c r="C1783" s="823" t="s">
        <v>24028</v>
      </c>
      <c r="D1783" s="824">
        <v>0</v>
      </c>
      <c r="E1783" s="825">
        <v>12.3085</v>
      </c>
      <c r="F1783" s="826">
        <v>45506</v>
      </c>
      <c r="G1783" s="827" t="s">
        <v>11461</v>
      </c>
    </row>
    <row r="1784" spans="1:7">
      <c r="A1784" s="822" t="s">
        <v>11472</v>
      </c>
      <c r="B1784" s="823" t="s">
        <v>11473</v>
      </c>
      <c r="C1784" s="823" t="s">
        <v>24028</v>
      </c>
      <c r="D1784" s="824">
        <v>0</v>
      </c>
      <c r="E1784" s="825">
        <v>12.3085</v>
      </c>
      <c r="F1784" s="826">
        <v>45506</v>
      </c>
      <c r="G1784" s="827" t="s">
        <v>11461</v>
      </c>
    </row>
    <row r="1785" spans="1:7">
      <c r="A1785" s="822" t="s">
        <v>11474</v>
      </c>
      <c r="B1785" s="823" t="s">
        <v>11475</v>
      </c>
      <c r="C1785" s="823" t="s">
        <v>24028</v>
      </c>
      <c r="D1785" s="824">
        <v>0</v>
      </c>
      <c r="E1785" s="825">
        <v>12.3085</v>
      </c>
      <c r="F1785" s="826">
        <v>45506</v>
      </c>
      <c r="G1785" s="827" t="s">
        <v>11461</v>
      </c>
    </row>
    <row r="1786" spans="1:7">
      <c r="A1786" s="822" t="s">
        <v>11476</v>
      </c>
      <c r="B1786" s="823" t="s">
        <v>11477</v>
      </c>
      <c r="C1786" s="823" t="s">
        <v>24028</v>
      </c>
      <c r="D1786" s="824">
        <v>0</v>
      </c>
      <c r="E1786" s="825">
        <v>12.3085</v>
      </c>
      <c r="F1786" s="826">
        <v>45506</v>
      </c>
      <c r="G1786" s="827" t="s">
        <v>11461</v>
      </c>
    </row>
    <row r="1787" spans="1:7">
      <c r="A1787" s="822" t="s">
        <v>11478</v>
      </c>
      <c r="B1787" s="823" t="s">
        <v>11479</v>
      </c>
      <c r="C1787" s="823" t="s">
        <v>24028</v>
      </c>
      <c r="D1787" s="824">
        <v>0</v>
      </c>
      <c r="E1787" s="825">
        <v>12.3085</v>
      </c>
      <c r="F1787" s="826">
        <v>45506</v>
      </c>
      <c r="G1787" s="827" t="s">
        <v>11461</v>
      </c>
    </row>
    <row r="1788" spans="1:7">
      <c r="A1788" s="822" t="s">
        <v>11480</v>
      </c>
      <c r="B1788" s="823" t="s">
        <v>11481</v>
      </c>
      <c r="C1788" s="823" t="s">
        <v>24028</v>
      </c>
      <c r="D1788" s="824">
        <v>3.5</v>
      </c>
      <c r="E1788" s="825">
        <v>140.43020000000001</v>
      </c>
      <c r="F1788" s="826">
        <v>45506</v>
      </c>
      <c r="G1788" s="827" t="s">
        <v>11446</v>
      </c>
    </row>
    <row r="1789" spans="1:7">
      <c r="A1789" s="822" t="s">
        <v>11482</v>
      </c>
      <c r="B1789" s="823" t="s">
        <v>11483</v>
      </c>
      <c r="C1789" s="823" t="s">
        <v>24028</v>
      </c>
      <c r="D1789" s="824">
        <v>3.5</v>
      </c>
      <c r="E1789" s="825">
        <v>140.43020000000001</v>
      </c>
      <c r="F1789" s="826">
        <v>45506</v>
      </c>
      <c r="G1789" s="827" t="s">
        <v>11446</v>
      </c>
    </row>
    <row r="1790" spans="1:7">
      <c r="A1790" s="822" t="s">
        <v>11484</v>
      </c>
      <c r="B1790" s="823" t="s">
        <v>11485</v>
      </c>
      <c r="C1790" s="823" t="s">
        <v>24028</v>
      </c>
      <c r="D1790" s="824">
        <v>3.5</v>
      </c>
      <c r="E1790" s="825">
        <v>140.43020000000001</v>
      </c>
      <c r="F1790" s="826">
        <v>45506</v>
      </c>
      <c r="G1790" s="827" t="s">
        <v>11446</v>
      </c>
    </row>
    <row r="1791" spans="1:7">
      <c r="A1791" s="822" t="s">
        <v>11486</v>
      </c>
      <c r="B1791" s="823" t="s">
        <v>11487</v>
      </c>
      <c r="C1791" s="823" t="s">
        <v>24028</v>
      </c>
      <c r="D1791" s="824">
        <v>3.5</v>
      </c>
      <c r="E1791" s="825">
        <v>140.43020000000001</v>
      </c>
      <c r="F1791" s="826">
        <v>45506</v>
      </c>
      <c r="G1791" s="827" t="s">
        <v>11446</v>
      </c>
    </row>
    <row r="1792" spans="1:7">
      <c r="A1792" s="822" t="s">
        <v>11488</v>
      </c>
      <c r="B1792" s="823" t="s">
        <v>1362</v>
      </c>
      <c r="C1792" s="823" t="s">
        <v>24028</v>
      </c>
      <c r="D1792" s="824">
        <v>3.5</v>
      </c>
      <c r="E1792" s="825">
        <v>140.43020000000001</v>
      </c>
      <c r="F1792" s="826">
        <v>45506</v>
      </c>
      <c r="G1792" s="827" t="s">
        <v>11446</v>
      </c>
    </row>
    <row r="1793" spans="1:7">
      <c r="A1793" s="822" t="s">
        <v>1363</v>
      </c>
      <c r="B1793" s="823" t="s">
        <v>11489</v>
      </c>
      <c r="C1793" s="823" t="s">
        <v>24031</v>
      </c>
      <c r="D1793" s="824">
        <v>5.85</v>
      </c>
      <c r="E1793" s="825">
        <v>319.32060000000001</v>
      </c>
      <c r="F1793" s="826">
        <v>45506</v>
      </c>
      <c r="G1793" s="827" t="s">
        <v>6385</v>
      </c>
    </row>
    <row r="1794" spans="1:7">
      <c r="A1794" s="822" t="s">
        <v>1364</v>
      </c>
      <c r="B1794" s="823" t="s">
        <v>11490</v>
      </c>
      <c r="C1794" s="823" t="s">
        <v>24031</v>
      </c>
      <c r="D1794" s="824">
        <v>5.46</v>
      </c>
      <c r="E1794" s="825">
        <v>319.32060000000001</v>
      </c>
      <c r="F1794" s="826">
        <v>45506</v>
      </c>
      <c r="G1794" s="827" t="s">
        <v>6385</v>
      </c>
    </row>
    <row r="1795" spans="1:7">
      <c r="A1795" s="822" t="s">
        <v>1365</v>
      </c>
      <c r="B1795" s="823" t="s">
        <v>11491</v>
      </c>
      <c r="C1795" s="823" t="s">
        <v>24031</v>
      </c>
      <c r="D1795" s="824">
        <v>5.65</v>
      </c>
      <c r="E1795" s="825">
        <v>379.48290000000003</v>
      </c>
      <c r="F1795" s="826">
        <v>45506</v>
      </c>
      <c r="G1795" s="827" t="s">
        <v>6385</v>
      </c>
    </row>
    <row r="1796" spans="1:7">
      <c r="A1796" s="822" t="s">
        <v>1366</v>
      </c>
      <c r="B1796" s="823" t="s">
        <v>1367</v>
      </c>
      <c r="C1796" s="823" t="s">
        <v>24053</v>
      </c>
      <c r="D1796" s="824">
        <v>0</v>
      </c>
      <c r="E1796" s="825">
        <v>8000</v>
      </c>
      <c r="F1796" s="826">
        <v>45506</v>
      </c>
      <c r="G1796" s="827" t="s">
        <v>5807</v>
      </c>
    </row>
    <row r="1797" spans="1:7">
      <c r="A1797" s="822" t="s">
        <v>11492</v>
      </c>
      <c r="B1797" s="823" t="s">
        <v>11493</v>
      </c>
      <c r="C1797" s="823" t="s">
        <v>24060</v>
      </c>
      <c r="D1797" s="824">
        <v>0</v>
      </c>
      <c r="E1797" s="825">
        <v>85</v>
      </c>
      <c r="F1797" s="826">
        <v>45506</v>
      </c>
      <c r="G1797" s="827" t="s">
        <v>24027</v>
      </c>
    </row>
    <row r="1798" spans="1:7">
      <c r="A1798" s="822" t="s">
        <v>12488</v>
      </c>
      <c r="B1798" s="823" t="s">
        <v>12489</v>
      </c>
      <c r="C1798" s="823" t="s">
        <v>24060</v>
      </c>
      <c r="D1798" s="824">
        <v>0</v>
      </c>
      <c r="E1798" s="825">
        <v>85</v>
      </c>
      <c r="F1798" s="826">
        <v>45506</v>
      </c>
      <c r="G1798" s="827" t="s">
        <v>24027</v>
      </c>
    </row>
    <row r="1799" spans="1:7">
      <c r="A1799" s="822" t="s">
        <v>11494</v>
      </c>
      <c r="B1799" s="823" t="s">
        <v>11495</v>
      </c>
      <c r="C1799" s="823" t="s">
        <v>24060</v>
      </c>
      <c r="D1799" s="824">
        <v>0</v>
      </c>
      <c r="E1799" s="825">
        <v>85</v>
      </c>
      <c r="F1799" s="826">
        <v>45506</v>
      </c>
      <c r="G1799" s="827" t="s">
        <v>24027</v>
      </c>
    </row>
    <row r="1800" spans="1:7">
      <c r="A1800" s="822" t="s">
        <v>12490</v>
      </c>
      <c r="B1800" s="823" t="s">
        <v>12491</v>
      </c>
      <c r="C1800" s="823" t="s">
        <v>24060</v>
      </c>
      <c r="D1800" s="824">
        <v>0</v>
      </c>
      <c r="E1800" s="825">
        <v>85</v>
      </c>
      <c r="F1800" s="826">
        <v>45506</v>
      </c>
      <c r="G1800" s="827" t="s">
        <v>24027</v>
      </c>
    </row>
    <row r="1801" spans="1:7">
      <c r="A1801" s="822" t="s">
        <v>12492</v>
      </c>
      <c r="B1801" s="823" t="s">
        <v>12493</v>
      </c>
      <c r="C1801" s="823" t="s">
        <v>24060</v>
      </c>
      <c r="D1801" s="824">
        <v>0</v>
      </c>
      <c r="E1801" s="825">
        <v>99</v>
      </c>
      <c r="F1801" s="826">
        <v>45506</v>
      </c>
      <c r="G1801" s="827" t="s">
        <v>24027</v>
      </c>
    </row>
    <row r="1802" spans="1:7">
      <c r="A1802" s="822" t="s">
        <v>11496</v>
      </c>
      <c r="B1802" s="823" t="s">
        <v>11497</v>
      </c>
      <c r="C1802" s="823" t="s">
        <v>24060</v>
      </c>
      <c r="D1802" s="824">
        <v>0</v>
      </c>
      <c r="E1802" s="825">
        <v>99</v>
      </c>
      <c r="F1802" s="826">
        <v>45506</v>
      </c>
      <c r="G1802" s="827" t="s">
        <v>24027</v>
      </c>
    </row>
    <row r="1803" spans="1:7">
      <c r="A1803" s="822" t="s">
        <v>12494</v>
      </c>
      <c r="B1803" s="823" t="s">
        <v>12495</v>
      </c>
      <c r="C1803" s="823" t="s">
        <v>6621</v>
      </c>
      <c r="D1803" s="824">
        <v>0</v>
      </c>
      <c r="E1803" s="825">
        <v>30.5916</v>
      </c>
      <c r="F1803" s="826">
        <v>45506</v>
      </c>
      <c r="G1803" s="827" t="s">
        <v>24027</v>
      </c>
    </row>
    <row r="1804" spans="1:7">
      <c r="A1804" s="822" t="s">
        <v>11498</v>
      </c>
      <c r="B1804" s="823" t="s">
        <v>11499</v>
      </c>
      <c r="C1804" s="823" t="s">
        <v>24060</v>
      </c>
      <c r="D1804" s="824">
        <v>0</v>
      </c>
      <c r="E1804" s="825">
        <v>89</v>
      </c>
      <c r="F1804" s="826">
        <v>45506</v>
      </c>
      <c r="G1804" s="827" t="s">
        <v>24027</v>
      </c>
    </row>
    <row r="1805" spans="1:7">
      <c r="A1805" s="822" t="s">
        <v>11500</v>
      </c>
      <c r="B1805" s="823" t="s">
        <v>11501</v>
      </c>
      <c r="C1805" s="823" t="s">
        <v>24060</v>
      </c>
      <c r="D1805" s="824">
        <v>0</v>
      </c>
      <c r="E1805" s="825">
        <v>85</v>
      </c>
      <c r="F1805" s="826">
        <v>45506</v>
      </c>
      <c r="G1805" s="827" t="s">
        <v>24027</v>
      </c>
    </row>
    <row r="1806" spans="1:7">
      <c r="A1806" s="822" t="s">
        <v>12496</v>
      </c>
      <c r="B1806" s="823" t="s">
        <v>12497</v>
      </c>
      <c r="C1806" s="823" t="s">
        <v>24060</v>
      </c>
      <c r="D1806" s="824">
        <v>0</v>
      </c>
      <c r="E1806" s="825">
        <v>99</v>
      </c>
      <c r="F1806" s="826">
        <v>45506</v>
      </c>
      <c r="G1806" s="827" t="s">
        <v>24027</v>
      </c>
    </row>
    <row r="1807" spans="1:7">
      <c r="A1807" s="822" t="s">
        <v>1368</v>
      </c>
      <c r="B1807" s="823" t="s">
        <v>11502</v>
      </c>
      <c r="C1807" s="823" t="s">
        <v>6817</v>
      </c>
      <c r="D1807" s="824">
        <v>1.4999999999999999E-2</v>
      </c>
      <c r="E1807" s="825">
        <v>6.138300000000001</v>
      </c>
      <c r="F1807" s="826">
        <v>45506</v>
      </c>
      <c r="G1807" s="827" t="s">
        <v>24027</v>
      </c>
    </row>
    <row r="1808" spans="1:7">
      <c r="A1808" s="822" t="s">
        <v>11616</v>
      </c>
      <c r="B1808" s="823" t="s">
        <v>11617</v>
      </c>
      <c r="C1808" s="823" t="s">
        <v>24028</v>
      </c>
      <c r="D1808" s="824">
        <v>0</v>
      </c>
      <c r="E1808" s="825">
        <v>206.96</v>
      </c>
      <c r="F1808" s="826">
        <v>45506</v>
      </c>
      <c r="G1808" s="827" t="s">
        <v>24027</v>
      </c>
    </row>
    <row r="1809" spans="1:7">
      <c r="A1809" s="822" t="s">
        <v>22818</v>
      </c>
      <c r="B1809" s="823" t="s">
        <v>22819</v>
      </c>
      <c r="C1809" s="823" t="s">
        <v>24028</v>
      </c>
      <c r="D1809" s="824">
        <v>1</v>
      </c>
      <c r="E1809" s="825">
        <v>56.160000000000004</v>
      </c>
      <c r="F1809" s="826">
        <v>45506</v>
      </c>
      <c r="G1809" s="827" t="s">
        <v>24027</v>
      </c>
    </row>
    <row r="1810" spans="1:7">
      <c r="A1810" s="822" t="s">
        <v>11618</v>
      </c>
      <c r="B1810" s="823" t="s">
        <v>11619</v>
      </c>
      <c r="C1810" s="823" t="s">
        <v>24028</v>
      </c>
      <c r="D1810" s="824">
        <v>0</v>
      </c>
      <c r="E1810" s="825">
        <v>296.40000000000003</v>
      </c>
      <c r="F1810" s="826">
        <v>45506</v>
      </c>
      <c r="G1810" s="827" t="s">
        <v>24027</v>
      </c>
    </row>
    <row r="1811" spans="1:7">
      <c r="A1811" s="822" t="s">
        <v>22820</v>
      </c>
      <c r="B1811" s="823" t="s">
        <v>22821</v>
      </c>
      <c r="C1811" s="823" t="s">
        <v>24028</v>
      </c>
      <c r="D1811" s="824">
        <v>0</v>
      </c>
      <c r="E1811" s="825">
        <v>296.40000000000003</v>
      </c>
      <c r="F1811" s="826">
        <v>45506</v>
      </c>
      <c r="G1811" s="827" t="s">
        <v>24027</v>
      </c>
    </row>
    <row r="1812" spans="1:7">
      <c r="A1812" s="822" t="s">
        <v>22822</v>
      </c>
      <c r="B1812" s="823" t="s">
        <v>22823</v>
      </c>
      <c r="C1812" s="823" t="s">
        <v>24028</v>
      </c>
      <c r="D1812" s="824">
        <v>2</v>
      </c>
      <c r="E1812" s="825">
        <v>75.92</v>
      </c>
      <c r="F1812" s="826">
        <v>45506</v>
      </c>
      <c r="G1812" s="827" t="s">
        <v>24027</v>
      </c>
    </row>
    <row r="1813" spans="1:7">
      <c r="A1813" s="822" t="s">
        <v>1369</v>
      </c>
      <c r="B1813" s="823" t="s">
        <v>11503</v>
      </c>
      <c r="C1813" s="823" t="s">
        <v>6817</v>
      </c>
      <c r="D1813" s="824">
        <v>0.11</v>
      </c>
      <c r="E1813" s="825">
        <v>17.904299999999999</v>
      </c>
      <c r="F1813" s="826">
        <v>45506</v>
      </c>
      <c r="G1813" s="827" t="s">
        <v>24027</v>
      </c>
    </row>
    <row r="1814" spans="1:7">
      <c r="A1814" s="822" t="s">
        <v>1370</v>
      </c>
      <c r="B1814" s="823" t="s">
        <v>1371</v>
      </c>
      <c r="C1814" s="823" t="s">
        <v>24026</v>
      </c>
      <c r="D1814" s="824">
        <v>0</v>
      </c>
      <c r="E1814" s="825">
        <v>24.770499999999998</v>
      </c>
      <c r="F1814" s="826">
        <v>45506</v>
      </c>
      <c r="G1814" s="827" t="s">
        <v>24027</v>
      </c>
    </row>
    <row r="1815" spans="1:7">
      <c r="A1815" s="822" t="s">
        <v>12498</v>
      </c>
      <c r="B1815" s="823" t="s">
        <v>12499</v>
      </c>
      <c r="C1815" s="823" t="s">
        <v>6817</v>
      </c>
      <c r="D1815" s="824">
        <v>0.01</v>
      </c>
      <c r="E1815" s="825">
        <v>12.3432</v>
      </c>
      <c r="F1815" s="826">
        <v>45506</v>
      </c>
      <c r="G1815" s="827" t="s">
        <v>24027</v>
      </c>
    </row>
    <row r="1816" spans="1:7">
      <c r="A1816" s="822" t="s">
        <v>1372</v>
      </c>
      <c r="B1816" s="823" t="s">
        <v>11504</v>
      </c>
      <c r="C1816" s="823" t="s">
        <v>6621</v>
      </c>
      <c r="D1816" s="824">
        <v>7.3999999999999996E-2</v>
      </c>
      <c r="E1816" s="825">
        <v>5.3280000000000003</v>
      </c>
      <c r="F1816" s="826">
        <v>45506</v>
      </c>
      <c r="G1816" s="827" t="s">
        <v>24027</v>
      </c>
    </row>
    <row r="1817" spans="1:7">
      <c r="A1817" s="822" t="s">
        <v>1373</v>
      </c>
      <c r="B1817" s="823" t="s">
        <v>11505</v>
      </c>
      <c r="C1817" s="823" t="s">
        <v>6621</v>
      </c>
      <c r="D1817" s="824">
        <v>0.185</v>
      </c>
      <c r="E1817" s="825">
        <v>36.408000000000001</v>
      </c>
      <c r="F1817" s="826">
        <v>45506</v>
      </c>
      <c r="G1817" s="827" t="s">
        <v>24027</v>
      </c>
    </row>
    <row r="1818" spans="1:7">
      <c r="A1818" s="822" t="s">
        <v>1374</v>
      </c>
      <c r="B1818" s="823" t="s">
        <v>11506</v>
      </c>
      <c r="C1818" s="823" t="s">
        <v>6817</v>
      </c>
      <c r="D1818" s="824">
        <v>0</v>
      </c>
      <c r="E1818" s="825">
        <v>10.633800000000001</v>
      </c>
      <c r="F1818" s="826">
        <v>45506</v>
      </c>
      <c r="G1818" s="827" t="s">
        <v>24027</v>
      </c>
    </row>
    <row r="1819" spans="1:7">
      <c r="A1819" s="822" t="s">
        <v>12500</v>
      </c>
      <c r="B1819" s="823" t="s">
        <v>12501</v>
      </c>
      <c r="C1819" s="823" t="s">
        <v>6817</v>
      </c>
      <c r="D1819" s="824">
        <v>2.5000000000000001E-2</v>
      </c>
      <c r="E1819" s="825">
        <v>7.2816000000000001</v>
      </c>
      <c r="F1819" s="826">
        <v>45506</v>
      </c>
      <c r="G1819" s="827" t="s">
        <v>24027</v>
      </c>
    </row>
    <row r="1820" spans="1:7">
      <c r="A1820" s="822" t="s">
        <v>12502</v>
      </c>
      <c r="B1820" s="823" t="s">
        <v>12503</v>
      </c>
      <c r="C1820" s="823" t="s">
        <v>6621</v>
      </c>
      <c r="D1820" s="824">
        <v>0.03</v>
      </c>
      <c r="E1820" s="825">
        <v>8.2251000000000012</v>
      </c>
      <c r="F1820" s="826">
        <v>45506</v>
      </c>
      <c r="G1820" s="827" t="s">
        <v>24027</v>
      </c>
    </row>
    <row r="1821" spans="1:7">
      <c r="A1821" s="822" t="s">
        <v>12504</v>
      </c>
      <c r="B1821" s="823" t="s">
        <v>12505</v>
      </c>
      <c r="C1821" s="823" t="s">
        <v>6817</v>
      </c>
      <c r="D1821" s="824">
        <v>0.05</v>
      </c>
      <c r="E1821" s="825">
        <v>19.802400000000002</v>
      </c>
      <c r="F1821" s="826">
        <v>45506</v>
      </c>
      <c r="G1821" s="827" t="s">
        <v>24027</v>
      </c>
    </row>
    <row r="1822" spans="1:7">
      <c r="A1822" s="822" t="s">
        <v>12506</v>
      </c>
      <c r="B1822" s="823" t="s">
        <v>12507</v>
      </c>
      <c r="C1822" s="823" t="s">
        <v>6621</v>
      </c>
      <c r="D1822" s="824">
        <v>0.12</v>
      </c>
      <c r="E1822" s="825">
        <v>10.422900000000002</v>
      </c>
      <c r="F1822" s="826">
        <v>45506</v>
      </c>
      <c r="G1822" s="827" t="s">
        <v>24027</v>
      </c>
    </row>
    <row r="1823" spans="1:7">
      <c r="A1823" s="822" t="s">
        <v>12508</v>
      </c>
      <c r="B1823" s="823" t="s">
        <v>12509</v>
      </c>
      <c r="C1823" s="823" t="s">
        <v>6621</v>
      </c>
      <c r="D1823" s="824">
        <v>6.0000000000000001E-3</v>
      </c>
      <c r="E1823" s="825">
        <v>1.7649000000000001</v>
      </c>
      <c r="F1823" s="826">
        <v>45506</v>
      </c>
      <c r="G1823" s="827" t="s">
        <v>24027</v>
      </c>
    </row>
    <row r="1824" spans="1:7">
      <c r="A1824" s="822" t="s">
        <v>12510</v>
      </c>
      <c r="B1824" s="823" t="s">
        <v>12511</v>
      </c>
      <c r="C1824" s="823" t="s">
        <v>6817</v>
      </c>
      <c r="D1824" s="824">
        <v>2.66</v>
      </c>
      <c r="E1824" s="825">
        <v>103.24110000000002</v>
      </c>
      <c r="F1824" s="826">
        <v>45506</v>
      </c>
      <c r="G1824" s="827" t="s">
        <v>24027</v>
      </c>
    </row>
    <row r="1825" spans="1:7">
      <c r="A1825" s="822" t="s">
        <v>1375</v>
      </c>
      <c r="B1825" s="823" t="s">
        <v>11507</v>
      </c>
      <c r="C1825" s="823" t="s">
        <v>24026</v>
      </c>
      <c r="D1825" s="824">
        <v>11.5</v>
      </c>
      <c r="E1825" s="825">
        <v>182.57410000000002</v>
      </c>
      <c r="F1825" s="826">
        <v>45506</v>
      </c>
      <c r="G1825" s="827" t="s">
        <v>24027</v>
      </c>
    </row>
    <row r="1826" spans="1:7">
      <c r="A1826" s="822" t="s">
        <v>1376</v>
      </c>
      <c r="B1826" s="823" t="s">
        <v>22824</v>
      </c>
      <c r="C1826" s="823" t="s">
        <v>6621</v>
      </c>
      <c r="D1826" s="824">
        <v>0.02</v>
      </c>
      <c r="E1826" s="825">
        <v>23.2989</v>
      </c>
      <c r="F1826" s="826">
        <v>45506</v>
      </c>
      <c r="G1826" s="827" t="s">
        <v>24027</v>
      </c>
    </row>
    <row r="1827" spans="1:7">
      <c r="A1827" s="822" t="s">
        <v>12512</v>
      </c>
      <c r="B1827" s="823" t="s">
        <v>12513</v>
      </c>
      <c r="C1827" s="823" t="s">
        <v>6817</v>
      </c>
      <c r="D1827" s="824">
        <v>0.13200000000000001</v>
      </c>
      <c r="E1827" s="825">
        <v>41.691600000000008</v>
      </c>
      <c r="F1827" s="826">
        <v>45506</v>
      </c>
      <c r="G1827" s="827" t="s">
        <v>24027</v>
      </c>
    </row>
    <row r="1828" spans="1:7">
      <c r="A1828" s="822" t="s">
        <v>12514</v>
      </c>
      <c r="B1828" s="823" t="s">
        <v>12515</v>
      </c>
      <c r="C1828" s="823" t="s">
        <v>6817</v>
      </c>
      <c r="D1828" s="824">
        <v>0.23499999999999999</v>
      </c>
      <c r="E1828" s="825">
        <v>45.310200000000002</v>
      </c>
      <c r="F1828" s="826">
        <v>45506</v>
      </c>
      <c r="G1828" s="827" t="s">
        <v>24027</v>
      </c>
    </row>
    <row r="1829" spans="1:7">
      <c r="A1829" s="822" t="s">
        <v>1377</v>
      </c>
      <c r="B1829" s="823" t="s">
        <v>1378</v>
      </c>
      <c r="C1829" s="823" t="s">
        <v>24026</v>
      </c>
      <c r="D1829" s="824">
        <v>0</v>
      </c>
      <c r="E1829" s="825">
        <v>17.8155</v>
      </c>
      <c r="F1829" s="826">
        <v>45506</v>
      </c>
      <c r="G1829" s="827" t="s">
        <v>24027</v>
      </c>
    </row>
    <row r="1830" spans="1:7">
      <c r="A1830" s="822" t="s">
        <v>1379</v>
      </c>
      <c r="B1830" s="823" t="s">
        <v>11508</v>
      </c>
      <c r="C1830" s="823" t="s">
        <v>6621</v>
      </c>
      <c r="D1830" s="824">
        <v>0.112</v>
      </c>
      <c r="E1830" s="825">
        <v>14.574300000000003</v>
      </c>
      <c r="F1830" s="826">
        <v>45506</v>
      </c>
      <c r="G1830" s="827" t="s">
        <v>24027</v>
      </c>
    </row>
    <row r="1831" spans="1:7">
      <c r="A1831" s="822" t="s">
        <v>12516</v>
      </c>
      <c r="B1831" s="823" t="s">
        <v>12517</v>
      </c>
      <c r="C1831" s="823" t="s">
        <v>6621</v>
      </c>
      <c r="D1831" s="824">
        <v>0.01</v>
      </c>
      <c r="E1831" s="825">
        <v>2.5197000000000003</v>
      </c>
      <c r="F1831" s="826">
        <v>45506</v>
      </c>
      <c r="G1831" s="827" t="s">
        <v>24027</v>
      </c>
    </row>
    <row r="1832" spans="1:7">
      <c r="A1832" s="822" t="s">
        <v>12518</v>
      </c>
      <c r="B1832" s="823" t="s">
        <v>12519</v>
      </c>
      <c r="C1832" s="823" t="s">
        <v>6817</v>
      </c>
      <c r="D1832" s="824">
        <v>2.5000000000000001E-2</v>
      </c>
      <c r="E1832" s="825">
        <v>7.7589000000000006</v>
      </c>
      <c r="F1832" s="826">
        <v>45506</v>
      </c>
      <c r="G1832" s="827" t="s">
        <v>24027</v>
      </c>
    </row>
    <row r="1833" spans="1:7">
      <c r="A1833" s="822" t="s">
        <v>1380</v>
      </c>
      <c r="B1833" s="823" t="s">
        <v>11509</v>
      </c>
      <c r="C1833" s="823" t="s">
        <v>24026</v>
      </c>
      <c r="D1833" s="824">
        <v>8.15</v>
      </c>
      <c r="E1833" s="825">
        <v>136.91720000000001</v>
      </c>
      <c r="F1833" s="826">
        <v>45506</v>
      </c>
      <c r="G1833" s="827" t="s">
        <v>24027</v>
      </c>
    </row>
    <row r="1834" spans="1:7">
      <c r="A1834" s="822" t="s">
        <v>12520</v>
      </c>
      <c r="B1834" s="823" t="s">
        <v>12521</v>
      </c>
      <c r="C1834" s="823" t="s">
        <v>24026</v>
      </c>
      <c r="D1834" s="824">
        <v>0.39500000000000002</v>
      </c>
      <c r="E1834" s="825">
        <v>76.547800000000009</v>
      </c>
      <c r="F1834" s="826">
        <v>45506</v>
      </c>
      <c r="G1834" s="827" t="s">
        <v>24027</v>
      </c>
    </row>
    <row r="1835" spans="1:7">
      <c r="A1835" s="822" t="s">
        <v>1381</v>
      </c>
      <c r="B1835" s="823" t="s">
        <v>1382</v>
      </c>
      <c r="C1835" s="823" t="s">
        <v>6817</v>
      </c>
      <c r="D1835" s="824">
        <v>0</v>
      </c>
      <c r="E1835" s="825">
        <v>29.881200000000003</v>
      </c>
      <c r="F1835" s="826">
        <v>45506</v>
      </c>
      <c r="G1835" s="827" t="s">
        <v>24027</v>
      </c>
    </row>
    <row r="1836" spans="1:7">
      <c r="A1836" s="822" t="s">
        <v>1383</v>
      </c>
      <c r="B1836" s="823" t="s">
        <v>11510</v>
      </c>
      <c r="C1836" s="823" t="s">
        <v>6817</v>
      </c>
      <c r="D1836" s="824">
        <v>0.53</v>
      </c>
      <c r="E1836" s="825">
        <v>62.548500000000004</v>
      </c>
      <c r="F1836" s="826">
        <v>45506</v>
      </c>
      <c r="G1836" s="827" t="s">
        <v>24027</v>
      </c>
    </row>
    <row r="1837" spans="1:7">
      <c r="A1837" s="822" t="s">
        <v>1384</v>
      </c>
      <c r="B1837" s="823" t="s">
        <v>11511</v>
      </c>
      <c r="C1837" s="823" t="s">
        <v>6817</v>
      </c>
      <c r="D1837" s="824">
        <v>0.52</v>
      </c>
      <c r="E1837" s="825">
        <v>62.548500000000004</v>
      </c>
      <c r="F1837" s="826">
        <v>45506</v>
      </c>
      <c r="G1837" s="827" t="s">
        <v>24027</v>
      </c>
    </row>
    <row r="1838" spans="1:7">
      <c r="A1838" s="822" t="s">
        <v>1385</v>
      </c>
      <c r="B1838" s="823" t="s">
        <v>11512</v>
      </c>
      <c r="C1838" s="823" t="s">
        <v>6817</v>
      </c>
      <c r="D1838" s="824">
        <v>0.53</v>
      </c>
      <c r="E1838" s="825">
        <v>62.548500000000004</v>
      </c>
      <c r="F1838" s="826">
        <v>45506</v>
      </c>
      <c r="G1838" s="827" t="s">
        <v>24027</v>
      </c>
    </row>
    <row r="1839" spans="1:7">
      <c r="A1839" s="822" t="s">
        <v>1386</v>
      </c>
      <c r="B1839" s="823" t="s">
        <v>11513</v>
      </c>
      <c r="C1839" s="823" t="s">
        <v>6817</v>
      </c>
      <c r="D1839" s="824">
        <v>0.33400000000000002</v>
      </c>
      <c r="E1839" s="825">
        <v>48.651299999999999</v>
      </c>
      <c r="F1839" s="826">
        <v>45506</v>
      </c>
      <c r="G1839" s="827" t="s">
        <v>24027</v>
      </c>
    </row>
    <row r="1840" spans="1:7">
      <c r="A1840" s="822" t="s">
        <v>1387</v>
      </c>
      <c r="B1840" s="823" t="s">
        <v>11514</v>
      </c>
      <c r="C1840" s="823" t="s">
        <v>6817</v>
      </c>
      <c r="D1840" s="824">
        <v>0.34</v>
      </c>
      <c r="E1840" s="825">
        <v>48.651299999999999</v>
      </c>
      <c r="F1840" s="826">
        <v>45506</v>
      </c>
      <c r="G1840" s="827" t="s">
        <v>24027</v>
      </c>
    </row>
    <row r="1841" spans="1:7">
      <c r="A1841" s="822" t="s">
        <v>12522</v>
      </c>
      <c r="B1841" s="823" t="s">
        <v>12523</v>
      </c>
      <c r="C1841" s="823" t="s">
        <v>6817</v>
      </c>
      <c r="D1841" s="824">
        <v>0.33800000000000002</v>
      </c>
      <c r="E1841" s="825">
        <v>48.651299999999999</v>
      </c>
      <c r="F1841" s="826">
        <v>45506</v>
      </c>
      <c r="G1841" s="827" t="s">
        <v>24027</v>
      </c>
    </row>
    <row r="1842" spans="1:7">
      <c r="A1842" s="822" t="s">
        <v>12524</v>
      </c>
      <c r="B1842" s="823" t="s">
        <v>12525</v>
      </c>
      <c r="C1842" s="823" t="s">
        <v>6621</v>
      </c>
      <c r="D1842" s="824">
        <v>0</v>
      </c>
      <c r="E1842" s="825">
        <v>69.330600000000004</v>
      </c>
      <c r="F1842" s="826">
        <v>45506</v>
      </c>
      <c r="G1842" s="827" t="s">
        <v>24027</v>
      </c>
    </row>
    <row r="1843" spans="1:7">
      <c r="A1843" s="822" t="s">
        <v>12526</v>
      </c>
      <c r="B1843" s="823" t="s">
        <v>12527</v>
      </c>
      <c r="C1843" s="823" t="s">
        <v>6817</v>
      </c>
      <c r="D1843" s="824">
        <v>0.28000000000000003</v>
      </c>
      <c r="E1843" s="825">
        <v>66.178200000000004</v>
      </c>
      <c r="F1843" s="826">
        <v>45506</v>
      </c>
      <c r="G1843" s="827" t="s">
        <v>24027</v>
      </c>
    </row>
    <row r="1844" spans="1:7">
      <c r="A1844" s="822" t="s">
        <v>1388</v>
      </c>
      <c r="B1844" s="823" t="s">
        <v>11515</v>
      </c>
      <c r="C1844" s="823" t="s">
        <v>6817</v>
      </c>
      <c r="D1844" s="824">
        <v>4.5999999999999999E-2</v>
      </c>
      <c r="E1844" s="825">
        <v>12.8094</v>
      </c>
      <c r="F1844" s="826">
        <v>45506</v>
      </c>
      <c r="G1844" s="827" t="s">
        <v>24027</v>
      </c>
    </row>
    <row r="1845" spans="1:7">
      <c r="A1845" s="822" t="s">
        <v>12528</v>
      </c>
      <c r="B1845" s="823" t="s">
        <v>12529</v>
      </c>
      <c r="C1845" s="823" t="s">
        <v>6621</v>
      </c>
      <c r="D1845" s="824">
        <v>0</v>
      </c>
      <c r="E1845" s="825">
        <v>7.892100000000001</v>
      </c>
      <c r="F1845" s="826">
        <v>45506</v>
      </c>
      <c r="G1845" s="827" t="s">
        <v>24027</v>
      </c>
    </row>
    <row r="1846" spans="1:7">
      <c r="A1846" s="822" t="s">
        <v>1389</v>
      </c>
      <c r="B1846" s="823" t="s">
        <v>11516</v>
      </c>
      <c r="C1846" s="823" t="s">
        <v>6817</v>
      </c>
      <c r="D1846" s="824">
        <v>2.5000000000000001E-2</v>
      </c>
      <c r="E1846" s="825">
        <v>8.2140000000000004</v>
      </c>
      <c r="F1846" s="826">
        <v>45506</v>
      </c>
      <c r="G1846" s="827" t="s">
        <v>24027</v>
      </c>
    </row>
    <row r="1847" spans="1:7">
      <c r="A1847" s="822" t="s">
        <v>1390</v>
      </c>
      <c r="B1847" s="823" t="s">
        <v>11517</v>
      </c>
      <c r="C1847" s="823" t="s">
        <v>6817</v>
      </c>
      <c r="D1847" s="824">
        <v>0.03</v>
      </c>
      <c r="E1847" s="825">
        <v>10.533900000000001</v>
      </c>
      <c r="F1847" s="826">
        <v>45506</v>
      </c>
      <c r="G1847" s="827" t="s">
        <v>24027</v>
      </c>
    </row>
    <row r="1848" spans="1:7">
      <c r="A1848" s="822" t="s">
        <v>12530</v>
      </c>
      <c r="B1848" s="823" t="s">
        <v>12531</v>
      </c>
      <c r="C1848" s="823" t="s">
        <v>6817</v>
      </c>
      <c r="D1848" s="824">
        <v>8.5000000000000006E-2</v>
      </c>
      <c r="E1848" s="825">
        <v>14.407800000000002</v>
      </c>
      <c r="F1848" s="826">
        <v>45506</v>
      </c>
      <c r="G1848" s="827" t="s">
        <v>24027</v>
      </c>
    </row>
    <row r="1849" spans="1:7">
      <c r="A1849" s="822" t="s">
        <v>12532</v>
      </c>
      <c r="B1849" s="823" t="s">
        <v>12533</v>
      </c>
      <c r="C1849" s="823" t="s">
        <v>6817</v>
      </c>
      <c r="D1849" s="824">
        <v>2.5000000000000001E-2</v>
      </c>
      <c r="E1849" s="825">
        <v>9.9456000000000024</v>
      </c>
      <c r="F1849" s="826">
        <v>45506</v>
      </c>
      <c r="G1849" s="827" t="s">
        <v>24027</v>
      </c>
    </row>
    <row r="1850" spans="1:7">
      <c r="A1850" s="822" t="s">
        <v>12534</v>
      </c>
      <c r="B1850" s="823" t="s">
        <v>12535</v>
      </c>
      <c r="C1850" s="823" t="s">
        <v>6817</v>
      </c>
      <c r="D1850" s="824">
        <v>0</v>
      </c>
      <c r="E1850" s="825">
        <v>126.4401</v>
      </c>
      <c r="F1850" s="826">
        <v>45506</v>
      </c>
      <c r="G1850" s="827" t="s">
        <v>24027</v>
      </c>
    </row>
    <row r="1851" spans="1:7">
      <c r="A1851" s="822" t="s">
        <v>12536</v>
      </c>
      <c r="B1851" s="823" t="s">
        <v>12537</v>
      </c>
      <c r="C1851" s="823" t="s">
        <v>6817</v>
      </c>
      <c r="D1851" s="824">
        <v>0.1</v>
      </c>
      <c r="E1851" s="825">
        <v>22.588500000000003</v>
      </c>
      <c r="F1851" s="826">
        <v>45506</v>
      </c>
      <c r="G1851" s="827" t="s">
        <v>24027</v>
      </c>
    </row>
    <row r="1852" spans="1:7">
      <c r="A1852" s="822" t="s">
        <v>12538</v>
      </c>
      <c r="B1852" s="823" t="s">
        <v>12539</v>
      </c>
      <c r="C1852" s="823" t="s">
        <v>6817</v>
      </c>
      <c r="D1852" s="824">
        <v>0.1</v>
      </c>
      <c r="E1852" s="825">
        <v>32.722800000000007</v>
      </c>
      <c r="F1852" s="826">
        <v>45506</v>
      </c>
      <c r="G1852" s="827" t="s">
        <v>24027</v>
      </c>
    </row>
    <row r="1853" spans="1:7">
      <c r="A1853" s="822" t="s">
        <v>12540</v>
      </c>
      <c r="B1853" s="823" t="s">
        <v>12541</v>
      </c>
      <c r="C1853" s="823" t="s">
        <v>6817</v>
      </c>
      <c r="D1853" s="824">
        <v>0</v>
      </c>
      <c r="E1853" s="825">
        <v>30.025500000000005</v>
      </c>
      <c r="F1853" s="826">
        <v>45506</v>
      </c>
      <c r="G1853" s="827" t="s">
        <v>24027</v>
      </c>
    </row>
    <row r="1854" spans="1:7">
      <c r="A1854" s="822" t="s">
        <v>12542</v>
      </c>
      <c r="B1854" s="823" t="s">
        <v>12543</v>
      </c>
      <c r="C1854" s="823" t="s">
        <v>6817</v>
      </c>
      <c r="D1854" s="824">
        <v>0.16</v>
      </c>
      <c r="E1854" s="825">
        <v>22.233300000000003</v>
      </c>
      <c r="F1854" s="826">
        <v>45506</v>
      </c>
      <c r="G1854" s="827" t="s">
        <v>24027</v>
      </c>
    </row>
    <row r="1855" spans="1:7">
      <c r="A1855" s="822" t="s">
        <v>12544</v>
      </c>
      <c r="B1855" s="823" t="s">
        <v>12545</v>
      </c>
      <c r="C1855" s="823" t="s">
        <v>6817</v>
      </c>
      <c r="D1855" s="824">
        <v>0.16</v>
      </c>
      <c r="E1855" s="825">
        <v>16.816500000000001</v>
      </c>
      <c r="F1855" s="826">
        <v>45506</v>
      </c>
      <c r="G1855" s="827" t="s">
        <v>24027</v>
      </c>
    </row>
    <row r="1856" spans="1:7">
      <c r="A1856" s="822" t="s">
        <v>12546</v>
      </c>
      <c r="B1856" s="823" t="s">
        <v>12547</v>
      </c>
      <c r="C1856" s="823" t="s">
        <v>6621</v>
      </c>
      <c r="D1856" s="824">
        <v>0.08</v>
      </c>
      <c r="E1856" s="825">
        <v>21.201000000000004</v>
      </c>
      <c r="F1856" s="826">
        <v>45506</v>
      </c>
      <c r="G1856" s="827" t="s">
        <v>24027</v>
      </c>
    </row>
    <row r="1857" spans="1:7">
      <c r="A1857" s="822" t="s">
        <v>12548</v>
      </c>
      <c r="B1857" s="823" t="s">
        <v>12549</v>
      </c>
      <c r="C1857" s="823" t="s">
        <v>6817</v>
      </c>
      <c r="D1857" s="824">
        <v>0</v>
      </c>
      <c r="E1857" s="825">
        <v>116.33910000000002</v>
      </c>
      <c r="F1857" s="826">
        <v>45506</v>
      </c>
      <c r="G1857" s="827" t="s">
        <v>24027</v>
      </c>
    </row>
    <row r="1858" spans="1:7">
      <c r="A1858" s="822" t="s">
        <v>1391</v>
      </c>
      <c r="B1858" s="823" t="s">
        <v>1392</v>
      </c>
      <c r="C1858" s="823" t="s">
        <v>6817</v>
      </c>
      <c r="D1858" s="824">
        <v>4.8000000000000001E-2</v>
      </c>
      <c r="E1858" s="825">
        <v>27.372600000000002</v>
      </c>
      <c r="F1858" s="826">
        <v>45506</v>
      </c>
      <c r="G1858" s="827" t="s">
        <v>24027</v>
      </c>
    </row>
    <row r="1859" spans="1:7">
      <c r="A1859" s="822" t="s">
        <v>12550</v>
      </c>
      <c r="B1859" s="823" t="s">
        <v>12551</v>
      </c>
      <c r="C1859" s="823" t="s">
        <v>6817</v>
      </c>
      <c r="D1859" s="824">
        <v>0.28499999999999998</v>
      </c>
      <c r="E1859" s="825">
        <v>143.8227</v>
      </c>
      <c r="F1859" s="826">
        <v>45506</v>
      </c>
      <c r="G1859" s="827" t="s">
        <v>24027</v>
      </c>
    </row>
    <row r="1860" spans="1:7">
      <c r="A1860" s="822" t="s">
        <v>12552</v>
      </c>
      <c r="B1860" s="823" t="s">
        <v>12553</v>
      </c>
      <c r="C1860" s="823" t="s">
        <v>6817</v>
      </c>
      <c r="D1860" s="824">
        <v>0</v>
      </c>
      <c r="E1860" s="825">
        <v>31.146600000000003</v>
      </c>
      <c r="F1860" s="826">
        <v>45506</v>
      </c>
      <c r="G1860" s="827" t="s">
        <v>24027</v>
      </c>
    </row>
    <row r="1861" spans="1:7">
      <c r="A1861" s="822" t="s">
        <v>12554</v>
      </c>
      <c r="B1861" s="823" t="s">
        <v>12555</v>
      </c>
      <c r="C1861" s="823" t="s">
        <v>6817</v>
      </c>
      <c r="D1861" s="824">
        <v>0.05</v>
      </c>
      <c r="E1861" s="825">
        <v>29.115300000000001</v>
      </c>
      <c r="F1861" s="826">
        <v>45506</v>
      </c>
      <c r="G1861" s="827" t="s">
        <v>24027</v>
      </c>
    </row>
    <row r="1862" spans="1:7">
      <c r="A1862" s="822" t="s">
        <v>12556</v>
      </c>
      <c r="B1862" s="823" t="s">
        <v>12557</v>
      </c>
      <c r="C1862" s="823" t="s">
        <v>6817</v>
      </c>
      <c r="D1862" s="824">
        <v>0.02</v>
      </c>
      <c r="E1862" s="825">
        <v>36.741000000000007</v>
      </c>
      <c r="F1862" s="826">
        <v>45506</v>
      </c>
      <c r="G1862" s="827" t="s">
        <v>24027</v>
      </c>
    </row>
    <row r="1863" spans="1:7">
      <c r="A1863" s="822" t="s">
        <v>12558</v>
      </c>
      <c r="B1863" s="823" t="s">
        <v>12559</v>
      </c>
      <c r="C1863" s="823" t="s">
        <v>6817</v>
      </c>
      <c r="D1863" s="824">
        <v>7.5999999999999998E-2</v>
      </c>
      <c r="E1863" s="825">
        <v>73.981500000000011</v>
      </c>
      <c r="F1863" s="826">
        <v>45506</v>
      </c>
      <c r="G1863" s="827" t="s">
        <v>24027</v>
      </c>
    </row>
    <row r="1864" spans="1:7">
      <c r="A1864" s="822" t="s">
        <v>1393</v>
      </c>
      <c r="B1864" s="823" t="s">
        <v>1394</v>
      </c>
      <c r="C1864" s="823" t="s">
        <v>24028</v>
      </c>
      <c r="D1864" s="824">
        <v>0</v>
      </c>
      <c r="E1864" s="825">
        <v>20.488</v>
      </c>
      <c r="F1864" s="826">
        <v>45506</v>
      </c>
      <c r="G1864" s="827" t="s">
        <v>24027</v>
      </c>
    </row>
    <row r="1865" spans="1:7">
      <c r="A1865" s="822" t="s">
        <v>1395</v>
      </c>
      <c r="B1865" s="823" t="s">
        <v>22825</v>
      </c>
      <c r="C1865" s="823" t="s">
        <v>6621</v>
      </c>
      <c r="D1865" s="824">
        <v>0.113</v>
      </c>
      <c r="E1865" s="825">
        <v>19.147500000000001</v>
      </c>
      <c r="F1865" s="826">
        <v>45506</v>
      </c>
      <c r="G1865" s="827" t="s">
        <v>24027</v>
      </c>
    </row>
    <row r="1866" spans="1:7">
      <c r="A1866" s="822" t="s">
        <v>1396</v>
      </c>
      <c r="B1866" s="823" t="s">
        <v>11518</v>
      </c>
      <c r="C1866" s="823" t="s">
        <v>6621</v>
      </c>
      <c r="D1866" s="824">
        <v>2E-3</v>
      </c>
      <c r="E1866" s="825">
        <v>1.0767</v>
      </c>
      <c r="F1866" s="826">
        <v>45506</v>
      </c>
      <c r="G1866" s="827" t="s">
        <v>24027</v>
      </c>
    </row>
    <row r="1867" spans="1:7">
      <c r="A1867" s="822" t="s">
        <v>12560</v>
      </c>
      <c r="B1867" s="823" t="s">
        <v>12561</v>
      </c>
      <c r="C1867" s="823" t="s">
        <v>6621</v>
      </c>
      <c r="D1867" s="824">
        <v>0</v>
      </c>
      <c r="E1867" s="825">
        <v>19.347300000000001</v>
      </c>
      <c r="F1867" s="826">
        <v>45506</v>
      </c>
      <c r="G1867" s="827" t="s">
        <v>24027</v>
      </c>
    </row>
    <row r="1868" spans="1:7">
      <c r="A1868" s="822" t="s">
        <v>1397</v>
      </c>
      <c r="B1868" s="823" t="s">
        <v>1398</v>
      </c>
      <c r="C1868" s="823" t="s">
        <v>6817</v>
      </c>
      <c r="D1868" s="824">
        <v>0</v>
      </c>
      <c r="E1868" s="825">
        <v>41.691600000000008</v>
      </c>
      <c r="F1868" s="826">
        <v>45506</v>
      </c>
      <c r="G1868" s="827" t="s">
        <v>24027</v>
      </c>
    </row>
    <row r="1869" spans="1:7">
      <c r="A1869" s="822" t="s">
        <v>12562</v>
      </c>
      <c r="B1869" s="823" t="s">
        <v>12563</v>
      </c>
      <c r="C1869" s="823" t="s">
        <v>6817</v>
      </c>
      <c r="D1869" s="824">
        <v>0.114</v>
      </c>
      <c r="E1869" s="825">
        <v>63.358800000000002</v>
      </c>
      <c r="F1869" s="826">
        <v>45506</v>
      </c>
      <c r="G1869" s="827" t="s">
        <v>24027</v>
      </c>
    </row>
    <row r="1870" spans="1:7">
      <c r="A1870" s="822" t="s">
        <v>1399</v>
      </c>
      <c r="B1870" s="823" t="s">
        <v>1400</v>
      </c>
      <c r="C1870" s="823" t="s">
        <v>6621</v>
      </c>
      <c r="D1870" s="824">
        <v>4.4999999999999998E-2</v>
      </c>
      <c r="E1870" s="825">
        <v>4.3956</v>
      </c>
      <c r="F1870" s="826">
        <v>45506</v>
      </c>
      <c r="G1870" s="827" t="s">
        <v>24027</v>
      </c>
    </row>
    <row r="1871" spans="1:7">
      <c r="A1871" s="822" t="s">
        <v>12564</v>
      </c>
      <c r="B1871" s="823" t="s">
        <v>12565</v>
      </c>
      <c r="C1871" s="823" t="s">
        <v>6817</v>
      </c>
      <c r="D1871" s="824">
        <v>0.05</v>
      </c>
      <c r="E1871" s="825">
        <v>13.031400000000001</v>
      </c>
      <c r="F1871" s="826">
        <v>45506</v>
      </c>
      <c r="G1871" s="827" t="s">
        <v>24027</v>
      </c>
    </row>
    <row r="1872" spans="1:7">
      <c r="A1872" s="822" t="s">
        <v>12566</v>
      </c>
      <c r="B1872" s="823" t="s">
        <v>12567</v>
      </c>
      <c r="C1872" s="823" t="s">
        <v>6621</v>
      </c>
      <c r="D1872" s="824">
        <v>2E-3</v>
      </c>
      <c r="E1872" s="825">
        <v>1.4208000000000001</v>
      </c>
      <c r="F1872" s="826">
        <v>45506</v>
      </c>
      <c r="G1872" s="827" t="s">
        <v>24027</v>
      </c>
    </row>
    <row r="1873" spans="1:7">
      <c r="A1873" s="822" t="s">
        <v>12568</v>
      </c>
      <c r="B1873" s="823" t="s">
        <v>12569</v>
      </c>
      <c r="C1873" s="823" t="s">
        <v>6621</v>
      </c>
      <c r="D1873" s="824">
        <v>0.06</v>
      </c>
      <c r="E1873" s="825">
        <v>9.645900000000001</v>
      </c>
      <c r="F1873" s="826">
        <v>45506</v>
      </c>
      <c r="G1873" s="827" t="s">
        <v>24027</v>
      </c>
    </row>
    <row r="1874" spans="1:7">
      <c r="A1874" s="822" t="s">
        <v>12570</v>
      </c>
      <c r="B1874" s="823" t="s">
        <v>11530</v>
      </c>
      <c r="C1874" s="823" t="s">
        <v>6621</v>
      </c>
      <c r="D1874" s="824">
        <v>0</v>
      </c>
      <c r="E1874" s="825">
        <v>29.115300000000001</v>
      </c>
      <c r="F1874" s="826">
        <v>45506</v>
      </c>
      <c r="G1874" s="827" t="s">
        <v>24027</v>
      </c>
    </row>
    <row r="1875" spans="1:7">
      <c r="A1875" s="822" t="s">
        <v>12571</v>
      </c>
      <c r="B1875" s="823" t="s">
        <v>11531</v>
      </c>
      <c r="C1875" s="823" t="s">
        <v>6621</v>
      </c>
      <c r="D1875" s="824">
        <v>0</v>
      </c>
      <c r="E1875" s="825">
        <v>26.196000000000005</v>
      </c>
      <c r="F1875" s="826">
        <v>45506</v>
      </c>
      <c r="G1875" s="827" t="s">
        <v>24027</v>
      </c>
    </row>
    <row r="1876" spans="1:7">
      <c r="A1876" s="822" t="s">
        <v>1401</v>
      </c>
      <c r="B1876" s="823" t="s">
        <v>11519</v>
      </c>
      <c r="C1876" s="823" t="s">
        <v>24028</v>
      </c>
      <c r="D1876" s="824">
        <v>0.03</v>
      </c>
      <c r="E1876" s="825">
        <v>17.295200000000001</v>
      </c>
      <c r="F1876" s="826">
        <v>45506</v>
      </c>
      <c r="G1876" s="827" t="s">
        <v>6032</v>
      </c>
    </row>
    <row r="1877" spans="1:7">
      <c r="A1877" s="822" t="s">
        <v>12572</v>
      </c>
      <c r="B1877" s="823" t="s">
        <v>12573</v>
      </c>
      <c r="C1877" s="823" t="s">
        <v>6621</v>
      </c>
      <c r="D1877" s="824">
        <v>0</v>
      </c>
      <c r="E1877" s="825">
        <v>49.916700000000006</v>
      </c>
      <c r="F1877" s="826">
        <v>45506</v>
      </c>
      <c r="G1877" s="827" t="s">
        <v>24027</v>
      </c>
    </row>
    <row r="1878" spans="1:7">
      <c r="A1878" s="822" t="s">
        <v>12574</v>
      </c>
      <c r="B1878" s="823" t="s">
        <v>12575</v>
      </c>
      <c r="C1878" s="823" t="s">
        <v>2806</v>
      </c>
      <c r="D1878" s="824">
        <v>0</v>
      </c>
      <c r="E1878" s="825">
        <v>69.145800000000008</v>
      </c>
      <c r="F1878" s="826">
        <v>45506</v>
      </c>
      <c r="G1878" s="827" t="s">
        <v>24027</v>
      </c>
    </row>
    <row r="1879" spans="1:7">
      <c r="A1879" s="822" t="s">
        <v>12576</v>
      </c>
      <c r="B1879" s="823" t="s">
        <v>12577</v>
      </c>
      <c r="C1879" s="823" t="s">
        <v>2806</v>
      </c>
      <c r="D1879" s="824">
        <v>0</v>
      </c>
      <c r="E1879" s="825">
        <v>27.3156</v>
      </c>
      <c r="F1879" s="826">
        <v>45506</v>
      </c>
      <c r="G1879" s="827" t="s">
        <v>24027</v>
      </c>
    </row>
    <row r="1880" spans="1:7">
      <c r="A1880" s="828" t="s">
        <v>1403</v>
      </c>
      <c r="B1880" s="829" t="s">
        <v>11520</v>
      </c>
      <c r="C1880" s="829" t="s">
        <v>24037</v>
      </c>
      <c r="D1880" s="830">
        <v>2.5000000000000001E-2</v>
      </c>
      <c r="E1880" s="831">
        <v>23.604000000000003</v>
      </c>
      <c r="F1880" s="832">
        <v>45506</v>
      </c>
      <c r="G1880" s="833" t="s">
        <v>3396</v>
      </c>
    </row>
    <row r="1881" spans="1:7">
      <c r="A1881" s="822" t="s">
        <v>1404</v>
      </c>
      <c r="B1881" s="823" t="s">
        <v>11521</v>
      </c>
      <c r="C1881" s="823" t="s">
        <v>24037</v>
      </c>
      <c r="D1881" s="824">
        <v>0.02</v>
      </c>
      <c r="E1881" s="825">
        <v>26.229000000000003</v>
      </c>
      <c r="F1881" s="826">
        <v>45506</v>
      </c>
      <c r="G1881" s="827" t="s">
        <v>3396</v>
      </c>
    </row>
    <row r="1882" spans="1:7">
      <c r="A1882" s="828" t="s">
        <v>1405</v>
      </c>
      <c r="B1882" s="829" t="s">
        <v>11522</v>
      </c>
      <c r="C1882" s="829" t="s">
        <v>24037</v>
      </c>
      <c r="D1882" s="830">
        <v>0.1</v>
      </c>
      <c r="E1882" s="831">
        <v>28.8645</v>
      </c>
      <c r="F1882" s="832">
        <v>45506</v>
      </c>
      <c r="G1882" s="833" t="s">
        <v>3396</v>
      </c>
    </row>
    <row r="1883" spans="1:7">
      <c r="A1883" s="828" t="s">
        <v>1406</v>
      </c>
      <c r="B1883" s="829" t="s">
        <v>11523</v>
      </c>
      <c r="C1883" s="829" t="s">
        <v>24037</v>
      </c>
      <c r="D1883" s="830">
        <v>0.15</v>
      </c>
      <c r="E1883" s="831">
        <v>34.114500000000007</v>
      </c>
      <c r="F1883" s="832">
        <v>45506</v>
      </c>
      <c r="G1883" s="833" t="s">
        <v>3396</v>
      </c>
    </row>
    <row r="1884" spans="1:7">
      <c r="A1884" s="822" t="s">
        <v>1407</v>
      </c>
      <c r="B1884" s="823" t="s">
        <v>11524</v>
      </c>
      <c r="C1884" s="823" t="s">
        <v>24037</v>
      </c>
      <c r="D1884" s="824">
        <v>0.15</v>
      </c>
      <c r="E1884" s="825">
        <v>31.4895</v>
      </c>
      <c r="F1884" s="826">
        <v>45506</v>
      </c>
      <c r="G1884" s="827" t="s">
        <v>3396</v>
      </c>
    </row>
    <row r="1885" spans="1:7">
      <c r="A1885" s="822" t="s">
        <v>1408</v>
      </c>
      <c r="B1885" s="823" t="s">
        <v>11525</v>
      </c>
      <c r="C1885" s="823" t="s">
        <v>24037</v>
      </c>
      <c r="D1885" s="824">
        <v>0.15</v>
      </c>
      <c r="E1885" s="825">
        <v>28.8645</v>
      </c>
      <c r="F1885" s="826">
        <v>45506</v>
      </c>
      <c r="G1885" s="827" t="s">
        <v>3396</v>
      </c>
    </row>
    <row r="1886" spans="1:7">
      <c r="A1886" s="822" t="s">
        <v>1409</v>
      </c>
      <c r="B1886" s="823" t="s">
        <v>22826</v>
      </c>
      <c r="C1886" s="823" t="s">
        <v>24026</v>
      </c>
      <c r="D1886" s="824">
        <v>0</v>
      </c>
      <c r="E1886" s="825">
        <v>21.432100000000002</v>
      </c>
      <c r="F1886" s="826">
        <v>45506</v>
      </c>
      <c r="G1886" s="827" t="s">
        <v>24027</v>
      </c>
    </row>
    <row r="1887" spans="1:7">
      <c r="A1887" s="822" t="s">
        <v>1410</v>
      </c>
      <c r="B1887" s="823" t="s">
        <v>22827</v>
      </c>
      <c r="C1887" s="823" t="s">
        <v>24026</v>
      </c>
      <c r="D1887" s="824">
        <v>0</v>
      </c>
      <c r="E1887" s="825">
        <v>21.432100000000002</v>
      </c>
      <c r="F1887" s="826">
        <v>45506</v>
      </c>
      <c r="G1887" s="827" t="s">
        <v>24027</v>
      </c>
    </row>
    <row r="1888" spans="1:7">
      <c r="A1888" s="822" t="s">
        <v>12578</v>
      </c>
      <c r="B1888" s="823" t="s">
        <v>12579</v>
      </c>
      <c r="C1888" s="823" t="s">
        <v>24037</v>
      </c>
      <c r="D1888" s="824">
        <v>0</v>
      </c>
      <c r="E1888" s="825">
        <v>19.614000000000001</v>
      </c>
      <c r="F1888" s="826">
        <v>45506</v>
      </c>
      <c r="G1888" s="827" t="s">
        <v>24027</v>
      </c>
    </row>
    <row r="1889" spans="1:7">
      <c r="A1889" s="822" t="s">
        <v>12580</v>
      </c>
      <c r="B1889" s="823" t="s">
        <v>12581</v>
      </c>
      <c r="C1889" s="823" t="s">
        <v>24037</v>
      </c>
      <c r="D1889" s="824">
        <v>0</v>
      </c>
      <c r="E1889" s="825">
        <v>5.5229999999999997</v>
      </c>
      <c r="F1889" s="826">
        <v>45506</v>
      </c>
      <c r="G1889" s="827" t="s">
        <v>24027</v>
      </c>
    </row>
    <row r="1890" spans="1:7">
      <c r="A1890" s="822" t="s">
        <v>12582</v>
      </c>
      <c r="B1890" s="823" t="s">
        <v>12583</v>
      </c>
      <c r="C1890" s="823" t="s">
        <v>6621</v>
      </c>
      <c r="D1890" s="824">
        <v>0</v>
      </c>
      <c r="E1890" s="825">
        <v>1.3209</v>
      </c>
      <c r="F1890" s="826">
        <v>45506</v>
      </c>
      <c r="G1890" s="827" t="s">
        <v>24027</v>
      </c>
    </row>
    <row r="1891" spans="1:7">
      <c r="A1891" s="822" t="s">
        <v>12584</v>
      </c>
      <c r="B1891" s="823" t="s">
        <v>12585</v>
      </c>
      <c r="C1891" s="823" t="s">
        <v>24037</v>
      </c>
      <c r="D1891" s="824">
        <v>0</v>
      </c>
      <c r="E1891" s="825">
        <v>1.9215000000000002</v>
      </c>
      <c r="F1891" s="826">
        <v>45506</v>
      </c>
      <c r="G1891" s="827" t="s">
        <v>24027</v>
      </c>
    </row>
    <row r="1892" spans="1:7">
      <c r="A1892" s="822" t="s">
        <v>12586</v>
      </c>
      <c r="B1892" s="823" t="s">
        <v>12587</v>
      </c>
      <c r="C1892" s="823" t="s">
        <v>6621</v>
      </c>
      <c r="D1892" s="824">
        <v>0</v>
      </c>
      <c r="E1892" s="825">
        <v>15.318000000000001</v>
      </c>
      <c r="F1892" s="826">
        <v>45506</v>
      </c>
      <c r="G1892" s="827" t="s">
        <v>24027</v>
      </c>
    </row>
    <row r="1893" spans="1:7">
      <c r="A1893" s="822" t="s">
        <v>12588</v>
      </c>
      <c r="B1893" s="823" t="s">
        <v>12589</v>
      </c>
      <c r="C1893" s="823" t="s">
        <v>6817</v>
      </c>
      <c r="D1893" s="824">
        <v>0</v>
      </c>
      <c r="E1893" s="825">
        <v>74.814000000000007</v>
      </c>
      <c r="F1893" s="826">
        <v>45506</v>
      </c>
      <c r="G1893" s="827" t="s">
        <v>24027</v>
      </c>
    </row>
    <row r="1894" spans="1:7">
      <c r="A1894" s="822" t="s">
        <v>12590</v>
      </c>
      <c r="B1894" s="823" t="s">
        <v>12591</v>
      </c>
      <c r="C1894" s="823" t="s">
        <v>6817</v>
      </c>
      <c r="D1894" s="824">
        <v>2.5000000000000001E-2</v>
      </c>
      <c r="E1894" s="825">
        <v>8.8689000000000018</v>
      </c>
      <c r="F1894" s="826">
        <v>45506</v>
      </c>
      <c r="G1894" s="827" t="s">
        <v>24027</v>
      </c>
    </row>
    <row r="1895" spans="1:7">
      <c r="A1895" s="822" t="s">
        <v>12592</v>
      </c>
      <c r="B1895" s="823" t="s">
        <v>12593</v>
      </c>
      <c r="C1895" s="823" t="s">
        <v>6621</v>
      </c>
      <c r="D1895" s="824">
        <v>0</v>
      </c>
      <c r="E1895" s="825">
        <v>2.0646000000000004</v>
      </c>
      <c r="F1895" s="826">
        <v>45506</v>
      </c>
      <c r="G1895" s="827" t="s">
        <v>24027</v>
      </c>
    </row>
    <row r="1896" spans="1:7">
      <c r="A1896" s="822" t="s">
        <v>1411</v>
      </c>
      <c r="B1896" s="823" t="s">
        <v>11526</v>
      </c>
      <c r="C1896" s="823" t="s">
        <v>6621</v>
      </c>
      <c r="D1896" s="824">
        <v>0</v>
      </c>
      <c r="E1896" s="825">
        <v>8.8245000000000005</v>
      </c>
      <c r="F1896" s="826">
        <v>45506</v>
      </c>
      <c r="G1896" s="827" t="s">
        <v>24027</v>
      </c>
    </row>
    <row r="1897" spans="1:7">
      <c r="A1897" s="822" t="s">
        <v>1412</v>
      </c>
      <c r="B1897" s="823" t="s">
        <v>11527</v>
      </c>
      <c r="C1897" s="823" t="s">
        <v>6621</v>
      </c>
      <c r="D1897" s="824">
        <v>0.02</v>
      </c>
      <c r="E1897" s="825">
        <v>22.510800000000003</v>
      </c>
      <c r="F1897" s="826">
        <v>45506</v>
      </c>
      <c r="G1897" s="827" t="s">
        <v>24027</v>
      </c>
    </row>
    <row r="1898" spans="1:7">
      <c r="A1898" s="822" t="s">
        <v>12594</v>
      </c>
      <c r="B1898" s="823" t="s">
        <v>12595</v>
      </c>
      <c r="C1898" s="823" t="s">
        <v>6621</v>
      </c>
      <c r="D1898" s="824">
        <v>0</v>
      </c>
      <c r="E1898" s="825">
        <v>31.279800000000002</v>
      </c>
      <c r="F1898" s="826">
        <v>45506</v>
      </c>
      <c r="G1898" s="827" t="s">
        <v>24027</v>
      </c>
    </row>
    <row r="1899" spans="1:7">
      <c r="A1899" s="822" t="s">
        <v>12596</v>
      </c>
      <c r="B1899" s="823" t="s">
        <v>12597</v>
      </c>
      <c r="C1899" s="823" t="s">
        <v>6621</v>
      </c>
      <c r="D1899" s="824">
        <v>0</v>
      </c>
      <c r="E1899" s="825">
        <v>23.088000000000005</v>
      </c>
      <c r="F1899" s="826">
        <v>45506</v>
      </c>
      <c r="G1899" s="827" t="s">
        <v>24027</v>
      </c>
    </row>
    <row r="1900" spans="1:7">
      <c r="A1900" s="822" t="s">
        <v>12598</v>
      </c>
      <c r="B1900" s="823" t="s">
        <v>12599</v>
      </c>
      <c r="C1900" s="823" t="s">
        <v>6817</v>
      </c>
      <c r="D1900" s="824">
        <v>0</v>
      </c>
      <c r="E1900" s="825">
        <v>61.460700000000003</v>
      </c>
      <c r="F1900" s="826">
        <v>45506</v>
      </c>
      <c r="G1900" s="827" t="s">
        <v>24027</v>
      </c>
    </row>
    <row r="1901" spans="1:7">
      <c r="A1901" s="822" t="s">
        <v>12600</v>
      </c>
      <c r="B1901" s="823" t="s">
        <v>12601</v>
      </c>
      <c r="C1901" s="823" t="s">
        <v>6817</v>
      </c>
      <c r="D1901" s="824">
        <v>0</v>
      </c>
      <c r="E1901" s="825">
        <v>57.653400000000005</v>
      </c>
      <c r="F1901" s="826">
        <v>45506</v>
      </c>
      <c r="G1901" s="827" t="s">
        <v>24027</v>
      </c>
    </row>
    <row r="1902" spans="1:7">
      <c r="A1902" s="822" t="s">
        <v>12602</v>
      </c>
      <c r="B1902" s="823" t="s">
        <v>12603</v>
      </c>
      <c r="C1902" s="823" t="s">
        <v>6817</v>
      </c>
      <c r="D1902" s="824">
        <v>0</v>
      </c>
      <c r="E1902" s="825">
        <v>24.020400000000002</v>
      </c>
      <c r="F1902" s="826">
        <v>45506</v>
      </c>
      <c r="G1902" s="827" t="s">
        <v>24027</v>
      </c>
    </row>
    <row r="1903" spans="1:7">
      <c r="A1903" s="822" t="s">
        <v>12604</v>
      </c>
      <c r="B1903" s="823" t="s">
        <v>12605</v>
      </c>
      <c r="C1903" s="823" t="s">
        <v>6621</v>
      </c>
      <c r="D1903" s="824">
        <v>0</v>
      </c>
      <c r="E1903" s="825">
        <v>3.9072000000000005</v>
      </c>
      <c r="F1903" s="826">
        <v>45506</v>
      </c>
      <c r="G1903" s="827" t="s">
        <v>24027</v>
      </c>
    </row>
    <row r="1904" spans="1:7">
      <c r="A1904" s="822" t="s">
        <v>1413</v>
      </c>
      <c r="B1904" s="823" t="s">
        <v>11528</v>
      </c>
      <c r="C1904" s="823" t="s">
        <v>24028</v>
      </c>
      <c r="D1904" s="824">
        <v>0</v>
      </c>
      <c r="E1904" s="825">
        <v>410.488</v>
      </c>
      <c r="F1904" s="826">
        <v>45506</v>
      </c>
      <c r="G1904" s="827" t="s">
        <v>24027</v>
      </c>
    </row>
    <row r="1905" spans="1:7">
      <c r="A1905" s="822" t="s">
        <v>1414</v>
      </c>
      <c r="B1905" s="823" t="s">
        <v>11529</v>
      </c>
      <c r="C1905" s="823" t="s">
        <v>6621</v>
      </c>
      <c r="D1905" s="824">
        <v>0</v>
      </c>
      <c r="E1905" s="825">
        <v>11.1111</v>
      </c>
      <c r="F1905" s="826">
        <v>45506</v>
      </c>
      <c r="G1905" s="827" t="s">
        <v>24027</v>
      </c>
    </row>
    <row r="1906" spans="1:7">
      <c r="A1906" s="822" t="s">
        <v>12606</v>
      </c>
      <c r="B1906" s="823" t="s">
        <v>12607</v>
      </c>
      <c r="C1906" s="823" t="s">
        <v>6817</v>
      </c>
      <c r="D1906" s="824">
        <v>0</v>
      </c>
      <c r="E1906" s="825">
        <v>13.875000000000002</v>
      </c>
      <c r="F1906" s="826">
        <v>45506</v>
      </c>
      <c r="G1906" s="827" t="s">
        <v>24027</v>
      </c>
    </row>
    <row r="1907" spans="1:7">
      <c r="A1907" s="822" t="s">
        <v>12608</v>
      </c>
      <c r="B1907" s="823" t="s">
        <v>12609</v>
      </c>
      <c r="C1907" s="823" t="s">
        <v>6817</v>
      </c>
      <c r="D1907" s="824">
        <v>0</v>
      </c>
      <c r="E1907" s="825">
        <v>113.06460000000001</v>
      </c>
      <c r="F1907" s="826">
        <v>45506</v>
      </c>
      <c r="G1907" s="827" t="s">
        <v>24027</v>
      </c>
    </row>
    <row r="1908" spans="1:7">
      <c r="A1908" s="822" t="s">
        <v>12610</v>
      </c>
      <c r="B1908" s="823" t="s">
        <v>12611</v>
      </c>
      <c r="C1908" s="823" t="s">
        <v>6817</v>
      </c>
      <c r="D1908" s="824">
        <v>0</v>
      </c>
      <c r="E1908" s="825">
        <v>170.40720000000002</v>
      </c>
      <c r="F1908" s="826">
        <v>45506</v>
      </c>
      <c r="G1908" s="827" t="s">
        <v>24027</v>
      </c>
    </row>
    <row r="1909" spans="1:7">
      <c r="A1909" s="822" t="s">
        <v>1415</v>
      </c>
      <c r="B1909" s="823" t="s">
        <v>11532</v>
      </c>
      <c r="C1909" s="823" t="s">
        <v>6817</v>
      </c>
      <c r="D1909" s="824">
        <v>6.6000000000000003E-2</v>
      </c>
      <c r="E1909" s="825">
        <v>23.643000000000004</v>
      </c>
      <c r="F1909" s="826">
        <v>45506</v>
      </c>
      <c r="G1909" s="827" t="s">
        <v>24027</v>
      </c>
    </row>
    <row r="1910" spans="1:7">
      <c r="A1910" s="822" t="s">
        <v>1416</v>
      </c>
      <c r="B1910" s="823" t="s">
        <v>22828</v>
      </c>
      <c r="C1910" s="823" t="s">
        <v>6621</v>
      </c>
      <c r="D1910" s="824">
        <v>0</v>
      </c>
      <c r="E1910" s="825">
        <v>21.045600000000004</v>
      </c>
      <c r="F1910" s="826">
        <v>45506</v>
      </c>
      <c r="G1910" s="827" t="s">
        <v>24027</v>
      </c>
    </row>
    <row r="1911" spans="1:7">
      <c r="A1911" s="822" t="s">
        <v>12612</v>
      </c>
      <c r="B1911" s="823" t="s">
        <v>12613</v>
      </c>
      <c r="C1911" s="823" t="s">
        <v>6621</v>
      </c>
      <c r="D1911" s="824">
        <v>0</v>
      </c>
      <c r="E1911" s="825">
        <v>32.145600000000002</v>
      </c>
      <c r="F1911" s="826">
        <v>45506</v>
      </c>
      <c r="G1911" s="827" t="s">
        <v>24027</v>
      </c>
    </row>
    <row r="1912" spans="1:7">
      <c r="A1912" s="822" t="s">
        <v>12614</v>
      </c>
      <c r="B1912" s="823" t="s">
        <v>12615</v>
      </c>
      <c r="C1912" s="823" t="s">
        <v>6621</v>
      </c>
      <c r="D1912" s="824">
        <v>0</v>
      </c>
      <c r="E1912" s="825">
        <v>32.190000000000005</v>
      </c>
      <c r="F1912" s="826">
        <v>45506</v>
      </c>
      <c r="G1912" s="827" t="s">
        <v>24027</v>
      </c>
    </row>
    <row r="1913" spans="1:7">
      <c r="A1913" s="822" t="s">
        <v>1417</v>
      </c>
      <c r="B1913" s="823" t="s">
        <v>11533</v>
      </c>
      <c r="C1913" s="823" t="s">
        <v>24037</v>
      </c>
      <c r="D1913" s="824">
        <v>0</v>
      </c>
      <c r="E1913" s="825">
        <v>23.541000000000004</v>
      </c>
      <c r="F1913" s="826">
        <v>45506</v>
      </c>
      <c r="G1913" s="827" t="s">
        <v>24027</v>
      </c>
    </row>
    <row r="1914" spans="1:7">
      <c r="A1914" s="822" t="s">
        <v>1418</v>
      </c>
      <c r="B1914" s="823" t="s">
        <v>11534</v>
      </c>
      <c r="C1914" s="823" t="s">
        <v>6817</v>
      </c>
      <c r="D1914" s="824">
        <v>0</v>
      </c>
      <c r="E1914" s="825">
        <v>139.82670000000002</v>
      </c>
      <c r="F1914" s="826">
        <v>45506</v>
      </c>
      <c r="G1914" s="827" t="s">
        <v>24027</v>
      </c>
    </row>
    <row r="1915" spans="1:7">
      <c r="A1915" s="822" t="s">
        <v>1419</v>
      </c>
      <c r="B1915" s="823" t="s">
        <v>11535</v>
      </c>
      <c r="C1915" s="823" t="s">
        <v>6817</v>
      </c>
      <c r="D1915" s="824">
        <v>0</v>
      </c>
      <c r="E1915" s="825">
        <v>73.959299999999999</v>
      </c>
      <c r="F1915" s="826">
        <v>45506</v>
      </c>
      <c r="G1915" s="827" t="s">
        <v>24027</v>
      </c>
    </row>
    <row r="1916" spans="1:7">
      <c r="A1916" s="822" t="s">
        <v>1420</v>
      </c>
      <c r="B1916" s="823" t="s">
        <v>11536</v>
      </c>
      <c r="C1916" s="823" t="s">
        <v>6817</v>
      </c>
      <c r="D1916" s="824">
        <v>0</v>
      </c>
      <c r="E1916" s="825">
        <v>48.84</v>
      </c>
      <c r="F1916" s="826">
        <v>45506</v>
      </c>
      <c r="G1916" s="827" t="s">
        <v>24027</v>
      </c>
    </row>
    <row r="1917" spans="1:7">
      <c r="A1917" s="822" t="s">
        <v>1421</v>
      </c>
      <c r="B1917" s="823" t="s">
        <v>11537</v>
      </c>
      <c r="C1917" s="823" t="s">
        <v>6817</v>
      </c>
      <c r="D1917" s="824">
        <v>0</v>
      </c>
      <c r="E1917" s="825">
        <v>100.49940000000002</v>
      </c>
      <c r="F1917" s="826">
        <v>45506</v>
      </c>
      <c r="G1917" s="827" t="s">
        <v>24027</v>
      </c>
    </row>
    <row r="1918" spans="1:7">
      <c r="A1918" s="822" t="s">
        <v>12616</v>
      </c>
      <c r="B1918" s="823" t="s">
        <v>12617</v>
      </c>
      <c r="C1918" s="823" t="s">
        <v>2806</v>
      </c>
      <c r="D1918" s="824">
        <v>0</v>
      </c>
      <c r="E1918" s="825">
        <v>43.778400000000005</v>
      </c>
      <c r="F1918" s="826">
        <v>45506</v>
      </c>
      <c r="G1918" s="827" t="s">
        <v>24027</v>
      </c>
    </row>
    <row r="1919" spans="1:7">
      <c r="A1919" s="822" t="s">
        <v>12618</v>
      </c>
      <c r="B1919" s="823" t="s">
        <v>12619</v>
      </c>
      <c r="C1919" s="823" t="s">
        <v>6817</v>
      </c>
      <c r="D1919" s="824">
        <v>0</v>
      </c>
      <c r="E1919" s="825">
        <v>191.78580000000002</v>
      </c>
      <c r="F1919" s="826">
        <v>45506</v>
      </c>
      <c r="G1919" s="827" t="s">
        <v>24027</v>
      </c>
    </row>
    <row r="1920" spans="1:7">
      <c r="A1920" s="822" t="s">
        <v>12620</v>
      </c>
      <c r="B1920" s="823" t="s">
        <v>12621</v>
      </c>
      <c r="C1920" s="823" t="s">
        <v>24028</v>
      </c>
      <c r="D1920" s="824">
        <v>0</v>
      </c>
      <c r="E1920" s="825">
        <v>30.960799999999999</v>
      </c>
      <c r="F1920" s="826">
        <v>45506</v>
      </c>
      <c r="G1920" s="827" t="s">
        <v>24027</v>
      </c>
    </row>
    <row r="1921" spans="1:7">
      <c r="A1921" s="822" t="s">
        <v>1422</v>
      </c>
      <c r="B1921" s="823" t="s">
        <v>22829</v>
      </c>
      <c r="C1921" s="823" t="s">
        <v>6621</v>
      </c>
      <c r="D1921" s="824">
        <v>2.75</v>
      </c>
      <c r="E1921" s="825">
        <v>47.3748</v>
      </c>
      <c r="F1921" s="826">
        <v>45506</v>
      </c>
      <c r="G1921" s="827" t="s">
        <v>24027</v>
      </c>
    </row>
    <row r="1922" spans="1:7">
      <c r="A1922" s="822" t="s">
        <v>1423</v>
      </c>
      <c r="B1922" s="823" t="s">
        <v>22830</v>
      </c>
      <c r="C1922" s="823" t="s">
        <v>6621</v>
      </c>
      <c r="D1922" s="824">
        <v>0.158</v>
      </c>
      <c r="E1922" s="825">
        <v>51.825900000000004</v>
      </c>
      <c r="F1922" s="826">
        <v>45506</v>
      </c>
      <c r="G1922" s="827" t="s">
        <v>24027</v>
      </c>
    </row>
    <row r="1923" spans="1:7">
      <c r="A1923" s="822" t="s">
        <v>12622</v>
      </c>
      <c r="B1923" s="823" t="s">
        <v>12623</v>
      </c>
      <c r="C1923" s="823" t="s">
        <v>6817</v>
      </c>
      <c r="D1923" s="824">
        <v>0</v>
      </c>
      <c r="E1923" s="825">
        <v>17.1828</v>
      </c>
      <c r="F1923" s="826">
        <v>45506</v>
      </c>
      <c r="G1923" s="827" t="s">
        <v>24027</v>
      </c>
    </row>
    <row r="1924" spans="1:7">
      <c r="A1924" s="822" t="s">
        <v>1424</v>
      </c>
      <c r="B1924" s="823" t="s">
        <v>11538</v>
      </c>
      <c r="C1924" s="823" t="s">
        <v>24026</v>
      </c>
      <c r="D1924" s="824">
        <v>0</v>
      </c>
      <c r="E1924" s="825">
        <v>55.468800000000009</v>
      </c>
      <c r="F1924" s="826">
        <v>45506</v>
      </c>
      <c r="G1924" s="827" t="s">
        <v>24027</v>
      </c>
    </row>
    <row r="1925" spans="1:7">
      <c r="A1925" s="822" t="s">
        <v>1425</v>
      </c>
      <c r="B1925" s="823" t="s">
        <v>11539</v>
      </c>
      <c r="C1925" s="823" t="s">
        <v>6621</v>
      </c>
      <c r="D1925" s="824">
        <v>0</v>
      </c>
      <c r="E1925" s="825">
        <v>106.2381</v>
      </c>
      <c r="F1925" s="826">
        <v>45506</v>
      </c>
      <c r="G1925" s="827" t="s">
        <v>24027</v>
      </c>
    </row>
    <row r="1926" spans="1:7">
      <c r="A1926" s="822" t="s">
        <v>22831</v>
      </c>
      <c r="B1926" s="823" t="s">
        <v>1429</v>
      </c>
      <c r="C1926" s="823" t="s">
        <v>6621</v>
      </c>
      <c r="D1926" s="824">
        <v>0</v>
      </c>
      <c r="E1926" s="825">
        <v>89.887800000000013</v>
      </c>
      <c r="F1926" s="826">
        <v>45506</v>
      </c>
      <c r="G1926" s="827" t="s">
        <v>24027</v>
      </c>
    </row>
    <row r="1927" spans="1:7">
      <c r="A1927" s="822" t="s">
        <v>1426</v>
      </c>
      <c r="B1927" s="823" t="s">
        <v>1427</v>
      </c>
      <c r="C1927" s="823" t="s">
        <v>24028</v>
      </c>
      <c r="D1927" s="824">
        <v>0</v>
      </c>
      <c r="E1927" s="825">
        <v>231.54560000000001</v>
      </c>
      <c r="F1927" s="826">
        <v>45506</v>
      </c>
      <c r="G1927" s="827" t="s">
        <v>24027</v>
      </c>
    </row>
    <row r="1928" spans="1:7">
      <c r="A1928" s="822" t="s">
        <v>24265</v>
      </c>
      <c r="B1928" s="823" t="s">
        <v>24266</v>
      </c>
      <c r="C1928" s="823" t="s">
        <v>6817</v>
      </c>
      <c r="D1928" s="824">
        <v>0</v>
      </c>
      <c r="E1928" s="825">
        <v>11.824400000000001</v>
      </c>
      <c r="F1928" s="826">
        <v>45506</v>
      </c>
      <c r="G1928" s="827" t="s">
        <v>24027</v>
      </c>
    </row>
    <row r="1929" spans="1:7">
      <c r="A1929" s="822" t="s">
        <v>1428</v>
      </c>
      <c r="B1929" s="823" t="s">
        <v>1429</v>
      </c>
      <c r="C1929" s="823" t="s">
        <v>24028</v>
      </c>
      <c r="D1929" s="824">
        <v>0</v>
      </c>
      <c r="E1929" s="825">
        <v>43.3992</v>
      </c>
      <c r="F1929" s="826">
        <v>45506</v>
      </c>
      <c r="G1929" s="827" t="s">
        <v>24030</v>
      </c>
    </row>
    <row r="1930" spans="1:7">
      <c r="A1930" s="822" t="s">
        <v>11540</v>
      </c>
      <c r="B1930" s="823" t="s">
        <v>11541</v>
      </c>
      <c r="C1930" s="823" t="s">
        <v>2663</v>
      </c>
      <c r="D1930" s="824">
        <v>0</v>
      </c>
      <c r="E1930" s="825">
        <v>235.18950000000001</v>
      </c>
      <c r="F1930" s="826">
        <v>45506</v>
      </c>
      <c r="G1930" s="827" t="s">
        <v>24027</v>
      </c>
    </row>
    <row r="1931" spans="1:7">
      <c r="A1931" s="822" t="s">
        <v>12624</v>
      </c>
      <c r="B1931" s="823" t="s">
        <v>12625</v>
      </c>
      <c r="C1931" s="823" t="s">
        <v>2806</v>
      </c>
      <c r="D1931" s="824">
        <v>0</v>
      </c>
      <c r="E1931" s="825">
        <v>62.546399999999998</v>
      </c>
      <c r="F1931" s="826">
        <v>45506</v>
      </c>
      <c r="G1931" s="827" t="s">
        <v>24027</v>
      </c>
    </row>
    <row r="1932" spans="1:7">
      <c r="A1932" s="822" t="s">
        <v>24267</v>
      </c>
      <c r="B1932" s="823" t="s">
        <v>24268</v>
      </c>
      <c r="C1932" s="823" t="s">
        <v>2806</v>
      </c>
      <c r="D1932" s="824">
        <v>3</v>
      </c>
      <c r="E1932" s="825">
        <v>193.05290000000002</v>
      </c>
      <c r="F1932" s="826">
        <v>45506</v>
      </c>
      <c r="G1932" s="827" t="s">
        <v>11138</v>
      </c>
    </row>
    <row r="1933" spans="1:7">
      <c r="A1933" s="822" t="s">
        <v>24269</v>
      </c>
      <c r="B1933" s="823" t="s">
        <v>24270</v>
      </c>
      <c r="C1933" s="823" t="s">
        <v>2806</v>
      </c>
      <c r="D1933" s="824">
        <v>3</v>
      </c>
      <c r="E1933" s="825">
        <v>193.05290000000002</v>
      </c>
      <c r="F1933" s="826">
        <v>45506</v>
      </c>
      <c r="G1933" s="827" t="s">
        <v>11138</v>
      </c>
    </row>
    <row r="1934" spans="1:7">
      <c r="A1934" s="822" t="s">
        <v>12626</v>
      </c>
      <c r="B1934" s="823" t="s">
        <v>12627</v>
      </c>
      <c r="C1934" s="823" t="s">
        <v>24028</v>
      </c>
      <c r="D1934" s="824">
        <v>0</v>
      </c>
      <c r="E1934" s="825">
        <v>114.608</v>
      </c>
      <c r="F1934" s="826">
        <v>45506</v>
      </c>
      <c r="G1934" s="827" t="s">
        <v>24027</v>
      </c>
    </row>
    <row r="1935" spans="1:7">
      <c r="A1935" s="822" t="s">
        <v>12628</v>
      </c>
      <c r="B1935" s="823" t="s">
        <v>12629</v>
      </c>
      <c r="C1935" s="823" t="s">
        <v>24026</v>
      </c>
      <c r="D1935" s="824">
        <v>0</v>
      </c>
      <c r="E1935" s="825">
        <v>17.408899999999999</v>
      </c>
      <c r="F1935" s="826">
        <v>45506</v>
      </c>
      <c r="G1935" s="827" t="s">
        <v>24027</v>
      </c>
    </row>
    <row r="1936" spans="1:7">
      <c r="A1936" s="822" t="s">
        <v>1430</v>
      </c>
      <c r="B1936" s="823" t="s">
        <v>11542</v>
      </c>
      <c r="C1936" s="823" t="s">
        <v>24031</v>
      </c>
      <c r="D1936" s="824">
        <v>0.15</v>
      </c>
      <c r="E1936" s="825">
        <v>249.0746</v>
      </c>
      <c r="F1936" s="826">
        <v>45506</v>
      </c>
      <c r="G1936" s="827" t="s">
        <v>10680</v>
      </c>
    </row>
    <row r="1937" spans="1:7">
      <c r="A1937" s="822" t="s">
        <v>1431</v>
      </c>
      <c r="B1937" s="823" t="s">
        <v>11543</v>
      </c>
      <c r="C1937" s="823" t="s">
        <v>24031</v>
      </c>
      <c r="D1937" s="824">
        <v>18.059999999999999</v>
      </c>
      <c r="E1937" s="825">
        <v>1705.07</v>
      </c>
      <c r="F1937" s="826">
        <v>45506</v>
      </c>
      <c r="G1937" s="827" t="s">
        <v>10680</v>
      </c>
    </row>
    <row r="1938" spans="1:7">
      <c r="A1938" s="822" t="s">
        <v>13194</v>
      </c>
      <c r="B1938" s="823" t="s">
        <v>22832</v>
      </c>
      <c r="C1938" s="823" t="s">
        <v>24060</v>
      </c>
      <c r="D1938" s="824">
        <v>15</v>
      </c>
      <c r="E1938" s="825">
        <v>274.72500000000002</v>
      </c>
      <c r="F1938" s="826">
        <v>45506</v>
      </c>
      <c r="G1938" s="827" t="s">
        <v>24027</v>
      </c>
    </row>
    <row r="1939" spans="1:7">
      <c r="A1939" s="822" t="s">
        <v>12630</v>
      </c>
      <c r="B1939" s="823" t="s">
        <v>12631</v>
      </c>
      <c r="C1939" s="823" t="s">
        <v>6621</v>
      </c>
      <c r="D1939" s="824">
        <v>2E-3</v>
      </c>
      <c r="E1939" s="825">
        <v>0.19980000000000001</v>
      </c>
      <c r="F1939" s="826">
        <v>45506</v>
      </c>
      <c r="G1939" s="827" t="s">
        <v>24027</v>
      </c>
    </row>
    <row r="1940" spans="1:7">
      <c r="A1940" s="822" t="s">
        <v>11544</v>
      </c>
      <c r="B1940" s="823" t="s">
        <v>11545</v>
      </c>
      <c r="C1940" s="823" t="s">
        <v>24029</v>
      </c>
      <c r="D1940" s="824">
        <v>0</v>
      </c>
      <c r="E1940" s="825">
        <v>74</v>
      </c>
      <c r="F1940" s="826">
        <v>45506</v>
      </c>
      <c r="G1940" s="827" t="s">
        <v>24027</v>
      </c>
    </row>
    <row r="1941" spans="1:7">
      <c r="A1941" s="822" t="s">
        <v>12632</v>
      </c>
      <c r="B1941" s="823" t="s">
        <v>12633</v>
      </c>
      <c r="C1941" s="823" t="s">
        <v>6621</v>
      </c>
      <c r="D1941" s="824">
        <v>0</v>
      </c>
      <c r="E1941" s="825">
        <v>1.3875000000000002</v>
      </c>
      <c r="F1941" s="826">
        <v>45506</v>
      </c>
      <c r="G1941" s="827" t="s">
        <v>24027</v>
      </c>
    </row>
    <row r="1942" spans="1:7">
      <c r="A1942" s="822" t="s">
        <v>11546</v>
      </c>
      <c r="B1942" s="823" t="s">
        <v>11547</v>
      </c>
      <c r="C1942" s="823" t="s">
        <v>24029</v>
      </c>
      <c r="D1942" s="824">
        <v>0</v>
      </c>
      <c r="E1942" s="825">
        <v>235</v>
      </c>
      <c r="F1942" s="826">
        <v>45506</v>
      </c>
      <c r="G1942" s="827" t="s">
        <v>24027</v>
      </c>
    </row>
    <row r="1943" spans="1:7">
      <c r="A1943" s="822" t="s">
        <v>11548</v>
      </c>
      <c r="B1943" s="823" t="s">
        <v>11549</v>
      </c>
      <c r="C1943" s="823" t="s">
        <v>24029</v>
      </c>
      <c r="D1943" s="824">
        <v>0</v>
      </c>
      <c r="E1943" s="825">
        <v>235</v>
      </c>
      <c r="F1943" s="826">
        <v>45506</v>
      </c>
      <c r="G1943" s="827" t="s">
        <v>24027</v>
      </c>
    </row>
    <row r="1944" spans="1:7">
      <c r="A1944" s="822" t="s">
        <v>11550</v>
      </c>
      <c r="B1944" s="823" t="s">
        <v>11551</v>
      </c>
      <c r="C1944" s="823" t="s">
        <v>24029</v>
      </c>
      <c r="D1944" s="824">
        <v>0</v>
      </c>
      <c r="E1944" s="825">
        <v>235</v>
      </c>
      <c r="F1944" s="826">
        <v>45506</v>
      </c>
      <c r="G1944" s="827" t="s">
        <v>24027</v>
      </c>
    </row>
    <row r="1945" spans="1:7">
      <c r="A1945" s="822" t="s">
        <v>11552</v>
      </c>
      <c r="B1945" s="823" t="s">
        <v>11553</v>
      </c>
      <c r="C1945" s="823" t="s">
        <v>24029</v>
      </c>
      <c r="D1945" s="824">
        <v>0</v>
      </c>
      <c r="E1945" s="825">
        <v>235</v>
      </c>
      <c r="F1945" s="826">
        <v>45506</v>
      </c>
      <c r="G1945" s="827" t="s">
        <v>24027</v>
      </c>
    </row>
    <row r="1946" spans="1:7">
      <c r="A1946" s="822" t="s">
        <v>12634</v>
      </c>
      <c r="B1946" s="823" t="s">
        <v>12635</v>
      </c>
      <c r="C1946" s="823" t="s">
        <v>24029</v>
      </c>
      <c r="D1946" s="824">
        <v>0</v>
      </c>
      <c r="E1946" s="825">
        <v>225</v>
      </c>
      <c r="F1946" s="826">
        <v>45506</v>
      </c>
      <c r="G1946" s="827" t="s">
        <v>24027</v>
      </c>
    </row>
    <row r="1947" spans="1:7">
      <c r="A1947" s="822" t="s">
        <v>12636</v>
      </c>
      <c r="B1947" s="823" t="s">
        <v>12637</v>
      </c>
      <c r="C1947" s="823" t="s">
        <v>24029</v>
      </c>
      <c r="D1947" s="824">
        <v>0</v>
      </c>
      <c r="E1947" s="825">
        <v>235</v>
      </c>
      <c r="F1947" s="826">
        <v>45506</v>
      </c>
      <c r="G1947" s="827" t="s">
        <v>24027</v>
      </c>
    </row>
    <row r="1948" spans="1:7">
      <c r="A1948" s="822" t="s">
        <v>11554</v>
      </c>
      <c r="B1948" s="823" t="s">
        <v>11555</v>
      </c>
      <c r="C1948" s="823" t="s">
        <v>24029</v>
      </c>
      <c r="D1948" s="824">
        <v>0</v>
      </c>
      <c r="E1948" s="825">
        <v>235</v>
      </c>
      <c r="F1948" s="826">
        <v>45506</v>
      </c>
      <c r="G1948" s="827" t="s">
        <v>24027</v>
      </c>
    </row>
    <row r="1949" spans="1:7">
      <c r="A1949" s="822" t="s">
        <v>12638</v>
      </c>
      <c r="B1949" s="823" t="s">
        <v>12639</v>
      </c>
      <c r="C1949" s="823" t="s">
        <v>24029</v>
      </c>
      <c r="D1949" s="824">
        <v>0</v>
      </c>
      <c r="E1949" s="825">
        <v>225</v>
      </c>
      <c r="F1949" s="826">
        <v>45506</v>
      </c>
      <c r="G1949" s="827" t="s">
        <v>24027</v>
      </c>
    </row>
    <row r="1950" spans="1:7">
      <c r="A1950" s="822" t="s">
        <v>11556</v>
      </c>
      <c r="B1950" s="823" t="s">
        <v>11557</v>
      </c>
      <c r="C1950" s="823" t="s">
        <v>24029</v>
      </c>
      <c r="D1950" s="824">
        <v>0</v>
      </c>
      <c r="E1950" s="825">
        <v>235</v>
      </c>
      <c r="F1950" s="826">
        <v>45506</v>
      </c>
      <c r="G1950" s="827" t="s">
        <v>24027</v>
      </c>
    </row>
    <row r="1951" spans="1:7">
      <c r="A1951" s="822" t="s">
        <v>12640</v>
      </c>
      <c r="B1951" s="823" t="s">
        <v>12635</v>
      </c>
      <c r="C1951" s="823" t="s">
        <v>24029</v>
      </c>
      <c r="D1951" s="824">
        <v>0</v>
      </c>
      <c r="E1951" s="825">
        <v>225</v>
      </c>
      <c r="F1951" s="826">
        <v>45506</v>
      </c>
      <c r="G1951" s="827" t="s">
        <v>24027</v>
      </c>
    </row>
    <row r="1952" spans="1:7">
      <c r="A1952" s="822" t="s">
        <v>11558</v>
      </c>
      <c r="B1952" s="823" t="s">
        <v>11559</v>
      </c>
      <c r="C1952" s="823" t="s">
        <v>24029</v>
      </c>
      <c r="D1952" s="824">
        <v>0</v>
      </c>
      <c r="E1952" s="825">
        <v>235</v>
      </c>
      <c r="F1952" s="826">
        <v>45506</v>
      </c>
      <c r="G1952" s="827" t="s">
        <v>24027</v>
      </c>
    </row>
    <row r="1953" spans="1:7">
      <c r="A1953" s="822" t="s">
        <v>11560</v>
      </c>
      <c r="B1953" s="823" t="s">
        <v>11561</v>
      </c>
      <c r="C1953" s="823" t="s">
        <v>24029</v>
      </c>
      <c r="D1953" s="824">
        <v>0</v>
      </c>
      <c r="E1953" s="825">
        <v>329</v>
      </c>
      <c r="F1953" s="826">
        <v>45506</v>
      </c>
      <c r="G1953" s="827" t="s">
        <v>24027</v>
      </c>
    </row>
    <row r="1954" spans="1:7">
      <c r="A1954" s="822" t="s">
        <v>12641</v>
      </c>
      <c r="B1954" s="823" t="s">
        <v>12642</v>
      </c>
      <c r="C1954" s="823" t="s">
        <v>24029</v>
      </c>
      <c r="D1954" s="824">
        <v>0</v>
      </c>
      <c r="E1954" s="825">
        <v>315</v>
      </c>
      <c r="F1954" s="826">
        <v>45506</v>
      </c>
      <c r="G1954" s="827" t="s">
        <v>24027</v>
      </c>
    </row>
    <row r="1955" spans="1:7">
      <c r="A1955" s="822" t="s">
        <v>12643</v>
      </c>
      <c r="B1955" s="823" t="s">
        <v>12644</v>
      </c>
      <c r="C1955" s="823" t="s">
        <v>24029</v>
      </c>
      <c r="D1955" s="824">
        <v>0</v>
      </c>
      <c r="E1955" s="825">
        <v>315</v>
      </c>
      <c r="F1955" s="826">
        <v>45506</v>
      </c>
      <c r="G1955" s="827" t="s">
        <v>24027</v>
      </c>
    </row>
    <row r="1956" spans="1:7">
      <c r="A1956" s="822" t="s">
        <v>11562</v>
      </c>
      <c r="B1956" s="823" t="s">
        <v>11563</v>
      </c>
      <c r="C1956" s="823" t="s">
        <v>24029</v>
      </c>
      <c r="D1956" s="824">
        <v>0</v>
      </c>
      <c r="E1956" s="825">
        <v>329</v>
      </c>
      <c r="F1956" s="826">
        <v>45506</v>
      </c>
      <c r="G1956" s="827" t="s">
        <v>24027</v>
      </c>
    </row>
    <row r="1957" spans="1:7">
      <c r="A1957" s="822" t="s">
        <v>12645</v>
      </c>
      <c r="B1957" s="823" t="s">
        <v>12642</v>
      </c>
      <c r="C1957" s="823" t="s">
        <v>24029</v>
      </c>
      <c r="D1957" s="824">
        <v>0</v>
      </c>
      <c r="E1957" s="825">
        <v>315</v>
      </c>
      <c r="F1957" s="826">
        <v>45506</v>
      </c>
      <c r="G1957" s="827" t="s">
        <v>24027</v>
      </c>
    </row>
    <row r="1958" spans="1:7">
      <c r="A1958" s="822" t="s">
        <v>12646</v>
      </c>
      <c r="B1958" s="823" t="s">
        <v>12647</v>
      </c>
      <c r="C1958" s="823" t="s">
        <v>24029</v>
      </c>
      <c r="D1958" s="824">
        <v>0</v>
      </c>
      <c r="E1958" s="825">
        <v>315</v>
      </c>
      <c r="F1958" s="826">
        <v>45506</v>
      </c>
      <c r="G1958" s="827" t="s">
        <v>24027</v>
      </c>
    </row>
    <row r="1959" spans="1:7">
      <c r="A1959" s="822" t="s">
        <v>1432</v>
      </c>
      <c r="B1959" s="823" t="s">
        <v>11564</v>
      </c>
      <c r="C1959" s="823" t="s">
        <v>24037</v>
      </c>
      <c r="D1959" s="824">
        <v>0</v>
      </c>
      <c r="E1959" s="825">
        <v>92.909000000000006</v>
      </c>
      <c r="F1959" s="826">
        <v>45506</v>
      </c>
      <c r="G1959" s="827" t="s">
        <v>24027</v>
      </c>
    </row>
    <row r="1960" spans="1:7">
      <c r="A1960" s="822" t="s">
        <v>1433</v>
      </c>
      <c r="B1960" s="823" t="s">
        <v>11565</v>
      </c>
      <c r="C1960" s="823" t="s">
        <v>24037</v>
      </c>
      <c r="D1960" s="824">
        <v>0</v>
      </c>
      <c r="E1960" s="825">
        <v>92.909000000000006</v>
      </c>
      <c r="F1960" s="826">
        <v>45506</v>
      </c>
      <c r="G1960" s="827" t="s">
        <v>24027</v>
      </c>
    </row>
    <row r="1961" spans="1:7">
      <c r="A1961" s="822" t="s">
        <v>1434</v>
      </c>
      <c r="B1961" s="823" t="s">
        <v>1435</v>
      </c>
      <c r="C1961" s="823" t="s">
        <v>24037</v>
      </c>
      <c r="D1961" s="824">
        <v>1.4</v>
      </c>
      <c r="E1961" s="825">
        <v>110.8866</v>
      </c>
      <c r="F1961" s="826">
        <v>45506</v>
      </c>
      <c r="G1961" s="827" t="s">
        <v>24027</v>
      </c>
    </row>
    <row r="1962" spans="1:7">
      <c r="A1962" s="822" t="s">
        <v>1436</v>
      </c>
      <c r="B1962" s="823" t="s">
        <v>11566</v>
      </c>
      <c r="C1962" s="823" t="s">
        <v>24037</v>
      </c>
      <c r="D1962" s="824">
        <v>0</v>
      </c>
      <c r="E1962" s="825">
        <v>134.3126</v>
      </c>
      <c r="F1962" s="826">
        <v>45506</v>
      </c>
      <c r="G1962" s="827" t="s">
        <v>24027</v>
      </c>
    </row>
    <row r="1963" spans="1:7">
      <c r="A1963" s="822" t="s">
        <v>12648</v>
      </c>
      <c r="B1963" s="823" t="s">
        <v>12649</v>
      </c>
      <c r="C1963" s="823" t="s">
        <v>24037</v>
      </c>
      <c r="D1963" s="824">
        <v>0</v>
      </c>
      <c r="E1963" s="825">
        <v>155.57620000000003</v>
      </c>
      <c r="F1963" s="826">
        <v>45506</v>
      </c>
      <c r="G1963" s="827" t="s">
        <v>24027</v>
      </c>
    </row>
    <row r="1964" spans="1:7">
      <c r="A1964" s="822" t="s">
        <v>1437</v>
      </c>
      <c r="B1964" s="823" t="s">
        <v>11567</v>
      </c>
      <c r="C1964" s="823" t="s">
        <v>24037</v>
      </c>
      <c r="D1964" s="824">
        <v>0</v>
      </c>
      <c r="E1964" s="825">
        <v>130.84640000000002</v>
      </c>
      <c r="F1964" s="826">
        <v>45506</v>
      </c>
      <c r="G1964" s="827" t="s">
        <v>24027</v>
      </c>
    </row>
    <row r="1965" spans="1:7">
      <c r="A1965" s="822" t="s">
        <v>12650</v>
      </c>
      <c r="B1965" s="823" t="s">
        <v>11585</v>
      </c>
      <c r="C1965" s="823" t="s">
        <v>24037</v>
      </c>
      <c r="D1965" s="824">
        <v>0</v>
      </c>
      <c r="E1965" s="825">
        <v>92.909000000000006</v>
      </c>
      <c r="F1965" s="826">
        <v>45506</v>
      </c>
      <c r="G1965" s="827" t="s">
        <v>24027</v>
      </c>
    </row>
    <row r="1966" spans="1:7">
      <c r="A1966" s="822" t="s">
        <v>1438</v>
      </c>
      <c r="B1966" s="823" t="s">
        <v>11568</v>
      </c>
      <c r="C1966" s="823" t="s">
        <v>24037</v>
      </c>
      <c r="D1966" s="824">
        <v>0</v>
      </c>
      <c r="E1966" s="825">
        <v>210.31460000000001</v>
      </c>
      <c r="F1966" s="826">
        <v>45506</v>
      </c>
      <c r="G1966" s="827" t="s">
        <v>24027</v>
      </c>
    </row>
    <row r="1967" spans="1:7">
      <c r="A1967" s="822" t="s">
        <v>1439</v>
      </c>
      <c r="B1967" s="823" t="s">
        <v>11569</v>
      </c>
      <c r="C1967" s="823" t="s">
        <v>24037</v>
      </c>
      <c r="D1967" s="824">
        <v>0.9</v>
      </c>
      <c r="E1967" s="825">
        <v>210.31460000000001</v>
      </c>
      <c r="F1967" s="826">
        <v>45506</v>
      </c>
      <c r="G1967" s="827" t="s">
        <v>24027</v>
      </c>
    </row>
    <row r="1968" spans="1:7">
      <c r="A1968" s="822" t="s">
        <v>12651</v>
      </c>
      <c r="B1968" s="823" t="s">
        <v>12652</v>
      </c>
      <c r="C1968" s="823" t="s">
        <v>24037</v>
      </c>
      <c r="D1968" s="824">
        <v>0</v>
      </c>
      <c r="E1968" s="825">
        <v>92.909000000000006</v>
      </c>
      <c r="F1968" s="826">
        <v>45506</v>
      </c>
      <c r="G1968" s="827" t="s">
        <v>24027</v>
      </c>
    </row>
    <row r="1969" spans="1:7">
      <c r="A1969" s="822" t="s">
        <v>1440</v>
      </c>
      <c r="B1969" s="823" t="s">
        <v>11570</v>
      </c>
      <c r="C1969" s="823" t="s">
        <v>24037</v>
      </c>
      <c r="D1969" s="824">
        <v>0</v>
      </c>
      <c r="E1969" s="825">
        <v>123.1614</v>
      </c>
      <c r="F1969" s="826">
        <v>45506</v>
      </c>
      <c r="G1969" s="827" t="s">
        <v>24027</v>
      </c>
    </row>
    <row r="1970" spans="1:7">
      <c r="A1970" s="822" t="s">
        <v>12653</v>
      </c>
      <c r="B1970" s="823" t="s">
        <v>12654</v>
      </c>
      <c r="C1970" s="823" t="s">
        <v>24037</v>
      </c>
      <c r="D1970" s="824">
        <v>0</v>
      </c>
      <c r="E1970" s="825">
        <v>96.248000000000005</v>
      </c>
      <c r="F1970" s="826">
        <v>45506</v>
      </c>
      <c r="G1970" s="827" t="s">
        <v>24027</v>
      </c>
    </row>
    <row r="1971" spans="1:7">
      <c r="A1971" s="822" t="s">
        <v>1441</v>
      </c>
      <c r="B1971" s="823" t="s">
        <v>11571</v>
      </c>
      <c r="C1971" s="823" t="s">
        <v>24037</v>
      </c>
      <c r="D1971" s="824">
        <v>0</v>
      </c>
      <c r="E1971" s="825">
        <v>39.739400000000003</v>
      </c>
      <c r="F1971" s="826">
        <v>45506</v>
      </c>
      <c r="G1971" s="827" t="s">
        <v>24027</v>
      </c>
    </row>
    <row r="1972" spans="1:7">
      <c r="A1972" s="822" t="s">
        <v>12655</v>
      </c>
      <c r="B1972" s="823" t="s">
        <v>12656</v>
      </c>
      <c r="C1972" s="823" t="s">
        <v>24037</v>
      </c>
      <c r="D1972" s="824">
        <v>0</v>
      </c>
      <c r="E1972" s="825">
        <v>39.7288</v>
      </c>
      <c r="F1972" s="826">
        <v>45506</v>
      </c>
      <c r="G1972" s="827" t="s">
        <v>24027</v>
      </c>
    </row>
    <row r="1973" spans="1:7">
      <c r="A1973" s="822" t="s">
        <v>1442</v>
      </c>
      <c r="B1973" s="823" t="s">
        <v>1443</v>
      </c>
      <c r="C1973" s="823" t="s">
        <v>24037</v>
      </c>
      <c r="D1973" s="824">
        <v>0</v>
      </c>
      <c r="E1973" s="825">
        <v>32.308800000000005</v>
      </c>
      <c r="F1973" s="826">
        <v>45506</v>
      </c>
      <c r="G1973" s="827" t="s">
        <v>24027</v>
      </c>
    </row>
    <row r="1974" spans="1:7">
      <c r="A1974" s="822" t="s">
        <v>12657</v>
      </c>
      <c r="B1974" s="823" t="s">
        <v>12658</v>
      </c>
      <c r="C1974" s="823" t="s">
        <v>24037</v>
      </c>
      <c r="D1974" s="824">
        <v>0</v>
      </c>
      <c r="E1974" s="825">
        <v>51.166200000000003</v>
      </c>
      <c r="F1974" s="826">
        <v>45506</v>
      </c>
      <c r="G1974" s="827" t="s">
        <v>24027</v>
      </c>
    </row>
    <row r="1975" spans="1:7">
      <c r="A1975" s="822" t="s">
        <v>12659</v>
      </c>
      <c r="B1975" s="823" t="s">
        <v>12654</v>
      </c>
      <c r="C1975" s="823" t="s">
        <v>24037</v>
      </c>
      <c r="D1975" s="824">
        <v>0</v>
      </c>
      <c r="E1975" s="825">
        <v>166.685</v>
      </c>
      <c r="F1975" s="826">
        <v>45506</v>
      </c>
      <c r="G1975" s="827" t="s">
        <v>24027</v>
      </c>
    </row>
    <row r="1976" spans="1:7">
      <c r="A1976" s="822" t="s">
        <v>12660</v>
      </c>
      <c r="B1976" s="823" t="s">
        <v>12661</v>
      </c>
      <c r="C1976" s="823" t="s">
        <v>24037</v>
      </c>
      <c r="D1976" s="824">
        <v>0</v>
      </c>
      <c r="E1976" s="825">
        <v>39.7288</v>
      </c>
      <c r="F1976" s="826">
        <v>45506</v>
      </c>
      <c r="G1976" s="827" t="s">
        <v>24027</v>
      </c>
    </row>
    <row r="1977" spans="1:7">
      <c r="A1977" s="822" t="s">
        <v>12662</v>
      </c>
      <c r="B1977" s="823" t="s">
        <v>12663</v>
      </c>
      <c r="C1977" s="823" t="s">
        <v>24037</v>
      </c>
      <c r="D1977" s="824">
        <v>0</v>
      </c>
      <c r="E1977" s="825">
        <v>34.079000000000001</v>
      </c>
      <c r="F1977" s="826">
        <v>45506</v>
      </c>
      <c r="G1977" s="827" t="s">
        <v>24027</v>
      </c>
    </row>
    <row r="1978" spans="1:7">
      <c r="A1978" s="822" t="s">
        <v>1444</v>
      </c>
      <c r="B1978" s="823" t="s">
        <v>11572</v>
      </c>
      <c r="C1978" s="823" t="s">
        <v>24037</v>
      </c>
      <c r="D1978" s="824">
        <v>0</v>
      </c>
      <c r="E1978" s="825">
        <v>33.92</v>
      </c>
      <c r="F1978" s="826">
        <v>45506</v>
      </c>
      <c r="G1978" s="827" t="s">
        <v>24027</v>
      </c>
    </row>
    <row r="1979" spans="1:7">
      <c r="A1979" s="822" t="s">
        <v>1445</v>
      </c>
      <c r="B1979" s="823" t="s">
        <v>11573</v>
      </c>
      <c r="C1979" s="823" t="s">
        <v>24037</v>
      </c>
      <c r="D1979" s="824">
        <v>0</v>
      </c>
      <c r="E1979" s="825">
        <v>41.711000000000006</v>
      </c>
      <c r="F1979" s="826">
        <v>45506</v>
      </c>
      <c r="G1979" s="827" t="s">
        <v>24027</v>
      </c>
    </row>
    <row r="1980" spans="1:7">
      <c r="A1980" s="822" t="s">
        <v>12664</v>
      </c>
      <c r="B1980" s="823" t="s">
        <v>12665</v>
      </c>
      <c r="C1980" s="823" t="s">
        <v>24037</v>
      </c>
      <c r="D1980" s="824">
        <v>0</v>
      </c>
      <c r="E1980" s="825">
        <v>30.983800000000002</v>
      </c>
      <c r="F1980" s="826">
        <v>45506</v>
      </c>
      <c r="G1980" s="827" t="s">
        <v>24027</v>
      </c>
    </row>
    <row r="1981" spans="1:7">
      <c r="A1981" s="822" t="s">
        <v>12666</v>
      </c>
      <c r="B1981" s="823" t="s">
        <v>12667</v>
      </c>
      <c r="C1981" s="823" t="s">
        <v>24037</v>
      </c>
      <c r="D1981" s="824">
        <v>0</v>
      </c>
      <c r="E1981" s="825">
        <v>37.916200000000003</v>
      </c>
      <c r="F1981" s="826">
        <v>45506</v>
      </c>
      <c r="G1981" s="827" t="s">
        <v>24027</v>
      </c>
    </row>
    <row r="1982" spans="1:7">
      <c r="A1982" s="822" t="s">
        <v>1446</v>
      </c>
      <c r="B1982" s="823" t="s">
        <v>11574</v>
      </c>
      <c r="C1982" s="823" t="s">
        <v>24037</v>
      </c>
      <c r="D1982" s="824">
        <v>1.25</v>
      </c>
      <c r="E1982" s="825">
        <v>92.909000000000006</v>
      </c>
      <c r="F1982" s="826">
        <v>45506</v>
      </c>
      <c r="G1982" s="827" t="s">
        <v>24027</v>
      </c>
    </row>
    <row r="1983" spans="1:7">
      <c r="A1983" s="822" t="s">
        <v>12668</v>
      </c>
      <c r="B1983" s="823" t="s">
        <v>12669</v>
      </c>
      <c r="C1983" s="823" t="s">
        <v>24037</v>
      </c>
      <c r="D1983" s="824">
        <v>0</v>
      </c>
      <c r="E1983" s="825">
        <v>149.84160000000003</v>
      </c>
      <c r="F1983" s="826">
        <v>45506</v>
      </c>
      <c r="G1983" s="827" t="s">
        <v>24027</v>
      </c>
    </row>
    <row r="1984" spans="1:7">
      <c r="A1984" s="822" t="s">
        <v>12670</v>
      </c>
      <c r="B1984" s="823" t="s">
        <v>12671</v>
      </c>
      <c r="C1984" s="823" t="s">
        <v>24037</v>
      </c>
      <c r="D1984" s="824">
        <v>0</v>
      </c>
      <c r="E1984" s="825">
        <v>99.332599999999999</v>
      </c>
      <c r="F1984" s="826">
        <v>45506</v>
      </c>
      <c r="G1984" s="827" t="s">
        <v>24027</v>
      </c>
    </row>
    <row r="1985" spans="1:7">
      <c r="A1985" s="822" t="s">
        <v>12672</v>
      </c>
      <c r="B1985" s="823" t="s">
        <v>12673</v>
      </c>
      <c r="C1985" s="823" t="s">
        <v>24037</v>
      </c>
      <c r="D1985" s="824">
        <v>0</v>
      </c>
      <c r="E1985" s="825">
        <v>88.488800000000012</v>
      </c>
      <c r="F1985" s="826">
        <v>45506</v>
      </c>
      <c r="G1985" s="827" t="s">
        <v>24027</v>
      </c>
    </row>
    <row r="1986" spans="1:7">
      <c r="A1986" s="822" t="s">
        <v>12674</v>
      </c>
      <c r="B1986" s="823" t="s">
        <v>12675</v>
      </c>
      <c r="C1986" s="823" t="s">
        <v>24037</v>
      </c>
      <c r="D1986" s="824">
        <v>0</v>
      </c>
      <c r="E1986" s="825">
        <v>170.24660000000003</v>
      </c>
      <c r="F1986" s="826">
        <v>45506</v>
      </c>
      <c r="G1986" s="827" t="s">
        <v>24027</v>
      </c>
    </row>
    <row r="1987" spans="1:7">
      <c r="A1987" s="822" t="s">
        <v>1447</v>
      </c>
      <c r="B1987" s="823" t="s">
        <v>11575</v>
      </c>
      <c r="C1987" s="823" t="s">
        <v>24037</v>
      </c>
      <c r="D1987" s="824">
        <v>0</v>
      </c>
      <c r="E1987" s="825">
        <v>275.39860000000004</v>
      </c>
      <c r="F1987" s="826">
        <v>45506</v>
      </c>
      <c r="G1987" s="827" t="s">
        <v>24027</v>
      </c>
    </row>
    <row r="1988" spans="1:7">
      <c r="A1988" s="822" t="s">
        <v>1448</v>
      </c>
      <c r="B1988" s="823" t="s">
        <v>11576</v>
      </c>
      <c r="C1988" s="823" t="s">
        <v>24037</v>
      </c>
      <c r="D1988" s="824">
        <v>0</v>
      </c>
      <c r="E1988" s="825">
        <v>92.272999999999996</v>
      </c>
      <c r="F1988" s="826">
        <v>45506</v>
      </c>
      <c r="G1988" s="827" t="s">
        <v>24027</v>
      </c>
    </row>
    <row r="1989" spans="1:7">
      <c r="A1989" s="822" t="s">
        <v>1449</v>
      </c>
      <c r="B1989" s="823" t="s">
        <v>11577</v>
      </c>
      <c r="C1989" s="823" t="s">
        <v>24037</v>
      </c>
      <c r="D1989" s="824">
        <v>0</v>
      </c>
      <c r="E1989" s="825">
        <v>277.92140000000001</v>
      </c>
      <c r="F1989" s="826">
        <v>45506</v>
      </c>
      <c r="G1989" s="827" t="s">
        <v>24027</v>
      </c>
    </row>
    <row r="1990" spans="1:7">
      <c r="A1990" s="822" t="s">
        <v>12676</v>
      </c>
      <c r="B1990" s="823" t="s">
        <v>12677</v>
      </c>
      <c r="C1990" s="823" t="s">
        <v>24037</v>
      </c>
      <c r="D1990" s="824">
        <v>0</v>
      </c>
      <c r="E1990" s="825">
        <v>175.2604</v>
      </c>
      <c r="F1990" s="826">
        <v>45506</v>
      </c>
      <c r="G1990" s="827" t="s">
        <v>24027</v>
      </c>
    </row>
    <row r="1991" spans="1:7">
      <c r="A1991" s="822" t="s">
        <v>1450</v>
      </c>
      <c r="B1991" s="823" t="s">
        <v>1451</v>
      </c>
      <c r="C1991" s="823" t="s">
        <v>24037</v>
      </c>
      <c r="D1991" s="824">
        <v>1.4</v>
      </c>
      <c r="E1991" s="825">
        <v>88.488800000000012</v>
      </c>
      <c r="F1991" s="826">
        <v>45506</v>
      </c>
      <c r="G1991" s="827" t="s">
        <v>24027</v>
      </c>
    </row>
    <row r="1992" spans="1:7">
      <c r="A1992" s="822" t="s">
        <v>1452</v>
      </c>
      <c r="B1992" s="823" t="s">
        <v>1453</v>
      </c>
      <c r="C1992" s="823" t="s">
        <v>24037</v>
      </c>
      <c r="D1992" s="824">
        <v>1.4</v>
      </c>
      <c r="E1992" s="825">
        <v>104.30400000000002</v>
      </c>
      <c r="F1992" s="826">
        <v>45506</v>
      </c>
      <c r="G1992" s="827" t="s">
        <v>24027</v>
      </c>
    </row>
    <row r="1993" spans="1:7">
      <c r="A1993" s="822" t="s">
        <v>1454</v>
      </c>
      <c r="B1993" s="823" t="s">
        <v>1455</v>
      </c>
      <c r="C1993" s="823" t="s">
        <v>24037</v>
      </c>
      <c r="D1993" s="824">
        <v>0</v>
      </c>
      <c r="E1993" s="825">
        <v>91.001000000000005</v>
      </c>
      <c r="F1993" s="826">
        <v>45506</v>
      </c>
      <c r="G1993" s="827" t="s">
        <v>24027</v>
      </c>
    </row>
    <row r="1994" spans="1:7">
      <c r="A1994" s="822" t="s">
        <v>12678</v>
      </c>
      <c r="B1994" s="823" t="s">
        <v>12679</v>
      </c>
      <c r="C1994" s="823" t="s">
        <v>24037</v>
      </c>
      <c r="D1994" s="824">
        <v>0</v>
      </c>
      <c r="E1994" s="825">
        <v>86.665600000000012</v>
      </c>
      <c r="F1994" s="826">
        <v>45506</v>
      </c>
      <c r="G1994" s="827" t="s">
        <v>24027</v>
      </c>
    </row>
    <row r="1995" spans="1:7">
      <c r="A1995" s="822" t="s">
        <v>1456</v>
      </c>
      <c r="B1995" s="823" t="s">
        <v>1457</v>
      </c>
      <c r="C1995" s="823" t="s">
        <v>24037</v>
      </c>
      <c r="D1995" s="824">
        <v>0</v>
      </c>
      <c r="E1995" s="825">
        <v>91.001000000000005</v>
      </c>
      <c r="F1995" s="826">
        <v>45506</v>
      </c>
      <c r="G1995" s="827" t="s">
        <v>24027</v>
      </c>
    </row>
    <row r="1996" spans="1:7">
      <c r="A1996" s="822" t="s">
        <v>12680</v>
      </c>
      <c r="B1996" s="823" t="s">
        <v>12681</v>
      </c>
      <c r="C1996" s="823" t="s">
        <v>24037</v>
      </c>
      <c r="D1996" s="824">
        <v>0</v>
      </c>
      <c r="E1996" s="825">
        <v>86.665600000000012</v>
      </c>
      <c r="F1996" s="826">
        <v>45506</v>
      </c>
      <c r="G1996" s="827" t="s">
        <v>24027</v>
      </c>
    </row>
    <row r="1997" spans="1:7">
      <c r="A1997" s="822" t="s">
        <v>12682</v>
      </c>
      <c r="B1997" s="823" t="s">
        <v>12683</v>
      </c>
      <c r="C1997" s="823" t="s">
        <v>24037</v>
      </c>
      <c r="D1997" s="824">
        <v>0</v>
      </c>
      <c r="E1997" s="825">
        <v>91.001000000000005</v>
      </c>
      <c r="F1997" s="826">
        <v>45506</v>
      </c>
      <c r="G1997" s="827" t="s">
        <v>24027</v>
      </c>
    </row>
    <row r="1998" spans="1:7">
      <c r="A1998" s="822" t="s">
        <v>12684</v>
      </c>
      <c r="B1998" s="823" t="s">
        <v>12685</v>
      </c>
      <c r="C1998" s="823" t="s">
        <v>24037</v>
      </c>
      <c r="D1998" s="824">
        <v>0</v>
      </c>
      <c r="E1998" s="825">
        <v>86.665600000000012</v>
      </c>
      <c r="F1998" s="826">
        <v>45506</v>
      </c>
      <c r="G1998" s="827" t="s">
        <v>24027</v>
      </c>
    </row>
    <row r="1999" spans="1:7">
      <c r="A1999" s="822" t="s">
        <v>12686</v>
      </c>
      <c r="B1999" s="823" t="s">
        <v>12687</v>
      </c>
      <c r="C1999" s="823" t="s">
        <v>24037</v>
      </c>
      <c r="D1999" s="824">
        <v>0</v>
      </c>
      <c r="E1999" s="825">
        <v>92.909000000000006</v>
      </c>
      <c r="F1999" s="826">
        <v>45506</v>
      </c>
      <c r="G1999" s="827" t="s">
        <v>24027</v>
      </c>
    </row>
    <row r="2000" spans="1:7">
      <c r="A2000" s="822" t="s">
        <v>1458</v>
      </c>
      <c r="B2000" s="823" t="s">
        <v>1459</v>
      </c>
      <c r="C2000" s="823" t="s">
        <v>24037</v>
      </c>
      <c r="D2000" s="824">
        <v>0</v>
      </c>
      <c r="E2000" s="825">
        <v>91.001000000000005</v>
      </c>
      <c r="F2000" s="826">
        <v>45506</v>
      </c>
      <c r="G2000" s="827" t="s">
        <v>24027</v>
      </c>
    </row>
    <row r="2001" spans="1:7">
      <c r="A2001" s="822" t="s">
        <v>1460</v>
      </c>
      <c r="B2001" s="823" t="s">
        <v>1461</v>
      </c>
      <c r="C2001" s="823" t="s">
        <v>24037</v>
      </c>
      <c r="D2001" s="824">
        <v>0</v>
      </c>
      <c r="E2001" s="825">
        <v>91.001000000000005</v>
      </c>
      <c r="F2001" s="826">
        <v>45506</v>
      </c>
      <c r="G2001" s="827" t="s">
        <v>24027</v>
      </c>
    </row>
    <row r="2002" spans="1:7">
      <c r="A2002" s="822" t="s">
        <v>1462</v>
      </c>
      <c r="B2002" s="823" t="s">
        <v>1463</v>
      </c>
      <c r="C2002" s="823" t="s">
        <v>24037</v>
      </c>
      <c r="D2002" s="824">
        <v>0</v>
      </c>
      <c r="E2002" s="825">
        <v>91.001000000000005</v>
      </c>
      <c r="F2002" s="826">
        <v>45506</v>
      </c>
      <c r="G2002" s="827" t="s">
        <v>24027</v>
      </c>
    </row>
    <row r="2003" spans="1:7">
      <c r="A2003" s="822" t="s">
        <v>1464</v>
      </c>
      <c r="B2003" s="823" t="s">
        <v>1465</v>
      </c>
      <c r="C2003" s="823" t="s">
        <v>24037</v>
      </c>
      <c r="D2003" s="824">
        <v>0</v>
      </c>
      <c r="E2003" s="825">
        <v>91.001000000000005</v>
      </c>
      <c r="F2003" s="826">
        <v>45506</v>
      </c>
      <c r="G2003" s="827" t="s">
        <v>24027</v>
      </c>
    </row>
    <row r="2004" spans="1:7">
      <c r="A2004" s="822" t="s">
        <v>12688</v>
      </c>
      <c r="B2004" s="823" t="s">
        <v>12689</v>
      </c>
      <c r="C2004" s="823" t="s">
        <v>24037</v>
      </c>
      <c r="D2004" s="824">
        <v>0</v>
      </c>
      <c r="E2004" s="825">
        <v>86.665600000000012</v>
      </c>
      <c r="F2004" s="826">
        <v>45506</v>
      </c>
      <c r="G2004" s="827" t="s">
        <v>24027</v>
      </c>
    </row>
    <row r="2005" spans="1:7">
      <c r="A2005" s="822" t="s">
        <v>12690</v>
      </c>
      <c r="B2005" s="823" t="s">
        <v>12691</v>
      </c>
      <c r="C2005" s="823" t="s">
        <v>24037</v>
      </c>
      <c r="D2005" s="824">
        <v>0</v>
      </c>
      <c r="E2005" s="825">
        <v>86.665600000000012</v>
      </c>
      <c r="F2005" s="826">
        <v>45506</v>
      </c>
      <c r="G2005" s="827" t="s">
        <v>24027</v>
      </c>
    </row>
    <row r="2006" spans="1:7">
      <c r="A2006" s="822" t="s">
        <v>1466</v>
      </c>
      <c r="B2006" s="823" t="s">
        <v>1467</v>
      </c>
      <c r="C2006" s="823" t="s">
        <v>24037</v>
      </c>
      <c r="D2006" s="824">
        <v>0</v>
      </c>
      <c r="E2006" s="825">
        <v>85.16040000000001</v>
      </c>
      <c r="F2006" s="826">
        <v>45506</v>
      </c>
      <c r="G2006" s="827" t="s">
        <v>24027</v>
      </c>
    </row>
    <row r="2007" spans="1:7">
      <c r="A2007" s="822" t="s">
        <v>1468</v>
      </c>
      <c r="B2007" s="823" t="s">
        <v>1469</v>
      </c>
      <c r="C2007" s="823" t="s">
        <v>24037</v>
      </c>
      <c r="D2007" s="824">
        <v>0</v>
      </c>
      <c r="E2007" s="825">
        <v>92.909000000000006</v>
      </c>
      <c r="F2007" s="826">
        <v>45506</v>
      </c>
      <c r="G2007" s="827" t="s">
        <v>24027</v>
      </c>
    </row>
    <row r="2008" spans="1:7">
      <c r="A2008" s="822" t="s">
        <v>1470</v>
      </c>
      <c r="B2008" s="823" t="s">
        <v>1471</v>
      </c>
      <c r="C2008" s="823" t="s">
        <v>24037</v>
      </c>
      <c r="D2008" s="824">
        <v>1.2250000000000001</v>
      </c>
      <c r="E2008" s="825">
        <v>92.909000000000006</v>
      </c>
      <c r="F2008" s="826">
        <v>45506</v>
      </c>
      <c r="G2008" s="827" t="s">
        <v>24027</v>
      </c>
    </row>
    <row r="2009" spans="1:7">
      <c r="A2009" s="822" t="s">
        <v>1472</v>
      </c>
      <c r="B2009" s="823" t="s">
        <v>1473</v>
      </c>
      <c r="C2009" s="823" t="s">
        <v>24037</v>
      </c>
      <c r="D2009" s="824">
        <v>1.25</v>
      </c>
      <c r="E2009" s="825">
        <v>92.909000000000006</v>
      </c>
      <c r="F2009" s="826">
        <v>45506</v>
      </c>
      <c r="G2009" s="827" t="s">
        <v>24027</v>
      </c>
    </row>
    <row r="2010" spans="1:7">
      <c r="A2010" s="822" t="s">
        <v>12692</v>
      </c>
      <c r="B2010" s="823" t="s">
        <v>12693</v>
      </c>
      <c r="C2010" s="823" t="s">
        <v>24037</v>
      </c>
      <c r="D2010" s="824">
        <v>0</v>
      </c>
      <c r="E2010" s="825">
        <v>88.488800000000012</v>
      </c>
      <c r="F2010" s="826">
        <v>45506</v>
      </c>
      <c r="G2010" s="827" t="s">
        <v>24027</v>
      </c>
    </row>
    <row r="2011" spans="1:7">
      <c r="A2011" s="822" t="s">
        <v>12694</v>
      </c>
      <c r="B2011" s="823" t="s">
        <v>12695</v>
      </c>
      <c r="C2011" s="823" t="s">
        <v>24037</v>
      </c>
      <c r="D2011" s="824">
        <v>0</v>
      </c>
      <c r="E2011" s="825">
        <v>88.488800000000012</v>
      </c>
      <c r="F2011" s="826">
        <v>45506</v>
      </c>
      <c r="G2011" s="827" t="s">
        <v>24027</v>
      </c>
    </row>
    <row r="2012" spans="1:7">
      <c r="A2012" s="822" t="s">
        <v>12696</v>
      </c>
      <c r="B2012" s="823" t="s">
        <v>12697</v>
      </c>
      <c r="C2012" s="823" t="s">
        <v>24037</v>
      </c>
      <c r="D2012" s="824">
        <v>0</v>
      </c>
      <c r="E2012" s="825">
        <v>84.27000000000001</v>
      </c>
      <c r="F2012" s="826">
        <v>45506</v>
      </c>
      <c r="G2012" s="827" t="s">
        <v>24027</v>
      </c>
    </row>
    <row r="2013" spans="1:7">
      <c r="A2013" s="822" t="s">
        <v>12698</v>
      </c>
      <c r="B2013" s="823" t="s">
        <v>12699</v>
      </c>
      <c r="C2013" s="823" t="s">
        <v>24037</v>
      </c>
      <c r="D2013" s="824">
        <v>0</v>
      </c>
      <c r="E2013" s="825">
        <v>88.488800000000012</v>
      </c>
      <c r="F2013" s="826">
        <v>45506</v>
      </c>
      <c r="G2013" s="827" t="s">
        <v>24027</v>
      </c>
    </row>
    <row r="2014" spans="1:7">
      <c r="A2014" s="822" t="s">
        <v>12700</v>
      </c>
      <c r="B2014" s="823" t="s">
        <v>12701</v>
      </c>
      <c r="C2014" s="823" t="s">
        <v>24037</v>
      </c>
      <c r="D2014" s="824">
        <v>0</v>
      </c>
      <c r="E2014" s="825">
        <v>98.166600000000003</v>
      </c>
      <c r="F2014" s="826">
        <v>45506</v>
      </c>
      <c r="G2014" s="827" t="s">
        <v>24027</v>
      </c>
    </row>
    <row r="2015" spans="1:7">
      <c r="A2015" s="822" t="s">
        <v>12702</v>
      </c>
      <c r="B2015" s="823" t="s">
        <v>12703</v>
      </c>
      <c r="C2015" s="823" t="s">
        <v>24037</v>
      </c>
      <c r="D2015" s="824">
        <v>0</v>
      </c>
      <c r="E2015" s="825">
        <v>109.3814</v>
      </c>
      <c r="F2015" s="826">
        <v>45506</v>
      </c>
      <c r="G2015" s="827" t="s">
        <v>24027</v>
      </c>
    </row>
    <row r="2016" spans="1:7">
      <c r="A2016" s="822" t="s">
        <v>12704</v>
      </c>
      <c r="B2016" s="823" t="s">
        <v>11581</v>
      </c>
      <c r="C2016" s="823" t="s">
        <v>24037</v>
      </c>
      <c r="D2016" s="824">
        <v>0</v>
      </c>
      <c r="E2016" s="825">
        <v>84.27000000000001</v>
      </c>
      <c r="F2016" s="826">
        <v>45506</v>
      </c>
      <c r="G2016" s="827" t="s">
        <v>24027</v>
      </c>
    </row>
    <row r="2017" spans="1:7">
      <c r="A2017" s="822" t="s">
        <v>12705</v>
      </c>
      <c r="B2017" s="823" t="s">
        <v>12706</v>
      </c>
      <c r="C2017" s="823" t="s">
        <v>24037</v>
      </c>
      <c r="D2017" s="824">
        <v>0</v>
      </c>
      <c r="E2017" s="825">
        <v>103.74220000000001</v>
      </c>
      <c r="F2017" s="826">
        <v>45506</v>
      </c>
      <c r="G2017" s="827" t="s">
        <v>24027</v>
      </c>
    </row>
    <row r="2018" spans="1:7">
      <c r="A2018" s="822" t="s">
        <v>1474</v>
      </c>
      <c r="B2018" s="823" t="s">
        <v>11578</v>
      </c>
      <c r="C2018" s="823" t="s">
        <v>24037</v>
      </c>
      <c r="D2018" s="824">
        <v>0</v>
      </c>
      <c r="E2018" s="825">
        <v>116.57880000000002</v>
      </c>
      <c r="F2018" s="826">
        <v>45506</v>
      </c>
      <c r="G2018" s="827" t="s">
        <v>24027</v>
      </c>
    </row>
    <row r="2019" spans="1:7">
      <c r="A2019" s="822" t="s">
        <v>12707</v>
      </c>
      <c r="B2019" s="823" t="s">
        <v>12667</v>
      </c>
      <c r="C2019" s="823" t="s">
        <v>24037</v>
      </c>
      <c r="D2019" s="824">
        <v>0</v>
      </c>
      <c r="E2019" s="825">
        <v>92.909000000000006</v>
      </c>
      <c r="F2019" s="826">
        <v>45506</v>
      </c>
      <c r="G2019" s="827" t="s">
        <v>24027</v>
      </c>
    </row>
    <row r="2020" spans="1:7">
      <c r="A2020" s="822" t="s">
        <v>1475</v>
      </c>
      <c r="B2020" s="823" t="s">
        <v>11579</v>
      </c>
      <c r="C2020" s="823" t="s">
        <v>24037</v>
      </c>
      <c r="D2020" s="824">
        <v>0</v>
      </c>
      <c r="E2020" s="825">
        <v>88.488800000000012</v>
      </c>
      <c r="F2020" s="826">
        <v>45506</v>
      </c>
      <c r="G2020" s="827" t="s">
        <v>24027</v>
      </c>
    </row>
    <row r="2021" spans="1:7">
      <c r="A2021" s="822" t="s">
        <v>1476</v>
      </c>
      <c r="B2021" s="823" t="s">
        <v>11580</v>
      </c>
      <c r="C2021" s="823" t="s">
        <v>24037</v>
      </c>
      <c r="D2021" s="824">
        <v>0</v>
      </c>
      <c r="E2021" s="825">
        <v>112.36</v>
      </c>
      <c r="F2021" s="826">
        <v>45506</v>
      </c>
      <c r="G2021" s="827" t="s">
        <v>24027</v>
      </c>
    </row>
    <row r="2022" spans="1:7">
      <c r="A2022" s="822" t="s">
        <v>1477</v>
      </c>
      <c r="B2022" s="823" t="s">
        <v>11581</v>
      </c>
      <c r="C2022" s="823" t="s">
        <v>24037</v>
      </c>
      <c r="D2022" s="824">
        <v>1.1950000000000001</v>
      </c>
      <c r="E2022" s="825">
        <v>92.909000000000006</v>
      </c>
      <c r="F2022" s="826">
        <v>45506</v>
      </c>
      <c r="G2022" s="827" t="s">
        <v>24027</v>
      </c>
    </row>
    <row r="2023" spans="1:7">
      <c r="A2023" s="822" t="s">
        <v>12708</v>
      </c>
      <c r="B2023" s="823" t="s">
        <v>12706</v>
      </c>
      <c r="C2023" s="823" t="s">
        <v>24037</v>
      </c>
      <c r="D2023" s="824">
        <v>0</v>
      </c>
      <c r="E2023" s="825">
        <v>98.834400000000002</v>
      </c>
      <c r="F2023" s="826">
        <v>45506</v>
      </c>
      <c r="G2023" s="827" t="s">
        <v>24027</v>
      </c>
    </row>
    <row r="2024" spans="1:7">
      <c r="A2024" s="822" t="s">
        <v>12709</v>
      </c>
      <c r="B2024" s="823" t="s">
        <v>11578</v>
      </c>
      <c r="C2024" s="823" t="s">
        <v>24037</v>
      </c>
      <c r="D2024" s="824">
        <v>0</v>
      </c>
      <c r="E2024" s="825">
        <v>169.67420000000001</v>
      </c>
      <c r="F2024" s="826">
        <v>45506</v>
      </c>
      <c r="G2024" s="827" t="s">
        <v>24027</v>
      </c>
    </row>
    <row r="2025" spans="1:7">
      <c r="A2025" s="822" t="s">
        <v>12710</v>
      </c>
      <c r="B2025" s="823" t="s">
        <v>12667</v>
      </c>
      <c r="C2025" s="823" t="s">
        <v>24037</v>
      </c>
      <c r="D2025" s="824">
        <v>0</v>
      </c>
      <c r="E2025" s="825">
        <v>88.488800000000012</v>
      </c>
      <c r="F2025" s="826">
        <v>45506</v>
      </c>
      <c r="G2025" s="827" t="s">
        <v>24027</v>
      </c>
    </row>
    <row r="2026" spans="1:7">
      <c r="A2026" s="822" t="s">
        <v>12711</v>
      </c>
      <c r="B2026" s="823" t="s">
        <v>12665</v>
      </c>
      <c r="C2026" s="823" t="s">
        <v>24037</v>
      </c>
      <c r="D2026" s="824">
        <v>0</v>
      </c>
      <c r="E2026" s="825">
        <v>88.488800000000012</v>
      </c>
      <c r="F2026" s="826">
        <v>45506</v>
      </c>
      <c r="G2026" s="827" t="s">
        <v>24027</v>
      </c>
    </row>
    <row r="2027" spans="1:7">
      <c r="A2027" s="822" t="s">
        <v>12712</v>
      </c>
      <c r="B2027" s="823" t="s">
        <v>12713</v>
      </c>
      <c r="C2027" s="823" t="s">
        <v>24037</v>
      </c>
      <c r="D2027" s="824">
        <v>1.19</v>
      </c>
      <c r="E2027" s="825">
        <v>92.909000000000006</v>
      </c>
      <c r="F2027" s="826">
        <v>45506</v>
      </c>
      <c r="G2027" s="827" t="s">
        <v>24027</v>
      </c>
    </row>
    <row r="2028" spans="1:7">
      <c r="A2028" s="822" t="s">
        <v>1478</v>
      </c>
      <c r="B2028" s="823" t="s">
        <v>1479</v>
      </c>
      <c r="C2028" s="823" t="s">
        <v>24037</v>
      </c>
      <c r="D2028" s="824">
        <v>0</v>
      </c>
      <c r="E2028" s="825">
        <v>88.488800000000012</v>
      </c>
      <c r="F2028" s="826">
        <v>45506</v>
      </c>
      <c r="G2028" s="827" t="s">
        <v>24027</v>
      </c>
    </row>
    <row r="2029" spans="1:7">
      <c r="A2029" s="822" t="s">
        <v>1480</v>
      </c>
      <c r="B2029" s="823" t="s">
        <v>11582</v>
      </c>
      <c r="C2029" s="823" t="s">
        <v>24037</v>
      </c>
      <c r="D2029" s="824">
        <v>0</v>
      </c>
      <c r="E2029" s="825">
        <v>98.823800000000006</v>
      </c>
      <c r="F2029" s="826">
        <v>45506</v>
      </c>
      <c r="G2029" s="827" t="s">
        <v>24027</v>
      </c>
    </row>
    <row r="2030" spans="1:7">
      <c r="A2030" s="822" t="s">
        <v>12714</v>
      </c>
      <c r="B2030" s="823" t="s">
        <v>12715</v>
      </c>
      <c r="C2030" s="823" t="s">
        <v>24037</v>
      </c>
      <c r="D2030" s="824">
        <v>0</v>
      </c>
      <c r="E2030" s="825">
        <v>84.27000000000001</v>
      </c>
      <c r="F2030" s="826">
        <v>45506</v>
      </c>
      <c r="G2030" s="827" t="s">
        <v>24027</v>
      </c>
    </row>
    <row r="2031" spans="1:7">
      <c r="A2031" s="822" t="s">
        <v>1481</v>
      </c>
      <c r="B2031" s="823" t="s">
        <v>1482</v>
      </c>
      <c r="C2031" s="823" t="s">
        <v>24037</v>
      </c>
      <c r="D2031" s="824">
        <v>0</v>
      </c>
      <c r="E2031" s="825">
        <v>92.909000000000006</v>
      </c>
      <c r="F2031" s="826">
        <v>45506</v>
      </c>
      <c r="G2031" s="827" t="s">
        <v>24027</v>
      </c>
    </row>
    <row r="2032" spans="1:7">
      <c r="A2032" s="822" t="s">
        <v>12716</v>
      </c>
      <c r="B2032" s="823" t="s">
        <v>12717</v>
      </c>
      <c r="C2032" s="823" t="s">
        <v>24037</v>
      </c>
      <c r="D2032" s="824">
        <v>0</v>
      </c>
      <c r="E2032" s="825">
        <v>88.488800000000012</v>
      </c>
      <c r="F2032" s="826">
        <v>45506</v>
      </c>
      <c r="G2032" s="827" t="s">
        <v>24027</v>
      </c>
    </row>
    <row r="2033" spans="1:7">
      <c r="A2033" s="822" t="s">
        <v>12718</v>
      </c>
      <c r="B2033" s="823" t="s">
        <v>12719</v>
      </c>
      <c r="C2033" s="823" t="s">
        <v>24037</v>
      </c>
      <c r="D2033" s="824">
        <v>3.57</v>
      </c>
      <c r="E2033" s="825">
        <v>127.3272</v>
      </c>
      <c r="F2033" s="826">
        <v>45506</v>
      </c>
      <c r="G2033" s="827" t="s">
        <v>24027</v>
      </c>
    </row>
    <row r="2034" spans="1:7">
      <c r="A2034" s="822" t="s">
        <v>12720</v>
      </c>
      <c r="B2034" s="823" t="s">
        <v>12721</v>
      </c>
      <c r="C2034" s="823" t="s">
        <v>24037</v>
      </c>
      <c r="D2034" s="824">
        <v>1.45</v>
      </c>
      <c r="E2034" s="825">
        <v>100.85900000000001</v>
      </c>
      <c r="F2034" s="826">
        <v>45506</v>
      </c>
      <c r="G2034" s="827" t="s">
        <v>24027</v>
      </c>
    </row>
    <row r="2035" spans="1:7">
      <c r="A2035" s="822" t="s">
        <v>1483</v>
      </c>
      <c r="B2035" s="823" t="s">
        <v>11583</v>
      </c>
      <c r="C2035" s="823" t="s">
        <v>24037</v>
      </c>
      <c r="D2035" s="824">
        <v>1.335</v>
      </c>
      <c r="E2035" s="825">
        <v>92.909000000000006</v>
      </c>
      <c r="F2035" s="826">
        <v>45506</v>
      </c>
      <c r="G2035" s="827" t="s">
        <v>24027</v>
      </c>
    </row>
    <row r="2036" spans="1:7">
      <c r="A2036" s="822" t="s">
        <v>12722</v>
      </c>
      <c r="B2036" s="823" t="s">
        <v>12723</v>
      </c>
      <c r="C2036" s="823" t="s">
        <v>24037</v>
      </c>
      <c r="D2036" s="824">
        <v>0</v>
      </c>
      <c r="E2036" s="825">
        <v>92.909000000000006</v>
      </c>
      <c r="F2036" s="826">
        <v>45506</v>
      </c>
      <c r="G2036" s="827" t="s">
        <v>24027</v>
      </c>
    </row>
    <row r="2037" spans="1:7">
      <c r="A2037" s="822" t="s">
        <v>1484</v>
      </c>
      <c r="B2037" s="823" t="s">
        <v>11584</v>
      </c>
      <c r="C2037" s="823" t="s">
        <v>24037</v>
      </c>
      <c r="D2037" s="824">
        <v>0</v>
      </c>
      <c r="E2037" s="825">
        <v>88.488800000000012</v>
      </c>
      <c r="F2037" s="826">
        <v>45506</v>
      </c>
      <c r="G2037" s="827" t="s">
        <v>24027</v>
      </c>
    </row>
    <row r="2038" spans="1:7">
      <c r="A2038" s="822" t="s">
        <v>12724</v>
      </c>
      <c r="B2038" s="823" t="s">
        <v>12725</v>
      </c>
      <c r="C2038" s="823" t="s">
        <v>24037</v>
      </c>
      <c r="D2038" s="824">
        <v>0</v>
      </c>
      <c r="E2038" s="825">
        <v>100.85900000000001</v>
      </c>
      <c r="F2038" s="826">
        <v>45506</v>
      </c>
      <c r="G2038" s="827" t="s">
        <v>24027</v>
      </c>
    </row>
    <row r="2039" spans="1:7">
      <c r="A2039" s="822" t="s">
        <v>1485</v>
      </c>
      <c r="B2039" s="823" t="s">
        <v>11585</v>
      </c>
      <c r="C2039" s="823" t="s">
        <v>24037</v>
      </c>
      <c r="D2039" s="824">
        <v>1.415</v>
      </c>
      <c r="E2039" s="825">
        <v>112.1692</v>
      </c>
      <c r="F2039" s="826">
        <v>45506</v>
      </c>
      <c r="G2039" s="827" t="s">
        <v>24027</v>
      </c>
    </row>
    <row r="2040" spans="1:7">
      <c r="A2040" s="822" t="s">
        <v>12726</v>
      </c>
      <c r="B2040" s="823" t="s">
        <v>12727</v>
      </c>
      <c r="C2040" s="823" t="s">
        <v>24037</v>
      </c>
      <c r="D2040" s="824">
        <v>0</v>
      </c>
      <c r="E2040" s="825">
        <v>84.27000000000001</v>
      </c>
      <c r="F2040" s="826">
        <v>45506</v>
      </c>
      <c r="G2040" s="827" t="s">
        <v>24027</v>
      </c>
    </row>
    <row r="2041" spans="1:7">
      <c r="A2041" s="822" t="s">
        <v>12728</v>
      </c>
      <c r="B2041" s="823" t="s">
        <v>12729</v>
      </c>
      <c r="C2041" s="823" t="s">
        <v>24037</v>
      </c>
      <c r="D2041" s="824">
        <v>0</v>
      </c>
      <c r="E2041" s="825">
        <v>88.488800000000012</v>
      </c>
      <c r="F2041" s="826">
        <v>45506</v>
      </c>
      <c r="G2041" s="827" t="s">
        <v>24027</v>
      </c>
    </row>
    <row r="2042" spans="1:7">
      <c r="A2042" s="822" t="s">
        <v>1486</v>
      </c>
      <c r="B2042" s="823" t="s">
        <v>11586</v>
      </c>
      <c r="C2042" s="823" t="s">
        <v>24037</v>
      </c>
      <c r="D2042" s="824">
        <v>1.2</v>
      </c>
      <c r="E2042" s="825">
        <v>92.909000000000006</v>
      </c>
      <c r="F2042" s="826">
        <v>45506</v>
      </c>
      <c r="G2042" s="827" t="s">
        <v>24027</v>
      </c>
    </row>
    <row r="2043" spans="1:7">
      <c r="A2043" s="822" t="s">
        <v>1487</v>
      </c>
      <c r="B2043" s="823" t="s">
        <v>1488</v>
      </c>
      <c r="C2043" s="823" t="s">
        <v>24037</v>
      </c>
      <c r="D2043" s="824">
        <v>1.2</v>
      </c>
      <c r="E2043" s="825">
        <v>98.166600000000003</v>
      </c>
      <c r="F2043" s="826">
        <v>45506</v>
      </c>
      <c r="G2043" s="827" t="s">
        <v>24027</v>
      </c>
    </row>
    <row r="2044" spans="1:7">
      <c r="A2044" s="822" t="s">
        <v>1489</v>
      </c>
      <c r="B2044" s="823" t="s">
        <v>11587</v>
      </c>
      <c r="C2044" s="823" t="s">
        <v>24037</v>
      </c>
      <c r="D2044" s="824">
        <v>1.19</v>
      </c>
      <c r="E2044" s="825">
        <v>92.909000000000006</v>
      </c>
      <c r="F2044" s="826">
        <v>45506</v>
      </c>
      <c r="G2044" s="827" t="s">
        <v>24027</v>
      </c>
    </row>
    <row r="2045" spans="1:7">
      <c r="A2045" s="822" t="s">
        <v>1490</v>
      </c>
      <c r="B2045" s="823" t="s">
        <v>11588</v>
      </c>
      <c r="C2045" s="823" t="s">
        <v>24037</v>
      </c>
      <c r="D2045" s="824">
        <v>0</v>
      </c>
      <c r="E2045" s="825">
        <v>103.54080000000002</v>
      </c>
      <c r="F2045" s="826">
        <v>45506</v>
      </c>
      <c r="G2045" s="827" t="s">
        <v>24027</v>
      </c>
    </row>
    <row r="2046" spans="1:7">
      <c r="A2046" s="822" t="s">
        <v>1491</v>
      </c>
      <c r="B2046" s="823" t="s">
        <v>11589</v>
      </c>
      <c r="C2046" s="823" t="s">
        <v>24037</v>
      </c>
      <c r="D2046" s="824">
        <v>0</v>
      </c>
      <c r="E2046" s="825">
        <v>104.30400000000002</v>
      </c>
      <c r="F2046" s="826">
        <v>45506</v>
      </c>
      <c r="G2046" s="827" t="s">
        <v>24027</v>
      </c>
    </row>
    <row r="2047" spans="1:7">
      <c r="A2047" s="822" t="s">
        <v>12730</v>
      </c>
      <c r="B2047" s="823" t="s">
        <v>12731</v>
      </c>
      <c r="C2047" s="823" t="s">
        <v>24037</v>
      </c>
      <c r="D2047" s="824">
        <v>1.32</v>
      </c>
      <c r="E2047" s="825">
        <v>112.3176</v>
      </c>
      <c r="F2047" s="826">
        <v>45506</v>
      </c>
      <c r="G2047" s="827" t="s">
        <v>24027</v>
      </c>
    </row>
    <row r="2048" spans="1:7">
      <c r="A2048" s="822" t="s">
        <v>1492</v>
      </c>
      <c r="B2048" s="823" t="s">
        <v>11590</v>
      </c>
      <c r="C2048" s="823" t="s">
        <v>24037</v>
      </c>
      <c r="D2048" s="824">
        <v>1.2</v>
      </c>
      <c r="E2048" s="825">
        <v>122.17560000000002</v>
      </c>
      <c r="F2048" s="826">
        <v>45506</v>
      </c>
      <c r="G2048" s="827" t="s">
        <v>24027</v>
      </c>
    </row>
    <row r="2049" spans="1:7">
      <c r="A2049" s="822" t="s">
        <v>12732</v>
      </c>
      <c r="B2049" s="823" t="s">
        <v>12733</v>
      </c>
      <c r="C2049" s="823" t="s">
        <v>24037</v>
      </c>
      <c r="D2049" s="824">
        <v>0</v>
      </c>
      <c r="E2049" s="825">
        <v>88.488800000000012</v>
      </c>
      <c r="F2049" s="826">
        <v>45506</v>
      </c>
      <c r="G2049" s="827" t="s">
        <v>24027</v>
      </c>
    </row>
    <row r="2050" spans="1:7">
      <c r="A2050" s="822" t="s">
        <v>1493</v>
      </c>
      <c r="B2050" s="823" t="s">
        <v>11591</v>
      </c>
      <c r="C2050" s="823" t="s">
        <v>24037</v>
      </c>
      <c r="D2050" s="824">
        <v>1.165</v>
      </c>
      <c r="E2050" s="825">
        <v>92.909000000000006</v>
      </c>
      <c r="F2050" s="826">
        <v>45506</v>
      </c>
      <c r="G2050" s="827" t="s">
        <v>24027</v>
      </c>
    </row>
    <row r="2051" spans="1:7">
      <c r="A2051" s="822" t="s">
        <v>12734</v>
      </c>
      <c r="B2051" s="823" t="s">
        <v>12735</v>
      </c>
      <c r="C2051" s="823" t="s">
        <v>24037</v>
      </c>
      <c r="D2051" s="824">
        <v>0</v>
      </c>
      <c r="E2051" s="825">
        <v>108.68180000000001</v>
      </c>
      <c r="F2051" s="826">
        <v>45506</v>
      </c>
      <c r="G2051" s="827" t="s">
        <v>24027</v>
      </c>
    </row>
    <row r="2052" spans="1:7">
      <c r="A2052" s="822" t="s">
        <v>1494</v>
      </c>
      <c r="B2052" s="823" t="s">
        <v>1495</v>
      </c>
      <c r="C2052" s="823" t="s">
        <v>24037</v>
      </c>
      <c r="D2052" s="824">
        <v>0</v>
      </c>
      <c r="E2052" s="825">
        <v>100.37140000000001</v>
      </c>
      <c r="F2052" s="826">
        <v>45506</v>
      </c>
      <c r="G2052" s="827" t="s">
        <v>24027</v>
      </c>
    </row>
    <row r="2053" spans="1:7">
      <c r="A2053" s="822" t="s">
        <v>12736</v>
      </c>
      <c r="B2053" s="823" t="s">
        <v>12737</v>
      </c>
      <c r="C2053" s="823" t="s">
        <v>24037</v>
      </c>
      <c r="D2053" s="824">
        <v>1.165</v>
      </c>
      <c r="E2053" s="825">
        <v>101.6752</v>
      </c>
      <c r="F2053" s="826">
        <v>45506</v>
      </c>
      <c r="G2053" s="827" t="s">
        <v>24027</v>
      </c>
    </row>
    <row r="2054" spans="1:7">
      <c r="A2054" s="822" t="s">
        <v>1496</v>
      </c>
      <c r="B2054" s="823" t="s">
        <v>11592</v>
      </c>
      <c r="C2054" s="823" t="s">
        <v>24037</v>
      </c>
      <c r="D2054" s="824">
        <v>1.21</v>
      </c>
      <c r="E2054" s="825">
        <v>92.909000000000006</v>
      </c>
      <c r="F2054" s="826">
        <v>45506</v>
      </c>
      <c r="G2054" s="827" t="s">
        <v>24027</v>
      </c>
    </row>
    <row r="2055" spans="1:7">
      <c r="A2055" s="822" t="s">
        <v>1497</v>
      </c>
      <c r="B2055" s="823" t="s">
        <v>11593</v>
      </c>
      <c r="C2055" s="823" t="s">
        <v>24037</v>
      </c>
      <c r="D2055" s="824">
        <v>0</v>
      </c>
      <c r="E2055" s="825">
        <v>92.909000000000006</v>
      </c>
      <c r="F2055" s="826">
        <v>45506</v>
      </c>
      <c r="G2055" s="827" t="s">
        <v>24027</v>
      </c>
    </row>
    <row r="2056" spans="1:7">
      <c r="A2056" s="822" t="s">
        <v>1498</v>
      </c>
      <c r="B2056" s="823" t="s">
        <v>11594</v>
      </c>
      <c r="C2056" s="823" t="s">
        <v>24037</v>
      </c>
      <c r="D2056" s="824">
        <v>1.1850000000000001</v>
      </c>
      <c r="E2056" s="825">
        <v>92.909000000000006</v>
      </c>
      <c r="F2056" s="826">
        <v>45506</v>
      </c>
      <c r="G2056" s="827" t="s">
        <v>24027</v>
      </c>
    </row>
    <row r="2057" spans="1:7">
      <c r="A2057" s="822" t="s">
        <v>24271</v>
      </c>
      <c r="B2057" s="823" t="s">
        <v>24272</v>
      </c>
      <c r="C2057" s="823" t="s">
        <v>6621</v>
      </c>
      <c r="D2057" s="824">
        <v>0</v>
      </c>
      <c r="E2057" s="825">
        <v>49.95</v>
      </c>
      <c r="F2057" s="826">
        <v>45506</v>
      </c>
      <c r="G2057" s="827" t="s">
        <v>24027</v>
      </c>
    </row>
    <row r="2058" spans="1:7">
      <c r="A2058" s="822" t="s">
        <v>1499</v>
      </c>
      <c r="B2058" s="823" t="s">
        <v>24273</v>
      </c>
      <c r="C2058" s="823" t="s">
        <v>6621</v>
      </c>
      <c r="D2058" s="824">
        <v>6.0000000000000001E-3</v>
      </c>
      <c r="E2058" s="825">
        <v>3.9960000000000004</v>
      </c>
      <c r="F2058" s="826">
        <v>45506</v>
      </c>
      <c r="G2058" s="826" t="s">
        <v>24027</v>
      </c>
    </row>
    <row r="2059" spans="1:7">
      <c r="A2059" s="822" t="s">
        <v>12738</v>
      </c>
      <c r="B2059" s="823" t="s">
        <v>1400</v>
      </c>
      <c r="C2059" s="823" t="s">
        <v>6621</v>
      </c>
      <c r="D2059" s="824">
        <v>0</v>
      </c>
      <c r="E2059" s="825">
        <v>9.3129000000000008</v>
      </c>
      <c r="F2059" s="826">
        <v>45506</v>
      </c>
      <c r="G2059" s="827" t="s">
        <v>24027</v>
      </c>
    </row>
    <row r="2060" spans="1:7">
      <c r="A2060" s="822" t="s">
        <v>1500</v>
      </c>
      <c r="B2060" s="823" t="s">
        <v>11595</v>
      </c>
      <c r="C2060" s="823" t="s">
        <v>6621</v>
      </c>
      <c r="D2060" s="824">
        <v>8.4000000000000005E-2</v>
      </c>
      <c r="E2060" s="825">
        <v>37.085099999999997</v>
      </c>
      <c r="F2060" s="826">
        <v>45506</v>
      </c>
      <c r="G2060" s="827" t="s">
        <v>24027</v>
      </c>
    </row>
    <row r="2061" spans="1:7" ht="15" customHeight="1">
      <c r="A2061" s="822" t="s">
        <v>1501</v>
      </c>
      <c r="B2061" s="823" t="s">
        <v>11596</v>
      </c>
      <c r="C2061" s="823" t="s">
        <v>24053</v>
      </c>
      <c r="D2061" s="824">
        <v>4.2</v>
      </c>
      <c r="E2061" s="825">
        <v>960</v>
      </c>
      <c r="F2061" s="826">
        <v>45506</v>
      </c>
      <c r="G2061" s="827" t="s">
        <v>11197</v>
      </c>
    </row>
    <row r="2062" spans="1:7" ht="15" customHeight="1">
      <c r="A2062" s="822" t="s">
        <v>12739</v>
      </c>
      <c r="B2062" s="823" t="s">
        <v>12740</v>
      </c>
      <c r="C2062" s="823" t="s">
        <v>24053</v>
      </c>
      <c r="D2062" s="824">
        <v>4.3</v>
      </c>
      <c r="E2062" s="825">
        <v>113.32</v>
      </c>
      <c r="F2062" s="826">
        <v>45506</v>
      </c>
      <c r="G2062" s="827" t="s">
        <v>11197</v>
      </c>
    </row>
    <row r="2063" spans="1:7" ht="15" customHeight="1">
      <c r="A2063" s="822" t="s">
        <v>1502</v>
      </c>
      <c r="B2063" s="823" t="s">
        <v>11597</v>
      </c>
      <c r="C2063" s="823" t="s">
        <v>24053</v>
      </c>
      <c r="D2063" s="824">
        <v>4.1500000000000004</v>
      </c>
      <c r="E2063" s="825">
        <v>1025</v>
      </c>
      <c r="F2063" s="826">
        <v>45506</v>
      </c>
      <c r="G2063" s="827" t="s">
        <v>11197</v>
      </c>
    </row>
    <row r="2064" spans="1:7" ht="15" customHeight="1">
      <c r="A2064" s="822" t="s">
        <v>1503</v>
      </c>
      <c r="B2064" s="823" t="s">
        <v>11598</v>
      </c>
      <c r="C2064" s="823" t="s">
        <v>24037</v>
      </c>
      <c r="D2064" s="824">
        <v>1.2</v>
      </c>
      <c r="E2064" s="825">
        <v>197.18120000000002</v>
      </c>
      <c r="F2064" s="826">
        <v>45506</v>
      </c>
      <c r="G2064" s="827" t="s">
        <v>24027</v>
      </c>
    </row>
    <row r="2065" spans="1:7" ht="15" customHeight="1">
      <c r="A2065" s="822" t="s">
        <v>1504</v>
      </c>
      <c r="B2065" s="823" t="s">
        <v>11599</v>
      </c>
      <c r="C2065" s="823" t="s">
        <v>24037</v>
      </c>
      <c r="D2065" s="824">
        <v>1.2</v>
      </c>
      <c r="E2065" s="825">
        <v>200.29760000000002</v>
      </c>
      <c r="F2065" s="826">
        <v>45506</v>
      </c>
      <c r="G2065" s="827" t="s">
        <v>24027</v>
      </c>
    </row>
    <row r="2066" spans="1:7" ht="15" customHeight="1">
      <c r="A2066" s="822" t="s">
        <v>12741</v>
      </c>
      <c r="B2066" s="823" t="s">
        <v>12742</v>
      </c>
      <c r="C2066" s="823" t="s">
        <v>24037</v>
      </c>
      <c r="D2066" s="824">
        <v>0</v>
      </c>
      <c r="E2066" s="825">
        <v>75.832400000000007</v>
      </c>
      <c r="F2066" s="826">
        <v>45506</v>
      </c>
      <c r="G2066" s="827" t="s">
        <v>24027</v>
      </c>
    </row>
    <row r="2067" spans="1:7" ht="15" customHeight="1">
      <c r="A2067" s="822" t="s">
        <v>12743</v>
      </c>
      <c r="B2067" s="823" t="s">
        <v>12744</v>
      </c>
      <c r="C2067" s="823" t="s">
        <v>24037</v>
      </c>
      <c r="D2067" s="824">
        <v>0</v>
      </c>
      <c r="E2067" s="825">
        <v>79.627200000000002</v>
      </c>
      <c r="F2067" s="826">
        <v>45506</v>
      </c>
      <c r="G2067" s="827" t="s">
        <v>24027</v>
      </c>
    </row>
    <row r="2068" spans="1:7" ht="15" customHeight="1">
      <c r="A2068" s="822" t="s">
        <v>12745</v>
      </c>
      <c r="B2068" s="823" t="s">
        <v>12746</v>
      </c>
      <c r="C2068" s="823" t="s">
        <v>24037</v>
      </c>
      <c r="D2068" s="824">
        <v>1.84</v>
      </c>
      <c r="E2068" s="825">
        <v>75.832400000000007</v>
      </c>
      <c r="F2068" s="826">
        <v>45506</v>
      </c>
      <c r="G2068" s="827" t="s">
        <v>24027</v>
      </c>
    </row>
    <row r="2069" spans="1:7" ht="15" customHeight="1">
      <c r="A2069" s="822" t="s">
        <v>1505</v>
      </c>
      <c r="B2069" s="823" t="s">
        <v>11600</v>
      </c>
      <c r="C2069" s="823" t="s">
        <v>24037</v>
      </c>
      <c r="D2069" s="824">
        <v>1.84</v>
      </c>
      <c r="E2069" s="825">
        <v>79.627200000000002</v>
      </c>
      <c r="F2069" s="826">
        <v>45506</v>
      </c>
      <c r="G2069" s="827" t="s">
        <v>24027</v>
      </c>
    </row>
    <row r="2070" spans="1:7" ht="15" customHeight="1">
      <c r="A2070" s="822" t="s">
        <v>1506</v>
      </c>
      <c r="B2070" s="823" t="s">
        <v>11601</v>
      </c>
      <c r="C2070" s="823" t="s">
        <v>24037</v>
      </c>
      <c r="D2070" s="824">
        <v>2.58</v>
      </c>
      <c r="E2070" s="825">
        <v>107.325</v>
      </c>
      <c r="F2070" s="826">
        <v>45506</v>
      </c>
      <c r="G2070" s="827" t="s">
        <v>24027</v>
      </c>
    </row>
    <row r="2071" spans="1:7" ht="15" customHeight="1">
      <c r="A2071" s="822" t="s">
        <v>12747</v>
      </c>
      <c r="B2071" s="823" t="s">
        <v>12748</v>
      </c>
      <c r="C2071" s="823" t="s">
        <v>24037</v>
      </c>
      <c r="D2071" s="824">
        <v>0</v>
      </c>
      <c r="E2071" s="825">
        <v>197.18120000000002</v>
      </c>
      <c r="F2071" s="826">
        <v>45506</v>
      </c>
      <c r="G2071" s="827" t="s">
        <v>24027</v>
      </c>
    </row>
    <row r="2072" spans="1:7" ht="15" customHeight="1">
      <c r="A2072" s="822" t="s">
        <v>12749</v>
      </c>
      <c r="B2072" s="823" t="s">
        <v>12750</v>
      </c>
      <c r="C2072" s="823" t="s">
        <v>24037</v>
      </c>
      <c r="D2072" s="824">
        <v>0</v>
      </c>
      <c r="E2072" s="825">
        <v>84.948400000000007</v>
      </c>
      <c r="F2072" s="826">
        <v>45506</v>
      </c>
      <c r="G2072" s="827" t="s">
        <v>24027</v>
      </c>
    </row>
    <row r="2073" spans="1:7" ht="15" customHeight="1">
      <c r="A2073" s="822" t="s">
        <v>12751</v>
      </c>
      <c r="B2073" s="823" t="s">
        <v>12752</v>
      </c>
      <c r="C2073" s="823" t="s">
        <v>24037</v>
      </c>
      <c r="D2073" s="824">
        <v>0</v>
      </c>
      <c r="E2073" s="825">
        <v>63.197200000000002</v>
      </c>
      <c r="F2073" s="826">
        <v>45506</v>
      </c>
      <c r="G2073" s="827" t="s">
        <v>24027</v>
      </c>
    </row>
    <row r="2074" spans="1:7" ht="15" customHeight="1">
      <c r="A2074" s="822" t="s">
        <v>11602</v>
      </c>
      <c r="B2074" s="823" t="s">
        <v>11603</v>
      </c>
      <c r="C2074" s="823" t="s">
        <v>24037</v>
      </c>
      <c r="D2074" s="824">
        <v>0</v>
      </c>
      <c r="E2074" s="825">
        <v>76.182200000000009</v>
      </c>
      <c r="F2074" s="826">
        <v>45506</v>
      </c>
      <c r="G2074" s="827" t="s">
        <v>24027</v>
      </c>
    </row>
    <row r="2075" spans="1:7" ht="15" customHeight="1">
      <c r="A2075" s="822" t="s">
        <v>12753</v>
      </c>
      <c r="B2075" s="823" t="s">
        <v>12754</v>
      </c>
      <c r="C2075" s="823" t="s">
        <v>24037</v>
      </c>
      <c r="D2075" s="824">
        <v>0</v>
      </c>
      <c r="E2075" s="825">
        <v>79.627200000000002</v>
      </c>
      <c r="F2075" s="826">
        <v>45506</v>
      </c>
      <c r="G2075" s="827" t="s">
        <v>24027</v>
      </c>
    </row>
    <row r="2076" spans="1:7" ht="15" customHeight="1">
      <c r="A2076" s="822" t="s">
        <v>1507</v>
      </c>
      <c r="B2076" s="823" t="s">
        <v>11604</v>
      </c>
      <c r="C2076" s="823" t="s">
        <v>24037</v>
      </c>
      <c r="D2076" s="824">
        <v>0</v>
      </c>
      <c r="E2076" s="825">
        <v>131.45060000000001</v>
      </c>
      <c r="F2076" s="826">
        <v>45506</v>
      </c>
      <c r="G2076" s="827" t="s">
        <v>24027</v>
      </c>
    </row>
    <row r="2077" spans="1:7" ht="15" customHeight="1">
      <c r="A2077" s="822" t="s">
        <v>12755</v>
      </c>
      <c r="B2077" s="823" t="s">
        <v>11604</v>
      </c>
      <c r="C2077" s="823" t="s">
        <v>24037</v>
      </c>
      <c r="D2077" s="824">
        <v>0</v>
      </c>
      <c r="E2077" s="825">
        <v>131.45060000000001</v>
      </c>
      <c r="F2077" s="826">
        <v>45506</v>
      </c>
      <c r="G2077" s="827" t="s">
        <v>24027</v>
      </c>
    </row>
    <row r="2078" spans="1:7" ht="15" customHeight="1">
      <c r="A2078" s="822" t="s">
        <v>12756</v>
      </c>
      <c r="B2078" s="823" t="s">
        <v>11604</v>
      </c>
      <c r="C2078" s="823" t="s">
        <v>24037</v>
      </c>
      <c r="D2078" s="824">
        <v>0</v>
      </c>
      <c r="E2078" s="825">
        <v>125.18600000000001</v>
      </c>
      <c r="F2078" s="826">
        <v>45506</v>
      </c>
      <c r="G2078" s="827" t="s">
        <v>24027</v>
      </c>
    </row>
    <row r="2079" spans="1:7" ht="15" customHeight="1">
      <c r="A2079" s="822" t="s">
        <v>12757</v>
      </c>
      <c r="B2079" s="823" t="s">
        <v>11604</v>
      </c>
      <c r="C2079" s="823" t="s">
        <v>24037</v>
      </c>
      <c r="D2079" s="824">
        <v>0</v>
      </c>
      <c r="E2079" s="825">
        <v>131.45060000000001</v>
      </c>
      <c r="F2079" s="826">
        <v>45506</v>
      </c>
      <c r="G2079" s="827" t="s">
        <v>24027</v>
      </c>
    </row>
    <row r="2080" spans="1:7" ht="15" customHeight="1">
      <c r="A2080" s="822" t="s">
        <v>12758</v>
      </c>
      <c r="B2080" s="823" t="s">
        <v>11604</v>
      </c>
      <c r="C2080" s="823" t="s">
        <v>24037</v>
      </c>
      <c r="D2080" s="824">
        <v>0</v>
      </c>
      <c r="E2080" s="825">
        <v>131.45060000000001</v>
      </c>
      <c r="F2080" s="826">
        <v>45506</v>
      </c>
      <c r="G2080" s="827" t="s">
        <v>24027</v>
      </c>
    </row>
    <row r="2081" spans="1:7" ht="15" customHeight="1">
      <c r="A2081" s="822" t="s">
        <v>12759</v>
      </c>
      <c r="B2081" s="823" t="s">
        <v>12760</v>
      </c>
      <c r="C2081" s="823" t="s">
        <v>24037</v>
      </c>
      <c r="D2081" s="824">
        <v>0</v>
      </c>
      <c r="E2081" s="825">
        <v>88.488800000000012</v>
      </c>
      <c r="F2081" s="826">
        <v>45506</v>
      </c>
      <c r="G2081" s="827" t="s">
        <v>24027</v>
      </c>
    </row>
    <row r="2082" spans="1:7" ht="15" customHeight="1">
      <c r="A2082" s="822" t="s">
        <v>1508</v>
      </c>
      <c r="B2082" s="823" t="s">
        <v>11605</v>
      </c>
      <c r="C2082" s="823" t="s">
        <v>24037</v>
      </c>
      <c r="D2082" s="824">
        <v>0</v>
      </c>
      <c r="E2082" s="825">
        <v>236.60260000000002</v>
      </c>
      <c r="F2082" s="826">
        <v>45506</v>
      </c>
      <c r="G2082" s="827" t="s">
        <v>24027</v>
      </c>
    </row>
    <row r="2083" spans="1:7" ht="15" customHeight="1">
      <c r="A2083" s="822" t="s">
        <v>11606</v>
      </c>
      <c r="B2083" s="823" t="s">
        <v>22833</v>
      </c>
      <c r="C2083" s="823" t="s">
        <v>24037</v>
      </c>
      <c r="D2083" s="824">
        <v>0</v>
      </c>
      <c r="E2083" s="825">
        <v>236.60260000000002</v>
      </c>
      <c r="F2083" s="826">
        <v>45506</v>
      </c>
      <c r="G2083" s="827" t="s">
        <v>24027</v>
      </c>
    </row>
    <row r="2084" spans="1:7" ht="15" customHeight="1">
      <c r="A2084" s="822" t="s">
        <v>12761</v>
      </c>
      <c r="B2084" s="823" t="s">
        <v>12762</v>
      </c>
      <c r="C2084" s="823" t="s">
        <v>24037</v>
      </c>
      <c r="D2084" s="824">
        <v>0</v>
      </c>
      <c r="E2084" s="825">
        <v>236.60260000000002</v>
      </c>
      <c r="F2084" s="826">
        <v>45506</v>
      </c>
      <c r="G2084" s="827" t="s">
        <v>24027</v>
      </c>
    </row>
    <row r="2085" spans="1:7" ht="15" customHeight="1">
      <c r="A2085" s="822" t="s">
        <v>1509</v>
      </c>
      <c r="B2085" s="823" t="s">
        <v>11607</v>
      </c>
      <c r="C2085" s="823" t="s">
        <v>24037</v>
      </c>
      <c r="D2085" s="824">
        <v>0</v>
      </c>
      <c r="E2085" s="825">
        <v>108.12</v>
      </c>
      <c r="F2085" s="826">
        <v>45506</v>
      </c>
      <c r="G2085" s="827" t="s">
        <v>24027</v>
      </c>
    </row>
    <row r="2086" spans="1:7" ht="15" customHeight="1">
      <c r="A2086" s="822" t="s">
        <v>12763</v>
      </c>
      <c r="B2086" s="823" t="s">
        <v>12764</v>
      </c>
      <c r="C2086" s="823" t="s">
        <v>24037</v>
      </c>
      <c r="D2086" s="824">
        <v>0</v>
      </c>
      <c r="E2086" s="825">
        <v>29.6694</v>
      </c>
      <c r="F2086" s="826">
        <v>45506</v>
      </c>
      <c r="G2086" s="827" t="s">
        <v>24027</v>
      </c>
    </row>
    <row r="2087" spans="1:7" ht="15" customHeight="1">
      <c r="A2087" s="822" t="s">
        <v>12765</v>
      </c>
      <c r="B2087" s="823" t="s">
        <v>12766</v>
      </c>
      <c r="C2087" s="823" t="s">
        <v>24037</v>
      </c>
      <c r="D2087" s="824">
        <v>0</v>
      </c>
      <c r="E2087" s="825">
        <v>75.005600000000015</v>
      </c>
      <c r="F2087" s="826">
        <v>45506</v>
      </c>
      <c r="G2087" s="827" t="s">
        <v>24027</v>
      </c>
    </row>
    <row r="2088" spans="1:7" ht="15" customHeight="1">
      <c r="A2088" s="822" t="s">
        <v>12767</v>
      </c>
      <c r="B2088" s="823" t="s">
        <v>12768</v>
      </c>
      <c r="C2088" s="823" t="s">
        <v>24037</v>
      </c>
      <c r="D2088" s="824">
        <v>0</v>
      </c>
      <c r="E2088" s="825">
        <v>160.8974</v>
      </c>
      <c r="F2088" s="826">
        <v>45506</v>
      </c>
      <c r="G2088" s="827" t="s">
        <v>24027</v>
      </c>
    </row>
    <row r="2089" spans="1:7" ht="15" customHeight="1">
      <c r="A2089" s="822" t="s">
        <v>12769</v>
      </c>
      <c r="B2089" s="823" t="s">
        <v>12770</v>
      </c>
      <c r="C2089" s="823" t="s">
        <v>24037</v>
      </c>
      <c r="D2089" s="824">
        <v>0</v>
      </c>
      <c r="E2089" s="825">
        <v>87.874000000000009</v>
      </c>
      <c r="F2089" s="826">
        <v>45506</v>
      </c>
      <c r="G2089" s="827" t="s">
        <v>24027</v>
      </c>
    </row>
    <row r="2090" spans="1:7" ht="15" customHeight="1">
      <c r="A2090" s="822" t="s">
        <v>1510</v>
      </c>
      <c r="B2090" s="823" t="s">
        <v>1511</v>
      </c>
      <c r="C2090" s="823" t="s">
        <v>24037</v>
      </c>
      <c r="D2090" s="824">
        <v>0</v>
      </c>
      <c r="E2090" s="825">
        <v>91.001000000000005</v>
      </c>
      <c r="F2090" s="826">
        <v>45506</v>
      </c>
      <c r="G2090" s="827" t="s">
        <v>24027</v>
      </c>
    </row>
    <row r="2091" spans="1:7" ht="15" customHeight="1">
      <c r="A2091" s="822" t="s">
        <v>1512</v>
      </c>
      <c r="B2091" s="823" t="s">
        <v>11608</v>
      </c>
      <c r="C2091" s="823" t="s">
        <v>6621</v>
      </c>
      <c r="D2091" s="824">
        <v>3.7999999999999999E-2</v>
      </c>
      <c r="E2091" s="825">
        <v>2.9415</v>
      </c>
      <c r="F2091" s="826">
        <v>45506</v>
      </c>
      <c r="G2091" s="827" t="s">
        <v>24027</v>
      </c>
    </row>
    <row r="2092" spans="1:7" ht="15" customHeight="1">
      <c r="A2092" s="822" t="s">
        <v>12771</v>
      </c>
      <c r="B2092" s="823" t="s">
        <v>12772</v>
      </c>
      <c r="C2092" s="823" t="s">
        <v>6621</v>
      </c>
      <c r="D2092" s="824">
        <v>0.72599999999999998</v>
      </c>
      <c r="E2092" s="825">
        <v>48.762300000000003</v>
      </c>
      <c r="F2092" s="826">
        <v>45506</v>
      </c>
      <c r="G2092" s="827" t="s">
        <v>24027</v>
      </c>
    </row>
    <row r="2093" spans="1:7" ht="15" customHeight="1">
      <c r="A2093" s="822" t="s">
        <v>1513</v>
      </c>
      <c r="B2093" s="823" t="s">
        <v>11609</v>
      </c>
      <c r="C2093" s="823" t="s">
        <v>6621</v>
      </c>
      <c r="D2093" s="824">
        <v>0</v>
      </c>
      <c r="E2093" s="825">
        <v>76.767600000000002</v>
      </c>
      <c r="F2093" s="826">
        <v>45506</v>
      </c>
      <c r="G2093" s="827" t="s">
        <v>24027</v>
      </c>
    </row>
    <row r="2094" spans="1:7" ht="15" customHeight="1">
      <c r="A2094" s="822" t="s">
        <v>24274</v>
      </c>
      <c r="B2094" s="823" t="s">
        <v>24275</v>
      </c>
      <c r="C2094" s="823" t="s">
        <v>6621</v>
      </c>
      <c r="D2094" s="824">
        <v>0.28799999999999998</v>
      </c>
      <c r="E2094" s="825">
        <v>47.252700000000004</v>
      </c>
      <c r="F2094" s="826">
        <v>45506</v>
      </c>
      <c r="G2094" s="827" t="s">
        <v>24027</v>
      </c>
    </row>
    <row r="2095" spans="1:7" ht="15" customHeight="1">
      <c r="A2095" s="822" t="s">
        <v>12773</v>
      </c>
      <c r="B2095" s="823" t="s">
        <v>12774</v>
      </c>
      <c r="C2095" s="823" t="s">
        <v>6621</v>
      </c>
      <c r="D2095" s="824">
        <v>0.28799999999999998</v>
      </c>
      <c r="E2095" s="825">
        <v>44.999400000000001</v>
      </c>
      <c r="F2095" s="826">
        <v>45506</v>
      </c>
      <c r="G2095" s="827" t="s">
        <v>24027</v>
      </c>
    </row>
    <row r="2096" spans="1:7" ht="15" customHeight="1">
      <c r="A2096" s="822" t="s">
        <v>1514</v>
      </c>
      <c r="B2096" s="823" t="s">
        <v>1515</v>
      </c>
      <c r="C2096" s="823" t="s">
        <v>6621</v>
      </c>
      <c r="D2096" s="824">
        <v>0</v>
      </c>
      <c r="E2096" s="825">
        <v>53.979300000000009</v>
      </c>
      <c r="F2096" s="826">
        <v>45506</v>
      </c>
      <c r="G2096" s="827" t="s">
        <v>24027</v>
      </c>
    </row>
    <row r="2097" spans="1:7" ht="15" customHeight="1">
      <c r="A2097" s="822" t="s">
        <v>1516</v>
      </c>
      <c r="B2097" s="823" t="s">
        <v>11610</v>
      </c>
      <c r="C2097" s="823" t="s">
        <v>6621</v>
      </c>
      <c r="D2097" s="824">
        <v>0</v>
      </c>
      <c r="E2097" s="825">
        <v>18.081900000000001</v>
      </c>
      <c r="F2097" s="826">
        <v>45506</v>
      </c>
      <c r="G2097" s="827" t="s">
        <v>24027</v>
      </c>
    </row>
    <row r="2098" spans="1:7" ht="15" customHeight="1">
      <c r="A2098" s="822" t="s">
        <v>12775</v>
      </c>
      <c r="B2098" s="823" t="s">
        <v>12776</v>
      </c>
      <c r="C2098" s="823" t="s">
        <v>6621</v>
      </c>
      <c r="D2098" s="824">
        <v>0.18</v>
      </c>
      <c r="E2098" s="825">
        <v>28.538100000000004</v>
      </c>
      <c r="F2098" s="826">
        <v>45506</v>
      </c>
      <c r="G2098" s="827" t="s">
        <v>24027</v>
      </c>
    </row>
    <row r="2099" spans="1:7" ht="15" customHeight="1">
      <c r="A2099" s="822" t="s">
        <v>1517</v>
      </c>
      <c r="B2099" s="823" t="s">
        <v>11611</v>
      </c>
      <c r="C2099" s="823" t="s">
        <v>6817</v>
      </c>
      <c r="D2099" s="824">
        <v>0.112</v>
      </c>
      <c r="E2099" s="825">
        <v>21.234300000000001</v>
      </c>
      <c r="F2099" s="826">
        <v>45506</v>
      </c>
      <c r="G2099" s="827" t="s">
        <v>24027</v>
      </c>
    </row>
    <row r="2100" spans="1:7" ht="15" customHeight="1">
      <c r="A2100" s="822" t="s">
        <v>1518</v>
      </c>
      <c r="B2100" s="823" t="s">
        <v>11612</v>
      </c>
      <c r="C2100" s="823" t="s">
        <v>6621</v>
      </c>
      <c r="D2100" s="824">
        <v>7.0000000000000007E-2</v>
      </c>
      <c r="E2100" s="825">
        <v>13.175700000000001</v>
      </c>
      <c r="F2100" s="826">
        <v>45506</v>
      </c>
      <c r="G2100" s="827" t="s">
        <v>24027</v>
      </c>
    </row>
    <row r="2101" spans="1:7" ht="15" customHeight="1">
      <c r="A2101" s="822" t="s">
        <v>12777</v>
      </c>
      <c r="B2101" s="823" t="s">
        <v>12778</v>
      </c>
      <c r="C2101" s="823" t="s">
        <v>6621</v>
      </c>
      <c r="D2101" s="824">
        <v>0.17399999999999999</v>
      </c>
      <c r="E2101" s="825">
        <v>21.378600000000002</v>
      </c>
      <c r="F2101" s="826">
        <v>45506</v>
      </c>
      <c r="G2101" s="827" t="s">
        <v>24027</v>
      </c>
    </row>
    <row r="2102" spans="1:7" ht="15" customHeight="1">
      <c r="A2102" s="822" t="s">
        <v>1519</v>
      </c>
      <c r="B2102" s="823" t="s">
        <v>11613</v>
      </c>
      <c r="C2102" s="823" t="s">
        <v>6621</v>
      </c>
      <c r="D2102" s="824">
        <v>0</v>
      </c>
      <c r="E2102" s="825">
        <v>71.47290000000001</v>
      </c>
      <c r="F2102" s="826">
        <v>45506</v>
      </c>
      <c r="G2102" s="827" t="s">
        <v>24027</v>
      </c>
    </row>
    <row r="2103" spans="1:7" ht="15" customHeight="1">
      <c r="A2103" s="822" t="s">
        <v>12779</v>
      </c>
      <c r="B2103" s="823" t="s">
        <v>12780</v>
      </c>
      <c r="C2103" s="823" t="s">
        <v>6032</v>
      </c>
      <c r="D2103" s="824">
        <v>3.968</v>
      </c>
      <c r="E2103" s="825">
        <v>2.5</v>
      </c>
      <c r="F2103" s="826">
        <v>45506</v>
      </c>
      <c r="G2103" s="827" t="s">
        <v>24027</v>
      </c>
    </row>
    <row r="2104" spans="1:7" ht="15" customHeight="1">
      <c r="A2104" s="822" t="s">
        <v>12781</v>
      </c>
      <c r="B2104" s="823" t="s">
        <v>12782</v>
      </c>
      <c r="C2104" s="823" t="s">
        <v>6032</v>
      </c>
      <c r="D2104" s="824">
        <v>4.4089999999999998</v>
      </c>
      <c r="E2104" s="825">
        <v>2.75</v>
      </c>
      <c r="F2104" s="826">
        <v>45506</v>
      </c>
      <c r="G2104" s="827" t="s">
        <v>24027</v>
      </c>
    </row>
    <row r="2105" spans="1:7" ht="15" customHeight="1">
      <c r="A2105" s="822" t="s">
        <v>12783</v>
      </c>
      <c r="B2105" s="823" t="s">
        <v>12784</v>
      </c>
      <c r="C2105" s="823" t="s">
        <v>24063</v>
      </c>
      <c r="D2105" s="824">
        <v>0</v>
      </c>
      <c r="E2105" s="825">
        <v>209</v>
      </c>
      <c r="F2105" s="826">
        <v>45506</v>
      </c>
      <c r="G2105" s="827" t="s">
        <v>24027</v>
      </c>
    </row>
    <row r="2106" spans="1:7" ht="15" customHeight="1">
      <c r="A2106" s="822" t="s">
        <v>12785</v>
      </c>
      <c r="B2106" s="823" t="s">
        <v>12786</v>
      </c>
      <c r="C2106" s="823" t="s">
        <v>24063</v>
      </c>
      <c r="D2106" s="824">
        <v>4.8499999999999996</v>
      </c>
      <c r="E2106" s="825">
        <v>8.35</v>
      </c>
      <c r="F2106" s="826">
        <v>45506</v>
      </c>
      <c r="G2106" s="827" t="s">
        <v>24027</v>
      </c>
    </row>
    <row r="2107" spans="1:7" ht="15" customHeight="1">
      <c r="A2107" s="822" t="s">
        <v>12787</v>
      </c>
      <c r="B2107" s="823" t="s">
        <v>12788</v>
      </c>
      <c r="C2107" s="823" t="s">
        <v>24063</v>
      </c>
      <c r="D2107" s="824">
        <v>3.306</v>
      </c>
      <c r="E2107" s="825">
        <v>9.01</v>
      </c>
      <c r="F2107" s="826">
        <v>45506</v>
      </c>
      <c r="G2107" s="827" t="s">
        <v>24027</v>
      </c>
    </row>
    <row r="2108" spans="1:7" ht="15" customHeight="1">
      <c r="A2108" s="822" t="s">
        <v>12789</v>
      </c>
      <c r="B2108" s="823" t="s">
        <v>12790</v>
      </c>
      <c r="C2108" s="823" t="s">
        <v>24063</v>
      </c>
      <c r="D2108" s="824">
        <v>0.88100000000000001</v>
      </c>
      <c r="E2108" s="825">
        <v>18.5</v>
      </c>
      <c r="F2108" s="826">
        <v>45506</v>
      </c>
      <c r="G2108" s="827" t="s">
        <v>24027</v>
      </c>
    </row>
    <row r="2109" spans="1:7" ht="15" customHeight="1">
      <c r="A2109" s="822" t="s">
        <v>12791</v>
      </c>
      <c r="B2109" s="823" t="s">
        <v>12792</v>
      </c>
      <c r="C2109" s="823" t="s">
        <v>24063</v>
      </c>
      <c r="D2109" s="824">
        <v>0</v>
      </c>
      <c r="E2109" s="825">
        <v>48.5</v>
      </c>
      <c r="F2109" s="826">
        <v>45506</v>
      </c>
      <c r="G2109" s="827" t="s">
        <v>24027</v>
      </c>
    </row>
    <row r="2110" spans="1:7" ht="15" customHeight="1">
      <c r="A2110" s="822" t="s">
        <v>12793</v>
      </c>
      <c r="B2110" s="823" t="s">
        <v>12794</v>
      </c>
      <c r="C2110" s="823" t="s">
        <v>24063</v>
      </c>
      <c r="D2110" s="824">
        <v>1.3220000000000001</v>
      </c>
      <c r="E2110" s="825">
        <v>48.5</v>
      </c>
      <c r="F2110" s="826">
        <v>45506</v>
      </c>
      <c r="G2110" s="827" t="s">
        <v>24027</v>
      </c>
    </row>
    <row r="2111" spans="1:7" ht="15" customHeight="1">
      <c r="A2111" s="822" t="s">
        <v>12795</v>
      </c>
      <c r="B2111" s="823" t="s">
        <v>12796</v>
      </c>
      <c r="C2111" s="823" t="s">
        <v>24063</v>
      </c>
      <c r="D2111" s="824">
        <v>2.645</v>
      </c>
      <c r="E2111" s="825">
        <v>35</v>
      </c>
      <c r="F2111" s="826">
        <v>45506</v>
      </c>
      <c r="G2111" s="827" t="s">
        <v>24027</v>
      </c>
    </row>
    <row r="2112" spans="1:7" ht="15" customHeight="1">
      <c r="A2112" s="822" t="s">
        <v>12797</v>
      </c>
      <c r="B2112" s="823" t="s">
        <v>12798</v>
      </c>
      <c r="C2112" s="823" t="s">
        <v>24063</v>
      </c>
      <c r="D2112" s="824">
        <v>2.8660000000000001</v>
      </c>
      <c r="E2112" s="825">
        <v>13.5</v>
      </c>
      <c r="F2112" s="826">
        <v>45506</v>
      </c>
      <c r="G2112" s="827" t="s">
        <v>24027</v>
      </c>
    </row>
    <row r="2113" spans="1:7" ht="15" customHeight="1">
      <c r="A2113" s="822" t="s">
        <v>12799</v>
      </c>
      <c r="B2113" s="823" t="s">
        <v>12800</v>
      </c>
      <c r="C2113" s="823" t="s">
        <v>24028</v>
      </c>
      <c r="D2113" s="824">
        <v>1.1020000000000001</v>
      </c>
      <c r="E2113" s="825">
        <v>4.6500000000000004</v>
      </c>
      <c r="F2113" s="826">
        <v>45506</v>
      </c>
      <c r="G2113" s="827" t="s">
        <v>24027</v>
      </c>
    </row>
    <row r="2114" spans="1:7" ht="15" customHeight="1">
      <c r="A2114" s="822" t="s">
        <v>12801</v>
      </c>
      <c r="B2114" s="823" t="s">
        <v>12800</v>
      </c>
      <c r="C2114" s="823" t="s">
        <v>24028</v>
      </c>
      <c r="D2114" s="824">
        <v>1.1020000000000001</v>
      </c>
      <c r="E2114" s="825">
        <v>4.6500000000000004</v>
      </c>
      <c r="F2114" s="826">
        <v>45506</v>
      </c>
      <c r="G2114" s="827" t="s">
        <v>24027</v>
      </c>
    </row>
    <row r="2115" spans="1:7" ht="15" customHeight="1">
      <c r="A2115" s="822" t="s">
        <v>12802</v>
      </c>
      <c r="B2115" s="823" t="s">
        <v>12803</v>
      </c>
      <c r="C2115" s="823" t="s">
        <v>24063</v>
      </c>
      <c r="D2115" s="824">
        <v>8.5980000000000008</v>
      </c>
      <c r="E2115" s="825">
        <v>22.6</v>
      </c>
      <c r="F2115" s="826">
        <v>45506</v>
      </c>
      <c r="G2115" s="827" t="s">
        <v>24027</v>
      </c>
    </row>
    <row r="2116" spans="1:7" ht="15" customHeight="1">
      <c r="A2116" s="822" t="s">
        <v>12804</v>
      </c>
      <c r="B2116" s="823" t="s">
        <v>12805</v>
      </c>
      <c r="C2116" s="823" t="s">
        <v>24028</v>
      </c>
      <c r="D2116" s="824">
        <v>3.968</v>
      </c>
      <c r="E2116" s="825">
        <v>9.25</v>
      </c>
      <c r="F2116" s="826">
        <v>45506</v>
      </c>
      <c r="G2116" s="827" t="s">
        <v>24027</v>
      </c>
    </row>
    <row r="2117" spans="1:7" ht="15" customHeight="1">
      <c r="A2117" s="822" t="s">
        <v>12806</v>
      </c>
      <c r="B2117" s="823" t="s">
        <v>12807</v>
      </c>
      <c r="C2117" s="823" t="s">
        <v>24028</v>
      </c>
      <c r="D2117" s="824">
        <v>1.7629999999999999</v>
      </c>
      <c r="E2117" s="825">
        <v>143.79</v>
      </c>
      <c r="F2117" s="826">
        <v>45506</v>
      </c>
      <c r="G2117" s="827" t="s">
        <v>24027</v>
      </c>
    </row>
    <row r="2118" spans="1:7" ht="15" customHeight="1">
      <c r="A2118" s="822" t="s">
        <v>12808</v>
      </c>
      <c r="B2118" s="823" t="s">
        <v>12809</v>
      </c>
      <c r="C2118" s="823" t="s">
        <v>24028</v>
      </c>
      <c r="D2118" s="824">
        <v>1.984</v>
      </c>
      <c r="E2118" s="825">
        <v>60.15</v>
      </c>
      <c r="F2118" s="826">
        <v>45506</v>
      </c>
      <c r="G2118" s="827" t="s">
        <v>24027</v>
      </c>
    </row>
    <row r="2119" spans="1:7" ht="15" customHeight="1">
      <c r="A2119" s="822" t="s">
        <v>12810</v>
      </c>
      <c r="B2119" s="823" t="s">
        <v>12811</v>
      </c>
      <c r="C2119" s="823" t="s">
        <v>24028</v>
      </c>
      <c r="D2119" s="824">
        <v>3.306</v>
      </c>
      <c r="E2119" s="825">
        <v>13.25</v>
      </c>
      <c r="F2119" s="826">
        <v>45506</v>
      </c>
      <c r="G2119" s="827" t="s">
        <v>24027</v>
      </c>
    </row>
    <row r="2120" spans="1:7" ht="15" customHeight="1">
      <c r="A2120" s="822" t="s">
        <v>12812</v>
      </c>
      <c r="B2120" s="823" t="s">
        <v>12813</v>
      </c>
      <c r="C2120" s="823" t="s">
        <v>24028</v>
      </c>
      <c r="D2120" s="824">
        <v>11.023</v>
      </c>
      <c r="E2120" s="825">
        <v>49.5</v>
      </c>
      <c r="F2120" s="826">
        <v>45506</v>
      </c>
      <c r="G2120" s="827" t="s">
        <v>24027</v>
      </c>
    </row>
    <row r="2121" spans="1:7" ht="15" customHeight="1">
      <c r="A2121" s="822" t="s">
        <v>12814</v>
      </c>
      <c r="B2121" s="823" t="s">
        <v>12815</v>
      </c>
      <c r="C2121" s="823" t="s">
        <v>24028</v>
      </c>
      <c r="D2121" s="824">
        <v>3.5270000000000001</v>
      </c>
      <c r="E2121" s="825">
        <v>12</v>
      </c>
      <c r="F2121" s="826">
        <v>45506</v>
      </c>
      <c r="G2121" s="827" t="s">
        <v>24027</v>
      </c>
    </row>
    <row r="2122" spans="1:7" ht="15" customHeight="1">
      <c r="A2122" s="822" t="s">
        <v>12816</v>
      </c>
      <c r="B2122" s="823" t="s">
        <v>12817</v>
      </c>
      <c r="C2122" s="823" t="s">
        <v>24028</v>
      </c>
      <c r="D2122" s="824">
        <v>1.984</v>
      </c>
      <c r="E2122" s="825">
        <v>60.15</v>
      </c>
      <c r="F2122" s="826">
        <v>45506</v>
      </c>
      <c r="G2122" s="827" t="s">
        <v>24027</v>
      </c>
    </row>
    <row r="2123" spans="1:7" ht="15" customHeight="1">
      <c r="A2123" s="822" t="s">
        <v>12818</v>
      </c>
      <c r="B2123" s="823" t="s">
        <v>12819</v>
      </c>
      <c r="C2123" s="823" t="s">
        <v>24028</v>
      </c>
      <c r="D2123" s="824">
        <v>2.2040000000000002</v>
      </c>
      <c r="E2123" s="825">
        <v>53.5</v>
      </c>
      <c r="F2123" s="826">
        <v>45506</v>
      </c>
      <c r="G2123" s="827" t="s">
        <v>24027</v>
      </c>
    </row>
    <row r="2124" spans="1:7" ht="15" customHeight="1">
      <c r="A2124" s="822" t="s">
        <v>12820</v>
      </c>
      <c r="B2124" s="823" t="s">
        <v>12821</v>
      </c>
      <c r="C2124" s="823" t="s">
        <v>24028</v>
      </c>
      <c r="D2124" s="824">
        <v>4.4089999999999998</v>
      </c>
      <c r="E2124" s="825">
        <v>72</v>
      </c>
      <c r="F2124" s="826">
        <v>45506</v>
      </c>
      <c r="G2124" s="827" t="s">
        <v>24027</v>
      </c>
    </row>
    <row r="2125" spans="1:7" ht="15" customHeight="1">
      <c r="A2125" s="822" t="s">
        <v>12822</v>
      </c>
      <c r="B2125" s="823" t="s">
        <v>12823</v>
      </c>
      <c r="C2125" s="823" t="s">
        <v>24063</v>
      </c>
      <c r="D2125" s="824">
        <v>0</v>
      </c>
      <c r="E2125" s="825">
        <v>80.92</v>
      </c>
      <c r="F2125" s="826">
        <v>45506</v>
      </c>
      <c r="G2125" s="827" t="s">
        <v>24027</v>
      </c>
    </row>
    <row r="2126" spans="1:7" ht="15" customHeight="1">
      <c r="A2126" s="822" t="s">
        <v>12824</v>
      </c>
      <c r="B2126" s="823" t="s">
        <v>12823</v>
      </c>
      <c r="C2126" s="823" t="s">
        <v>24063</v>
      </c>
      <c r="D2126" s="824">
        <v>0</v>
      </c>
      <c r="E2126" s="825">
        <v>80.92</v>
      </c>
      <c r="F2126" s="826">
        <v>45506</v>
      </c>
      <c r="G2126" s="827" t="s">
        <v>24027</v>
      </c>
    </row>
    <row r="2127" spans="1:7" ht="15" customHeight="1">
      <c r="A2127" s="822" t="s">
        <v>12825</v>
      </c>
      <c r="B2127" s="823" t="s">
        <v>12823</v>
      </c>
      <c r="C2127" s="823" t="s">
        <v>24063</v>
      </c>
      <c r="D2127" s="824">
        <v>0</v>
      </c>
      <c r="E2127" s="825">
        <v>80.92</v>
      </c>
      <c r="F2127" s="826">
        <v>45506</v>
      </c>
      <c r="G2127" s="827" t="s">
        <v>24027</v>
      </c>
    </row>
    <row r="2128" spans="1:7" ht="15" customHeight="1">
      <c r="A2128" s="822" t="s">
        <v>12826</v>
      </c>
      <c r="B2128" s="823" t="s">
        <v>12827</v>
      </c>
      <c r="C2128" s="823" t="s">
        <v>24063</v>
      </c>
      <c r="D2128" s="824">
        <v>0</v>
      </c>
      <c r="E2128" s="825">
        <v>134.47</v>
      </c>
      <c r="F2128" s="826">
        <v>45506</v>
      </c>
      <c r="G2128" s="827" t="s">
        <v>24027</v>
      </c>
    </row>
    <row r="2129" spans="1:7" ht="15" customHeight="1">
      <c r="A2129" s="822" t="s">
        <v>12828</v>
      </c>
      <c r="B2129" s="823" t="s">
        <v>12827</v>
      </c>
      <c r="C2129" s="823" t="s">
        <v>24063</v>
      </c>
      <c r="D2129" s="824">
        <v>0</v>
      </c>
      <c r="E2129" s="825">
        <v>134.47</v>
      </c>
      <c r="F2129" s="826">
        <v>45506</v>
      </c>
      <c r="G2129" s="827" t="s">
        <v>24027</v>
      </c>
    </row>
    <row r="2130" spans="1:7" ht="15" customHeight="1">
      <c r="A2130" s="822" t="s">
        <v>12829</v>
      </c>
      <c r="B2130" s="823" t="s">
        <v>12827</v>
      </c>
      <c r="C2130" s="823" t="s">
        <v>24063</v>
      </c>
      <c r="D2130" s="824">
        <v>0</v>
      </c>
      <c r="E2130" s="825">
        <v>134.47</v>
      </c>
      <c r="F2130" s="826">
        <v>45506</v>
      </c>
      <c r="G2130" s="827" t="s">
        <v>24027</v>
      </c>
    </row>
    <row r="2131" spans="1:7" ht="15" customHeight="1">
      <c r="A2131" s="822" t="s">
        <v>12830</v>
      </c>
      <c r="B2131" s="823" t="s">
        <v>12827</v>
      </c>
      <c r="C2131" s="823" t="s">
        <v>24063</v>
      </c>
      <c r="D2131" s="824">
        <v>0</v>
      </c>
      <c r="E2131" s="825">
        <v>134.47</v>
      </c>
      <c r="F2131" s="826">
        <v>45506</v>
      </c>
      <c r="G2131" s="827" t="s">
        <v>24027</v>
      </c>
    </row>
    <row r="2132" spans="1:7" ht="15" customHeight="1">
      <c r="A2132" s="822" t="s">
        <v>12831</v>
      </c>
      <c r="B2132" s="823" t="s">
        <v>12832</v>
      </c>
      <c r="C2132" s="823" t="s">
        <v>24063</v>
      </c>
      <c r="D2132" s="824">
        <v>0.66100000000000003</v>
      </c>
      <c r="E2132" s="825">
        <v>7.5</v>
      </c>
      <c r="F2132" s="826">
        <v>45506</v>
      </c>
      <c r="G2132" s="827" t="s">
        <v>24027</v>
      </c>
    </row>
    <row r="2133" spans="1:7" ht="15" customHeight="1">
      <c r="A2133" s="822" t="s">
        <v>12833</v>
      </c>
      <c r="B2133" s="823" t="s">
        <v>12832</v>
      </c>
      <c r="C2133" s="823" t="s">
        <v>24063</v>
      </c>
      <c r="D2133" s="824">
        <v>0.66100000000000003</v>
      </c>
      <c r="E2133" s="825">
        <v>7.5</v>
      </c>
      <c r="F2133" s="826">
        <v>45506</v>
      </c>
      <c r="G2133" s="827" t="s">
        <v>24027</v>
      </c>
    </row>
    <row r="2134" spans="1:7" ht="15" customHeight="1">
      <c r="A2134" s="822" t="s">
        <v>12834</v>
      </c>
      <c r="B2134" s="823" t="s">
        <v>12835</v>
      </c>
      <c r="C2134" s="823" t="s">
        <v>24063</v>
      </c>
      <c r="D2134" s="824">
        <v>2.8660000000000001</v>
      </c>
      <c r="E2134" s="825">
        <v>57.75</v>
      </c>
      <c r="F2134" s="826">
        <v>45506</v>
      </c>
      <c r="G2134" s="827" t="s">
        <v>24027</v>
      </c>
    </row>
    <row r="2135" spans="1:7" ht="15" customHeight="1">
      <c r="A2135" s="822" t="s">
        <v>12836</v>
      </c>
      <c r="B2135" s="823" t="s">
        <v>12837</v>
      </c>
      <c r="C2135" s="823" t="s">
        <v>24063</v>
      </c>
      <c r="D2135" s="824">
        <v>0.88100000000000001</v>
      </c>
      <c r="E2135" s="825">
        <v>85</v>
      </c>
      <c r="F2135" s="826">
        <v>45506</v>
      </c>
      <c r="G2135" s="827" t="s">
        <v>24027</v>
      </c>
    </row>
    <row r="2136" spans="1:7" ht="15" customHeight="1">
      <c r="A2136" s="822" t="s">
        <v>12838</v>
      </c>
      <c r="B2136" s="823" t="s">
        <v>12839</v>
      </c>
      <c r="C2136" s="823" t="s">
        <v>6621</v>
      </c>
      <c r="D2136" s="824">
        <v>0</v>
      </c>
      <c r="E2136" s="825">
        <v>511.39920000000006</v>
      </c>
      <c r="F2136" s="826">
        <v>45506</v>
      </c>
      <c r="G2136" s="827" t="s">
        <v>24027</v>
      </c>
    </row>
    <row r="2137" spans="1:7" ht="15" customHeight="1">
      <c r="A2137" s="822" t="s">
        <v>11614</v>
      </c>
      <c r="B2137" s="823" t="s">
        <v>11615</v>
      </c>
      <c r="C2137" s="823" t="s">
        <v>24060</v>
      </c>
      <c r="D2137" s="824">
        <v>0</v>
      </c>
      <c r="E2137" s="825">
        <v>89</v>
      </c>
      <c r="F2137" s="826">
        <v>45506</v>
      </c>
      <c r="G2137" s="827" t="s">
        <v>24027</v>
      </c>
    </row>
    <row r="2138" spans="1:7" ht="15" customHeight="1"/>
    <row r="2139" spans="1:7" ht="15" customHeight="1"/>
    <row r="2140" spans="1:7" ht="15" customHeight="1"/>
    <row r="2141" spans="1:7" ht="15" customHeight="1"/>
    <row r="2142" spans="1:7" ht="15" customHeight="1"/>
    <row r="2143" spans="1:7" ht="15" customHeight="1"/>
    <row r="2144" spans="1:7" ht="15" customHeight="1"/>
    <row r="2145" ht="15" customHeight="1"/>
    <row r="2146" ht="15" customHeight="1"/>
    <row r="2147" ht="15" customHeight="1"/>
    <row r="2148" ht="15" customHeight="1"/>
    <row r="2149" ht="15" customHeight="1"/>
    <row r="2150" ht="15" customHeight="1"/>
    <row r="2151" ht="15" customHeight="1"/>
    <row r="2152" ht="15" customHeight="1"/>
    <row r="2153" ht="15" customHeight="1"/>
    <row r="2154" ht="15" customHeight="1"/>
    <row r="2155" ht="15" customHeight="1"/>
    <row r="2156" ht="15" customHeight="1"/>
    <row r="2157" ht="15" customHeight="1"/>
    <row r="2158" ht="15" customHeight="1"/>
    <row r="2159" ht="15" customHeight="1"/>
    <row r="2160" ht="15" customHeight="1"/>
    <row r="2161" ht="15" customHeight="1"/>
    <row r="2162" ht="15" customHeight="1"/>
    <row r="2163" ht="15" customHeight="1"/>
    <row r="2164" ht="15" customHeight="1"/>
    <row r="2165" ht="15" customHeight="1"/>
    <row r="2166" ht="15" customHeight="1"/>
    <row r="2167" ht="15" customHeight="1"/>
    <row r="2168" ht="15" customHeight="1"/>
    <row r="2169" ht="15" customHeight="1"/>
    <row r="2170" ht="15" customHeight="1"/>
    <row r="2171" ht="15" customHeight="1"/>
    <row r="2172" ht="15" customHeight="1"/>
    <row r="2173" ht="15" customHeight="1"/>
    <row r="2174" ht="15" customHeight="1"/>
    <row r="2175" ht="15" customHeight="1"/>
    <row r="2176" ht="15" customHeight="1"/>
    <row r="2177" ht="15" customHeight="1"/>
    <row r="2178" ht="15" customHeight="1"/>
    <row r="2179" ht="15" customHeight="1"/>
    <row r="2180" ht="15" customHeight="1"/>
    <row r="2181" ht="15" customHeight="1"/>
    <row r="2182" ht="15" customHeight="1"/>
    <row r="2183" ht="15" customHeight="1"/>
    <row r="2184" ht="15" customHeight="1"/>
    <row r="2185" ht="15" customHeight="1"/>
    <row r="2186" ht="15" customHeight="1"/>
    <row r="2187" ht="15" customHeight="1"/>
    <row r="2188" ht="15" customHeight="1"/>
    <row r="2189" ht="15" customHeight="1"/>
    <row r="2190" ht="15" customHeight="1"/>
    <row r="2191" ht="15" customHeight="1"/>
    <row r="2192" ht="15" customHeight="1"/>
    <row r="2193" ht="15" customHeight="1"/>
    <row r="2194" ht="15" customHeight="1"/>
    <row r="2195" ht="15" customHeight="1"/>
    <row r="2196" ht="15" customHeight="1"/>
    <row r="2197" ht="15" customHeight="1"/>
    <row r="2198" ht="15" customHeight="1"/>
    <row r="2199" ht="15" customHeight="1"/>
    <row r="2200" ht="15" customHeight="1"/>
    <row r="2201" ht="15" customHeight="1"/>
    <row r="2202" ht="15" customHeight="1"/>
    <row r="2203" ht="15" customHeight="1"/>
    <row r="2204" ht="15" customHeight="1"/>
    <row r="2205" ht="15" customHeight="1"/>
    <row r="2206" ht="15" customHeight="1"/>
    <row r="2207" ht="15" customHeight="1"/>
    <row r="2208" ht="15" customHeight="1"/>
    <row r="2209" ht="15" customHeight="1"/>
    <row r="2210" ht="15" customHeight="1"/>
    <row r="2211" ht="15" customHeight="1"/>
    <row r="2212" ht="15" customHeight="1"/>
    <row r="2213" ht="15" customHeight="1"/>
    <row r="2214" ht="15" customHeight="1"/>
    <row r="2215" ht="15" customHeight="1"/>
    <row r="2216" ht="15" customHeight="1"/>
    <row r="2217" ht="15" customHeight="1"/>
    <row r="2218" ht="15" customHeight="1"/>
    <row r="2219" ht="15" customHeight="1"/>
    <row r="2220" ht="15" customHeight="1"/>
    <row r="2221" ht="15" customHeight="1"/>
    <row r="2222" ht="15" customHeight="1"/>
    <row r="2223" ht="15" customHeight="1"/>
    <row r="2224" ht="15" customHeight="1"/>
    <row r="2225" ht="15" customHeight="1"/>
    <row r="2226" ht="15" customHeight="1"/>
    <row r="2227" ht="15" customHeight="1"/>
    <row r="2228" ht="15" customHeight="1"/>
    <row r="2229" ht="15" customHeight="1"/>
    <row r="2230" ht="15" customHeight="1"/>
    <row r="2231" ht="15" customHeight="1"/>
    <row r="2232" ht="15" customHeight="1"/>
    <row r="2233" ht="15" customHeight="1"/>
    <row r="2234" ht="15" customHeight="1"/>
    <row r="2235" ht="15" customHeight="1"/>
    <row r="2236" ht="15" customHeight="1"/>
    <row r="2237" ht="15" customHeight="1"/>
    <row r="2238" ht="15" customHeight="1"/>
    <row r="2239" ht="15" customHeight="1"/>
    <row r="2240" ht="15" customHeight="1"/>
    <row r="2241" ht="15" customHeight="1"/>
    <row r="2242" ht="15" customHeight="1"/>
    <row r="2243" ht="15" customHeight="1"/>
    <row r="2244" ht="15" customHeight="1"/>
    <row r="2245" ht="15" customHeight="1"/>
    <row r="2246" ht="15" customHeight="1"/>
    <row r="2247" ht="15" customHeight="1"/>
    <row r="2248" ht="15" customHeight="1"/>
    <row r="2249" ht="15" customHeight="1"/>
    <row r="2250" ht="15" customHeight="1"/>
    <row r="2251" ht="15" customHeight="1"/>
    <row r="2252" ht="15" customHeight="1"/>
    <row r="2253" ht="15" customHeight="1"/>
    <row r="2254" ht="15" customHeight="1"/>
    <row r="2255" ht="15" customHeight="1"/>
    <row r="2256" ht="15" customHeight="1"/>
    <row r="2257" ht="15" customHeight="1"/>
    <row r="2258" ht="15" customHeight="1"/>
    <row r="2259" ht="15" customHeight="1"/>
    <row r="2260" ht="15" customHeight="1"/>
    <row r="2261" ht="15" customHeight="1"/>
    <row r="2262" ht="15" customHeight="1"/>
    <row r="2263" ht="15" customHeight="1"/>
    <row r="2264" ht="15" customHeight="1"/>
    <row r="2265" ht="15" customHeight="1"/>
    <row r="2266" ht="15" customHeight="1"/>
    <row r="2267" ht="15" customHeight="1"/>
    <row r="2268" ht="15" customHeight="1"/>
    <row r="2269" ht="15" customHeight="1"/>
    <row r="2270" ht="15" customHeight="1"/>
    <row r="2271" ht="15" customHeight="1"/>
    <row r="2272" ht="15" customHeight="1"/>
    <row r="2273" ht="15" customHeight="1"/>
    <row r="2274" ht="15" customHeight="1"/>
    <row r="2275" ht="15" customHeight="1"/>
    <row r="2276" ht="15" customHeight="1"/>
    <row r="2277" ht="15" customHeight="1"/>
    <row r="2278" ht="15" customHeight="1"/>
    <row r="2279" ht="15" customHeight="1"/>
    <row r="2280" ht="15" customHeight="1"/>
    <row r="2281" ht="15" customHeight="1"/>
    <row r="2282" ht="15" customHeight="1"/>
    <row r="2283" ht="15" customHeight="1"/>
    <row r="2284" ht="15" customHeight="1"/>
    <row r="2285" ht="15" customHeight="1"/>
    <row r="2286" ht="15" customHeight="1"/>
    <row r="2287" ht="15" customHeight="1"/>
    <row r="2288" ht="15" customHeight="1"/>
    <row r="2289" ht="15" customHeight="1"/>
    <row r="2290" ht="15" customHeight="1"/>
    <row r="2291" ht="15" customHeight="1"/>
    <row r="2292" ht="15" customHeight="1"/>
    <row r="2293" ht="15" customHeight="1"/>
    <row r="2294" ht="15" customHeight="1"/>
    <row r="2295" ht="15" customHeight="1"/>
    <row r="2296" ht="15" customHeight="1"/>
    <row r="2297" ht="15" customHeight="1"/>
    <row r="2298" ht="15" customHeight="1"/>
    <row r="2299" ht="15" customHeight="1"/>
    <row r="2300" ht="15" customHeight="1"/>
    <row r="2301" ht="15" customHeight="1"/>
    <row r="2302" ht="15" customHeight="1"/>
    <row r="2303" ht="15" customHeight="1"/>
    <row r="2304" ht="15" customHeight="1"/>
    <row r="2305" ht="15" customHeight="1"/>
    <row r="2306" ht="15" customHeight="1"/>
    <row r="2307" ht="15" customHeight="1"/>
    <row r="2308" ht="15" customHeight="1"/>
    <row r="2309" ht="15" customHeight="1"/>
    <row r="2310" ht="15" customHeight="1"/>
    <row r="2311" ht="15" customHeight="1"/>
    <row r="2312" ht="15" customHeight="1"/>
    <row r="2313" ht="15" customHeight="1"/>
    <row r="2314" ht="15" customHeight="1"/>
    <row r="2315" ht="15" customHeight="1"/>
    <row r="2316" ht="15" customHeight="1"/>
    <row r="2317" ht="15" customHeight="1"/>
    <row r="2318" ht="15" customHeight="1"/>
    <row r="2319" ht="15" customHeight="1"/>
    <row r="2320" ht="15" customHeight="1"/>
    <row r="2321" ht="15" customHeight="1"/>
    <row r="2322" ht="15" customHeight="1"/>
    <row r="2323" ht="15" customHeight="1"/>
    <row r="2324" ht="15" customHeight="1"/>
    <row r="2325" ht="15" customHeight="1"/>
    <row r="2326" ht="15" customHeight="1"/>
    <row r="2327" ht="15" customHeight="1"/>
    <row r="2328" ht="15" customHeight="1"/>
    <row r="2329" ht="15" customHeight="1"/>
    <row r="2330" ht="15" customHeight="1"/>
    <row r="2331" ht="15" customHeight="1"/>
    <row r="2332" ht="15" customHeight="1"/>
    <row r="2333" ht="15" customHeight="1"/>
    <row r="2334" ht="15" customHeight="1"/>
    <row r="2335" ht="15" customHeight="1"/>
    <row r="2336" ht="15" customHeight="1"/>
    <row r="2337" ht="15" customHeight="1"/>
    <row r="2338" ht="15" customHeight="1"/>
    <row r="2339" ht="15" customHeight="1"/>
    <row r="2340" ht="15" customHeight="1"/>
    <row r="2341" ht="15" customHeight="1"/>
    <row r="2342" ht="15" customHeight="1"/>
    <row r="2343" ht="15" customHeight="1"/>
    <row r="2344" ht="15" customHeight="1"/>
    <row r="2345" ht="15" customHeight="1"/>
    <row r="2346" ht="15" customHeight="1"/>
    <row r="2347" ht="15" customHeight="1"/>
    <row r="2348" ht="15" customHeight="1"/>
    <row r="2349" ht="15" customHeight="1"/>
    <row r="2350" ht="15" customHeight="1"/>
    <row r="2351" ht="15" customHeight="1"/>
    <row r="2352" ht="15" customHeight="1"/>
    <row r="2353" ht="15" customHeight="1"/>
    <row r="2354" ht="15" customHeight="1"/>
    <row r="2355" ht="15" customHeight="1"/>
    <row r="2356" ht="15" customHeight="1"/>
    <row r="2357" ht="15" customHeight="1"/>
    <row r="2358" ht="15" customHeight="1"/>
    <row r="2359" ht="15" customHeight="1"/>
    <row r="2360" ht="15" customHeight="1"/>
    <row r="2361" ht="15" customHeight="1"/>
    <row r="2362" ht="15" customHeight="1"/>
    <row r="2363" ht="15" customHeight="1"/>
    <row r="2364" ht="15" customHeight="1"/>
    <row r="2365" ht="15" customHeight="1"/>
    <row r="2366" ht="15" customHeight="1"/>
    <row r="2367" ht="15" customHeight="1"/>
    <row r="2368" ht="15" customHeight="1"/>
    <row r="2369" ht="15" customHeight="1"/>
    <row r="2370" ht="15" customHeight="1"/>
    <row r="2371" ht="15" customHeight="1"/>
    <row r="2372" ht="15" customHeight="1"/>
    <row r="2373" ht="15" customHeight="1"/>
    <row r="2374" ht="15" customHeight="1"/>
    <row r="2375" ht="15" customHeight="1"/>
    <row r="2376" ht="15" customHeight="1"/>
    <row r="2377" ht="15" customHeight="1"/>
    <row r="2378" ht="15" customHeight="1"/>
    <row r="2379" ht="15" customHeight="1"/>
    <row r="2380" ht="15" customHeight="1"/>
    <row r="2381" ht="15" customHeight="1"/>
    <row r="2382" ht="15" customHeight="1"/>
    <row r="2383" ht="15" customHeight="1"/>
    <row r="2384" ht="15" customHeight="1"/>
    <row r="2385" ht="15" customHeight="1"/>
    <row r="2386" ht="15" customHeight="1"/>
    <row r="2387" ht="15" customHeight="1"/>
    <row r="2388" ht="15" customHeight="1"/>
    <row r="2389" ht="15" customHeight="1"/>
    <row r="2390" ht="15" customHeight="1"/>
    <row r="2391" ht="15" customHeight="1"/>
    <row r="2392" ht="15" customHeight="1"/>
    <row r="2393" ht="15" customHeight="1"/>
    <row r="2394" ht="15" customHeight="1"/>
    <row r="2395" ht="15" customHeight="1"/>
    <row r="2396" ht="15" customHeight="1"/>
    <row r="2397" ht="15" customHeight="1"/>
    <row r="2398" ht="15" customHeight="1"/>
    <row r="2399" ht="15" customHeight="1"/>
    <row r="2400" ht="15" customHeight="1"/>
    <row r="2401" ht="15" customHeight="1"/>
    <row r="2402" ht="15" customHeight="1"/>
    <row r="2403" ht="15" customHeight="1"/>
    <row r="2404" ht="15" customHeight="1"/>
    <row r="2405" ht="15" customHeight="1"/>
    <row r="2406" ht="15" customHeight="1"/>
    <row r="2407" ht="15" customHeight="1"/>
    <row r="2408" ht="15" customHeight="1"/>
    <row r="2409" ht="15" customHeight="1"/>
    <row r="2410" ht="15" customHeight="1"/>
    <row r="2411" ht="15" customHeight="1"/>
    <row r="2412" ht="15" customHeight="1"/>
    <row r="2413" ht="15" customHeight="1"/>
    <row r="2414" ht="15" customHeight="1"/>
    <row r="2415" ht="15" customHeight="1"/>
    <row r="2416" ht="15" customHeight="1"/>
    <row r="2417" ht="15" customHeight="1"/>
    <row r="2418" ht="15" customHeight="1"/>
    <row r="2419" ht="15" customHeight="1"/>
    <row r="2420" ht="15" customHeight="1"/>
    <row r="2421" ht="15" customHeight="1"/>
    <row r="2422" ht="15" customHeight="1"/>
    <row r="2423" ht="15" customHeight="1"/>
    <row r="2424" ht="15" customHeight="1"/>
    <row r="2425" ht="15" customHeight="1"/>
    <row r="2426" ht="15" customHeight="1"/>
    <row r="2427" ht="15" customHeight="1"/>
    <row r="2428" ht="15" customHeight="1"/>
    <row r="2429" ht="15" customHeight="1"/>
    <row r="2430" ht="15" customHeight="1"/>
    <row r="2431" ht="15" customHeight="1"/>
    <row r="2432" ht="15" customHeight="1"/>
    <row r="2433" ht="15" customHeight="1"/>
    <row r="2434" ht="15" customHeight="1"/>
    <row r="2435" ht="15" customHeight="1"/>
    <row r="2436" ht="15" customHeight="1"/>
    <row r="2437" ht="15" customHeight="1"/>
    <row r="2438" ht="15" customHeight="1"/>
    <row r="2439" ht="15" customHeight="1"/>
    <row r="2440" ht="15" customHeight="1"/>
    <row r="2441" ht="15" customHeight="1"/>
    <row r="2442" ht="15" customHeight="1"/>
    <row r="2443" ht="15" customHeight="1"/>
    <row r="2444" ht="15" customHeight="1"/>
    <row r="2445" ht="15" customHeight="1"/>
    <row r="2446" ht="15" customHeight="1"/>
    <row r="2447" ht="15" customHeight="1"/>
    <row r="2448" ht="15" customHeight="1"/>
    <row r="2449" ht="15" customHeight="1"/>
    <row r="2450" ht="15" customHeight="1"/>
    <row r="2451" ht="15" customHeight="1"/>
    <row r="2452" ht="15" customHeight="1"/>
    <row r="2453" ht="15" customHeight="1"/>
    <row r="2454" ht="15" customHeight="1"/>
    <row r="2455" ht="15" customHeight="1"/>
    <row r="2456" ht="15" customHeight="1"/>
    <row r="2457" ht="15" customHeight="1"/>
    <row r="2458" ht="15" customHeight="1"/>
    <row r="2459" ht="15" customHeight="1"/>
    <row r="2460" ht="15" customHeight="1"/>
    <row r="2461" ht="15" customHeight="1"/>
    <row r="2462" ht="15" customHeight="1"/>
    <row r="2463" ht="15" customHeight="1"/>
    <row r="2464" ht="15" customHeight="1"/>
    <row r="2465" ht="15" customHeight="1"/>
    <row r="2466" ht="15" customHeight="1"/>
    <row r="2467" ht="15" customHeight="1"/>
    <row r="2468" ht="15" customHeight="1"/>
    <row r="2469" ht="15" customHeight="1"/>
    <row r="2470" ht="15" customHeight="1"/>
    <row r="2471" ht="15" customHeight="1"/>
    <row r="2472" ht="15" customHeight="1"/>
    <row r="2473" ht="15" customHeight="1"/>
    <row r="2474" ht="15" customHeight="1"/>
    <row r="2475" ht="15" customHeight="1"/>
    <row r="2476" ht="15" customHeight="1"/>
    <row r="2477" ht="15" customHeight="1"/>
    <row r="2478" ht="15" customHeight="1"/>
    <row r="2479" ht="15" customHeight="1"/>
    <row r="2480" ht="15" customHeight="1"/>
    <row r="2481" ht="15" customHeight="1"/>
    <row r="2482" ht="15" customHeight="1"/>
    <row r="2483" ht="15" customHeight="1"/>
    <row r="2484" ht="15" customHeight="1"/>
    <row r="2485" ht="15" customHeight="1"/>
    <row r="2486" ht="15" customHeight="1"/>
    <row r="2487" ht="15" customHeight="1"/>
    <row r="2488" ht="15" customHeight="1"/>
    <row r="2489" ht="15" customHeight="1"/>
    <row r="2490" ht="15" customHeight="1"/>
    <row r="2491" ht="15" customHeight="1"/>
    <row r="2492" ht="15" customHeight="1"/>
    <row r="2493" ht="15" customHeight="1"/>
    <row r="2494" ht="15" customHeight="1"/>
    <row r="2495" ht="15" customHeight="1"/>
    <row r="2496" ht="15" customHeight="1"/>
    <row r="2497" ht="15" customHeight="1"/>
    <row r="2498" ht="15" customHeight="1"/>
    <row r="2499" ht="15" customHeight="1"/>
    <row r="2500" ht="15" customHeight="1"/>
    <row r="2501" ht="15" customHeight="1"/>
    <row r="2502" ht="15" customHeight="1"/>
    <row r="2503" ht="15" customHeight="1"/>
    <row r="2504" ht="15" customHeight="1"/>
    <row r="2505" ht="15" customHeight="1"/>
    <row r="2506" ht="15" customHeight="1"/>
    <row r="2507" ht="15" customHeight="1"/>
    <row r="2508" ht="15" customHeight="1"/>
    <row r="2509" ht="15" customHeight="1"/>
    <row r="2510" ht="15" customHeight="1"/>
    <row r="2511" ht="15" customHeight="1"/>
    <row r="2512" ht="15" customHeight="1"/>
    <row r="2513" ht="15" customHeight="1"/>
    <row r="2514" ht="15" customHeight="1"/>
    <row r="2515" ht="15" customHeight="1"/>
    <row r="2516" ht="15" customHeight="1"/>
    <row r="2517" ht="15" customHeight="1"/>
    <row r="2518" ht="15" customHeight="1"/>
    <row r="2519" ht="15" customHeight="1"/>
    <row r="2520" ht="15" customHeight="1"/>
    <row r="2521" ht="15" customHeight="1"/>
    <row r="2522" ht="15" customHeight="1"/>
    <row r="2523" ht="15" customHeight="1"/>
    <row r="2524" ht="15" customHeight="1"/>
    <row r="2525" ht="15" customHeight="1"/>
    <row r="2526" ht="15" customHeight="1"/>
    <row r="2527" ht="15" customHeight="1"/>
    <row r="2528" ht="15" customHeight="1"/>
    <row r="2529" ht="15" customHeight="1"/>
    <row r="2530" ht="15" customHeight="1"/>
    <row r="2531" ht="15" customHeight="1"/>
    <row r="2532" ht="15" customHeight="1"/>
    <row r="2533" ht="15" customHeight="1"/>
    <row r="2534" ht="15" customHeight="1"/>
    <row r="2535" ht="15" customHeight="1"/>
    <row r="2536" ht="15" customHeight="1"/>
    <row r="2537" ht="15" customHeight="1"/>
    <row r="2538" ht="15" customHeight="1"/>
    <row r="2539" ht="15" customHeight="1"/>
    <row r="2540" ht="15" customHeight="1"/>
  </sheetData>
  <conditionalFormatting sqref="A1:A1048576">
    <cfRule type="duplicateValues" dxfId="0" priority="1"/>
  </conditionalFormatting>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C1B776-B7C5-412E-A3B1-962309C09655}">
  <dimension ref="A1:F389"/>
  <sheetViews>
    <sheetView workbookViewId="0">
      <pane ySplit="1" topLeftCell="A170" activePane="bottomLeft" state="frozen"/>
      <selection pane="bottomLeft" activeCell="B1" sqref="B1"/>
    </sheetView>
  </sheetViews>
  <sheetFormatPr defaultColWidth="34.7109375" defaultRowHeight="15"/>
  <cols>
    <col min="1" max="1" width="34.7109375" style="8"/>
    <col min="2" max="2" width="75.5703125" style="1" customWidth="1"/>
    <col min="3" max="3" width="20" style="504" customWidth="1"/>
    <col min="4" max="4" width="34.7109375" style="506"/>
    <col min="5" max="5" width="34.7109375" style="502"/>
  </cols>
  <sheetData>
    <row r="1" spans="1:5" ht="90" customHeight="1">
      <c r="A1" s="267" t="s">
        <v>26510</v>
      </c>
      <c r="B1" s="267" t="s">
        <v>26508</v>
      </c>
      <c r="C1" t="s">
        <v>4986</v>
      </c>
      <c r="D1"/>
      <c r="E1"/>
    </row>
    <row r="2" spans="1:5">
      <c r="A2" s="8" t="s">
        <v>22835</v>
      </c>
      <c r="E2" s="506"/>
    </row>
    <row r="3" spans="1:5">
      <c r="A3" s="8" t="s">
        <v>7672</v>
      </c>
      <c r="B3" s="1" t="s">
        <v>26509</v>
      </c>
      <c r="C3" s="504">
        <v>88</v>
      </c>
      <c r="E3" s="506"/>
    </row>
    <row r="4" spans="1:5">
      <c r="A4" s="8" t="s">
        <v>7673</v>
      </c>
      <c r="B4" s="1" t="s">
        <v>7674</v>
      </c>
      <c r="C4" s="504">
        <v>116</v>
      </c>
      <c r="E4" s="506"/>
    </row>
    <row r="5" spans="1:5">
      <c r="A5" s="8" t="s">
        <v>7675</v>
      </c>
      <c r="B5" s="1" t="s">
        <v>7676</v>
      </c>
      <c r="C5" s="504">
        <v>116</v>
      </c>
      <c r="E5" s="506"/>
    </row>
    <row r="6" spans="1:5">
      <c r="A6" s="8" t="s">
        <v>7677</v>
      </c>
      <c r="B6" s="1" t="s">
        <v>7678</v>
      </c>
      <c r="C6" s="504">
        <v>136</v>
      </c>
      <c r="E6" s="506"/>
    </row>
    <row r="7" spans="1:5">
      <c r="A7" s="8" t="s">
        <v>7679</v>
      </c>
      <c r="B7" s="1" t="s">
        <v>10320</v>
      </c>
      <c r="C7" s="504">
        <v>120</v>
      </c>
      <c r="E7" s="506"/>
    </row>
    <row r="8" spans="1:5">
      <c r="A8" s="8" t="s">
        <v>7680</v>
      </c>
      <c r="B8" s="1" t="s">
        <v>7681</v>
      </c>
      <c r="C8" s="504">
        <v>115</v>
      </c>
      <c r="E8" s="506"/>
    </row>
    <row r="9" spans="1:5">
      <c r="A9" s="8" t="s">
        <v>7682</v>
      </c>
      <c r="B9" s="1" t="s">
        <v>7683</v>
      </c>
      <c r="C9" s="504">
        <v>117</v>
      </c>
      <c r="E9" s="506"/>
    </row>
    <row r="10" spans="1:5">
      <c r="A10" s="8" t="s">
        <v>22836</v>
      </c>
      <c r="E10" s="506"/>
    </row>
    <row r="11" spans="1:5">
      <c r="A11" s="8" t="s">
        <v>7684</v>
      </c>
      <c r="B11" s="1" t="s">
        <v>10321</v>
      </c>
      <c r="C11" s="504">
        <v>226</v>
      </c>
      <c r="E11" s="506"/>
    </row>
    <row r="12" spans="1:5">
      <c r="A12" s="8" t="s">
        <v>7685</v>
      </c>
      <c r="B12" s="1" t="s">
        <v>7686</v>
      </c>
      <c r="C12" s="504">
        <v>198</v>
      </c>
      <c r="E12" s="506"/>
    </row>
    <row r="13" spans="1:5">
      <c r="A13" s="8" t="s">
        <v>7687</v>
      </c>
      <c r="B13" s="1" t="s">
        <v>7688</v>
      </c>
      <c r="C13" s="504">
        <v>142</v>
      </c>
      <c r="E13" s="506"/>
    </row>
    <row r="14" spans="1:5">
      <c r="A14" s="8" t="s">
        <v>7689</v>
      </c>
      <c r="B14" s="1" t="s">
        <v>7690</v>
      </c>
      <c r="C14" s="504">
        <v>124</v>
      </c>
      <c r="E14" s="506"/>
    </row>
    <row r="15" spans="1:5">
      <c r="A15" s="8" t="s">
        <v>7691</v>
      </c>
      <c r="E15" s="506"/>
    </row>
    <row r="16" spans="1:5">
      <c r="A16" s="8" t="s">
        <v>10322</v>
      </c>
      <c r="B16" s="1" t="s">
        <v>10323</v>
      </c>
      <c r="C16" s="504">
        <v>177</v>
      </c>
      <c r="E16" s="506"/>
    </row>
    <row r="17" spans="1:6">
      <c r="A17" s="8" t="s">
        <v>10324</v>
      </c>
      <c r="B17" s="1" t="s">
        <v>10325</v>
      </c>
      <c r="C17" s="504">
        <v>192</v>
      </c>
      <c r="E17" s="506"/>
    </row>
    <row r="18" spans="1:6">
      <c r="A18" s="8" t="s">
        <v>7692</v>
      </c>
      <c r="B18" s="1" t="s">
        <v>7693</v>
      </c>
      <c r="C18" s="504">
        <v>232</v>
      </c>
      <c r="E18" s="506"/>
    </row>
    <row r="19" spans="1:6">
      <c r="A19" s="8" t="s">
        <v>7694</v>
      </c>
      <c r="B19" s="1" t="s">
        <v>7695</v>
      </c>
      <c r="C19" s="504">
        <v>516</v>
      </c>
      <c r="E19" s="506"/>
    </row>
    <row r="20" spans="1:6">
      <c r="A20" s="8" t="s">
        <v>7696</v>
      </c>
      <c r="B20" s="1" t="s">
        <v>22837</v>
      </c>
      <c r="C20" s="504">
        <v>245</v>
      </c>
      <c r="E20" s="506"/>
    </row>
    <row r="21" spans="1:6">
      <c r="A21" s="8" t="s">
        <v>22838</v>
      </c>
      <c r="E21" s="506"/>
    </row>
    <row r="22" spans="1:6">
      <c r="A22" s="8" t="s">
        <v>7697</v>
      </c>
      <c r="B22" s="1" t="s">
        <v>10326</v>
      </c>
      <c r="C22" s="504">
        <v>224</v>
      </c>
      <c r="E22" s="506"/>
    </row>
    <row r="23" spans="1:6">
      <c r="A23" s="8" t="s">
        <v>7698</v>
      </c>
      <c r="E23" s="506"/>
    </row>
    <row r="24" spans="1:6">
      <c r="A24" s="8" t="s">
        <v>7699</v>
      </c>
      <c r="B24" s="1" t="s">
        <v>7700</v>
      </c>
      <c r="C24" s="504">
        <v>10.7</v>
      </c>
      <c r="E24" s="506"/>
    </row>
    <row r="25" spans="1:6">
      <c r="A25" s="8" t="s">
        <v>7701</v>
      </c>
      <c r="B25" s="1" t="s">
        <v>7702</v>
      </c>
      <c r="C25" s="504">
        <v>45</v>
      </c>
      <c r="E25" s="506"/>
    </row>
    <row r="26" spans="1:6">
      <c r="A26" s="8" t="s">
        <v>7703</v>
      </c>
      <c r="B26" s="1" t="s">
        <v>7704</v>
      </c>
      <c r="C26" s="504">
        <v>14</v>
      </c>
      <c r="E26" s="506"/>
    </row>
    <row r="27" spans="1:6">
      <c r="A27" s="8" t="s">
        <v>10327</v>
      </c>
      <c r="E27" s="506"/>
    </row>
    <row r="28" spans="1:6">
      <c r="A28" s="8" t="s">
        <v>10328</v>
      </c>
      <c r="C28" s="503"/>
      <c r="D28" s="507"/>
      <c r="E28" s="507"/>
    </row>
    <row r="29" spans="1:6">
      <c r="A29" s="8" t="s">
        <v>10329</v>
      </c>
      <c r="C29" s="504">
        <v>3.25</v>
      </c>
      <c r="E29" s="506"/>
      <c r="F29" s="505"/>
    </row>
    <row r="30" spans="1:6">
      <c r="A30" s="8" t="s">
        <v>10330</v>
      </c>
      <c r="C30" s="504">
        <v>3.25</v>
      </c>
      <c r="E30" s="506"/>
      <c r="F30" s="505"/>
    </row>
    <row r="31" spans="1:6">
      <c r="A31" s="8" t="s">
        <v>10331</v>
      </c>
      <c r="C31" s="504">
        <v>3.5</v>
      </c>
      <c r="E31" s="506"/>
      <c r="F31" s="505"/>
    </row>
    <row r="32" spans="1:6">
      <c r="A32" s="8" t="s">
        <v>10332</v>
      </c>
      <c r="C32" s="504">
        <v>3.5</v>
      </c>
      <c r="E32" s="506"/>
      <c r="F32" s="505"/>
    </row>
    <row r="33" spans="1:6">
      <c r="A33" s="8" t="s">
        <v>10333</v>
      </c>
      <c r="C33" s="504">
        <v>3.5</v>
      </c>
      <c r="E33" s="506"/>
      <c r="F33" s="505"/>
    </row>
    <row r="34" spans="1:6">
      <c r="A34" s="8" t="s">
        <v>10334</v>
      </c>
      <c r="C34" s="504">
        <v>3.5</v>
      </c>
      <c r="E34" s="506"/>
      <c r="F34" s="505"/>
    </row>
    <row r="35" spans="1:6">
      <c r="A35" s="8" t="s">
        <v>10335</v>
      </c>
      <c r="C35" s="504">
        <v>3.75</v>
      </c>
      <c r="E35" s="506"/>
      <c r="F35" s="505"/>
    </row>
    <row r="36" spans="1:6">
      <c r="A36" s="8" t="s">
        <v>22839</v>
      </c>
      <c r="C36" s="504">
        <v>3.75</v>
      </c>
      <c r="E36" s="506"/>
      <c r="F36" s="505"/>
    </row>
    <row r="37" spans="1:6">
      <c r="A37" s="8" t="s">
        <v>10336</v>
      </c>
      <c r="C37" s="504">
        <v>27.1</v>
      </c>
      <c r="E37" s="506"/>
      <c r="F37" s="505"/>
    </row>
    <row r="38" spans="1:6">
      <c r="A38" s="8" t="s">
        <v>10337</v>
      </c>
      <c r="C38" s="504">
        <v>27.1</v>
      </c>
      <c r="E38" s="506"/>
      <c r="F38" s="505"/>
    </row>
    <row r="39" spans="1:6">
      <c r="A39" s="8" t="s">
        <v>10338</v>
      </c>
      <c r="C39" s="504">
        <v>31.4</v>
      </c>
      <c r="E39" s="506"/>
      <c r="F39" s="505"/>
    </row>
    <row r="40" spans="1:6">
      <c r="A40" s="8" t="s">
        <v>10339</v>
      </c>
      <c r="C40" s="504">
        <v>31.4</v>
      </c>
      <c r="E40" s="506"/>
      <c r="F40" s="505"/>
    </row>
    <row r="41" spans="1:6">
      <c r="A41" s="8" t="s">
        <v>10340</v>
      </c>
      <c r="C41" s="504">
        <v>38.799999999999997</v>
      </c>
      <c r="E41" s="506"/>
      <c r="F41" s="505"/>
    </row>
    <row r="42" spans="1:6">
      <c r="A42" s="8" t="s">
        <v>10341</v>
      </c>
      <c r="C42" s="504">
        <v>38.799999999999997</v>
      </c>
      <c r="E42" s="506"/>
      <c r="F42" s="505"/>
    </row>
    <row r="43" spans="1:6">
      <c r="A43" s="8" t="s">
        <v>10342</v>
      </c>
      <c r="C43" s="504">
        <v>27</v>
      </c>
      <c r="E43" s="506"/>
      <c r="F43" s="505"/>
    </row>
    <row r="44" spans="1:6">
      <c r="A44" s="8" t="s">
        <v>10343</v>
      </c>
      <c r="C44" s="504">
        <v>49.5</v>
      </c>
      <c r="E44" s="506"/>
      <c r="F44" s="505"/>
    </row>
    <row r="45" spans="1:6">
      <c r="A45" s="8" t="s">
        <v>10344</v>
      </c>
      <c r="C45" s="504">
        <v>48.5</v>
      </c>
      <c r="E45" s="506"/>
      <c r="F45" s="505"/>
    </row>
    <row r="46" spans="1:6">
      <c r="A46" s="8" t="s">
        <v>10345</v>
      </c>
      <c r="C46" s="504">
        <v>8.35</v>
      </c>
      <c r="E46" s="506"/>
      <c r="F46" s="505"/>
    </row>
    <row r="47" spans="1:6">
      <c r="A47" s="8" t="s">
        <v>10346</v>
      </c>
      <c r="C47" s="504">
        <v>8.35</v>
      </c>
      <c r="E47" s="506"/>
      <c r="F47" s="505"/>
    </row>
    <row r="48" spans="1:6">
      <c r="A48" s="8" t="s">
        <v>10347</v>
      </c>
      <c r="C48" s="504">
        <v>8.6</v>
      </c>
      <c r="E48" s="506"/>
      <c r="F48" s="505"/>
    </row>
    <row r="49" spans="1:6">
      <c r="A49" s="8" t="s">
        <v>10348</v>
      </c>
      <c r="C49" s="504">
        <v>8.6</v>
      </c>
      <c r="E49" s="506"/>
      <c r="F49" s="505"/>
    </row>
    <row r="50" spans="1:6">
      <c r="A50" s="8" t="s">
        <v>10349</v>
      </c>
      <c r="C50" s="504">
        <v>6.9</v>
      </c>
      <c r="E50" s="506"/>
      <c r="F50" s="505"/>
    </row>
    <row r="51" spans="1:6">
      <c r="A51" s="8" t="s">
        <v>10350</v>
      </c>
      <c r="C51" s="504">
        <v>6.9</v>
      </c>
      <c r="E51" s="506"/>
      <c r="F51" s="505"/>
    </row>
    <row r="52" spans="1:6">
      <c r="A52" s="8" t="s">
        <v>10351</v>
      </c>
      <c r="C52" s="504">
        <v>7.15</v>
      </c>
      <c r="E52" s="506"/>
      <c r="F52" s="505"/>
    </row>
    <row r="53" spans="1:6">
      <c r="A53" s="8" t="s">
        <v>10352</v>
      </c>
      <c r="C53" s="504">
        <v>7.15</v>
      </c>
      <c r="E53" s="506"/>
      <c r="F53" s="505"/>
    </row>
    <row r="54" spans="1:6">
      <c r="A54" s="8" t="s">
        <v>10353</v>
      </c>
      <c r="C54" s="504">
        <v>8.5</v>
      </c>
      <c r="E54" s="506"/>
      <c r="F54" s="505"/>
    </row>
    <row r="55" spans="1:6">
      <c r="A55" s="8" t="s">
        <v>10354</v>
      </c>
      <c r="C55" s="504">
        <v>8.5</v>
      </c>
      <c r="E55" s="506"/>
      <c r="F55" s="505"/>
    </row>
    <row r="56" spans="1:6">
      <c r="A56" s="8" t="s">
        <v>10355</v>
      </c>
      <c r="C56" s="504">
        <v>6.75</v>
      </c>
      <c r="E56" s="506"/>
      <c r="F56" s="505"/>
    </row>
    <row r="57" spans="1:6">
      <c r="A57" s="8" t="s">
        <v>10356</v>
      </c>
      <c r="C57" s="504">
        <v>6.75</v>
      </c>
      <c r="E57" s="506"/>
      <c r="F57" s="505"/>
    </row>
    <row r="58" spans="1:6">
      <c r="A58" s="8" t="s">
        <v>10357</v>
      </c>
      <c r="C58" s="504">
        <v>10.35</v>
      </c>
      <c r="E58" s="506"/>
      <c r="F58" s="505"/>
    </row>
    <row r="59" spans="1:6">
      <c r="A59" s="8" t="s">
        <v>10358</v>
      </c>
      <c r="C59" s="504">
        <v>10.35</v>
      </c>
      <c r="E59" s="506"/>
      <c r="F59" s="505"/>
    </row>
    <row r="60" spans="1:6">
      <c r="A60" s="8" t="s">
        <v>10359</v>
      </c>
      <c r="C60" s="504">
        <v>7.35</v>
      </c>
      <c r="E60" s="506"/>
      <c r="F60" s="505"/>
    </row>
    <row r="61" spans="1:6">
      <c r="A61" s="8" t="s">
        <v>10360</v>
      </c>
      <c r="C61" s="504">
        <v>7.35</v>
      </c>
      <c r="E61" s="506"/>
      <c r="F61" s="505"/>
    </row>
    <row r="62" spans="1:6">
      <c r="A62" s="8" t="s">
        <v>10361</v>
      </c>
      <c r="C62" s="504">
        <v>6.9</v>
      </c>
      <c r="E62" s="506"/>
      <c r="F62" s="505"/>
    </row>
    <row r="63" spans="1:6">
      <c r="A63" s="8" t="s">
        <v>10362</v>
      </c>
      <c r="C63" s="504">
        <v>6.9</v>
      </c>
      <c r="E63" s="506"/>
      <c r="F63" s="505"/>
    </row>
    <row r="64" spans="1:6">
      <c r="A64" s="8" t="s">
        <v>10363</v>
      </c>
      <c r="C64" s="504">
        <v>4</v>
      </c>
      <c r="E64" s="506"/>
      <c r="F64" s="505"/>
    </row>
    <row r="65" spans="1:6">
      <c r="A65" s="8" t="s">
        <v>10364</v>
      </c>
      <c r="C65" s="504">
        <v>4</v>
      </c>
      <c r="E65" s="506"/>
      <c r="F65" s="505"/>
    </row>
    <row r="66" spans="1:6">
      <c r="A66" s="8" t="s">
        <v>10365</v>
      </c>
    </row>
    <row r="67" spans="1:6" ht="30">
      <c r="A67" s="8" t="s">
        <v>22840</v>
      </c>
      <c r="B67" s="1" t="s">
        <v>22841</v>
      </c>
      <c r="C67" s="863" t="s">
        <v>24581</v>
      </c>
    </row>
    <row r="68" spans="1:6">
      <c r="A68" s="8" t="s">
        <v>10366</v>
      </c>
      <c r="B68" s="1" t="s">
        <v>10367</v>
      </c>
      <c r="C68" s="504">
        <v>17.25</v>
      </c>
    </row>
    <row r="69" spans="1:6">
      <c r="A69" s="8" t="s">
        <v>10368</v>
      </c>
      <c r="B69" s="1" t="s">
        <v>10369</v>
      </c>
      <c r="C69" s="504">
        <v>17.25</v>
      </c>
    </row>
    <row r="70" spans="1:6">
      <c r="A70" s="8" t="s">
        <v>10370</v>
      </c>
      <c r="B70" s="1" t="s">
        <v>10371</v>
      </c>
      <c r="C70" s="504">
        <v>20.45</v>
      </c>
    </row>
    <row r="71" spans="1:6">
      <c r="A71" s="8" t="s">
        <v>10372</v>
      </c>
      <c r="B71" s="1" t="s">
        <v>10373</v>
      </c>
      <c r="C71" s="504">
        <v>20.45</v>
      </c>
    </row>
    <row r="72" spans="1:6">
      <c r="A72" s="8" t="s">
        <v>10374</v>
      </c>
      <c r="B72" s="1" t="s">
        <v>10375</v>
      </c>
      <c r="C72" s="504">
        <v>24.95</v>
      </c>
    </row>
    <row r="73" spans="1:6">
      <c r="A73" s="8" t="s">
        <v>10376</v>
      </c>
      <c r="B73" s="1" t="s">
        <v>10377</v>
      </c>
      <c r="C73" s="504">
        <v>24.95</v>
      </c>
    </row>
    <row r="74" spans="1:6">
      <c r="A74" s="8" t="s">
        <v>10378</v>
      </c>
      <c r="B74" s="1" t="s">
        <v>10379</v>
      </c>
      <c r="C74" s="504">
        <v>15</v>
      </c>
    </row>
    <row r="75" spans="1:6">
      <c r="A75" s="8" t="s">
        <v>10380</v>
      </c>
      <c r="B75" s="1" t="s">
        <v>10381</v>
      </c>
      <c r="C75" s="504">
        <v>15</v>
      </c>
    </row>
    <row r="76" spans="1:6">
      <c r="A76" s="8" t="s">
        <v>10382</v>
      </c>
      <c r="B76" s="1" t="s">
        <v>10383</v>
      </c>
      <c r="C76" s="504">
        <v>88</v>
      </c>
    </row>
    <row r="77" spans="1:6">
      <c r="A77" s="8" t="s">
        <v>24596</v>
      </c>
    </row>
    <row r="78" spans="1:6">
      <c r="A78" s="8" t="s">
        <v>10384</v>
      </c>
      <c r="C78" s="504">
        <v>35.9</v>
      </c>
    </row>
    <row r="79" spans="1:6">
      <c r="A79" s="8" t="s">
        <v>10385</v>
      </c>
      <c r="C79" s="504">
        <v>35.9</v>
      </c>
    </row>
    <row r="80" spans="1:6">
      <c r="A80" s="8" t="s">
        <v>10386</v>
      </c>
      <c r="C80" s="504">
        <v>22</v>
      </c>
    </row>
    <row r="81" spans="1:3">
      <c r="A81" s="8" t="s">
        <v>10387</v>
      </c>
      <c r="C81" s="504">
        <v>22</v>
      </c>
    </row>
    <row r="82" spans="1:3">
      <c r="A82" s="8" t="s">
        <v>24597</v>
      </c>
    </row>
    <row r="83" spans="1:3">
      <c r="A83" s="8" t="s">
        <v>10388</v>
      </c>
      <c r="C83" s="504">
        <v>85.5</v>
      </c>
    </row>
    <row r="84" spans="1:3">
      <c r="A84" s="8" t="s">
        <v>10389</v>
      </c>
      <c r="C84" s="504">
        <v>85.5</v>
      </c>
    </row>
    <row r="85" spans="1:3">
      <c r="A85" s="8" t="s">
        <v>10390</v>
      </c>
      <c r="C85" s="504">
        <v>82</v>
      </c>
    </row>
    <row r="86" spans="1:3">
      <c r="A86" s="8" t="s">
        <v>10391</v>
      </c>
      <c r="C86" s="504">
        <v>82</v>
      </c>
    </row>
    <row r="87" spans="1:3">
      <c r="A87" s="8" t="s">
        <v>24598</v>
      </c>
    </row>
    <row r="88" spans="1:3">
      <c r="A88" s="8" t="s">
        <v>10392</v>
      </c>
      <c r="C88" s="504">
        <v>40.5</v>
      </c>
    </row>
    <row r="89" spans="1:3">
      <c r="A89" s="8" t="s">
        <v>10393</v>
      </c>
      <c r="C89" s="504">
        <v>40.5</v>
      </c>
    </row>
    <row r="90" spans="1:3">
      <c r="A90" s="8" t="s">
        <v>10394</v>
      </c>
      <c r="C90" s="504">
        <v>50.5</v>
      </c>
    </row>
    <row r="91" spans="1:3">
      <c r="A91" s="8" t="s">
        <v>10395</v>
      </c>
      <c r="C91" s="504">
        <v>50.5</v>
      </c>
    </row>
    <row r="92" spans="1:3">
      <c r="A92" s="8" t="s">
        <v>10397</v>
      </c>
      <c r="C92" s="504">
        <v>55.75</v>
      </c>
    </row>
    <row r="93" spans="1:3">
      <c r="A93" s="8" t="s">
        <v>10398</v>
      </c>
      <c r="C93" s="504">
        <v>55.75</v>
      </c>
    </row>
    <row r="94" spans="1:3">
      <c r="A94" s="8" t="s">
        <v>24599</v>
      </c>
    </row>
    <row r="95" spans="1:3">
      <c r="A95" s="8" t="s">
        <v>10399</v>
      </c>
      <c r="C95" s="504">
        <v>109.15</v>
      </c>
    </row>
    <row r="96" spans="1:3">
      <c r="A96" s="8" t="s">
        <v>10400</v>
      </c>
      <c r="C96" s="504">
        <v>109.15</v>
      </c>
    </row>
    <row r="97" spans="1:3">
      <c r="A97" s="8" t="s">
        <v>10401</v>
      </c>
      <c r="C97" s="504">
        <v>119.5</v>
      </c>
    </row>
    <row r="98" spans="1:3">
      <c r="A98" s="8" t="s">
        <v>10402</v>
      </c>
      <c r="C98" s="504">
        <v>119.5</v>
      </c>
    </row>
    <row r="99" spans="1:3">
      <c r="A99" s="8" t="s">
        <v>10403</v>
      </c>
      <c r="C99" s="504">
        <v>119.5</v>
      </c>
    </row>
    <row r="100" spans="1:3">
      <c r="A100" s="8" t="s">
        <v>10404</v>
      </c>
      <c r="C100" s="504">
        <v>119.5</v>
      </c>
    </row>
    <row r="101" spans="1:3">
      <c r="A101" s="8" t="s">
        <v>10405</v>
      </c>
      <c r="C101" s="504">
        <v>119.5</v>
      </c>
    </row>
    <row r="102" spans="1:3">
      <c r="A102" s="8" t="s">
        <v>10406</v>
      </c>
      <c r="C102" s="504">
        <v>119.5</v>
      </c>
    </row>
    <row r="103" spans="1:3">
      <c r="A103" s="8" t="s">
        <v>7671</v>
      </c>
    </row>
    <row r="104" spans="1:3">
      <c r="A104" s="8" t="s">
        <v>22842</v>
      </c>
    </row>
    <row r="105" spans="1:3">
      <c r="A105" s="8" t="s">
        <v>10407</v>
      </c>
      <c r="C105" s="504">
        <v>129.75</v>
      </c>
    </row>
    <row r="106" spans="1:3">
      <c r="A106" s="8" t="s">
        <v>10408</v>
      </c>
      <c r="C106" s="504">
        <v>129.75</v>
      </c>
    </row>
    <row r="107" spans="1:3">
      <c r="A107" s="8" t="s">
        <v>10409</v>
      </c>
      <c r="C107" s="504">
        <v>129.75</v>
      </c>
    </row>
    <row r="108" spans="1:3">
      <c r="A108" s="8" t="s">
        <v>10410</v>
      </c>
      <c r="C108" s="504">
        <v>129.75</v>
      </c>
    </row>
    <row r="109" spans="1:3">
      <c r="A109" s="8" t="s">
        <v>10411</v>
      </c>
      <c r="C109" s="504">
        <v>124.5</v>
      </c>
    </row>
    <row r="110" spans="1:3">
      <c r="A110" s="8" t="s">
        <v>10412</v>
      </c>
      <c r="C110" s="504">
        <v>124.5</v>
      </c>
    </row>
    <row r="111" spans="1:3">
      <c r="A111" s="8" t="s">
        <v>10413</v>
      </c>
      <c r="C111" s="504">
        <v>133.85</v>
      </c>
    </row>
    <row r="112" spans="1:3">
      <c r="A112" s="8" t="s">
        <v>10414</v>
      </c>
      <c r="C112" s="504">
        <v>133.85</v>
      </c>
    </row>
    <row r="113" spans="1:3">
      <c r="A113" s="8" t="s">
        <v>10415</v>
      </c>
      <c r="C113" s="504">
        <v>133.85</v>
      </c>
    </row>
    <row r="114" spans="1:3">
      <c r="A114" s="8" t="s">
        <v>10416</v>
      </c>
      <c r="C114" s="504">
        <v>133.85</v>
      </c>
    </row>
    <row r="115" spans="1:3">
      <c r="A115" s="8" t="s">
        <v>22843</v>
      </c>
      <c r="C115" s="504">
        <v>280</v>
      </c>
    </row>
    <row r="116" spans="1:3">
      <c r="A116" s="8" t="s">
        <v>10417</v>
      </c>
    </row>
    <row r="117" spans="1:3">
      <c r="A117" s="8" t="s">
        <v>10418</v>
      </c>
      <c r="C117" s="504">
        <v>6.5</v>
      </c>
    </row>
    <row r="118" spans="1:3">
      <c r="A118" s="8" t="s">
        <v>10419</v>
      </c>
      <c r="C118" s="504">
        <v>6.5</v>
      </c>
    </row>
    <row r="119" spans="1:3">
      <c r="A119" s="8" t="s">
        <v>10420</v>
      </c>
      <c r="C119" s="504">
        <v>7.15</v>
      </c>
    </row>
    <row r="120" spans="1:3">
      <c r="A120" s="8" t="s">
        <v>10421</v>
      </c>
      <c r="C120" s="504">
        <v>7.15</v>
      </c>
    </row>
    <row r="121" spans="1:3">
      <c r="A121" s="8" t="s">
        <v>10422</v>
      </c>
      <c r="C121" s="504">
        <v>6.5</v>
      </c>
    </row>
    <row r="122" spans="1:3">
      <c r="A122" s="8" t="s">
        <v>10423</v>
      </c>
      <c r="C122" s="504">
        <v>6.5</v>
      </c>
    </row>
    <row r="123" spans="1:3">
      <c r="A123" s="8" t="s">
        <v>10424</v>
      </c>
      <c r="C123" s="504">
        <v>7.15</v>
      </c>
    </row>
    <row r="124" spans="1:3">
      <c r="A124" s="8" t="s">
        <v>10425</v>
      </c>
      <c r="C124" s="504">
        <v>7.15</v>
      </c>
    </row>
    <row r="125" spans="1:3">
      <c r="A125" s="8" t="s">
        <v>10426</v>
      </c>
      <c r="C125" s="504">
        <v>51.5</v>
      </c>
    </row>
    <row r="126" spans="1:3">
      <c r="A126" s="8" t="s">
        <v>10427</v>
      </c>
    </row>
    <row r="127" spans="1:3">
      <c r="A127" s="8" t="s">
        <v>10428</v>
      </c>
      <c r="C127" s="504">
        <v>85.5</v>
      </c>
    </row>
    <row r="128" spans="1:3">
      <c r="A128" s="8" t="s">
        <v>10429</v>
      </c>
      <c r="C128" s="504">
        <v>90.6</v>
      </c>
    </row>
    <row r="129" spans="1:5">
      <c r="A129" s="8" t="s">
        <v>10430</v>
      </c>
      <c r="C129" s="504">
        <v>93.75</v>
      </c>
    </row>
    <row r="130" spans="1:5">
      <c r="A130" s="8" t="s">
        <v>10431</v>
      </c>
    </row>
    <row r="131" spans="1:5">
      <c r="A131" s="8" t="s">
        <v>10432</v>
      </c>
      <c r="C131" s="504">
        <v>4.5</v>
      </c>
    </row>
    <row r="132" spans="1:5">
      <c r="A132" s="8" t="s">
        <v>10433</v>
      </c>
      <c r="C132" s="504">
        <v>4.6500000000000004</v>
      </c>
    </row>
    <row r="133" spans="1:5">
      <c r="A133" s="8" t="s">
        <v>10434</v>
      </c>
      <c r="C133" s="504">
        <v>4.6500000000000004</v>
      </c>
    </row>
    <row r="134" spans="1:5">
      <c r="A134" s="8" t="s">
        <v>10435</v>
      </c>
      <c r="C134" s="504">
        <v>5.25</v>
      </c>
    </row>
    <row r="136" spans="1:5">
      <c r="A136" s="8" t="s">
        <v>10436</v>
      </c>
      <c r="C136" s="504">
        <v>40</v>
      </c>
    </row>
    <row r="137" spans="1:5">
      <c r="A137" s="8" t="s">
        <v>10437</v>
      </c>
    </row>
    <row r="138" spans="1:5">
      <c r="A138" s="8" t="s">
        <v>10438</v>
      </c>
      <c r="C138" s="504">
        <v>18.5</v>
      </c>
    </row>
    <row r="139" spans="1:5">
      <c r="A139" s="8" t="s">
        <v>10439</v>
      </c>
      <c r="C139" s="504">
        <v>48.5</v>
      </c>
    </row>
    <row r="140" spans="1:5">
      <c r="A140" s="8" t="s">
        <v>10440</v>
      </c>
      <c r="C140" s="504">
        <v>48.5</v>
      </c>
    </row>
    <row r="141" spans="1:5">
      <c r="A141" s="8" t="s">
        <v>10441</v>
      </c>
      <c r="B141" s="1" t="s">
        <v>10442</v>
      </c>
      <c r="C141" s="504">
        <v>8.1999999999999993</v>
      </c>
      <c r="E141" s="506"/>
    </row>
    <row r="142" spans="1:5">
      <c r="A142" s="8" t="s">
        <v>10444</v>
      </c>
      <c r="B142" s="1" t="s">
        <v>10445</v>
      </c>
      <c r="C142" s="504">
        <v>53.5</v>
      </c>
      <c r="E142" s="506"/>
    </row>
    <row r="143" spans="1:5">
      <c r="A143" s="8" t="s">
        <v>10446</v>
      </c>
      <c r="B143" s="1" t="s">
        <v>10447</v>
      </c>
      <c r="C143" s="504">
        <v>72</v>
      </c>
      <c r="E143" s="506"/>
    </row>
    <row r="144" spans="1:5">
      <c r="A144" s="8" t="s">
        <v>10448</v>
      </c>
      <c r="B144" s="1" t="s">
        <v>10449</v>
      </c>
      <c r="C144" s="504">
        <v>53.5</v>
      </c>
      <c r="E144" s="506"/>
    </row>
    <row r="145" spans="1:5">
      <c r="A145" s="8" t="s">
        <v>10450</v>
      </c>
      <c r="B145" s="1" t="s">
        <v>10451</v>
      </c>
      <c r="C145" s="504">
        <v>52</v>
      </c>
      <c r="E145" s="506"/>
    </row>
    <row r="146" spans="1:5">
      <c r="A146" s="8" t="s">
        <v>22844</v>
      </c>
      <c r="E146" s="506"/>
    </row>
    <row r="147" spans="1:5">
      <c r="A147" s="8" t="s">
        <v>22845</v>
      </c>
      <c r="B147" s="1" t="s">
        <v>22846</v>
      </c>
      <c r="C147" s="504">
        <v>2250</v>
      </c>
      <c r="E147" s="506"/>
    </row>
    <row r="148" spans="1:5">
      <c r="A148" s="8" t="s">
        <v>10452</v>
      </c>
      <c r="E148" s="506"/>
    </row>
    <row r="149" spans="1:5">
      <c r="A149" s="8" t="s">
        <v>10453</v>
      </c>
      <c r="B149" s="1" t="s">
        <v>10454</v>
      </c>
      <c r="C149" s="504">
        <v>53.5</v>
      </c>
      <c r="E149" s="506"/>
    </row>
    <row r="150" spans="1:5">
      <c r="A150" s="8" t="s">
        <v>10455</v>
      </c>
      <c r="B150" s="1" t="s">
        <v>10456</v>
      </c>
      <c r="C150" s="504">
        <v>5.8</v>
      </c>
      <c r="E150" s="506"/>
    </row>
    <row r="151" spans="1:5">
      <c r="A151" s="8" t="s">
        <v>10457</v>
      </c>
      <c r="B151" s="1" t="s">
        <v>10458</v>
      </c>
      <c r="C151" s="504">
        <v>5.8</v>
      </c>
      <c r="E151" s="506"/>
    </row>
    <row r="152" spans="1:5">
      <c r="A152" s="8" t="s">
        <v>10459</v>
      </c>
      <c r="B152" s="1" t="s">
        <v>10460</v>
      </c>
      <c r="C152" s="504">
        <v>55.75</v>
      </c>
      <c r="E152" s="506"/>
    </row>
    <row r="153" spans="1:5">
      <c r="A153" s="8" t="s">
        <v>10461</v>
      </c>
      <c r="B153" s="1" t="s">
        <v>10462</v>
      </c>
      <c r="C153" s="504">
        <v>55.75</v>
      </c>
      <c r="E153" s="506"/>
    </row>
    <row r="154" spans="1:5">
      <c r="A154" s="8" t="s">
        <v>24600</v>
      </c>
      <c r="E154" s="506"/>
    </row>
    <row r="155" spans="1:5">
      <c r="A155" s="8" t="s">
        <v>10463</v>
      </c>
      <c r="B155" s="1" t="s">
        <v>10464</v>
      </c>
      <c r="C155" s="504">
        <v>9.8000000000000007</v>
      </c>
      <c r="E155" s="506"/>
    </row>
    <row r="156" spans="1:5">
      <c r="A156" s="8" t="s">
        <v>10465</v>
      </c>
      <c r="B156" s="1" t="s">
        <v>10466</v>
      </c>
      <c r="C156" s="504">
        <v>11.6</v>
      </c>
      <c r="E156" s="506"/>
    </row>
    <row r="157" spans="1:5">
      <c r="A157" s="8" t="s">
        <v>10467</v>
      </c>
      <c r="B157" s="1" t="s">
        <v>10468</v>
      </c>
      <c r="C157" s="504">
        <v>9.8000000000000007</v>
      </c>
      <c r="E157" s="506"/>
    </row>
    <row r="158" spans="1:5">
      <c r="A158" s="8" t="s">
        <v>10469</v>
      </c>
      <c r="B158" s="1" t="s">
        <v>10470</v>
      </c>
      <c r="C158" s="504">
        <v>11.6</v>
      </c>
      <c r="E158" s="506"/>
    </row>
    <row r="159" spans="1:5">
      <c r="A159" s="8" t="s">
        <v>24601</v>
      </c>
      <c r="E159" s="506"/>
    </row>
    <row r="160" spans="1:5">
      <c r="A160" s="8" t="s">
        <v>10471</v>
      </c>
      <c r="B160" s="1" t="s">
        <v>22847</v>
      </c>
      <c r="C160" s="504">
        <v>98</v>
      </c>
      <c r="E160" s="506"/>
    </row>
    <row r="161" spans="1:5">
      <c r="A161" s="8" t="s">
        <v>10472</v>
      </c>
      <c r="B161" s="1" t="s">
        <v>22848</v>
      </c>
      <c r="C161" s="504">
        <v>98</v>
      </c>
      <c r="E161" s="506"/>
    </row>
    <row r="162" spans="1:5">
      <c r="A162" s="8" t="s">
        <v>10473</v>
      </c>
      <c r="B162" s="1" t="s">
        <v>22849</v>
      </c>
      <c r="C162" s="504">
        <v>98</v>
      </c>
      <c r="E162" s="506"/>
    </row>
    <row r="163" spans="1:5">
      <c r="A163" s="8" t="s">
        <v>24602</v>
      </c>
      <c r="E163" s="506"/>
    </row>
    <row r="164" spans="1:5">
      <c r="A164" s="8" t="s">
        <v>10474</v>
      </c>
      <c r="B164" s="1" t="s">
        <v>22850</v>
      </c>
      <c r="C164" s="504">
        <v>53.5</v>
      </c>
      <c r="E164" s="506"/>
    </row>
    <row r="165" spans="1:5">
      <c r="A165" s="8" t="s">
        <v>10475</v>
      </c>
      <c r="B165" s="1" t="s">
        <v>22851</v>
      </c>
      <c r="C165" s="504">
        <v>53.5</v>
      </c>
      <c r="E165" s="506"/>
    </row>
    <row r="166" spans="1:5">
      <c r="A166" s="8" t="s">
        <v>10476</v>
      </c>
      <c r="B166" s="1" t="s">
        <v>22852</v>
      </c>
      <c r="C166" s="504">
        <v>55.75</v>
      </c>
      <c r="E166" s="506"/>
    </row>
    <row r="167" spans="1:5">
      <c r="A167" s="8" t="s">
        <v>10477</v>
      </c>
      <c r="B167" s="1" t="s">
        <v>22853</v>
      </c>
      <c r="C167" s="504">
        <v>55.75</v>
      </c>
      <c r="E167" s="506"/>
    </row>
    <row r="168" spans="1:5">
      <c r="A168" s="8" t="s">
        <v>24603</v>
      </c>
      <c r="E168" s="506"/>
    </row>
    <row r="169" spans="1:5">
      <c r="A169" s="8" t="s">
        <v>10478</v>
      </c>
      <c r="B169" s="1" t="s">
        <v>10479</v>
      </c>
      <c r="C169" s="504">
        <v>3.3</v>
      </c>
      <c r="E169" s="506"/>
    </row>
    <row r="170" spans="1:5">
      <c r="A170" s="8" t="s">
        <v>10480</v>
      </c>
      <c r="B170" s="1" t="s">
        <v>10481</v>
      </c>
      <c r="C170" s="504">
        <v>3.3</v>
      </c>
      <c r="E170" s="506"/>
    </row>
    <row r="171" spans="1:5">
      <c r="A171" s="8" t="s">
        <v>10482</v>
      </c>
      <c r="B171" s="1" t="s">
        <v>10483</v>
      </c>
      <c r="C171" s="504">
        <v>3.3</v>
      </c>
      <c r="E171" s="506"/>
    </row>
    <row r="172" spans="1:5">
      <c r="A172" s="8" t="s">
        <v>10484</v>
      </c>
      <c r="B172" s="1" t="s">
        <v>10485</v>
      </c>
      <c r="C172" s="504">
        <v>3.3</v>
      </c>
      <c r="E172" s="506"/>
    </row>
    <row r="173" spans="1:5">
      <c r="A173" s="8" t="s">
        <v>10486</v>
      </c>
      <c r="B173" s="1" t="s">
        <v>10487</v>
      </c>
      <c r="C173" s="504">
        <v>78.75</v>
      </c>
      <c r="E173" s="506"/>
    </row>
    <row r="174" spans="1:5">
      <c r="A174" s="8" t="s">
        <v>10488</v>
      </c>
      <c r="B174" s="1" t="s">
        <v>10489</v>
      </c>
      <c r="C174" s="504">
        <v>10.25</v>
      </c>
      <c r="E174" s="506"/>
    </row>
    <row r="175" spans="1:5">
      <c r="A175" s="8" t="s">
        <v>7705</v>
      </c>
      <c r="E175" s="506"/>
    </row>
    <row r="176" spans="1:5">
      <c r="A176" s="8" t="s">
        <v>7706</v>
      </c>
      <c r="B176" s="1" t="s">
        <v>22854</v>
      </c>
      <c r="C176" s="504">
        <v>186</v>
      </c>
      <c r="E176" s="506"/>
    </row>
    <row r="177" spans="1:5">
      <c r="A177" s="8" t="s">
        <v>7707</v>
      </c>
      <c r="B177" s="1" t="s">
        <v>22855</v>
      </c>
      <c r="C177" s="504">
        <v>186</v>
      </c>
      <c r="E177" s="506"/>
    </row>
    <row r="178" spans="1:5">
      <c r="A178" s="8" t="s">
        <v>7708</v>
      </c>
      <c r="B178" s="1" t="s">
        <v>10490</v>
      </c>
      <c r="C178" s="504">
        <v>176</v>
      </c>
      <c r="E178" s="506"/>
    </row>
    <row r="179" spans="1:5">
      <c r="A179" s="8" t="s">
        <v>7709</v>
      </c>
      <c r="B179" s="1" t="s">
        <v>10491</v>
      </c>
      <c r="C179" s="504">
        <v>176</v>
      </c>
      <c r="E179" s="506"/>
    </row>
    <row r="180" spans="1:5">
      <c r="A180" s="8" t="s">
        <v>7710</v>
      </c>
      <c r="B180" s="1" t="s">
        <v>10492</v>
      </c>
      <c r="C180" s="504">
        <v>63</v>
      </c>
      <c r="E180" s="506"/>
    </row>
    <row r="181" spans="1:5">
      <c r="A181" s="8" t="s">
        <v>7711</v>
      </c>
      <c r="B181" s="1" t="s">
        <v>10493</v>
      </c>
      <c r="C181" s="504">
        <v>63</v>
      </c>
      <c r="E181" s="506"/>
    </row>
    <row r="182" spans="1:5">
      <c r="A182" s="8" t="s">
        <v>7712</v>
      </c>
      <c r="B182" s="1" t="s">
        <v>22856</v>
      </c>
      <c r="C182" s="504">
        <v>176</v>
      </c>
      <c r="E182" s="506"/>
    </row>
    <row r="183" spans="1:5">
      <c r="A183" s="8" t="s">
        <v>7713</v>
      </c>
      <c r="B183" s="1" t="s">
        <v>10494</v>
      </c>
      <c r="C183" s="504">
        <v>156</v>
      </c>
      <c r="E183" s="506"/>
    </row>
    <row r="184" spans="1:5">
      <c r="A184" s="8" t="s">
        <v>7714</v>
      </c>
      <c r="B184" s="1" t="s">
        <v>10495</v>
      </c>
      <c r="C184" s="504">
        <v>148</v>
      </c>
      <c r="E184" s="506"/>
    </row>
    <row r="185" spans="1:5">
      <c r="A185" s="8" t="s">
        <v>7715</v>
      </c>
      <c r="B185" s="1" t="s">
        <v>10496</v>
      </c>
      <c r="C185" s="504">
        <v>148</v>
      </c>
      <c r="E185" s="506"/>
    </row>
    <row r="186" spans="1:5">
      <c r="A186" s="8" t="s">
        <v>7716</v>
      </c>
      <c r="B186" s="1" t="s">
        <v>10497</v>
      </c>
      <c r="C186" s="504">
        <v>72</v>
      </c>
      <c r="E186" s="506"/>
    </row>
    <row r="187" spans="1:5">
      <c r="A187" s="8" t="s">
        <v>7717</v>
      </c>
      <c r="B187" s="1" t="s">
        <v>10498</v>
      </c>
      <c r="C187" s="504">
        <v>208</v>
      </c>
      <c r="E187" s="506"/>
    </row>
    <row r="188" spans="1:5">
      <c r="A188" s="8" t="s">
        <v>7718</v>
      </c>
      <c r="B188" s="1" t="s">
        <v>10499</v>
      </c>
      <c r="C188" s="504">
        <v>118</v>
      </c>
      <c r="E188" s="506"/>
    </row>
    <row r="189" spans="1:5">
      <c r="A189" s="8" t="s">
        <v>7719</v>
      </c>
      <c r="B189" s="1" t="s">
        <v>22857</v>
      </c>
      <c r="C189" s="504">
        <v>178</v>
      </c>
      <c r="E189" s="506"/>
    </row>
    <row r="190" spans="1:5">
      <c r="A190" s="8" t="s">
        <v>7720</v>
      </c>
      <c r="B190" s="1" t="s">
        <v>10500</v>
      </c>
      <c r="C190" s="504">
        <v>214</v>
      </c>
      <c r="E190" s="506"/>
    </row>
    <row r="191" spans="1:5">
      <c r="A191" s="8" t="s">
        <v>7721</v>
      </c>
      <c r="E191" s="506"/>
    </row>
    <row r="192" spans="1:5">
      <c r="A192" s="8" t="s">
        <v>7722</v>
      </c>
      <c r="B192" s="1" t="s">
        <v>7723</v>
      </c>
      <c r="C192" s="504">
        <v>950</v>
      </c>
      <c r="E192" s="506"/>
    </row>
    <row r="193" spans="1:5">
      <c r="A193" s="8" t="s">
        <v>22858</v>
      </c>
      <c r="B193" s="1" t="s">
        <v>22859</v>
      </c>
      <c r="C193" s="504">
        <v>1430</v>
      </c>
      <c r="E193" s="506"/>
    </row>
    <row r="194" spans="1:5">
      <c r="A194" s="8" t="s">
        <v>7724</v>
      </c>
      <c r="B194" s="1" t="s">
        <v>7725</v>
      </c>
      <c r="C194" s="504">
        <v>1278</v>
      </c>
      <c r="E194" s="506"/>
    </row>
    <row r="195" spans="1:5">
      <c r="A195" s="8" t="s">
        <v>7726</v>
      </c>
      <c r="B195" s="1" t="s">
        <v>22860</v>
      </c>
      <c r="C195" s="504">
        <v>665</v>
      </c>
      <c r="E195" s="506"/>
    </row>
    <row r="196" spans="1:5">
      <c r="A196" s="8" t="s">
        <v>7727</v>
      </c>
      <c r="B196" s="1" t="s">
        <v>22861</v>
      </c>
      <c r="C196" s="504">
        <v>550</v>
      </c>
      <c r="E196" s="506"/>
    </row>
    <row r="197" spans="1:5">
      <c r="A197" s="8" t="s">
        <v>7728</v>
      </c>
      <c r="E197" s="506"/>
    </row>
    <row r="198" spans="1:5">
      <c r="A198" s="8" t="s">
        <v>7729</v>
      </c>
      <c r="B198" s="1" t="s">
        <v>10501</v>
      </c>
      <c r="C198" s="504">
        <v>148.5</v>
      </c>
      <c r="E198" s="506"/>
    </row>
    <row r="199" spans="1:5">
      <c r="A199" s="8" t="s">
        <v>7730</v>
      </c>
      <c r="B199" s="1" t="s">
        <v>10502</v>
      </c>
      <c r="C199" s="504">
        <v>134</v>
      </c>
      <c r="E199" s="506"/>
    </row>
    <row r="200" spans="1:5">
      <c r="A200" s="8" t="s">
        <v>7731</v>
      </c>
      <c r="B200" s="1" t="s">
        <v>7734</v>
      </c>
      <c r="C200" s="504">
        <v>10</v>
      </c>
      <c r="E200" s="506"/>
    </row>
    <row r="201" spans="1:5">
      <c r="A201" s="8" t="s">
        <v>7733</v>
      </c>
      <c r="B201" s="1" t="s">
        <v>7732</v>
      </c>
      <c r="C201" s="504">
        <v>46</v>
      </c>
      <c r="E201" s="506"/>
    </row>
    <row r="202" spans="1:5">
      <c r="A202" s="8" t="s">
        <v>7735</v>
      </c>
      <c r="B202" s="1" t="s">
        <v>7736</v>
      </c>
      <c r="C202" s="504">
        <v>12</v>
      </c>
      <c r="E202" s="506"/>
    </row>
    <row r="203" spans="1:5">
      <c r="A203" s="8" t="s">
        <v>7737</v>
      </c>
      <c r="B203" s="1" t="s">
        <v>22862</v>
      </c>
      <c r="C203" s="504">
        <v>367</v>
      </c>
      <c r="E203" s="506"/>
    </row>
    <row r="204" spans="1:5">
      <c r="A204" s="8" t="s">
        <v>7738</v>
      </c>
      <c r="B204" s="1" t="s">
        <v>10503</v>
      </c>
      <c r="C204" s="504">
        <v>237</v>
      </c>
      <c r="E204" s="506"/>
    </row>
    <row r="205" spans="1:5">
      <c r="A205" s="8" t="s">
        <v>7739</v>
      </c>
      <c r="B205" s="1" t="s">
        <v>10504</v>
      </c>
      <c r="C205" s="504">
        <v>202</v>
      </c>
      <c r="E205" s="506"/>
    </row>
    <row r="206" spans="1:5">
      <c r="A206" s="8" t="s">
        <v>7740</v>
      </c>
      <c r="B206" s="1" t="s">
        <v>10502</v>
      </c>
      <c r="C206" s="504">
        <v>134</v>
      </c>
      <c r="E206" s="506"/>
    </row>
    <row r="207" spans="1:5">
      <c r="A207" s="8" t="s">
        <v>22863</v>
      </c>
      <c r="E207" s="506"/>
    </row>
    <row r="208" spans="1:5">
      <c r="A208" s="8" t="s">
        <v>7741</v>
      </c>
      <c r="B208" s="1" t="s">
        <v>10505</v>
      </c>
      <c r="C208" s="504">
        <v>94</v>
      </c>
      <c r="E208" s="506"/>
    </row>
    <row r="209" spans="1:5">
      <c r="A209" s="8" t="s">
        <v>7742</v>
      </c>
      <c r="E209" s="506"/>
    </row>
    <row r="210" spans="1:5">
      <c r="A210" s="8" t="s">
        <v>7743</v>
      </c>
      <c r="B210" s="1" t="s">
        <v>22864</v>
      </c>
      <c r="C210" s="504">
        <v>17.3</v>
      </c>
      <c r="E210" s="506"/>
    </row>
    <row r="211" spans="1:5">
      <c r="A211" s="8" t="s">
        <v>7744</v>
      </c>
      <c r="B211" s="1" t="s">
        <v>22865</v>
      </c>
      <c r="C211" s="504">
        <v>33.5</v>
      </c>
      <c r="E211" s="506"/>
    </row>
    <row r="212" spans="1:5">
      <c r="A212" s="8" t="s">
        <v>7745</v>
      </c>
      <c r="B212" s="1" t="s">
        <v>22866</v>
      </c>
      <c r="C212" s="504">
        <v>58.4</v>
      </c>
      <c r="E212" s="506"/>
    </row>
    <row r="213" spans="1:5">
      <c r="A213" s="8" t="s">
        <v>7746</v>
      </c>
      <c r="B213" s="1" t="s">
        <v>22867</v>
      </c>
      <c r="C213" s="504">
        <v>63.2</v>
      </c>
      <c r="E213" s="506"/>
    </row>
    <row r="214" spans="1:5">
      <c r="A214" s="8" t="s">
        <v>7747</v>
      </c>
      <c r="B214" s="1" t="s">
        <v>22868</v>
      </c>
      <c r="C214" s="504">
        <v>75.2</v>
      </c>
      <c r="E214" s="506"/>
    </row>
    <row r="215" spans="1:5">
      <c r="A215" s="8" t="s">
        <v>7748</v>
      </c>
      <c r="B215" s="1" t="s">
        <v>22869</v>
      </c>
      <c r="C215" s="504">
        <v>106.2</v>
      </c>
      <c r="E215" s="506"/>
    </row>
    <row r="216" spans="1:5">
      <c r="A216" s="8" t="s">
        <v>7749</v>
      </c>
      <c r="B216" s="1" t="s">
        <v>22870</v>
      </c>
      <c r="C216" s="504">
        <v>144.69999999999999</v>
      </c>
      <c r="E216" s="506"/>
    </row>
    <row r="217" spans="1:5">
      <c r="A217" s="8" t="s">
        <v>7750</v>
      </c>
      <c r="E217" s="506"/>
    </row>
    <row r="218" spans="1:5">
      <c r="A218" s="8" t="s">
        <v>7753</v>
      </c>
      <c r="B218" s="1" t="s">
        <v>7754</v>
      </c>
      <c r="C218" s="504">
        <v>260</v>
      </c>
      <c r="E218" s="506"/>
    </row>
    <row r="219" spans="1:5">
      <c r="A219" s="8" t="s">
        <v>7751</v>
      </c>
      <c r="B219" s="1" t="s">
        <v>7752</v>
      </c>
      <c r="C219" s="504">
        <v>224</v>
      </c>
      <c r="E219" s="506"/>
    </row>
    <row r="220" spans="1:5">
      <c r="A220" s="8" t="s">
        <v>7755</v>
      </c>
      <c r="B220" s="1" t="s">
        <v>7756</v>
      </c>
      <c r="C220" s="504">
        <v>224</v>
      </c>
      <c r="E220" s="506"/>
    </row>
    <row r="221" spans="1:5">
      <c r="A221" s="8" t="s">
        <v>7757</v>
      </c>
      <c r="B221" s="1" t="s">
        <v>7758</v>
      </c>
      <c r="C221" s="504">
        <v>122</v>
      </c>
      <c r="E221" s="506"/>
    </row>
    <row r="222" spans="1:5">
      <c r="A222" s="8" t="s">
        <v>7759</v>
      </c>
      <c r="B222" s="1" t="s">
        <v>7760</v>
      </c>
      <c r="C222" s="504">
        <v>194</v>
      </c>
      <c r="E222" s="506"/>
    </row>
    <row r="223" spans="1:5">
      <c r="A223" s="8" t="s">
        <v>7761</v>
      </c>
      <c r="B223" s="1" t="s">
        <v>7762</v>
      </c>
      <c r="C223" s="504">
        <v>170</v>
      </c>
      <c r="E223" s="506"/>
    </row>
    <row r="224" spans="1:5">
      <c r="A224" s="8" t="s">
        <v>7763</v>
      </c>
      <c r="E224" s="506"/>
    </row>
    <row r="225" spans="1:5">
      <c r="A225" s="8" t="s">
        <v>7764</v>
      </c>
      <c r="B225" s="1" t="s">
        <v>10506</v>
      </c>
      <c r="C225" s="504">
        <v>60.1</v>
      </c>
      <c r="E225" s="506"/>
    </row>
    <row r="226" spans="1:5">
      <c r="A226" s="8" t="s">
        <v>7765</v>
      </c>
      <c r="B226" s="1" t="s">
        <v>10507</v>
      </c>
      <c r="C226" s="504">
        <v>71.5</v>
      </c>
      <c r="E226" s="506"/>
    </row>
    <row r="227" spans="1:5">
      <c r="A227" s="8" t="s">
        <v>7766</v>
      </c>
      <c r="B227" s="1" t="s">
        <v>10508</v>
      </c>
      <c r="C227" s="504">
        <v>77</v>
      </c>
      <c r="E227" s="506"/>
    </row>
    <row r="228" spans="1:5">
      <c r="A228" s="8" t="s">
        <v>7767</v>
      </c>
      <c r="E228" s="506"/>
    </row>
    <row r="229" spans="1:5">
      <c r="A229" s="8" t="s">
        <v>7768</v>
      </c>
      <c r="B229" s="1" t="s">
        <v>22871</v>
      </c>
      <c r="C229" s="504">
        <v>260</v>
      </c>
      <c r="E229" s="506"/>
    </row>
    <row r="230" spans="1:5">
      <c r="A230" s="8" t="s">
        <v>10509</v>
      </c>
      <c r="B230" s="1" t="s">
        <v>22872</v>
      </c>
      <c r="C230" s="504">
        <v>778</v>
      </c>
      <c r="E230" s="506"/>
    </row>
    <row r="231" spans="1:5">
      <c r="A231" s="8" t="s">
        <v>7769</v>
      </c>
      <c r="E231" s="506"/>
    </row>
    <row r="232" spans="1:5">
      <c r="A232" s="8" t="s">
        <v>22873</v>
      </c>
      <c r="B232" s="1" t="s">
        <v>22874</v>
      </c>
      <c r="C232" s="504">
        <v>12</v>
      </c>
      <c r="E232" s="506"/>
    </row>
    <row r="233" spans="1:5">
      <c r="A233" s="8" t="s">
        <v>7770</v>
      </c>
      <c r="B233" s="1" t="s">
        <v>7771</v>
      </c>
      <c r="C233" s="504">
        <v>12.5</v>
      </c>
      <c r="E233" s="506"/>
    </row>
    <row r="234" spans="1:5">
      <c r="A234" s="8" t="s">
        <v>7772</v>
      </c>
      <c r="B234" s="1" t="s">
        <v>7773</v>
      </c>
      <c r="C234" s="504">
        <v>14.5</v>
      </c>
      <c r="E234" s="506"/>
    </row>
    <row r="235" spans="1:5">
      <c r="A235" s="8" t="s">
        <v>7774</v>
      </c>
      <c r="B235" s="1" t="s">
        <v>7775</v>
      </c>
      <c r="C235" s="504">
        <v>20</v>
      </c>
      <c r="E235" s="506"/>
    </row>
    <row r="236" spans="1:5">
      <c r="A236" s="8" t="s">
        <v>7776</v>
      </c>
      <c r="B236" s="1" t="s">
        <v>7777</v>
      </c>
      <c r="C236" s="504">
        <v>38</v>
      </c>
      <c r="E236" s="506"/>
    </row>
    <row r="237" spans="1:5">
      <c r="A237" s="8" t="s">
        <v>7778</v>
      </c>
      <c r="B237" s="1" t="s">
        <v>7779</v>
      </c>
      <c r="C237" s="504">
        <v>28</v>
      </c>
      <c r="E237" s="506"/>
    </row>
    <row r="238" spans="1:5">
      <c r="A238" s="8" t="s">
        <v>7780</v>
      </c>
      <c r="B238" s="1" t="s">
        <v>7781</v>
      </c>
      <c r="C238" s="504">
        <v>30.2</v>
      </c>
      <c r="E238" s="506"/>
    </row>
    <row r="239" spans="1:5">
      <c r="A239" s="8" t="s">
        <v>7782</v>
      </c>
      <c r="B239" s="1" t="s">
        <v>22875</v>
      </c>
      <c r="C239" s="504">
        <v>32</v>
      </c>
      <c r="E239" s="506"/>
    </row>
    <row r="240" spans="1:5">
      <c r="A240" s="8" t="s">
        <v>7783</v>
      </c>
      <c r="B240" s="1" t="s">
        <v>10510</v>
      </c>
      <c r="C240" s="504">
        <v>36</v>
      </c>
      <c r="E240" s="506"/>
    </row>
    <row r="241" spans="1:5">
      <c r="A241" s="8" t="s">
        <v>7784</v>
      </c>
      <c r="B241" s="1" t="s">
        <v>22876</v>
      </c>
      <c r="C241" s="504">
        <v>17</v>
      </c>
      <c r="E241" s="506"/>
    </row>
    <row r="242" spans="1:5">
      <c r="A242" s="8" t="s">
        <v>7785</v>
      </c>
      <c r="B242" s="1" t="s">
        <v>10511</v>
      </c>
      <c r="C242" s="504">
        <v>34</v>
      </c>
      <c r="E242" s="506"/>
    </row>
    <row r="243" spans="1:5">
      <c r="A243" s="8" t="s">
        <v>7786</v>
      </c>
      <c r="B243" s="1" t="s">
        <v>22877</v>
      </c>
      <c r="C243" s="504">
        <v>19</v>
      </c>
      <c r="E243" s="506"/>
    </row>
    <row r="244" spans="1:5">
      <c r="A244" s="8" t="s">
        <v>7787</v>
      </c>
      <c r="B244" s="1" t="s">
        <v>22878</v>
      </c>
      <c r="C244" s="504">
        <v>19</v>
      </c>
      <c r="E244" s="506"/>
    </row>
    <row r="245" spans="1:5">
      <c r="A245" s="8" t="s">
        <v>7789</v>
      </c>
      <c r="E245" s="506"/>
    </row>
    <row r="246" spans="1:5">
      <c r="A246" s="8" t="s">
        <v>7790</v>
      </c>
      <c r="B246" s="1" t="s">
        <v>7791</v>
      </c>
      <c r="C246" s="504">
        <v>21.5</v>
      </c>
      <c r="E246" s="506"/>
    </row>
    <row r="247" spans="1:5">
      <c r="A247" s="8" t="s">
        <v>7792</v>
      </c>
      <c r="B247" s="1" t="s">
        <v>7793</v>
      </c>
      <c r="C247" s="504">
        <v>22.5</v>
      </c>
      <c r="E247" s="506"/>
    </row>
    <row r="248" spans="1:5">
      <c r="A248" s="8" t="s">
        <v>7794</v>
      </c>
      <c r="B248" s="1" t="s">
        <v>7795</v>
      </c>
      <c r="C248" s="504">
        <v>27.8</v>
      </c>
      <c r="E248" s="506"/>
    </row>
    <row r="249" spans="1:5">
      <c r="A249" s="8" t="s">
        <v>7796</v>
      </c>
      <c r="B249" s="1" t="s">
        <v>7797</v>
      </c>
      <c r="C249" s="504">
        <v>31</v>
      </c>
      <c r="E249" s="506"/>
    </row>
    <row r="250" spans="1:5">
      <c r="A250" s="8" t="s">
        <v>7798</v>
      </c>
      <c r="E250" s="506"/>
    </row>
    <row r="251" spans="1:5">
      <c r="A251" s="8" t="s">
        <v>7799</v>
      </c>
      <c r="B251" s="1" t="s">
        <v>7800</v>
      </c>
      <c r="C251" s="504">
        <v>28</v>
      </c>
      <c r="E251" s="506"/>
    </row>
    <row r="252" spans="1:5">
      <c r="A252" s="8" t="s">
        <v>7801</v>
      </c>
      <c r="B252" s="1" t="s">
        <v>7802</v>
      </c>
      <c r="C252" s="504">
        <v>57</v>
      </c>
      <c r="E252" s="506"/>
    </row>
    <row r="253" spans="1:5">
      <c r="A253" s="8" t="s">
        <v>7803</v>
      </c>
      <c r="B253" s="1" t="s">
        <v>7804</v>
      </c>
      <c r="C253" s="504">
        <v>51.9</v>
      </c>
      <c r="E253" s="506"/>
    </row>
    <row r="254" spans="1:5">
      <c r="A254" s="8" t="s">
        <v>7805</v>
      </c>
      <c r="B254" s="1" t="s">
        <v>7806</v>
      </c>
      <c r="C254" s="504">
        <v>27</v>
      </c>
      <c r="E254" s="506"/>
    </row>
    <row r="255" spans="1:5">
      <c r="A255" s="8" t="s">
        <v>7807</v>
      </c>
      <c r="B255" s="1" t="s">
        <v>7808</v>
      </c>
      <c r="C255" s="504">
        <v>41.5</v>
      </c>
      <c r="E255" s="506"/>
    </row>
    <row r="256" spans="1:5">
      <c r="A256" s="8" t="s">
        <v>7809</v>
      </c>
      <c r="B256" s="1" t="s">
        <v>7810</v>
      </c>
      <c r="C256" s="504">
        <v>34</v>
      </c>
      <c r="E256" s="506"/>
    </row>
    <row r="257" spans="1:5">
      <c r="A257" s="8" t="s">
        <v>7811</v>
      </c>
      <c r="B257" s="1" t="s">
        <v>7812</v>
      </c>
      <c r="C257" s="504">
        <v>22.5</v>
      </c>
      <c r="E257" s="506"/>
    </row>
    <row r="258" spans="1:5">
      <c r="A258" s="8" t="s">
        <v>7813</v>
      </c>
      <c r="B258" s="1" t="s">
        <v>7814</v>
      </c>
      <c r="C258" s="504">
        <v>27.5</v>
      </c>
      <c r="E258" s="506"/>
    </row>
    <row r="259" spans="1:5" ht="30">
      <c r="A259" s="8" t="s">
        <v>7815</v>
      </c>
      <c r="C259" s="863" t="s">
        <v>24582</v>
      </c>
      <c r="E259" s="506"/>
    </row>
    <row r="260" spans="1:5">
      <c r="A260" s="8" t="s">
        <v>7816</v>
      </c>
      <c r="B260" s="1" t="s">
        <v>7817</v>
      </c>
      <c r="C260" s="504">
        <v>31.9</v>
      </c>
      <c r="E260" s="506"/>
    </row>
    <row r="261" spans="1:5">
      <c r="A261" s="8" t="s">
        <v>7818</v>
      </c>
      <c r="B261" s="1" t="s">
        <v>7819</v>
      </c>
      <c r="C261" s="504">
        <v>31.9</v>
      </c>
      <c r="E261" s="506"/>
    </row>
    <row r="262" spans="1:5">
      <c r="A262" s="8" t="s">
        <v>7820</v>
      </c>
      <c r="B262" s="1" t="s">
        <v>7821</v>
      </c>
      <c r="C262" s="504">
        <v>33.9</v>
      </c>
      <c r="E262" s="506"/>
    </row>
    <row r="263" spans="1:5">
      <c r="A263" s="8" t="s">
        <v>7822</v>
      </c>
      <c r="B263" s="1" t="s">
        <v>7823</v>
      </c>
      <c r="C263" s="504">
        <v>33.9</v>
      </c>
      <c r="E263" s="506"/>
    </row>
    <row r="264" spans="1:5">
      <c r="A264" s="8" t="s">
        <v>7824</v>
      </c>
      <c r="B264" s="1" t="s">
        <v>7825</v>
      </c>
      <c r="C264" s="504">
        <v>35.9</v>
      </c>
      <c r="E264" s="506"/>
    </row>
    <row r="265" spans="1:5">
      <c r="A265" s="8" t="s">
        <v>7826</v>
      </c>
      <c r="E265" s="506"/>
    </row>
    <row r="266" spans="1:5">
      <c r="A266" s="8" t="s">
        <v>7828</v>
      </c>
      <c r="B266" s="1" t="s">
        <v>10512</v>
      </c>
      <c r="C266" s="504">
        <v>13.6</v>
      </c>
      <c r="E266" s="506"/>
    </row>
    <row r="267" spans="1:5">
      <c r="A267" s="8" t="s">
        <v>7830</v>
      </c>
      <c r="B267" s="1" t="s">
        <v>10513</v>
      </c>
      <c r="C267" s="504">
        <v>15.5</v>
      </c>
      <c r="E267" s="506"/>
    </row>
    <row r="268" spans="1:5">
      <c r="A268" s="8" t="s">
        <v>7832</v>
      </c>
      <c r="B268" s="1" t="s">
        <v>10514</v>
      </c>
      <c r="C268" s="504">
        <v>16</v>
      </c>
      <c r="E268" s="506"/>
    </row>
    <row r="269" spans="1:5">
      <c r="A269" s="8" t="s">
        <v>7834</v>
      </c>
      <c r="B269" s="1" t="s">
        <v>10515</v>
      </c>
      <c r="C269" s="504">
        <v>18</v>
      </c>
      <c r="E269" s="506"/>
    </row>
    <row r="270" spans="1:5">
      <c r="A270" s="8" t="s">
        <v>7827</v>
      </c>
      <c r="B270" s="1" t="s">
        <v>10516</v>
      </c>
      <c r="C270" s="504">
        <v>32</v>
      </c>
      <c r="E270" s="506"/>
    </row>
    <row r="271" spans="1:5">
      <c r="A271" s="8" t="s">
        <v>7829</v>
      </c>
      <c r="B271" s="1" t="s">
        <v>10517</v>
      </c>
      <c r="C271" s="504">
        <v>34.5</v>
      </c>
      <c r="E271" s="506"/>
    </row>
    <row r="272" spans="1:5">
      <c r="A272" s="8" t="s">
        <v>7831</v>
      </c>
      <c r="B272" s="1" t="s">
        <v>10518</v>
      </c>
      <c r="C272" s="504">
        <v>41</v>
      </c>
      <c r="E272" s="506"/>
    </row>
    <row r="273" spans="1:5">
      <c r="A273" s="8" t="s">
        <v>7833</v>
      </c>
      <c r="B273" s="1" t="s">
        <v>10519</v>
      </c>
      <c r="C273" s="504">
        <v>45</v>
      </c>
      <c r="E273" s="506"/>
    </row>
    <row r="274" spans="1:5">
      <c r="A274" s="8" t="s">
        <v>22879</v>
      </c>
      <c r="E274" s="506"/>
    </row>
    <row r="275" spans="1:5">
      <c r="A275" s="8" t="s">
        <v>7835</v>
      </c>
      <c r="B275" s="1" t="s">
        <v>7836</v>
      </c>
      <c r="C275" s="504">
        <v>7.6</v>
      </c>
      <c r="E275" s="506"/>
    </row>
    <row r="276" spans="1:5">
      <c r="A276" s="8" t="s">
        <v>7837</v>
      </c>
      <c r="B276" s="1" t="s">
        <v>7838</v>
      </c>
      <c r="C276" s="504">
        <v>7.6</v>
      </c>
      <c r="E276" s="506"/>
    </row>
    <row r="277" spans="1:5">
      <c r="A277" s="8" t="s">
        <v>22880</v>
      </c>
      <c r="E277" s="506"/>
    </row>
    <row r="278" spans="1:5">
      <c r="A278" s="8" t="s">
        <v>22881</v>
      </c>
      <c r="E278" s="506"/>
    </row>
    <row r="279" spans="1:5">
      <c r="A279" s="8" t="s">
        <v>22882</v>
      </c>
      <c r="B279" s="1" t="s">
        <v>22883</v>
      </c>
      <c r="C279" s="504">
        <v>6.2</v>
      </c>
      <c r="E279" s="506"/>
    </row>
    <row r="280" spans="1:5">
      <c r="A280" s="8" t="s">
        <v>22884</v>
      </c>
      <c r="B280" s="1" t="s">
        <v>22885</v>
      </c>
      <c r="C280" s="504">
        <v>9.9</v>
      </c>
      <c r="E280" s="506"/>
    </row>
    <row r="281" spans="1:5">
      <c r="A281" s="8" t="s">
        <v>22886</v>
      </c>
      <c r="B281" s="1" t="s">
        <v>22887</v>
      </c>
      <c r="C281" s="504">
        <v>6.2</v>
      </c>
      <c r="E281" s="506"/>
    </row>
    <row r="282" spans="1:5">
      <c r="A282" s="8" t="s">
        <v>22888</v>
      </c>
      <c r="B282" s="1" t="s">
        <v>22889</v>
      </c>
      <c r="C282" s="504">
        <v>9.9</v>
      </c>
      <c r="E282" s="506"/>
    </row>
    <row r="283" spans="1:5">
      <c r="A283" s="8" t="s">
        <v>22890</v>
      </c>
      <c r="B283" s="1" t="s">
        <v>22891</v>
      </c>
      <c r="C283" s="504">
        <v>6.2</v>
      </c>
      <c r="E283" s="506"/>
    </row>
    <row r="284" spans="1:5">
      <c r="A284" s="8" t="s">
        <v>22892</v>
      </c>
      <c r="B284" s="1" t="s">
        <v>22893</v>
      </c>
      <c r="C284" s="504">
        <v>9.9</v>
      </c>
      <c r="E284" s="506"/>
    </row>
    <row r="285" spans="1:5">
      <c r="A285" s="8" t="s">
        <v>22894</v>
      </c>
      <c r="B285" s="1" t="s">
        <v>22895</v>
      </c>
      <c r="C285" s="504">
        <v>6.2</v>
      </c>
      <c r="E285" s="506"/>
    </row>
    <row r="286" spans="1:5">
      <c r="A286" s="8" t="s">
        <v>22896</v>
      </c>
      <c r="B286" s="1" t="s">
        <v>22897</v>
      </c>
      <c r="C286" s="504">
        <v>9.9</v>
      </c>
      <c r="E286" s="506"/>
    </row>
    <row r="287" spans="1:5">
      <c r="A287" s="8" t="s">
        <v>22898</v>
      </c>
      <c r="E287" s="506"/>
    </row>
    <row r="288" spans="1:5">
      <c r="A288" s="8" t="s">
        <v>22899</v>
      </c>
      <c r="B288" s="1" t="s">
        <v>22900</v>
      </c>
      <c r="C288" s="504">
        <v>3.5</v>
      </c>
      <c r="E288" s="506"/>
    </row>
    <row r="289" spans="1:5">
      <c r="A289" s="8" t="s">
        <v>22901</v>
      </c>
      <c r="E289" s="506"/>
    </row>
    <row r="290" spans="1:5">
      <c r="A290" s="8" t="s">
        <v>22902</v>
      </c>
      <c r="E290" s="506"/>
    </row>
    <row r="291" spans="1:5">
      <c r="A291" s="8" t="s">
        <v>10520</v>
      </c>
      <c r="B291" s="1" t="s">
        <v>22903</v>
      </c>
      <c r="C291" s="504">
        <v>84</v>
      </c>
      <c r="E291" s="506"/>
    </row>
    <row r="292" spans="1:5">
      <c r="A292" s="8" t="s">
        <v>10521</v>
      </c>
      <c r="B292" s="1" t="s">
        <v>22904</v>
      </c>
      <c r="C292" s="504">
        <v>84</v>
      </c>
      <c r="E292" s="506"/>
    </row>
    <row r="293" spans="1:5">
      <c r="A293" s="8" t="s">
        <v>10522</v>
      </c>
      <c r="B293" s="1" t="s">
        <v>22905</v>
      </c>
      <c r="C293" s="504">
        <v>84</v>
      </c>
      <c r="E293" s="506"/>
    </row>
    <row r="294" spans="1:5">
      <c r="A294" s="8" t="s">
        <v>10523</v>
      </c>
      <c r="B294" s="1" t="s">
        <v>22906</v>
      </c>
      <c r="C294" s="504">
        <v>84</v>
      </c>
      <c r="E294" s="506"/>
    </row>
    <row r="295" spans="1:5">
      <c r="A295" s="8" t="s">
        <v>10524</v>
      </c>
      <c r="B295" s="1" t="s">
        <v>22907</v>
      </c>
      <c r="C295" s="504">
        <v>84</v>
      </c>
      <c r="E295" s="506"/>
    </row>
    <row r="296" spans="1:5">
      <c r="A296" s="8" t="s">
        <v>10525</v>
      </c>
      <c r="B296" s="1" t="s">
        <v>22908</v>
      </c>
      <c r="C296" s="504">
        <v>84</v>
      </c>
      <c r="E296" s="506"/>
    </row>
    <row r="297" spans="1:5">
      <c r="A297" s="8" t="s">
        <v>10526</v>
      </c>
      <c r="B297" s="1" t="s">
        <v>22909</v>
      </c>
      <c r="C297" s="504">
        <v>84</v>
      </c>
      <c r="E297" s="506"/>
    </row>
    <row r="298" spans="1:5">
      <c r="A298" s="8" t="s">
        <v>22910</v>
      </c>
      <c r="E298" s="506"/>
    </row>
    <row r="299" spans="1:5">
      <c r="A299" s="8" t="s">
        <v>22911</v>
      </c>
      <c r="B299" s="1" t="s">
        <v>22912</v>
      </c>
      <c r="E299" s="506"/>
    </row>
    <row r="300" spans="1:5">
      <c r="A300" s="8" t="s">
        <v>22913</v>
      </c>
      <c r="B300" s="1" t="s">
        <v>22914</v>
      </c>
      <c r="C300" s="504">
        <v>17.5</v>
      </c>
      <c r="E300" s="506"/>
    </row>
    <row r="301" spans="1:5">
      <c r="A301" s="8" t="s">
        <v>22915</v>
      </c>
      <c r="B301" s="1" t="s">
        <v>22916</v>
      </c>
      <c r="C301" s="504">
        <v>17.5</v>
      </c>
      <c r="E301" s="506"/>
    </row>
    <row r="302" spans="1:5">
      <c r="A302" s="8" t="s">
        <v>22917</v>
      </c>
      <c r="B302" s="1" t="s">
        <v>22918</v>
      </c>
      <c r="C302" s="504">
        <v>17.5</v>
      </c>
      <c r="E302" s="506"/>
    </row>
    <row r="303" spans="1:5">
      <c r="A303" s="8" t="s">
        <v>22919</v>
      </c>
      <c r="B303" s="1" t="s">
        <v>22920</v>
      </c>
      <c r="C303" s="504">
        <v>17.5</v>
      </c>
      <c r="E303" s="506"/>
    </row>
    <row r="304" spans="1:5">
      <c r="A304" s="8" t="s">
        <v>22921</v>
      </c>
      <c r="B304" s="1" t="s">
        <v>22922</v>
      </c>
      <c r="C304" s="504">
        <v>17.5</v>
      </c>
      <c r="E304" s="506"/>
    </row>
    <row r="305" spans="1:5">
      <c r="A305" s="8" t="s">
        <v>22923</v>
      </c>
      <c r="B305" s="1" t="s">
        <v>22924</v>
      </c>
      <c r="C305" s="504">
        <v>17.5</v>
      </c>
      <c r="E305" s="506"/>
    </row>
    <row r="306" spans="1:5">
      <c r="A306" s="8" t="s">
        <v>22925</v>
      </c>
      <c r="B306" s="1" t="s">
        <v>22926</v>
      </c>
      <c r="C306" s="504">
        <v>17.5</v>
      </c>
      <c r="E306" s="506"/>
    </row>
    <row r="307" spans="1:5">
      <c r="A307" s="8" t="s">
        <v>22927</v>
      </c>
      <c r="B307" s="1" t="s">
        <v>22928</v>
      </c>
      <c r="C307" s="504">
        <v>17.5</v>
      </c>
      <c r="E307" s="506"/>
    </row>
    <row r="308" spans="1:5">
      <c r="A308" s="8" t="s">
        <v>22929</v>
      </c>
      <c r="B308" s="1" t="s">
        <v>22930</v>
      </c>
      <c r="C308" s="504">
        <v>17.5</v>
      </c>
      <c r="E308" s="506"/>
    </row>
    <row r="309" spans="1:5">
      <c r="A309" s="8" t="s">
        <v>22931</v>
      </c>
      <c r="B309" s="1" t="s">
        <v>22932</v>
      </c>
      <c r="C309" s="504">
        <v>17.5</v>
      </c>
      <c r="E309" s="506"/>
    </row>
    <row r="310" spans="1:5">
      <c r="A310" s="8" t="s">
        <v>22933</v>
      </c>
      <c r="B310" s="1" t="s">
        <v>22934</v>
      </c>
      <c r="C310" s="504">
        <v>175</v>
      </c>
      <c r="E310" s="506"/>
    </row>
    <row r="311" spans="1:5">
      <c r="A311" s="8" t="s">
        <v>22935</v>
      </c>
      <c r="E311" s="506"/>
    </row>
    <row r="312" spans="1:5">
      <c r="A312" s="8" t="s">
        <v>7840</v>
      </c>
      <c r="B312" s="1" t="s">
        <v>7841</v>
      </c>
      <c r="C312" s="504">
        <v>8.3000000000000007</v>
      </c>
      <c r="E312" s="506"/>
    </row>
    <row r="313" spans="1:5">
      <c r="A313" s="8" t="s">
        <v>7842</v>
      </c>
      <c r="B313" s="1" t="s">
        <v>7843</v>
      </c>
      <c r="C313" s="504">
        <v>10.9</v>
      </c>
      <c r="E313" s="506"/>
    </row>
    <row r="314" spans="1:5">
      <c r="A314" s="8" t="s">
        <v>7844</v>
      </c>
      <c r="B314" s="1" t="s">
        <v>7845</v>
      </c>
      <c r="C314" s="504">
        <v>16</v>
      </c>
      <c r="E314" s="506"/>
    </row>
    <row r="315" spans="1:5">
      <c r="A315" s="8" t="s">
        <v>7846</v>
      </c>
      <c r="B315" s="1" t="s">
        <v>7847</v>
      </c>
      <c r="C315" s="504">
        <v>21.4</v>
      </c>
      <c r="E315" s="506"/>
    </row>
    <row r="316" spans="1:5">
      <c r="A316" s="8" t="s">
        <v>7848</v>
      </c>
      <c r="B316" s="1" t="s">
        <v>7849</v>
      </c>
      <c r="C316" s="504">
        <v>23.6</v>
      </c>
      <c r="E316" s="506"/>
    </row>
    <row r="317" spans="1:5">
      <c r="A317" s="8" t="s">
        <v>7850</v>
      </c>
      <c r="B317" s="1" t="s">
        <v>7851</v>
      </c>
      <c r="C317" s="504">
        <v>31.6</v>
      </c>
      <c r="E317" s="506"/>
    </row>
    <row r="318" spans="1:5">
      <c r="A318" s="8" t="s">
        <v>22936</v>
      </c>
      <c r="E318" s="506"/>
    </row>
    <row r="319" spans="1:5">
      <c r="A319" s="8" t="s">
        <v>7852</v>
      </c>
      <c r="B319" s="1" t="s">
        <v>7853</v>
      </c>
      <c r="C319" s="504">
        <v>18.399999999999999</v>
      </c>
      <c r="E319" s="506"/>
    </row>
    <row r="320" spans="1:5">
      <c r="A320" s="8" t="s">
        <v>7854</v>
      </c>
      <c r="B320" s="1" t="s">
        <v>7855</v>
      </c>
      <c r="C320" s="504">
        <v>18.5</v>
      </c>
      <c r="E320" s="506"/>
    </row>
    <row r="321" spans="1:5">
      <c r="A321" s="8" t="s">
        <v>7856</v>
      </c>
      <c r="B321" s="1" t="s">
        <v>7857</v>
      </c>
      <c r="C321" s="504">
        <v>55</v>
      </c>
      <c r="E321" s="506"/>
    </row>
    <row r="322" spans="1:5">
      <c r="A322" s="8" t="s">
        <v>7858</v>
      </c>
      <c r="B322" s="1" t="s">
        <v>22937</v>
      </c>
      <c r="C322" s="504">
        <v>51.8</v>
      </c>
      <c r="E322" s="506"/>
    </row>
    <row r="323" spans="1:5">
      <c r="A323" s="8" t="s">
        <v>7859</v>
      </c>
      <c r="B323" s="1" t="s">
        <v>7860</v>
      </c>
      <c r="C323" s="504">
        <v>39</v>
      </c>
      <c r="E323" s="506"/>
    </row>
    <row r="324" spans="1:5">
      <c r="A324" s="8" t="s">
        <v>7861</v>
      </c>
      <c r="B324" s="1" t="s">
        <v>7862</v>
      </c>
      <c r="C324" s="504">
        <v>236</v>
      </c>
      <c r="E324" s="506"/>
    </row>
    <row r="325" spans="1:5">
      <c r="A325" s="8" t="s">
        <v>7863</v>
      </c>
      <c r="B325" s="1" t="s">
        <v>7864</v>
      </c>
      <c r="C325" s="504">
        <v>49</v>
      </c>
      <c r="E325" s="506"/>
    </row>
    <row r="326" spans="1:5">
      <c r="A326" s="8" t="s">
        <v>7865</v>
      </c>
      <c r="B326" s="1" t="s">
        <v>7866</v>
      </c>
      <c r="C326" s="504">
        <v>110</v>
      </c>
      <c r="E326" s="506"/>
    </row>
    <row r="327" spans="1:5">
      <c r="A327" s="8" t="s">
        <v>7867</v>
      </c>
      <c r="B327" s="1" t="s">
        <v>7868</v>
      </c>
      <c r="C327" s="504">
        <v>114.3</v>
      </c>
      <c r="E327" s="506"/>
    </row>
    <row r="328" spans="1:5">
      <c r="A328" s="8" t="s">
        <v>7869</v>
      </c>
      <c r="B328" s="1" t="s">
        <v>22938</v>
      </c>
      <c r="C328" s="504">
        <v>49.8</v>
      </c>
      <c r="E328" s="506"/>
    </row>
    <row r="329" spans="1:5">
      <c r="A329" s="8" t="s">
        <v>7870</v>
      </c>
      <c r="B329" s="1" t="s">
        <v>7871</v>
      </c>
      <c r="C329" s="504">
        <v>55.2</v>
      </c>
      <c r="E329" s="506"/>
    </row>
    <row r="330" spans="1:5">
      <c r="A330" s="8" t="s">
        <v>7872</v>
      </c>
      <c r="B330" s="1" t="s">
        <v>22939</v>
      </c>
      <c r="C330" s="504">
        <v>108</v>
      </c>
      <c r="E330" s="506"/>
    </row>
    <row r="331" spans="1:5">
      <c r="A331" s="8" t="s">
        <v>7873</v>
      </c>
      <c r="B331" s="1" t="s">
        <v>7874</v>
      </c>
      <c r="C331" s="504">
        <v>22.5</v>
      </c>
      <c r="E331" s="506"/>
    </row>
    <row r="332" spans="1:5">
      <c r="A332" s="8" t="s">
        <v>7875</v>
      </c>
      <c r="B332" s="1" t="s">
        <v>7876</v>
      </c>
      <c r="C332" s="504">
        <v>12.8</v>
      </c>
      <c r="E332" s="506"/>
    </row>
    <row r="333" spans="1:5">
      <c r="A333" s="8" t="s">
        <v>7877</v>
      </c>
      <c r="B333" s="1" t="s">
        <v>7878</v>
      </c>
      <c r="C333" s="504">
        <v>18.3</v>
      </c>
      <c r="E333" s="506"/>
    </row>
    <row r="334" spans="1:5">
      <c r="A334" s="8" t="s">
        <v>7879</v>
      </c>
      <c r="B334" s="1" t="s">
        <v>7880</v>
      </c>
      <c r="C334" s="504">
        <v>20.5</v>
      </c>
      <c r="E334" s="506"/>
    </row>
    <row r="335" spans="1:5">
      <c r="A335" s="8" t="s">
        <v>7881</v>
      </c>
      <c r="B335" s="1" t="s">
        <v>7882</v>
      </c>
      <c r="C335" s="504">
        <v>74.599999999999994</v>
      </c>
      <c r="E335" s="506"/>
    </row>
    <row r="336" spans="1:5">
      <c r="A336" s="8" t="s">
        <v>7883</v>
      </c>
      <c r="B336" s="1" t="s">
        <v>7884</v>
      </c>
      <c r="C336" s="504">
        <v>56</v>
      </c>
      <c r="E336" s="506"/>
    </row>
    <row r="337" spans="1:5">
      <c r="A337" s="8" t="s">
        <v>7885</v>
      </c>
      <c r="B337" s="1" t="s">
        <v>7886</v>
      </c>
      <c r="C337" s="504">
        <v>72.599999999999994</v>
      </c>
      <c r="E337" s="506"/>
    </row>
    <row r="338" spans="1:5">
      <c r="A338" s="8" t="s">
        <v>10527</v>
      </c>
      <c r="B338" s="1" t="s">
        <v>22940</v>
      </c>
      <c r="C338" s="504">
        <v>75</v>
      </c>
      <c r="E338" s="506"/>
    </row>
    <row r="339" spans="1:5">
      <c r="A339" s="8" t="s">
        <v>7887</v>
      </c>
      <c r="B339" s="1" t="s">
        <v>7888</v>
      </c>
      <c r="C339" s="504">
        <v>160</v>
      </c>
      <c r="E339" s="506"/>
    </row>
    <row r="340" spans="1:5">
      <c r="A340" s="8" t="s">
        <v>7889</v>
      </c>
      <c r="B340" s="1" t="s">
        <v>7890</v>
      </c>
      <c r="C340" s="504">
        <v>50</v>
      </c>
      <c r="E340" s="506"/>
    </row>
    <row r="341" spans="1:5">
      <c r="A341" s="8" t="s">
        <v>22941</v>
      </c>
      <c r="B341" s="1" t="s">
        <v>22942</v>
      </c>
      <c r="C341" s="504">
        <v>90</v>
      </c>
      <c r="E341" s="506"/>
    </row>
    <row r="342" spans="1:5">
      <c r="A342" s="8" t="s">
        <v>22943</v>
      </c>
      <c r="E342" s="506"/>
    </row>
    <row r="343" spans="1:5">
      <c r="A343" s="8" t="s">
        <v>22944</v>
      </c>
      <c r="B343" s="1" t="s">
        <v>22945</v>
      </c>
      <c r="C343" s="504">
        <v>45</v>
      </c>
      <c r="E343" s="506"/>
    </row>
    <row r="344" spans="1:5">
      <c r="A344" s="8" t="s">
        <v>24583</v>
      </c>
      <c r="E344" s="506"/>
    </row>
    <row r="345" spans="1:5">
      <c r="A345" s="8" t="s">
        <v>7891</v>
      </c>
      <c r="B345" s="1" t="s">
        <v>24584</v>
      </c>
      <c r="C345" s="504">
        <v>59</v>
      </c>
      <c r="E345" s="506"/>
    </row>
    <row r="346" spans="1:5">
      <c r="A346" s="8" t="s">
        <v>7892</v>
      </c>
      <c r="B346" s="1" t="s">
        <v>24585</v>
      </c>
      <c r="C346" s="504">
        <v>62</v>
      </c>
      <c r="E346" s="506"/>
    </row>
    <row r="347" spans="1:5">
      <c r="A347" s="8" t="s">
        <v>7893</v>
      </c>
      <c r="B347" s="1" t="s">
        <v>24586</v>
      </c>
      <c r="C347" s="504">
        <v>55</v>
      </c>
      <c r="E347" s="506"/>
    </row>
    <row r="348" spans="1:5">
      <c r="A348" s="8" t="s">
        <v>7894</v>
      </c>
      <c r="B348" s="1" t="s">
        <v>24587</v>
      </c>
      <c r="C348" s="504">
        <v>61</v>
      </c>
      <c r="E348" s="506"/>
    </row>
    <row r="349" spans="1:5">
      <c r="A349" s="8" t="s">
        <v>7895</v>
      </c>
      <c r="B349" s="1" t="s">
        <v>24588</v>
      </c>
      <c r="C349" s="504">
        <v>80</v>
      </c>
      <c r="E349" s="506"/>
    </row>
    <row r="350" spans="1:5">
      <c r="A350" s="8" t="s">
        <v>7896</v>
      </c>
      <c r="B350" s="1" t="s">
        <v>24589</v>
      </c>
      <c r="C350" s="504">
        <v>12.5</v>
      </c>
      <c r="E350" s="506"/>
    </row>
    <row r="351" spans="1:5">
      <c r="A351" s="8" t="s">
        <v>7897</v>
      </c>
      <c r="B351" s="1" t="s">
        <v>24590</v>
      </c>
      <c r="C351" s="504">
        <v>18.3</v>
      </c>
      <c r="E351" s="506"/>
    </row>
    <row r="352" spans="1:5">
      <c r="A352" s="8" t="s">
        <v>22946</v>
      </c>
      <c r="E352" s="506"/>
    </row>
    <row r="353" spans="1:5">
      <c r="A353" s="8" t="s">
        <v>7898</v>
      </c>
      <c r="B353" s="1" t="s">
        <v>7899</v>
      </c>
      <c r="C353" s="504">
        <v>212</v>
      </c>
      <c r="E353" s="506"/>
    </row>
    <row r="354" spans="1:5">
      <c r="A354" s="8" t="s">
        <v>7900</v>
      </c>
      <c r="B354" s="1" t="s">
        <v>7901</v>
      </c>
      <c r="C354" s="504">
        <v>212</v>
      </c>
      <c r="E354" s="506"/>
    </row>
    <row r="355" spans="1:5">
      <c r="A355" s="8" t="s">
        <v>7902</v>
      </c>
      <c r="B355" s="1" t="s">
        <v>22947</v>
      </c>
      <c r="C355" s="504">
        <v>212</v>
      </c>
      <c r="E355" s="506"/>
    </row>
    <row r="356" spans="1:5">
      <c r="A356" s="8" t="s">
        <v>7903</v>
      </c>
      <c r="B356" s="1" t="s">
        <v>7904</v>
      </c>
      <c r="C356" s="504">
        <v>212</v>
      </c>
      <c r="E356" s="506"/>
    </row>
    <row r="357" spans="1:5">
      <c r="A357" s="8" t="s">
        <v>7905</v>
      </c>
      <c r="B357" s="1" t="s">
        <v>22948</v>
      </c>
      <c r="C357" s="504">
        <v>295</v>
      </c>
      <c r="E357" s="506"/>
    </row>
    <row r="358" spans="1:5">
      <c r="A358" s="8" t="s">
        <v>7906</v>
      </c>
      <c r="B358" s="1" t="s">
        <v>22949</v>
      </c>
      <c r="C358" s="504">
        <v>295</v>
      </c>
      <c r="E358" s="506"/>
    </row>
    <row r="359" spans="1:5">
      <c r="A359" s="8" t="s">
        <v>7907</v>
      </c>
      <c r="B359" s="1" t="s">
        <v>22950</v>
      </c>
      <c r="C359" s="504">
        <v>295</v>
      </c>
      <c r="E359" s="506"/>
    </row>
    <row r="360" spans="1:5">
      <c r="A360" s="8" t="s">
        <v>7908</v>
      </c>
      <c r="B360" s="1" t="s">
        <v>22951</v>
      </c>
      <c r="C360" s="504">
        <v>295</v>
      </c>
      <c r="E360" s="506"/>
    </row>
    <row r="361" spans="1:5">
      <c r="A361" s="8" t="s">
        <v>22952</v>
      </c>
      <c r="E361" s="506"/>
    </row>
    <row r="362" spans="1:5">
      <c r="A362" s="8" t="s">
        <v>10528</v>
      </c>
      <c r="B362" s="1" t="s">
        <v>10529</v>
      </c>
      <c r="C362" s="504">
        <v>110</v>
      </c>
      <c r="E362" s="506"/>
    </row>
    <row r="363" spans="1:5">
      <c r="A363" s="8" t="s">
        <v>10530</v>
      </c>
      <c r="B363" s="1" t="s">
        <v>10531</v>
      </c>
      <c r="C363" s="504">
        <v>110</v>
      </c>
      <c r="E363" s="506"/>
    </row>
    <row r="364" spans="1:5">
      <c r="A364" s="8" t="s">
        <v>10532</v>
      </c>
      <c r="B364" s="1" t="s">
        <v>10533</v>
      </c>
      <c r="C364" s="504">
        <v>110</v>
      </c>
      <c r="E364" s="506"/>
    </row>
    <row r="365" spans="1:5">
      <c r="A365" s="8" t="s">
        <v>10534</v>
      </c>
      <c r="B365" s="1" t="s">
        <v>10535</v>
      </c>
      <c r="C365" s="504">
        <v>110</v>
      </c>
      <c r="E365" s="506"/>
    </row>
    <row r="366" spans="1:5">
      <c r="A366" s="8" t="s">
        <v>10536</v>
      </c>
      <c r="B366" s="1" t="s">
        <v>10537</v>
      </c>
      <c r="C366" s="504">
        <v>185</v>
      </c>
      <c r="E366" s="506"/>
    </row>
    <row r="367" spans="1:5">
      <c r="A367" s="8" t="s">
        <v>10538</v>
      </c>
      <c r="B367" s="1" t="s">
        <v>10539</v>
      </c>
      <c r="C367" s="504">
        <v>185</v>
      </c>
      <c r="E367" s="506"/>
    </row>
    <row r="368" spans="1:5">
      <c r="A368" s="8" t="s">
        <v>10540</v>
      </c>
      <c r="B368" s="1" t="s">
        <v>10541</v>
      </c>
      <c r="C368" s="504">
        <v>185</v>
      </c>
      <c r="E368" s="506"/>
    </row>
    <row r="369" spans="1:5">
      <c r="A369" s="8" t="s">
        <v>10542</v>
      </c>
      <c r="B369" s="1" t="s">
        <v>10543</v>
      </c>
      <c r="C369" s="504">
        <v>185</v>
      </c>
      <c r="E369" s="506"/>
    </row>
    <row r="370" spans="1:5">
      <c r="A370" s="8" t="s">
        <v>22953</v>
      </c>
      <c r="E370" s="506"/>
    </row>
    <row r="371" spans="1:5">
      <c r="A371" s="8" t="s">
        <v>10544</v>
      </c>
      <c r="B371" s="1" t="s">
        <v>10545</v>
      </c>
      <c r="C371" s="504">
        <v>239.95</v>
      </c>
      <c r="E371" s="506"/>
    </row>
    <row r="372" spans="1:5">
      <c r="A372" s="8" t="s">
        <v>10546</v>
      </c>
      <c r="B372" s="1" t="s">
        <v>10547</v>
      </c>
      <c r="C372" s="504">
        <v>239.95</v>
      </c>
      <c r="E372" s="506"/>
    </row>
    <row r="373" spans="1:5">
      <c r="A373" s="8" t="s">
        <v>10548</v>
      </c>
      <c r="B373" s="1" t="s">
        <v>22954</v>
      </c>
      <c r="C373" s="504">
        <v>239.95</v>
      </c>
      <c r="E373" s="506"/>
    </row>
    <row r="374" spans="1:5">
      <c r="A374" s="8" t="s">
        <v>10549</v>
      </c>
      <c r="B374" s="1" t="s">
        <v>22955</v>
      </c>
      <c r="C374" s="504">
        <v>239.95</v>
      </c>
      <c r="E374" s="506"/>
    </row>
    <row r="375" spans="1:5">
      <c r="A375" s="8" t="s">
        <v>22956</v>
      </c>
      <c r="B375" s="1" t="s">
        <v>22957</v>
      </c>
      <c r="C375" s="504">
        <v>315</v>
      </c>
      <c r="E375" s="506"/>
    </row>
    <row r="376" spans="1:5">
      <c r="A376" s="8" t="s">
        <v>22958</v>
      </c>
      <c r="B376" s="1" t="s">
        <v>22959</v>
      </c>
      <c r="C376" s="504">
        <v>315</v>
      </c>
      <c r="E376" s="506"/>
    </row>
    <row r="377" spans="1:5">
      <c r="A377" s="8" t="s">
        <v>22960</v>
      </c>
      <c r="B377" s="1" t="s">
        <v>22961</v>
      </c>
      <c r="C377" s="504">
        <v>315</v>
      </c>
      <c r="E377" s="506"/>
    </row>
    <row r="378" spans="1:5">
      <c r="A378" s="8" t="s">
        <v>22962</v>
      </c>
      <c r="B378" s="1" t="s">
        <v>22963</v>
      </c>
      <c r="C378" s="504">
        <v>315</v>
      </c>
      <c r="E378" s="506"/>
    </row>
    <row r="379" spans="1:5">
      <c r="A379" s="8" t="s">
        <v>24591</v>
      </c>
      <c r="E379" s="506"/>
    </row>
    <row r="380" spans="1:5">
      <c r="A380" s="8" t="s">
        <v>7909</v>
      </c>
      <c r="B380" s="1" t="s">
        <v>22964</v>
      </c>
      <c r="C380" s="504">
        <v>57</v>
      </c>
      <c r="E380" s="506"/>
    </row>
    <row r="381" spans="1:5">
      <c r="A381" s="8" t="s">
        <v>7910</v>
      </c>
      <c r="B381" s="1" t="s">
        <v>22965</v>
      </c>
      <c r="C381" s="504">
        <v>69</v>
      </c>
      <c r="E381" s="506"/>
    </row>
    <row r="382" spans="1:5" ht="45">
      <c r="A382" s="864" t="s">
        <v>24592</v>
      </c>
      <c r="E382" s="506"/>
    </row>
    <row r="383" spans="1:5">
      <c r="A383" s="8" t="s">
        <v>7911</v>
      </c>
      <c r="B383" s="1" t="s">
        <v>24593</v>
      </c>
      <c r="C383" s="504">
        <v>76.400000000000006</v>
      </c>
      <c r="E383" s="506"/>
    </row>
    <row r="384" spans="1:5">
      <c r="A384" s="8" t="s">
        <v>7912</v>
      </c>
      <c r="B384" s="1" t="s">
        <v>24594</v>
      </c>
      <c r="C384" s="504">
        <v>90</v>
      </c>
      <c r="E384" s="506"/>
    </row>
    <row r="385" spans="1:5">
      <c r="A385" s="8" t="s">
        <v>7913</v>
      </c>
      <c r="B385" s="1" t="s">
        <v>22966</v>
      </c>
      <c r="C385" s="504">
        <v>59</v>
      </c>
      <c r="E385" s="506"/>
    </row>
    <row r="386" spans="1:5">
      <c r="A386" s="8" t="s">
        <v>7914</v>
      </c>
      <c r="B386" s="1" t="s">
        <v>24595</v>
      </c>
      <c r="C386" s="504">
        <v>119</v>
      </c>
      <c r="E386" s="506"/>
    </row>
    <row r="387" spans="1:5">
      <c r="A387" s="8" t="s">
        <v>22967</v>
      </c>
      <c r="E387" s="506"/>
    </row>
    <row r="388" spans="1:5">
      <c r="A388" s="8" t="s">
        <v>7915</v>
      </c>
      <c r="B388" s="1" t="s">
        <v>7916</v>
      </c>
      <c r="C388" s="504">
        <v>940</v>
      </c>
      <c r="E388" s="506"/>
    </row>
    <row r="389" spans="1:5">
      <c r="A389" s="8" t="s">
        <v>7917</v>
      </c>
      <c r="B389" s="1" t="s">
        <v>7918</v>
      </c>
      <c r="C389" s="504">
        <v>1040</v>
      </c>
      <c r="E389" s="506"/>
    </row>
  </sheetData>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BBD10C-2751-499C-A93A-0B6BC3C9133A}">
  <dimension ref="A1:CR965"/>
  <sheetViews>
    <sheetView workbookViewId="0">
      <pane ySplit="1" topLeftCell="A2" activePane="bottomLeft" state="frozen"/>
      <selection pane="bottomLeft" activeCell="B1" sqref="B1"/>
    </sheetView>
  </sheetViews>
  <sheetFormatPr defaultRowHeight="15"/>
  <cols>
    <col min="1" max="1" width="19.42578125" style="90" bestFit="1" customWidth="1"/>
    <col min="2" max="2" width="138.42578125" style="2" bestFit="1" customWidth="1"/>
    <col min="3" max="3" width="7.28515625" style="1" bestFit="1" customWidth="1"/>
    <col min="4" max="4" width="9.85546875" style="90" bestFit="1" customWidth="1"/>
    <col min="5" max="5" width="7.7109375" style="1" bestFit="1" customWidth="1"/>
    <col min="6" max="6" width="9.85546875" style="1" bestFit="1" customWidth="1"/>
    <col min="7" max="16384" width="9.140625" style="1"/>
  </cols>
  <sheetData>
    <row r="1" spans="1:6" ht="79.5">
      <c r="A1" s="267" t="s">
        <v>26495</v>
      </c>
      <c r="B1" s="267" t="s">
        <v>26494</v>
      </c>
      <c r="C1"/>
      <c r="D1" t="s">
        <v>1</v>
      </c>
      <c r="E1"/>
    </row>
    <row r="2" spans="1:6" ht="27" thickBot="1">
      <c r="A2" s="865" t="s">
        <v>13947</v>
      </c>
    </row>
    <row r="3" spans="1:6" ht="16.5" thickBot="1">
      <c r="A3" s="57"/>
      <c r="B3" s="91" t="s">
        <v>7938</v>
      </c>
      <c r="C3" s="58"/>
      <c r="D3" s="59"/>
      <c r="E3" s="58"/>
      <c r="F3" s="60"/>
    </row>
    <row r="4" spans="1:6">
      <c r="A4" s="61" t="s">
        <v>7939</v>
      </c>
      <c r="B4" s="92" t="s">
        <v>0</v>
      </c>
      <c r="C4" s="42" t="s">
        <v>3</v>
      </c>
      <c r="D4" s="55" t="s">
        <v>7669</v>
      </c>
      <c r="E4" s="48"/>
      <c r="F4" s="54"/>
    </row>
    <row r="5" spans="1:6">
      <c r="A5" s="62">
        <v>10164</v>
      </c>
      <c r="B5" s="34" t="s">
        <v>7940</v>
      </c>
      <c r="C5" s="38"/>
      <c r="D5" s="63">
        <v>38.9</v>
      </c>
      <c r="E5" s="49"/>
      <c r="F5" s="64"/>
    </row>
    <row r="6" spans="1:6">
      <c r="A6" s="62">
        <v>11750</v>
      </c>
      <c r="B6" s="34" t="s">
        <v>7941</v>
      </c>
      <c r="C6" s="38"/>
      <c r="D6" s="63">
        <v>5.16</v>
      </c>
      <c r="E6" s="49"/>
      <c r="F6" s="64"/>
    </row>
    <row r="7" spans="1:6">
      <c r="A7" s="62">
        <v>11751</v>
      </c>
      <c r="B7" s="34" t="s">
        <v>7942</v>
      </c>
      <c r="C7" s="38"/>
      <c r="D7" s="63">
        <v>5.16</v>
      </c>
      <c r="E7" s="49"/>
      <c r="F7" s="64"/>
    </row>
    <row r="8" spans="1:6">
      <c r="A8" s="62">
        <v>11753</v>
      </c>
      <c r="B8" s="34" t="s">
        <v>7943</v>
      </c>
      <c r="C8" s="38"/>
      <c r="D8" s="63">
        <v>5.16</v>
      </c>
      <c r="E8" s="49"/>
      <c r="F8" s="64"/>
    </row>
    <row r="9" spans="1:6">
      <c r="A9" s="62">
        <v>11754</v>
      </c>
      <c r="B9" s="34" t="s">
        <v>7944</v>
      </c>
      <c r="C9" s="38"/>
      <c r="D9" s="63">
        <v>5.16</v>
      </c>
      <c r="E9" s="49"/>
      <c r="F9" s="64"/>
    </row>
    <row r="10" spans="1:6">
      <c r="A10" s="62">
        <v>11755</v>
      </c>
      <c r="B10" s="34" t="s">
        <v>7945</v>
      </c>
      <c r="C10" s="38"/>
      <c r="D10" s="63">
        <v>5.16</v>
      </c>
      <c r="E10" s="49"/>
      <c r="F10" s="64"/>
    </row>
    <row r="11" spans="1:6">
      <c r="A11" s="65">
        <v>60621</v>
      </c>
      <c r="B11" s="40" t="s">
        <v>7946</v>
      </c>
      <c r="C11" s="39"/>
      <c r="D11" s="63">
        <v>29.8</v>
      </c>
      <c r="E11" s="49"/>
      <c r="F11" s="64"/>
    </row>
    <row r="12" spans="1:6">
      <c r="A12" s="65">
        <v>60625</v>
      </c>
      <c r="B12" s="40" t="s">
        <v>7947</v>
      </c>
      <c r="C12" s="39"/>
      <c r="D12" s="63">
        <v>18.3</v>
      </c>
      <c r="E12" s="49"/>
      <c r="F12" s="64"/>
    </row>
    <row r="13" spans="1:6">
      <c r="A13" s="65">
        <v>60630</v>
      </c>
      <c r="B13" s="40" t="s">
        <v>7948</v>
      </c>
      <c r="C13" s="39"/>
      <c r="D13" s="63">
        <v>29.8</v>
      </c>
      <c r="E13" s="49"/>
      <c r="F13" s="64"/>
    </row>
    <row r="14" spans="1:6">
      <c r="A14" s="65">
        <v>61116</v>
      </c>
      <c r="B14" s="40" t="s">
        <v>7949</v>
      </c>
      <c r="C14" s="39"/>
      <c r="D14" s="63">
        <v>18.3</v>
      </c>
      <c r="E14" s="49"/>
      <c r="F14" s="64"/>
    </row>
    <row r="15" spans="1:6">
      <c r="A15" s="65">
        <v>61119</v>
      </c>
      <c r="B15" s="40" t="s">
        <v>7950</v>
      </c>
      <c r="C15" s="39"/>
      <c r="D15" s="63">
        <v>690</v>
      </c>
      <c r="E15" s="49"/>
      <c r="F15" s="64"/>
    </row>
    <row r="16" spans="1:6">
      <c r="A16" s="65">
        <v>61120</v>
      </c>
      <c r="B16" s="40" t="s">
        <v>7951</v>
      </c>
      <c r="C16" s="39"/>
      <c r="D16" s="63">
        <v>48.1</v>
      </c>
      <c r="E16" s="49"/>
      <c r="F16" s="64"/>
    </row>
    <row r="17" spans="1:6">
      <c r="A17" s="65">
        <v>61122</v>
      </c>
      <c r="B17" s="40" t="s">
        <v>7952</v>
      </c>
      <c r="C17" s="39"/>
      <c r="D17" s="63">
        <v>18.3</v>
      </c>
      <c r="E17" s="49"/>
      <c r="F17" s="64"/>
    </row>
    <row r="18" spans="1:6">
      <c r="A18" s="65">
        <v>61123</v>
      </c>
      <c r="B18" s="40" t="s">
        <v>7953</v>
      </c>
      <c r="C18" s="39"/>
      <c r="D18" s="63">
        <v>35.5</v>
      </c>
      <c r="E18" s="49"/>
      <c r="F18" s="64"/>
    </row>
    <row r="19" spans="1:6">
      <c r="A19" s="65">
        <v>61124</v>
      </c>
      <c r="B19" s="40" t="s">
        <v>7954</v>
      </c>
      <c r="C19" s="39"/>
      <c r="D19" s="63">
        <v>24.1</v>
      </c>
      <c r="E19" s="49"/>
      <c r="F19" s="64"/>
    </row>
    <row r="20" spans="1:6">
      <c r="A20" s="65">
        <v>61125</v>
      </c>
      <c r="B20" s="40" t="s">
        <v>7955</v>
      </c>
      <c r="C20" s="39"/>
      <c r="D20" s="63">
        <v>3.66</v>
      </c>
      <c r="E20" s="49"/>
      <c r="F20" s="64"/>
    </row>
    <row r="21" spans="1:6">
      <c r="A21" s="65">
        <v>61126</v>
      </c>
      <c r="B21" s="40" t="s">
        <v>7956</v>
      </c>
      <c r="C21" s="39"/>
      <c r="D21" s="63">
        <v>28.7</v>
      </c>
      <c r="E21" s="49"/>
      <c r="F21" s="64"/>
    </row>
    <row r="22" spans="1:6">
      <c r="A22" s="65">
        <v>61127</v>
      </c>
      <c r="B22" s="40" t="s">
        <v>7957</v>
      </c>
      <c r="C22" s="39"/>
      <c r="D22" s="63">
        <v>1410</v>
      </c>
      <c r="E22" s="49"/>
      <c r="F22" s="64"/>
    </row>
    <row r="23" spans="1:6">
      <c r="A23" s="65">
        <v>61128</v>
      </c>
      <c r="B23" s="40" t="s">
        <v>7958</v>
      </c>
      <c r="C23" s="39"/>
      <c r="D23" s="63">
        <v>28.7</v>
      </c>
      <c r="E23" s="49"/>
      <c r="F23" s="64"/>
    </row>
    <row r="24" spans="1:6">
      <c r="A24" s="66">
        <v>72692</v>
      </c>
      <c r="B24" s="40" t="s">
        <v>7959</v>
      </c>
      <c r="C24" s="39"/>
      <c r="D24" s="63">
        <v>229</v>
      </c>
      <c r="E24" s="49"/>
      <c r="F24" s="64"/>
    </row>
    <row r="25" spans="1:6">
      <c r="A25" s="62">
        <v>80211</v>
      </c>
      <c r="B25" s="34" t="s">
        <v>7960</v>
      </c>
      <c r="C25" s="38"/>
      <c r="D25" s="63">
        <v>9.0500000000000007</v>
      </c>
      <c r="E25" s="49"/>
      <c r="F25" s="64"/>
    </row>
    <row r="26" spans="1:6">
      <c r="A26" s="62">
        <v>80212</v>
      </c>
      <c r="B26" s="34" t="s">
        <v>7961</v>
      </c>
      <c r="C26" s="38"/>
      <c r="D26" s="63">
        <v>9.0500000000000007</v>
      </c>
      <c r="E26" s="49"/>
      <c r="F26" s="64"/>
    </row>
    <row r="27" spans="1:6">
      <c r="A27" s="62">
        <v>80213</v>
      </c>
      <c r="B27" s="34" t="s">
        <v>7962</v>
      </c>
      <c r="C27" s="38"/>
      <c r="D27" s="63">
        <v>9.0500000000000007</v>
      </c>
      <c r="E27" s="49"/>
      <c r="F27" s="64"/>
    </row>
    <row r="28" spans="1:6">
      <c r="A28" s="62">
        <v>80214</v>
      </c>
      <c r="B28" s="34" t="s">
        <v>7963</v>
      </c>
      <c r="C28" s="38"/>
      <c r="D28" s="63">
        <v>9.0500000000000007</v>
      </c>
      <c r="E28" s="49"/>
      <c r="F28" s="64"/>
    </row>
    <row r="29" spans="1:6">
      <c r="A29" s="62">
        <v>80216</v>
      </c>
      <c r="B29" s="34" t="s">
        <v>7964</v>
      </c>
      <c r="C29" s="38"/>
      <c r="D29" s="63">
        <v>9.0500000000000007</v>
      </c>
      <c r="E29" s="49"/>
      <c r="F29" s="64"/>
    </row>
    <row r="30" spans="1:6">
      <c r="A30" s="62">
        <v>80217</v>
      </c>
      <c r="B30" s="34" t="s">
        <v>7965</v>
      </c>
      <c r="C30" s="38"/>
      <c r="D30" s="63">
        <v>9.0500000000000007</v>
      </c>
      <c r="E30" s="49"/>
      <c r="F30" s="64"/>
    </row>
    <row r="31" spans="1:6">
      <c r="A31" s="62">
        <v>80218</v>
      </c>
      <c r="B31" s="34" t="s">
        <v>7966</v>
      </c>
      <c r="C31" s="38"/>
      <c r="D31" s="63">
        <v>9.0500000000000007</v>
      </c>
      <c r="E31" s="49"/>
      <c r="F31" s="64"/>
    </row>
    <row r="32" spans="1:6">
      <c r="A32" s="62">
        <v>80219</v>
      </c>
      <c r="B32" s="34" t="s">
        <v>7967</v>
      </c>
      <c r="C32" s="38"/>
      <c r="D32" s="63">
        <v>9.0500000000000007</v>
      </c>
      <c r="E32" s="49"/>
      <c r="F32" s="64"/>
    </row>
    <row r="33" spans="1:6">
      <c r="A33" s="62">
        <v>80298</v>
      </c>
      <c r="B33" s="34" t="s">
        <v>7968</v>
      </c>
      <c r="C33" s="38"/>
      <c r="D33" s="63">
        <v>11</v>
      </c>
      <c r="E33" s="49"/>
      <c r="F33" s="64"/>
    </row>
    <row r="34" spans="1:6">
      <c r="A34" s="62">
        <v>80301</v>
      </c>
      <c r="B34" s="34" t="s">
        <v>7969</v>
      </c>
      <c r="C34" s="38"/>
      <c r="D34" s="63">
        <v>11.4</v>
      </c>
      <c r="E34" s="49"/>
      <c r="F34" s="64"/>
    </row>
    <row r="35" spans="1:6">
      <c r="A35" s="62">
        <v>80302</v>
      </c>
      <c r="B35" s="34" t="s">
        <v>7970</v>
      </c>
      <c r="C35" s="38"/>
      <c r="D35" s="63">
        <v>11</v>
      </c>
      <c r="E35" s="49"/>
      <c r="F35" s="64"/>
    </row>
    <row r="36" spans="1:6">
      <c r="A36" s="62">
        <v>80303</v>
      </c>
      <c r="B36" s="34" t="s">
        <v>7971</v>
      </c>
      <c r="C36" s="38"/>
      <c r="D36" s="63">
        <v>11</v>
      </c>
      <c r="E36" s="49"/>
      <c r="F36" s="64"/>
    </row>
    <row r="37" spans="1:6">
      <c r="A37" s="62">
        <v>80304</v>
      </c>
      <c r="B37" s="34" t="s">
        <v>7972</v>
      </c>
      <c r="C37" s="38"/>
      <c r="D37" s="63">
        <v>11</v>
      </c>
      <c r="E37" s="49"/>
      <c r="F37" s="64"/>
    </row>
    <row r="38" spans="1:6">
      <c r="A38" s="62">
        <v>80305</v>
      </c>
      <c r="B38" s="34" t="s">
        <v>7973</v>
      </c>
      <c r="C38" s="38"/>
      <c r="D38" s="63">
        <v>11</v>
      </c>
      <c r="E38" s="49"/>
      <c r="F38" s="64"/>
    </row>
    <row r="39" spans="1:6">
      <c r="A39" s="62">
        <v>80306</v>
      </c>
      <c r="B39" s="34" t="s">
        <v>7974</v>
      </c>
      <c r="C39" s="38"/>
      <c r="D39" s="63">
        <v>11</v>
      </c>
      <c r="E39" s="49"/>
      <c r="F39" s="64"/>
    </row>
    <row r="40" spans="1:6">
      <c r="A40" s="62">
        <v>80307</v>
      </c>
      <c r="B40" s="34" t="s">
        <v>7975</v>
      </c>
      <c r="C40" s="38"/>
      <c r="D40" s="63">
        <v>11</v>
      </c>
      <c r="E40" s="49"/>
      <c r="F40" s="64"/>
    </row>
    <row r="41" spans="1:6">
      <c r="A41" s="62">
        <v>80308</v>
      </c>
      <c r="B41" s="34" t="s">
        <v>7976</v>
      </c>
      <c r="C41" s="38"/>
      <c r="D41" s="63">
        <v>11</v>
      </c>
      <c r="E41" s="49"/>
      <c r="F41" s="64"/>
    </row>
    <row r="42" spans="1:6">
      <c r="A42" s="62">
        <v>80309</v>
      </c>
      <c r="B42" s="34" t="s">
        <v>7977</v>
      </c>
      <c r="C42" s="38"/>
      <c r="D42" s="63">
        <v>11</v>
      </c>
      <c r="E42" s="49"/>
      <c r="F42" s="64"/>
    </row>
    <row r="43" spans="1:6">
      <c r="A43" s="62">
        <v>80316</v>
      </c>
      <c r="B43" s="34" t="s">
        <v>7978</v>
      </c>
      <c r="C43" s="38"/>
      <c r="D43" s="63">
        <v>11.4</v>
      </c>
      <c r="E43" s="49"/>
      <c r="F43" s="64"/>
    </row>
    <row r="44" spans="1:6">
      <c r="A44" s="62">
        <v>80324</v>
      </c>
      <c r="B44" s="34" t="s">
        <v>7979</v>
      </c>
      <c r="C44" s="38"/>
      <c r="D44" s="63">
        <v>11</v>
      </c>
      <c r="E44" s="49"/>
      <c r="F44" s="64"/>
    </row>
    <row r="45" spans="1:6">
      <c r="A45" s="62">
        <v>96000</v>
      </c>
      <c r="B45" s="34" t="s">
        <v>12</v>
      </c>
      <c r="C45" s="38"/>
      <c r="D45" s="63">
        <v>9.0500000000000007</v>
      </c>
      <c r="E45" s="49"/>
      <c r="F45" s="64"/>
    </row>
    <row r="46" spans="1:6">
      <c r="A46" s="62">
        <v>99071</v>
      </c>
      <c r="B46" s="34" t="s">
        <v>7980</v>
      </c>
      <c r="C46" s="38"/>
      <c r="D46" s="63">
        <v>11</v>
      </c>
      <c r="E46" s="49"/>
      <c r="F46" s="64"/>
    </row>
    <row r="47" spans="1:6">
      <c r="A47" s="62">
        <v>99992</v>
      </c>
      <c r="B47" s="34" t="s">
        <v>7981</v>
      </c>
      <c r="C47" s="38"/>
      <c r="D47" s="63">
        <v>11.1</v>
      </c>
      <c r="E47" s="49"/>
      <c r="F47" s="64"/>
    </row>
    <row r="48" spans="1:6">
      <c r="A48" s="67">
        <v>120121</v>
      </c>
      <c r="B48" s="34" t="s">
        <v>7982</v>
      </c>
      <c r="C48" s="38"/>
      <c r="D48" s="63">
        <v>20.6</v>
      </c>
      <c r="E48" s="49"/>
      <c r="F48" s="64"/>
    </row>
    <row r="49" spans="1:96">
      <c r="A49" s="67">
        <v>120128</v>
      </c>
      <c r="B49" s="34" t="s">
        <v>7983</v>
      </c>
      <c r="C49" s="38"/>
      <c r="D49" s="63">
        <v>20.6</v>
      </c>
      <c r="E49" s="49"/>
      <c r="F49" s="64"/>
    </row>
    <row r="50" spans="1:96">
      <c r="A50" s="67">
        <v>120134</v>
      </c>
      <c r="B50" s="34" t="s">
        <v>7984</v>
      </c>
      <c r="C50" s="38"/>
      <c r="D50" s="63">
        <v>11.4</v>
      </c>
      <c r="E50" s="49"/>
      <c r="F50" s="64"/>
    </row>
    <row r="51" spans="1:96">
      <c r="A51" s="67">
        <v>120138</v>
      </c>
      <c r="B51" s="34" t="s">
        <v>7985</v>
      </c>
      <c r="C51" s="38" t="s">
        <v>7986</v>
      </c>
      <c r="D51" s="63">
        <v>37.799999999999997</v>
      </c>
      <c r="E51" s="49"/>
      <c r="F51" s="64"/>
      <c r="G51" s="45"/>
      <c r="H51" s="45"/>
      <c r="I51" s="45"/>
      <c r="J51" s="45"/>
      <c r="K51" s="45"/>
      <c r="L51" s="45"/>
      <c r="M51" s="45"/>
      <c r="N51" s="45"/>
      <c r="O51" s="45"/>
      <c r="P51" s="45"/>
      <c r="Q51" s="45"/>
      <c r="R51" s="45"/>
      <c r="S51" s="45"/>
      <c r="T51" s="45"/>
      <c r="U51" s="45"/>
      <c r="V51" s="45"/>
      <c r="W51" s="45"/>
      <c r="X51" s="45"/>
      <c r="Y51" s="45"/>
      <c r="Z51" s="45"/>
      <c r="AA51" s="45"/>
      <c r="AB51" s="45"/>
      <c r="AC51" s="45"/>
      <c r="AD51" s="45"/>
      <c r="AE51" s="45"/>
      <c r="AF51" s="45"/>
      <c r="AG51" s="45"/>
      <c r="AH51" s="45"/>
      <c r="AI51" s="45"/>
      <c r="AJ51" s="45"/>
      <c r="AK51" s="45"/>
      <c r="AL51" s="45"/>
      <c r="AM51" s="45"/>
      <c r="AN51" s="45"/>
      <c r="AO51" s="45"/>
      <c r="AP51" s="45"/>
      <c r="AQ51" s="45"/>
      <c r="AR51" s="45"/>
      <c r="AS51" s="45"/>
      <c r="AT51" s="45"/>
      <c r="AU51" s="45"/>
      <c r="AV51" s="45"/>
      <c r="AW51" s="45"/>
      <c r="AX51" s="45"/>
      <c r="AY51" s="45"/>
      <c r="AZ51" s="45"/>
      <c r="BA51" s="45"/>
      <c r="BB51" s="45"/>
      <c r="BC51" s="45"/>
      <c r="BD51" s="45"/>
      <c r="BE51" s="45"/>
      <c r="BF51" s="45"/>
      <c r="BG51" s="45"/>
      <c r="BH51" s="45"/>
      <c r="BI51" s="45"/>
      <c r="BJ51" s="45"/>
      <c r="BK51" s="45"/>
      <c r="BL51" s="45"/>
      <c r="BM51" s="45"/>
      <c r="BN51" s="45"/>
      <c r="BO51" s="45"/>
      <c r="BP51" s="45"/>
      <c r="BQ51" s="45"/>
      <c r="BR51" s="45"/>
      <c r="BS51" s="45"/>
      <c r="BT51" s="45"/>
      <c r="BU51" s="45"/>
      <c r="BV51" s="45"/>
      <c r="BW51" s="45"/>
      <c r="BX51" s="45"/>
      <c r="BY51" s="45"/>
      <c r="BZ51" s="45"/>
      <c r="CA51" s="45"/>
      <c r="CB51" s="45"/>
      <c r="CC51" s="45"/>
      <c r="CD51" s="45"/>
      <c r="CE51" s="45"/>
      <c r="CF51" s="45"/>
      <c r="CG51" s="45"/>
      <c r="CH51" s="45"/>
      <c r="CI51" s="45"/>
      <c r="CJ51" s="45"/>
      <c r="CK51" s="45"/>
      <c r="CL51" s="45"/>
      <c r="CM51" s="45"/>
      <c r="CN51" s="45"/>
      <c r="CO51" s="45"/>
      <c r="CP51" s="45"/>
      <c r="CQ51" s="45"/>
      <c r="CR51" s="45"/>
    </row>
    <row r="52" spans="1:96">
      <c r="A52" s="67">
        <v>120150</v>
      </c>
      <c r="B52" s="34" t="s">
        <v>7987</v>
      </c>
      <c r="C52" s="38"/>
      <c r="D52" s="63">
        <v>126</v>
      </c>
      <c r="E52" s="49"/>
      <c r="F52" s="64"/>
      <c r="G52" s="45"/>
      <c r="H52" s="45"/>
      <c r="I52" s="45"/>
      <c r="J52" s="45"/>
      <c r="K52" s="45"/>
      <c r="L52" s="45"/>
      <c r="M52" s="45"/>
      <c r="N52" s="45"/>
      <c r="O52" s="45"/>
      <c r="P52" s="45"/>
      <c r="Q52" s="45"/>
      <c r="R52" s="45"/>
      <c r="S52" s="45"/>
      <c r="T52" s="45"/>
      <c r="U52" s="45"/>
      <c r="V52" s="45"/>
      <c r="W52" s="45"/>
      <c r="X52" s="45"/>
      <c r="Y52" s="45"/>
      <c r="Z52" s="45"/>
      <c r="AA52" s="45"/>
      <c r="AB52" s="45"/>
      <c r="AC52" s="45"/>
      <c r="AD52" s="45"/>
      <c r="AE52" s="45"/>
      <c r="AF52" s="45"/>
      <c r="AG52" s="45"/>
      <c r="AH52" s="45"/>
      <c r="AI52" s="45"/>
      <c r="AJ52" s="45"/>
      <c r="AK52" s="45"/>
      <c r="AL52" s="45"/>
      <c r="AM52" s="45"/>
      <c r="AN52" s="45"/>
      <c r="AO52" s="45"/>
      <c r="AP52" s="45"/>
      <c r="AQ52" s="45"/>
      <c r="AR52" s="45"/>
      <c r="AS52" s="45"/>
      <c r="AT52" s="45"/>
      <c r="AU52" s="45"/>
      <c r="AV52" s="45"/>
      <c r="AW52" s="45"/>
      <c r="AX52" s="45"/>
      <c r="AY52" s="45"/>
      <c r="AZ52" s="45"/>
      <c r="BA52" s="45"/>
      <c r="BB52" s="45"/>
      <c r="BC52" s="45"/>
      <c r="BD52" s="45"/>
      <c r="BE52" s="45"/>
      <c r="BF52" s="45"/>
      <c r="BG52" s="45"/>
      <c r="BH52" s="45"/>
      <c r="BI52" s="45"/>
      <c r="BJ52" s="45"/>
      <c r="BK52" s="45"/>
      <c r="BL52" s="45"/>
      <c r="BM52" s="45"/>
      <c r="BN52" s="45"/>
      <c r="BO52" s="45"/>
      <c r="BP52" s="45"/>
      <c r="BQ52" s="45"/>
      <c r="BR52" s="45"/>
      <c r="BS52" s="45"/>
      <c r="BT52" s="45"/>
      <c r="BU52" s="45"/>
      <c r="BV52" s="45"/>
      <c r="BW52" s="45"/>
      <c r="BX52" s="45"/>
      <c r="BY52" s="45"/>
      <c r="BZ52" s="45"/>
      <c r="CA52" s="45"/>
      <c r="CB52" s="45"/>
      <c r="CC52" s="45"/>
      <c r="CD52" s="45"/>
      <c r="CE52" s="45"/>
      <c r="CF52" s="45"/>
      <c r="CG52" s="45"/>
      <c r="CH52" s="45"/>
      <c r="CI52" s="45"/>
      <c r="CJ52" s="45"/>
      <c r="CK52" s="45"/>
      <c r="CL52" s="45"/>
      <c r="CM52" s="45"/>
      <c r="CN52" s="45"/>
      <c r="CO52" s="45"/>
      <c r="CP52" s="45"/>
      <c r="CQ52" s="45"/>
      <c r="CR52" s="45"/>
    </row>
    <row r="53" spans="1:96">
      <c r="A53" s="67">
        <v>120550</v>
      </c>
      <c r="B53" s="34" t="s">
        <v>7988</v>
      </c>
      <c r="C53" s="38" t="s">
        <v>7986</v>
      </c>
      <c r="D53" s="63">
        <v>114</v>
      </c>
      <c r="E53" s="49"/>
      <c r="F53" s="64"/>
      <c r="G53" s="45"/>
      <c r="H53" s="45"/>
      <c r="I53" s="45"/>
      <c r="J53" s="45"/>
      <c r="K53" s="45"/>
      <c r="L53" s="45"/>
      <c r="M53" s="45"/>
      <c r="N53" s="45"/>
      <c r="O53" s="45"/>
      <c r="P53" s="45"/>
      <c r="Q53" s="45"/>
      <c r="R53" s="45"/>
      <c r="S53" s="45"/>
      <c r="T53" s="45"/>
      <c r="U53" s="45"/>
      <c r="V53" s="45"/>
      <c r="W53" s="45"/>
      <c r="X53" s="45"/>
      <c r="Y53" s="45"/>
      <c r="Z53" s="45"/>
      <c r="AA53" s="45"/>
      <c r="AB53" s="45"/>
      <c r="AC53" s="45"/>
      <c r="AD53" s="45"/>
      <c r="AE53" s="45"/>
      <c r="AF53" s="45"/>
      <c r="AG53" s="45"/>
      <c r="AH53" s="45"/>
      <c r="AI53" s="45"/>
      <c r="AJ53" s="45"/>
      <c r="AK53" s="45"/>
      <c r="AL53" s="45"/>
      <c r="AM53" s="45"/>
      <c r="AN53" s="45"/>
      <c r="AO53" s="45"/>
      <c r="AP53" s="45"/>
      <c r="AQ53" s="45"/>
      <c r="AR53" s="45"/>
      <c r="AS53" s="45"/>
      <c r="AT53" s="45"/>
      <c r="AU53" s="45"/>
      <c r="AV53" s="45"/>
      <c r="AW53" s="45"/>
      <c r="AX53" s="45"/>
      <c r="AY53" s="45"/>
      <c r="AZ53" s="45"/>
      <c r="BA53" s="45"/>
      <c r="BB53" s="45"/>
      <c r="BC53" s="45"/>
      <c r="BD53" s="45"/>
      <c r="BE53" s="45"/>
      <c r="BF53" s="45"/>
      <c r="BG53" s="45"/>
      <c r="BH53" s="45"/>
      <c r="BI53" s="45"/>
      <c r="BJ53" s="45"/>
      <c r="BK53" s="45"/>
      <c r="BL53" s="45"/>
      <c r="BM53" s="45"/>
      <c r="BN53" s="45"/>
      <c r="BO53" s="45"/>
      <c r="BP53" s="45"/>
      <c r="BQ53" s="45"/>
      <c r="BR53" s="45"/>
      <c r="BS53" s="45"/>
      <c r="BT53" s="45"/>
      <c r="BU53" s="45"/>
      <c r="BV53" s="45"/>
      <c r="BW53" s="45"/>
      <c r="BX53" s="45"/>
      <c r="BY53" s="45"/>
      <c r="BZ53" s="45"/>
      <c r="CA53" s="45"/>
      <c r="CB53" s="45"/>
      <c r="CC53" s="45"/>
      <c r="CD53" s="45"/>
      <c r="CE53" s="45"/>
      <c r="CF53" s="45"/>
      <c r="CG53" s="45"/>
      <c r="CH53" s="45"/>
      <c r="CI53" s="45"/>
      <c r="CJ53" s="45"/>
      <c r="CK53" s="45"/>
      <c r="CL53" s="45"/>
      <c r="CM53" s="45"/>
      <c r="CN53" s="45"/>
      <c r="CO53" s="45"/>
      <c r="CP53" s="45"/>
      <c r="CQ53" s="45"/>
      <c r="CR53" s="45"/>
    </row>
    <row r="54" spans="1:96">
      <c r="A54" s="67">
        <v>120552</v>
      </c>
      <c r="B54" s="34" t="s">
        <v>7989</v>
      </c>
      <c r="C54" s="38" t="s">
        <v>7986</v>
      </c>
      <c r="D54" s="63">
        <v>114</v>
      </c>
      <c r="E54" s="49"/>
      <c r="F54" s="64"/>
      <c r="G54" s="45"/>
      <c r="H54" s="45"/>
      <c r="I54" s="45"/>
      <c r="J54" s="45"/>
      <c r="K54" s="45"/>
      <c r="L54" s="45"/>
      <c r="M54" s="45"/>
      <c r="N54" s="45"/>
      <c r="O54" s="45"/>
      <c r="P54" s="45"/>
      <c r="Q54" s="45"/>
      <c r="R54" s="45"/>
      <c r="S54" s="45"/>
      <c r="T54" s="45"/>
      <c r="U54" s="45"/>
      <c r="V54" s="45"/>
      <c r="W54" s="45"/>
      <c r="X54" s="45"/>
      <c r="Y54" s="45"/>
      <c r="Z54" s="45"/>
      <c r="AA54" s="45"/>
      <c r="AB54" s="45"/>
      <c r="AC54" s="45"/>
      <c r="AD54" s="45"/>
      <c r="AE54" s="45"/>
      <c r="AF54" s="45"/>
      <c r="AG54" s="45"/>
      <c r="AH54" s="45"/>
      <c r="AI54" s="45"/>
      <c r="AJ54" s="45"/>
      <c r="AK54" s="45"/>
      <c r="AL54" s="45"/>
      <c r="AM54" s="45"/>
      <c r="AN54" s="45"/>
      <c r="AO54" s="45"/>
      <c r="AP54" s="45"/>
      <c r="AQ54" s="45"/>
      <c r="AR54" s="45"/>
      <c r="AS54" s="45"/>
      <c r="AT54" s="45"/>
      <c r="AU54" s="45"/>
      <c r="AV54" s="45"/>
      <c r="AW54" s="45"/>
      <c r="AX54" s="45"/>
      <c r="AY54" s="45"/>
      <c r="AZ54" s="45"/>
      <c r="BA54" s="45"/>
      <c r="BB54" s="45"/>
      <c r="BC54" s="45"/>
      <c r="BD54" s="45"/>
      <c r="BE54" s="45"/>
      <c r="BF54" s="45"/>
      <c r="BG54" s="45"/>
      <c r="BH54" s="45"/>
      <c r="BI54" s="45"/>
      <c r="BJ54" s="45"/>
      <c r="BK54" s="45"/>
      <c r="BL54" s="45"/>
      <c r="BM54" s="45"/>
      <c r="BN54" s="45"/>
      <c r="BO54" s="45"/>
      <c r="BP54" s="45"/>
      <c r="BQ54" s="45"/>
      <c r="BR54" s="45"/>
      <c r="BS54" s="45"/>
      <c r="BT54" s="45"/>
      <c r="BU54" s="45"/>
      <c r="BV54" s="45"/>
      <c r="BW54" s="45"/>
      <c r="BX54" s="45"/>
      <c r="BY54" s="45"/>
      <c r="BZ54" s="45"/>
      <c r="CA54" s="45"/>
      <c r="CB54" s="45"/>
      <c r="CC54" s="45"/>
      <c r="CD54" s="45"/>
      <c r="CE54" s="45"/>
      <c r="CF54" s="45"/>
      <c r="CG54" s="45"/>
      <c r="CH54" s="45"/>
      <c r="CI54" s="45"/>
      <c r="CJ54" s="45"/>
      <c r="CK54" s="45"/>
      <c r="CL54" s="45"/>
      <c r="CM54" s="45"/>
      <c r="CN54" s="45"/>
      <c r="CO54" s="45"/>
      <c r="CP54" s="45"/>
      <c r="CQ54" s="45"/>
      <c r="CR54" s="45"/>
    </row>
    <row r="55" spans="1:96">
      <c r="A55" s="68">
        <v>120553</v>
      </c>
      <c r="B55" s="93" t="s">
        <v>7990</v>
      </c>
      <c r="C55" s="38" t="s">
        <v>7986</v>
      </c>
      <c r="D55" s="63">
        <v>84</v>
      </c>
      <c r="E55" s="49"/>
      <c r="F55" s="64"/>
      <c r="G55" s="45"/>
      <c r="H55" s="45"/>
      <c r="I55" s="45"/>
      <c r="J55" s="45"/>
      <c r="K55" s="45"/>
      <c r="L55" s="45"/>
      <c r="M55" s="45"/>
      <c r="N55" s="45"/>
      <c r="O55" s="45"/>
      <c r="P55" s="45"/>
      <c r="Q55" s="45"/>
      <c r="R55" s="45"/>
      <c r="S55" s="45"/>
      <c r="T55" s="45"/>
      <c r="U55" s="45"/>
      <c r="V55" s="45"/>
      <c r="W55" s="45"/>
      <c r="X55" s="45"/>
      <c r="Y55" s="45"/>
      <c r="Z55" s="45"/>
      <c r="AA55" s="45"/>
      <c r="AB55" s="45"/>
      <c r="AC55" s="45"/>
      <c r="AD55" s="45"/>
      <c r="AE55" s="45"/>
      <c r="AF55" s="45"/>
      <c r="AG55" s="45"/>
      <c r="AH55" s="45"/>
      <c r="AI55" s="45"/>
      <c r="AJ55" s="45"/>
      <c r="AK55" s="45"/>
      <c r="AL55" s="45"/>
      <c r="AM55" s="45"/>
      <c r="AN55" s="45"/>
      <c r="AO55" s="45"/>
      <c r="AP55" s="45"/>
      <c r="AQ55" s="45"/>
      <c r="AR55" s="45"/>
      <c r="AS55" s="45"/>
      <c r="AT55" s="45"/>
      <c r="AU55" s="45"/>
      <c r="AV55" s="45"/>
      <c r="AW55" s="45"/>
      <c r="AX55" s="45"/>
      <c r="AY55" s="45"/>
      <c r="AZ55" s="45"/>
      <c r="BA55" s="45"/>
      <c r="BB55" s="45"/>
      <c r="BC55" s="45"/>
      <c r="BD55" s="45"/>
      <c r="BE55" s="45"/>
      <c r="BF55" s="45"/>
      <c r="BG55" s="45"/>
      <c r="BH55" s="45"/>
      <c r="BI55" s="45"/>
      <c r="BJ55" s="45"/>
      <c r="BK55" s="45"/>
      <c r="BL55" s="45"/>
      <c r="BM55" s="45"/>
      <c r="BN55" s="45"/>
      <c r="BO55" s="45"/>
      <c r="BP55" s="45"/>
      <c r="BQ55" s="45"/>
      <c r="BR55" s="45"/>
      <c r="BS55" s="45"/>
      <c r="BT55" s="45"/>
      <c r="BU55" s="45"/>
      <c r="BV55" s="45"/>
      <c r="BW55" s="45"/>
      <c r="BX55" s="45"/>
      <c r="BY55" s="45"/>
      <c r="BZ55" s="45"/>
      <c r="CA55" s="45"/>
      <c r="CB55" s="45"/>
      <c r="CC55" s="45"/>
      <c r="CD55" s="45"/>
      <c r="CE55" s="45"/>
      <c r="CF55" s="45"/>
      <c r="CG55" s="45"/>
      <c r="CH55" s="45"/>
      <c r="CI55" s="45"/>
      <c r="CJ55" s="45"/>
      <c r="CK55" s="45"/>
      <c r="CL55" s="45"/>
      <c r="CM55" s="45"/>
      <c r="CN55" s="45"/>
      <c r="CO55" s="45"/>
      <c r="CP55" s="45"/>
      <c r="CQ55" s="45"/>
      <c r="CR55" s="45"/>
    </row>
    <row r="56" spans="1:96">
      <c r="A56" s="67">
        <v>120566</v>
      </c>
      <c r="B56" s="34" t="s">
        <v>7991</v>
      </c>
      <c r="C56" s="38" t="s">
        <v>7986</v>
      </c>
      <c r="D56" s="63">
        <v>20.6</v>
      </c>
      <c r="E56" s="49"/>
      <c r="F56" s="64"/>
      <c r="G56" s="45"/>
      <c r="H56" s="45"/>
      <c r="I56" s="45"/>
      <c r="J56" s="45"/>
      <c r="K56" s="45"/>
      <c r="L56" s="45"/>
      <c r="M56" s="45"/>
      <c r="N56" s="45"/>
      <c r="O56" s="45"/>
      <c r="P56" s="45"/>
      <c r="Q56" s="45"/>
      <c r="R56" s="45"/>
      <c r="S56" s="45"/>
      <c r="T56" s="45"/>
      <c r="U56" s="45"/>
      <c r="V56" s="45"/>
      <c r="W56" s="45"/>
      <c r="X56" s="45"/>
      <c r="Y56" s="45"/>
      <c r="Z56" s="45"/>
      <c r="AA56" s="45"/>
      <c r="AB56" s="45"/>
      <c r="AC56" s="45"/>
      <c r="AD56" s="45"/>
      <c r="AE56" s="45"/>
      <c r="AF56" s="45"/>
      <c r="AG56" s="45"/>
      <c r="AH56" s="45"/>
      <c r="AI56" s="45"/>
      <c r="AJ56" s="45"/>
      <c r="AK56" s="45"/>
      <c r="AL56" s="45"/>
      <c r="AM56" s="45"/>
      <c r="AN56" s="45"/>
      <c r="AO56" s="45"/>
      <c r="AP56" s="45"/>
      <c r="AQ56" s="45"/>
      <c r="AR56" s="45"/>
      <c r="AS56" s="45"/>
      <c r="AT56" s="45"/>
      <c r="AU56" s="45"/>
      <c r="AV56" s="45"/>
      <c r="AW56" s="45"/>
      <c r="AX56" s="45"/>
      <c r="AY56" s="45"/>
      <c r="AZ56" s="45"/>
      <c r="BA56" s="45"/>
      <c r="BB56" s="45"/>
      <c r="BC56" s="45"/>
      <c r="BD56" s="45"/>
      <c r="BE56" s="45"/>
      <c r="BF56" s="45"/>
      <c r="BG56" s="45"/>
      <c r="BH56" s="45"/>
      <c r="BI56" s="45"/>
      <c r="BJ56" s="45"/>
      <c r="BK56" s="45"/>
      <c r="BL56" s="45"/>
      <c r="BM56" s="45"/>
      <c r="BN56" s="45"/>
      <c r="BO56" s="45"/>
      <c r="BP56" s="45"/>
      <c r="BQ56" s="45"/>
      <c r="BR56" s="45"/>
      <c r="BS56" s="45"/>
      <c r="BT56" s="45"/>
      <c r="BU56" s="45"/>
      <c r="BV56" s="45"/>
      <c r="BW56" s="45"/>
      <c r="BX56" s="45"/>
      <c r="BY56" s="45"/>
      <c r="BZ56" s="45"/>
      <c r="CA56" s="45"/>
      <c r="CB56" s="45"/>
      <c r="CC56" s="45"/>
      <c r="CD56" s="45"/>
      <c r="CE56" s="45"/>
      <c r="CF56" s="45"/>
      <c r="CG56" s="45"/>
      <c r="CH56" s="45"/>
      <c r="CI56" s="45"/>
      <c r="CJ56" s="45"/>
      <c r="CK56" s="45"/>
      <c r="CL56" s="45"/>
      <c r="CM56" s="45"/>
      <c r="CN56" s="45"/>
      <c r="CO56" s="45"/>
      <c r="CP56" s="45"/>
      <c r="CQ56" s="45"/>
      <c r="CR56" s="45"/>
    </row>
    <row r="57" spans="1:96">
      <c r="A57" s="67">
        <v>120575</v>
      </c>
      <c r="B57" s="34" t="s">
        <v>7992</v>
      </c>
      <c r="C57" s="38"/>
      <c r="D57" s="63">
        <v>29.8</v>
      </c>
      <c r="E57" s="49"/>
      <c r="F57" s="64"/>
      <c r="G57" s="45"/>
      <c r="H57" s="45"/>
      <c r="I57" s="45"/>
      <c r="J57" s="45"/>
      <c r="K57" s="45"/>
      <c r="L57" s="45"/>
      <c r="M57" s="45"/>
      <c r="N57" s="45"/>
      <c r="O57" s="45"/>
      <c r="P57" s="45"/>
      <c r="Q57" s="45"/>
      <c r="R57" s="45"/>
      <c r="S57" s="45"/>
      <c r="T57" s="45"/>
      <c r="U57" s="45"/>
      <c r="V57" s="45"/>
      <c r="W57" s="45"/>
      <c r="X57" s="45"/>
      <c r="Y57" s="45"/>
      <c r="Z57" s="45"/>
      <c r="AA57" s="45"/>
      <c r="AB57" s="45"/>
      <c r="AC57" s="45"/>
      <c r="AD57" s="45"/>
      <c r="AE57" s="45"/>
      <c r="AF57" s="45"/>
      <c r="AG57" s="45"/>
      <c r="AH57" s="45"/>
      <c r="AI57" s="45"/>
      <c r="AJ57" s="45"/>
      <c r="AK57" s="45"/>
      <c r="AL57" s="45"/>
      <c r="AM57" s="45"/>
      <c r="AN57" s="45"/>
      <c r="AO57" s="45"/>
      <c r="AP57" s="45"/>
      <c r="AQ57" s="45"/>
      <c r="AR57" s="45"/>
      <c r="AS57" s="45"/>
      <c r="AT57" s="45"/>
      <c r="AU57" s="45"/>
      <c r="AV57" s="45"/>
      <c r="AW57" s="45"/>
      <c r="AX57" s="45"/>
      <c r="AY57" s="45"/>
      <c r="AZ57" s="45"/>
      <c r="BA57" s="45"/>
      <c r="BB57" s="45"/>
      <c r="BC57" s="45"/>
      <c r="BD57" s="45"/>
      <c r="BE57" s="45"/>
      <c r="BF57" s="45"/>
      <c r="BG57" s="45"/>
      <c r="BH57" s="45"/>
      <c r="BI57" s="45"/>
      <c r="BJ57" s="45"/>
      <c r="BK57" s="45"/>
      <c r="BL57" s="45"/>
      <c r="BM57" s="45"/>
      <c r="BN57" s="45"/>
      <c r="BO57" s="45"/>
      <c r="BP57" s="45"/>
      <c r="BQ57" s="45"/>
      <c r="BR57" s="45"/>
      <c r="BS57" s="45"/>
      <c r="BT57" s="45"/>
      <c r="BU57" s="45"/>
      <c r="BV57" s="45"/>
      <c r="BW57" s="45"/>
      <c r="BX57" s="45"/>
      <c r="BY57" s="45"/>
      <c r="BZ57" s="45"/>
      <c r="CA57" s="45"/>
      <c r="CB57" s="45"/>
      <c r="CC57" s="45"/>
      <c r="CD57" s="45"/>
      <c r="CE57" s="45"/>
      <c r="CF57" s="45"/>
      <c r="CG57" s="45"/>
      <c r="CH57" s="45"/>
      <c r="CI57" s="45"/>
      <c r="CJ57" s="45"/>
      <c r="CK57" s="45"/>
      <c r="CL57" s="45"/>
      <c r="CM57" s="45"/>
      <c r="CN57" s="45"/>
      <c r="CO57" s="45"/>
      <c r="CP57" s="45"/>
      <c r="CQ57" s="45"/>
      <c r="CR57" s="45"/>
    </row>
    <row r="58" spans="1:96">
      <c r="A58" s="67">
        <v>120576</v>
      </c>
      <c r="B58" s="34" t="s">
        <v>7993</v>
      </c>
      <c r="C58" s="38"/>
      <c r="D58" s="63">
        <v>29.8</v>
      </c>
      <c r="E58" s="49"/>
      <c r="F58" s="64"/>
      <c r="G58" s="45"/>
      <c r="H58" s="45"/>
      <c r="I58" s="45"/>
      <c r="J58" s="45"/>
      <c r="K58" s="45"/>
      <c r="L58" s="45"/>
      <c r="M58" s="45"/>
      <c r="N58" s="45"/>
      <c r="O58" s="45"/>
      <c r="P58" s="45"/>
      <c r="Q58" s="45"/>
      <c r="R58" s="45"/>
      <c r="S58" s="45"/>
      <c r="T58" s="45"/>
      <c r="U58" s="45"/>
      <c r="V58" s="45"/>
      <c r="W58" s="45"/>
      <c r="X58" s="45"/>
      <c r="Y58" s="45"/>
      <c r="Z58" s="45"/>
      <c r="AA58" s="45"/>
      <c r="AB58" s="45"/>
      <c r="AC58" s="45"/>
      <c r="AD58" s="45"/>
      <c r="AE58" s="45"/>
      <c r="AF58" s="45"/>
      <c r="AG58" s="45"/>
      <c r="AH58" s="45"/>
      <c r="AI58" s="45"/>
      <c r="AJ58" s="45"/>
      <c r="AK58" s="45"/>
      <c r="AL58" s="45"/>
      <c r="AM58" s="45"/>
      <c r="AN58" s="45"/>
      <c r="AO58" s="45"/>
      <c r="AP58" s="45"/>
      <c r="AQ58" s="45"/>
      <c r="AR58" s="45"/>
      <c r="AS58" s="45"/>
      <c r="AT58" s="45"/>
      <c r="AU58" s="45"/>
      <c r="AV58" s="45"/>
      <c r="AW58" s="45"/>
      <c r="AX58" s="45"/>
      <c r="AY58" s="45"/>
      <c r="AZ58" s="45"/>
      <c r="BA58" s="45"/>
      <c r="BB58" s="45"/>
      <c r="BC58" s="45"/>
      <c r="BD58" s="45"/>
      <c r="BE58" s="45"/>
      <c r="BF58" s="45"/>
      <c r="BG58" s="45"/>
      <c r="BH58" s="45"/>
      <c r="BI58" s="45"/>
      <c r="BJ58" s="45"/>
      <c r="BK58" s="45"/>
      <c r="BL58" s="45"/>
      <c r="BM58" s="45"/>
      <c r="BN58" s="45"/>
      <c r="BO58" s="45"/>
      <c r="BP58" s="45"/>
      <c r="BQ58" s="45"/>
      <c r="BR58" s="45"/>
      <c r="BS58" s="45"/>
      <c r="BT58" s="45"/>
      <c r="BU58" s="45"/>
      <c r="BV58" s="45"/>
      <c r="BW58" s="45"/>
      <c r="BX58" s="45"/>
      <c r="BY58" s="45"/>
      <c r="BZ58" s="45"/>
      <c r="CA58" s="45"/>
      <c r="CB58" s="45"/>
      <c r="CC58" s="45"/>
      <c r="CD58" s="45"/>
      <c r="CE58" s="45"/>
      <c r="CF58" s="45"/>
      <c r="CG58" s="45"/>
      <c r="CH58" s="45"/>
      <c r="CI58" s="45"/>
      <c r="CJ58" s="45"/>
      <c r="CK58" s="45"/>
      <c r="CL58" s="45"/>
      <c r="CM58" s="45"/>
      <c r="CN58" s="45"/>
      <c r="CO58" s="45"/>
      <c r="CP58" s="45"/>
      <c r="CQ58" s="45"/>
      <c r="CR58" s="45"/>
    </row>
    <row r="59" spans="1:96">
      <c r="A59" s="67">
        <v>121615</v>
      </c>
      <c r="B59" s="34" t="s">
        <v>7994</v>
      </c>
      <c r="C59" s="38" t="s">
        <v>7995</v>
      </c>
      <c r="D59" s="63">
        <v>229</v>
      </c>
      <c r="E59" s="49"/>
      <c r="F59" s="64"/>
      <c r="G59" s="45"/>
      <c r="H59" s="45"/>
      <c r="I59" s="45"/>
      <c r="J59" s="45"/>
      <c r="K59" s="45"/>
      <c r="L59" s="45"/>
      <c r="M59" s="45"/>
      <c r="N59" s="45"/>
      <c r="O59" s="45"/>
      <c r="P59" s="45"/>
      <c r="Q59" s="45"/>
      <c r="R59" s="45"/>
      <c r="S59" s="45"/>
      <c r="T59" s="45"/>
      <c r="U59" s="45"/>
      <c r="V59" s="45"/>
      <c r="W59" s="45"/>
      <c r="X59" s="45"/>
      <c r="Y59" s="45"/>
      <c r="Z59" s="45"/>
      <c r="AA59" s="45"/>
      <c r="AB59" s="45"/>
      <c r="AC59" s="45"/>
      <c r="AD59" s="45"/>
      <c r="AE59" s="45"/>
      <c r="AF59" s="45"/>
      <c r="AG59" s="45"/>
      <c r="AH59" s="45"/>
      <c r="AI59" s="45"/>
      <c r="AJ59" s="45"/>
      <c r="AK59" s="45"/>
      <c r="AL59" s="45"/>
      <c r="AM59" s="45"/>
      <c r="AN59" s="45"/>
      <c r="AO59" s="45"/>
      <c r="AP59" s="45"/>
      <c r="AQ59" s="45"/>
      <c r="AR59" s="45"/>
      <c r="AS59" s="45"/>
      <c r="AT59" s="45"/>
      <c r="AU59" s="45"/>
      <c r="AV59" s="45"/>
      <c r="AW59" s="45"/>
      <c r="AX59" s="45"/>
      <c r="AY59" s="45"/>
      <c r="AZ59" s="45"/>
      <c r="BA59" s="45"/>
      <c r="BB59" s="45"/>
      <c r="BC59" s="45"/>
      <c r="BD59" s="45"/>
      <c r="BE59" s="45"/>
      <c r="BF59" s="45"/>
      <c r="BG59" s="45"/>
      <c r="BH59" s="45"/>
      <c r="BI59" s="45"/>
      <c r="BJ59" s="45"/>
      <c r="BK59" s="45"/>
      <c r="BL59" s="45"/>
      <c r="BM59" s="45"/>
      <c r="BN59" s="45"/>
      <c r="BO59" s="45"/>
      <c r="BP59" s="45"/>
      <c r="BQ59" s="45"/>
      <c r="BR59" s="45"/>
      <c r="BS59" s="45"/>
      <c r="BT59" s="45"/>
      <c r="BU59" s="45"/>
      <c r="BV59" s="45"/>
      <c r="BW59" s="45"/>
      <c r="BX59" s="45"/>
      <c r="BY59" s="45"/>
      <c r="BZ59" s="45"/>
      <c r="CA59" s="45"/>
      <c r="CB59" s="45"/>
      <c r="CC59" s="45"/>
      <c r="CD59" s="45"/>
      <c r="CE59" s="45"/>
      <c r="CF59" s="45"/>
      <c r="CG59" s="45"/>
      <c r="CH59" s="45"/>
      <c r="CI59" s="45"/>
      <c r="CJ59" s="45"/>
      <c r="CK59" s="45"/>
      <c r="CL59" s="45"/>
      <c r="CM59" s="45"/>
      <c r="CN59" s="45"/>
      <c r="CO59" s="45"/>
      <c r="CP59" s="45"/>
      <c r="CQ59" s="45"/>
      <c r="CR59" s="45"/>
    </row>
    <row r="60" spans="1:96">
      <c r="A60" s="67">
        <v>121626</v>
      </c>
      <c r="B60" s="34" t="s">
        <v>7996</v>
      </c>
      <c r="C60" s="38" t="s">
        <v>7995</v>
      </c>
      <c r="D60" s="63">
        <v>229</v>
      </c>
      <c r="E60" s="49"/>
      <c r="F60" s="64"/>
      <c r="G60" s="45"/>
      <c r="H60" s="45"/>
      <c r="I60" s="45"/>
      <c r="J60" s="45"/>
      <c r="K60" s="45"/>
      <c r="L60" s="45"/>
      <c r="M60" s="45"/>
      <c r="N60" s="45"/>
      <c r="O60" s="45"/>
      <c r="P60" s="45"/>
      <c r="Q60" s="45"/>
      <c r="R60" s="45"/>
      <c r="S60" s="45"/>
      <c r="T60" s="45"/>
      <c r="U60" s="45"/>
      <c r="V60" s="45"/>
      <c r="W60" s="45"/>
      <c r="X60" s="45"/>
      <c r="Y60" s="45"/>
      <c r="Z60" s="45"/>
      <c r="AA60" s="45"/>
      <c r="AB60" s="45"/>
      <c r="AC60" s="45"/>
      <c r="AD60" s="45"/>
      <c r="AE60" s="45"/>
      <c r="AF60" s="45"/>
      <c r="AG60" s="45"/>
      <c r="AH60" s="45"/>
      <c r="AI60" s="45"/>
      <c r="AJ60" s="45"/>
      <c r="AK60" s="45"/>
      <c r="AL60" s="45"/>
      <c r="AM60" s="45"/>
      <c r="AN60" s="45"/>
      <c r="AO60" s="45"/>
      <c r="AP60" s="45"/>
      <c r="AQ60" s="45"/>
      <c r="AR60" s="45"/>
      <c r="AS60" s="45"/>
      <c r="AT60" s="45"/>
      <c r="AU60" s="45"/>
      <c r="AV60" s="45"/>
      <c r="AW60" s="45"/>
      <c r="AX60" s="45"/>
      <c r="AY60" s="45"/>
      <c r="AZ60" s="45"/>
      <c r="BA60" s="45"/>
      <c r="BB60" s="45"/>
      <c r="BC60" s="45"/>
      <c r="BD60" s="45"/>
      <c r="BE60" s="45"/>
      <c r="BF60" s="45"/>
      <c r="BG60" s="45"/>
      <c r="BH60" s="45"/>
      <c r="BI60" s="45"/>
      <c r="BJ60" s="45"/>
      <c r="BK60" s="45"/>
      <c r="BL60" s="45"/>
      <c r="BM60" s="45"/>
      <c r="BN60" s="45"/>
      <c r="BO60" s="45"/>
      <c r="BP60" s="45"/>
      <c r="BQ60" s="45"/>
      <c r="BR60" s="45"/>
      <c r="BS60" s="45"/>
      <c r="BT60" s="45"/>
      <c r="BU60" s="45"/>
      <c r="BV60" s="45"/>
      <c r="BW60" s="45"/>
      <c r="BX60" s="45"/>
      <c r="BY60" s="45"/>
      <c r="BZ60" s="45"/>
      <c r="CA60" s="45"/>
      <c r="CB60" s="45"/>
      <c r="CC60" s="45"/>
      <c r="CD60" s="45"/>
      <c r="CE60" s="45"/>
      <c r="CF60" s="45"/>
      <c r="CG60" s="45"/>
      <c r="CH60" s="45"/>
      <c r="CI60" s="45"/>
      <c r="CJ60" s="45"/>
      <c r="CK60" s="45"/>
      <c r="CL60" s="45"/>
      <c r="CM60" s="45"/>
      <c r="CN60" s="45"/>
      <c r="CO60" s="45"/>
      <c r="CP60" s="45"/>
      <c r="CQ60" s="45"/>
      <c r="CR60" s="45"/>
    </row>
    <row r="61" spans="1:96">
      <c r="A61" s="67">
        <v>121630</v>
      </c>
      <c r="B61" s="34" t="s">
        <v>7997</v>
      </c>
      <c r="C61" s="38" t="s">
        <v>7995</v>
      </c>
      <c r="D61" s="63">
        <v>610</v>
      </c>
      <c r="E61" s="49"/>
      <c r="F61" s="64"/>
      <c r="G61" s="45"/>
      <c r="H61" s="45"/>
      <c r="I61" s="45"/>
      <c r="J61" s="45"/>
      <c r="K61" s="45"/>
      <c r="L61" s="45"/>
      <c r="M61" s="45"/>
      <c r="N61" s="45"/>
      <c r="O61" s="45"/>
      <c r="P61" s="45"/>
      <c r="Q61" s="45"/>
      <c r="R61" s="45"/>
      <c r="S61" s="45"/>
      <c r="T61" s="45"/>
      <c r="U61" s="45"/>
      <c r="V61" s="45"/>
      <c r="W61" s="45"/>
      <c r="X61" s="45"/>
      <c r="Y61" s="45"/>
      <c r="Z61" s="45"/>
      <c r="AA61" s="45"/>
      <c r="AB61" s="45"/>
      <c r="AC61" s="45"/>
      <c r="AD61" s="45"/>
      <c r="AE61" s="45"/>
      <c r="AF61" s="45"/>
      <c r="AG61" s="45"/>
      <c r="AH61" s="45"/>
      <c r="AI61" s="45"/>
      <c r="AJ61" s="45"/>
      <c r="AK61" s="45"/>
      <c r="AL61" s="45"/>
      <c r="AM61" s="45"/>
      <c r="AN61" s="45"/>
      <c r="AO61" s="45"/>
      <c r="AP61" s="45"/>
      <c r="AQ61" s="45"/>
      <c r="AR61" s="45"/>
      <c r="AS61" s="45"/>
      <c r="AT61" s="45"/>
      <c r="AU61" s="45"/>
      <c r="AV61" s="45"/>
      <c r="AW61" s="45"/>
      <c r="AX61" s="45"/>
      <c r="AY61" s="45"/>
      <c r="AZ61" s="45"/>
      <c r="BA61" s="45"/>
      <c r="BB61" s="45"/>
      <c r="BC61" s="45"/>
      <c r="BD61" s="45"/>
      <c r="BE61" s="45"/>
      <c r="BF61" s="45"/>
      <c r="BG61" s="45"/>
      <c r="BH61" s="45"/>
      <c r="BI61" s="45"/>
      <c r="BJ61" s="45"/>
      <c r="BK61" s="45"/>
      <c r="BL61" s="45"/>
      <c r="BM61" s="45"/>
      <c r="BN61" s="45"/>
      <c r="BO61" s="45"/>
      <c r="BP61" s="45"/>
      <c r="BQ61" s="45"/>
      <c r="BR61" s="45"/>
      <c r="BS61" s="45"/>
      <c r="BT61" s="45"/>
      <c r="BU61" s="45"/>
      <c r="BV61" s="45"/>
      <c r="BW61" s="45"/>
      <c r="BX61" s="45"/>
      <c r="BY61" s="45"/>
      <c r="BZ61" s="45"/>
      <c r="CA61" s="45"/>
      <c r="CB61" s="45"/>
      <c r="CC61" s="45"/>
      <c r="CD61" s="45"/>
      <c r="CE61" s="45"/>
      <c r="CF61" s="45"/>
      <c r="CG61" s="45"/>
      <c r="CH61" s="45"/>
      <c r="CI61" s="45"/>
      <c r="CJ61" s="45"/>
      <c r="CK61" s="45"/>
      <c r="CL61" s="45"/>
      <c r="CM61" s="45"/>
      <c r="CN61" s="45"/>
      <c r="CO61" s="45"/>
      <c r="CP61" s="45"/>
      <c r="CQ61" s="45"/>
      <c r="CR61" s="45"/>
    </row>
    <row r="62" spans="1:96">
      <c r="A62" s="67">
        <v>121631</v>
      </c>
      <c r="B62" s="34" t="s">
        <v>7998</v>
      </c>
      <c r="C62" s="38" t="s">
        <v>7995</v>
      </c>
      <c r="D62" s="63">
        <v>287</v>
      </c>
      <c r="E62" s="49"/>
      <c r="F62" s="64"/>
      <c r="G62" s="69"/>
      <c r="H62" s="69"/>
      <c r="I62" s="69"/>
      <c r="J62" s="69"/>
      <c r="K62" s="69"/>
      <c r="L62" s="69"/>
      <c r="M62" s="69"/>
      <c r="N62" s="69"/>
      <c r="O62" s="69"/>
      <c r="P62" s="69"/>
      <c r="Q62" s="69"/>
      <c r="R62" s="69"/>
      <c r="S62" s="69"/>
      <c r="T62" s="69"/>
      <c r="U62" s="69"/>
      <c r="V62" s="69"/>
      <c r="W62" s="69"/>
      <c r="X62" s="69"/>
      <c r="Y62" s="69"/>
      <c r="Z62" s="69"/>
      <c r="AA62" s="69"/>
      <c r="AB62" s="69"/>
      <c r="AC62" s="69"/>
      <c r="AD62" s="69"/>
      <c r="AE62" s="69"/>
      <c r="AF62" s="69"/>
      <c r="AG62" s="69"/>
      <c r="AH62" s="69"/>
      <c r="AI62" s="69"/>
      <c r="AJ62" s="69"/>
      <c r="AK62" s="69"/>
      <c r="AL62" s="69"/>
      <c r="AM62" s="69"/>
      <c r="AN62" s="69"/>
      <c r="AO62" s="69"/>
      <c r="AP62" s="69"/>
      <c r="AQ62" s="69"/>
      <c r="AR62" s="69"/>
      <c r="AS62" s="69"/>
      <c r="AT62" s="69"/>
      <c r="AU62" s="69"/>
      <c r="AV62" s="69"/>
      <c r="AW62" s="69"/>
      <c r="AX62" s="69"/>
      <c r="AY62" s="69"/>
      <c r="AZ62" s="69"/>
      <c r="BA62" s="69"/>
      <c r="BB62" s="69"/>
      <c r="BC62" s="69"/>
      <c r="BD62" s="69"/>
      <c r="BE62" s="69"/>
      <c r="BF62" s="69"/>
      <c r="BG62" s="69"/>
      <c r="BH62" s="69"/>
      <c r="BI62" s="69"/>
      <c r="BJ62" s="69"/>
      <c r="BK62" s="69"/>
      <c r="BL62" s="69"/>
      <c r="BM62" s="69"/>
      <c r="BN62" s="69"/>
      <c r="BO62" s="69"/>
      <c r="BP62" s="69"/>
      <c r="BQ62" s="69"/>
      <c r="BR62" s="69"/>
      <c r="BS62" s="69"/>
      <c r="BT62" s="69"/>
      <c r="BU62" s="69"/>
      <c r="BV62" s="69"/>
      <c r="BW62" s="69"/>
      <c r="BX62" s="69"/>
      <c r="BY62" s="69"/>
      <c r="BZ62" s="69"/>
      <c r="CA62" s="69"/>
      <c r="CB62" s="69"/>
      <c r="CC62" s="69"/>
      <c r="CD62" s="69"/>
      <c r="CE62" s="69"/>
      <c r="CF62" s="69"/>
      <c r="CG62" s="69"/>
      <c r="CH62" s="69"/>
      <c r="CI62" s="69"/>
      <c r="CJ62" s="69"/>
      <c r="CK62" s="69"/>
      <c r="CL62" s="69"/>
      <c r="CM62" s="69"/>
      <c r="CN62" s="69"/>
      <c r="CO62" s="69"/>
      <c r="CP62" s="69"/>
      <c r="CQ62" s="69"/>
      <c r="CR62" s="69"/>
    </row>
    <row r="63" spans="1:96">
      <c r="A63" s="67">
        <v>121635</v>
      </c>
      <c r="B63" s="34" t="s">
        <v>7999</v>
      </c>
      <c r="C63" s="38" t="s">
        <v>7995</v>
      </c>
      <c r="D63" s="63">
        <v>447</v>
      </c>
      <c r="E63" s="49"/>
      <c r="F63" s="64"/>
      <c r="G63" s="45"/>
      <c r="H63" s="45"/>
      <c r="I63" s="45"/>
      <c r="J63" s="45"/>
      <c r="K63" s="45"/>
      <c r="L63" s="45"/>
      <c r="M63" s="45"/>
      <c r="N63" s="45"/>
      <c r="O63" s="45"/>
      <c r="P63" s="45"/>
      <c r="Q63" s="45"/>
      <c r="R63" s="45"/>
      <c r="S63" s="45"/>
      <c r="T63" s="45"/>
      <c r="U63" s="45"/>
      <c r="V63" s="45"/>
      <c r="W63" s="45"/>
      <c r="X63" s="45"/>
      <c r="Y63" s="45"/>
      <c r="Z63" s="45"/>
      <c r="AA63" s="45"/>
      <c r="AB63" s="45"/>
      <c r="AC63" s="45"/>
      <c r="AD63" s="45"/>
      <c r="AE63" s="45"/>
      <c r="AF63" s="45"/>
      <c r="AG63" s="45"/>
      <c r="AH63" s="45"/>
      <c r="AI63" s="45"/>
      <c r="AJ63" s="45"/>
      <c r="AK63" s="45"/>
      <c r="AL63" s="45"/>
      <c r="AM63" s="45"/>
      <c r="AN63" s="45"/>
      <c r="AO63" s="45"/>
      <c r="AP63" s="45"/>
      <c r="AQ63" s="45"/>
      <c r="AR63" s="45"/>
      <c r="AS63" s="45"/>
      <c r="AT63" s="45"/>
      <c r="AU63" s="45"/>
      <c r="AV63" s="45"/>
      <c r="AW63" s="45"/>
      <c r="AX63" s="45"/>
      <c r="AY63" s="45"/>
      <c r="AZ63" s="45"/>
      <c r="BA63" s="45"/>
      <c r="BB63" s="45"/>
      <c r="BC63" s="45"/>
      <c r="BD63" s="45"/>
      <c r="BE63" s="45"/>
      <c r="BF63" s="45"/>
      <c r="BG63" s="45"/>
      <c r="BH63" s="45"/>
      <c r="BI63" s="45"/>
      <c r="BJ63" s="45"/>
      <c r="BK63" s="45"/>
      <c r="BL63" s="45"/>
      <c r="BM63" s="45"/>
      <c r="BN63" s="45"/>
      <c r="BO63" s="45"/>
      <c r="BP63" s="45"/>
      <c r="BQ63" s="45"/>
      <c r="BR63" s="45"/>
      <c r="BS63" s="45"/>
      <c r="BT63" s="45"/>
      <c r="BU63" s="45"/>
      <c r="BV63" s="45"/>
      <c r="BW63" s="45"/>
      <c r="BX63" s="45"/>
      <c r="BY63" s="45"/>
      <c r="BZ63" s="45"/>
      <c r="CA63" s="45"/>
      <c r="CB63" s="45"/>
      <c r="CC63" s="45"/>
      <c r="CD63" s="45"/>
      <c r="CE63" s="45"/>
      <c r="CF63" s="45"/>
      <c r="CG63" s="45"/>
      <c r="CH63" s="45"/>
      <c r="CI63" s="45"/>
      <c r="CJ63" s="45"/>
      <c r="CK63" s="45"/>
      <c r="CL63" s="45"/>
      <c r="CM63" s="45"/>
      <c r="CN63" s="45"/>
      <c r="CO63" s="45"/>
      <c r="CP63" s="45"/>
      <c r="CQ63" s="45"/>
      <c r="CR63" s="45"/>
    </row>
    <row r="64" spans="1:96">
      <c r="A64" s="67">
        <v>122110</v>
      </c>
      <c r="B64" s="34" t="s">
        <v>8000</v>
      </c>
      <c r="C64" s="38" t="s">
        <v>7995</v>
      </c>
      <c r="D64" s="63">
        <v>366</v>
      </c>
      <c r="E64" s="49"/>
      <c r="F64" s="64"/>
      <c r="G64" s="45"/>
      <c r="H64" s="45"/>
      <c r="I64" s="45"/>
      <c r="J64" s="45"/>
      <c r="K64" s="45"/>
      <c r="L64" s="45"/>
      <c r="M64" s="45"/>
      <c r="N64" s="45"/>
      <c r="O64" s="45"/>
      <c r="P64" s="45"/>
      <c r="Q64" s="45"/>
      <c r="R64" s="45"/>
      <c r="S64" s="45"/>
      <c r="T64" s="45"/>
      <c r="U64" s="45"/>
      <c r="V64" s="45"/>
      <c r="W64" s="45"/>
      <c r="X64" s="45"/>
      <c r="Y64" s="45"/>
      <c r="Z64" s="45"/>
      <c r="AA64" s="45"/>
      <c r="AB64" s="45"/>
      <c r="AC64" s="45"/>
      <c r="AD64" s="45"/>
      <c r="AE64" s="45"/>
      <c r="AF64" s="45"/>
      <c r="AG64" s="45"/>
      <c r="AH64" s="45"/>
      <c r="AI64" s="45"/>
      <c r="AJ64" s="45"/>
      <c r="AK64" s="45"/>
      <c r="AL64" s="45"/>
      <c r="AM64" s="45"/>
      <c r="AN64" s="45"/>
      <c r="AO64" s="45"/>
      <c r="AP64" s="45"/>
      <c r="AQ64" s="45"/>
      <c r="AR64" s="45"/>
      <c r="AS64" s="45"/>
      <c r="AT64" s="45"/>
      <c r="AU64" s="45"/>
      <c r="AV64" s="45"/>
      <c r="AW64" s="45"/>
      <c r="AX64" s="45"/>
      <c r="AY64" s="45"/>
      <c r="AZ64" s="45"/>
      <c r="BA64" s="45"/>
      <c r="BB64" s="45"/>
      <c r="BC64" s="45"/>
      <c r="BD64" s="45"/>
      <c r="BE64" s="45"/>
      <c r="BF64" s="45"/>
      <c r="BG64" s="45"/>
      <c r="BH64" s="45"/>
      <c r="BI64" s="45"/>
      <c r="BJ64" s="45"/>
      <c r="BK64" s="45"/>
      <c r="BL64" s="45"/>
      <c r="BM64" s="45"/>
      <c r="BN64" s="45"/>
      <c r="BO64" s="45"/>
      <c r="BP64" s="45"/>
      <c r="BQ64" s="45"/>
      <c r="BR64" s="45"/>
      <c r="BS64" s="45"/>
      <c r="BT64" s="45"/>
      <c r="BU64" s="45"/>
      <c r="BV64" s="45"/>
      <c r="BW64" s="45"/>
      <c r="BX64" s="45"/>
      <c r="BY64" s="45"/>
      <c r="BZ64" s="45"/>
      <c r="CA64" s="45"/>
      <c r="CB64" s="45"/>
      <c r="CC64" s="45"/>
      <c r="CD64" s="45"/>
      <c r="CE64" s="45"/>
      <c r="CF64" s="45"/>
      <c r="CG64" s="45"/>
      <c r="CH64" s="45"/>
      <c r="CI64" s="45"/>
      <c r="CJ64" s="45"/>
      <c r="CK64" s="45"/>
      <c r="CL64" s="45"/>
      <c r="CM64" s="45"/>
      <c r="CN64" s="45"/>
      <c r="CO64" s="45"/>
      <c r="CP64" s="45"/>
      <c r="CQ64" s="45"/>
      <c r="CR64" s="45"/>
    </row>
    <row r="65" spans="1:96">
      <c r="A65" s="67">
        <v>122120</v>
      </c>
      <c r="B65" s="34" t="s">
        <v>8001</v>
      </c>
      <c r="C65" s="38" t="s">
        <v>7995</v>
      </c>
      <c r="D65" s="63">
        <v>650</v>
      </c>
      <c r="E65" s="49"/>
      <c r="F65" s="64"/>
      <c r="G65" s="69"/>
      <c r="H65" s="69"/>
      <c r="I65" s="69"/>
      <c r="J65" s="69"/>
      <c r="K65" s="69"/>
      <c r="L65" s="69"/>
      <c r="M65" s="69"/>
      <c r="N65" s="69"/>
      <c r="O65" s="69"/>
      <c r="P65" s="69"/>
      <c r="Q65" s="69"/>
      <c r="R65" s="69"/>
      <c r="S65" s="69"/>
      <c r="T65" s="69"/>
      <c r="U65" s="69"/>
      <c r="V65" s="69"/>
      <c r="W65" s="69"/>
      <c r="X65" s="69"/>
      <c r="Y65" s="69"/>
      <c r="Z65" s="69"/>
      <c r="AA65" s="69"/>
      <c r="AB65" s="69"/>
      <c r="AC65" s="69"/>
      <c r="AD65" s="69"/>
      <c r="AE65" s="69"/>
      <c r="AF65" s="69"/>
      <c r="AG65" s="69"/>
      <c r="AH65" s="69"/>
      <c r="AI65" s="69"/>
      <c r="AJ65" s="69"/>
      <c r="AK65" s="69"/>
      <c r="AL65" s="69"/>
      <c r="AM65" s="69"/>
      <c r="AN65" s="69"/>
      <c r="AO65" s="69"/>
      <c r="AP65" s="69"/>
      <c r="AQ65" s="69"/>
      <c r="AR65" s="69"/>
      <c r="AS65" s="69"/>
      <c r="AT65" s="69"/>
      <c r="AU65" s="69"/>
      <c r="AV65" s="69"/>
      <c r="AW65" s="69"/>
      <c r="AX65" s="69"/>
      <c r="AY65" s="69"/>
      <c r="AZ65" s="69"/>
      <c r="BA65" s="69"/>
      <c r="BB65" s="69"/>
      <c r="BC65" s="69"/>
      <c r="BD65" s="69"/>
      <c r="BE65" s="69"/>
      <c r="BF65" s="69"/>
      <c r="BG65" s="69"/>
      <c r="BH65" s="69"/>
      <c r="BI65" s="69"/>
      <c r="BJ65" s="69"/>
      <c r="BK65" s="69"/>
      <c r="BL65" s="69"/>
      <c r="BM65" s="69"/>
      <c r="BN65" s="69"/>
      <c r="BO65" s="69"/>
      <c r="BP65" s="69"/>
      <c r="BQ65" s="69"/>
      <c r="BR65" s="69"/>
      <c r="BS65" s="69"/>
      <c r="BT65" s="69"/>
      <c r="BU65" s="69"/>
      <c r="BV65" s="69"/>
      <c r="BW65" s="69"/>
      <c r="BX65" s="69"/>
      <c r="BY65" s="69"/>
      <c r="BZ65" s="69"/>
      <c r="CA65" s="69"/>
      <c r="CB65" s="69"/>
      <c r="CC65" s="69"/>
      <c r="CD65" s="69"/>
      <c r="CE65" s="69"/>
      <c r="CF65" s="69"/>
      <c r="CG65" s="69"/>
      <c r="CH65" s="69"/>
      <c r="CI65" s="69"/>
      <c r="CJ65" s="69"/>
      <c r="CK65" s="69"/>
      <c r="CL65" s="69"/>
      <c r="CM65" s="69"/>
      <c r="CN65" s="69"/>
      <c r="CO65" s="69"/>
      <c r="CP65" s="69"/>
      <c r="CQ65" s="69"/>
      <c r="CR65" s="69"/>
    </row>
    <row r="66" spans="1:96">
      <c r="A66" s="67">
        <v>125244</v>
      </c>
      <c r="B66" s="34" t="s">
        <v>8002</v>
      </c>
      <c r="C66" s="38"/>
      <c r="D66" s="63">
        <v>25.2</v>
      </c>
      <c r="E66" s="49"/>
      <c r="F66" s="64"/>
      <c r="G66" s="45"/>
      <c r="H66" s="45"/>
      <c r="I66" s="45"/>
      <c r="J66" s="45"/>
      <c r="K66" s="45"/>
      <c r="L66" s="45"/>
      <c r="M66" s="45"/>
      <c r="N66" s="45"/>
      <c r="O66" s="45"/>
      <c r="P66" s="45"/>
      <c r="Q66" s="45"/>
      <c r="R66" s="45"/>
      <c r="S66" s="45"/>
      <c r="T66" s="45"/>
      <c r="U66" s="45"/>
      <c r="V66" s="45"/>
      <c r="W66" s="45"/>
      <c r="X66" s="45"/>
      <c r="Y66" s="45"/>
      <c r="Z66" s="45"/>
      <c r="AA66" s="45"/>
      <c r="AB66" s="45"/>
      <c r="AC66" s="45"/>
      <c r="AD66" s="45"/>
      <c r="AE66" s="45"/>
      <c r="AF66" s="45"/>
      <c r="AG66" s="45"/>
      <c r="AH66" s="45"/>
      <c r="AI66" s="45"/>
      <c r="AJ66" s="45"/>
      <c r="AK66" s="45"/>
      <c r="AL66" s="45"/>
      <c r="AM66" s="45"/>
      <c r="AN66" s="45"/>
      <c r="AO66" s="45"/>
      <c r="AP66" s="45"/>
      <c r="AQ66" s="45"/>
      <c r="AR66" s="45"/>
      <c r="AS66" s="45"/>
      <c r="AT66" s="45"/>
      <c r="AU66" s="45"/>
      <c r="AV66" s="45"/>
      <c r="AW66" s="45"/>
      <c r="AX66" s="45"/>
      <c r="AY66" s="45"/>
      <c r="AZ66" s="45"/>
      <c r="BA66" s="45"/>
      <c r="BB66" s="45"/>
      <c r="BC66" s="45"/>
      <c r="BD66" s="45"/>
      <c r="BE66" s="45"/>
      <c r="BF66" s="45"/>
      <c r="BG66" s="45"/>
      <c r="BH66" s="45"/>
      <c r="BI66" s="45"/>
      <c r="BJ66" s="45"/>
      <c r="BK66" s="45"/>
      <c r="BL66" s="45"/>
      <c r="BM66" s="45"/>
      <c r="BN66" s="45"/>
      <c r="BO66" s="45"/>
      <c r="BP66" s="45"/>
      <c r="BQ66" s="45"/>
      <c r="BR66" s="45"/>
      <c r="BS66" s="45"/>
      <c r="BT66" s="45"/>
      <c r="BU66" s="45"/>
      <c r="BV66" s="45"/>
      <c r="BW66" s="45"/>
      <c r="BX66" s="45"/>
      <c r="BY66" s="45"/>
      <c r="BZ66" s="45"/>
      <c r="CA66" s="45"/>
      <c r="CB66" s="45"/>
      <c r="CC66" s="45"/>
      <c r="CD66" s="45"/>
      <c r="CE66" s="45"/>
      <c r="CF66" s="45"/>
      <c r="CG66" s="45"/>
      <c r="CH66" s="45"/>
      <c r="CI66" s="45"/>
      <c r="CJ66" s="45"/>
      <c r="CK66" s="45"/>
      <c r="CL66" s="45"/>
      <c r="CM66" s="45"/>
      <c r="CN66" s="45"/>
      <c r="CO66" s="45"/>
      <c r="CP66" s="45"/>
      <c r="CQ66" s="45"/>
      <c r="CR66" s="45"/>
    </row>
    <row r="67" spans="1:96">
      <c r="A67" s="67">
        <v>125246</v>
      </c>
      <c r="B67" s="34" t="s">
        <v>8003</v>
      </c>
      <c r="C67" s="38"/>
      <c r="D67" s="63">
        <v>40.1</v>
      </c>
      <c r="E67" s="49"/>
      <c r="F67" s="64"/>
      <c r="G67" s="45"/>
      <c r="H67" s="45"/>
      <c r="I67" s="45"/>
      <c r="J67" s="45"/>
      <c r="K67" s="45"/>
      <c r="L67" s="45"/>
      <c r="M67" s="45"/>
      <c r="N67" s="45"/>
      <c r="O67" s="45"/>
      <c r="P67" s="45"/>
      <c r="Q67" s="45"/>
      <c r="R67" s="45"/>
      <c r="S67" s="45"/>
      <c r="T67" s="45"/>
      <c r="U67" s="45"/>
      <c r="V67" s="45"/>
      <c r="W67" s="45"/>
      <c r="X67" s="45"/>
      <c r="Y67" s="45"/>
      <c r="Z67" s="45"/>
      <c r="AA67" s="45"/>
      <c r="AB67" s="45"/>
      <c r="AC67" s="45"/>
      <c r="AD67" s="45"/>
      <c r="AE67" s="45"/>
      <c r="AF67" s="45"/>
      <c r="AG67" s="45"/>
      <c r="AH67" s="45"/>
      <c r="AI67" s="45"/>
      <c r="AJ67" s="45"/>
      <c r="AK67" s="45"/>
      <c r="AL67" s="45"/>
      <c r="AM67" s="45"/>
      <c r="AN67" s="45"/>
      <c r="AO67" s="45"/>
      <c r="AP67" s="45"/>
      <c r="AQ67" s="45"/>
      <c r="AR67" s="45"/>
      <c r="AS67" s="45"/>
      <c r="AT67" s="45"/>
      <c r="AU67" s="45"/>
      <c r="AV67" s="45"/>
      <c r="AW67" s="45"/>
      <c r="AX67" s="45"/>
      <c r="AY67" s="45"/>
      <c r="AZ67" s="45"/>
      <c r="BA67" s="45"/>
      <c r="BB67" s="45"/>
      <c r="BC67" s="45"/>
      <c r="BD67" s="45"/>
      <c r="BE67" s="45"/>
      <c r="BF67" s="45"/>
      <c r="BG67" s="45"/>
      <c r="BH67" s="45"/>
      <c r="BI67" s="45"/>
      <c r="BJ67" s="45"/>
      <c r="BK67" s="45"/>
      <c r="BL67" s="45"/>
      <c r="BM67" s="45"/>
      <c r="BN67" s="45"/>
      <c r="BO67" s="45"/>
      <c r="BP67" s="45"/>
      <c r="BQ67" s="45"/>
      <c r="BR67" s="45"/>
      <c r="BS67" s="45"/>
      <c r="BT67" s="45"/>
      <c r="BU67" s="45"/>
      <c r="BV67" s="45"/>
      <c r="BW67" s="45"/>
      <c r="BX67" s="45"/>
      <c r="BY67" s="45"/>
      <c r="BZ67" s="45"/>
      <c r="CA67" s="45"/>
      <c r="CB67" s="45"/>
      <c r="CC67" s="45"/>
      <c r="CD67" s="45"/>
      <c r="CE67" s="45"/>
      <c r="CF67" s="45"/>
      <c r="CG67" s="45"/>
      <c r="CH67" s="45"/>
      <c r="CI67" s="45"/>
      <c r="CJ67" s="45"/>
      <c r="CK67" s="45"/>
      <c r="CL67" s="45"/>
      <c r="CM67" s="45"/>
      <c r="CN67" s="45"/>
      <c r="CO67" s="45"/>
      <c r="CP67" s="45"/>
      <c r="CQ67" s="45"/>
      <c r="CR67" s="45"/>
    </row>
    <row r="68" spans="1:96">
      <c r="A68" s="67">
        <v>125251</v>
      </c>
      <c r="B68" s="34" t="s">
        <v>8004</v>
      </c>
      <c r="C68" s="38"/>
      <c r="D68" s="63">
        <v>27.5</v>
      </c>
      <c r="E68" s="49"/>
      <c r="F68" s="64"/>
      <c r="G68" s="45"/>
      <c r="H68" s="45"/>
      <c r="I68" s="45"/>
      <c r="J68" s="45"/>
      <c r="K68" s="45"/>
      <c r="L68" s="45"/>
      <c r="M68" s="45"/>
      <c r="N68" s="45"/>
      <c r="O68" s="45"/>
      <c r="P68" s="45"/>
      <c r="Q68" s="45"/>
      <c r="R68" s="45"/>
      <c r="S68" s="45"/>
      <c r="T68" s="45"/>
      <c r="U68" s="45"/>
      <c r="V68" s="45"/>
      <c r="W68" s="45"/>
      <c r="X68" s="45"/>
      <c r="Y68" s="45"/>
      <c r="Z68" s="45"/>
      <c r="AA68" s="45"/>
      <c r="AB68" s="45"/>
      <c r="AC68" s="45"/>
      <c r="AD68" s="45"/>
      <c r="AE68" s="45"/>
      <c r="AF68" s="45"/>
      <c r="AG68" s="45"/>
      <c r="AH68" s="45"/>
      <c r="AI68" s="45"/>
      <c r="AJ68" s="45"/>
      <c r="AK68" s="45"/>
      <c r="AL68" s="45"/>
      <c r="AM68" s="45"/>
      <c r="AN68" s="45"/>
      <c r="AO68" s="45"/>
      <c r="AP68" s="45"/>
      <c r="AQ68" s="45"/>
      <c r="AR68" s="45"/>
      <c r="AS68" s="45"/>
      <c r="AT68" s="45"/>
      <c r="AU68" s="45"/>
      <c r="AV68" s="45"/>
      <c r="AW68" s="45"/>
      <c r="AX68" s="45"/>
      <c r="AY68" s="45"/>
      <c r="AZ68" s="45"/>
      <c r="BA68" s="45"/>
      <c r="BB68" s="45"/>
      <c r="BC68" s="45"/>
      <c r="BD68" s="45"/>
      <c r="BE68" s="45"/>
      <c r="BF68" s="45"/>
      <c r="BG68" s="45"/>
      <c r="BH68" s="45"/>
      <c r="BI68" s="45"/>
      <c r="BJ68" s="45"/>
      <c r="BK68" s="45"/>
      <c r="BL68" s="45"/>
      <c r="BM68" s="45"/>
      <c r="BN68" s="45"/>
      <c r="BO68" s="45"/>
      <c r="BP68" s="45"/>
      <c r="BQ68" s="45"/>
      <c r="BR68" s="45"/>
      <c r="BS68" s="45"/>
      <c r="BT68" s="45"/>
      <c r="BU68" s="45"/>
      <c r="BV68" s="45"/>
      <c r="BW68" s="45"/>
      <c r="BX68" s="45"/>
      <c r="BY68" s="45"/>
      <c r="BZ68" s="45"/>
      <c r="CA68" s="45"/>
      <c r="CB68" s="45"/>
      <c r="CC68" s="45"/>
      <c r="CD68" s="45"/>
      <c r="CE68" s="45"/>
      <c r="CF68" s="45"/>
      <c r="CG68" s="45"/>
      <c r="CH68" s="45"/>
      <c r="CI68" s="45"/>
      <c r="CJ68" s="45"/>
      <c r="CK68" s="45"/>
      <c r="CL68" s="45"/>
      <c r="CM68" s="45"/>
      <c r="CN68" s="45"/>
      <c r="CO68" s="45"/>
      <c r="CP68" s="45"/>
      <c r="CQ68" s="45"/>
      <c r="CR68" s="45"/>
    </row>
    <row r="69" spans="1:96">
      <c r="A69" s="67">
        <v>125252</v>
      </c>
      <c r="B69" s="34" t="s">
        <v>8005</v>
      </c>
      <c r="C69" s="38"/>
      <c r="D69" s="63">
        <v>25.2</v>
      </c>
      <c r="E69" s="49"/>
      <c r="F69" s="64"/>
      <c r="G69" s="45"/>
      <c r="H69" s="45"/>
      <c r="I69" s="45"/>
      <c r="J69" s="45"/>
      <c r="K69" s="45"/>
      <c r="L69" s="45"/>
      <c r="M69" s="45"/>
      <c r="N69" s="45"/>
      <c r="O69" s="45"/>
      <c r="P69" s="45"/>
      <c r="Q69" s="45"/>
      <c r="R69" s="45"/>
      <c r="S69" s="45"/>
      <c r="T69" s="45"/>
      <c r="U69" s="45"/>
      <c r="V69" s="45"/>
      <c r="W69" s="45"/>
      <c r="X69" s="45"/>
      <c r="Y69" s="45"/>
      <c r="Z69" s="45"/>
      <c r="AA69" s="45"/>
      <c r="AB69" s="45"/>
      <c r="AC69" s="45"/>
      <c r="AD69" s="45"/>
      <c r="AE69" s="45"/>
      <c r="AF69" s="45"/>
      <c r="AG69" s="45"/>
      <c r="AH69" s="45"/>
      <c r="AI69" s="45"/>
      <c r="AJ69" s="45"/>
      <c r="AK69" s="45"/>
      <c r="AL69" s="45"/>
      <c r="AM69" s="45"/>
      <c r="AN69" s="45"/>
      <c r="AO69" s="45"/>
      <c r="AP69" s="45"/>
      <c r="AQ69" s="45"/>
      <c r="AR69" s="45"/>
      <c r="AS69" s="45"/>
      <c r="AT69" s="45"/>
      <c r="AU69" s="45"/>
      <c r="AV69" s="45"/>
      <c r="AW69" s="45"/>
      <c r="AX69" s="45"/>
      <c r="AY69" s="45"/>
      <c r="AZ69" s="45"/>
      <c r="BA69" s="45"/>
      <c r="BB69" s="45"/>
      <c r="BC69" s="45"/>
      <c r="BD69" s="45"/>
      <c r="BE69" s="45"/>
      <c r="BF69" s="45"/>
      <c r="BG69" s="45"/>
      <c r="BH69" s="45"/>
      <c r="BI69" s="45"/>
      <c r="BJ69" s="45"/>
      <c r="BK69" s="45"/>
      <c r="BL69" s="45"/>
      <c r="BM69" s="45"/>
      <c r="BN69" s="45"/>
      <c r="BO69" s="45"/>
      <c r="BP69" s="45"/>
      <c r="BQ69" s="45"/>
      <c r="BR69" s="45"/>
      <c r="BS69" s="45"/>
      <c r="BT69" s="45"/>
      <c r="BU69" s="45"/>
      <c r="BV69" s="45"/>
      <c r="BW69" s="45"/>
      <c r="BX69" s="45"/>
      <c r="BY69" s="45"/>
      <c r="BZ69" s="45"/>
      <c r="CA69" s="45"/>
      <c r="CB69" s="45"/>
      <c r="CC69" s="45"/>
      <c r="CD69" s="45"/>
      <c r="CE69" s="45"/>
      <c r="CF69" s="45"/>
      <c r="CG69" s="45"/>
      <c r="CH69" s="45"/>
      <c r="CI69" s="45"/>
      <c r="CJ69" s="45"/>
      <c r="CK69" s="45"/>
      <c r="CL69" s="45"/>
      <c r="CM69" s="45"/>
      <c r="CN69" s="45"/>
      <c r="CO69" s="45"/>
      <c r="CP69" s="45"/>
      <c r="CQ69" s="45"/>
      <c r="CR69" s="45"/>
    </row>
    <row r="70" spans="1:96">
      <c r="A70" s="67">
        <v>125253</v>
      </c>
      <c r="B70" s="34" t="s">
        <v>8006</v>
      </c>
      <c r="C70" s="38" t="s">
        <v>7995</v>
      </c>
      <c r="D70" s="63">
        <v>77</v>
      </c>
      <c r="E70" s="49"/>
      <c r="F70" s="64"/>
      <c r="G70" s="45"/>
      <c r="H70" s="45"/>
      <c r="I70" s="45"/>
      <c r="J70" s="45"/>
      <c r="K70" s="45"/>
      <c r="L70" s="45"/>
      <c r="M70" s="45"/>
      <c r="N70" s="45"/>
      <c r="O70" s="45"/>
      <c r="P70" s="45"/>
      <c r="Q70" s="45"/>
      <c r="R70" s="45"/>
      <c r="S70" s="45"/>
      <c r="T70" s="45"/>
      <c r="U70" s="45"/>
      <c r="V70" s="45"/>
      <c r="W70" s="45"/>
      <c r="X70" s="45"/>
      <c r="Y70" s="45"/>
      <c r="Z70" s="45"/>
      <c r="AA70" s="45"/>
      <c r="AB70" s="45"/>
      <c r="AC70" s="45"/>
      <c r="AD70" s="45"/>
      <c r="AE70" s="45"/>
      <c r="AF70" s="45"/>
      <c r="AG70" s="45"/>
      <c r="AH70" s="45"/>
      <c r="AI70" s="45"/>
      <c r="AJ70" s="45"/>
      <c r="AK70" s="45"/>
      <c r="AL70" s="45"/>
      <c r="AM70" s="45"/>
      <c r="AN70" s="45"/>
      <c r="AO70" s="45"/>
      <c r="AP70" s="45"/>
      <c r="AQ70" s="45"/>
      <c r="AR70" s="45"/>
      <c r="AS70" s="45"/>
      <c r="AT70" s="45"/>
      <c r="AU70" s="45"/>
      <c r="AV70" s="45"/>
      <c r="AW70" s="45"/>
      <c r="AX70" s="45"/>
      <c r="AY70" s="45"/>
      <c r="AZ70" s="45"/>
      <c r="BA70" s="45"/>
      <c r="BB70" s="45"/>
      <c r="BC70" s="45"/>
      <c r="BD70" s="45"/>
      <c r="BE70" s="45"/>
      <c r="BF70" s="45"/>
      <c r="BG70" s="45"/>
      <c r="BH70" s="45"/>
      <c r="BI70" s="45"/>
      <c r="BJ70" s="45"/>
      <c r="BK70" s="45"/>
      <c r="BL70" s="45"/>
      <c r="BM70" s="45"/>
      <c r="BN70" s="45"/>
      <c r="BO70" s="45"/>
      <c r="BP70" s="45"/>
      <c r="BQ70" s="45"/>
      <c r="BR70" s="45"/>
      <c r="BS70" s="45"/>
      <c r="BT70" s="45"/>
      <c r="BU70" s="45"/>
      <c r="BV70" s="45"/>
      <c r="BW70" s="45"/>
      <c r="BX70" s="45"/>
      <c r="BY70" s="45"/>
      <c r="BZ70" s="45"/>
      <c r="CA70" s="45"/>
      <c r="CB70" s="45"/>
      <c r="CC70" s="45"/>
      <c r="CD70" s="45"/>
      <c r="CE70" s="45"/>
      <c r="CF70" s="45"/>
      <c r="CG70" s="45"/>
      <c r="CH70" s="45"/>
      <c r="CI70" s="45"/>
      <c r="CJ70" s="45"/>
      <c r="CK70" s="45"/>
      <c r="CL70" s="45"/>
      <c r="CM70" s="45"/>
      <c r="CN70" s="45"/>
      <c r="CO70" s="45"/>
      <c r="CP70" s="45"/>
      <c r="CQ70" s="45"/>
      <c r="CR70" s="45"/>
    </row>
    <row r="71" spans="1:96">
      <c r="A71" s="67">
        <v>125254</v>
      </c>
      <c r="B71" s="34" t="s">
        <v>8007</v>
      </c>
      <c r="C71" s="38" t="s">
        <v>7995</v>
      </c>
      <c r="D71" s="63">
        <v>77</v>
      </c>
      <c r="E71" s="49"/>
      <c r="F71" s="64"/>
      <c r="G71" s="45"/>
      <c r="H71" s="45"/>
      <c r="I71" s="45"/>
      <c r="J71" s="45"/>
      <c r="K71" s="45"/>
      <c r="L71" s="45"/>
      <c r="M71" s="45"/>
      <c r="N71" s="45"/>
      <c r="O71" s="45"/>
      <c r="P71" s="45"/>
      <c r="Q71" s="45"/>
      <c r="R71" s="45"/>
      <c r="S71" s="45"/>
      <c r="T71" s="45"/>
      <c r="U71" s="45"/>
      <c r="V71" s="45"/>
      <c r="W71" s="45"/>
      <c r="X71" s="45"/>
      <c r="Y71" s="45"/>
      <c r="Z71" s="45"/>
      <c r="AA71" s="45"/>
      <c r="AB71" s="45"/>
      <c r="AC71" s="45"/>
      <c r="AD71" s="45"/>
      <c r="AE71" s="45"/>
      <c r="AF71" s="45"/>
      <c r="AG71" s="45"/>
      <c r="AH71" s="45"/>
      <c r="AI71" s="45"/>
      <c r="AJ71" s="45"/>
      <c r="AK71" s="45"/>
      <c r="AL71" s="45"/>
      <c r="AM71" s="45"/>
      <c r="AN71" s="45"/>
      <c r="AO71" s="45"/>
      <c r="AP71" s="45"/>
      <c r="AQ71" s="45"/>
      <c r="AR71" s="45"/>
      <c r="AS71" s="45"/>
      <c r="AT71" s="45"/>
      <c r="AU71" s="45"/>
      <c r="AV71" s="45"/>
      <c r="AW71" s="45"/>
      <c r="AX71" s="45"/>
      <c r="AY71" s="45"/>
      <c r="AZ71" s="45"/>
      <c r="BA71" s="45"/>
      <c r="BB71" s="45"/>
      <c r="BC71" s="45"/>
      <c r="BD71" s="45"/>
      <c r="BE71" s="45"/>
      <c r="BF71" s="45"/>
      <c r="BG71" s="45"/>
      <c r="BH71" s="45"/>
      <c r="BI71" s="45"/>
      <c r="BJ71" s="45"/>
      <c r="BK71" s="45"/>
      <c r="BL71" s="45"/>
      <c r="BM71" s="45"/>
      <c r="BN71" s="45"/>
      <c r="BO71" s="45"/>
      <c r="BP71" s="45"/>
      <c r="BQ71" s="45"/>
      <c r="BR71" s="45"/>
      <c r="BS71" s="45"/>
      <c r="BT71" s="45"/>
      <c r="BU71" s="45"/>
      <c r="BV71" s="45"/>
      <c r="BW71" s="45"/>
      <c r="BX71" s="45"/>
      <c r="BY71" s="45"/>
      <c r="BZ71" s="45"/>
      <c r="CA71" s="45"/>
      <c r="CB71" s="45"/>
      <c r="CC71" s="45"/>
      <c r="CD71" s="45"/>
      <c r="CE71" s="45"/>
      <c r="CF71" s="45"/>
      <c r="CG71" s="45"/>
      <c r="CH71" s="45"/>
      <c r="CI71" s="45"/>
      <c r="CJ71" s="45"/>
      <c r="CK71" s="45"/>
      <c r="CL71" s="45"/>
      <c r="CM71" s="45"/>
      <c r="CN71" s="45"/>
      <c r="CO71" s="45"/>
      <c r="CP71" s="45"/>
      <c r="CQ71" s="45"/>
      <c r="CR71" s="45"/>
    </row>
    <row r="72" spans="1:96">
      <c r="A72" s="67">
        <v>125255</v>
      </c>
      <c r="B72" s="34" t="s">
        <v>8008</v>
      </c>
      <c r="C72" s="38" t="s">
        <v>7995</v>
      </c>
      <c r="D72" s="63">
        <v>117</v>
      </c>
      <c r="E72" s="49"/>
      <c r="F72" s="64"/>
      <c r="G72" s="45"/>
      <c r="H72" s="45"/>
      <c r="I72" s="45"/>
      <c r="J72" s="45"/>
      <c r="K72" s="45"/>
      <c r="L72" s="45"/>
      <c r="M72" s="45"/>
      <c r="N72" s="45"/>
      <c r="O72" s="45"/>
      <c r="P72" s="45"/>
      <c r="Q72" s="45"/>
      <c r="R72" s="45"/>
      <c r="S72" s="45"/>
      <c r="T72" s="45"/>
      <c r="U72" s="45"/>
      <c r="V72" s="45"/>
      <c r="W72" s="45"/>
      <c r="X72" s="45"/>
      <c r="Y72" s="45"/>
      <c r="Z72" s="45"/>
      <c r="AA72" s="45"/>
      <c r="AB72" s="45"/>
      <c r="AC72" s="45"/>
      <c r="AD72" s="45"/>
      <c r="AE72" s="45"/>
      <c r="AF72" s="45"/>
      <c r="AG72" s="45"/>
      <c r="AH72" s="45"/>
      <c r="AI72" s="45"/>
      <c r="AJ72" s="45"/>
      <c r="AK72" s="45"/>
      <c r="AL72" s="45"/>
      <c r="AM72" s="45"/>
      <c r="AN72" s="45"/>
      <c r="AO72" s="45"/>
      <c r="AP72" s="45"/>
      <c r="AQ72" s="45"/>
      <c r="AR72" s="45"/>
      <c r="AS72" s="45"/>
      <c r="AT72" s="45"/>
      <c r="AU72" s="45"/>
      <c r="AV72" s="45"/>
      <c r="AW72" s="45"/>
      <c r="AX72" s="45"/>
      <c r="AY72" s="45"/>
      <c r="AZ72" s="45"/>
      <c r="BA72" s="45"/>
      <c r="BB72" s="45"/>
      <c r="BC72" s="45"/>
      <c r="BD72" s="45"/>
      <c r="BE72" s="45"/>
      <c r="BF72" s="45"/>
      <c r="BG72" s="45"/>
      <c r="BH72" s="45"/>
      <c r="BI72" s="45"/>
      <c r="BJ72" s="45"/>
      <c r="BK72" s="45"/>
      <c r="BL72" s="45"/>
      <c r="BM72" s="45"/>
      <c r="BN72" s="45"/>
      <c r="BO72" s="45"/>
      <c r="BP72" s="45"/>
      <c r="BQ72" s="45"/>
      <c r="BR72" s="45"/>
      <c r="BS72" s="45"/>
      <c r="BT72" s="45"/>
      <c r="BU72" s="45"/>
      <c r="BV72" s="45"/>
      <c r="BW72" s="45"/>
      <c r="BX72" s="45"/>
      <c r="BY72" s="45"/>
      <c r="BZ72" s="45"/>
      <c r="CA72" s="45"/>
      <c r="CB72" s="45"/>
      <c r="CC72" s="45"/>
      <c r="CD72" s="45"/>
      <c r="CE72" s="45"/>
      <c r="CF72" s="45"/>
      <c r="CG72" s="45"/>
      <c r="CH72" s="45"/>
      <c r="CI72" s="45"/>
      <c r="CJ72" s="45"/>
      <c r="CK72" s="45"/>
      <c r="CL72" s="45"/>
      <c r="CM72" s="45"/>
      <c r="CN72" s="45"/>
      <c r="CO72" s="45"/>
      <c r="CP72" s="45"/>
      <c r="CQ72" s="45"/>
      <c r="CR72" s="45"/>
    </row>
    <row r="73" spans="1:96">
      <c r="A73" s="67">
        <v>125256</v>
      </c>
      <c r="B73" s="34" t="s">
        <v>8009</v>
      </c>
      <c r="C73" s="38" t="s">
        <v>7995</v>
      </c>
      <c r="D73" s="63">
        <v>117</v>
      </c>
      <c r="E73" s="49"/>
      <c r="F73" s="64"/>
      <c r="G73" s="45"/>
      <c r="H73" s="45"/>
      <c r="I73" s="45"/>
      <c r="J73" s="45"/>
      <c r="K73" s="45"/>
      <c r="L73" s="45"/>
      <c r="M73" s="45"/>
      <c r="N73" s="45"/>
      <c r="O73" s="45"/>
      <c r="P73" s="45"/>
      <c r="Q73" s="45"/>
      <c r="R73" s="45"/>
      <c r="S73" s="45"/>
      <c r="T73" s="45"/>
      <c r="U73" s="45"/>
      <c r="V73" s="45"/>
      <c r="W73" s="45"/>
      <c r="X73" s="45"/>
      <c r="Y73" s="45"/>
      <c r="Z73" s="45"/>
      <c r="AA73" s="45"/>
      <c r="AB73" s="45"/>
      <c r="AC73" s="45"/>
      <c r="AD73" s="45"/>
      <c r="AE73" s="45"/>
      <c r="AF73" s="45"/>
      <c r="AG73" s="45"/>
      <c r="AH73" s="45"/>
      <c r="AI73" s="45"/>
      <c r="AJ73" s="45"/>
      <c r="AK73" s="45"/>
      <c r="AL73" s="45"/>
      <c r="AM73" s="45"/>
      <c r="AN73" s="45"/>
      <c r="AO73" s="45"/>
      <c r="AP73" s="45"/>
      <c r="AQ73" s="45"/>
      <c r="AR73" s="45"/>
      <c r="AS73" s="45"/>
      <c r="AT73" s="45"/>
      <c r="AU73" s="45"/>
      <c r="AV73" s="45"/>
      <c r="AW73" s="45"/>
      <c r="AX73" s="45"/>
      <c r="AY73" s="45"/>
      <c r="AZ73" s="45"/>
      <c r="BA73" s="45"/>
      <c r="BB73" s="45"/>
      <c r="BC73" s="45"/>
      <c r="BD73" s="45"/>
      <c r="BE73" s="45"/>
      <c r="BF73" s="45"/>
      <c r="BG73" s="45"/>
      <c r="BH73" s="45"/>
      <c r="BI73" s="45"/>
      <c r="BJ73" s="45"/>
      <c r="BK73" s="45"/>
      <c r="BL73" s="45"/>
      <c r="BM73" s="45"/>
      <c r="BN73" s="45"/>
      <c r="BO73" s="45"/>
      <c r="BP73" s="45"/>
      <c r="BQ73" s="45"/>
      <c r="BR73" s="45"/>
      <c r="BS73" s="45"/>
      <c r="BT73" s="45"/>
      <c r="BU73" s="45"/>
      <c r="BV73" s="45"/>
      <c r="BW73" s="45"/>
      <c r="BX73" s="45"/>
      <c r="BY73" s="45"/>
      <c r="BZ73" s="45"/>
      <c r="CA73" s="45"/>
      <c r="CB73" s="45"/>
      <c r="CC73" s="45"/>
      <c r="CD73" s="45"/>
      <c r="CE73" s="45"/>
      <c r="CF73" s="45"/>
      <c r="CG73" s="45"/>
      <c r="CH73" s="45"/>
      <c r="CI73" s="45"/>
      <c r="CJ73" s="45"/>
      <c r="CK73" s="45"/>
      <c r="CL73" s="45"/>
      <c r="CM73" s="45"/>
      <c r="CN73" s="45"/>
      <c r="CO73" s="45"/>
      <c r="CP73" s="45"/>
      <c r="CQ73" s="45"/>
      <c r="CR73" s="45"/>
    </row>
    <row r="74" spans="1:96">
      <c r="A74" s="67">
        <v>128525</v>
      </c>
      <c r="B74" s="34" t="s">
        <v>8010</v>
      </c>
      <c r="C74" s="38"/>
      <c r="D74" s="63">
        <v>18.3</v>
      </c>
      <c r="E74" s="49"/>
      <c r="F74" s="64"/>
      <c r="G74" s="45"/>
      <c r="H74" s="45"/>
      <c r="I74" s="45"/>
      <c r="J74" s="45"/>
      <c r="K74" s="45"/>
      <c r="L74" s="45"/>
      <c r="M74" s="45"/>
      <c r="N74" s="45"/>
      <c r="O74" s="45"/>
      <c r="P74" s="45"/>
      <c r="Q74" s="45"/>
      <c r="R74" s="45"/>
      <c r="S74" s="45"/>
      <c r="T74" s="45"/>
      <c r="U74" s="45"/>
      <c r="V74" s="45"/>
      <c r="W74" s="45"/>
      <c r="X74" s="45"/>
      <c r="Y74" s="45"/>
      <c r="Z74" s="45"/>
      <c r="AA74" s="45"/>
      <c r="AB74" s="45"/>
      <c r="AC74" s="45"/>
      <c r="AD74" s="45"/>
      <c r="AE74" s="45"/>
      <c r="AF74" s="45"/>
      <c r="AG74" s="45"/>
      <c r="AH74" s="45"/>
      <c r="AI74" s="45"/>
      <c r="AJ74" s="45"/>
      <c r="AK74" s="45"/>
      <c r="AL74" s="45"/>
      <c r="AM74" s="45"/>
      <c r="AN74" s="45"/>
      <c r="AO74" s="45"/>
      <c r="AP74" s="45"/>
      <c r="AQ74" s="45"/>
      <c r="AR74" s="45"/>
      <c r="AS74" s="45"/>
      <c r="AT74" s="45"/>
      <c r="AU74" s="45"/>
      <c r="AV74" s="45"/>
      <c r="AW74" s="45"/>
      <c r="AX74" s="45"/>
      <c r="AY74" s="45"/>
      <c r="AZ74" s="45"/>
      <c r="BA74" s="45"/>
      <c r="BB74" s="45"/>
      <c r="BC74" s="45"/>
      <c r="BD74" s="45"/>
      <c r="BE74" s="45"/>
      <c r="BF74" s="45"/>
      <c r="BG74" s="45"/>
      <c r="BH74" s="45"/>
      <c r="BI74" s="45"/>
      <c r="BJ74" s="45"/>
      <c r="BK74" s="45"/>
      <c r="BL74" s="45"/>
      <c r="BM74" s="45"/>
      <c r="BN74" s="45"/>
      <c r="BO74" s="45"/>
      <c r="BP74" s="45"/>
      <c r="BQ74" s="45"/>
      <c r="BR74" s="45"/>
      <c r="BS74" s="45"/>
      <c r="BT74" s="45"/>
      <c r="BU74" s="45"/>
      <c r="BV74" s="45"/>
      <c r="BW74" s="45"/>
      <c r="BX74" s="45"/>
      <c r="BY74" s="45"/>
      <c r="BZ74" s="45"/>
      <c r="CA74" s="45"/>
      <c r="CB74" s="45"/>
      <c r="CC74" s="45"/>
      <c r="CD74" s="45"/>
      <c r="CE74" s="45"/>
      <c r="CF74" s="45"/>
      <c r="CG74" s="45"/>
      <c r="CH74" s="45"/>
      <c r="CI74" s="45"/>
      <c r="CJ74" s="45"/>
      <c r="CK74" s="45"/>
      <c r="CL74" s="45"/>
      <c r="CM74" s="45"/>
      <c r="CN74" s="45"/>
      <c r="CO74" s="45"/>
      <c r="CP74" s="45"/>
      <c r="CQ74" s="45"/>
      <c r="CR74" s="45"/>
    </row>
    <row r="75" spans="1:96">
      <c r="A75" s="67">
        <v>365110</v>
      </c>
      <c r="B75" s="34" t="s">
        <v>8011</v>
      </c>
      <c r="C75" s="38"/>
      <c r="D75" s="63">
        <v>1380</v>
      </c>
      <c r="E75" s="49"/>
      <c r="F75" s="64"/>
      <c r="G75" s="45"/>
      <c r="H75" s="45"/>
      <c r="I75" s="45"/>
      <c r="J75" s="45"/>
      <c r="K75" s="45"/>
      <c r="L75" s="45"/>
      <c r="M75" s="45"/>
      <c r="N75" s="45"/>
      <c r="O75" s="45"/>
      <c r="P75" s="45"/>
      <c r="Q75" s="45"/>
      <c r="R75" s="45"/>
      <c r="S75" s="45"/>
      <c r="T75" s="45"/>
      <c r="U75" s="45"/>
      <c r="V75" s="45"/>
      <c r="W75" s="45"/>
      <c r="X75" s="45"/>
      <c r="Y75" s="45"/>
      <c r="Z75" s="45"/>
      <c r="AA75" s="45"/>
      <c r="AB75" s="45"/>
      <c r="AC75" s="45"/>
      <c r="AD75" s="45"/>
      <c r="AE75" s="45"/>
      <c r="AF75" s="45"/>
      <c r="AG75" s="45"/>
      <c r="AH75" s="45"/>
      <c r="AI75" s="45"/>
      <c r="AJ75" s="45"/>
      <c r="AK75" s="45"/>
      <c r="AL75" s="45"/>
      <c r="AM75" s="45"/>
      <c r="AN75" s="45"/>
      <c r="AO75" s="45"/>
      <c r="AP75" s="45"/>
      <c r="AQ75" s="45"/>
      <c r="AR75" s="45"/>
      <c r="AS75" s="45"/>
      <c r="AT75" s="45"/>
      <c r="AU75" s="45"/>
      <c r="AV75" s="45"/>
      <c r="AW75" s="45"/>
      <c r="AX75" s="45"/>
      <c r="AY75" s="45"/>
      <c r="AZ75" s="45"/>
      <c r="BA75" s="45"/>
      <c r="BB75" s="45"/>
      <c r="BC75" s="45"/>
      <c r="BD75" s="45"/>
      <c r="BE75" s="45"/>
      <c r="BF75" s="45"/>
      <c r="BG75" s="45"/>
      <c r="BH75" s="45"/>
      <c r="BI75" s="45"/>
      <c r="BJ75" s="45"/>
      <c r="BK75" s="45"/>
      <c r="BL75" s="45"/>
      <c r="BM75" s="45"/>
      <c r="BN75" s="45"/>
      <c r="BO75" s="45"/>
      <c r="BP75" s="45"/>
      <c r="BQ75" s="45"/>
      <c r="BR75" s="45"/>
      <c r="BS75" s="45"/>
      <c r="BT75" s="45"/>
      <c r="BU75" s="45"/>
      <c r="BV75" s="45"/>
      <c r="BW75" s="45"/>
      <c r="BX75" s="45"/>
      <c r="BY75" s="45"/>
      <c r="BZ75" s="45"/>
      <c r="CA75" s="45"/>
      <c r="CB75" s="45"/>
      <c r="CC75" s="45"/>
      <c r="CD75" s="45"/>
      <c r="CE75" s="45"/>
      <c r="CF75" s="45"/>
      <c r="CG75" s="45"/>
      <c r="CH75" s="45"/>
      <c r="CI75" s="45"/>
      <c r="CJ75" s="45"/>
      <c r="CK75" s="45"/>
      <c r="CL75" s="45"/>
      <c r="CM75" s="45"/>
      <c r="CN75" s="45"/>
      <c r="CO75" s="45"/>
      <c r="CP75" s="45"/>
      <c r="CQ75" s="45"/>
      <c r="CR75" s="45"/>
    </row>
    <row r="76" spans="1:96">
      <c r="A76" s="67">
        <v>365151</v>
      </c>
      <c r="B76" s="34" t="s">
        <v>8012</v>
      </c>
      <c r="C76" s="38"/>
      <c r="D76" s="63">
        <v>870</v>
      </c>
      <c r="E76" s="49"/>
      <c r="F76" s="64"/>
      <c r="G76" s="45"/>
      <c r="H76" s="45"/>
      <c r="I76" s="45"/>
      <c r="J76" s="45"/>
      <c r="K76" s="45"/>
      <c r="L76" s="45"/>
      <c r="M76" s="45"/>
      <c r="N76" s="45"/>
      <c r="O76" s="45"/>
      <c r="P76" s="45"/>
      <c r="Q76" s="45"/>
      <c r="R76" s="45"/>
      <c r="S76" s="45"/>
      <c r="T76" s="45"/>
      <c r="U76" s="45"/>
      <c r="V76" s="45"/>
      <c r="W76" s="45"/>
      <c r="X76" s="45"/>
      <c r="Y76" s="45"/>
      <c r="Z76" s="45"/>
      <c r="AA76" s="45"/>
      <c r="AB76" s="45"/>
      <c r="AC76" s="45"/>
      <c r="AD76" s="45"/>
      <c r="AE76" s="45"/>
      <c r="AF76" s="45"/>
      <c r="AG76" s="45"/>
      <c r="AH76" s="45"/>
      <c r="AI76" s="45"/>
      <c r="AJ76" s="45"/>
      <c r="AK76" s="45"/>
      <c r="AL76" s="45"/>
      <c r="AM76" s="45"/>
      <c r="AN76" s="45"/>
      <c r="AO76" s="45"/>
      <c r="AP76" s="45"/>
      <c r="AQ76" s="45"/>
      <c r="AR76" s="45"/>
      <c r="AS76" s="45"/>
      <c r="AT76" s="45"/>
      <c r="AU76" s="45"/>
      <c r="AV76" s="45"/>
      <c r="AW76" s="45"/>
      <c r="AX76" s="45"/>
      <c r="AY76" s="45"/>
      <c r="AZ76" s="45"/>
      <c r="BA76" s="45"/>
      <c r="BB76" s="45"/>
      <c r="BC76" s="45"/>
      <c r="BD76" s="45"/>
      <c r="BE76" s="45"/>
      <c r="BF76" s="45"/>
      <c r="BG76" s="45"/>
      <c r="BH76" s="45"/>
      <c r="BI76" s="45"/>
      <c r="BJ76" s="45"/>
      <c r="BK76" s="45"/>
      <c r="BL76" s="45"/>
      <c r="BM76" s="45"/>
      <c r="BN76" s="45"/>
      <c r="BO76" s="45"/>
      <c r="BP76" s="45"/>
      <c r="BQ76" s="45"/>
      <c r="BR76" s="45"/>
      <c r="BS76" s="45"/>
      <c r="BT76" s="45"/>
      <c r="BU76" s="45"/>
      <c r="BV76" s="45"/>
      <c r="BW76" s="45"/>
      <c r="BX76" s="45"/>
      <c r="BY76" s="45"/>
      <c r="BZ76" s="45"/>
      <c r="CA76" s="45"/>
      <c r="CB76" s="45"/>
      <c r="CC76" s="45"/>
      <c r="CD76" s="45"/>
      <c r="CE76" s="45"/>
      <c r="CF76" s="45"/>
      <c r="CG76" s="45"/>
      <c r="CH76" s="45"/>
      <c r="CI76" s="45"/>
      <c r="CJ76" s="45"/>
      <c r="CK76" s="45"/>
      <c r="CL76" s="45"/>
      <c r="CM76" s="45"/>
      <c r="CN76" s="45"/>
      <c r="CO76" s="45"/>
      <c r="CP76" s="45"/>
      <c r="CQ76" s="45"/>
      <c r="CR76" s="45"/>
    </row>
    <row r="77" spans="1:96">
      <c r="A77" s="67">
        <v>365170</v>
      </c>
      <c r="B77" s="34" t="s">
        <v>8013</v>
      </c>
      <c r="C77" s="38"/>
      <c r="D77" s="63">
        <v>1200</v>
      </c>
      <c r="E77" s="49"/>
      <c r="F77" s="64"/>
      <c r="G77" s="45"/>
      <c r="H77" s="45"/>
      <c r="I77" s="45"/>
      <c r="J77" s="45"/>
      <c r="K77" s="45"/>
      <c r="L77" s="45"/>
      <c r="M77" s="45"/>
      <c r="N77" s="45"/>
      <c r="O77" s="45"/>
      <c r="P77" s="45"/>
      <c r="Q77" s="45"/>
      <c r="R77" s="45"/>
      <c r="S77" s="45"/>
      <c r="T77" s="45"/>
      <c r="U77" s="45"/>
      <c r="V77" s="45"/>
      <c r="W77" s="45"/>
      <c r="X77" s="45"/>
      <c r="Y77" s="45"/>
      <c r="Z77" s="45"/>
      <c r="AA77" s="45"/>
      <c r="AB77" s="45"/>
      <c r="AC77" s="45"/>
      <c r="AD77" s="45"/>
      <c r="AE77" s="45"/>
      <c r="AF77" s="45"/>
      <c r="AG77" s="45"/>
      <c r="AH77" s="45"/>
      <c r="AI77" s="45"/>
      <c r="AJ77" s="45"/>
      <c r="AK77" s="45"/>
      <c r="AL77" s="45"/>
      <c r="AM77" s="45"/>
      <c r="AN77" s="45"/>
      <c r="AO77" s="45"/>
      <c r="AP77" s="45"/>
      <c r="AQ77" s="45"/>
      <c r="AR77" s="45"/>
      <c r="AS77" s="45"/>
      <c r="AT77" s="45"/>
      <c r="AU77" s="45"/>
      <c r="AV77" s="45"/>
      <c r="AW77" s="45"/>
      <c r="AX77" s="45"/>
      <c r="AY77" s="45"/>
      <c r="AZ77" s="45"/>
      <c r="BA77" s="45"/>
      <c r="BB77" s="45"/>
      <c r="BC77" s="45"/>
      <c r="BD77" s="45"/>
      <c r="BE77" s="45"/>
      <c r="BF77" s="45"/>
      <c r="BG77" s="45"/>
      <c r="BH77" s="45"/>
      <c r="BI77" s="45"/>
      <c r="BJ77" s="45"/>
      <c r="BK77" s="45"/>
      <c r="BL77" s="45"/>
      <c r="BM77" s="45"/>
      <c r="BN77" s="45"/>
      <c r="BO77" s="45"/>
      <c r="BP77" s="45"/>
      <c r="BQ77" s="45"/>
      <c r="BR77" s="45"/>
      <c r="BS77" s="45"/>
      <c r="BT77" s="45"/>
      <c r="BU77" s="45"/>
      <c r="BV77" s="45"/>
      <c r="BW77" s="45"/>
      <c r="BX77" s="45"/>
      <c r="BY77" s="45"/>
      <c r="BZ77" s="45"/>
      <c r="CA77" s="45"/>
      <c r="CB77" s="45"/>
      <c r="CC77" s="45"/>
      <c r="CD77" s="45"/>
      <c r="CE77" s="45"/>
      <c r="CF77" s="45"/>
      <c r="CG77" s="45"/>
      <c r="CH77" s="45"/>
      <c r="CI77" s="45"/>
      <c r="CJ77" s="45"/>
      <c r="CK77" s="45"/>
      <c r="CL77" s="45"/>
      <c r="CM77" s="45"/>
      <c r="CN77" s="45"/>
      <c r="CO77" s="45"/>
      <c r="CP77" s="45"/>
      <c r="CQ77" s="45"/>
      <c r="CR77" s="45"/>
    </row>
    <row r="78" spans="1:96">
      <c r="A78" s="67">
        <v>551489</v>
      </c>
      <c r="B78" s="34" t="s">
        <v>8014</v>
      </c>
      <c r="C78" s="38"/>
      <c r="D78" s="63">
        <v>48.1</v>
      </c>
      <c r="E78" s="49"/>
      <c r="F78" s="64"/>
      <c r="G78" s="45"/>
      <c r="H78" s="45"/>
      <c r="I78" s="45"/>
      <c r="J78" s="45"/>
      <c r="K78" s="45"/>
      <c r="L78" s="45"/>
      <c r="M78" s="45"/>
      <c r="N78" s="45"/>
      <c r="O78" s="45"/>
      <c r="P78" s="45"/>
      <c r="Q78" s="45"/>
      <c r="R78" s="45"/>
      <c r="S78" s="45"/>
      <c r="T78" s="45"/>
      <c r="U78" s="45"/>
      <c r="V78" s="45"/>
      <c r="W78" s="45"/>
      <c r="X78" s="45"/>
      <c r="Y78" s="45"/>
      <c r="Z78" s="45"/>
      <c r="AA78" s="45"/>
      <c r="AB78" s="45"/>
      <c r="AC78" s="45"/>
      <c r="AD78" s="45"/>
      <c r="AE78" s="45"/>
      <c r="AF78" s="45"/>
      <c r="AG78" s="45"/>
      <c r="AH78" s="45"/>
      <c r="AI78" s="45"/>
      <c r="AJ78" s="45"/>
      <c r="AK78" s="45"/>
      <c r="AL78" s="45"/>
      <c r="AM78" s="45"/>
      <c r="AN78" s="45"/>
      <c r="AO78" s="45"/>
      <c r="AP78" s="45"/>
      <c r="AQ78" s="45"/>
      <c r="AR78" s="45"/>
      <c r="AS78" s="45"/>
      <c r="AT78" s="45"/>
      <c r="AU78" s="45"/>
      <c r="AV78" s="45"/>
      <c r="AW78" s="45"/>
      <c r="AX78" s="45"/>
      <c r="AY78" s="45"/>
      <c r="AZ78" s="45"/>
      <c r="BA78" s="45"/>
      <c r="BB78" s="45"/>
      <c r="BC78" s="45"/>
      <c r="BD78" s="45"/>
      <c r="BE78" s="45"/>
      <c r="BF78" s="45"/>
      <c r="BG78" s="45"/>
      <c r="BH78" s="45"/>
      <c r="BI78" s="45"/>
      <c r="BJ78" s="45"/>
      <c r="BK78" s="45"/>
      <c r="BL78" s="45"/>
      <c r="BM78" s="45"/>
      <c r="BN78" s="45"/>
      <c r="BO78" s="45"/>
      <c r="BP78" s="45"/>
      <c r="BQ78" s="45"/>
      <c r="BR78" s="45"/>
      <c r="BS78" s="45"/>
      <c r="BT78" s="45"/>
      <c r="BU78" s="45"/>
      <c r="BV78" s="45"/>
      <c r="BW78" s="45"/>
      <c r="BX78" s="45"/>
      <c r="BY78" s="45"/>
      <c r="BZ78" s="45"/>
      <c r="CA78" s="45"/>
      <c r="CB78" s="45"/>
      <c r="CC78" s="45"/>
      <c r="CD78" s="45"/>
      <c r="CE78" s="45"/>
      <c r="CF78" s="45"/>
      <c r="CG78" s="45"/>
      <c r="CH78" s="45"/>
      <c r="CI78" s="45"/>
      <c r="CJ78" s="45"/>
      <c r="CK78" s="45"/>
      <c r="CL78" s="45"/>
      <c r="CM78" s="45"/>
      <c r="CN78" s="45"/>
      <c r="CO78" s="45"/>
      <c r="CP78" s="45"/>
      <c r="CQ78" s="45"/>
      <c r="CR78" s="45"/>
    </row>
    <row r="79" spans="1:96">
      <c r="A79" s="67">
        <v>552016</v>
      </c>
      <c r="B79" s="34" t="s">
        <v>8015</v>
      </c>
      <c r="C79" s="38"/>
      <c r="D79" s="63">
        <v>172</v>
      </c>
      <c r="E79" s="49"/>
      <c r="F79" s="64"/>
      <c r="G79" s="45"/>
      <c r="H79" s="45"/>
      <c r="I79" s="45"/>
      <c r="J79" s="45"/>
      <c r="K79" s="45"/>
      <c r="L79" s="45"/>
      <c r="M79" s="45"/>
      <c r="N79" s="45"/>
      <c r="O79" s="45"/>
      <c r="P79" s="45"/>
      <c r="Q79" s="45"/>
      <c r="R79" s="45"/>
      <c r="S79" s="45"/>
      <c r="T79" s="45"/>
      <c r="U79" s="45"/>
      <c r="V79" s="45"/>
      <c r="W79" s="45"/>
      <c r="X79" s="45"/>
      <c r="Y79" s="45"/>
      <c r="Z79" s="45"/>
      <c r="AA79" s="45"/>
      <c r="AB79" s="45"/>
      <c r="AC79" s="45"/>
      <c r="AD79" s="45"/>
      <c r="AE79" s="45"/>
      <c r="AF79" s="45"/>
      <c r="AG79" s="45"/>
      <c r="AH79" s="45"/>
      <c r="AI79" s="45"/>
      <c r="AJ79" s="45"/>
      <c r="AK79" s="45"/>
      <c r="AL79" s="45"/>
      <c r="AM79" s="45"/>
      <c r="AN79" s="45"/>
      <c r="AO79" s="45"/>
      <c r="AP79" s="45"/>
      <c r="AQ79" s="45"/>
      <c r="AR79" s="45"/>
      <c r="AS79" s="45"/>
      <c r="AT79" s="45"/>
      <c r="AU79" s="45"/>
      <c r="AV79" s="45"/>
      <c r="AW79" s="45"/>
      <c r="AX79" s="45"/>
      <c r="AY79" s="45"/>
      <c r="AZ79" s="45"/>
      <c r="BA79" s="45"/>
      <c r="BB79" s="45"/>
      <c r="BC79" s="45"/>
      <c r="BD79" s="45"/>
      <c r="BE79" s="45"/>
      <c r="BF79" s="45"/>
      <c r="BG79" s="45"/>
      <c r="BH79" s="45"/>
      <c r="BI79" s="45"/>
      <c r="BJ79" s="45"/>
      <c r="BK79" s="45"/>
      <c r="BL79" s="45"/>
      <c r="BM79" s="45"/>
      <c r="BN79" s="45"/>
      <c r="BO79" s="45"/>
      <c r="BP79" s="45"/>
      <c r="BQ79" s="45"/>
      <c r="BR79" s="45"/>
      <c r="BS79" s="45"/>
      <c r="BT79" s="45"/>
      <c r="BU79" s="45"/>
      <c r="BV79" s="45"/>
      <c r="BW79" s="45"/>
      <c r="BX79" s="45"/>
      <c r="BY79" s="45"/>
      <c r="BZ79" s="45"/>
      <c r="CA79" s="45"/>
      <c r="CB79" s="45"/>
      <c r="CC79" s="45"/>
      <c r="CD79" s="45"/>
      <c r="CE79" s="45"/>
      <c r="CF79" s="45"/>
      <c r="CG79" s="45"/>
      <c r="CH79" s="45"/>
      <c r="CI79" s="45"/>
      <c r="CJ79" s="45"/>
      <c r="CK79" s="45"/>
      <c r="CL79" s="45"/>
      <c r="CM79" s="45"/>
      <c r="CN79" s="45"/>
      <c r="CO79" s="45"/>
      <c r="CP79" s="45"/>
      <c r="CQ79" s="45"/>
      <c r="CR79" s="45"/>
    </row>
    <row r="80" spans="1:96">
      <c r="A80" s="65">
        <v>552060</v>
      </c>
      <c r="B80" s="40" t="s">
        <v>8016</v>
      </c>
      <c r="C80" s="39"/>
      <c r="D80" s="63">
        <v>126</v>
      </c>
      <c r="E80" s="49"/>
      <c r="F80" s="64"/>
      <c r="G80" s="70"/>
      <c r="H80" s="70"/>
      <c r="I80" s="70"/>
      <c r="J80" s="70"/>
      <c r="K80" s="70"/>
      <c r="L80" s="70"/>
      <c r="M80" s="70"/>
      <c r="N80" s="70"/>
      <c r="O80" s="70"/>
      <c r="P80" s="70"/>
      <c r="Q80" s="70"/>
      <c r="R80" s="70"/>
      <c r="S80" s="70"/>
      <c r="T80" s="70"/>
      <c r="U80" s="70"/>
      <c r="V80" s="70"/>
      <c r="W80" s="70"/>
      <c r="X80" s="70"/>
      <c r="Y80" s="70"/>
      <c r="Z80" s="70"/>
      <c r="AA80" s="70"/>
      <c r="AB80" s="70"/>
      <c r="AC80" s="70"/>
      <c r="AD80" s="70"/>
      <c r="AE80" s="70"/>
      <c r="AF80" s="70"/>
      <c r="AG80" s="70"/>
      <c r="AH80" s="70"/>
      <c r="AI80" s="70"/>
      <c r="AJ80" s="70"/>
      <c r="AK80" s="70"/>
      <c r="AL80" s="70"/>
      <c r="AM80" s="70"/>
      <c r="AN80" s="70"/>
      <c r="AO80" s="70"/>
      <c r="AP80" s="70"/>
      <c r="AQ80" s="70"/>
      <c r="AR80" s="70"/>
      <c r="AS80" s="70"/>
      <c r="AT80" s="70"/>
      <c r="AU80" s="70"/>
      <c r="AV80" s="70"/>
      <c r="AW80" s="70"/>
      <c r="AX80" s="70"/>
      <c r="AY80" s="70"/>
      <c r="AZ80" s="70"/>
      <c r="BA80" s="70"/>
      <c r="BB80" s="70"/>
      <c r="BC80" s="70"/>
      <c r="BD80" s="70"/>
      <c r="BE80" s="70"/>
      <c r="BF80" s="70"/>
      <c r="BG80" s="70"/>
      <c r="BH80" s="70"/>
      <c r="BI80" s="70"/>
      <c r="BJ80" s="70"/>
      <c r="BK80" s="70"/>
      <c r="BL80" s="70"/>
      <c r="BM80" s="70"/>
      <c r="BN80" s="70"/>
      <c r="BO80" s="70"/>
      <c r="BP80" s="70"/>
      <c r="BQ80" s="70"/>
      <c r="BR80" s="70"/>
      <c r="BS80" s="70"/>
      <c r="BT80" s="70"/>
      <c r="BU80" s="70"/>
      <c r="BV80" s="70"/>
      <c r="BW80" s="70"/>
      <c r="BX80" s="70"/>
      <c r="BY80" s="70"/>
      <c r="BZ80" s="70"/>
      <c r="CA80" s="70"/>
      <c r="CB80" s="70"/>
      <c r="CC80" s="70"/>
      <c r="CD80" s="70"/>
      <c r="CE80" s="70"/>
      <c r="CF80" s="70"/>
      <c r="CG80" s="70"/>
      <c r="CH80" s="70"/>
      <c r="CI80" s="70"/>
      <c r="CJ80" s="70"/>
      <c r="CK80" s="70"/>
      <c r="CL80" s="70"/>
      <c r="CM80" s="70"/>
      <c r="CN80" s="70"/>
      <c r="CO80" s="70"/>
      <c r="CP80" s="70"/>
      <c r="CQ80" s="70"/>
      <c r="CR80" s="70"/>
    </row>
    <row r="81" spans="1:96">
      <c r="A81" s="67">
        <v>635013</v>
      </c>
      <c r="B81" s="34" t="s">
        <v>8017</v>
      </c>
      <c r="C81" s="38"/>
      <c r="D81" s="63">
        <v>77</v>
      </c>
      <c r="E81" s="49"/>
      <c r="F81" s="64"/>
      <c r="G81" s="45"/>
      <c r="H81" s="45"/>
      <c r="I81" s="45"/>
      <c r="J81" s="45"/>
      <c r="K81" s="45"/>
      <c r="L81" s="45"/>
      <c r="M81" s="45"/>
      <c r="N81" s="45"/>
      <c r="O81" s="45"/>
      <c r="P81" s="45"/>
      <c r="Q81" s="45"/>
      <c r="R81" s="45"/>
      <c r="S81" s="45"/>
      <c r="T81" s="45"/>
      <c r="U81" s="45"/>
      <c r="V81" s="45"/>
      <c r="W81" s="45"/>
      <c r="X81" s="45"/>
      <c r="Y81" s="45"/>
      <c r="Z81" s="45"/>
      <c r="AA81" s="45"/>
      <c r="AB81" s="45"/>
      <c r="AC81" s="45"/>
      <c r="AD81" s="45"/>
      <c r="AE81" s="45"/>
      <c r="AF81" s="45"/>
      <c r="AG81" s="45"/>
      <c r="AH81" s="45"/>
      <c r="AI81" s="45"/>
      <c r="AJ81" s="45"/>
      <c r="AK81" s="45"/>
      <c r="AL81" s="45"/>
      <c r="AM81" s="45"/>
      <c r="AN81" s="45"/>
      <c r="AO81" s="45"/>
      <c r="AP81" s="45"/>
      <c r="AQ81" s="45"/>
      <c r="AR81" s="45"/>
      <c r="AS81" s="45"/>
      <c r="AT81" s="45"/>
      <c r="AU81" s="45"/>
      <c r="AV81" s="45"/>
      <c r="AW81" s="45"/>
      <c r="AX81" s="45"/>
      <c r="AY81" s="45"/>
      <c r="AZ81" s="45"/>
      <c r="BA81" s="45"/>
      <c r="BB81" s="45"/>
      <c r="BC81" s="45"/>
      <c r="BD81" s="45"/>
      <c r="BE81" s="45"/>
      <c r="BF81" s="45"/>
      <c r="BG81" s="45"/>
      <c r="BH81" s="45"/>
      <c r="BI81" s="45"/>
      <c r="BJ81" s="45"/>
      <c r="BK81" s="45"/>
      <c r="BL81" s="45"/>
      <c r="BM81" s="45"/>
      <c r="BN81" s="45"/>
      <c r="BO81" s="45"/>
      <c r="BP81" s="45"/>
      <c r="BQ81" s="45"/>
      <c r="BR81" s="45"/>
      <c r="BS81" s="45"/>
      <c r="BT81" s="45"/>
      <c r="BU81" s="45"/>
      <c r="BV81" s="45"/>
      <c r="BW81" s="45"/>
      <c r="BX81" s="45"/>
      <c r="BY81" s="45"/>
      <c r="BZ81" s="45"/>
      <c r="CA81" s="45"/>
      <c r="CB81" s="45"/>
      <c r="CC81" s="45"/>
      <c r="CD81" s="45"/>
      <c r="CE81" s="45"/>
      <c r="CF81" s="45"/>
      <c r="CG81" s="45"/>
      <c r="CH81" s="45"/>
      <c r="CI81" s="45"/>
      <c r="CJ81" s="45"/>
      <c r="CK81" s="45"/>
      <c r="CL81" s="45"/>
      <c r="CM81" s="45"/>
      <c r="CN81" s="45"/>
      <c r="CO81" s="45"/>
      <c r="CP81" s="45"/>
      <c r="CQ81" s="45"/>
      <c r="CR81" s="45"/>
    </row>
    <row r="82" spans="1:96">
      <c r="A82" s="67">
        <v>635039</v>
      </c>
      <c r="B82" s="34" t="s">
        <v>8018</v>
      </c>
      <c r="C82" s="38"/>
      <c r="D82" s="63">
        <v>126</v>
      </c>
      <c r="E82" s="49"/>
      <c r="F82" s="64"/>
      <c r="G82" s="45"/>
      <c r="H82" s="45"/>
      <c r="I82" s="45"/>
      <c r="J82" s="45"/>
      <c r="K82" s="45"/>
      <c r="L82" s="45"/>
      <c r="M82" s="45"/>
      <c r="N82" s="45"/>
      <c r="O82" s="45"/>
      <c r="P82" s="45"/>
      <c r="Q82" s="45"/>
      <c r="R82" s="45"/>
      <c r="S82" s="45"/>
      <c r="T82" s="45"/>
      <c r="U82" s="45"/>
      <c r="V82" s="45"/>
      <c r="W82" s="45"/>
      <c r="X82" s="45"/>
      <c r="Y82" s="45"/>
      <c r="Z82" s="45"/>
      <c r="AA82" s="45"/>
      <c r="AB82" s="45"/>
      <c r="AC82" s="45"/>
      <c r="AD82" s="45"/>
      <c r="AE82" s="45"/>
      <c r="AF82" s="45"/>
      <c r="AG82" s="45"/>
      <c r="AH82" s="45"/>
      <c r="AI82" s="45"/>
      <c r="AJ82" s="45"/>
      <c r="AK82" s="45"/>
      <c r="AL82" s="45"/>
      <c r="AM82" s="45"/>
      <c r="AN82" s="45"/>
      <c r="AO82" s="45"/>
      <c r="AP82" s="45"/>
      <c r="AQ82" s="45"/>
      <c r="AR82" s="45"/>
      <c r="AS82" s="45"/>
      <c r="AT82" s="45"/>
      <c r="AU82" s="45"/>
      <c r="AV82" s="45"/>
      <c r="AW82" s="45"/>
      <c r="AX82" s="45"/>
      <c r="AY82" s="45"/>
      <c r="AZ82" s="45"/>
      <c r="BA82" s="45"/>
      <c r="BB82" s="45"/>
      <c r="BC82" s="45"/>
      <c r="BD82" s="45"/>
      <c r="BE82" s="45"/>
      <c r="BF82" s="45"/>
      <c r="BG82" s="45"/>
      <c r="BH82" s="45"/>
      <c r="BI82" s="45"/>
      <c r="BJ82" s="45"/>
      <c r="BK82" s="45"/>
      <c r="BL82" s="45"/>
      <c r="BM82" s="45"/>
      <c r="BN82" s="45"/>
      <c r="BO82" s="45"/>
      <c r="BP82" s="45"/>
      <c r="BQ82" s="45"/>
      <c r="BR82" s="45"/>
      <c r="BS82" s="45"/>
      <c r="BT82" s="45"/>
      <c r="BU82" s="45"/>
      <c r="BV82" s="45"/>
      <c r="BW82" s="45"/>
      <c r="BX82" s="45"/>
      <c r="BY82" s="45"/>
      <c r="BZ82" s="45"/>
      <c r="CA82" s="45"/>
      <c r="CB82" s="45"/>
      <c r="CC82" s="45"/>
      <c r="CD82" s="45"/>
      <c r="CE82" s="45"/>
      <c r="CF82" s="45"/>
      <c r="CG82" s="45"/>
      <c r="CH82" s="45"/>
      <c r="CI82" s="45"/>
      <c r="CJ82" s="45"/>
      <c r="CK82" s="45"/>
      <c r="CL82" s="45"/>
      <c r="CM82" s="45"/>
      <c r="CN82" s="45"/>
      <c r="CO82" s="45"/>
      <c r="CP82" s="45"/>
      <c r="CQ82" s="45"/>
      <c r="CR82" s="45"/>
    </row>
    <row r="83" spans="1:96">
      <c r="A83" s="67">
        <v>636553</v>
      </c>
      <c r="B83" s="34" t="s">
        <v>8019</v>
      </c>
      <c r="C83" s="38"/>
      <c r="D83" s="63">
        <v>750</v>
      </c>
      <c r="E83" s="49"/>
      <c r="F83" s="64"/>
      <c r="G83" s="45"/>
      <c r="H83" s="45"/>
      <c r="I83" s="45"/>
      <c r="J83" s="45"/>
      <c r="K83" s="45"/>
      <c r="L83" s="45"/>
      <c r="M83" s="45"/>
      <c r="N83" s="45"/>
      <c r="O83" s="45"/>
      <c r="P83" s="45"/>
      <c r="Q83" s="45"/>
      <c r="R83" s="45"/>
      <c r="S83" s="45"/>
      <c r="T83" s="45"/>
      <c r="U83" s="45"/>
      <c r="V83" s="45"/>
      <c r="W83" s="45"/>
      <c r="X83" s="45"/>
      <c r="Y83" s="45"/>
      <c r="Z83" s="45"/>
      <c r="AA83" s="45"/>
      <c r="AB83" s="45"/>
      <c r="AC83" s="45"/>
      <c r="AD83" s="45"/>
      <c r="AE83" s="45"/>
      <c r="AF83" s="45"/>
      <c r="AG83" s="45"/>
      <c r="AH83" s="45"/>
      <c r="AI83" s="45"/>
      <c r="AJ83" s="45"/>
      <c r="AK83" s="45"/>
      <c r="AL83" s="45"/>
      <c r="AM83" s="45"/>
      <c r="AN83" s="45"/>
      <c r="AO83" s="45"/>
      <c r="AP83" s="45"/>
      <c r="AQ83" s="45"/>
      <c r="AR83" s="45"/>
      <c r="AS83" s="45"/>
      <c r="AT83" s="45"/>
      <c r="AU83" s="45"/>
      <c r="AV83" s="45"/>
      <c r="AW83" s="45"/>
      <c r="AX83" s="45"/>
      <c r="AY83" s="45"/>
      <c r="AZ83" s="45"/>
      <c r="BA83" s="45"/>
      <c r="BB83" s="45"/>
      <c r="BC83" s="45"/>
      <c r="BD83" s="45"/>
      <c r="BE83" s="45"/>
      <c r="BF83" s="45"/>
      <c r="BG83" s="45"/>
      <c r="BH83" s="45"/>
      <c r="BI83" s="45"/>
      <c r="BJ83" s="45"/>
      <c r="BK83" s="45"/>
      <c r="BL83" s="45"/>
      <c r="BM83" s="45"/>
      <c r="BN83" s="45"/>
      <c r="BO83" s="45"/>
      <c r="BP83" s="45"/>
      <c r="BQ83" s="45"/>
      <c r="BR83" s="45"/>
      <c r="BS83" s="45"/>
      <c r="BT83" s="45"/>
      <c r="BU83" s="45"/>
      <c r="BV83" s="45"/>
      <c r="BW83" s="45"/>
      <c r="BX83" s="45"/>
      <c r="BY83" s="45"/>
      <c r="BZ83" s="45"/>
      <c r="CA83" s="45"/>
      <c r="CB83" s="45"/>
      <c r="CC83" s="45"/>
      <c r="CD83" s="45"/>
      <c r="CE83" s="45"/>
      <c r="CF83" s="45"/>
      <c r="CG83" s="45"/>
      <c r="CH83" s="45"/>
      <c r="CI83" s="45"/>
      <c r="CJ83" s="45"/>
      <c r="CK83" s="45"/>
      <c r="CL83" s="45"/>
      <c r="CM83" s="45"/>
      <c r="CN83" s="45"/>
      <c r="CO83" s="45"/>
      <c r="CP83" s="45"/>
      <c r="CQ83" s="45"/>
      <c r="CR83" s="45"/>
    </row>
    <row r="84" spans="1:96">
      <c r="A84" s="67">
        <v>647111</v>
      </c>
      <c r="B84" s="34" t="s">
        <v>8020</v>
      </c>
      <c r="C84" s="38"/>
      <c r="D84" s="63">
        <v>42.4</v>
      </c>
      <c r="E84" s="49"/>
      <c r="F84" s="64"/>
      <c r="G84" s="45"/>
      <c r="H84" s="45"/>
      <c r="I84" s="45"/>
      <c r="J84" s="45"/>
      <c r="K84" s="45"/>
      <c r="L84" s="45"/>
      <c r="M84" s="45"/>
      <c r="N84" s="45"/>
      <c r="O84" s="45"/>
      <c r="P84" s="45"/>
      <c r="Q84" s="45"/>
      <c r="R84" s="45"/>
      <c r="S84" s="45"/>
      <c r="T84" s="45"/>
      <c r="U84" s="45"/>
      <c r="V84" s="45"/>
      <c r="W84" s="45"/>
      <c r="X84" s="45"/>
      <c r="Y84" s="45"/>
      <c r="Z84" s="45"/>
      <c r="AA84" s="45"/>
      <c r="AB84" s="45"/>
      <c r="AC84" s="45"/>
      <c r="AD84" s="45"/>
      <c r="AE84" s="45"/>
      <c r="AF84" s="45"/>
      <c r="AG84" s="45"/>
      <c r="AH84" s="45"/>
      <c r="AI84" s="45"/>
      <c r="AJ84" s="45"/>
      <c r="AK84" s="45"/>
      <c r="AL84" s="45"/>
      <c r="AM84" s="45"/>
      <c r="AN84" s="45"/>
      <c r="AO84" s="45"/>
      <c r="AP84" s="45"/>
      <c r="AQ84" s="45"/>
      <c r="AR84" s="45"/>
      <c r="AS84" s="45"/>
      <c r="AT84" s="45"/>
      <c r="AU84" s="45"/>
      <c r="AV84" s="45"/>
      <c r="AW84" s="45"/>
      <c r="AX84" s="45"/>
      <c r="AY84" s="45"/>
      <c r="AZ84" s="45"/>
      <c r="BA84" s="45"/>
      <c r="BB84" s="45"/>
      <c r="BC84" s="45"/>
      <c r="BD84" s="45"/>
      <c r="BE84" s="45"/>
      <c r="BF84" s="45"/>
      <c r="BG84" s="45"/>
      <c r="BH84" s="45"/>
      <c r="BI84" s="45"/>
      <c r="BJ84" s="45"/>
      <c r="BK84" s="45"/>
      <c r="BL84" s="45"/>
      <c r="BM84" s="45"/>
      <c r="BN84" s="45"/>
      <c r="BO84" s="45"/>
      <c r="BP84" s="45"/>
      <c r="BQ84" s="45"/>
      <c r="BR84" s="45"/>
      <c r="BS84" s="45"/>
      <c r="BT84" s="45"/>
      <c r="BU84" s="45"/>
      <c r="BV84" s="45"/>
      <c r="BW84" s="45"/>
      <c r="BX84" s="45"/>
      <c r="BY84" s="45"/>
      <c r="BZ84" s="45"/>
      <c r="CA84" s="45"/>
      <c r="CB84" s="45"/>
      <c r="CC84" s="45"/>
      <c r="CD84" s="45"/>
      <c r="CE84" s="45"/>
      <c r="CF84" s="45"/>
      <c r="CG84" s="45"/>
      <c r="CH84" s="45"/>
      <c r="CI84" s="45"/>
      <c r="CJ84" s="45"/>
      <c r="CK84" s="45"/>
      <c r="CL84" s="45"/>
      <c r="CM84" s="45"/>
      <c r="CN84" s="45"/>
      <c r="CO84" s="45"/>
      <c r="CP84" s="45"/>
      <c r="CQ84" s="45"/>
      <c r="CR84" s="45"/>
    </row>
    <row r="85" spans="1:96">
      <c r="A85" s="67">
        <v>647112</v>
      </c>
      <c r="B85" s="34" t="s">
        <v>8021</v>
      </c>
      <c r="C85" s="38"/>
      <c r="D85" s="63">
        <v>126</v>
      </c>
      <c r="E85" s="49"/>
      <c r="F85" s="64"/>
      <c r="G85" s="45"/>
      <c r="H85" s="45"/>
      <c r="I85" s="45"/>
      <c r="J85" s="45"/>
      <c r="K85" s="45"/>
      <c r="L85" s="45"/>
      <c r="M85" s="45"/>
      <c r="N85" s="45"/>
      <c r="O85" s="45"/>
      <c r="P85" s="45"/>
      <c r="Q85" s="45"/>
      <c r="R85" s="45"/>
      <c r="S85" s="45"/>
      <c r="T85" s="45"/>
      <c r="U85" s="45"/>
      <c r="V85" s="45"/>
      <c r="W85" s="45"/>
      <c r="X85" s="45"/>
      <c r="Y85" s="45"/>
      <c r="Z85" s="45"/>
      <c r="AA85" s="45"/>
      <c r="AB85" s="45"/>
      <c r="AC85" s="45"/>
      <c r="AD85" s="45"/>
      <c r="AE85" s="45"/>
      <c r="AF85" s="45"/>
      <c r="AG85" s="45"/>
      <c r="AH85" s="45"/>
      <c r="AI85" s="45"/>
      <c r="AJ85" s="45"/>
      <c r="AK85" s="45"/>
      <c r="AL85" s="45"/>
      <c r="AM85" s="45"/>
      <c r="AN85" s="45"/>
      <c r="AO85" s="45"/>
      <c r="AP85" s="45"/>
      <c r="AQ85" s="45"/>
      <c r="AR85" s="45"/>
      <c r="AS85" s="45"/>
      <c r="AT85" s="45"/>
      <c r="AU85" s="45"/>
      <c r="AV85" s="45"/>
      <c r="AW85" s="45"/>
      <c r="AX85" s="45"/>
      <c r="AY85" s="45"/>
      <c r="AZ85" s="45"/>
      <c r="BA85" s="45"/>
      <c r="BB85" s="45"/>
      <c r="BC85" s="45"/>
      <c r="BD85" s="45"/>
      <c r="BE85" s="45"/>
      <c r="BF85" s="45"/>
      <c r="BG85" s="45"/>
      <c r="BH85" s="45"/>
      <c r="BI85" s="45"/>
      <c r="BJ85" s="45"/>
      <c r="BK85" s="45"/>
      <c r="BL85" s="45"/>
      <c r="BM85" s="45"/>
      <c r="BN85" s="45"/>
      <c r="BO85" s="45"/>
      <c r="BP85" s="45"/>
      <c r="BQ85" s="45"/>
      <c r="BR85" s="45"/>
      <c r="BS85" s="45"/>
      <c r="BT85" s="45"/>
      <c r="BU85" s="45"/>
      <c r="BV85" s="45"/>
      <c r="BW85" s="45"/>
      <c r="BX85" s="45"/>
      <c r="BY85" s="45"/>
      <c r="BZ85" s="45"/>
      <c r="CA85" s="45"/>
      <c r="CB85" s="45"/>
      <c r="CC85" s="45"/>
      <c r="CD85" s="45"/>
      <c r="CE85" s="45"/>
      <c r="CF85" s="45"/>
      <c r="CG85" s="45"/>
      <c r="CH85" s="45"/>
      <c r="CI85" s="45"/>
      <c r="CJ85" s="45"/>
      <c r="CK85" s="45"/>
      <c r="CL85" s="45"/>
      <c r="CM85" s="45"/>
      <c r="CN85" s="45"/>
      <c r="CO85" s="45"/>
      <c r="CP85" s="45"/>
      <c r="CQ85" s="45"/>
      <c r="CR85" s="45"/>
    </row>
    <row r="86" spans="1:96">
      <c r="A86" s="65">
        <v>647213</v>
      </c>
      <c r="B86" s="40" t="s">
        <v>8022</v>
      </c>
      <c r="C86" s="39"/>
      <c r="D86" s="63">
        <v>229</v>
      </c>
      <c r="E86" s="49"/>
      <c r="F86" s="64"/>
      <c r="G86" s="45"/>
      <c r="H86" s="45"/>
      <c r="I86" s="45"/>
      <c r="J86" s="45"/>
      <c r="K86" s="45"/>
      <c r="L86" s="45"/>
      <c r="M86" s="45"/>
      <c r="N86" s="45"/>
      <c r="O86" s="45"/>
      <c r="P86" s="45"/>
      <c r="Q86" s="45"/>
      <c r="R86" s="45"/>
      <c r="S86" s="45"/>
      <c r="T86" s="45"/>
      <c r="U86" s="45"/>
      <c r="V86" s="45"/>
      <c r="W86" s="45"/>
      <c r="X86" s="45"/>
      <c r="Y86" s="45"/>
      <c r="Z86" s="45"/>
      <c r="AA86" s="45"/>
      <c r="AB86" s="45"/>
      <c r="AC86" s="45"/>
      <c r="AD86" s="45"/>
      <c r="AE86" s="45"/>
      <c r="AF86" s="45"/>
      <c r="AG86" s="45"/>
      <c r="AH86" s="45"/>
      <c r="AI86" s="45"/>
      <c r="AJ86" s="45"/>
      <c r="AK86" s="45"/>
      <c r="AL86" s="45"/>
      <c r="AM86" s="45"/>
      <c r="AN86" s="45"/>
      <c r="AO86" s="45"/>
      <c r="AP86" s="45"/>
      <c r="AQ86" s="45"/>
      <c r="AR86" s="45"/>
      <c r="AS86" s="45"/>
      <c r="AT86" s="45"/>
      <c r="AU86" s="45"/>
      <c r="AV86" s="45"/>
      <c r="AW86" s="45"/>
      <c r="AX86" s="45"/>
      <c r="AY86" s="45"/>
      <c r="AZ86" s="45"/>
      <c r="BA86" s="45"/>
      <c r="BB86" s="45"/>
      <c r="BC86" s="45"/>
      <c r="BD86" s="45"/>
      <c r="BE86" s="45"/>
      <c r="BF86" s="45"/>
      <c r="BG86" s="45"/>
      <c r="BH86" s="45"/>
      <c r="BI86" s="45"/>
      <c r="BJ86" s="45"/>
      <c r="BK86" s="45"/>
      <c r="BL86" s="45"/>
      <c r="BM86" s="45"/>
      <c r="BN86" s="45"/>
      <c r="BO86" s="45"/>
      <c r="BP86" s="45"/>
      <c r="BQ86" s="45"/>
      <c r="BR86" s="45"/>
      <c r="BS86" s="45"/>
      <c r="BT86" s="45"/>
      <c r="BU86" s="45"/>
      <c r="BV86" s="45"/>
      <c r="BW86" s="45"/>
      <c r="BX86" s="45"/>
      <c r="BY86" s="45"/>
      <c r="BZ86" s="45"/>
      <c r="CA86" s="45"/>
      <c r="CB86" s="45"/>
      <c r="CC86" s="45"/>
      <c r="CD86" s="45"/>
      <c r="CE86" s="45"/>
      <c r="CF86" s="45"/>
      <c r="CG86" s="45"/>
      <c r="CH86" s="45"/>
      <c r="CI86" s="45"/>
      <c r="CJ86" s="45"/>
      <c r="CK86" s="45"/>
      <c r="CL86" s="45"/>
      <c r="CM86" s="45"/>
      <c r="CN86" s="45"/>
      <c r="CO86" s="45"/>
      <c r="CP86" s="45"/>
      <c r="CQ86" s="45"/>
      <c r="CR86" s="45"/>
    </row>
    <row r="87" spans="1:96">
      <c r="A87" s="65">
        <v>724034</v>
      </c>
      <c r="B87" s="40" t="s">
        <v>8023</v>
      </c>
      <c r="C87" s="39"/>
      <c r="D87" s="63">
        <v>195</v>
      </c>
      <c r="E87" s="49"/>
      <c r="F87" s="64"/>
      <c r="G87" s="45"/>
      <c r="H87" s="45"/>
      <c r="I87" s="45"/>
      <c r="J87" s="45"/>
      <c r="K87" s="45"/>
      <c r="L87" s="45"/>
      <c r="M87" s="45"/>
      <c r="N87" s="45"/>
      <c r="O87" s="45"/>
      <c r="P87" s="45"/>
      <c r="Q87" s="45"/>
      <c r="R87" s="45"/>
      <c r="S87" s="45"/>
      <c r="T87" s="45"/>
      <c r="U87" s="45"/>
      <c r="V87" s="45"/>
      <c r="W87" s="45"/>
      <c r="X87" s="45"/>
      <c r="Y87" s="45"/>
      <c r="Z87" s="45"/>
      <c r="AA87" s="45"/>
      <c r="AB87" s="45"/>
      <c r="AC87" s="45"/>
      <c r="AD87" s="45"/>
      <c r="AE87" s="45"/>
      <c r="AF87" s="45"/>
      <c r="AG87" s="45"/>
      <c r="AH87" s="45"/>
      <c r="AI87" s="45"/>
      <c r="AJ87" s="45"/>
      <c r="AK87" s="45"/>
      <c r="AL87" s="45"/>
      <c r="AM87" s="45"/>
      <c r="AN87" s="45"/>
      <c r="AO87" s="45"/>
      <c r="AP87" s="45"/>
      <c r="AQ87" s="45"/>
      <c r="AR87" s="45"/>
      <c r="AS87" s="45"/>
      <c r="AT87" s="45"/>
      <c r="AU87" s="45"/>
      <c r="AV87" s="45"/>
      <c r="AW87" s="45"/>
      <c r="AX87" s="45"/>
      <c r="AY87" s="45"/>
      <c r="AZ87" s="45"/>
      <c r="BA87" s="45"/>
      <c r="BB87" s="45"/>
      <c r="BC87" s="45"/>
      <c r="BD87" s="45"/>
      <c r="BE87" s="45"/>
      <c r="BF87" s="45"/>
      <c r="BG87" s="45"/>
      <c r="BH87" s="45"/>
      <c r="BI87" s="45"/>
      <c r="BJ87" s="45"/>
      <c r="BK87" s="45"/>
      <c r="BL87" s="45"/>
      <c r="BM87" s="45"/>
      <c r="BN87" s="45"/>
      <c r="BO87" s="45"/>
      <c r="BP87" s="45"/>
      <c r="BQ87" s="45"/>
      <c r="BR87" s="45"/>
      <c r="BS87" s="45"/>
      <c r="BT87" s="45"/>
      <c r="BU87" s="45"/>
      <c r="BV87" s="45"/>
      <c r="BW87" s="45"/>
      <c r="BX87" s="45"/>
      <c r="BY87" s="45"/>
      <c r="BZ87" s="45"/>
      <c r="CA87" s="45"/>
      <c r="CB87" s="45"/>
      <c r="CC87" s="45"/>
      <c r="CD87" s="45"/>
      <c r="CE87" s="45"/>
      <c r="CF87" s="45"/>
      <c r="CG87" s="45"/>
      <c r="CH87" s="45"/>
      <c r="CI87" s="45"/>
      <c r="CJ87" s="45"/>
      <c r="CK87" s="45"/>
      <c r="CL87" s="45"/>
      <c r="CM87" s="45"/>
      <c r="CN87" s="45"/>
      <c r="CO87" s="45"/>
      <c r="CP87" s="45"/>
      <c r="CQ87" s="45"/>
      <c r="CR87" s="45"/>
    </row>
    <row r="88" spans="1:96">
      <c r="A88" s="65">
        <v>724036</v>
      </c>
      <c r="B88" s="40" t="s">
        <v>8024</v>
      </c>
      <c r="C88" s="39"/>
      <c r="D88" s="63">
        <v>137</v>
      </c>
      <c r="E88" s="49"/>
      <c r="F88" s="64"/>
      <c r="G88" s="45"/>
      <c r="H88" s="45"/>
      <c r="I88" s="45"/>
      <c r="J88" s="45"/>
      <c r="K88" s="45"/>
      <c r="L88" s="45"/>
      <c r="M88" s="45"/>
      <c r="N88" s="45"/>
      <c r="O88" s="45"/>
      <c r="P88" s="45"/>
      <c r="Q88" s="45"/>
      <c r="R88" s="45"/>
      <c r="S88" s="45"/>
      <c r="T88" s="45"/>
      <c r="U88" s="45"/>
      <c r="V88" s="45"/>
      <c r="W88" s="45"/>
      <c r="X88" s="45"/>
      <c r="Y88" s="45"/>
      <c r="Z88" s="45"/>
      <c r="AA88" s="45"/>
      <c r="AB88" s="45"/>
      <c r="AC88" s="45"/>
      <c r="AD88" s="45"/>
      <c r="AE88" s="45"/>
      <c r="AF88" s="45"/>
      <c r="AG88" s="45"/>
      <c r="AH88" s="45"/>
      <c r="AI88" s="45"/>
      <c r="AJ88" s="45"/>
      <c r="AK88" s="45"/>
      <c r="AL88" s="45"/>
      <c r="AM88" s="45"/>
      <c r="AN88" s="45"/>
      <c r="AO88" s="45"/>
      <c r="AP88" s="45"/>
      <c r="AQ88" s="45"/>
      <c r="AR88" s="45"/>
      <c r="AS88" s="45"/>
      <c r="AT88" s="45"/>
      <c r="AU88" s="45"/>
      <c r="AV88" s="45"/>
      <c r="AW88" s="45"/>
      <c r="AX88" s="45"/>
      <c r="AY88" s="45"/>
      <c r="AZ88" s="45"/>
      <c r="BA88" s="45"/>
      <c r="BB88" s="45"/>
      <c r="BC88" s="45"/>
      <c r="BD88" s="45"/>
      <c r="BE88" s="45"/>
      <c r="BF88" s="45"/>
      <c r="BG88" s="45"/>
      <c r="BH88" s="45"/>
      <c r="BI88" s="45"/>
      <c r="BJ88" s="45"/>
      <c r="BK88" s="45"/>
      <c r="BL88" s="45"/>
      <c r="BM88" s="45"/>
      <c r="BN88" s="45"/>
      <c r="BO88" s="45"/>
      <c r="BP88" s="45"/>
      <c r="BQ88" s="45"/>
      <c r="BR88" s="45"/>
      <c r="BS88" s="45"/>
      <c r="BT88" s="45"/>
      <c r="BU88" s="45"/>
      <c r="BV88" s="45"/>
      <c r="BW88" s="45"/>
      <c r="BX88" s="45"/>
      <c r="BY88" s="45"/>
      <c r="BZ88" s="45"/>
      <c r="CA88" s="45"/>
      <c r="CB88" s="45"/>
      <c r="CC88" s="45"/>
      <c r="CD88" s="45"/>
      <c r="CE88" s="45"/>
      <c r="CF88" s="45"/>
      <c r="CG88" s="45"/>
      <c r="CH88" s="45"/>
      <c r="CI88" s="45"/>
      <c r="CJ88" s="45"/>
      <c r="CK88" s="45"/>
      <c r="CL88" s="45"/>
      <c r="CM88" s="45"/>
      <c r="CN88" s="45"/>
      <c r="CO88" s="45"/>
      <c r="CP88" s="45"/>
      <c r="CQ88" s="45"/>
      <c r="CR88" s="45"/>
    </row>
    <row r="89" spans="1:96">
      <c r="A89" s="65">
        <v>724042</v>
      </c>
      <c r="B89" s="40" t="s">
        <v>8025</v>
      </c>
      <c r="C89" s="39"/>
      <c r="D89" s="63">
        <v>61</v>
      </c>
      <c r="E89" s="49"/>
      <c r="F89" s="64"/>
      <c r="G89" s="70"/>
      <c r="H89" s="70"/>
      <c r="I89" s="70"/>
      <c r="J89" s="70"/>
      <c r="K89" s="70"/>
      <c r="L89" s="70"/>
      <c r="M89" s="70"/>
      <c r="N89" s="70"/>
      <c r="O89" s="70"/>
      <c r="P89" s="70"/>
      <c r="Q89" s="70"/>
      <c r="R89" s="70"/>
      <c r="S89" s="70"/>
      <c r="T89" s="70"/>
      <c r="U89" s="70"/>
      <c r="V89" s="70"/>
      <c r="W89" s="70"/>
      <c r="X89" s="70"/>
      <c r="Y89" s="70"/>
      <c r="Z89" s="70"/>
      <c r="AA89" s="70"/>
      <c r="AB89" s="70"/>
      <c r="AC89" s="70"/>
      <c r="AD89" s="70"/>
      <c r="AE89" s="70"/>
      <c r="AF89" s="70"/>
      <c r="AG89" s="70"/>
      <c r="AH89" s="70"/>
      <c r="AI89" s="70"/>
      <c r="AJ89" s="70"/>
      <c r="AK89" s="70"/>
      <c r="AL89" s="70"/>
      <c r="AM89" s="70"/>
      <c r="AN89" s="70"/>
      <c r="AO89" s="70"/>
      <c r="AP89" s="70"/>
      <c r="AQ89" s="70"/>
      <c r="AR89" s="70"/>
      <c r="AS89" s="70"/>
      <c r="AT89" s="70"/>
      <c r="AU89" s="70"/>
      <c r="AV89" s="70"/>
      <c r="AW89" s="70"/>
      <c r="AX89" s="70"/>
      <c r="AY89" s="70"/>
      <c r="AZ89" s="70"/>
      <c r="BA89" s="70"/>
      <c r="BB89" s="70"/>
      <c r="BC89" s="70"/>
      <c r="BD89" s="70"/>
      <c r="BE89" s="70"/>
      <c r="BF89" s="70"/>
      <c r="BG89" s="70"/>
      <c r="BH89" s="70"/>
      <c r="BI89" s="70"/>
      <c r="BJ89" s="70"/>
      <c r="BK89" s="70"/>
      <c r="BL89" s="70"/>
      <c r="BM89" s="70"/>
      <c r="BN89" s="70"/>
      <c r="BO89" s="70"/>
      <c r="BP89" s="70"/>
      <c r="BQ89" s="70"/>
      <c r="BR89" s="70"/>
      <c r="BS89" s="70"/>
      <c r="BT89" s="70"/>
      <c r="BU89" s="70"/>
      <c r="BV89" s="70"/>
      <c r="BW89" s="70"/>
      <c r="BX89" s="70"/>
      <c r="BY89" s="70"/>
      <c r="BZ89" s="70"/>
      <c r="CA89" s="70"/>
      <c r="CB89" s="70"/>
      <c r="CC89" s="70"/>
      <c r="CD89" s="70"/>
      <c r="CE89" s="70"/>
      <c r="CF89" s="70"/>
      <c r="CG89" s="70"/>
      <c r="CH89" s="70"/>
      <c r="CI89" s="70"/>
      <c r="CJ89" s="70"/>
      <c r="CK89" s="70"/>
      <c r="CL89" s="70"/>
      <c r="CM89" s="70"/>
      <c r="CN89" s="70"/>
      <c r="CO89" s="70"/>
      <c r="CP89" s="70"/>
      <c r="CQ89" s="70"/>
      <c r="CR89" s="70"/>
    </row>
    <row r="90" spans="1:96">
      <c r="A90" s="65">
        <v>724100</v>
      </c>
      <c r="B90" s="40" t="s">
        <v>8026</v>
      </c>
      <c r="C90" s="39"/>
      <c r="D90" s="63">
        <v>172</v>
      </c>
      <c r="E90" s="49"/>
      <c r="F90" s="64"/>
      <c r="G90" s="45"/>
      <c r="H90" s="45"/>
      <c r="I90" s="45"/>
      <c r="J90" s="45"/>
      <c r="K90" s="45"/>
      <c r="L90" s="45"/>
      <c r="M90" s="45"/>
      <c r="N90" s="45"/>
      <c r="O90" s="45"/>
      <c r="P90" s="45"/>
      <c r="Q90" s="45"/>
      <c r="R90" s="45"/>
      <c r="S90" s="45"/>
      <c r="T90" s="45"/>
      <c r="U90" s="45"/>
      <c r="V90" s="45"/>
      <c r="W90" s="45"/>
      <c r="X90" s="45"/>
      <c r="Y90" s="45"/>
      <c r="Z90" s="45"/>
      <c r="AA90" s="45"/>
      <c r="AB90" s="45"/>
      <c r="AC90" s="45"/>
      <c r="AD90" s="45"/>
      <c r="AE90" s="45"/>
      <c r="AF90" s="45"/>
      <c r="AG90" s="45"/>
      <c r="AH90" s="45"/>
      <c r="AI90" s="45"/>
      <c r="AJ90" s="45"/>
      <c r="AK90" s="45"/>
      <c r="AL90" s="45"/>
      <c r="AM90" s="45"/>
      <c r="AN90" s="45"/>
      <c r="AO90" s="45"/>
      <c r="AP90" s="45"/>
      <c r="AQ90" s="45"/>
      <c r="AR90" s="45"/>
      <c r="AS90" s="45"/>
      <c r="AT90" s="45"/>
      <c r="AU90" s="45"/>
      <c r="AV90" s="45"/>
      <c r="AW90" s="45"/>
      <c r="AX90" s="45"/>
      <c r="AY90" s="45"/>
      <c r="AZ90" s="45"/>
      <c r="BA90" s="45"/>
      <c r="BB90" s="45"/>
      <c r="BC90" s="45"/>
      <c r="BD90" s="45"/>
      <c r="BE90" s="45"/>
      <c r="BF90" s="45"/>
      <c r="BG90" s="45"/>
      <c r="BH90" s="45"/>
      <c r="BI90" s="45"/>
      <c r="BJ90" s="45"/>
      <c r="BK90" s="45"/>
      <c r="BL90" s="45"/>
      <c r="BM90" s="45"/>
      <c r="BN90" s="45"/>
      <c r="BO90" s="45"/>
      <c r="BP90" s="45"/>
      <c r="BQ90" s="45"/>
      <c r="BR90" s="45"/>
      <c r="BS90" s="45"/>
      <c r="BT90" s="45"/>
      <c r="BU90" s="45"/>
      <c r="BV90" s="45"/>
      <c r="BW90" s="45"/>
      <c r="BX90" s="45"/>
      <c r="BY90" s="45"/>
      <c r="BZ90" s="45"/>
      <c r="CA90" s="45"/>
      <c r="CB90" s="45"/>
      <c r="CC90" s="45"/>
      <c r="CD90" s="45"/>
      <c r="CE90" s="45"/>
      <c r="CF90" s="45"/>
      <c r="CG90" s="45"/>
      <c r="CH90" s="45"/>
      <c r="CI90" s="45"/>
      <c r="CJ90" s="45"/>
      <c r="CK90" s="45"/>
      <c r="CL90" s="45"/>
      <c r="CM90" s="45"/>
      <c r="CN90" s="45"/>
      <c r="CO90" s="45"/>
      <c r="CP90" s="45"/>
      <c r="CQ90" s="45"/>
      <c r="CR90" s="45"/>
    </row>
    <row r="91" spans="1:96">
      <c r="A91" s="65">
        <v>724101</v>
      </c>
      <c r="B91" s="40" t="s">
        <v>8027</v>
      </c>
      <c r="C91" s="39"/>
      <c r="D91" s="63">
        <v>229</v>
      </c>
      <c r="E91" s="49"/>
      <c r="F91" s="64"/>
      <c r="G91" s="45"/>
      <c r="H91" s="45"/>
      <c r="I91" s="45"/>
      <c r="J91" s="45"/>
      <c r="K91" s="45"/>
      <c r="L91" s="45"/>
      <c r="M91" s="45"/>
      <c r="N91" s="45"/>
      <c r="O91" s="45"/>
      <c r="P91" s="45"/>
      <c r="Q91" s="45"/>
      <c r="R91" s="45"/>
      <c r="S91" s="45"/>
      <c r="T91" s="45"/>
      <c r="U91" s="45"/>
      <c r="V91" s="45"/>
      <c r="W91" s="45"/>
      <c r="X91" s="45"/>
      <c r="Y91" s="45"/>
      <c r="Z91" s="45"/>
      <c r="AA91" s="45"/>
      <c r="AB91" s="45"/>
      <c r="AC91" s="45"/>
      <c r="AD91" s="45"/>
      <c r="AE91" s="45"/>
      <c r="AF91" s="45"/>
      <c r="AG91" s="45"/>
      <c r="AH91" s="45"/>
      <c r="AI91" s="45"/>
      <c r="AJ91" s="45"/>
      <c r="AK91" s="45"/>
      <c r="AL91" s="45"/>
      <c r="AM91" s="45"/>
      <c r="AN91" s="45"/>
      <c r="AO91" s="45"/>
      <c r="AP91" s="45"/>
      <c r="AQ91" s="45"/>
      <c r="AR91" s="45"/>
      <c r="AS91" s="45"/>
      <c r="AT91" s="45"/>
      <c r="AU91" s="45"/>
      <c r="AV91" s="45"/>
      <c r="AW91" s="45"/>
      <c r="AX91" s="45"/>
      <c r="AY91" s="45"/>
      <c r="AZ91" s="45"/>
      <c r="BA91" s="45"/>
      <c r="BB91" s="45"/>
      <c r="BC91" s="45"/>
      <c r="BD91" s="45"/>
      <c r="BE91" s="45"/>
      <c r="BF91" s="45"/>
      <c r="BG91" s="45"/>
      <c r="BH91" s="45"/>
      <c r="BI91" s="45"/>
      <c r="BJ91" s="45"/>
      <c r="BK91" s="45"/>
      <c r="BL91" s="45"/>
      <c r="BM91" s="45"/>
      <c r="BN91" s="45"/>
      <c r="BO91" s="45"/>
      <c r="BP91" s="45"/>
      <c r="BQ91" s="45"/>
      <c r="BR91" s="45"/>
      <c r="BS91" s="45"/>
      <c r="BT91" s="45"/>
      <c r="BU91" s="45"/>
      <c r="BV91" s="45"/>
      <c r="BW91" s="45"/>
      <c r="BX91" s="45"/>
      <c r="BY91" s="45"/>
      <c r="BZ91" s="45"/>
      <c r="CA91" s="45"/>
      <c r="CB91" s="45"/>
      <c r="CC91" s="45"/>
      <c r="CD91" s="45"/>
      <c r="CE91" s="45"/>
      <c r="CF91" s="45"/>
      <c r="CG91" s="45"/>
      <c r="CH91" s="45"/>
      <c r="CI91" s="45"/>
      <c r="CJ91" s="45"/>
      <c r="CK91" s="45"/>
      <c r="CL91" s="45"/>
      <c r="CM91" s="45"/>
      <c r="CN91" s="45"/>
      <c r="CO91" s="45"/>
      <c r="CP91" s="45"/>
      <c r="CQ91" s="45"/>
      <c r="CR91" s="45"/>
    </row>
    <row r="92" spans="1:96">
      <c r="A92" s="65">
        <v>724190</v>
      </c>
      <c r="B92" s="40" t="s">
        <v>7788</v>
      </c>
      <c r="C92" s="39"/>
      <c r="D92" s="63">
        <v>18.3</v>
      </c>
      <c r="E92" s="49"/>
      <c r="F92" s="64"/>
      <c r="G92" s="45"/>
      <c r="H92" s="45"/>
      <c r="I92" s="45"/>
      <c r="J92" s="45"/>
      <c r="K92" s="45"/>
      <c r="L92" s="45"/>
      <c r="M92" s="45"/>
      <c r="N92" s="45"/>
      <c r="O92" s="45"/>
      <c r="P92" s="45"/>
      <c r="Q92" s="45"/>
      <c r="R92" s="45"/>
      <c r="S92" s="45"/>
      <c r="T92" s="45"/>
      <c r="U92" s="45"/>
      <c r="V92" s="45"/>
      <c r="W92" s="45"/>
      <c r="X92" s="45"/>
      <c r="Y92" s="45"/>
      <c r="Z92" s="45"/>
      <c r="AA92" s="45"/>
      <c r="AB92" s="45"/>
      <c r="AC92" s="45"/>
      <c r="AD92" s="45"/>
      <c r="AE92" s="45"/>
      <c r="AF92" s="45"/>
      <c r="AG92" s="45"/>
      <c r="AH92" s="45"/>
      <c r="AI92" s="45"/>
      <c r="AJ92" s="45"/>
      <c r="AK92" s="45"/>
      <c r="AL92" s="45"/>
      <c r="AM92" s="45"/>
      <c r="AN92" s="45"/>
      <c r="AO92" s="45"/>
      <c r="AP92" s="45"/>
      <c r="AQ92" s="45"/>
      <c r="AR92" s="45"/>
      <c r="AS92" s="45"/>
      <c r="AT92" s="45"/>
      <c r="AU92" s="45"/>
      <c r="AV92" s="45"/>
      <c r="AW92" s="45"/>
      <c r="AX92" s="45"/>
      <c r="AY92" s="45"/>
      <c r="AZ92" s="45"/>
      <c r="BA92" s="45"/>
      <c r="BB92" s="45"/>
      <c r="BC92" s="45"/>
      <c r="BD92" s="45"/>
      <c r="BE92" s="45"/>
      <c r="BF92" s="45"/>
      <c r="BG92" s="45"/>
      <c r="BH92" s="45"/>
      <c r="BI92" s="45"/>
      <c r="BJ92" s="45"/>
      <c r="BK92" s="45"/>
      <c r="BL92" s="45"/>
      <c r="BM92" s="45"/>
      <c r="BN92" s="45"/>
      <c r="BO92" s="45"/>
      <c r="BP92" s="45"/>
      <c r="BQ92" s="45"/>
      <c r="BR92" s="45"/>
      <c r="BS92" s="45"/>
      <c r="BT92" s="45"/>
      <c r="BU92" s="45"/>
      <c r="BV92" s="45"/>
      <c r="BW92" s="45"/>
      <c r="BX92" s="45"/>
      <c r="BY92" s="45"/>
      <c r="BZ92" s="45"/>
      <c r="CA92" s="45"/>
      <c r="CB92" s="45"/>
      <c r="CC92" s="45"/>
      <c r="CD92" s="45"/>
      <c r="CE92" s="45"/>
      <c r="CF92" s="45"/>
      <c r="CG92" s="45"/>
      <c r="CH92" s="45"/>
      <c r="CI92" s="45"/>
      <c r="CJ92" s="45"/>
      <c r="CK92" s="45"/>
      <c r="CL92" s="45"/>
      <c r="CM92" s="45"/>
      <c r="CN92" s="45"/>
      <c r="CO92" s="45"/>
      <c r="CP92" s="45"/>
      <c r="CQ92" s="45"/>
      <c r="CR92" s="45"/>
    </row>
    <row r="93" spans="1:96">
      <c r="A93" s="65">
        <v>724200</v>
      </c>
      <c r="B93" s="40" t="s">
        <v>8028</v>
      </c>
      <c r="C93" s="39"/>
      <c r="D93" s="63">
        <v>137</v>
      </c>
      <c r="E93" s="49"/>
      <c r="F93" s="64"/>
      <c r="G93" s="45"/>
      <c r="H93" s="45"/>
      <c r="I93" s="45"/>
      <c r="J93" s="45"/>
      <c r="K93" s="45"/>
      <c r="L93" s="45"/>
      <c r="M93" s="45"/>
      <c r="N93" s="45"/>
      <c r="O93" s="45"/>
      <c r="P93" s="45"/>
      <c r="Q93" s="45"/>
      <c r="R93" s="45"/>
      <c r="S93" s="45"/>
      <c r="T93" s="45"/>
      <c r="U93" s="45"/>
      <c r="V93" s="45"/>
      <c r="W93" s="45"/>
      <c r="X93" s="45"/>
      <c r="Y93" s="45"/>
      <c r="Z93" s="45"/>
      <c r="AA93" s="45"/>
      <c r="AB93" s="45"/>
      <c r="AC93" s="45"/>
      <c r="AD93" s="45"/>
      <c r="AE93" s="45"/>
      <c r="AF93" s="45"/>
      <c r="AG93" s="45"/>
      <c r="AH93" s="45"/>
      <c r="AI93" s="45"/>
      <c r="AJ93" s="45"/>
      <c r="AK93" s="45"/>
      <c r="AL93" s="45"/>
      <c r="AM93" s="45"/>
      <c r="AN93" s="45"/>
      <c r="AO93" s="45"/>
      <c r="AP93" s="45"/>
      <c r="AQ93" s="45"/>
      <c r="AR93" s="45"/>
      <c r="AS93" s="45"/>
      <c r="AT93" s="45"/>
      <c r="AU93" s="45"/>
      <c r="AV93" s="45"/>
      <c r="AW93" s="45"/>
      <c r="AX93" s="45"/>
      <c r="AY93" s="45"/>
      <c r="AZ93" s="45"/>
      <c r="BA93" s="45"/>
      <c r="BB93" s="45"/>
      <c r="BC93" s="45"/>
      <c r="BD93" s="45"/>
      <c r="BE93" s="45"/>
      <c r="BF93" s="45"/>
      <c r="BG93" s="45"/>
      <c r="BH93" s="45"/>
      <c r="BI93" s="45"/>
      <c r="BJ93" s="45"/>
      <c r="BK93" s="45"/>
      <c r="BL93" s="45"/>
      <c r="BM93" s="45"/>
      <c r="BN93" s="45"/>
      <c r="BO93" s="45"/>
      <c r="BP93" s="45"/>
      <c r="BQ93" s="45"/>
      <c r="BR93" s="45"/>
      <c r="BS93" s="45"/>
      <c r="BT93" s="45"/>
      <c r="BU93" s="45"/>
      <c r="BV93" s="45"/>
      <c r="BW93" s="45"/>
      <c r="BX93" s="45"/>
      <c r="BY93" s="45"/>
      <c r="BZ93" s="45"/>
      <c r="CA93" s="45"/>
      <c r="CB93" s="45"/>
      <c r="CC93" s="45"/>
      <c r="CD93" s="45"/>
      <c r="CE93" s="45"/>
      <c r="CF93" s="45"/>
      <c r="CG93" s="45"/>
      <c r="CH93" s="45"/>
      <c r="CI93" s="45"/>
      <c r="CJ93" s="45"/>
      <c r="CK93" s="45"/>
      <c r="CL93" s="45"/>
      <c r="CM93" s="45"/>
      <c r="CN93" s="45"/>
      <c r="CO93" s="45"/>
      <c r="CP93" s="45"/>
      <c r="CQ93" s="45"/>
      <c r="CR93" s="45"/>
    </row>
    <row r="94" spans="1:96">
      <c r="A94" s="65">
        <v>724201</v>
      </c>
      <c r="B94" s="40" t="s">
        <v>8029</v>
      </c>
      <c r="C94" s="39"/>
      <c r="D94" s="63">
        <v>149</v>
      </c>
      <c r="E94" s="49"/>
      <c r="F94" s="64"/>
      <c r="G94" s="45"/>
      <c r="H94" s="45"/>
      <c r="I94" s="45"/>
      <c r="J94" s="45"/>
      <c r="K94" s="45"/>
      <c r="L94" s="45"/>
      <c r="M94" s="45"/>
      <c r="N94" s="45"/>
      <c r="O94" s="45"/>
      <c r="P94" s="45"/>
      <c r="Q94" s="45"/>
      <c r="R94" s="45"/>
      <c r="S94" s="45"/>
      <c r="T94" s="45"/>
      <c r="U94" s="45"/>
      <c r="V94" s="45"/>
      <c r="W94" s="45"/>
      <c r="X94" s="45"/>
      <c r="Y94" s="45"/>
      <c r="Z94" s="45"/>
      <c r="AA94" s="45"/>
      <c r="AB94" s="45"/>
      <c r="AC94" s="45"/>
      <c r="AD94" s="45"/>
      <c r="AE94" s="45"/>
      <c r="AF94" s="45"/>
      <c r="AG94" s="45"/>
      <c r="AH94" s="45"/>
      <c r="AI94" s="45"/>
      <c r="AJ94" s="45"/>
      <c r="AK94" s="45"/>
      <c r="AL94" s="45"/>
      <c r="AM94" s="45"/>
      <c r="AN94" s="45"/>
      <c r="AO94" s="45"/>
      <c r="AP94" s="45"/>
      <c r="AQ94" s="45"/>
      <c r="AR94" s="45"/>
      <c r="AS94" s="45"/>
      <c r="AT94" s="45"/>
      <c r="AU94" s="45"/>
      <c r="AV94" s="45"/>
      <c r="AW94" s="45"/>
      <c r="AX94" s="45"/>
      <c r="AY94" s="45"/>
      <c r="AZ94" s="45"/>
      <c r="BA94" s="45"/>
      <c r="BB94" s="45"/>
      <c r="BC94" s="45"/>
      <c r="BD94" s="45"/>
      <c r="BE94" s="45"/>
      <c r="BF94" s="45"/>
      <c r="BG94" s="45"/>
      <c r="BH94" s="45"/>
      <c r="BI94" s="45"/>
      <c r="BJ94" s="45"/>
      <c r="BK94" s="45"/>
      <c r="BL94" s="45"/>
      <c r="BM94" s="45"/>
      <c r="BN94" s="45"/>
      <c r="BO94" s="45"/>
      <c r="BP94" s="45"/>
      <c r="BQ94" s="45"/>
      <c r="BR94" s="45"/>
      <c r="BS94" s="45"/>
      <c r="BT94" s="45"/>
      <c r="BU94" s="45"/>
      <c r="BV94" s="45"/>
      <c r="BW94" s="45"/>
      <c r="BX94" s="45"/>
      <c r="BY94" s="45"/>
      <c r="BZ94" s="45"/>
      <c r="CA94" s="45"/>
      <c r="CB94" s="45"/>
      <c r="CC94" s="45"/>
      <c r="CD94" s="45"/>
      <c r="CE94" s="45"/>
      <c r="CF94" s="45"/>
      <c r="CG94" s="45"/>
      <c r="CH94" s="45"/>
      <c r="CI94" s="45"/>
      <c r="CJ94" s="45"/>
      <c r="CK94" s="45"/>
      <c r="CL94" s="45"/>
      <c r="CM94" s="45"/>
      <c r="CN94" s="45"/>
      <c r="CO94" s="45"/>
      <c r="CP94" s="45"/>
      <c r="CQ94" s="45"/>
      <c r="CR94" s="45"/>
    </row>
    <row r="95" spans="1:96">
      <c r="A95" s="65">
        <v>724202</v>
      </c>
      <c r="B95" s="40" t="s">
        <v>8030</v>
      </c>
      <c r="C95" s="39"/>
      <c r="D95" s="63">
        <v>172</v>
      </c>
      <c r="E95" s="49"/>
      <c r="F95" s="64"/>
      <c r="G95" s="45"/>
      <c r="H95" s="45"/>
      <c r="I95" s="45"/>
      <c r="J95" s="45"/>
      <c r="K95" s="45"/>
      <c r="L95" s="45"/>
      <c r="M95" s="45"/>
      <c r="N95" s="45"/>
      <c r="O95" s="45"/>
      <c r="P95" s="45"/>
      <c r="Q95" s="45"/>
      <c r="R95" s="45"/>
      <c r="S95" s="45"/>
      <c r="T95" s="45"/>
      <c r="U95" s="45"/>
      <c r="V95" s="45"/>
      <c r="W95" s="45"/>
      <c r="X95" s="45"/>
      <c r="Y95" s="45"/>
      <c r="Z95" s="45"/>
      <c r="AA95" s="45"/>
      <c r="AB95" s="45"/>
      <c r="AC95" s="45"/>
      <c r="AD95" s="45"/>
      <c r="AE95" s="45"/>
      <c r="AF95" s="45"/>
      <c r="AG95" s="45"/>
      <c r="AH95" s="45"/>
      <c r="AI95" s="45"/>
      <c r="AJ95" s="45"/>
      <c r="AK95" s="45"/>
      <c r="AL95" s="45"/>
      <c r="AM95" s="45"/>
      <c r="AN95" s="45"/>
      <c r="AO95" s="45"/>
      <c r="AP95" s="45"/>
      <c r="AQ95" s="45"/>
      <c r="AR95" s="45"/>
      <c r="AS95" s="45"/>
      <c r="AT95" s="45"/>
      <c r="AU95" s="45"/>
      <c r="AV95" s="45"/>
      <c r="AW95" s="45"/>
      <c r="AX95" s="45"/>
      <c r="AY95" s="45"/>
      <c r="AZ95" s="45"/>
      <c r="BA95" s="45"/>
      <c r="BB95" s="45"/>
      <c r="BC95" s="45"/>
      <c r="BD95" s="45"/>
      <c r="BE95" s="45"/>
      <c r="BF95" s="45"/>
      <c r="BG95" s="45"/>
      <c r="BH95" s="45"/>
      <c r="BI95" s="45"/>
      <c r="BJ95" s="45"/>
      <c r="BK95" s="45"/>
      <c r="BL95" s="45"/>
      <c r="BM95" s="45"/>
      <c r="BN95" s="45"/>
      <c r="BO95" s="45"/>
      <c r="BP95" s="45"/>
      <c r="BQ95" s="45"/>
      <c r="BR95" s="45"/>
      <c r="BS95" s="45"/>
      <c r="BT95" s="45"/>
      <c r="BU95" s="45"/>
      <c r="BV95" s="45"/>
      <c r="BW95" s="45"/>
      <c r="BX95" s="45"/>
      <c r="BY95" s="45"/>
      <c r="BZ95" s="45"/>
      <c r="CA95" s="45"/>
      <c r="CB95" s="45"/>
      <c r="CC95" s="45"/>
      <c r="CD95" s="45"/>
      <c r="CE95" s="45"/>
      <c r="CF95" s="45"/>
      <c r="CG95" s="45"/>
      <c r="CH95" s="45"/>
      <c r="CI95" s="45"/>
      <c r="CJ95" s="45"/>
      <c r="CK95" s="45"/>
      <c r="CL95" s="45"/>
      <c r="CM95" s="45"/>
      <c r="CN95" s="45"/>
      <c r="CO95" s="45"/>
      <c r="CP95" s="45"/>
      <c r="CQ95" s="45"/>
      <c r="CR95" s="45"/>
    </row>
    <row r="96" spans="1:96">
      <c r="A96" s="65">
        <v>724204</v>
      </c>
      <c r="B96" s="40" t="s">
        <v>8031</v>
      </c>
      <c r="C96" s="39"/>
      <c r="D96" s="63">
        <v>149</v>
      </c>
      <c r="E96" s="49"/>
      <c r="F96" s="64"/>
      <c r="G96" s="45"/>
      <c r="H96" s="45"/>
      <c r="I96" s="45"/>
      <c r="J96" s="45"/>
      <c r="K96" s="45"/>
      <c r="L96" s="45"/>
      <c r="M96" s="45"/>
      <c r="N96" s="45"/>
      <c r="O96" s="45"/>
      <c r="P96" s="45"/>
      <c r="Q96" s="45"/>
      <c r="R96" s="45"/>
      <c r="S96" s="45"/>
      <c r="T96" s="45"/>
      <c r="U96" s="45"/>
      <c r="V96" s="45"/>
      <c r="W96" s="45"/>
      <c r="X96" s="45"/>
      <c r="Y96" s="45"/>
      <c r="Z96" s="45"/>
      <c r="AA96" s="45"/>
      <c r="AB96" s="45"/>
      <c r="AC96" s="45"/>
      <c r="AD96" s="45"/>
      <c r="AE96" s="45"/>
      <c r="AF96" s="45"/>
      <c r="AG96" s="45"/>
      <c r="AH96" s="45"/>
      <c r="AI96" s="45"/>
      <c r="AJ96" s="45"/>
      <c r="AK96" s="45"/>
      <c r="AL96" s="45"/>
      <c r="AM96" s="45"/>
      <c r="AN96" s="45"/>
      <c r="AO96" s="45"/>
      <c r="AP96" s="45"/>
      <c r="AQ96" s="45"/>
      <c r="AR96" s="45"/>
      <c r="AS96" s="45"/>
      <c r="AT96" s="45"/>
      <c r="AU96" s="45"/>
      <c r="AV96" s="45"/>
      <c r="AW96" s="45"/>
      <c r="AX96" s="45"/>
      <c r="AY96" s="45"/>
      <c r="AZ96" s="45"/>
      <c r="BA96" s="45"/>
      <c r="BB96" s="45"/>
      <c r="BC96" s="45"/>
      <c r="BD96" s="45"/>
      <c r="BE96" s="45"/>
      <c r="BF96" s="45"/>
      <c r="BG96" s="45"/>
      <c r="BH96" s="45"/>
      <c r="BI96" s="45"/>
      <c r="BJ96" s="45"/>
      <c r="BK96" s="45"/>
      <c r="BL96" s="45"/>
      <c r="BM96" s="45"/>
      <c r="BN96" s="45"/>
      <c r="BO96" s="45"/>
      <c r="BP96" s="45"/>
      <c r="BQ96" s="45"/>
      <c r="BR96" s="45"/>
      <c r="BS96" s="45"/>
      <c r="BT96" s="45"/>
      <c r="BU96" s="45"/>
      <c r="BV96" s="45"/>
      <c r="BW96" s="45"/>
      <c r="BX96" s="45"/>
      <c r="BY96" s="45"/>
      <c r="BZ96" s="45"/>
      <c r="CA96" s="45"/>
      <c r="CB96" s="45"/>
      <c r="CC96" s="45"/>
      <c r="CD96" s="45"/>
      <c r="CE96" s="45"/>
      <c r="CF96" s="45"/>
      <c r="CG96" s="45"/>
      <c r="CH96" s="45"/>
      <c r="CI96" s="45"/>
      <c r="CJ96" s="45"/>
      <c r="CK96" s="45"/>
      <c r="CL96" s="45"/>
      <c r="CM96" s="45"/>
      <c r="CN96" s="45"/>
      <c r="CO96" s="45"/>
      <c r="CP96" s="45"/>
      <c r="CQ96" s="45"/>
      <c r="CR96" s="45"/>
    </row>
    <row r="97" spans="1:96">
      <c r="A97" s="65">
        <v>724205</v>
      </c>
      <c r="B97" s="40" t="s">
        <v>8032</v>
      </c>
      <c r="C97" s="39"/>
      <c r="D97" s="63">
        <v>172</v>
      </c>
      <c r="E97" s="49"/>
      <c r="F97" s="64"/>
      <c r="G97" s="45"/>
      <c r="H97" s="45"/>
      <c r="I97" s="45"/>
      <c r="J97" s="45"/>
      <c r="K97" s="45"/>
      <c r="L97" s="45"/>
      <c r="M97" s="45"/>
      <c r="N97" s="45"/>
      <c r="O97" s="45"/>
      <c r="P97" s="45"/>
      <c r="Q97" s="45"/>
      <c r="R97" s="45"/>
      <c r="S97" s="45"/>
      <c r="T97" s="45"/>
      <c r="U97" s="45"/>
      <c r="V97" s="45"/>
      <c r="W97" s="45"/>
      <c r="X97" s="45"/>
      <c r="Y97" s="45"/>
      <c r="Z97" s="45"/>
      <c r="AA97" s="45"/>
      <c r="AB97" s="45"/>
      <c r="AC97" s="45"/>
      <c r="AD97" s="45"/>
      <c r="AE97" s="45"/>
      <c r="AF97" s="45"/>
      <c r="AG97" s="45"/>
      <c r="AH97" s="45"/>
      <c r="AI97" s="45"/>
      <c r="AJ97" s="45"/>
      <c r="AK97" s="45"/>
      <c r="AL97" s="45"/>
      <c r="AM97" s="45"/>
      <c r="AN97" s="45"/>
      <c r="AO97" s="45"/>
      <c r="AP97" s="45"/>
      <c r="AQ97" s="45"/>
      <c r="AR97" s="45"/>
      <c r="AS97" s="45"/>
      <c r="AT97" s="45"/>
      <c r="AU97" s="45"/>
      <c r="AV97" s="45"/>
      <c r="AW97" s="45"/>
      <c r="AX97" s="45"/>
      <c r="AY97" s="45"/>
      <c r="AZ97" s="45"/>
      <c r="BA97" s="45"/>
      <c r="BB97" s="45"/>
      <c r="BC97" s="45"/>
      <c r="BD97" s="45"/>
      <c r="BE97" s="45"/>
      <c r="BF97" s="45"/>
      <c r="BG97" s="45"/>
      <c r="BH97" s="45"/>
      <c r="BI97" s="45"/>
      <c r="BJ97" s="45"/>
      <c r="BK97" s="45"/>
      <c r="BL97" s="45"/>
      <c r="BM97" s="45"/>
      <c r="BN97" s="45"/>
      <c r="BO97" s="45"/>
      <c r="BP97" s="45"/>
      <c r="BQ97" s="45"/>
      <c r="BR97" s="45"/>
      <c r="BS97" s="45"/>
      <c r="BT97" s="45"/>
      <c r="BU97" s="45"/>
      <c r="BV97" s="45"/>
      <c r="BW97" s="45"/>
      <c r="BX97" s="45"/>
      <c r="BY97" s="45"/>
      <c r="BZ97" s="45"/>
      <c r="CA97" s="45"/>
      <c r="CB97" s="45"/>
      <c r="CC97" s="45"/>
      <c r="CD97" s="45"/>
      <c r="CE97" s="45"/>
      <c r="CF97" s="45"/>
      <c r="CG97" s="45"/>
      <c r="CH97" s="45"/>
      <c r="CI97" s="45"/>
      <c r="CJ97" s="45"/>
      <c r="CK97" s="45"/>
      <c r="CL97" s="45"/>
      <c r="CM97" s="45"/>
      <c r="CN97" s="45"/>
      <c r="CO97" s="45"/>
      <c r="CP97" s="45"/>
      <c r="CQ97" s="45"/>
      <c r="CR97" s="45"/>
    </row>
    <row r="98" spans="1:96">
      <c r="A98" s="65">
        <v>724207</v>
      </c>
      <c r="B98" s="40" t="s">
        <v>8033</v>
      </c>
      <c r="C98" s="39"/>
      <c r="D98" s="63">
        <v>149</v>
      </c>
      <c r="E98" s="49"/>
      <c r="F98" s="64"/>
      <c r="G98" s="45"/>
      <c r="H98" s="45"/>
      <c r="I98" s="45"/>
      <c r="J98" s="45"/>
      <c r="K98" s="45"/>
      <c r="L98" s="45"/>
      <c r="M98" s="45"/>
      <c r="N98" s="45"/>
      <c r="O98" s="45"/>
      <c r="P98" s="45"/>
      <c r="Q98" s="45"/>
      <c r="R98" s="45"/>
      <c r="S98" s="45"/>
      <c r="T98" s="45"/>
      <c r="U98" s="45"/>
      <c r="V98" s="45"/>
      <c r="W98" s="45"/>
      <c r="X98" s="45"/>
      <c r="Y98" s="45"/>
      <c r="Z98" s="45"/>
      <c r="AA98" s="45"/>
      <c r="AB98" s="45"/>
      <c r="AC98" s="45"/>
      <c r="AD98" s="45"/>
      <c r="AE98" s="45"/>
      <c r="AF98" s="45"/>
      <c r="AG98" s="45"/>
      <c r="AH98" s="45"/>
      <c r="AI98" s="45"/>
      <c r="AJ98" s="45"/>
      <c r="AK98" s="45"/>
      <c r="AL98" s="45"/>
      <c r="AM98" s="45"/>
      <c r="AN98" s="45"/>
      <c r="AO98" s="45"/>
      <c r="AP98" s="45"/>
      <c r="AQ98" s="45"/>
      <c r="AR98" s="45"/>
      <c r="AS98" s="45"/>
      <c r="AT98" s="45"/>
      <c r="AU98" s="45"/>
      <c r="AV98" s="45"/>
      <c r="AW98" s="45"/>
      <c r="AX98" s="45"/>
      <c r="AY98" s="45"/>
      <c r="AZ98" s="45"/>
      <c r="BA98" s="45"/>
      <c r="BB98" s="45"/>
      <c r="BC98" s="45"/>
      <c r="BD98" s="45"/>
      <c r="BE98" s="45"/>
      <c r="BF98" s="45"/>
      <c r="BG98" s="45"/>
      <c r="BH98" s="45"/>
      <c r="BI98" s="45"/>
      <c r="BJ98" s="45"/>
      <c r="BK98" s="45"/>
      <c r="BL98" s="45"/>
      <c r="BM98" s="45"/>
      <c r="BN98" s="45"/>
      <c r="BO98" s="45"/>
      <c r="BP98" s="45"/>
      <c r="BQ98" s="45"/>
      <c r="BR98" s="45"/>
      <c r="BS98" s="45"/>
      <c r="BT98" s="45"/>
      <c r="BU98" s="45"/>
      <c r="BV98" s="45"/>
      <c r="BW98" s="45"/>
      <c r="BX98" s="45"/>
      <c r="BY98" s="45"/>
      <c r="BZ98" s="45"/>
      <c r="CA98" s="45"/>
      <c r="CB98" s="45"/>
      <c r="CC98" s="45"/>
      <c r="CD98" s="45"/>
      <c r="CE98" s="45"/>
      <c r="CF98" s="45"/>
      <c r="CG98" s="45"/>
      <c r="CH98" s="45"/>
      <c r="CI98" s="45"/>
      <c r="CJ98" s="45"/>
      <c r="CK98" s="45"/>
      <c r="CL98" s="45"/>
      <c r="CM98" s="45"/>
      <c r="CN98" s="45"/>
      <c r="CO98" s="45"/>
      <c r="CP98" s="45"/>
      <c r="CQ98" s="45"/>
      <c r="CR98" s="45"/>
    </row>
    <row r="99" spans="1:96">
      <c r="A99" s="65">
        <v>724208</v>
      </c>
      <c r="B99" s="40" t="s">
        <v>8034</v>
      </c>
      <c r="C99" s="39"/>
      <c r="D99" s="63">
        <v>172</v>
      </c>
      <c r="E99" s="49"/>
      <c r="F99" s="64"/>
      <c r="G99" s="45"/>
      <c r="H99" s="45"/>
      <c r="I99" s="45"/>
      <c r="J99" s="45"/>
      <c r="K99" s="45"/>
      <c r="L99" s="45"/>
      <c r="M99" s="45"/>
      <c r="N99" s="45"/>
      <c r="O99" s="45"/>
      <c r="P99" s="45"/>
      <c r="Q99" s="45"/>
      <c r="R99" s="45"/>
      <c r="S99" s="45"/>
      <c r="T99" s="45"/>
      <c r="U99" s="45"/>
      <c r="V99" s="45"/>
      <c r="W99" s="45"/>
      <c r="X99" s="45"/>
      <c r="Y99" s="45"/>
      <c r="Z99" s="45"/>
      <c r="AA99" s="45"/>
      <c r="AB99" s="45"/>
      <c r="AC99" s="45"/>
      <c r="AD99" s="45"/>
      <c r="AE99" s="45"/>
      <c r="AF99" s="45"/>
      <c r="AG99" s="45"/>
      <c r="AH99" s="45"/>
      <c r="AI99" s="45"/>
      <c r="AJ99" s="45"/>
      <c r="AK99" s="45"/>
      <c r="AL99" s="45"/>
      <c r="AM99" s="45"/>
      <c r="AN99" s="45"/>
      <c r="AO99" s="45"/>
      <c r="AP99" s="45"/>
      <c r="AQ99" s="45"/>
      <c r="AR99" s="45"/>
      <c r="AS99" s="45"/>
      <c r="AT99" s="45"/>
      <c r="AU99" s="45"/>
      <c r="AV99" s="45"/>
      <c r="AW99" s="45"/>
      <c r="AX99" s="45"/>
      <c r="AY99" s="45"/>
      <c r="AZ99" s="45"/>
      <c r="BA99" s="45"/>
      <c r="BB99" s="45"/>
      <c r="BC99" s="45"/>
      <c r="BD99" s="45"/>
      <c r="BE99" s="45"/>
      <c r="BF99" s="45"/>
      <c r="BG99" s="45"/>
      <c r="BH99" s="45"/>
      <c r="BI99" s="45"/>
      <c r="BJ99" s="45"/>
      <c r="BK99" s="45"/>
      <c r="BL99" s="45"/>
      <c r="BM99" s="45"/>
      <c r="BN99" s="45"/>
      <c r="BO99" s="45"/>
      <c r="BP99" s="45"/>
      <c r="BQ99" s="45"/>
      <c r="BR99" s="45"/>
      <c r="BS99" s="45"/>
      <c r="BT99" s="45"/>
      <c r="BU99" s="45"/>
      <c r="BV99" s="45"/>
      <c r="BW99" s="45"/>
      <c r="BX99" s="45"/>
      <c r="BY99" s="45"/>
      <c r="BZ99" s="45"/>
      <c r="CA99" s="45"/>
      <c r="CB99" s="45"/>
      <c r="CC99" s="45"/>
      <c r="CD99" s="45"/>
      <c r="CE99" s="45"/>
      <c r="CF99" s="45"/>
      <c r="CG99" s="45"/>
      <c r="CH99" s="45"/>
      <c r="CI99" s="45"/>
      <c r="CJ99" s="45"/>
      <c r="CK99" s="45"/>
      <c r="CL99" s="45"/>
      <c r="CM99" s="45"/>
      <c r="CN99" s="45"/>
      <c r="CO99" s="45"/>
      <c r="CP99" s="45"/>
      <c r="CQ99" s="45"/>
      <c r="CR99" s="45"/>
    </row>
    <row r="100" spans="1:96">
      <c r="A100" s="65">
        <v>724242</v>
      </c>
      <c r="B100" s="40" t="s">
        <v>8035</v>
      </c>
      <c r="C100" s="39"/>
      <c r="D100" s="63">
        <v>61</v>
      </c>
      <c r="E100" s="49"/>
      <c r="F100" s="64"/>
      <c r="G100" s="45"/>
      <c r="H100" s="45"/>
      <c r="I100" s="45"/>
      <c r="J100" s="45"/>
      <c r="K100" s="45"/>
      <c r="L100" s="45"/>
      <c r="M100" s="45"/>
      <c r="N100" s="45"/>
      <c r="O100" s="45"/>
      <c r="P100" s="45"/>
      <c r="Q100" s="45"/>
      <c r="R100" s="45"/>
      <c r="S100" s="45"/>
      <c r="T100" s="45"/>
      <c r="U100" s="45"/>
      <c r="V100" s="45"/>
      <c r="W100" s="45"/>
      <c r="X100" s="45"/>
      <c r="Y100" s="45"/>
      <c r="Z100" s="45"/>
      <c r="AA100" s="45"/>
      <c r="AB100" s="45"/>
      <c r="AC100" s="45"/>
      <c r="AD100" s="45"/>
      <c r="AE100" s="45"/>
      <c r="AF100" s="45"/>
      <c r="AG100" s="45"/>
      <c r="AH100" s="45"/>
      <c r="AI100" s="45"/>
      <c r="AJ100" s="45"/>
      <c r="AK100" s="45"/>
      <c r="AL100" s="45"/>
      <c r="AM100" s="45"/>
      <c r="AN100" s="45"/>
      <c r="AO100" s="45"/>
      <c r="AP100" s="45"/>
      <c r="AQ100" s="45"/>
      <c r="AR100" s="45"/>
      <c r="AS100" s="45"/>
      <c r="AT100" s="45"/>
      <c r="AU100" s="45"/>
      <c r="AV100" s="45"/>
      <c r="AW100" s="45"/>
      <c r="AX100" s="45"/>
      <c r="AY100" s="45"/>
      <c r="AZ100" s="45"/>
      <c r="BA100" s="45"/>
      <c r="BB100" s="45"/>
      <c r="BC100" s="45"/>
      <c r="BD100" s="45"/>
      <c r="BE100" s="45"/>
      <c r="BF100" s="45"/>
      <c r="BG100" s="45"/>
      <c r="BH100" s="45"/>
      <c r="BI100" s="45"/>
      <c r="BJ100" s="45"/>
      <c r="BK100" s="45"/>
      <c r="BL100" s="45"/>
      <c r="BM100" s="45"/>
      <c r="BN100" s="45"/>
      <c r="BO100" s="45"/>
      <c r="BP100" s="45"/>
      <c r="BQ100" s="45"/>
      <c r="BR100" s="45"/>
      <c r="BS100" s="45"/>
      <c r="BT100" s="45"/>
      <c r="BU100" s="45"/>
      <c r="BV100" s="45"/>
      <c r="BW100" s="45"/>
      <c r="BX100" s="45"/>
      <c r="BY100" s="45"/>
      <c r="BZ100" s="45"/>
      <c r="CA100" s="45"/>
      <c r="CB100" s="45"/>
      <c r="CC100" s="45"/>
      <c r="CD100" s="45"/>
      <c r="CE100" s="45"/>
      <c r="CF100" s="45"/>
      <c r="CG100" s="45"/>
      <c r="CH100" s="45"/>
      <c r="CI100" s="45"/>
      <c r="CJ100" s="45"/>
      <c r="CK100" s="45"/>
      <c r="CL100" s="45"/>
      <c r="CM100" s="45"/>
      <c r="CN100" s="45"/>
      <c r="CO100" s="45"/>
      <c r="CP100" s="45"/>
      <c r="CQ100" s="45"/>
      <c r="CR100" s="45"/>
    </row>
    <row r="101" spans="1:96">
      <c r="A101" s="65">
        <v>724251</v>
      </c>
      <c r="B101" s="40" t="s">
        <v>8036</v>
      </c>
      <c r="C101" s="39"/>
      <c r="D101" s="63">
        <v>160</v>
      </c>
      <c r="E101" s="49"/>
      <c r="F101" s="64"/>
      <c r="G101" s="45"/>
      <c r="H101" s="45"/>
      <c r="I101" s="45"/>
      <c r="J101" s="45"/>
      <c r="K101" s="45"/>
      <c r="L101" s="45"/>
      <c r="M101" s="45"/>
      <c r="N101" s="45"/>
      <c r="O101" s="45"/>
      <c r="P101" s="45"/>
      <c r="Q101" s="45"/>
      <c r="R101" s="45"/>
      <c r="S101" s="45"/>
      <c r="T101" s="45"/>
      <c r="U101" s="45"/>
      <c r="V101" s="45"/>
      <c r="W101" s="45"/>
      <c r="X101" s="45"/>
      <c r="Y101" s="45"/>
      <c r="Z101" s="45"/>
      <c r="AA101" s="45"/>
      <c r="AB101" s="45"/>
      <c r="AC101" s="45"/>
      <c r="AD101" s="45"/>
      <c r="AE101" s="45"/>
      <c r="AF101" s="45"/>
      <c r="AG101" s="45"/>
      <c r="AH101" s="45"/>
      <c r="AI101" s="45"/>
      <c r="AJ101" s="45"/>
      <c r="AK101" s="45"/>
      <c r="AL101" s="45"/>
      <c r="AM101" s="45"/>
      <c r="AN101" s="45"/>
      <c r="AO101" s="45"/>
      <c r="AP101" s="45"/>
      <c r="AQ101" s="45"/>
      <c r="AR101" s="45"/>
      <c r="AS101" s="45"/>
      <c r="AT101" s="45"/>
      <c r="AU101" s="45"/>
      <c r="AV101" s="45"/>
      <c r="AW101" s="45"/>
      <c r="AX101" s="45"/>
      <c r="AY101" s="45"/>
      <c r="AZ101" s="45"/>
      <c r="BA101" s="45"/>
      <c r="BB101" s="45"/>
      <c r="BC101" s="45"/>
      <c r="BD101" s="45"/>
      <c r="BE101" s="45"/>
      <c r="BF101" s="45"/>
      <c r="BG101" s="45"/>
      <c r="BH101" s="45"/>
      <c r="BI101" s="45"/>
      <c r="BJ101" s="45"/>
      <c r="BK101" s="45"/>
      <c r="BL101" s="45"/>
      <c r="BM101" s="45"/>
      <c r="BN101" s="45"/>
      <c r="BO101" s="45"/>
      <c r="BP101" s="45"/>
      <c r="BQ101" s="45"/>
      <c r="BR101" s="45"/>
      <c r="BS101" s="45"/>
      <c r="BT101" s="45"/>
      <c r="BU101" s="45"/>
      <c r="BV101" s="45"/>
      <c r="BW101" s="45"/>
      <c r="BX101" s="45"/>
      <c r="BY101" s="45"/>
      <c r="BZ101" s="45"/>
      <c r="CA101" s="45"/>
      <c r="CB101" s="45"/>
      <c r="CC101" s="45"/>
      <c r="CD101" s="45"/>
      <c r="CE101" s="45"/>
      <c r="CF101" s="45"/>
      <c r="CG101" s="45"/>
      <c r="CH101" s="45"/>
      <c r="CI101" s="45"/>
      <c r="CJ101" s="45"/>
      <c r="CK101" s="45"/>
      <c r="CL101" s="45"/>
      <c r="CM101" s="45"/>
      <c r="CN101" s="45"/>
      <c r="CO101" s="45"/>
      <c r="CP101" s="45"/>
      <c r="CQ101" s="45"/>
      <c r="CR101" s="45"/>
    </row>
    <row r="102" spans="1:96">
      <c r="A102" s="65">
        <v>724252</v>
      </c>
      <c r="B102" s="40" t="s">
        <v>8037</v>
      </c>
      <c r="C102" s="39"/>
      <c r="D102" s="63">
        <v>172</v>
      </c>
      <c r="E102" s="49"/>
      <c r="F102" s="64"/>
      <c r="G102" s="45"/>
      <c r="H102" s="45"/>
      <c r="I102" s="45"/>
      <c r="J102" s="45"/>
      <c r="K102" s="45"/>
      <c r="L102" s="45"/>
      <c r="M102" s="45"/>
      <c r="N102" s="45"/>
      <c r="O102" s="45"/>
      <c r="P102" s="45"/>
      <c r="Q102" s="45"/>
      <c r="R102" s="45"/>
      <c r="S102" s="45"/>
      <c r="T102" s="45"/>
      <c r="U102" s="45"/>
      <c r="V102" s="45"/>
      <c r="W102" s="45"/>
      <c r="X102" s="45"/>
      <c r="Y102" s="45"/>
      <c r="Z102" s="45"/>
      <c r="AA102" s="45"/>
      <c r="AB102" s="45"/>
      <c r="AC102" s="45"/>
      <c r="AD102" s="45"/>
      <c r="AE102" s="45"/>
      <c r="AF102" s="45"/>
      <c r="AG102" s="45"/>
      <c r="AH102" s="45"/>
      <c r="AI102" s="45"/>
      <c r="AJ102" s="45"/>
      <c r="AK102" s="45"/>
      <c r="AL102" s="45"/>
      <c r="AM102" s="45"/>
      <c r="AN102" s="45"/>
      <c r="AO102" s="45"/>
      <c r="AP102" s="45"/>
      <c r="AQ102" s="45"/>
      <c r="AR102" s="45"/>
      <c r="AS102" s="45"/>
      <c r="AT102" s="45"/>
      <c r="AU102" s="45"/>
      <c r="AV102" s="45"/>
      <c r="AW102" s="45"/>
      <c r="AX102" s="45"/>
      <c r="AY102" s="45"/>
      <c r="AZ102" s="45"/>
      <c r="BA102" s="45"/>
      <c r="BB102" s="45"/>
      <c r="BC102" s="45"/>
      <c r="BD102" s="45"/>
      <c r="BE102" s="45"/>
      <c r="BF102" s="45"/>
      <c r="BG102" s="45"/>
      <c r="BH102" s="45"/>
      <c r="BI102" s="45"/>
      <c r="BJ102" s="45"/>
      <c r="BK102" s="45"/>
      <c r="BL102" s="45"/>
      <c r="BM102" s="45"/>
      <c r="BN102" s="45"/>
      <c r="BO102" s="45"/>
      <c r="BP102" s="45"/>
      <c r="BQ102" s="45"/>
      <c r="BR102" s="45"/>
      <c r="BS102" s="45"/>
      <c r="BT102" s="45"/>
      <c r="BU102" s="45"/>
      <c r="BV102" s="45"/>
      <c r="BW102" s="45"/>
      <c r="BX102" s="45"/>
      <c r="BY102" s="45"/>
      <c r="BZ102" s="45"/>
      <c r="CA102" s="45"/>
      <c r="CB102" s="45"/>
      <c r="CC102" s="45"/>
      <c r="CD102" s="45"/>
      <c r="CE102" s="45"/>
      <c r="CF102" s="45"/>
      <c r="CG102" s="45"/>
      <c r="CH102" s="45"/>
      <c r="CI102" s="45"/>
      <c r="CJ102" s="45"/>
      <c r="CK102" s="45"/>
      <c r="CL102" s="45"/>
      <c r="CM102" s="45"/>
      <c r="CN102" s="45"/>
      <c r="CO102" s="45"/>
      <c r="CP102" s="45"/>
      <c r="CQ102" s="45"/>
      <c r="CR102" s="45"/>
    </row>
    <row r="103" spans="1:96">
      <c r="A103" s="65">
        <v>724290</v>
      </c>
      <c r="B103" s="40" t="s">
        <v>8038</v>
      </c>
      <c r="C103" s="39"/>
      <c r="D103" s="63">
        <v>90</v>
      </c>
      <c r="E103" s="49"/>
      <c r="F103" s="64"/>
      <c r="G103" s="45"/>
      <c r="H103" s="45"/>
      <c r="I103" s="45"/>
      <c r="J103" s="45"/>
      <c r="K103" s="45"/>
      <c r="L103" s="45"/>
      <c r="M103" s="45"/>
      <c r="N103" s="45"/>
      <c r="O103" s="45"/>
      <c r="P103" s="45"/>
      <c r="Q103" s="45"/>
      <c r="R103" s="45"/>
      <c r="S103" s="45"/>
      <c r="T103" s="45"/>
      <c r="U103" s="45"/>
      <c r="V103" s="45"/>
      <c r="W103" s="45"/>
      <c r="X103" s="45"/>
      <c r="Y103" s="45"/>
      <c r="Z103" s="45"/>
      <c r="AA103" s="45"/>
      <c r="AB103" s="45"/>
      <c r="AC103" s="45"/>
      <c r="AD103" s="45"/>
      <c r="AE103" s="45"/>
      <c r="AF103" s="45"/>
      <c r="AG103" s="45"/>
      <c r="AH103" s="45"/>
      <c r="AI103" s="45"/>
      <c r="AJ103" s="45"/>
      <c r="AK103" s="45"/>
      <c r="AL103" s="45"/>
      <c r="AM103" s="45"/>
      <c r="AN103" s="45"/>
      <c r="AO103" s="45"/>
      <c r="AP103" s="45"/>
      <c r="AQ103" s="45"/>
      <c r="AR103" s="45"/>
      <c r="AS103" s="45"/>
      <c r="AT103" s="45"/>
      <c r="AU103" s="45"/>
      <c r="AV103" s="45"/>
      <c r="AW103" s="45"/>
      <c r="AX103" s="45"/>
      <c r="AY103" s="45"/>
      <c r="AZ103" s="45"/>
      <c r="BA103" s="45"/>
      <c r="BB103" s="45"/>
      <c r="BC103" s="45"/>
      <c r="BD103" s="45"/>
      <c r="BE103" s="45"/>
      <c r="BF103" s="45"/>
      <c r="BG103" s="45"/>
      <c r="BH103" s="45"/>
      <c r="BI103" s="45"/>
      <c r="BJ103" s="45"/>
      <c r="BK103" s="45"/>
      <c r="BL103" s="45"/>
      <c r="BM103" s="45"/>
      <c r="BN103" s="45"/>
      <c r="BO103" s="45"/>
      <c r="BP103" s="45"/>
      <c r="BQ103" s="45"/>
      <c r="BR103" s="45"/>
      <c r="BS103" s="45"/>
      <c r="BT103" s="45"/>
      <c r="BU103" s="45"/>
      <c r="BV103" s="45"/>
      <c r="BW103" s="45"/>
      <c r="BX103" s="45"/>
      <c r="BY103" s="45"/>
      <c r="BZ103" s="45"/>
      <c r="CA103" s="45"/>
      <c r="CB103" s="45"/>
      <c r="CC103" s="45"/>
      <c r="CD103" s="45"/>
      <c r="CE103" s="45"/>
      <c r="CF103" s="45"/>
      <c r="CG103" s="45"/>
      <c r="CH103" s="45"/>
      <c r="CI103" s="45"/>
      <c r="CJ103" s="45"/>
      <c r="CK103" s="45"/>
      <c r="CL103" s="45"/>
      <c r="CM103" s="45"/>
      <c r="CN103" s="45"/>
      <c r="CO103" s="45"/>
      <c r="CP103" s="45"/>
      <c r="CQ103" s="45"/>
      <c r="CR103" s="45"/>
    </row>
    <row r="104" spans="1:96">
      <c r="A104" s="65">
        <v>724291</v>
      </c>
      <c r="B104" s="40" t="s">
        <v>8039</v>
      </c>
      <c r="C104" s="39"/>
      <c r="D104" s="63">
        <v>229</v>
      </c>
      <c r="E104" s="49"/>
      <c r="F104" s="64"/>
      <c r="G104" s="70"/>
      <c r="H104" s="70"/>
      <c r="I104" s="70"/>
      <c r="J104" s="70"/>
      <c r="K104" s="70"/>
      <c r="L104" s="70"/>
      <c r="M104" s="70"/>
      <c r="N104" s="70"/>
      <c r="O104" s="70"/>
      <c r="P104" s="70"/>
      <c r="Q104" s="70"/>
      <c r="R104" s="70"/>
      <c r="S104" s="70"/>
      <c r="T104" s="70"/>
      <c r="U104" s="70"/>
      <c r="V104" s="70"/>
      <c r="W104" s="70"/>
      <c r="X104" s="70"/>
      <c r="Y104" s="70"/>
      <c r="Z104" s="70"/>
      <c r="AA104" s="70"/>
      <c r="AB104" s="70"/>
      <c r="AC104" s="70"/>
      <c r="AD104" s="70"/>
      <c r="AE104" s="70"/>
      <c r="AF104" s="70"/>
      <c r="AG104" s="70"/>
      <c r="AH104" s="70"/>
      <c r="AI104" s="70"/>
      <c r="AJ104" s="70"/>
      <c r="AK104" s="70"/>
      <c r="AL104" s="70"/>
      <c r="AM104" s="70"/>
      <c r="AN104" s="70"/>
      <c r="AO104" s="70"/>
      <c r="AP104" s="70"/>
      <c r="AQ104" s="70"/>
      <c r="AR104" s="70"/>
      <c r="AS104" s="70"/>
      <c r="AT104" s="70"/>
      <c r="AU104" s="70"/>
      <c r="AV104" s="70"/>
      <c r="AW104" s="70"/>
      <c r="AX104" s="70"/>
      <c r="AY104" s="70"/>
      <c r="AZ104" s="70"/>
      <c r="BA104" s="70"/>
      <c r="BB104" s="70"/>
      <c r="BC104" s="70"/>
      <c r="BD104" s="70"/>
      <c r="BE104" s="70"/>
      <c r="BF104" s="70"/>
      <c r="BG104" s="70"/>
      <c r="BH104" s="70"/>
      <c r="BI104" s="70"/>
      <c r="BJ104" s="70"/>
      <c r="BK104" s="70"/>
      <c r="BL104" s="70"/>
      <c r="BM104" s="70"/>
      <c r="BN104" s="70"/>
      <c r="BO104" s="70"/>
      <c r="BP104" s="70"/>
      <c r="BQ104" s="70"/>
      <c r="BR104" s="70"/>
      <c r="BS104" s="70"/>
      <c r="BT104" s="70"/>
      <c r="BU104" s="70"/>
      <c r="BV104" s="70"/>
      <c r="BW104" s="70"/>
      <c r="BX104" s="70"/>
      <c r="BY104" s="70"/>
      <c r="BZ104" s="70"/>
      <c r="CA104" s="70"/>
      <c r="CB104" s="70"/>
      <c r="CC104" s="70"/>
      <c r="CD104" s="70"/>
      <c r="CE104" s="70"/>
      <c r="CF104" s="70"/>
      <c r="CG104" s="70"/>
      <c r="CH104" s="70"/>
      <c r="CI104" s="70"/>
      <c r="CJ104" s="70"/>
      <c r="CK104" s="70"/>
      <c r="CL104" s="70"/>
      <c r="CM104" s="70"/>
      <c r="CN104" s="70"/>
      <c r="CO104" s="70"/>
      <c r="CP104" s="70"/>
      <c r="CQ104" s="70"/>
      <c r="CR104" s="70"/>
    </row>
    <row r="105" spans="1:96">
      <c r="A105" s="65">
        <v>724300</v>
      </c>
      <c r="B105" s="40" t="s">
        <v>8040</v>
      </c>
      <c r="C105" s="39"/>
      <c r="D105" s="63">
        <v>24.1</v>
      </c>
      <c r="E105" s="49"/>
      <c r="F105" s="64"/>
      <c r="G105" s="45"/>
      <c r="H105" s="45"/>
      <c r="I105" s="45"/>
      <c r="J105" s="45"/>
      <c r="K105" s="45"/>
      <c r="L105" s="45"/>
      <c r="M105" s="45"/>
      <c r="N105" s="45"/>
      <c r="O105" s="45"/>
      <c r="P105" s="45"/>
      <c r="Q105" s="45"/>
      <c r="R105" s="45"/>
      <c r="S105" s="45"/>
      <c r="T105" s="45"/>
      <c r="U105" s="45"/>
      <c r="V105" s="45"/>
      <c r="W105" s="45"/>
      <c r="X105" s="45"/>
      <c r="Y105" s="45"/>
      <c r="Z105" s="45"/>
      <c r="AA105" s="45"/>
      <c r="AB105" s="45"/>
      <c r="AC105" s="45"/>
      <c r="AD105" s="45"/>
      <c r="AE105" s="45"/>
      <c r="AF105" s="45"/>
      <c r="AG105" s="45"/>
      <c r="AH105" s="45"/>
      <c r="AI105" s="45"/>
      <c r="AJ105" s="45"/>
      <c r="AK105" s="45"/>
      <c r="AL105" s="45"/>
      <c r="AM105" s="45"/>
      <c r="AN105" s="45"/>
      <c r="AO105" s="45"/>
      <c r="AP105" s="45"/>
      <c r="AQ105" s="45"/>
      <c r="AR105" s="45"/>
      <c r="AS105" s="45"/>
      <c r="AT105" s="45"/>
      <c r="AU105" s="45"/>
      <c r="AV105" s="45"/>
      <c r="AW105" s="45"/>
      <c r="AX105" s="45"/>
      <c r="AY105" s="45"/>
      <c r="AZ105" s="45"/>
      <c r="BA105" s="45"/>
      <c r="BB105" s="45"/>
      <c r="BC105" s="45"/>
      <c r="BD105" s="45"/>
      <c r="BE105" s="45"/>
      <c r="BF105" s="45"/>
      <c r="BG105" s="45"/>
      <c r="BH105" s="45"/>
      <c r="BI105" s="45"/>
      <c r="BJ105" s="45"/>
      <c r="BK105" s="45"/>
      <c r="BL105" s="45"/>
      <c r="BM105" s="45"/>
      <c r="BN105" s="45"/>
      <c r="BO105" s="45"/>
      <c r="BP105" s="45"/>
      <c r="BQ105" s="45"/>
      <c r="BR105" s="45"/>
      <c r="BS105" s="45"/>
      <c r="BT105" s="45"/>
      <c r="BU105" s="45"/>
      <c r="BV105" s="45"/>
      <c r="BW105" s="45"/>
      <c r="BX105" s="45"/>
      <c r="BY105" s="45"/>
      <c r="BZ105" s="45"/>
      <c r="CA105" s="45"/>
      <c r="CB105" s="45"/>
      <c r="CC105" s="45"/>
      <c r="CD105" s="45"/>
      <c r="CE105" s="45"/>
      <c r="CF105" s="45"/>
      <c r="CG105" s="45"/>
      <c r="CH105" s="45"/>
      <c r="CI105" s="45"/>
      <c r="CJ105" s="45"/>
      <c r="CK105" s="45"/>
      <c r="CL105" s="45"/>
      <c r="CM105" s="45"/>
      <c r="CN105" s="45"/>
      <c r="CO105" s="45"/>
      <c r="CP105" s="45"/>
      <c r="CQ105" s="45"/>
      <c r="CR105" s="45"/>
    </row>
    <row r="106" spans="1:96">
      <c r="A106" s="65">
        <v>724301</v>
      </c>
      <c r="B106" s="40" t="s">
        <v>8041</v>
      </c>
      <c r="C106" s="39"/>
      <c r="D106" s="63">
        <v>42.4</v>
      </c>
      <c r="E106" s="49"/>
      <c r="F106" s="64"/>
      <c r="G106" s="45"/>
      <c r="H106" s="45"/>
      <c r="I106" s="45"/>
      <c r="J106" s="45"/>
      <c r="K106" s="45"/>
      <c r="L106" s="45"/>
      <c r="M106" s="45"/>
      <c r="N106" s="45"/>
      <c r="O106" s="45"/>
      <c r="P106" s="45"/>
      <c r="Q106" s="45"/>
      <c r="R106" s="45"/>
      <c r="S106" s="45"/>
      <c r="T106" s="45"/>
      <c r="U106" s="45"/>
      <c r="V106" s="45"/>
      <c r="W106" s="45"/>
      <c r="X106" s="45"/>
      <c r="Y106" s="45"/>
      <c r="Z106" s="45"/>
      <c r="AA106" s="45"/>
      <c r="AB106" s="45"/>
      <c r="AC106" s="45"/>
      <c r="AD106" s="45"/>
      <c r="AE106" s="45"/>
      <c r="AF106" s="45"/>
      <c r="AG106" s="45"/>
      <c r="AH106" s="45"/>
      <c r="AI106" s="45"/>
      <c r="AJ106" s="45"/>
      <c r="AK106" s="45"/>
      <c r="AL106" s="45"/>
      <c r="AM106" s="45"/>
      <c r="AN106" s="45"/>
      <c r="AO106" s="45"/>
      <c r="AP106" s="45"/>
      <c r="AQ106" s="45"/>
      <c r="AR106" s="45"/>
      <c r="AS106" s="45"/>
      <c r="AT106" s="45"/>
      <c r="AU106" s="45"/>
      <c r="AV106" s="45"/>
      <c r="AW106" s="45"/>
      <c r="AX106" s="45"/>
      <c r="AY106" s="45"/>
      <c r="AZ106" s="45"/>
      <c r="BA106" s="45"/>
      <c r="BB106" s="45"/>
      <c r="BC106" s="45"/>
      <c r="BD106" s="45"/>
      <c r="BE106" s="45"/>
      <c r="BF106" s="45"/>
      <c r="BG106" s="45"/>
      <c r="BH106" s="45"/>
      <c r="BI106" s="45"/>
      <c r="BJ106" s="45"/>
      <c r="BK106" s="45"/>
      <c r="BL106" s="45"/>
      <c r="BM106" s="45"/>
      <c r="BN106" s="45"/>
      <c r="BO106" s="45"/>
      <c r="BP106" s="45"/>
      <c r="BQ106" s="45"/>
      <c r="BR106" s="45"/>
      <c r="BS106" s="45"/>
      <c r="BT106" s="45"/>
      <c r="BU106" s="45"/>
      <c r="BV106" s="45"/>
      <c r="BW106" s="45"/>
      <c r="BX106" s="45"/>
      <c r="BY106" s="45"/>
      <c r="BZ106" s="45"/>
      <c r="CA106" s="45"/>
      <c r="CB106" s="45"/>
      <c r="CC106" s="45"/>
      <c r="CD106" s="45"/>
      <c r="CE106" s="45"/>
      <c r="CF106" s="45"/>
      <c r="CG106" s="45"/>
      <c r="CH106" s="45"/>
      <c r="CI106" s="45"/>
      <c r="CJ106" s="45"/>
      <c r="CK106" s="45"/>
      <c r="CL106" s="45"/>
      <c r="CM106" s="45"/>
      <c r="CN106" s="45"/>
      <c r="CO106" s="45"/>
      <c r="CP106" s="45"/>
      <c r="CQ106" s="45"/>
      <c r="CR106" s="45"/>
    </row>
    <row r="107" spans="1:96">
      <c r="A107" s="65">
        <v>724645</v>
      </c>
      <c r="B107" s="40" t="s">
        <v>8042</v>
      </c>
      <c r="C107" s="39"/>
      <c r="D107" s="63">
        <v>96</v>
      </c>
      <c r="E107" s="49"/>
      <c r="F107" s="64"/>
      <c r="G107" s="45"/>
      <c r="H107" s="45"/>
      <c r="I107" s="45"/>
      <c r="J107" s="45"/>
      <c r="K107" s="45"/>
      <c r="L107" s="45"/>
      <c r="M107" s="45"/>
      <c r="N107" s="45"/>
      <c r="O107" s="45"/>
      <c r="P107" s="45"/>
      <c r="Q107" s="45"/>
      <c r="R107" s="45"/>
      <c r="S107" s="45"/>
      <c r="T107" s="45"/>
      <c r="U107" s="45"/>
      <c r="V107" s="45"/>
      <c r="W107" s="45"/>
      <c r="X107" s="45"/>
      <c r="Y107" s="45"/>
      <c r="Z107" s="45"/>
      <c r="AA107" s="45"/>
      <c r="AB107" s="45"/>
      <c r="AC107" s="45"/>
      <c r="AD107" s="45"/>
      <c r="AE107" s="45"/>
      <c r="AF107" s="45"/>
      <c r="AG107" s="45"/>
      <c r="AH107" s="45"/>
      <c r="AI107" s="45"/>
      <c r="AJ107" s="45"/>
      <c r="AK107" s="45"/>
      <c r="AL107" s="45"/>
      <c r="AM107" s="45"/>
      <c r="AN107" s="45"/>
      <c r="AO107" s="45"/>
      <c r="AP107" s="45"/>
      <c r="AQ107" s="45"/>
      <c r="AR107" s="45"/>
      <c r="AS107" s="45"/>
      <c r="AT107" s="45"/>
      <c r="AU107" s="45"/>
      <c r="AV107" s="45"/>
      <c r="AW107" s="45"/>
      <c r="AX107" s="45"/>
      <c r="AY107" s="45"/>
      <c r="AZ107" s="45"/>
      <c r="BA107" s="45"/>
      <c r="BB107" s="45"/>
      <c r="BC107" s="45"/>
      <c r="BD107" s="45"/>
      <c r="BE107" s="45"/>
      <c r="BF107" s="45"/>
      <c r="BG107" s="45"/>
      <c r="BH107" s="45"/>
      <c r="BI107" s="45"/>
      <c r="BJ107" s="45"/>
      <c r="BK107" s="45"/>
      <c r="BL107" s="45"/>
      <c r="BM107" s="45"/>
      <c r="BN107" s="45"/>
      <c r="BO107" s="45"/>
      <c r="BP107" s="45"/>
      <c r="BQ107" s="45"/>
      <c r="BR107" s="45"/>
      <c r="BS107" s="45"/>
      <c r="BT107" s="45"/>
      <c r="BU107" s="45"/>
      <c r="BV107" s="45"/>
      <c r="BW107" s="45"/>
      <c r="BX107" s="45"/>
      <c r="BY107" s="45"/>
      <c r="BZ107" s="45"/>
      <c r="CA107" s="45"/>
      <c r="CB107" s="45"/>
      <c r="CC107" s="45"/>
      <c r="CD107" s="45"/>
      <c r="CE107" s="45"/>
      <c r="CF107" s="45"/>
      <c r="CG107" s="45"/>
      <c r="CH107" s="45"/>
      <c r="CI107" s="45"/>
      <c r="CJ107" s="45"/>
      <c r="CK107" s="45"/>
      <c r="CL107" s="45"/>
      <c r="CM107" s="45"/>
      <c r="CN107" s="45"/>
      <c r="CO107" s="45"/>
      <c r="CP107" s="45"/>
      <c r="CQ107" s="45"/>
      <c r="CR107" s="45"/>
    </row>
    <row r="108" spans="1:96">
      <c r="A108" s="65">
        <v>724780</v>
      </c>
      <c r="B108" s="40" t="s">
        <v>7839</v>
      </c>
      <c r="C108" s="39"/>
      <c r="D108" s="63">
        <v>96</v>
      </c>
      <c r="E108" s="49"/>
      <c r="F108" s="64"/>
      <c r="G108" s="45"/>
      <c r="H108" s="45"/>
      <c r="I108" s="45"/>
      <c r="J108" s="45"/>
      <c r="K108" s="45"/>
      <c r="L108" s="45"/>
      <c r="M108" s="45"/>
      <c r="N108" s="45"/>
      <c r="O108" s="45"/>
      <c r="P108" s="45"/>
      <c r="Q108" s="45"/>
      <c r="R108" s="45"/>
      <c r="S108" s="45"/>
      <c r="T108" s="45"/>
      <c r="U108" s="45"/>
      <c r="V108" s="45"/>
      <c r="W108" s="45"/>
      <c r="X108" s="45"/>
      <c r="Y108" s="45"/>
      <c r="Z108" s="45"/>
      <c r="AA108" s="45"/>
      <c r="AB108" s="45"/>
      <c r="AC108" s="45"/>
      <c r="AD108" s="45"/>
      <c r="AE108" s="45"/>
      <c r="AF108" s="45"/>
      <c r="AG108" s="45"/>
      <c r="AH108" s="45"/>
      <c r="AI108" s="45"/>
      <c r="AJ108" s="45"/>
      <c r="AK108" s="45"/>
      <c r="AL108" s="45"/>
      <c r="AM108" s="45"/>
      <c r="AN108" s="45"/>
      <c r="AO108" s="45"/>
      <c r="AP108" s="45"/>
      <c r="AQ108" s="45"/>
      <c r="AR108" s="45"/>
      <c r="AS108" s="45"/>
      <c r="AT108" s="45"/>
      <c r="AU108" s="45"/>
      <c r="AV108" s="45"/>
      <c r="AW108" s="45"/>
      <c r="AX108" s="45"/>
      <c r="AY108" s="45"/>
      <c r="AZ108" s="45"/>
      <c r="BA108" s="45"/>
      <c r="BB108" s="45"/>
      <c r="BC108" s="45"/>
      <c r="BD108" s="45"/>
      <c r="BE108" s="45"/>
      <c r="BF108" s="45"/>
      <c r="BG108" s="45"/>
      <c r="BH108" s="45"/>
      <c r="BI108" s="45"/>
      <c r="BJ108" s="45"/>
      <c r="BK108" s="45"/>
      <c r="BL108" s="45"/>
      <c r="BM108" s="45"/>
      <c r="BN108" s="45"/>
      <c r="BO108" s="45"/>
      <c r="BP108" s="45"/>
      <c r="BQ108" s="45"/>
      <c r="BR108" s="45"/>
      <c r="BS108" s="45"/>
      <c r="BT108" s="45"/>
      <c r="BU108" s="45"/>
      <c r="BV108" s="45"/>
      <c r="BW108" s="45"/>
      <c r="BX108" s="45"/>
      <c r="BY108" s="45"/>
      <c r="BZ108" s="45"/>
      <c r="CA108" s="45"/>
      <c r="CB108" s="45"/>
      <c r="CC108" s="45"/>
      <c r="CD108" s="45"/>
      <c r="CE108" s="45"/>
      <c r="CF108" s="45"/>
      <c r="CG108" s="45"/>
      <c r="CH108" s="45"/>
      <c r="CI108" s="45"/>
      <c r="CJ108" s="45"/>
      <c r="CK108" s="45"/>
      <c r="CL108" s="45"/>
      <c r="CM108" s="45"/>
      <c r="CN108" s="45"/>
      <c r="CO108" s="45"/>
      <c r="CP108" s="45"/>
      <c r="CQ108" s="45"/>
      <c r="CR108" s="45"/>
    </row>
    <row r="109" spans="1:96">
      <c r="A109" s="65">
        <v>724801</v>
      </c>
      <c r="B109" s="40" t="s">
        <v>8043</v>
      </c>
      <c r="C109" s="39"/>
      <c r="D109" s="63">
        <v>109</v>
      </c>
      <c r="E109" s="49"/>
      <c r="F109" s="64"/>
      <c r="G109" s="45"/>
      <c r="H109" s="45"/>
      <c r="I109" s="45"/>
      <c r="J109" s="45"/>
      <c r="K109" s="45"/>
      <c r="L109" s="45"/>
      <c r="M109" s="45"/>
      <c r="N109" s="45"/>
      <c r="O109" s="45"/>
      <c r="P109" s="45"/>
      <c r="Q109" s="45"/>
      <c r="R109" s="45"/>
      <c r="S109" s="45"/>
      <c r="T109" s="45"/>
      <c r="U109" s="45"/>
      <c r="V109" s="45"/>
      <c r="W109" s="45"/>
      <c r="X109" s="45"/>
      <c r="Y109" s="45"/>
      <c r="Z109" s="45"/>
      <c r="AA109" s="45"/>
      <c r="AB109" s="45"/>
      <c r="AC109" s="45"/>
      <c r="AD109" s="45"/>
      <c r="AE109" s="45"/>
      <c r="AF109" s="45"/>
      <c r="AG109" s="45"/>
      <c r="AH109" s="45"/>
      <c r="AI109" s="45"/>
      <c r="AJ109" s="45"/>
      <c r="AK109" s="45"/>
      <c r="AL109" s="45"/>
      <c r="AM109" s="45"/>
      <c r="AN109" s="45"/>
      <c r="AO109" s="45"/>
      <c r="AP109" s="45"/>
      <c r="AQ109" s="45"/>
      <c r="AR109" s="45"/>
      <c r="AS109" s="45"/>
      <c r="AT109" s="45"/>
      <c r="AU109" s="45"/>
      <c r="AV109" s="45"/>
      <c r="AW109" s="45"/>
      <c r="AX109" s="45"/>
      <c r="AY109" s="45"/>
      <c r="AZ109" s="45"/>
      <c r="BA109" s="45"/>
      <c r="BB109" s="45"/>
      <c r="BC109" s="45"/>
      <c r="BD109" s="45"/>
      <c r="BE109" s="45"/>
      <c r="BF109" s="45"/>
      <c r="BG109" s="45"/>
      <c r="BH109" s="45"/>
      <c r="BI109" s="45"/>
      <c r="BJ109" s="45"/>
      <c r="BK109" s="45"/>
      <c r="BL109" s="45"/>
      <c r="BM109" s="45"/>
      <c r="BN109" s="45"/>
      <c r="BO109" s="45"/>
      <c r="BP109" s="45"/>
      <c r="BQ109" s="45"/>
      <c r="BR109" s="45"/>
      <c r="BS109" s="45"/>
      <c r="BT109" s="45"/>
      <c r="BU109" s="45"/>
      <c r="BV109" s="45"/>
      <c r="BW109" s="45"/>
      <c r="BX109" s="45"/>
      <c r="BY109" s="45"/>
      <c r="BZ109" s="45"/>
      <c r="CA109" s="45"/>
      <c r="CB109" s="45"/>
      <c r="CC109" s="45"/>
      <c r="CD109" s="45"/>
      <c r="CE109" s="45"/>
      <c r="CF109" s="45"/>
      <c r="CG109" s="45"/>
      <c r="CH109" s="45"/>
      <c r="CI109" s="45"/>
      <c r="CJ109" s="45"/>
      <c r="CK109" s="45"/>
      <c r="CL109" s="45"/>
      <c r="CM109" s="45"/>
      <c r="CN109" s="45"/>
      <c r="CO109" s="45"/>
      <c r="CP109" s="45"/>
      <c r="CQ109" s="45"/>
      <c r="CR109" s="45"/>
    </row>
    <row r="110" spans="1:96">
      <c r="A110" s="65">
        <v>724802</v>
      </c>
      <c r="B110" s="40" t="s">
        <v>8044</v>
      </c>
      <c r="C110" s="39"/>
      <c r="D110" s="63">
        <v>90</v>
      </c>
      <c r="E110" s="49"/>
      <c r="F110" s="64"/>
      <c r="G110" s="45"/>
      <c r="H110" s="45"/>
      <c r="I110" s="45"/>
      <c r="J110" s="45"/>
      <c r="K110" s="45"/>
      <c r="L110" s="45"/>
      <c r="M110" s="45"/>
      <c r="N110" s="45"/>
      <c r="O110" s="45"/>
      <c r="P110" s="45"/>
      <c r="Q110" s="45"/>
      <c r="R110" s="45"/>
      <c r="S110" s="45"/>
      <c r="T110" s="45"/>
      <c r="U110" s="45"/>
      <c r="V110" s="45"/>
      <c r="W110" s="45"/>
      <c r="X110" s="45"/>
      <c r="Y110" s="45"/>
      <c r="Z110" s="45"/>
      <c r="AA110" s="45"/>
      <c r="AB110" s="45"/>
      <c r="AC110" s="45"/>
      <c r="AD110" s="45"/>
      <c r="AE110" s="45"/>
      <c r="AF110" s="45"/>
      <c r="AG110" s="45"/>
      <c r="AH110" s="45"/>
      <c r="AI110" s="45"/>
      <c r="AJ110" s="45"/>
      <c r="AK110" s="45"/>
      <c r="AL110" s="45"/>
      <c r="AM110" s="45"/>
      <c r="AN110" s="45"/>
      <c r="AO110" s="45"/>
      <c r="AP110" s="45"/>
      <c r="AQ110" s="45"/>
      <c r="AR110" s="45"/>
      <c r="AS110" s="45"/>
      <c r="AT110" s="45"/>
      <c r="AU110" s="45"/>
      <c r="AV110" s="45"/>
      <c r="AW110" s="45"/>
      <c r="AX110" s="45"/>
      <c r="AY110" s="45"/>
      <c r="AZ110" s="45"/>
      <c r="BA110" s="45"/>
      <c r="BB110" s="45"/>
      <c r="BC110" s="45"/>
      <c r="BD110" s="45"/>
      <c r="BE110" s="45"/>
      <c r="BF110" s="45"/>
      <c r="BG110" s="45"/>
      <c r="BH110" s="45"/>
      <c r="BI110" s="45"/>
      <c r="BJ110" s="45"/>
      <c r="BK110" s="45"/>
      <c r="BL110" s="45"/>
      <c r="BM110" s="45"/>
      <c r="BN110" s="45"/>
      <c r="BO110" s="45"/>
      <c r="BP110" s="45"/>
      <c r="BQ110" s="45"/>
      <c r="BR110" s="45"/>
      <c r="BS110" s="45"/>
      <c r="BT110" s="45"/>
      <c r="BU110" s="45"/>
      <c r="BV110" s="45"/>
      <c r="BW110" s="45"/>
      <c r="BX110" s="45"/>
      <c r="BY110" s="45"/>
      <c r="BZ110" s="45"/>
      <c r="CA110" s="45"/>
      <c r="CB110" s="45"/>
      <c r="CC110" s="45"/>
      <c r="CD110" s="45"/>
      <c r="CE110" s="45"/>
      <c r="CF110" s="45"/>
      <c r="CG110" s="45"/>
      <c r="CH110" s="45"/>
      <c r="CI110" s="45"/>
      <c r="CJ110" s="45"/>
      <c r="CK110" s="45"/>
      <c r="CL110" s="45"/>
      <c r="CM110" s="45"/>
      <c r="CN110" s="45"/>
      <c r="CO110" s="45"/>
      <c r="CP110" s="45"/>
      <c r="CQ110" s="45"/>
      <c r="CR110" s="45"/>
    </row>
    <row r="111" spans="1:96">
      <c r="A111" s="65">
        <v>724803</v>
      </c>
      <c r="B111" s="40" t="s">
        <v>8045</v>
      </c>
      <c r="C111" s="39"/>
      <c r="D111" s="63">
        <v>61</v>
      </c>
      <c r="E111" s="49"/>
      <c r="F111" s="64"/>
      <c r="G111" s="45"/>
      <c r="H111" s="45"/>
      <c r="I111" s="45"/>
      <c r="J111" s="45"/>
      <c r="K111" s="45"/>
      <c r="L111" s="45"/>
      <c r="M111" s="45"/>
      <c r="N111" s="45"/>
      <c r="O111" s="45"/>
      <c r="P111" s="45"/>
      <c r="Q111" s="45"/>
      <c r="R111" s="45"/>
      <c r="S111" s="45"/>
      <c r="T111" s="45"/>
      <c r="U111" s="45"/>
      <c r="V111" s="45"/>
      <c r="W111" s="45"/>
      <c r="X111" s="45"/>
      <c r="Y111" s="45"/>
      <c r="Z111" s="45"/>
      <c r="AA111" s="45"/>
      <c r="AB111" s="45"/>
      <c r="AC111" s="45"/>
      <c r="AD111" s="45"/>
      <c r="AE111" s="45"/>
      <c r="AF111" s="45"/>
      <c r="AG111" s="45"/>
      <c r="AH111" s="45"/>
      <c r="AI111" s="45"/>
      <c r="AJ111" s="45"/>
      <c r="AK111" s="45"/>
      <c r="AL111" s="45"/>
      <c r="AM111" s="45"/>
      <c r="AN111" s="45"/>
      <c r="AO111" s="45"/>
      <c r="AP111" s="45"/>
      <c r="AQ111" s="45"/>
      <c r="AR111" s="45"/>
      <c r="AS111" s="45"/>
      <c r="AT111" s="45"/>
      <c r="AU111" s="45"/>
      <c r="AV111" s="45"/>
      <c r="AW111" s="45"/>
      <c r="AX111" s="45"/>
      <c r="AY111" s="45"/>
      <c r="AZ111" s="45"/>
      <c r="BA111" s="45"/>
      <c r="BB111" s="45"/>
      <c r="BC111" s="45"/>
      <c r="BD111" s="45"/>
      <c r="BE111" s="45"/>
      <c r="BF111" s="45"/>
      <c r="BG111" s="45"/>
      <c r="BH111" s="45"/>
      <c r="BI111" s="45"/>
      <c r="BJ111" s="45"/>
      <c r="BK111" s="45"/>
      <c r="BL111" s="45"/>
      <c r="BM111" s="45"/>
      <c r="BN111" s="45"/>
      <c r="BO111" s="45"/>
      <c r="BP111" s="45"/>
      <c r="BQ111" s="45"/>
      <c r="BR111" s="45"/>
      <c r="BS111" s="45"/>
      <c r="BT111" s="45"/>
      <c r="BU111" s="45"/>
      <c r="BV111" s="45"/>
      <c r="BW111" s="45"/>
      <c r="BX111" s="45"/>
      <c r="BY111" s="45"/>
      <c r="BZ111" s="45"/>
      <c r="CA111" s="45"/>
      <c r="CB111" s="45"/>
      <c r="CC111" s="45"/>
      <c r="CD111" s="45"/>
      <c r="CE111" s="45"/>
      <c r="CF111" s="45"/>
      <c r="CG111" s="45"/>
      <c r="CH111" s="45"/>
      <c r="CI111" s="45"/>
      <c r="CJ111" s="45"/>
      <c r="CK111" s="45"/>
      <c r="CL111" s="45"/>
      <c r="CM111" s="45"/>
      <c r="CN111" s="45"/>
      <c r="CO111" s="45"/>
      <c r="CP111" s="45"/>
      <c r="CQ111" s="45"/>
      <c r="CR111" s="45"/>
    </row>
    <row r="112" spans="1:96">
      <c r="A112" s="65">
        <v>724804</v>
      </c>
      <c r="B112" s="40" t="s">
        <v>8046</v>
      </c>
      <c r="C112" s="39"/>
      <c r="D112" s="63">
        <v>70</v>
      </c>
      <c r="E112" s="49"/>
      <c r="F112" s="64"/>
      <c r="G112" s="70"/>
      <c r="H112" s="70"/>
      <c r="I112" s="70"/>
      <c r="J112" s="70"/>
      <c r="K112" s="70"/>
      <c r="L112" s="70"/>
      <c r="M112" s="70"/>
      <c r="N112" s="70"/>
      <c r="O112" s="70"/>
      <c r="P112" s="70"/>
      <c r="Q112" s="70"/>
      <c r="R112" s="70"/>
      <c r="S112" s="70"/>
      <c r="T112" s="70"/>
      <c r="U112" s="70"/>
      <c r="V112" s="70"/>
      <c r="W112" s="70"/>
      <c r="X112" s="70"/>
      <c r="Y112" s="70"/>
      <c r="Z112" s="70"/>
      <c r="AA112" s="70"/>
      <c r="AB112" s="70"/>
      <c r="AC112" s="70"/>
      <c r="AD112" s="70"/>
      <c r="AE112" s="70"/>
      <c r="AF112" s="70"/>
      <c r="AG112" s="70"/>
      <c r="AH112" s="70"/>
      <c r="AI112" s="70"/>
      <c r="AJ112" s="70"/>
      <c r="AK112" s="70"/>
      <c r="AL112" s="70"/>
      <c r="AM112" s="70"/>
      <c r="AN112" s="70"/>
      <c r="AO112" s="70"/>
      <c r="AP112" s="70"/>
      <c r="AQ112" s="70"/>
      <c r="AR112" s="70"/>
      <c r="AS112" s="70"/>
      <c r="AT112" s="70"/>
      <c r="AU112" s="70"/>
      <c r="AV112" s="70"/>
      <c r="AW112" s="70"/>
      <c r="AX112" s="70"/>
      <c r="AY112" s="70"/>
      <c r="AZ112" s="70"/>
      <c r="BA112" s="70"/>
      <c r="BB112" s="70"/>
      <c r="BC112" s="70"/>
      <c r="BD112" s="70"/>
      <c r="BE112" s="70"/>
      <c r="BF112" s="70"/>
      <c r="BG112" s="70"/>
      <c r="BH112" s="70"/>
      <c r="BI112" s="70"/>
      <c r="BJ112" s="70"/>
      <c r="BK112" s="70"/>
      <c r="BL112" s="70"/>
      <c r="BM112" s="70"/>
      <c r="BN112" s="70"/>
      <c r="BO112" s="70"/>
      <c r="BP112" s="70"/>
      <c r="BQ112" s="70"/>
      <c r="BR112" s="70"/>
      <c r="BS112" s="70"/>
      <c r="BT112" s="70"/>
      <c r="BU112" s="70"/>
      <c r="BV112" s="70"/>
      <c r="BW112" s="70"/>
      <c r="BX112" s="70"/>
      <c r="BY112" s="70"/>
      <c r="BZ112" s="70"/>
      <c r="CA112" s="70"/>
      <c r="CB112" s="70"/>
      <c r="CC112" s="70"/>
      <c r="CD112" s="70"/>
      <c r="CE112" s="70"/>
      <c r="CF112" s="70"/>
      <c r="CG112" s="70"/>
      <c r="CH112" s="70"/>
      <c r="CI112" s="70"/>
      <c r="CJ112" s="70"/>
      <c r="CK112" s="70"/>
      <c r="CL112" s="70"/>
      <c r="CM112" s="70"/>
      <c r="CN112" s="70"/>
      <c r="CO112" s="70"/>
      <c r="CP112" s="70"/>
      <c r="CQ112" s="70"/>
      <c r="CR112" s="70"/>
    </row>
    <row r="113" spans="1:96">
      <c r="A113" s="65">
        <v>724805</v>
      </c>
      <c r="B113" s="40" t="s">
        <v>8047</v>
      </c>
      <c r="C113" s="39"/>
      <c r="D113" s="63">
        <v>70</v>
      </c>
      <c r="E113" s="49"/>
      <c r="F113" s="64"/>
      <c r="G113" s="45"/>
      <c r="H113" s="45"/>
      <c r="I113" s="45"/>
      <c r="J113" s="45"/>
      <c r="K113" s="45"/>
      <c r="L113" s="45"/>
      <c r="M113" s="45"/>
      <c r="N113" s="45"/>
      <c r="O113" s="45"/>
      <c r="P113" s="45"/>
      <c r="Q113" s="45"/>
      <c r="R113" s="45"/>
      <c r="S113" s="45"/>
      <c r="T113" s="45"/>
      <c r="U113" s="45"/>
      <c r="V113" s="45"/>
      <c r="W113" s="45"/>
      <c r="X113" s="45"/>
      <c r="Y113" s="45"/>
      <c r="Z113" s="45"/>
      <c r="AA113" s="45"/>
      <c r="AB113" s="45"/>
      <c r="AC113" s="45"/>
      <c r="AD113" s="45"/>
      <c r="AE113" s="45"/>
      <c r="AF113" s="45"/>
      <c r="AG113" s="45"/>
      <c r="AH113" s="45"/>
      <c r="AI113" s="45"/>
      <c r="AJ113" s="45"/>
      <c r="AK113" s="45"/>
      <c r="AL113" s="45"/>
      <c r="AM113" s="45"/>
      <c r="AN113" s="45"/>
      <c r="AO113" s="45"/>
      <c r="AP113" s="45"/>
      <c r="AQ113" s="45"/>
      <c r="AR113" s="45"/>
      <c r="AS113" s="45"/>
      <c r="AT113" s="45"/>
      <c r="AU113" s="45"/>
      <c r="AV113" s="45"/>
      <c r="AW113" s="45"/>
      <c r="AX113" s="45"/>
      <c r="AY113" s="45"/>
      <c r="AZ113" s="45"/>
      <c r="BA113" s="45"/>
      <c r="BB113" s="45"/>
      <c r="BC113" s="45"/>
      <c r="BD113" s="45"/>
      <c r="BE113" s="45"/>
      <c r="BF113" s="45"/>
      <c r="BG113" s="45"/>
      <c r="BH113" s="45"/>
      <c r="BI113" s="45"/>
      <c r="BJ113" s="45"/>
      <c r="BK113" s="45"/>
      <c r="BL113" s="45"/>
      <c r="BM113" s="45"/>
      <c r="BN113" s="45"/>
      <c r="BO113" s="45"/>
      <c r="BP113" s="45"/>
      <c r="BQ113" s="45"/>
      <c r="BR113" s="45"/>
      <c r="BS113" s="45"/>
      <c r="BT113" s="45"/>
      <c r="BU113" s="45"/>
      <c r="BV113" s="45"/>
      <c r="BW113" s="45"/>
      <c r="BX113" s="45"/>
      <c r="BY113" s="45"/>
      <c r="BZ113" s="45"/>
      <c r="CA113" s="45"/>
      <c r="CB113" s="45"/>
      <c r="CC113" s="45"/>
      <c r="CD113" s="45"/>
      <c r="CE113" s="45"/>
      <c r="CF113" s="45"/>
      <c r="CG113" s="45"/>
      <c r="CH113" s="45"/>
      <c r="CI113" s="45"/>
      <c r="CJ113" s="45"/>
      <c r="CK113" s="45"/>
      <c r="CL113" s="45"/>
      <c r="CM113" s="45"/>
      <c r="CN113" s="45"/>
      <c r="CO113" s="45"/>
      <c r="CP113" s="45"/>
      <c r="CQ113" s="45"/>
      <c r="CR113" s="45"/>
    </row>
    <row r="114" spans="1:96">
      <c r="A114" s="65">
        <v>724806</v>
      </c>
      <c r="B114" s="40" t="s">
        <v>8048</v>
      </c>
      <c r="C114" s="39"/>
      <c r="D114" s="63">
        <v>149</v>
      </c>
      <c r="E114" s="49"/>
      <c r="F114" s="64"/>
      <c r="G114" s="45"/>
      <c r="H114" s="45"/>
      <c r="I114" s="45"/>
      <c r="J114" s="45"/>
      <c r="K114" s="45"/>
      <c r="L114" s="45"/>
      <c r="M114" s="45"/>
      <c r="N114" s="45"/>
      <c r="O114" s="45"/>
      <c r="P114" s="45"/>
      <c r="Q114" s="45"/>
      <c r="R114" s="45"/>
      <c r="S114" s="45"/>
      <c r="T114" s="45"/>
      <c r="U114" s="45"/>
      <c r="V114" s="45"/>
      <c r="W114" s="45"/>
      <c r="X114" s="45"/>
      <c r="Y114" s="45"/>
      <c r="Z114" s="45"/>
      <c r="AA114" s="45"/>
      <c r="AB114" s="45"/>
      <c r="AC114" s="45"/>
      <c r="AD114" s="45"/>
      <c r="AE114" s="45"/>
      <c r="AF114" s="45"/>
      <c r="AG114" s="45"/>
      <c r="AH114" s="45"/>
      <c r="AI114" s="45"/>
      <c r="AJ114" s="45"/>
      <c r="AK114" s="45"/>
      <c r="AL114" s="45"/>
      <c r="AM114" s="45"/>
      <c r="AN114" s="45"/>
      <c r="AO114" s="45"/>
      <c r="AP114" s="45"/>
      <c r="AQ114" s="45"/>
      <c r="AR114" s="45"/>
      <c r="AS114" s="45"/>
      <c r="AT114" s="45"/>
      <c r="AU114" s="45"/>
      <c r="AV114" s="45"/>
      <c r="AW114" s="45"/>
      <c r="AX114" s="45"/>
      <c r="AY114" s="45"/>
      <c r="AZ114" s="45"/>
      <c r="BA114" s="45"/>
      <c r="BB114" s="45"/>
      <c r="BC114" s="45"/>
      <c r="BD114" s="45"/>
      <c r="BE114" s="45"/>
      <c r="BF114" s="45"/>
      <c r="BG114" s="45"/>
      <c r="BH114" s="45"/>
      <c r="BI114" s="45"/>
      <c r="BJ114" s="45"/>
      <c r="BK114" s="45"/>
      <c r="BL114" s="45"/>
      <c r="BM114" s="45"/>
      <c r="BN114" s="45"/>
      <c r="BO114" s="45"/>
      <c r="BP114" s="45"/>
      <c r="BQ114" s="45"/>
      <c r="BR114" s="45"/>
      <c r="BS114" s="45"/>
      <c r="BT114" s="45"/>
      <c r="BU114" s="45"/>
      <c r="BV114" s="45"/>
      <c r="BW114" s="45"/>
      <c r="BX114" s="45"/>
      <c r="BY114" s="45"/>
      <c r="BZ114" s="45"/>
      <c r="CA114" s="45"/>
      <c r="CB114" s="45"/>
      <c r="CC114" s="45"/>
      <c r="CD114" s="45"/>
      <c r="CE114" s="45"/>
      <c r="CF114" s="45"/>
      <c r="CG114" s="45"/>
      <c r="CH114" s="45"/>
      <c r="CI114" s="45"/>
      <c r="CJ114" s="45"/>
      <c r="CK114" s="45"/>
      <c r="CL114" s="45"/>
      <c r="CM114" s="45"/>
      <c r="CN114" s="45"/>
      <c r="CO114" s="45"/>
      <c r="CP114" s="45"/>
      <c r="CQ114" s="45"/>
      <c r="CR114" s="45"/>
    </row>
    <row r="115" spans="1:96">
      <c r="A115" s="65">
        <v>724808</v>
      </c>
      <c r="B115" s="40" t="s">
        <v>8049</v>
      </c>
      <c r="C115" s="39"/>
      <c r="D115" s="63">
        <v>149</v>
      </c>
      <c r="E115" s="49"/>
      <c r="F115" s="64"/>
      <c r="G115" s="45"/>
      <c r="H115" s="45"/>
      <c r="I115" s="45"/>
      <c r="J115" s="45"/>
      <c r="K115" s="45"/>
      <c r="L115" s="45"/>
      <c r="M115" s="45"/>
      <c r="N115" s="45"/>
      <c r="O115" s="45"/>
      <c r="P115" s="45"/>
      <c r="Q115" s="45"/>
      <c r="R115" s="45"/>
      <c r="S115" s="45"/>
      <c r="T115" s="45"/>
      <c r="U115" s="45"/>
      <c r="V115" s="45"/>
      <c r="W115" s="45"/>
      <c r="X115" s="45"/>
      <c r="Y115" s="45"/>
      <c r="Z115" s="45"/>
      <c r="AA115" s="45"/>
      <c r="AB115" s="45"/>
      <c r="AC115" s="45"/>
      <c r="AD115" s="45"/>
      <c r="AE115" s="45"/>
      <c r="AF115" s="45"/>
      <c r="AG115" s="45"/>
      <c r="AH115" s="45"/>
      <c r="AI115" s="45"/>
      <c r="AJ115" s="45"/>
      <c r="AK115" s="45"/>
      <c r="AL115" s="45"/>
      <c r="AM115" s="45"/>
      <c r="AN115" s="45"/>
      <c r="AO115" s="45"/>
      <c r="AP115" s="45"/>
      <c r="AQ115" s="45"/>
      <c r="AR115" s="45"/>
      <c r="AS115" s="45"/>
      <c r="AT115" s="45"/>
      <c r="AU115" s="45"/>
      <c r="AV115" s="45"/>
      <c r="AW115" s="45"/>
      <c r="AX115" s="45"/>
      <c r="AY115" s="45"/>
      <c r="AZ115" s="45"/>
      <c r="BA115" s="45"/>
      <c r="BB115" s="45"/>
      <c r="BC115" s="45"/>
      <c r="BD115" s="45"/>
      <c r="BE115" s="45"/>
      <c r="BF115" s="45"/>
      <c r="BG115" s="45"/>
      <c r="BH115" s="45"/>
      <c r="BI115" s="45"/>
      <c r="BJ115" s="45"/>
      <c r="BK115" s="45"/>
      <c r="BL115" s="45"/>
      <c r="BM115" s="45"/>
      <c r="BN115" s="45"/>
      <c r="BO115" s="45"/>
      <c r="BP115" s="45"/>
      <c r="BQ115" s="45"/>
      <c r="BR115" s="45"/>
      <c r="BS115" s="45"/>
      <c r="BT115" s="45"/>
      <c r="BU115" s="45"/>
      <c r="BV115" s="45"/>
      <c r="BW115" s="45"/>
      <c r="BX115" s="45"/>
      <c r="BY115" s="45"/>
      <c r="BZ115" s="45"/>
      <c r="CA115" s="45"/>
      <c r="CB115" s="45"/>
      <c r="CC115" s="45"/>
      <c r="CD115" s="45"/>
      <c r="CE115" s="45"/>
      <c r="CF115" s="45"/>
      <c r="CG115" s="45"/>
      <c r="CH115" s="45"/>
      <c r="CI115" s="45"/>
      <c r="CJ115" s="45"/>
      <c r="CK115" s="45"/>
      <c r="CL115" s="45"/>
      <c r="CM115" s="45"/>
      <c r="CN115" s="45"/>
      <c r="CO115" s="45"/>
      <c r="CP115" s="45"/>
      <c r="CQ115" s="45"/>
      <c r="CR115" s="45"/>
    </row>
    <row r="116" spans="1:96">
      <c r="A116" s="65">
        <v>724809</v>
      </c>
      <c r="B116" s="40" t="s">
        <v>8050</v>
      </c>
      <c r="C116" s="39"/>
      <c r="D116" s="63">
        <v>96</v>
      </c>
      <c r="E116" s="49"/>
      <c r="F116" s="64"/>
      <c r="G116" s="45"/>
      <c r="H116" s="45"/>
      <c r="I116" s="45"/>
      <c r="J116" s="45"/>
      <c r="K116" s="45"/>
      <c r="L116" s="45"/>
      <c r="M116" s="45"/>
      <c r="N116" s="45"/>
      <c r="O116" s="45"/>
      <c r="P116" s="45"/>
      <c r="Q116" s="45"/>
      <c r="R116" s="45"/>
      <c r="S116" s="45"/>
      <c r="T116" s="45"/>
      <c r="U116" s="45"/>
      <c r="V116" s="45"/>
      <c r="W116" s="45"/>
      <c r="X116" s="45"/>
      <c r="Y116" s="45"/>
      <c r="Z116" s="45"/>
      <c r="AA116" s="45"/>
      <c r="AB116" s="45"/>
      <c r="AC116" s="45"/>
      <c r="AD116" s="45"/>
      <c r="AE116" s="45"/>
      <c r="AF116" s="45"/>
      <c r="AG116" s="45"/>
      <c r="AH116" s="45"/>
      <c r="AI116" s="45"/>
      <c r="AJ116" s="45"/>
      <c r="AK116" s="45"/>
      <c r="AL116" s="45"/>
      <c r="AM116" s="45"/>
      <c r="AN116" s="45"/>
      <c r="AO116" s="45"/>
      <c r="AP116" s="45"/>
      <c r="AQ116" s="45"/>
      <c r="AR116" s="45"/>
      <c r="AS116" s="45"/>
      <c r="AT116" s="45"/>
      <c r="AU116" s="45"/>
      <c r="AV116" s="45"/>
      <c r="AW116" s="45"/>
      <c r="AX116" s="45"/>
      <c r="AY116" s="45"/>
      <c r="AZ116" s="45"/>
      <c r="BA116" s="45"/>
      <c r="BB116" s="45"/>
      <c r="BC116" s="45"/>
      <c r="BD116" s="45"/>
      <c r="BE116" s="45"/>
      <c r="BF116" s="45"/>
      <c r="BG116" s="45"/>
      <c r="BH116" s="45"/>
      <c r="BI116" s="45"/>
      <c r="BJ116" s="45"/>
      <c r="BK116" s="45"/>
      <c r="BL116" s="45"/>
      <c r="BM116" s="45"/>
      <c r="BN116" s="45"/>
      <c r="BO116" s="45"/>
      <c r="BP116" s="45"/>
      <c r="BQ116" s="45"/>
      <c r="BR116" s="45"/>
      <c r="BS116" s="45"/>
      <c r="BT116" s="45"/>
      <c r="BU116" s="45"/>
      <c r="BV116" s="45"/>
      <c r="BW116" s="45"/>
      <c r="BX116" s="45"/>
      <c r="BY116" s="45"/>
      <c r="BZ116" s="45"/>
      <c r="CA116" s="45"/>
      <c r="CB116" s="45"/>
      <c r="CC116" s="45"/>
      <c r="CD116" s="45"/>
      <c r="CE116" s="45"/>
      <c r="CF116" s="45"/>
      <c r="CG116" s="45"/>
      <c r="CH116" s="45"/>
      <c r="CI116" s="45"/>
      <c r="CJ116" s="45"/>
      <c r="CK116" s="45"/>
      <c r="CL116" s="45"/>
      <c r="CM116" s="45"/>
      <c r="CN116" s="45"/>
      <c r="CO116" s="45"/>
      <c r="CP116" s="45"/>
      <c r="CQ116" s="45"/>
      <c r="CR116" s="45"/>
    </row>
    <row r="117" spans="1:96">
      <c r="A117" s="65">
        <v>724810</v>
      </c>
      <c r="B117" s="40" t="s">
        <v>8051</v>
      </c>
      <c r="C117" s="39"/>
      <c r="D117" s="63">
        <v>96</v>
      </c>
      <c r="E117" s="49"/>
      <c r="F117" s="64"/>
      <c r="G117" s="45"/>
      <c r="H117" s="45"/>
      <c r="I117" s="45"/>
      <c r="J117" s="45"/>
      <c r="K117" s="45"/>
      <c r="L117" s="45"/>
      <c r="M117" s="45"/>
      <c r="N117" s="45"/>
      <c r="O117" s="45"/>
      <c r="P117" s="45"/>
      <c r="Q117" s="45"/>
      <c r="R117" s="45"/>
      <c r="S117" s="45"/>
      <c r="T117" s="45"/>
      <c r="U117" s="45"/>
      <c r="V117" s="45"/>
      <c r="W117" s="45"/>
      <c r="X117" s="45"/>
      <c r="Y117" s="45"/>
      <c r="Z117" s="45"/>
      <c r="AA117" s="45"/>
      <c r="AB117" s="45"/>
      <c r="AC117" s="45"/>
      <c r="AD117" s="45"/>
      <c r="AE117" s="45"/>
      <c r="AF117" s="45"/>
      <c r="AG117" s="45"/>
      <c r="AH117" s="45"/>
      <c r="AI117" s="45"/>
      <c r="AJ117" s="45"/>
      <c r="AK117" s="45"/>
      <c r="AL117" s="45"/>
      <c r="AM117" s="45"/>
      <c r="AN117" s="45"/>
      <c r="AO117" s="45"/>
      <c r="AP117" s="45"/>
      <c r="AQ117" s="45"/>
      <c r="AR117" s="45"/>
      <c r="AS117" s="45"/>
      <c r="AT117" s="45"/>
      <c r="AU117" s="45"/>
      <c r="AV117" s="45"/>
      <c r="AW117" s="45"/>
      <c r="AX117" s="45"/>
      <c r="AY117" s="45"/>
      <c r="AZ117" s="45"/>
      <c r="BA117" s="45"/>
      <c r="BB117" s="45"/>
      <c r="BC117" s="45"/>
      <c r="BD117" s="45"/>
      <c r="BE117" s="45"/>
      <c r="BF117" s="45"/>
      <c r="BG117" s="45"/>
      <c r="BH117" s="45"/>
      <c r="BI117" s="45"/>
      <c r="BJ117" s="45"/>
      <c r="BK117" s="45"/>
      <c r="BL117" s="45"/>
      <c r="BM117" s="45"/>
      <c r="BN117" s="45"/>
      <c r="BO117" s="45"/>
      <c r="BP117" s="45"/>
      <c r="BQ117" s="45"/>
      <c r="BR117" s="45"/>
      <c r="BS117" s="45"/>
      <c r="BT117" s="45"/>
      <c r="BU117" s="45"/>
      <c r="BV117" s="45"/>
      <c r="BW117" s="45"/>
      <c r="BX117" s="45"/>
      <c r="BY117" s="45"/>
      <c r="BZ117" s="45"/>
      <c r="CA117" s="45"/>
      <c r="CB117" s="45"/>
      <c r="CC117" s="45"/>
      <c r="CD117" s="45"/>
      <c r="CE117" s="45"/>
      <c r="CF117" s="45"/>
      <c r="CG117" s="45"/>
      <c r="CH117" s="45"/>
      <c r="CI117" s="45"/>
      <c r="CJ117" s="45"/>
      <c r="CK117" s="45"/>
      <c r="CL117" s="45"/>
      <c r="CM117" s="45"/>
      <c r="CN117" s="45"/>
      <c r="CO117" s="45"/>
      <c r="CP117" s="45"/>
      <c r="CQ117" s="45"/>
      <c r="CR117" s="45"/>
    </row>
    <row r="118" spans="1:96">
      <c r="A118" s="65">
        <v>724811</v>
      </c>
      <c r="B118" s="40" t="s">
        <v>8052</v>
      </c>
      <c r="C118" s="39"/>
      <c r="D118" s="63">
        <v>172</v>
      </c>
      <c r="E118" s="49"/>
      <c r="F118" s="64"/>
      <c r="G118" s="45"/>
      <c r="H118" s="45"/>
      <c r="I118" s="45"/>
      <c r="J118" s="45"/>
      <c r="K118" s="45"/>
      <c r="L118" s="45"/>
      <c r="M118" s="45"/>
      <c r="N118" s="45"/>
      <c r="O118" s="45"/>
      <c r="P118" s="45"/>
      <c r="Q118" s="45"/>
      <c r="R118" s="45"/>
      <c r="S118" s="45"/>
      <c r="T118" s="45"/>
      <c r="U118" s="45"/>
      <c r="V118" s="45"/>
      <c r="W118" s="45"/>
      <c r="X118" s="45"/>
      <c r="Y118" s="45"/>
      <c r="Z118" s="45"/>
      <c r="AA118" s="45"/>
      <c r="AB118" s="45"/>
      <c r="AC118" s="45"/>
      <c r="AD118" s="45"/>
      <c r="AE118" s="45"/>
      <c r="AF118" s="45"/>
      <c r="AG118" s="45"/>
      <c r="AH118" s="45"/>
      <c r="AI118" s="45"/>
      <c r="AJ118" s="45"/>
      <c r="AK118" s="45"/>
      <c r="AL118" s="45"/>
      <c r="AM118" s="45"/>
      <c r="AN118" s="45"/>
      <c r="AO118" s="45"/>
      <c r="AP118" s="45"/>
      <c r="AQ118" s="45"/>
      <c r="AR118" s="45"/>
      <c r="AS118" s="45"/>
      <c r="AT118" s="45"/>
      <c r="AU118" s="45"/>
      <c r="AV118" s="45"/>
      <c r="AW118" s="45"/>
      <c r="AX118" s="45"/>
      <c r="AY118" s="45"/>
      <c r="AZ118" s="45"/>
      <c r="BA118" s="45"/>
      <c r="BB118" s="45"/>
      <c r="BC118" s="45"/>
      <c r="BD118" s="45"/>
      <c r="BE118" s="45"/>
      <c r="BF118" s="45"/>
      <c r="BG118" s="45"/>
      <c r="BH118" s="45"/>
      <c r="BI118" s="45"/>
      <c r="BJ118" s="45"/>
      <c r="BK118" s="45"/>
      <c r="BL118" s="45"/>
      <c r="BM118" s="45"/>
      <c r="BN118" s="45"/>
      <c r="BO118" s="45"/>
      <c r="BP118" s="45"/>
      <c r="BQ118" s="45"/>
      <c r="BR118" s="45"/>
      <c r="BS118" s="45"/>
      <c r="BT118" s="45"/>
      <c r="BU118" s="45"/>
      <c r="BV118" s="45"/>
      <c r="BW118" s="45"/>
      <c r="BX118" s="45"/>
      <c r="BY118" s="45"/>
      <c r="BZ118" s="45"/>
      <c r="CA118" s="45"/>
      <c r="CB118" s="45"/>
      <c r="CC118" s="45"/>
      <c r="CD118" s="45"/>
      <c r="CE118" s="45"/>
      <c r="CF118" s="45"/>
      <c r="CG118" s="45"/>
      <c r="CH118" s="45"/>
      <c r="CI118" s="45"/>
      <c r="CJ118" s="45"/>
      <c r="CK118" s="45"/>
      <c r="CL118" s="45"/>
      <c r="CM118" s="45"/>
      <c r="CN118" s="45"/>
      <c r="CO118" s="45"/>
      <c r="CP118" s="45"/>
      <c r="CQ118" s="45"/>
      <c r="CR118" s="45"/>
    </row>
    <row r="119" spans="1:96">
      <c r="A119" s="65">
        <v>724812</v>
      </c>
      <c r="B119" s="40" t="s">
        <v>8053</v>
      </c>
      <c r="C119" s="39"/>
      <c r="D119" s="63">
        <v>172</v>
      </c>
      <c r="E119" s="49"/>
      <c r="F119" s="64"/>
      <c r="G119" s="70"/>
      <c r="H119" s="70"/>
      <c r="I119" s="70"/>
      <c r="J119" s="70"/>
      <c r="K119" s="70"/>
      <c r="L119" s="70"/>
      <c r="M119" s="70"/>
      <c r="N119" s="70"/>
      <c r="O119" s="70"/>
      <c r="P119" s="70"/>
      <c r="Q119" s="70"/>
      <c r="R119" s="70"/>
      <c r="S119" s="70"/>
      <c r="T119" s="70"/>
      <c r="U119" s="70"/>
      <c r="V119" s="70"/>
      <c r="W119" s="70"/>
      <c r="X119" s="70"/>
      <c r="Y119" s="70"/>
      <c r="Z119" s="70"/>
      <c r="AA119" s="70"/>
      <c r="AB119" s="70"/>
      <c r="AC119" s="70"/>
      <c r="AD119" s="70"/>
      <c r="AE119" s="70"/>
      <c r="AF119" s="70"/>
      <c r="AG119" s="70"/>
      <c r="AH119" s="70"/>
      <c r="AI119" s="70"/>
      <c r="AJ119" s="70"/>
      <c r="AK119" s="70"/>
      <c r="AL119" s="70"/>
      <c r="AM119" s="70"/>
      <c r="AN119" s="70"/>
      <c r="AO119" s="70"/>
      <c r="AP119" s="70"/>
      <c r="AQ119" s="70"/>
      <c r="AR119" s="70"/>
      <c r="AS119" s="70"/>
      <c r="AT119" s="70"/>
      <c r="AU119" s="70"/>
      <c r="AV119" s="70"/>
      <c r="AW119" s="70"/>
      <c r="AX119" s="70"/>
      <c r="AY119" s="70"/>
      <c r="AZ119" s="70"/>
      <c r="BA119" s="70"/>
      <c r="BB119" s="70"/>
      <c r="BC119" s="70"/>
      <c r="BD119" s="70"/>
      <c r="BE119" s="70"/>
      <c r="BF119" s="70"/>
      <c r="BG119" s="70"/>
      <c r="BH119" s="70"/>
      <c r="BI119" s="70"/>
      <c r="BJ119" s="70"/>
      <c r="BK119" s="70"/>
      <c r="BL119" s="70"/>
      <c r="BM119" s="70"/>
      <c r="BN119" s="70"/>
      <c r="BO119" s="70"/>
      <c r="BP119" s="70"/>
      <c r="BQ119" s="70"/>
      <c r="BR119" s="70"/>
      <c r="BS119" s="70"/>
      <c r="BT119" s="70"/>
      <c r="BU119" s="70"/>
      <c r="BV119" s="70"/>
      <c r="BW119" s="70"/>
      <c r="BX119" s="70"/>
      <c r="BY119" s="70"/>
      <c r="BZ119" s="70"/>
      <c r="CA119" s="70"/>
      <c r="CB119" s="70"/>
      <c r="CC119" s="70"/>
      <c r="CD119" s="70"/>
      <c r="CE119" s="70"/>
      <c r="CF119" s="70"/>
      <c r="CG119" s="70"/>
      <c r="CH119" s="70"/>
      <c r="CI119" s="70"/>
      <c r="CJ119" s="70"/>
      <c r="CK119" s="70"/>
      <c r="CL119" s="70"/>
      <c r="CM119" s="70"/>
      <c r="CN119" s="70"/>
      <c r="CO119" s="70"/>
      <c r="CP119" s="70"/>
      <c r="CQ119" s="70"/>
      <c r="CR119" s="70"/>
    </row>
    <row r="120" spans="1:96">
      <c r="A120" s="65">
        <v>724813</v>
      </c>
      <c r="B120" s="40" t="s">
        <v>8054</v>
      </c>
      <c r="C120" s="39"/>
      <c r="D120" s="63">
        <v>90</v>
      </c>
      <c r="E120" s="49"/>
      <c r="F120" s="64"/>
      <c r="G120" s="70"/>
      <c r="H120" s="70"/>
      <c r="I120" s="70"/>
      <c r="J120" s="70"/>
      <c r="K120" s="70"/>
      <c r="L120" s="70"/>
      <c r="M120" s="70"/>
      <c r="N120" s="70"/>
      <c r="O120" s="70"/>
      <c r="P120" s="70"/>
      <c r="Q120" s="70"/>
      <c r="R120" s="70"/>
      <c r="S120" s="70"/>
      <c r="T120" s="70"/>
      <c r="U120" s="70"/>
      <c r="V120" s="70"/>
      <c r="W120" s="70"/>
      <c r="X120" s="70"/>
      <c r="Y120" s="70"/>
      <c r="Z120" s="70"/>
      <c r="AA120" s="70"/>
      <c r="AB120" s="70"/>
      <c r="AC120" s="70"/>
      <c r="AD120" s="70"/>
      <c r="AE120" s="70"/>
      <c r="AF120" s="70"/>
      <c r="AG120" s="70"/>
      <c r="AH120" s="70"/>
      <c r="AI120" s="70"/>
      <c r="AJ120" s="70"/>
      <c r="AK120" s="70"/>
      <c r="AL120" s="70"/>
      <c r="AM120" s="70"/>
      <c r="AN120" s="70"/>
      <c r="AO120" s="70"/>
      <c r="AP120" s="70"/>
      <c r="AQ120" s="70"/>
      <c r="AR120" s="70"/>
      <c r="AS120" s="70"/>
      <c r="AT120" s="70"/>
      <c r="AU120" s="70"/>
      <c r="AV120" s="70"/>
      <c r="AW120" s="70"/>
      <c r="AX120" s="70"/>
      <c r="AY120" s="70"/>
      <c r="AZ120" s="70"/>
      <c r="BA120" s="70"/>
      <c r="BB120" s="70"/>
      <c r="BC120" s="70"/>
      <c r="BD120" s="70"/>
      <c r="BE120" s="70"/>
      <c r="BF120" s="70"/>
      <c r="BG120" s="70"/>
      <c r="BH120" s="70"/>
      <c r="BI120" s="70"/>
      <c r="BJ120" s="70"/>
      <c r="BK120" s="70"/>
      <c r="BL120" s="70"/>
      <c r="BM120" s="70"/>
      <c r="BN120" s="70"/>
      <c r="BO120" s="70"/>
      <c r="BP120" s="70"/>
      <c r="BQ120" s="70"/>
      <c r="BR120" s="70"/>
      <c r="BS120" s="70"/>
      <c r="BT120" s="70"/>
      <c r="BU120" s="70"/>
      <c r="BV120" s="70"/>
      <c r="BW120" s="70"/>
      <c r="BX120" s="70"/>
      <c r="BY120" s="70"/>
      <c r="BZ120" s="70"/>
      <c r="CA120" s="70"/>
      <c r="CB120" s="70"/>
      <c r="CC120" s="70"/>
      <c r="CD120" s="70"/>
      <c r="CE120" s="70"/>
      <c r="CF120" s="70"/>
      <c r="CG120" s="70"/>
      <c r="CH120" s="70"/>
      <c r="CI120" s="70"/>
      <c r="CJ120" s="70"/>
      <c r="CK120" s="70"/>
      <c r="CL120" s="70"/>
      <c r="CM120" s="70"/>
      <c r="CN120" s="70"/>
      <c r="CO120" s="70"/>
      <c r="CP120" s="70"/>
      <c r="CQ120" s="70"/>
      <c r="CR120" s="70"/>
    </row>
    <row r="121" spans="1:96">
      <c r="A121" s="65">
        <v>724814</v>
      </c>
      <c r="B121" s="40" t="s">
        <v>8055</v>
      </c>
      <c r="C121" s="39"/>
      <c r="D121" s="63">
        <v>77</v>
      </c>
      <c r="E121" s="49"/>
      <c r="F121" s="64"/>
      <c r="G121" s="45"/>
      <c r="H121" s="45"/>
      <c r="I121" s="45"/>
      <c r="J121" s="45"/>
      <c r="K121" s="45"/>
      <c r="L121" s="45"/>
      <c r="M121" s="45"/>
      <c r="N121" s="45"/>
      <c r="O121" s="45"/>
      <c r="P121" s="45"/>
      <c r="Q121" s="45"/>
      <c r="R121" s="45"/>
      <c r="S121" s="45"/>
      <c r="T121" s="45"/>
      <c r="U121" s="45"/>
      <c r="V121" s="45"/>
      <c r="W121" s="45"/>
      <c r="X121" s="45"/>
      <c r="Y121" s="45"/>
      <c r="Z121" s="45"/>
      <c r="AA121" s="45"/>
      <c r="AB121" s="45"/>
      <c r="AC121" s="45"/>
      <c r="AD121" s="45"/>
      <c r="AE121" s="45"/>
      <c r="AF121" s="45"/>
      <c r="AG121" s="45"/>
      <c r="AH121" s="45"/>
      <c r="AI121" s="45"/>
      <c r="AJ121" s="45"/>
      <c r="AK121" s="45"/>
      <c r="AL121" s="45"/>
      <c r="AM121" s="45"/>
      <c r="AN121" s="45"/>
      <c r="AO121" s="45"/>
      <c r="AP121" s="45"/>
      <c r="AQ121" s="45"/>
      <c r="AR121" s="45"/>
      <c r="AS121" s="45"/>
      <c r="AT121" s="45"/>
      <c r="AU121" s="45"/>
      <c r="AV121" s="45"/>
      <c r="AW121" s="45"/>
      <c r="AX121" s="45"/>
      <c r="AY121" s="45"/>
      <c r="AZ121" s="45"/>
      <c r="BA121" s="45"/>
      <c r="BB121" s="45"/>
      <c r="BC121" s="45"/>
      <c r="BD121" s="45"/>
      <c r="BE121" s="45"/>
      <c r="BF121" s="45"/>
      <c r="BG121" s="45"/>
      <c r="BH121" s="45"/>
      <c r="BI121" s="45"/>
      <c r="BJ121" s="45"/>
      <c r="BK121" s="45"/>
      <c r="BL121" s="45"/>
      <c r="BM121" s="45"/>
      <c r="BN121" s="45"/>
      <c r="BO121" s="45"/>
      <c r="BP121" s="45"/>
      <c r="BQ121" s="45"/>
      <c r="BR121" s="45"/>
      <c r="BS121" s="45"/>
      <c r="BT121" s="45"/>
      <c r="BU121" s="45"/>
      <c r="BV121" s="45"/>
      <c r="BW121" s="45"/>
      <c r="BX121" s="45"/>
      <c r="BY121" s="45"/>
      <c r="BZ121" s="45"/>
      <c r="CA121" s="45"/>
      <c r="CB121" s="45"/>
      <c r="CC121" s="45"/>
      <c r="CD121" s="45"/>
      <c r="CE121" s="45"/>
      <c r="CF121" s="45"/>
      <c r="CG121" s="45"/>
      <c r="CH121" s="45"/>
      <c r="CI121" s="45"/>
      <c r="CJ121" s="45"/>
      <c r="CK121" s="45"/>
      <c r="CL121" s="45"/>
      <c r="CM121" s="45"/>
      <c r="CN121" s="45"/>
      <c r="CO121" s="45"/>
      <c r="CP121" s="45"/>
      <c r="CQ121" s="45"/>
      <c r="CR121" s="45"/>
    </row>
    <row r="122" spans="1:96">
      <c r="A122" s="65">
        <v>724861</v>
      </c>
      <c r="B122" s="40" t="s">
        <v>8056</v>
      </c>
      <c r="C122" s="39"/>
      <c r="D122" s="63">
        <v>85</v>
      </c>
      <c r="E122" s="49"/>
      <c r="F122" s="64"/>
      <c r="G122" s="70"/>
      <c r="H122" s="70"/>
      <c r="I122" s="70"/>
      <c r="J122" s="70"/>
      <c r="K122" s="70"/>
      <c r="L122" s="70"/>
      <c r="M122" s="70"/>
      <c r="N122" s="70"/>
      <c r="O122" s="70"/>
      <c r="P122" s="70"/>
      <c r="Q122" s="70"/>
      <c r="R122" s="70"/>
      <c r="S122" s="70"/>
      <c r="T122" s="70"/>
      <c r="U122" s="70"/>
      <c r="V122" s="70"/>
      <c r="W122" s="70"/>
      <c r="X122" s="70"/>
      <c r="Y122" s="70"/>
      <c r="Z122" s="70"/>
      <c r="AA122" s="70"/>
      <c r="AB122" s="70"/>
      <c r="AC122" s="70"/>
      <c r="AD122" s="70"/>
      <c r="AE122" s="70"/>
      <c r="AF122" s="70"/>
      <c r="AG122" s="70"/>
      <c r="AH122" s="70"/>
      <c r="AI122" s="70"/>
      <c r="AJ122" s="70"/>
      <c r="AK122" s="70"/>
      <c r="AL122" s="70"/>
      <c r="AM122" s="70"/>
      <c r="AN122" s="70"/>
      <c r="AO122" s="70"/>
      <c r="AP122" s="70"/>
      <c r="AQ122" s="70"/>
      <c r="AR122" s="70"/>
      <c r="AS122" s="70"/>
      <c r="AT122" s="70"/>
      <c r="AU122" s="70"/>
      <c r="AV122" s="70"/>
      <c r="AW122" s="70"/>
      <c r="AX122" s="70"/>
      <c r="AY122" s="70"/>
      <c r="AZ122" s="70"/>
      <c r="BA122" s="70"/>
      <c r="BB122" s="70"/>
      <c r="BC122" s="70"/>
      <c r="BD122" s="70"/>
      <c r="BE122" s="70"/>
      <c r="BF122" s="70"/>
      <c r="BG122" s="70"/>
      <c r="BH122" s="70"/>
      <c r="BI122" s="70"/>
      <c r="BJ122" s="70"/>
      <c r="BK122" s="70"/>
      <c r="BL122" s="70"/>
      <c r="BM122" s="70"/>
      <c r="BN122" s="70"/>
      <c r="BO122" s="70"/>
      <c r="BP122" s="70"/>
      <c r="BQ122" s="70"/>
      <c r="BR122" s="70"/>
      <c r="BS122" s="70"/>
      <c r="BT122" s="70"/>
      <c r="BU122" s="70"/>
      <c r="BV122" s="70"/>
      <c r="BW122" s="70"/>
      <c r="BX122" s="70"/>
      <c r="BY122" s="70"/>
      <c r="BZ122" s="70"/>
      <c r="CA122" s="70"/>
      <c r="CB122" s="70"/>
      <c r="CC122" s="70"/>
      <c r="CD122" s="70"/>
      <c r="CE122" s="70"/>
      <c r="CF122" s="70"/>
      <c r="CG122" s="70"/>
      <c r="CH122" s="70"/>
      <c r="CI122" s="70"/>
      <c r="CJ122" s="70"/>
      <c r="CK122" s="70"/>
      <c r="CL122" s="70"/>
      <c r="CM122" s="70"/>
      <c r="CN122" s="70"/>
      <c r="CO122" s="70"/>
      <c r="CP122" s="70"/>
      <c r="CQ122" s="70"/>
      <c r="CR122" s="70"/>
    </row>
    <row r="123" spans="1:96">
      <c r="A123" s="65">
        <v>724862</v>
      </c>
      <c r="B123" s="40" t="s">
        <v>8057</v>
      </c>
      <c r="C123" s="39"/>
      <c r="D123" s="63">
        <v>85</v>
      </c>
      <c r="E123" s="49"/>
      <c r="F123" s="64"/>
      <c r="G123" s="45"/>
      <c r="H123" s="45"/>
      <c r="I123" s="45"/>
      <c r="J123" s="45"/>
      <c r="K123" s="45"/>
      <c r="L123" s="45"/>
      <c r="M123" s="45"/>
      <c r="N123" s="45"/>
      <c r="O123" s="45"/>
      <c r="P123" s="45"/>
      <c r="Q123" s="45"/>
      <c r="R123" s="45"/>
      <c r="S123" s="45"/>
      <c r="T123" s="45"/>
      <c r="U123" s="45"/>
      <c r="V123" s="45"/>
      <c r="W123" s="45"/>
      <c r="X123" s="45"/>
      <c r="Y123" s="45"/>
      <c r="Z123" s="45"/>
      <c r="AA123" s="45"/>
      <c r="AB123" s="45"/>
      <c r="AC123" s="45"/>
      <c r="AD123" s="45"/>
      <c r="AE123" s="45"/>
      <c r="AF123" s="45"/>
      <c r="AG123" s="45"/>
      <c r="AH123" s="45"/>
      <c r="AI123" s="45"/>
      <c r="AJ123" s="45"/>
      <c r="AK123" s="45"/>
      <c r="AL123" s="45"/>
      <c r="AM123" s="45"/>
      <c r="AN123" s="45"/>
      <c r="AO123" s="45"/>
      <c r="AP123" s="45"/>
      <c r="AQ123" s="45"/>
      <c r="AR123" s="45"/>
      <c r="AS123" s="45"/>
      <c r="AT123" s="45"/>
      <c r="AU123" s="45"/>
      <c r="AV123" s="45"/>
      <c r="AW123" s="45"/>
      <c r="AX123" s="45"/>
      <c r="AY123" s="45"/>
      <c r="AZ123" s="45"/>
      <c r="BA123" s="45"/>
      <c r="BB123" s="45"/>
      <c r="BC123" s="45"/>
      <c r="BD123" s="45"/>
      <c r="BE123" s="45"/>
      <c r="BF123" s="45"/>
      <c r="BG123" s="45"/>
      <c r="BH123" s="45"/>
      <c r="BI123" s="45"/>
      <c r="BJ123" s="45"/>
      <c r="BK123" s="45"/>
      <c r="BL123" s="45"/>
      <c r="BM123" s="45"/>
      <c r="BN123" s="45"/>
      <c r="BO123" s="45"/>
      <c r="BP123" s="45"/>
      <c r="BQ123" s="45"/>
      <c r="BR123" s="45"/>
      <c r="BS123" s="45"/>
      <c r="BT123" s="45"/>
      <c r="BU123" s="45"/>
      <c r="BV123" s="45"/>
      <c r="BW123" s="45"/>
      <c r="BX123" s="45"/>
      <c r="BY123" s="45"/>
      <c r="BZ123" s="45"/>
      <c r="CA123" s="45"/>
      <c r="CB123" s="45"/>
      <c r="CC123" s="45"/>
      <c r="CD123" s="45"/>
      <c r="CE123" s="45"/>
      <c r="CF123" s="45"/>
      <c r="CG123" s="45"/>
      <c r="CH123" s="45"/>
      <c r="CI123" s="45"/>
      <c r="CJ123" s="45"/>
      <c r="CK123" s="45"/>
      <c r="CL123" s="45"/>
      <c r="CM123" s="45"/>
      <c r="CN123" s="45"/>
      <c r="CO123" s="45"/>
      <c r="CP123" s="45"/>
      <c r="CQ123" s="45"/>
      <c r="CR123" s="45"/>
    </row>
    <row r="124" spans="1:96">
      <c r="A124" s="65">
        <v>724870</v>
      </c>
      <c r="B124" s="40" t="s">
        <v>8058</v>
      </c>
      <c r="C124" s="39"/>
      <c r="D124" s="63">
        <v>114</v>
      </c>
      <c r="E124" s="49"/>
      <c r="F124" s="64"/>
      <c r="G124" s="45"/>
      <c r="H124" s="45"/>
      <c r="I124" s="45"/>
      <c r="J124" s="45"/>
      <c r="K124" s="45"/>
      <c r="L124" s="45"/>
      <c r="M124" s="45"/>
      <c r="N124" s="45"/>
      <c r="O124" s="45"/>
      <c r="P124" s="45"/>
      <c r="Q124" s="45"/>
      <c r="R124" s="45"/>
      <c r="S124" s="45"/>
      <c r="T124" s="45"/>
      <c r="U124" s="45"/>
      <c r="V124" s="45"/>
      <c r="W124" s="45"/>
      <c r="X124" s="45"/>
      <c r="Y124" s="45"/>
      <c r="Z124" s="45"/>
      <c r="AA124" s="45"/>
      <c r="AB124" s="45"/>
      <c r="AC124" s="45"/>
      <c r="AD124" s="45"/>
      <c r="AE124" s="45"/>
      <c r="AF124" s="45"/>
      <c r="AG124" s="45"/>
      <c r="AH124" s="45"/>
      <c r="AI124" s="45"/>
      <c r="AJ124" s="45"/>
      <c r="AK124" s="45"/>
      <c r="AL124" s="45"/>
      <c r="AM124" s="45"/>
      <c r="AN124" s="45"/>
      <c r="AO124" s="45"/>
      <c r="AP124" s="45"/>
      <c r="AQ124" s="45"/>
      <c r="AR124" s="45"/>
      <c r="AS124" s="45"/>
      <c r="AT124" s="45"/>
      <c r="AU124" s="45"/>
      <c r="AV124" s="45"/>
      <c r="AW124" s="45"/>
      <c r="AX124" s="45"/>
      <c r="AY124" s="45"/>
      <c r="AZ124" s="45"/>
      <c r="BA124" s="45"/>
      <c r="BB124" s="45"/>
      <c r="BC124" s="45"/>
      <c r="BD124" s="45"/>
      <c r="BE124" s="45"/>
      <c r="BF124" s="45"/>
      <c r="BG124" s="45"/>
      <c r="BH124" s="45"/>
      <c r="BI124" s="45"/>
      <c r="BJ124" s="45"/>
      <c r="BK124" s="45"/>
      <c r="BL124" s="45"/>
      <c r="BM124" s="45"/>
      <c r="BN124" s="45"/>
      <c r="BO124" s="45"/>
      <c r="BP124" s="45"/>
      <c r="BQ124" s="45"/>
      <c r="BR124" s="45"/>
      <c r="BS124" s="45"/>
      <c r="BT124" s="45"/>
      <c r="BU124" s="45"/>
      <c r="BV124" s="45"/>
      <c r="BW124" s="45"/>
      <c r="BX124" s="45"/>
      <c r="BY124" s="45"/>
      <c r="BZ124" s="45"/>
      <c r="CA124" s="45"/>
      <c r="CB124" s="45"/>
      <c r="CC124" s="45"/>
      <c r="CD124" s="45"/>
      <c r="CE124" s="45"/>
      <c r="CF124" s="45"/>
      <c r="CG124" s="45"/>
      <c r="CH124" s="45"/>
      <c r="CI124" s="45"/>
      <c r="CJ124" s="45"/>
      <c r="CK124" s="45"/>
      <c r="CL124" s="45"/>
      <c r="CM124" s="45"/>
      <c r="CN124" s="45"/>
      <c r="CO124" s="45"/>
      <c r="CP124" s="45"/>
      <c r="CQ124" s="45"/>
      <c r="CR124" s="45"/>
    </row>
    <row r="125" spans="1:96">
      <c r="A125" s="65">
        <v>724897</v>
      </c>
      <c r="B125" s="40" t="s">
        <v>8059</v>
      </c>
      <c r="C125" s="39"/>
      <c r="D125" s="63">
        <v>126</v>
      </c>
      <c r="E125" s="49"/>
      <c r="F125" s="64"/>
      <c r="G125" s="45"/>
      <c r="H125" s="45"/>
      <c r="I125" s="45"/>
      <c r="J125" s="45"/>
      <c r="K125" s="45"/>
      <c r="L125" s="45"/>
      <c r="M125" s="45"/>
      <c r="N125" s="45"/>
      <c r="O125" s="45"/>
      <c r="P125" s="45"/>
      <c r="Q125" s="45"/>
      <c r="R125" s="45"/>
      <c r="S125" s="45"/>
      <c r="T125" s="45"/>
      <c r="U125" s="45"/>
      <c r="V125" s="45"/>
      <c r="W125" s="45"/>
      <c r="X125" s="45"/>
      <c r="Y125" s="45"/>
      <c r="Z125" s="45"/>
      <c r="AA125" s="45"/>
      <c r="AB125" s="45"/>
      <c r="AC125" s="45"/>
      <c r="AD125" s="45"/>
      <c r="AE125" s="45"/>
      <c r="AF125" s="45"/>
      <c r="AG125" s="45"/>
      <c r="AH125" s="45"/>
      <c r="AI125" s="45"/>
      <c r="AJ125" s="45"/>
      <c r="AK125" s="45"/>
      <c r="AL125" s="45"/>
      <c r="AM125" s="45"/>
      <c r="AN125" s="45"/>
      <c r="AO125" s="45"/>
      <c r="AP125" s="45"/>
      <c r="AQ125" s="45"/>
      <c r="AR125" s="45"/>
      <c r="AS125" s="45"/>
      <c r="AT125" s="45"/>
      <c r="AU125" s="45"/>
      <c r="AV125" s="45"/>
      <c r="AW125" s="45"/>
      <c r="AX125" s="45"/>
      <c r="AY125" s="45"/>
      <c r="AZ125" s="45"/>
      <c r="BA125" s="45"/>
      <c r="BB125" s="45"/>
      <c r="BC125" s="45"/>
      <c r="BD125" s="45"/>
      <c r="BE125" s="45"/>
      <c r="BF125" s="45"/>
      <c r="BG125" s="45"/>
      <c r="BH125" s="45"/>
      <c r="BI125" s="45"/>
      <c r="BJ125" s="45"/>
      <c r="BK125" s="45"/>
      <c r="BL125" s="45"/>
      <c r="BM125" s="45"/>
      <c r="BN125" s="45"/>
      <c r="BO125" s="45"/>
      <c r="BP125" s="45"/>
      <c r="BQ125" s="45"/>
      <c r="BR125" s="45"/>
      <c r="BS125" s="45"/>
      <c r="BT125" s="45"/>
      <c r="BU125" s="45"/>
      <c r="BV125" s="45"/>
      <c r="BW125" s="45"/>
      <c r="BX125" s="45"/>
      <c r="BY125" s="45"/>
      <c r="BZ125" s="45"/>
      <c r="CA125" s="45"/>
      <c r="CB125" s="45"/>
      <c r="CC125" s="45"/>
      <c r="CD125" s="45"/>
      <c r="CE125" s="45"/>
      <c r="CF125" s="45"/>
      <c r="CG125" s="45"/>
      <c r="CH125" s="45"/>
      <c r="CI125" s="45"/>
      <c r="CJ125" s="45"/>
      <c r="CK125" s="45"/>
      <c r="CL125" s="45"/>
      <c r="CM125" s="45"/>
      <c r="CN125" s="45"/>
      <c r="CO125" s="45"/>
      <c r="CP125" s="45"/>
      <c r="CQ125" s="45"/>
      <c r="CR125" s="45"/>
    </row>
    <row r="126" spans="1:96">
      <c r="A126" s="65">
        <v>724898</v>
      </c>
      <c r="B126" s="40" t="s">
        <v>8060</v>
      </c>
      <c r="C126" s="39"/>
      <c r="D126" s="63">
        <v>114</v>
      </c>
      <c r="E126" s="49"/>
      <c r="F126" s="64"/>
      <c r="G126" s="45"/>
      <c r="H126" s="45"/>
      <c r="I126" s="45"/>
      <c r="J126" s="45"/>
      <c r="K126" s="45"/>
      <c r="L126" s="45"/>
      <c r="M126" s="45"/>
      <c r="N126" s="45"/>
      <c r="O126" s="45"/>
      <c r="P126" s="45"/>
      <c r="Q126" s="45"/>
      <c r="R126" s="45"/>
      <c r="S126" s="45"/>
      <c r="T126" s="45"/>
      <c r="U126" s="45"/>
      <c r="V126" s="45"/>
      <c r="W126" s="45"/>
      <c r="X126" s="45"/>
      <c r="Y126" s="45"/>
      <c r="Z126" s="45"/>
      <c r="AA126" s="45"/>
      <c r="AB126" s="45"/>
      <c r="AC126" s="45"/>
      <c r="AD126" s="45"/>
      <c r="AE126" s="45"/>
      <c r="AF126" s="45"/>
      <c r="AG126" s="45"/>
      <c r="AH126" s="45"/>
      <c r="AI126" s="45"/>
      <c r="AJ126" s="45"/>
      <c r="AK126" s="45"/>
      <c r="AL126" s="45"/>
      <c r="AM126" s="45"/>
      <c r="AN126" s="45"/>
      <c r="AO126" s="45"/>
      <c r="AP126" s="45"/>
      <c r="AQ126" s="45"/>
      <c r="AR126" s="45"/>
      <c r="AS126" s="45"/>
      <c r="AT126" s="45"/>
      <c r="AU126" s="45"/>
      <c r="AV126" s="45"/>
      <c r="AW126" s="45"/>
      <c r="AX126" s="45"/>
      <c r="AY126" s="45"/>
      <c r="AZ126" s="45"/>
      <c r="BA126" s="45"/>
      <c r="BB126" s="45"/>
      <c r="BC126" s="45"/>
      <c r="BD126" s="45"/>
      <c r="BE126" s="45"/>
      <c r="BF126" s="45"/>
      <c r="BG126" s="45"/>
      <c r="BH126" s="45"/>
      <c r="BI126" s="45"/>
      <c r="BJ126" s="45"/>
      <c r="BK126" s="45"/>
      <c r="BL126" s="45"/>
      <c r="BM126" s="45"/>
      <c r="BN126" s="45"/>
      <c r="BO126" s="45"/>
      <c r="BP126" s="45"/>
      <c r="BQ126" s="45"/>
      <c r="BR126" s="45"/>
      <c r="BS126" s="45"/>
      <c r="BT126" s="45"/>
      <c r="BU126" s="45"/>
      <c r="BV126" s="45"/>
      <c r="BW126" s="45"/>
      <c r="BX126" s="45"/>
      <c r="BY126" s="45"/>
      <c r="BZ126" s="45"/>
      <c r="CA126" s="45"/>
      <c r="CB126" s="45"/>
      <c r="CC126" s="45"/>
      <c r="CD126" s="45"/>
      <c r="CE126" s="45"/>
      <c r="CF126" s="45"/>
      <c r="CG126" s="45"/>
      <c r="CH126" s="45"/>
      <c r="CI126" s="45"/>
      <c r="CJ126" s="45"/>
      <c r="CK126" s="45"/>
      <c r="CL126" s="45"/>
      <c r="CM126" s="45"/>
      <c r="CN126" s="45"/>
      <c r="CO126" s="45"/>
      <c r="CP126" s="45"/>
      <c r="CQ126" s="45"/>
      <c r="CR126" s="45"/>
    </row>
    <row r="127" spans="1:96">
      <c r="A127" s="67">
        <v>726036</v>
      </c>
      <c r="B127" s="34" t="s">
        <v>8061</v>
      </c>
      <c r="C127" s="38"/>
      <c r="D127" s="63">
        <v>21.8</v>
      </c>
      <c r="E127" s="49"/>
      <c r="F127" s="64"/>
      <c r="G127" s="45"/>
      <c r="H127" s="45"/>
      <c r="I127" s="45"/>
      <c r="J127" s="45"/>
      <c r="K127" s="45"/>
      <c r="L127" s="45"/>
      <c r="M127" s="45"/>
      <c r="N127" s="45"/>
      <c r="O127" s="45"/>
      <c r="P127" s="45"/>
      <c r="Q127" s="45"/>
      <c r="R127" s="45"/>
      <c r="S127" s="45"/>
      <c r="T127" s="45"/>
      <c r="U127" s="45"/>
      <c r="V127" s="45"/>
      <c r="W127" s="45"/>
      <c r="X127" s="45"/>
      <c r="Y127" s="45"/>
      <c r="Z127" s="45"/>
      <c r="AA127" s="45"/>
      <c r="AB127" s="45"/>
      <c r="AC127" s="45"/>
      <c r="AD127" s="45"/>
      <c r="AE127" s="45"/>
      <c r="AF127" s="45"/>
      <c r="AG127" s="45"/>
      <c r="AH127" s="45"/>
      <c r="AI127" s="45"/>
      <c r="AJ127" s="45"/>
      <c r="AK127" s="45"/>
      <c r="AL127" s="45"/>
      <c r="AM127" s="45"/>
      <c r="AN127" s="45"/>
      <c r="AO127" s="45"/>
      <c r="AP127" s="45"/>
      <c r="AQ127" s="45"/>
      <c r="AR127" s="45"/>
      <c r="AS127" s="45"/>
      <c r="AT127" s="45"/>
      <c r="AU127" s="45"/>
      <c r="AV127" s="45"/>
      <c r="AW127" s="45"/>
      <c r="AX127" s="45"/>
      <c r="AY127" s="45"/>
      <c r="AZ127" s="45"/>
      <c r="BA127" s="45"/>
      <c r="BB127" s="45"/>
      <c r="BC127" s="45"/>
      <c r="BD127" s="45"/>
      <c r="BE127" s="45"/>
      <c r="BF127" s="45"/>
      <c r="BG127" s="45"/>
      <c r="BH127" s="45"/>
      <c r="BI127" s="45"/>
      <c r="BJ127" s="45"/>
      <c r="BK127" s="45"/>
      <c r="BL127" s="45"/>
      <c r="BM127" s="45"/>
      <c r="BN127" s="45"/>
      <c r="BO127" s="45"/>
      <c r="BP127" s="45"/>
      <c r="BQ127" s="45"/>
      <c r="BR127" s="45"/>
      <c r="BS127" s="45"/>
      <c r="BT127" s="45"/>
      <c r="BU127" s="45"/>
      <c r="BV127" s="45"/>
      <c r="BW127" s="45"/>
      <c r="BX127" s="45"/>
      <c r="BY127" s="45"/>
      <c r="BZ127" s="45"/>
      <c r="CA127" s="45"/>
      <c r="CB127" s="45"/>
      <c r="CC127" s="45"/>
      <c r="CD127" s="45"/>
      <c r="CE127" s="45"/>
      <c r="CF127" s="45"/>
      <c r="CG127" s="45"/>
      <c r="CH127" s="45"/>
      <c r="CI127" s="45"/>
      <c r="CJ127" s="45"/>
      <c r="CK127" s="45"/>
      <c r="CL127" s="45"/>
      <c r="CM127" s="45"/>
      <c r="CN127" s="45"/>
      <c r="CO127" s="45"/>
      <c r="CP127" s="45"/>
      <c r="CQ127" s="45"/>
      <c r="CR127" s="45"/>
    </row>
    <row r="128" spans="1:96">
      <c r="A128" s="67">
        <v>726132</v>
      </c>
      <c r="B128" s="34" t="s">
        <v>8062</v>
      </c>
      <c r="C128" s="38" t="s">
        <v>7986</v>
      </c>
      <c r="D128" s="63">
        <v>538</v>
      </c>
      <c r="E128" s="49"/>
      <c r="F128" s="64"/>
      <c r="G128" s="45"/>
      <c r="H128" s="45"/>
      <c r="I128" s="45"/>
      <c r="J128" s="45"/>
      <c r="K128" s="45"/>
      <c r="L128" s="45"/>
      <c r="M128" s="45"/>
      <c r="N128" s="45"/>
      <c r="O128" s="45"/>
      <c r="P128" s="45"/>
      <c r="Q128" s="45"/>
      <c r="R128" s="45"/>
      <c r="S128" s="45"/>
      <c r="T128" s="45"/>
      <c r="U128" s="45"/>
      <c r="V128" s="45"/>
      <c r="W128" s="45"/>
      <c r="X128" s="45"/>
      <c r="Y128" s="45"/>
      <c r="Z128" s="45"/>
      <c r="AA128" s="45"/>
      <c r="AB128" s="45"/>
      <c r="AC128" s="45"/>
      <c r="AD128" s="45"/>
      <c r="AE128" s="45"/>
      <c r="AF128" s="45"/>
      <c r="AG128" s="45"/>
      <c r="AH128" s="45"/>
      <c r="AI128" s="45"/>
      <c r="AJ128" s="45"/>
      <c r="AK128" s="45"/>
      <c r="AL128" s="45"/>
      <c r="AM128" s="45"/>
      <c r="AN128" s="45"/>
      <c r="AO128" s="45"/>
      <c r="AP128" s="45"/>
      <c r="AQ128" s="45"/>
      <c r="AR128" s="45"/>
      <c r="AS128" s="45"/>
      <c r="AT128" s="45"/>
      <c r="AU128" s="45"/>
      <c r="AV128" s="45"/>
      <c r="AW128" s="45"/>
      <c r="AX128" s="45"/>
      <c r="AY128" s="45"/>
      <c r="AZ128" s="45"/>
      <c r="BA128" s="45"/>
      <c r="BB128" s="45"/>
      <c r="BC128" s="45"/>
      <c r="BD128" s="45"/>
      <c r="BE128" s="45"/>
      <c r="BF128" s="45"/>
      <c r="BG128" s="45"/>
      <c r="BH128" s="45"/>
      <c r="BI128" s="45"/>
      <c r="BJ128" s="45"/>
      <c r="BK128" s="45"/>
      <c r="BL128" s="45"/>
      <c r="BM128" s="45"/>
      <c r="BN128" s="45"/>
      <c r="BO128" s="45"/>
      <c r="BP128" s="45"/>
      <c r="BQ128" s="45"/>
      <c r="BR128" s="45"/>
      <c r="BS128" s="45"/>
      <c r="BT128" s="45"/>
      <c r="BU128" s="45"/>
      <c r="BV128" s="45"/>
      <c r="BW128" s="45"/>
      <c r="BX128" s="45"/>
      <c r="BY128" s="45"/>
      <c r="BZ128" s="45"/>
      <c r="CA128" s="45"/>
      <c r="CB128" s="45"/>
      <c r="CC128" s="45"/>
      <c r="CD128" s="45"/>
      <c r="CE128" s="45"/>
      <c r="CF128" s="45"/>
      <c r="CG128" s="45"/>
      <c r="CH128" s="45"/>
      <c r="CI128" s="45"/>
      <c r="CJ128" s="45"/>
      <c r="CK128" s="45"/>
      <c r="CL128" s="45"/>
      <c r="CM128" s="45"/>
      <c r="CN128" s="45"/>
      <c r="CO128" s="45"/>
      <c r="CP128" s="45"/>
      <c r="CQ128" s="45"/>
      <c r="CR128" s="45"/>
    </row>
    <row r="129" spans="1:96">
      <c r="A129" s="65">
        <v>727071</v>
      </c>
      <c r="B129" s="40" t="s">
        <v>8063</v>
      </c>
      <c r="C129" s="39"/>
      <c r="D129" s="63">
        <v>218</v>
      </c>
      <c r="E129" s="49"/>
      <c r="F129" s="64"/>
      <c r="G129" s="45"/>
      <c r="H129" s="45"/>
      <c r="I129" s="45"/>
      <c r="J129" s="45"/>
      <c r="K129" s="45"/>
      <c r="L129" s="45"/>
      <c r="M129" s="45"/>
      <c r="N129" s="45"/>
      <c r="O129" s="45"/>
      <c r="P129" s="45"/>
      <c r="Q129" s="45"/>
      <c r="R129" s="45"/>
      <c r="S129" s="45"/>
      <c r="T129" s="45"/>
      <c r="U129" s="45"/>
      <c r="V129" s="45"/>
      <c r="W129" s="45"/>
      <c r="X129" s="45"/>
      <c r="Y129" s="45"/>
      <c r="Z129" s="45"/>
      <c r="AA129" s="45"/>
      <c r="AB129" s="45"/>
      <c r="AC129" s="45"/>
      <c r="AD129" s="45"/>
      <c r="AE129" s="45"/>
      <c r="AF129" s="45"/>
      <c r="AG129" s="45"/>
      <c r="AH129" s="45"/>
      <c r="AI129" s="45"/>
      <c r="AJ129" s="45"/>
      <c r="AK129" s="45"/>
      <c r="AL129" s="45"/>
      <c r="AM129" s="45"/>
      <c r="AN129" s="45"/>
      <c r="AO129" s="45"/>
      <c r="AP129" s="45"/>
      <c r="AQ129" s="45"/>
      <c r="AR129" s="45"/>
      <c r="AS129" s="45"/>
      <c r="AT129" s="45"/>
      <c r="AU129" s="45"/>
      <c r="AV129" s="45"/>
      <c r="AW129" s="45"/>
      <c r="AX129" s="45"/>
      <c r="AY129" s="45"/>
      <c r="AZ129" s="45"/>
      <c r="BA129" s="45"/>
      <c r="BB129" s="45"/>
      <c r="BC129" s="45"/>
      <c r="BD129" s="45"/>
      <c r="BE129" s="45"/>
      <c r="BF129" s="45"/>
      <c r="BG129" s="45"/>
      <c r="BH129" s="45"/>
      <c r="BI129" s="45"/>
      <c r="BJ129" s="45"/>
      <c r="BK129" s="45"/>
      <c r="BL129" s="45"/>
      <c r="BM129" s="45"/>
      <c r="BN129" s="45"/>
      <c r="BO129" s="45"/>
      <c r="BP129" s="45"/>
      <c r="BQ129" s="45"/>
      <c r="BR129" s="45"/>
      <c r="BS129" s="45"/>
      <c r="BT129" s="45"/>
      <c r="BU129" s="45"/>
      <c r="BV129" s="45"/>
      <c r="BW129" s="45"/>
      <c r="BX129" s="45"/>
      <c r="BY129" s="45"/>
      <c r="BZ129" s="45"/>
      <c r="CA129" s="45"/>
      <c r="CB129" s="45"/>
      <c r="CC129" s="45"/>
      <c r="CD129" s="45"/>
      <c r="CE129" s="45"/>
      <c r="CF129" s="45"/>
      <c r="CG129" s="45"/>
      <c r="CH129" s="45"/>
      <c r="CI129" s="45"/>
      <c r="CJ129" s="45"/>
      <c r="CK129" s="45"/>
      <c r="CL129" s="45"/>
      <c r="CM129" s="45"/>
      <c r="CN129" s="45"/>
      <c r="CO129" s="45"/>
      <c r="CP129" s="45"/>
      <c r="CQ129" s="45"/>
      <c r="CR129" s="45"/>
    </row>
    <row r="130" spans="1:96">
      <c r="A130" s="67">
        <v>732943</v>
      </c>
      <c r="B130" s="34" t="s">
        <v>8064</v>
      </c>
      <c r="C130" s="38"/>
      <c r="D130" s="63">
        <v>61</v>
      </c>
      <c r="E130" s="49"/>
      <c r="F130" s="64"/>
      <c r="G130" s="45"/>
      <c r="H130" s="45"/>
      <c r="I130" s="45"/>
      <c r="J130" s="45"/>
      <c r="K130" s="45"/>
      <c r="L130" s="45"/>
      <c r="M130" s="45"/>
      <c r="N130" s="45"/>
      <c r="O130" s="45"/>
      <c r="P130" s="45"/>
      <c r="Q130" s="45"/>
      <c r="R130" s="45"/>
      <c r="S130" s="45"/>
      <c r="T130" s="45"/>
      <c r="U130" s="45"/>
      <c r="V130" s="45"/>
      <c r="W130" s="45"/>
      <c r="X130" s="45"/>
      <c r="Y130" s="45"/>
      <c r="Z130" s="45"/>
      <c r="AA130" s="45"/>
      <c r="AB130" s="45"/>
      <c r="AC130" s="45"/>
      <c r="AD130" s="45"/>
      <c r="AE130" s="45"/>
      <c r="AF130" s="45"/>
      <c r="AG130" s="45"/>
      <c r="AH130" s="45"/>
      <c r="AI130" s="45"/>
      <c r="AJ130" s="45"/>
      <c r="AK130" s="45"/>
      <c r="AL130" s="45"/>
      <c r="AM130" s="45"/>
      <c r="AN130" s="45"/>
      <c r="AO130" s="45"/>
      <c r="AP130" s="45"/>
      <c r="AQ130" s="45"/>
      <c r="AR130" s="45"/>
      <c r="AS130" s="45"/>
      <c r="AT130" s="45"/>
      <c r="AU130" s="45"/>
      <c r="AV130" s="45"/>
      <c r="AW130" s="45"/>
      <c r="AX130" s="45"/>
      <c r="AY130" s="45"/>
      <c r="AZ130" s="45"/>
      <c r="BA130" s="45"/>
      <c r="BB130" s="45"/>
      <c r="BC130" s="45"/>
      <c r="BD130" s="45"/>
      <c r="BE130" s="45"/>
      <c r="BF130" s="45"/>
      <c r="BG130" s="45"/>
      <c r="BH130" s="45"/>
      <c r="BI130" s="45"/>
      <c r="BJ130" s="45"/>
      <c r="BK130" s="45"/>
      <c r="BL130" s="45"/>
      <c r="BM130" s="45"/>
      <c r="BN130" s="45"/>
      <c r="BO130" s="45"/>
      <c r="BP130" s="45"/>
      <c r="BQ130" s="45"/>
      <c r="BR130" s="45"/>
      <c r="BS130" s="45"/>
      <c r="BT130" s="45"/>
      <c r="BU130" s="45"/>
      <c r="BV130" s="45"/>
      <c r="BW130" s="45"/>
      <c r="BX130" s="45"/>
      <c r="BY130" s="45"/>
      <c r="BZ130" s="45"/>
      <c r="CA130" s="45"/>
      <c r="CB130" s="45"/>
      <c r="CC130" s="45"/>
      <c r="CD130" s="45"/>
      <c r="CE130" s="45"/>
      <c r="CF130" s="45"/>
      <c r="CG130" s="45"/>
      <c r="CH130" s="45"/>
      <c r="CI130" s="45"/>
      <c r="CJ130" s="45"/>
      <c r="CK130" s="45"/>
      <c r="CL130" s="45"/>
      <c r="CM130" s="45"/>
      <c r="CN130" s="45"/>
      <c r="CO130" s="45"/>
      <c r="CP130" s="45"/>
      <c r="CQ130" s="45"/>
      <c r="CR130" s="45"/>
    </row>
    <row r="131" spans="1:96">
      <c r="A131" s="67">
        <v>732945</v>
      </c>
      <c r="B131" s="34" t="s">
        <v>8065</v>
      </c>
      <c r="C131" s="38"/>
      <c r="D131" s="63">
        <v>68</v>
      </c>
      <c r="E131" s="49"/>
      <c r="F131" s="64"/>
      <c r="G131" s="45"/>
      <c r="H131" s="45"/>
      <c r="I131" s="45"/>
      <c r="J131" s="45"/>
      <c r="K131" s="45"/>
      <c r="L131" s="45"/>
      <c r="M131" s="45"/>
      <c r="N131" s="45"/>
      <c r="O131" s="45"/>
      <c r="P131" s="45"/>
      <c r="Q131" s="45"/>
      <c r="R131" s="45"/>
      <c r="S131" s="45"/>
      <c r="T131" s="45"/>
      <c r="U131" s="45"/>
      <c r="V131" s="45"/>
      <c r="W131" s="45"/>
      <c r="X131" s="45"/>
      <c r="Y131" s="45"/>
      <c r="Z131" s="45"/>
      <c r="AA131" s="45"/>
      <c r="AB131" s="45"/>
      <c r="AC131" s="45"/>
      <c r="AD131" s="45"/>
      <c r="AE131" s="45"/>
      <c r="AF131" s="45"/>
      <c r="AG131" s="45"/>
      <c r="AH131" s="45"/>
      <c r="AI131" s="45"/>
      <c r="AJ131" s="45"/>
      <c r="AK131" s="45"/>
      <c r="AL131" s="45"/>
      <c r="AM131" s="45"/>
      <c r="AN131" s="45"/>
      <c r="AO131" s="45"/>
      <c r="AP131" s="45"/>
      <c r="AQ131" s="45"/>
      <c r="AR131" s="45"/>
      <c r="AS131" s="45"/>
      <c r="AT131" s="45"/>
      <c r="AU131" s="45"/>
      <c r="AV131" s="45"/>
      <c r="AW131" s="45"/>
      <c r="AX131" s="45"/>
      <c r="AY131" s="45"/>
      <c r="AZ131" s="45"/>
      <c r="BA131" s="45"/>
      <c r="BB131" s="45"/>
      <c r="BC131" s="45"/>
      <c r="BD131" s="45"/>
      <c r="BE131" s="45"/>
      <c r="BF131" s="45"/>
      <c r="BG131" s="45"/>
      <c r="BH131" s="45"/>
      <c r="BI131" s="45"/>
      <c r="BJ131" s="45"/>
      <c r="BK131" s="45"/>
      <c r="BL131" s="45"/>
      <c r="BM131" s="45"/>
      <c r="BN131" s="45"/>
      <c r="BO131" s="45"/>
      <c r="BP131" s="45"/>
      <c r="BQ131" s="45"/>
      <c r="BR131" s="45"/>
      <c r="BS131" s="45"/>
      <c r="BT131" s="45"/>
      <c r="BU131" s="45"/>
      <c r="BV131" s="45"/>
      <c r="BW131" s="45"/>
      <c r="BX131" s="45"/>
      <c r="BY131" s="45"/>
      <c r="BZ131" s="45"/>
      <c r="CA131" s="45"/>
      <c r="CB131" s="45"/>
      <c r="CC131" s="45"/>
      <c r="CD131" s="45"/>
      <c r="CE131" s="45"/>
      <c r="CF131" s="45"/>
      <c r="CG131" s="45"/>
      <c r="CH131" s="45"/>
      <c r="CI131" s="45"/>
      <c r="CJ131" s="45"/>
      <c r="CK131" s="45"/>
      <c r="CL131" s="45"/>
      <c r="CM131" s="45"/>
      <c r="CN131" s="45"/>
      <c r="CO131" s="45"/>
      <c r="CP131" s="45"/>
      <c r="CQ131" s="45"/>
      <c r="CR131" s="45"/>
    </row>
    <row r="132" spans="1:96">
      <c r="A132" s="65">
        <v>738321</v>
      </c>
      <c r="B132" s="40" t="s">
        <v>8066</v>
      </c>
      <c r="C132" s="39" t="s">
        <v>7986</v>
      </c>
      <c r="D132" s="63">
        <v>1860</v>
      </c>
      <c r="E132" s="49"/>
      <c r="F132" s="64"/>
      <c r="G132" s="45"/>
      <c r="H132" s="45"/>
      <c r="I132" s="45"/>
      <c r="J132" s="45"/>
      <c r="K132" s="45"/>
      <c r="L132" s="45"/>
      <c r="M132" s="45"/>
      <c r="N132" s="45"/>
      <c r="O132" s="45"/>
      <c r="P132" s="45"/>
      <c r="Q132" s="45"/>
      <c r="R132" s="45"/>
      <c r="S132" s="45"/>
      <c r="T132" s="45"/>
      <c r="U132" s="45"/>
      <c r="V132" s="45"/>
      <c r="W132" s="45"/>
      <c r="X132" s="45"/>
      <c r="Y132" s="45"/>
      <c r="Z132" s="45"/>
      <c r="AA132" s="45"/>
      <c r="AB132" s="45"/>
      <c r="AC132" s="45"/>
      <c r="AD132" s="45"/>
      <c r="AE132" s="45"/>
      <c r="AF132" s="45"/>
      <c r="AG132" s="45"/>
      <c r="AH132" s="45"/>
      <c r="AI132" s="45"/>
      <c r="AJ132" s="45"/>
      <c r="AK132" s="45"/>
      <c r="AL132" s="45"/>
      <c r="AM132" s="45"/>
      <c r="AN132" s="45"/>
      <c r="AO132" s="45"/>
      <c r="AP132" s="45"/>
      <c r="AQ132" s="45"/>
      <c r="AR132" s="45"/>
      <c r="AS132" s="45"/>
      <c r="AT132" s="45"/>
      <c r="AU132" s="45"/>
      <c r="AV132" s="45"/>
      <c r="AW132" s="45"/>
      <c r="AX132" s="45"/>
      <c r="AY132" s="45"/>
      <c r="AZ132" s="45"/>
      <c r="BA132" s="45"/>
      <c r="BB132" s="45"/>
      <c r="BC132" s="45"/>
      <c r="BD132" s="45"/>
      <c r="BE132" s="45"/>
      <c r="BF132" s="45"/>
      <c r="BG132" s="45"/>
      <c r="BH132" s="45"/>
      <c r="BI132" s="45"/>
      <c r="BJ132" s="45"/>
      <c r="BK132" s="45"/>
      <c r="BL132" s="45"/>
      <c r="BM132" s="45"/>
      <c r="BN132" s="45"/>
      <c r="BO132" s="45"/>
      <c r="BP132" s="45"/>
      <c r="BQ132" s="45"/>
      <c r="BR132" s="45"/>
      <c r="BS132" s="45"/>
      <c r="BT132" s="45"/>
      <c r="BU132" s="45"/>
      <c r="BV132" s="45"/>
      <c r="BW132" s="45"/>
      <c r="BX132" s="45"/>
      <c r="BY132" s="45"/>
      <c r="BZ132" s="45"/>
      <c r="CA132" s="45"/>
      <c r="CB132" s="45"/>
      <c r="CC132" s="45"/>
      <c r="CD132" s="45"/>
      <c r="CE132" s="45"/>
      <c r="CF132" s="45"/>
      <c r="CG132" s="45"/>
      <c r="CH132" s="45"/>
      <c r="CI132" s="45"/>
      <c r="CJ132" s="45"/>
      <c r="CK132" s="45"/>
      <c r="CL132" s="45"/>
      <c r="CM132" s="45"/>
      <c r="CN132" s="45"/>
      <c r="CO132" s="45"/>
      <c r="CP132" s="45"/>
      <c r="CQ132" s="45"/>
      <c r="CR132" s="45"/>
    </row>
    <row r="133" spans="1:96">
      <c r="A133" s="67">
        <v>740174</v>
      </c>
      <c r="B133" s="34" t="s">
        <v>8067</v>
      </c>
      <c r="C133" s="38" t="s">
        <v>7986</v>
      </c>
      <c r="D133" s="63">
        <v>61</v>
      </c>
      <c r="E133" s="49"/>
      <c r="F133" s="64"/>
      <c r="G133" s="70"/>
      <c r="H133" s="70"/>
      <c r="I133" s="70"/>
      <c r="J133" s="70"/>
      <c r="K133" s="70"/>
      <c r="L133" s="70"/>
      <c r="M133" s="70"/>
      <c r="N133" s="70"/>
      <c r="O133" s="70"/>
      <c r="P133" s="70"/>
      <c r="Q133" s="70"/>
      <c r="R133" s="70"/>
      <c r="S133" s="70"/>
      <c r="T133" s="70"/>
      <c r="U133" s="70"/>
      <c r="V133" s="70"/>
      <c r="W133" s="70"/>
      <c r="X133" s="70"/>
      <c r="Y133" s="70"/>
      <c r="Z133" s="70"/>
      <c r="AA133" s="70"/>
      <c r="AB133" s="70"/>
      <c r="AC133" s="70"/>
      <c r="AD133" s="70"/>
      <c r="AE133" s="70"/>
      <c r="AF133" s="70"/>
      <c r="AG133" s="70"/>
      <c r="AH133" s="70"/>
      <c r="AI133" s="70"/>
      <c r="AJ133" s="70"/>
      <c r="AK133" s="70"/>
      <c r="AL133" s="70"/>
      <c r="AM133" s="70"/>
      <c r="AN133" s="70"/>
      <c r="AO133" s="70"/>
      <c r="AP133" s="70"/>
      <c r="AQ133" s="70"/>
      <c r="AR133" s="70"/>
      <c r="AS133" s="70"/>
      <c r="AT133" s="70"/>
      <c r="AU133" s="70"/>
      <c r="AV133" s="70"/>
      <c r="AW133" s="70"/>
      <c r="AX133" s="70"/>
      <c r="AY133" s="70"/>
      <c r="AZ133" s="70"/>
      <c r="BA133" s="70"/>
      <c r="BB133" s="70"/>
      <c r="BC133" s="70"/>
      <c r="BD133" s="70"/>
      <c r="BE133" s="70"/>
      <c r="BF133" s="70"/>
      <c r="BG133" s="70"/>
      <c r="BH133" s="70"/>
      <c r="BI133" s="70"/>
      <c r="BJ133" s="70"/>
      <c r="BK133" s="70"/>
      <c r="BL133" s="70"/>
      <c r="BM133" s="70"/>
      <c r="BN133" s="70"/>
      <c r="BO133" s="70"/>
      <c r="BP133" s="70"/>
      <c r="BQ133" s="70"/>
      <c r="BR133" s="70"/>
      <c r="BS133" s="70"/>
      <c r="BT133" s="70"/>
      <c r="BU133" s="70"/>
      <c r="BV133" s="70"/>
      <c r="BW133" s="70"/>
      <c r="BX133" s="70"/>
      <c r="BY133" s="70"/>
      <c r="BZ133" s="70"/>
      <c r="CA133" s="70"/>
      <c r="CB133" s="70"/>
      <c r="CC133" s="70"/>
      <c r="CD133" s="70"/>
      <c r="CE133" s="70"/>
      <c r="CF133" s="70"/>
      <c r="CG133" s="70"/>
      <c r="CH133" s="70"/>
      <c r="CI133" s="70"/>
      <c r="CJ133" s="70"/>
      <c r="CK133" s="70"/>
      <c r="CL133" s="70"/>
      <c r="CM133" s="70"/>
      <c r="CN133" s="70"/>
      <c r="CO133" s="70"/>
      <c r="CP133" s="70"/>
      <c r="CQ133" s="70"/>
      <c r="CR133" s="70"/>
    </row>
    <row r="134" spans="1:96">
      <c r="A134" s="67">
        <v>740179</v>
      </c>
      <c r="B134" s="34" t="s">
        <v>8068</v>
      </c>
      <c r="C134" s="38"/>
      <c r="D134" s="63">
        <v>252</v>
      </c>
      <c r="E134" s="49"/>
      <c r="F134" s="64"/>
      <c r="G134" s="45"/>
      <c r="H134" s="45"/>
      <c r="I134" s="45"/>
      <c r="J134" s="45"/>
      <c r="K134" s="45"/>
      <c r="L134" s="45"/>
      <c r="M134" s="45"/>
      <c r="N134" s="45"/>
      <c r="O134" s="45"/>
      <c r="P134" s="45"/>
      <c r="Q134" s="45"/>
      <c r="R134" s="45"/>
      <c r="S134" s="45"/>
      <c r="T134" s="45"/>
      <c r="U134" s="45"/>
      <c r="V134" s="45"/>
      <c r="W134" s="45"/>
      <c r="X134" s="45"/>
      <c r="Y134" s="45"/>
      <c r="Z134" s="45"/>
      <c r="AA134" s="45"/>
      <c r="AB134" s="45"/>
      <c r="AC134" s="45"/>
      <c r="AD134" s="45"/>
      <c r="AE134" s="45"/>
      <c r="AF134" s="45"/>
      <c r="AG134" s="45"/>
      <c r="AH134" s="45"/>
      <c r="AI134" s="45"/>
      <c r="AJ134" s="45"/>
      <c r="AK134" s="45"/>
      <c r="AL134" s="45"/>
      <c r="AM134" s="45"/>
      <c r="AN134" s="45"/>
      <c r="AO134" s="45"/>
      <c r="AP134" s="45"/>
      <c r="AQ134" s="45"/>
      <c r="AR134" s="45"/>
      <c r="AS134" s="45"/>
      <c r="AT134" s="45"/>
      <c r="AU134" s="45"/>
      <c r="AV134" s="45"/>
      <c r="AW134" s="45"/>
      <c r="AX134" s="45"/>
      <c r="AY134" s="45"/>
      <c r="AZ134" s="45"/>
      <c r="BA134" s="45"/>
      <c r="BB134" s="45"/>
      <c r="BC134" s="45"/>
      <c r="BD134" s="45"/>
      <c r="BE134" s="45"/>
      <c r="BF134" s="45"/>
      <c r="BG134" s="45"/>
      <c r="BH134" s="45"/>
      <c r="BI134" s="45"/>
      <c r="BJ134" s="45"/>
      <c r="BK134" s="45"/>
      <c r="BL134" s="45"/>
      <c r="BM134" s="45"/>
      <c r="BN134" s="45"/>
      <c r="BO134" s="45"/>
      <c r="BP134" s="45"/>
      <c r="BQ134" s="45"/>
      <c r="BR134" s="45"/>
      <c r="BS134" s="45"/>
      <c r="BT134" s="45"/>
      <c r="BU134" s="45"/>
      <c r="BV134" s="45"/>
      <c r="BW134" s="45"/>
      <c r="BX134" s="45"/>
      <c r="BY134" s="45"/>
      <c r="BZ134" s="45"/>
      <c r="CA134" s="45"/>
      <c r="CB134" s="45"/>
      <c r="CC134" s="45"/>
      <c r="CD134" s="45"/>
      <c r="CE134" s="45"/>
      <c r="CF134" s="45"/>
      <c r="CG134" s="45"/>
      <c r="CH134" s="45"/>
      <c r="CI134" s="45"/>
      <c r="CJ134" s="45"/>
      <c r="CK134" s="45"/>
      <c r="CL134" s="45"/>
      <c r="CM134" s="45"/>
      <c r="CN134" s="45"/>
      <c r="CO134" s="45"/>
      <c r="CP134" s="45"/>
      <c r="CQ134" s="45"/>
      <c r="CR134" s="45"/>
    </row>
    <row r="135" spans="1:96">
      <c r="A135" s="65">
        <v>743970</v>
      </c>
      <c r="B135" s="40" t="s">
        <v>8069</v>
      </c>
      <c r="C135" s="39"/>
      <c r="D135" s="63">
        <v>72</v>
      </c>
      <c r="E135" s="49"/>
      <c r="F135" s="64"/>
      <c r="G135" s="45"/>
      <c r="H135" s="45"/>
      <c r="I135" s="45"/>
      <c r="J135" s="45"/>
      <c r="K135" s="45"/>
      <c r="L135" s="45"/>
      <c r="M135" s="45"/>
      <c r="N135" s="45"/>
      <c r="O135" s="45"/>
      <c r="P135" s="45"/>
      <c r="Q135" s="45"/>
      <c r="R135" s="45"/>
      <c r="S135" s="45"/>
      <c r="T135" s="45"/>
      <c r="U135" s="45"/>
      <c r="V135" s="45"/>
      <c r="W135" s="45"/>
      <c r="X135" s="45"/>
      <c r="Y135" s="45"/>
      <c r="Z135" s="45"/>
      <c r="AA135" s="45"/>
      <c r="AB135" s="45"/>
      <c r="AC135" s="45"/>
      <c r="AD135" s="45"/>
      <c r="AE135" s="45"/>
      <c r="AF135" s="45"/>
      <c r="AG135" s="45"/>
      <c r="AH135" s="45"/>
      <c r="AI135" s="45"/>
      <c r="AJ135" s="45"/>
      <c r="AK135" s="45"/>
      <c r="AL135" s="45"/>
      <c r="AM135" s="45"/>
      <c r="AN135" s="45"/>
      <c r="AO135" s="45"/>
      <c r="AP135" s="45"/>
      <c r="AQ135" s="45"/>
      <c r="AR135" s="45"/>
      <c r="AS135" s="45"/>
      <c r="AT135" s="45"/>
      <c r="AU135" s="45"/>
      <c r="AV135" s="45"/>
      <c r="AW135" s="45"/>
      <c r="AX135" s="45"/>
      <c r="AY135" s="45"/>
      <c r="AZ135" s="45"/>
      <c r="BA135" s="45"/>
      <c r="BB135" s="45"/>
      <c r="BC135" s="45"/>
      <c r="BD135" s="45"/>
      <c r="BE135" s="45"/>
      <c r="BF135" s="45"/>
      <c r="BG135" s="45"/>
      <c r="BH135" s="45"/>
      <c r="BI135" s="45"/>
      <c r="BJ135" s="45"/>
      <c r="BK135" s="45"/>
      <c r="BL135" s="45"/>
      <c r="BM135" s="45"/>
      <c r="BN135" s="45"/>
      <c r="BO135" s="45"/>
      <c r="BP135" s="45"/>
      <c r="BQ135" s="45"/>
      <c r="BR135" s="45"/>
      <c r="BS135" s="45"/>
      <c r="BT135" s="45"/>
      <c r="BU135" s="45"/>
      <c r="BV135" s="45"/>
      <c r="BW135" s="45"/>
      <c r="BX135" s="45"/>
      <c r="BY135" s="45"/>
      <c r="BZ135" s="45"/>
      <c r="CA135" s="45"/>
      <c r="CB135" s="45"/>
      <c r="CC135" s="45"/>
      <c r="CD135" s="45"/>
      <c r="CE135" s="45"/>
      <c r="CF135" s="45"/>
      <c r="CG135" s="45"/>
      <c r="CH135" s="45"/>
      <c r="CI135" s="45"/>
      <c r="CJ135" s="45"/>
      <c r="CK135" s="45"/>
      <c r="CL135" s="45"/>
      <c r="CM135" s="45"/>
      <c r="CN135" s="45"/>
      <c r="CO135" s="45"/>
      <c r="CP135" s="45"/>
      <c r="CQ135" s="45"/>
      <c r="CR135" s="45"/>
    </row>
    <row r="136" spans="1:96">
      <c r="A136" s="65">
        <v>743971</v>
      </c>
      <c r="B136" s="40" t="s">
        <v>8070</v>
      </c>
      <c r="C136" s="39"/>
      <c r="D136" s="63">
        <v>72</v>
      </c>
      <c r="E136" s="49"/>
      <c r="F136" s="64"/>
      <c r="G136" s="45"/>
      <c r="H136" s="45"/>
      <c r="I136" s="45"/>
      <c r="J136" s="45"/>
      <c r="K136" s="45"/>
      <c r="L136" s="45"/>
      <c r="M136" s="45"/>
      <c r="N136" s="45"/>
      <c r="O136" s="45"/>
      <c r="P136" s="45"/>
      <c r="Q136" s="45"/>
      <c r="R136" s="45"/>
      <c r="S136" s="45"/>
      <c r="T136" s="45"/>
      <c r="U136" s="45"/>
      <c r="V136" s="45"/>
      <c r="W136" s="45"/>
      <c r="X136" s="45"/>
      <c r="Y136" s="45"/>
      <c r="Z136" s="45"/>
      <c r="AA136" s="45"/>
      <c r="AB136" s="45"/>
      <c r="AC136" s="45"/>
      <c r="AD136" s="45"/>
      <c r="AE136" s="45"/>
      <c r="AF136" s="45"/>
      <c r="AG136" s="45"/>
      <c r="AH136" s="45"/>
      <c r="AI136" s="45"/>
      <c r="AJ136" s="45"/>
      <c r="AK136" s="45"/>
      <c r="AL136" s="45"/>
      <c r="AM136" s="45"/>
      <c r="AN136" s="45"/>
      <c r="AO136" s="45"/>
      <c r="AP136" s="45"/>
      <c r="AQ136" s="45"/>
      <c r="AR136" s="45"/>
      <c r="AS136" s="45"/>
      <c r="AT136" s="45"/>
      <c r="AU136" s="45"/>
      <c r="AV136" s="45"/>
      <c r="AW136" s="45"/>
      <c r="AX136" s="45"/>
      <c r="AY136" s="45"/>
      <c r="AZ136" s="45"/>
      <c r="BA136" s="45"/>
      <c r="BB136" s="45"/>
      <c r="BC136" s="45"/>
      <c r="BD136" s="45"/>
      <c r="BE136" s="45"/>
      <c r="BF136" s="45"/>
      <c r="BG136" s="45"/>
      <c r="BH136" s="45"/>
      <c r="BI136" s="45"/>
      <c r="BJ136" s="45"/>
      <c r="BK136" s="45"/>
      <c r="BL136" s="45"/>
      <c r="BM136" s="45"/>
      <c r="BN136" s="45"/>
      <c r="BO136" s="45"/>
      <c r="BP136" s="45"/>
      <c r="BQ136" s="45"/>
      <c r="BR136" s="45"/>
      <c r="BS136" s="45"/>
      <c r="BT136" s="45"/>
      <c r="BU136" s="45"/>
      <c r="BV136" s="45"/>
      <c r="BW136" s="45"/>
      <c r="BX136" s="45"/>
      <c r="BY136" s="45"/>
      <c r="BZ136" s="45"/>
      <c r="CA136" s="45"/>
      <c r="CB136" s="45"/>
      <c r="CC136" s="45"/>
      <c r="CD136" s="45"/>
      <c r="CE136" s="45"/>
      <c r="CF136" s="45"/>
      <c r="CG136" s="45"/>
      <c r="CH136" s="45"/>
      <c r="CI136" s="45"/>
      <c r="CJ136" s="45"/>
      <c r="CK136" s="45"/>
      <c r="CL136" s="45"/>
      <c r="CM136" s="45"/>
      <c r="CN136" s="45"/>
      <c r="CO136" s="45"/>
      <c r="CP136" s="45"/>
      <c r="CQ136" s="45"/>
      <c r="CR136" s="45"/>
    </row>
    <row r="137" spans="1:96">
      <c r="A137" s="65">
        <v>743980</v>
      </c>
      <c r="B137" s="40" t="s">
        <v>8071</v>
      </c>
      <c r="C137" s="39"/>
      <c r="D137" s="63">
        <v>72</v>
      </c>
      <c r="E137" s="49"/>
      <c r="F137" s="64"/>
      <c r="G137" s="45"/>
      <c r="H137" s="45"/>
      <c r="I137" s="45"/>
      <c r="J137" s="45"/>
      <c r="K137" s="45"/>
      <c r="L137" s="45"/>
      <c r="M137" s="45"/>
      <c r="N137" s="45"/>
      <c r="O137" s="45"/>
      <c r="P137" s="45"/>
      <c r="Q137" s="45"/>
      <c r="R137" s="45"/>
      <c r="S137" s="45"/>
      <c r="T137" s="45"/>
      <c r="U137" s="45"/>
      <c r="V137" s="45"/>
      <c r="W137" s="45"/>
      <c r="X137" s="45"/>
      <c r="Y137" s="45"/>
      <c r="Z137" s="45"/>
      <c r="AA137" s="45"/>
      <c r="AB137" s="45"/>
      <c r="AC137" s="45"/>
      <c r="AD137" s="45"/>
      <c r="AE137" s="45"/>
      <c r="AF137" s="45"/>
      <c r="AG137" s="45"/>
      <c r="AH137" s="45"/>
      <c r="AI137" s="45"/>
      <c r="AJ137" s="45"/>
      <c r="AK137" s="45"/>
      <c r="AL137" s="45"/>
      <c r="AM137" s="45"/>
      <c r="AN137" s="45"/>
      <c r="AO137" s="45"/>
      <c r="AP137" s="45"/>
      <c r="AQ137" s="45"/>
      <c r="AR137" s="45"/>
      <c r="AS137" s="45"/>
      <c r="AT137" s="45"/>
      <c r="AU137" s="45"/>
      <c r="AV137" s="45"/>
      <c r="AW137" s="45"/>
      <c r="AX137" s="45"/>
      <c r="AY137" s="45"/>
      <c r="AZ137" s="45"/>
      <c r="BA137" s="45"/>
      <c r="BB137" s="45"/>
      <c r="BC137" s="45"/>
      <c r="BD137" s="45"/>
      <c r="BE137" s="45"/>
      <c r="BF137" s="45"/>
      <c r="BG137" s="45"/>
      <c r="BH137" s="45"/>
      <c r="BI137" s="45"/>
      <c r="BJ137" s="45"/>
      <c r="BK137" s="45"/>
      <c r="BL137" s="45"/>
      <c r="BM137" s="45"/>
      <c r="BN137" s="45"/>
      <c r="BO137" s="45"/>
      <c r="BP137" s="45"/>
      <c r="BQ137" s="45"/>
      <c r="BR137" s="45"/>
      <c r="BS137" s="45"/>
      <c r="BT137" s="45"/>
      <c r="BU137" s="45"/>
      <c r="BV137" s="45"/>
      <c r="BW137" s="45"/>
      <c r="BX137" s="45"/>
      <c r="BY137" s="45"/>
      <c r="BZ137" s="45"/>
      <c r="CA137" s="45"/>
      <c r="CB137" s="45"/>
      <c r="CC137" s="45"/>
      <c r="CD137" s="45"/>
      <c r="CE137" s="45"/>
      <c r="CF137" s="45"/>
      <c r="CG137" s="45"/>
      <c r="CH137" s="45"/>
      <c r="CI137" s="45"/>
      <c r="CJ137" s="45"/>
      <c r="CK137" s="45"/>
      <c r="CL137" s="45"/>
      <c r="CM137" s="45"/>
      <c r="CN137" s="45"/>
      <c r="CO137" s="45"/>
      <c r="CP137" s="45"/>
      <c r="CQ137" s="45"/>
      <c r="CR137" s="45"/>
    </row>
    <row r="138" spans="1:96">
      <c r="A138" s="65">
        <v>743993</v>
      </c>
      <c r="B138" s="40" t="s">
        <v>8072</v>
      </c>
      <c r="C138" s="39"/>
      <c r="D138" s="63">
        <v>332</v>
      </c>
      <c r="E138" s="49"/>
      <c r="F138" s="64"/>
      <c r="G138" s="45"/>
      <c r="H138" s="45"/>
      <c r="I138" s="45"/>
      <c r="J138" s="45"/>
      <c r="K138" s="45"/>
      <c r="L138" s="45"/>
      <c r="M138" s="45"/>
      <c r="N138" s="45"/>
      <c r="O138" s="45"/>
      <c r="P138" s="45"/>
      <c r="Q138" s="45"/>
      <c r="R138" s="45"/>
      <c r="S138" s="45"/>
      <c r="T138" s="45"/>
      <c r="U138" s="45"/>
      <c r="V138" s="45"/>
      <c r="W138" s="45"/>
      <c r="X138" s="45"/>
      <c r="Y138" s="45"/>
      <c r="Z138" s="45"/>
      <c r="AA138" s="45"/>
      <c r="AB138" s="45"/>
      <c r="AC138" s="45"/>
      <c r="AD138" s="45"/>
      <c r="AE138" s="45"/>
      <c r="AF138" s="45"/>
      <c r="AG138" s="45"/>
      <c r="AH138" s="45"/>
      <c r="AI138" s="45"/>
      <c r="AJ138" s="45"/>
      <c r="AK138" s="45"/>
      <c r="AL138" s="45"/>
      <c r="AM138" s="45"/>
      <c r="AN138" s="45"/>
      <c r="AO138" s="45"/>
      <c r="AP138" s="45"/>
      <c r="AQ138" s="45"/>
      <c r="AR138" s="45"/>
      <c r="AS138" s="45"/>
      <c r="AT138" s="45"/>
      <c r="AU138" s="45"/>
      <c r="AV138" s="45"/>
      <c r="AW138" s="45"/>
      <c r="AX138" s="45"/>
      <c r="AY138" s="45"/>
      <c r="AZ138" s="45"/>
      <c r="BA138" s="45"/>
      <c r="BB138" s="45"/>
      <c r="BC138" s="45"/>
      <c r="BD138" s="45"/>
      <c r="BE138" s="45"/>
      <c r="BF138" s="45"/>
      <c r="BG138" s="45"/>
      <c r="BH138" s="45"/>
      <c r="BI138" s="45"/>
      <c r="BJ138" s="45"/>
      <c r="BK138" s="45"/>
      <c r="BL138" s="45"/>
      <c r="BM138" s="45"/>
      <c r="BN138" s="45"/>
      <c r="BO138" s="45"/>
      <c r="BP138" s="45"/>
      <c r="BQ138" s="45"/>
      <c r="BR138" s="45"/>
      <c r="BS138" s="45"/>
      <c r="BT138" s="45"/>
      <c r="BU138" s="45"/>
      <c r="BV138" s="45"/>
      <c r="BW138" s="45"/>
      <c r="BX138" s="45"/>
      <c r="BY138" s="45"/>
      <c r="BZ138" s="45"/>
      <c r="CA138" s="45"/>
      <c r="CB138" s="45"/>
      <c r="CC138" s="45"/>
      <c r="CD138" s="45"/>
      <c r="CE138" s="45"/>
      <c r="CF138" s="45"/>
      <c r="CG138" s="45"/>
      <c r="CH138" s="45"/>
      <c r="CI138" s="45"/>
      <c r="CJ138" s="45"/>
      <c r="CK138" s="45"/>
      <c r="CL138" s="45"/>
      <c r="CM138" s="45"/>
      <c r="CN138" s="45"/>
      <c r="CO138" s="45"/>
      <c r="CP138" s="45"/>
      <c r="CQ138" s="45"/>
      <c r="CR138" s="45"/>
    </row>
    <row r="139" spans="1:96">
      <c r="A139" s="67">
        <v>800600</v>
      </c>
      <c r="B139" s="34" t="s">
        <v>8073</v>
      </c>
      <c r="C139" s="38"/>
      <c r="D139" s="63">
        <v>48.1</v>
      </c>
      <c r="E139" s="49"/>
      <c r="F139" s="64"/>
      <c r="G139" s="45"/>
      <c r="H139" s="45"/>
      <c r="I139" s="45"/>
      <c r="J139" s="45"/>
      <c r="K139" s="45"/>
      <c r="L139" s="45"/>
      <c r="M139" s="45"/>
      <c r="N139" s="45"/>
      <c r="O139" s="45"/>
      <c r="P139" s="45"/>
      <c r="Q139" s="45"/>
      <c r="R139" s="45"/>
      <c r="S139" s="45"/>
      <c r="T139" s="45"/>
      <c r="U139" s="45"/>
      <c r="V139" s="45"/>
      <c r="W139" s="45"/>
      <c r="X139" s="45"/>
      <c r="Y139" s="45"/>
      <c r="Z139" s="45"/>
      <c r="AA139" s="45"/>
      <c r="AB139" s="45"/>
      <c r="AC139" s="45"/>
      <c r="AD139" s="45"/>
      <c r="AE139" s="45"/>
      <c r="AF139" s="45"/>
      <c r="AG139" s="45"/>
      <c r="AH139" s="45"/>
      <c r="AI139" s="45"/>
      <c r="AJ139" s="45"/>
      <c r="AK139" s="45"/>
      <c r="AL139" s="45"/>
      <c r="AM139" s="45"/>
      <c r="AN139" s="45"/>
      <c r="AO139" s="45"/>
      <c r="AP139" s="45"/>
      <c r="AQ139" s="45"/>
      <c r="AR139" s="45"/>
      <c r="AS139" s="45"/>
      <c r="AT139" s="45"/>
      <c r="AU139" s="45"/>
      <c r="AV139" s="45"/>
      <c r="AW139" s="45"/>
      <c r="AX139" s="45"/>
      <c r="AY139" s="45"/>
      <c r="AZ139" s="45"/>
      <c r="BA139" s="45"/>
      <c r="BB139" s="45"/>
      <c r="BC139" s="45"/>
      <c r="BD139" s="45"/>
      <c r="BE139" s="45"/>
      <c r="BF139" s="45"/>
      <c r="BG139" s="45"/>
      <c r="BH139" s="45"/>
      <c r="BI139" s="45"/>
      <c r="BJ139" s="45"/>
      <c r="BK139" s="45"/>
      <c r="BL139" s="45"/>
      <c r="BM139" s="45"/>
      <c r="BN139" s="45"/>
      <c r="BO139" s="45"/>
      <c r="BP139" s="45"/>
      <c r="BQ139" s="45"/>
      <c r="BR139" s="45"/>
      <c r="BS139" s="45"/>
      <c r="BT139" s="45"/>
      <c r="BU139" s="45"/>
      <c r="BV139" s="45"/>
      <c r="BW139" s="45"/>
      <c r="BX139" s="45"/>
      <c r="BY139" s="45"/>
      <c r="BZ139" s="45"/>
      <c r="CA139" s="45"/>
      <c r="CB139" s="45"/>
      <c r="CC139" s="45"/>
      <c r="CD139" s="45"/>
      <c r="CE139" s="45"/>
      <c r="CF139" s="45"/>
      <c r="CG139" s="45"/>
      <c r="CH139" s="45"/>
      <c r="CI139" s="45"/>
      <c r="CJ139" s="45"/>
      <c r="CK139" s="45"/>
      <c r="CL139" s="45"/>
      <c r="CM139" s="45"/>
      <c r="CN139" s="45"/>
      <c r="CO139" s="45"/>
      <c r="CP139" s="45"/>
      <c r="CQ139" s="45"/>
      <c r="CR139" s="45"/>
    </row>
    <row r="140" spans="1:96">
      <c r="A140" s="67">
        <v>800610</v>
      </c>
      <c r="B140" s="34" t="s">
        <v>8074</v>
      </c>
      <c r="C140" s="38"/>
      <c r="D140" s="63">
        <v>47</v>
      </c>
      <c r="E140" s="49"/>
      <c r="F140" s="64"/>
      <c r="G140" s="45"/>
      <c r="H140" s="45"/>
      <c r="I140" s="45"/>
      <c r="J140" s="45"/>
      <c r="K140" s="45"/>
      <c r="L140" s="45"/>
      <c r="M140" s="45"/>
      <c r="N140" s="45"/>
      <c r="O140" s="45"/>
      <c r="P140" s="45"/>
      <c r="Q140" s="45"/>
      <c r="R140" s="45"/>
      <c r="S140" s="45"/>
      <c r="T140" s="45"/>
      <c r="U140" s="45"/>
      <c r="V140" s="45"/>
      <c r="W140" s="45"/>
      <c r="X140" s="45"/>
      <c r="Y140" s="45"/>
      <c r="Z140" s="45"/>
      <c r="AA140" s="45"/>
      <c r="AB140" s="45"/>
      <c r="AC140" s="45"/>
      <c r="AD140" s="45"/>
      <c r="AE140" s="45"/>
      <c r="AF140" s="45"/>
      <c r="AG140" s="45"/>
      <c r="AH140" s="45"/>
      <c r="AI140" s="45"/>
      <c r="AJ140" s="45"/>
      <c r="AK140" s="45"/>
      <c r="AL140" s="45"/>
      <c r="AM140" s="45"/>
      <c r="AN140" s="45"/>
      <c r="AO140" s="45"/>
      <c r="AP140" s="45"/>
      <c r="AQ140" s="45"/>
      <c r="AR140" s="45"/>
      <c r="AS140" s="45"/>
      <c r="AT140" s="45"/>
      <c r="AU140" s="45"/>
      <c r="AV140" s="45"/>
      <c r="AW140" s="45"/>
      <c r="AX140" s="45"/>
      <c r="AY140" s="45"/>
      <c r="AZ140" s="45"/>
      <c r="BA140" s="45"/>
      <c r="BB140" s="45"/>
      <c r="BC140" s="45"/>
      <c r="BD140" s="45"/>
      <c r="BE140" s="45"/>
      <c r="BF140" s="45"/>
      <c r="BG140" s="45"/>
      <c r="BH140" s="45"/>
      <c r="BI140" s="45"/>
      <c r="BJ140" s="45"/>
      <c r="BK140" s="45"/>
      <c r="BL140" s="45"/>
      <c r="BM140" s="45"/>
      <c r="BN140" s="45"/>
      <c r="BO140" s="45"/>
      <c r="BP140" s="45"/>
      <c r="BQ140" s="45"/>
      <c r="BR140" s="45"/>
      <c r="BS140" s="45"/>
      <c r="BT140" s="45"/>
      <c r="BU140" s="45"/>
      <c r="BV140" s="45"/>
      <c r="BW140" s="45"/>
      <c r="BX140" s="45"/>
      <c r="BY140" s="45"/>
      <c r="BZ140" s="45"/>
      <c r="CA140" s="45"/>
      <c r="CB140" s="45"/>
      <c r="CC140" s="45"/>
      <c r="CD140" s="45"/>
      <c r="CE140" s="45"/>
      <c r="CF140" s="45"/>
      <c r="CG140" s="45"/>
      <c r="CH140" s="45"/>
      <c r="CI140" s="45"/>
      <c r="CJ140" s="45"/>
      <c r="CK140" s="45"/>
      <c r="CL140" s="45"/>
      <c r="CM140" s="45"/>
      <c r="CN140" s="45"/>
      <c r="CO140" s="45"/>
      <c r="CP140" s="45"/>
      <c r="CQ140" s="45"/>
      <c r="CR140" s="45"/>
    </row>
    <row r="141" spans="1:96">
      <c r="A141" s="67">
        <v>800611</v>
      </c>
      <c r="B141" s="34" t="s">
        <v>8075</v>
      </c>
      <c r="C141" s="38" t="s">
        <v>7986</v>
      </c>
      <c r="D141" s="63">
        <v>18.3</v>
      </c>
      <c r="E141" s="49"/>
      <c r="F141" s="64"/>
      <c r="G141" s="45"/>
      <c r="H141" s="45"/>
      <c r="I141" s="45"/>
      <c r="J141" s="45"/>
      <c r="K141" s="45"/>
      <c r="L141" s="45"/>
      <c r="M141" s="45"/>
      <c r="N141" s="45"/>
      <c r="O141" s="45"/>
      <c r="P141" s="45"/>
      <c r="Q141" s="45"/>
      <c r="R141" s="45"/>
      <c r="S141" s="45"/>
      <c r="T141" s="45"/>
      <c r="U141" s="45"/>
      <c r="V141" s="45"/>
      <c r="W141" s="45"/>
      <c r="X141" s="45"/>
      <c r="Y141" s="45"/>
      <c r="Z141" s="45"/>
      <c r="AA141" s="45"/>
      <c r="AB141" s="45"/>
      <c r="AC141" s="45"/>
      <c r="AD141" s="45"/>
      <c r="AE141" s="45"/>
      <c r="AF141" s="45"/>
      <c r="AG141" s="45"/>
      <c r="AH141" s="45"/>
      <c r="AI141" s="45"/>
      <c r="AJ141" s="45"/>
      <c r="AK141" s="45"/>
      <c r="AL141" s="45"/>
      <c r="AM141" s="45"/>
      <c r="AN141" s="45"/>
      <c r="AO141" s="45"/>
      <c r="AP141" s="45"/>
      <c r="AQ141" s="45"/>
      <c r="AR141" s="45"/>
      <c r="AS141" s="45"/>
      <c r="AT141" s="45"/>
      <c r="AU141" s="45"/>
      <c r="AV141" s="45"/>
      <c r="AW141" s="45"/>
      <c r="AX141" s="45"/>
      <c r="AY141" s="45"/>
      <c r="AZ141" s="45"/>
      <c r="BA141" s="45"/>
      <c r="BB141" s="45"/>
      <c r="BC141" s="45"/>
      <c r="BD141" s="45"/>
      <c r="BE141" s="45"/>
      <c r="BF141" s="45"/>
      <c r="BG141" s="45"/>
      <c r="BH141" s="45"/>
      <c r="BI141" s="45"/>
      <c r="BJ141" s="45"/>
      <c r="BK141" s="45"/>
      <c r="BL141" s="45"/>
      <c r="BM141" s="45"/>
      <c r="BN141" s="45"/>
      <c r="BO141" s="45"/>
      <c r="BP141" s="45"/>
      <c r="BQ141" s="45"/>
      <c r="BR141" s="45"/>
      <c r="BS141" s="45"/>
      <c r="BT141" s="45"/>
      <c r="BU141" s="45"/>
      <c r="BV141" s="45"/>
      <c r="BW141" s="45"/>
      <c r="BX141" s="45"/>
      <c r="BY141" s="45"/>
      <c r="BZ141" s="45"/>
      <c r="CA141" s="45"/>
      <c r="CB141" s="45"/>
      <c r="CC141" s="45"/>
      <c r="CD141" s="45"/>
      <c r="CE141" s="45"/>
      <c r="CF141" s="45"/>
      <c r="CG141" s="45"/>
      <c r="CH141" s="45"/>
      <c r="CI141" s="45"/>
      <c r="CJ141" s="45"/>
      <c r="CK141" s="45"/>
      <c r="CL141" s="45"/>
      <c r="CM141" s="45"/>
      <c r="CN141" s="45"/>
      <c r="CO141" s="45"/>
      <c r="CP141" s="45"/>
      <c r="CQ141" s="45"/>
      <c r="CR141" s="45"/>
    </row>
    <row r="142" spans="1:96">
      <c r="A142" s="67">
        <v>800614</v>
      </c>
      <c r="B142" s="34" t="s">
        <v>8076</v>
      </c>
      <c r="C142" s="38" t="s">
        <v>7986</v>
      </c>
      <c r="D142" s="63">
        <v>18.3</v>
      </c>
      <c r="E142" s="49"/>
      <c r="F142" s="64"/>
      <c r="G142" s="45"/>
      <c r="H142" s="45"/>
      <c r="I142" s="45"/>
      <c r="J142" s="45"/>
      <c r="K142" s="45"/>
      <c r="L142" s="45"/>
      <c r="M142" s="45"/>
      <c r="N142" s="45"/>
      <c r="O142" s="45"/>
      <c r="P142" s="45"/>
      <c r="Q142" s="45"/>
      <c r="R142" s="45"/>
      <c r="S142" s="45"/>
      <c r="T142" s="45"/>
      <c r="U142" s="45"/>
      <c r="V142" s="45"/>
      <c r="W142" s="45"/>
      <c r="X142" s="45"/>
      <c r="Y142" s="45"/>
      <c r="Z142" s="45"/>
      <c r="AA142" s="45"/>
      <c r="AB142" s="45"/>
      <c r="AC142" s="45"/>
      <c r="AD142" s="45"/>
      <c r="AE142" s="45"/>
      <c r="AF142" s="45"/>
      <c r="AG142" s="45"/>
      <c r="AH142" s="45"/>
      <c r="AI142" s="45"/>
      <c r="AJ142" s="45"/>
      <c r="AK142" s="45"/>
      <c r="AL142" s="45"/>
      <c r="AM142" s="45"/>
      <c r="AN142" s="45"/>
      <c r="AO142" s="45"/>
      <c r="AP142" s="45"/>
      <c r="AQ142" s="45"/>
      <c r="AR142" s="45"/>
      <c r="AS142" s="45"/>
      <c r="AT142" s="45"/>
      <c r="AU142" s="45"/>
      <c r="AV142" s="45"/>
      <c r="AW142" s="45"/>
      <c r="AX142" s="45"/>
      <c r="AY142" s="45"/>
      <c r="AZ142" s="45"/>
      <c r="BA142" s="45"/>
      <c r="BB142" s="45"/>
      <c r="BC142" s="45"/>
      <c r="BD142" s="45"/>
      <c r="BE142" s="45"/>
      <c r="BF142" s="45"/>
      <c r="BG142" s="45"/>
      <c r="BH142" s="45"/>
      <c r="BI142" s="45"/>
      <c r="BJ142" s="45"/>
      <c r="BK142" s="45"/>
      <c r="BL142" s="45"/>
      <c r="BM142" s="45"/>
      <c r="BN142" s="45"/>
      <c r="BO142" s="45"/>
      <c r="BP142" s="45"/>
      <c r="BQ142" s="45"/>
      <c r="BR142" s="45"/>
      <c r="BS142" s="45"/>
      <c r="BT142" s="45"/>
      <c r="BU142" s="45"/>
      <c r="BV142" s="45"/>
      <c r="BW142" s="45"/>
      <c r="BX142" s="45"/>
      <c r="BY142" s="45"/>
      <c r="BZ142" s="45"/>
      <c r="CA142" s="45"/>
      <c r="CB142" s="45"/>
      <c r="CC142" s="45"/>
      <c r="CD142" s="45"/>
      <c r="CE142" s="45"/>
      <c r="CF142" s="45"/>
      <c r="CG142" s="45"/>
      <c r="CH142" s="45"/>
      <c r="CI142" s="45"/>
      <c r="CJ142" s="45"/>
      <c r="CK142" s="45"/>
      <c r="CL142" s="45"/>
      <c r="CM142" s="45"/>
      <c r="CN142" s="45"/>
      <c r="CO142" s="45"/>
      <c r="CP142" s="45"/>
      <c r="CQ142" s="45"/>
      <c r="CR142" s="45"/>
    </row>
    <row r="143" spans="1:96">
      <c r="A143" s="67">
        <v>800631</v>
      </c>
      <c r="B143" s="34" t="s">
        <v>8077</v>
      </c>
      <c r="C143" s="38" t="s">
        <v>8078</v>
      </c>
      <c r="D143" s="63">
        <v>72</v>
      </c>
      <c r="E143" s="49"/>
      <c r="F143" s="64"/>
      <c r="G143" s="45"/>
      <c r="H143" s="45"/>
      <c r="I143" s="45"/>
      <c r="J143" s="45"/>
      <c r="K143" s="45"/>
      <c r="L143" s="45"/>
      <c r="M143" s="45"/>
      <c r="N143" s="45"/>
      <c r="O143" s="45"/>
      <c r="P143" s="45"/>
      <c r="Q143" s="45"/>
      <c r="R143" s="45"/>
      <c r="S143" s="45"/>
      <c r="T143" s="45"/>
      <c r="U143" s="45"/>
      <c r="V143" s="45"/>
      <c r="W143" s="45"/>
      <c r="X143" s="45"/>
      <c r="Y143" s="45"/>
      <c r="Z143" s="45"/>
      <c r="AA143" s="45"/>
      <c r="AB143" s="45"/>
      <c r="AC143" s="45"/>
      <c r="AD143" s="45"/>
      <c r="AE143" s="45"/>
      <c r="AF143" s="45"/>
      <c r="AG143" s="45"/>
      <c r="AH143" s="45"/>
      <c r="AI143" s="45"/>
      <c r="AJ143" s="45"/>
      <c r="AK143" s="45"/>
      <c r="AL143" s="45"/>
      <c r="AM143" s="45"/>
      <c r="AN143" s="45"/>
      <c r="AO143" s="45"/>
      <c r="AP143" s="45"/>
      <c r="AQ143" s="45"/>
      <c r="AR143" s="45"/>
      <c r="AS143" s="45"/>
      <c r="AT143" s="45"/>
      <c r="AU143" s="45"/>
      <c r="AV143" s="45"/>
      <c r="AW143" s="45"/>
      <c r="AX143" s="45"/>
      <c r="AY143" s="45"/>
      <c r="AZ143" s="45"/>
      <c r="BA143" s="45"/>
      <c r="BB143" s="45"/>
      <c r="BC143" s="45"/>
      <c r="BD143" s="45"/>
      <c r="BE143" s="45"/>
      <c r="BF143" s="45"/>
      <c r="BG143" s="45"/>
      <c r="BH143" s="45"/>
      <c r="BI143" s="45"/>
      <c r="BJ143" s="45"/>
      <c r="BK143" s="45"/>
      <c r="BL143" s="45"/>
      <c r="BM143" s="45"/>
      <c r="BN143" s="45"/>
      <c r="BO143" s="45"/>
      <c r="BP143" s="45"/>
      <c r="BQ143" s="45"/>
      <c r="BR143" s="45"/>
      <c r="BS143" s="45"/>
      <c r="BT143" s="45"/>
      <c r="BU143" s="45"/>
      <c r="BV143" s="45"/>
      <c r="BW143" s="45"/>
      <c r="BX143" s="45"/>
      <c r="BY143" s="45"/>
      <c r="BZ143" s="45"/>
      <c r="CA143" s="45"/>
      <c r="CB143" s="45"/>
      <c r="CC143" s="45"/>
      <c r="CD143" s="45"/>
      <c r="CE143" s="45"/>
      <c r="CF143" s="45"/>
      <c r="CG143" s="45"/>
      <c r="CH143" s="45"/>
      <c r="CI143" s="45"/>
      <c r="CJ143" s="45"/>
      <c r="CK143" s="45"/>
      <c r="CL143" s="45"/>
      <c r="CM143" s="45"/>
      <c r="CN143" s="45"/>
      <c r="CO143" s="45"/>
      <c r="CP143" s="45"/>
      <c r="CQ143" s="45"/>
      <c r="CR143" s="45"/>
    </row>
    <row r="144" spans="1:96">
      <c r="A144" s="67">
        <v>800660</v>
      </c>
      <c r="B144" s="34" t="s">
        <v>8079</v>
      </c>
      <c r="C144" s="38"/>
      <c r="D144" s="63">
        <v>20.6</v>
      </c>
      <c r="E144" s="49"/>
      <c r="F144" s="64"/>
      <c r="G144" s="45"/>
      <c r="H144" s="45"/>
      <c r="I144" s="45"/>
      <c r="J144" s="45"/>
      <c r="K144" s="45"/>
      <c r="L144" s="45"/>
      <c r="M144" s="45"/>
      <c r="N144" s="45"/>
      <c r="O144" s="45"/>
      <c r="P144" s="45"/>
      <c r="Q144" s="45"/>
      <c r="R144" s="45"/>
      <c r="S144" s="45"/>
      <c r="T144" s="45"/>
      <c r="U144" s="45"/>
      <c r="V144" s="45"/>
      <c r="W144" s="45"/>
      <c r="X144" s="45"/>
      <c r="Y144" s="45"/>
      <c r="Z144" s="45"/>
      <c r="AA144" s="45"/>
      <c r="AB144" s="45"/>
      <c r="AC144" s="45"/>
      <c r="AD144" s="45"/>
      <c r="AE144" s="45"/>
      <c r="AF144" s="45"/>
      <c r="AG144" s="45"/>
      <c r="AH144" s="45"/>
      <c r="AI144" s="45"/>
      <c r="AJ144" s="45"/>
      <c r="AK144" s="45"/>
      <c r="AL144" s="45"/>
      <c r="AM144" s="45"/>
      <c r="AN144" s="45"/>
      <c r="AO144" s="45"/>
      <c r="AP144" s="45"/>
      <c r="AQ144" s="45"/>
      <c r="AR144" s="45"/>
      <c r="AS144" s="45"/>
      <c r="AT144" s="45"/>
      <c r="AU144" s="45"/>
      <c r="AV144" s="45"/>
      <c r="AW144" s="45"/>
      <c r="AX144" s="45"/>
      <c r="AY144" s="45"/>
      <c r="AZ144" s="45"/>
      <c r="BA144" s="45"/>
      <c r="BB144" s="45"/>
      <c r="BC144" s="45"/>
      <c r="BD144" s="45"/>
      <c r="BE144" s="45"/>
      <c r="BF144" s="45"/>
      <c r="BG144" s="45"/>
      <c r="BH144" s="45"/>
      <c r="BI144" s="45"/>
      <c r="BJ144" s="45"/>
      <c r="BK144" s="45"/>
      <c r="BL144" s="45"/>
      <c r="BM144" s="45"/>
      <c r="BN144" s="45"/>
      <c r="BO144" s="45"/>
      <c r="BP144" s="45"/>
      <c r="BQ144" s="45"/>
      <c r="BR144" s="45"/>
      <c r="BS144" s="45"/>
      <c r="BT144" s="45"/>
      <c r="BU144" s="45"/>
      <c r="BV144" s="45"/>
      <c r="BW144" s="45"/>
      <c r="BX144" s="45"/>
      <c r="BY144" s="45"/>
      <c r="BZ144" s="45"/>
      <c r="CA144" s="45"/>
      <c r="CB144" s="45"/>
      <c r="CC144" s="45"/>
      <c r="CD144" s="45"/>
      <c r="CE144" s="45"/>
      <c r="CF144" s="45"/>
      <c r="CG144" s="45"/>
      <c r="CH144" s="45"/>
      <c r="CI144" s="45"/>
      <c r="CJ144" s="45"/>
      <c r="CK144" s="45"/>
      <c r="CL144" s="45"/>
      <c r="CM144" s="45"/>
      <c r="CN144" s="45"/>
      <c r="CO144" s="45"/>
      <c r="CP144" s="45"/>
      <c r="CQ144" s="45"/>
      <c r="CR144" s="45"/>
    </row>
    <row r="145" spans="1:96">
      <c r="A145" s="67">
        <v>800672</v>
      </c>
      <c r="B145" s="34" t="s">
        <v>8080</v>
      </c>
      <c r="C145" s="38"/>
      <c r="D145" s="63">
        <v>40.1</v>
      </c>
      <c r="E145" s="49"/>
      <c r="F145" s="64"/>
      <c r="G145" s="45"/>
      <c r="H145" s="45"/>
      <c r="I145" s="45"/>
      <c r="J145" s="45"/>
      <c r="K145" s="45"/>
      <c r="L145" s="45"/>
      <c r="M145" s="45"/>
      <c r="N145" s="45"/>
      <c r="O145" s="45"/>
      <c r="P145" s="45"/>
      <c r="Q145" s="45"/>
      <c r="R145" s="45"/>
      <c r="S145" s="45"/>
      <c r="T145" s="45"/>
      <c r="U145" s="45"/>
      <c r="V145" s="45"/>
      <c r="W145" s="45"/>
      <c r="X145" s="45"/>
      <c r="Y145" s="45"/>
      <c r="Z145" s="45"/>
      <c r="AA145" s="45"/>
      <c r="AB145" s="45"/>
      <c r="AC145" s="45"/>
      <c r="AD145" s="45"/>
      <c r="AE145" s="45"/>
      <c r="AF145" s="45"/>
      <c r="AG145" s="45"/>
      <c r="AH145" s="45"/>
      <c r="AI145" s="45"/>
      <c r="AJ145" s="45"/>
      <c r="AK145" s="45"/>
      <c r="AL145" s="45"/>
      <c r="AM145" s="45"/>
      <c r="AN145" s="45"/>
      <c r="AO145" s="45"/>
      <c r="AP145" s="45"/>
      <c r="AQ145" s="45"/>
      <c r="AR145" s="45"/>
      <c r="AS145" s="45"/>
      <c r="AT145" s="45"/>
      <c r="AU145" s="45"/>
      <c r="AV145" s="45"/>
      <c r="AW145" s="45"/>
      <c r="AX145" s="45"/>
      <c r="AY145" s="45"/>
      <c r="AZ145" s="45"/>
      <c r="BA145" s="45"/>
      <c r="BB145" s="45"/>
      <c r="BC145" s="45"/>
      <c r="BD145" s="45"/>
      <c r="BE145" s="45"/>
      <c r="BF145" s="45"/>
      <c r="BG145" s="45"/>
      <c r="BH145" s="45"/>
      <c r="BI145" s="45"/>
      <c r="BJ145" s="45"/>
      <c r="BK145" s="45"/>
      <c r="BL145" s="45"/>
      <c r="BM145" s="45"/>
      <c r="BN145" s="45"/>
      <c r="BO145" s="45"/>
      <c r="BP145" s="45"/>
      <c r="BQ145" s="45"/>
      <c r="BR145" s="45"/>
      <c r="BS145" s="45"/>
      <c r="BT145" s="45"/>
      <c r="BU145" s="45"/>
      <c r="BV145" s="45"/>
      <c r="BW145" s="45"/>
      <c r="BX145" s="45"/>
      <c r="BY145" s="45"/>
      <c r="BZ145" s="45"/>
      <c r="CA145" s="45"/>
      <c r="CB145" s="45"/>
      <c r="CC145" s="45"/>
      <c r="CD145" s="45"/>
      <c r="CE145" s="45"/>
      <c r="CF145" s="45"/>
      <c r="CG145" s="45"/>
      <c r="CH145" s="45"/>
      <c r="CI145" s="45"/>
      <c r="CJ145" s="45"/>
      <c r="CK145" s="45"/>
      <c r="CL145" s="45"/>
      <c r="CM145" s="45"/>
      <c r="CN145" s="45"/>
      <c r="CO145" s="45"/>
      <c r="CP145" s="45"/>
      <c r="CQ145" s="45"/>
      <c r="CR145" s="45"/>
    </row>
    <row r="146" spans="1:96">
      <c r="A146" s="67">
        <v>800690</v>
      </c>
      <c r="B146" s="94" t="s">
        <v>8081</v>
      </c>
      <c r="C146" s="38"/>
      <c r="D146" s="63">
        <v>42.4</v>
      </c>
      <c r="E146" s="49"/>
      <c r="F146" s="64"/>
      <c r="G146" s="45"/>
      <c r="H146" s="45"/>
      <c r="I146" s="45"/>
      <c r="J146" s="45"/>
      <c r="K146" s="45"/>
      <c r="L146" s="45"/>
      <c r="M146" s="45"/>
      <c r="N146" s="45"/>
      <c r="O146" s="45"/>
      <c r="P146" s="45"/>
      <c r="Q146" s="45"/>
      <c r="R146" s="45"/>
      <c r="S146" s="45"/>
      <c r="T146" s="45"/>
      <c r="U146" s="45"/>
      <c r="V146" s="45"/>
      <c r="W146" s="45"/>
      <c r="X146" s="45"/>
      <c r="Y146" s="45"/>
      <c r="Z146" s="45"/>
      <c r="AA146" s="45"/>
      <c r="AB146" s="45"/>
      <c r="AC146" s="45"/>
      <c r="AD146" s="45"/>
      <c r="AE146" s="45"/>
      <c r="AF146" s="45"/>
      <c r="AG146" s="45"/>
      <c r="AH146" s="45"/>
      <c r="AI146" s="45"/>
      <c r="AJ146" s="45"/>
      <c r="AK146" s="45"/>
      <c r="AL146" s="45"/>
      <c r="AM146" s="45"/>
      <c r="AN146" s="45"/>
      <c r="AO146" s="45"/>
      <c r="AP146" s="45"/>
      <c r="AQ146" s="45"/>
      <c r="AR146" s="45"/>
      <c r="AS146" s="45"/>
      <c r="AT146" s="45"/>
      <c r="AU146" s="45"/>
      <c r="AV146" s="45"/>
      <c r="AW146" s="45"/>
      <c r="AX146" s="45"/>
      <c r="AY146" s="45"/>
      <c r="AZ146" s="45"/>
      <c r="BA146" s="45"/>
      <c r="BB146" s="45"/>
      <c r="BC146" s="45"/>
      <c r="BD146" s="45"/>
      <c r="BE146" s="45"/>
      <c r="BF146" s="45"/>
      <c r="BG146" s="45"/>
      <c r="BH146" s="45"/>
      <c r="BI146" s="45"/>
      <c r="BJ146" s="45"/>
      <c r="BK146" s="45"/>
      <c r="BL146" s="45"/>
      <c r="BM146" s="45"/>
      <c r="BN146" s="45"/>
      <c r="BO146" s="45"/>
      <c r="BP146" s="45"/>
      <c r="BQ146" s="45"/>
      <c r="BR146" s="45"/>
      <c r="BS146" s="45"/>
      <c r="BT146" s="45"/>
      <c r="BU146" s="45"/>
      <c r="BV146" s="45"/>
      <c r="BW146" s="45"/>
      <c r="BX146" s="45"/>
      <c r="BY146" s="45"/>
      <c r="BZ146" s="45"/>
      <c r="CA146" s="45"/>
      <c r="CB146" s="45"/>
      <c r="CC146" s="45"/>
      <c r="CD146" s="45"/>
      <c r="CE146" s="45"/>
      <c r="CF146" s="45"/>
      <c r="CG146" s="45"/>
      <c r="CH146" s="45"/>
      <c r="CI146" s="45"/>
      <c r="CJ146" s="45"/>
      <c r="CK146" s="45"/>
      <c r="CL146" s="45"/>
      <c r="CM146" s="45"/>
      <c r="CN146" s="45"/>
      <c r="CO146" s="45"/>
      <c r="CP146" s="45"/>
      <c r="CQ146" s="45"/>
      <c r="CR146" s="45"/>
    </row>
    <row r="147" spans="1:96">
      <c r="A147" s="67">
        <v>800692</v>
      </c>
      <c r="B147" s="94" t="s">
        <v>8082</v>
      </c>
      <c r="C147" s="38"/>
      <c r="D147" s="63">
        <v>10.53</v>
      </c>
      <c r="E147" s="49"/>
      <c r="F147" s="64"/>
      <c r="G147" s="45"/>
      <c r="H147" s="45"/>
      <c r="I147" s="45"/>
      <c r="J147" s="45"/>
      <c r="K147" s="45"/>
      <c r="L147" s="45"/>
      <c r="M147" s="45"/>
      <c r="N147" s="45"/>
      <c r="O147" s="45"/>
      <c r="P147" s="45"/>
      <c r="Q147" s="45"/>
      <c r="R147" s="45"/>
      <c r="S147" s="45"/>
      <c r="T147" s="45"/>
      <c r="U147" s="45"/>
      <c r="V147" s="45"/>
      <c r="W147" s="45"/>
      <c r="X147" s="45"/>
      <c r="Y147" s="45"/>
      <c r="Z147" s="45"/>
      <c r="AA147" s="45"/>
      <c r="AB147" s="45"/>
      <c r="AC147" s="45"/>
      <c r="AD147" s="45"/>
      <c r="AE147" s="45"/>
      <c r="AF147" s="45"/>
      <c r="AG147" s="45"/>
      <c r="AH147" s="45"/>
      <c r="AI147" s="45"/>
      <c r="AJ147" s="45"/>
      <c r="AK147" s="45"/>
      <c r="AL147" s="45"/>
      <c r="AM147" s="45"/>
      <c r="AN147" s="45"/>
      <c r="AO147" s="45"/>
      <c r="AP147" s="45"/>
      <c r="AQ147" s="45"/>
      <c r="AR147" s="45"/>
      <c r="AS147" s="45"/>
      <c r="AT147" s="45"/>
      <c r="AU147" s="45"/>
      <c r="AV147" s="45"/>
      <c r="AW147" s="45"/>
      <c r="AX147" s="45"/>
      <c r="AY147" s="45"/>
      <c r="AZ147" s="45"/>
      <c r="BA147" s="45"/>
      <c r="BB147" s="45"/>
      <c r="BC147" s="45"/>
      <c r="BD147" s="45"/>
      <c r="BE147" s="45"/>
      <c r="BF147" s="45"/>
      <c r="BG147" s="45"/>
      <c r="BH147" s="45"/>
      <c r="BI147" s="45"/>
      <c r="BJ147" s="45"/>
      <c r="BK147" s="45"/>
      <c r="BL147" s="45"/>
      <c r="BM147" s="45"/>
      <c r="BN147" s="45"/>
      <c r="BO147" s="45"/>
      <c r="BP147" s="45"/>
      <c r="BQ147" s="45"/>
      <c r="BR147" s="45"/>
      <c r="BS147" s="45"/>
      <c r="BT147" s="45"/>
      <c r="BU147" s="45"/>
      <c r="BV147" s="45"/>
      <c r="BW147" s="45"/>
      <c r="BX147" s="45"/>
      <c r="BY147" s="45"/>
      <c r="BZ147" s="45"/>
      <c r="CA147" s="45"/>
      <c r="CB147" s="45"/>
      <c r="CC147" s="45"/>
      <c r="CD147" s="45"/>
      <c r="CE147" s="45"/>
      <c r="CF147" s="45"/>
      <c r="CG147" s="45"/>
      <c r="CH147" s="45"/>
      <c r="CI147" s="45"/>
      <c r="CJ147" s="45"/>
      <c r="CK147" s="45"/>
      <c r="CL147" s="45"/>
      <c r="CM147" s="45"/>
      <c r="CN147" s="45"/>
      <c r="CO147" s="45"/>
      <c r="CP147" s="45"/>
      <c r="CQ147" s="45"/>
      <c r="CR147" s="45"/>
    </row>
    <row r="148" spans="1:96">
      <c r="A148" s="65">
        <v>801055</v>
      </c>
      <c r="B148" s="40" t="s">
        <v>8083</v>
      </c>
      <c r="C148" s="39"/>
      <c r="D148" s="63">
        <v>48.1</v>
      </c>
      <c r="E148" s="49"/>
      <c r="F148" s="64"/>
      <c r="G148" s="45"/>
      <c r="H148" s="45"/>
      <c r="I148" s="45"/>
      <c r="J148" s="45"/>
      <c r="K148" s="45"/>
      <c r="L148" s="45"/>
      <c r="M148" s="45"/>
      <c r="N148" s="45"/>
      <c r="O148" s="45"/>
      <c r="P148" s="45"/>
      <c r="Q148" s="45"/>
      <c r="R148" s="45"/>
      <c r="S148" s="45"/>
      <c r="T148" s="45"/>
      <c r="U148" s="45"/>
      <c r="V148" s="45"/>
      <c r="W148" s="45"/>
      <c r="X148" s="45"/>
      <c r="Y148" s="45"/>
      <c r="Z148" s="45"/>
      <c r="AA148" s="45"/>
      <c r="AB148" s="45"/>
      <c r="AC148" s="45"/>
      <c r="AD148" s="45"/>
      <c r="AE148" s="45"/>
      <c r="AF148" s="45"/>
      <c r="AG148" s="45"/>
      <c r="AH148" s="45"/>
      <c r="AI148" s="45"/>
      <c r="AJ148" s="45"/>
      <c r="AK148" s="45"/>
      <c r="AL148" s="45"/>
      <c r="AM148" s="45"/>
      <c r="AN148" s="45"/>
      <c r="AO148" s="45"/>
      <c r="AP148" s="45"/>
      <c r="AQ148" s="45"/>
      <c r="AR148" s="45"/>
      <c r="AS148" s="45"/>
      <c r="AT148" s="45"/>
      <c r="AU148" s="45"/>
      <c r="AV148" s="45"/>
      <c r="AW148" s="45"/>
      <c r="AX148" s="45"/>
      <c r="AY148" s="45"/>
      <c r="AZ148" s="45"/>
      <c r="BA148" s="45"/>
      <c r="BB148" s="45"/>
      <c r="BC148" s="45"/>
      <c r="BD148" s="45"/>
      <c r="BE148" s="45"/>
      <c r="BF148" s="45"/>
      <c r="BG148" s="45"/>
      <c r="BH148" s="45"/>
      <c r="BI148" s="45"/>
      <c r="BJ148" s="45"/>
      <c r="BK148" s="45"/>
      <c r="BL148" s="45"/>
      <c r="BM148" s="45"/>
      <c r="BN148" s="45"/>
      <c r="BO148" s="45"/>
      <c r="BP148" s="45"/>
      <c r="BQ148" s="45"/>
      <c r="BR148" s="45"/>
      <c r="BS148" s="45"/>
      <c r="BT148" s="45"/>
      <c r="BU148" s="45"/>
      <c r="BV148" s="45"/>
      <c r="BW148" s="45"/>
      <c r="BX148" s="45"/>
      <c r="BY148" s="45"/>
      <c r="BZ148" s="45"/>
      <c r="CA148" s="45"/>
      <c r="CB148" s="45"/>
      <c r="CC148" s="45"/>
      <c r="CD148" s="45"/>
      <c r="CE148" s="45"/>
      <c r="CF148" s="45"/>
      <c r="CG148" s="45"/>
      <c r="CH148" s="45"/>
      <c r="CI148" s="45"/>
      <c r="CJ148" s="45"/>
      <c r="CK148" s="45"/>
      <c r="CL148" s="45"/>
      <c r="CM148" s="45"/>
      <c r="CN148" s="45"/>
      <c r="CO148" s="45"/>
      <c r="CP148" s="45"/>
      <c r="CQ148" s="45"/>
      <c r="CR148" s="45"/>
    </row>
    <row r="149" spans="1:96">
      <c r="A149" s="65">
        <v>801056</v>
      </c>
      <c r="B149" s="40" t="s">
        <v>8084</v>
      </c>
      <c r="C149" s="39"/>
      <c r="D149" s="63">
        <v>55</v>
      </c>
      <c r="E149" s="49"/>
      <c r="F149" s="64"/>
      <c r="G149" s="45"/>
      <c r="H149" s="45"/>
      <c r="I149" s="45"/>
      <c r="J149" s="45"/>
      <c r="K149" s="45"/>
      <c r="L149" s="45"/>
      <c r="M149" s="45"/>
      <c r="N149" s="45"/>
      <c r="O149" s="45"/>
      <c r="P149" s="45"/>
      <c r="Q149" s="45"/>
      <c r="R149" s="45"/>
      <c r="S149" s="45"/>
      <c r="T149" s="45"/>
      <c r="U149" s="45"/>
      <c r="V149" s="45"/>
      <c r="W149" s="45"/>
      <c r="X149" s="45"/>
      <c r="Y149" s="45"/>
      <c r="Z149" s="45"/>
      <c r="AA149" s="45"/>
      <c r="AB149" s="45"/>
      <c r="AC149" s="45"/>
      <c r="AD149" s="45"/>
      <c r="AE149" s="45"/>
      <c r="AF149" s="45"/>
      <c r="AG149" s="45"/>
      <c r="AH149" s="45"/>
      <c r="AI149" s="45"/>
      <c r="AJ149" s="45"/>
      <c r="AK149" s="45"/>
      <c r="AL149" s="45"/>
      <c r="AM149" s="45"/>
      <c r="AN149" s="45"/>
      <c r="AO149" s="45"/>
      <c r="AP149" s="45"/>
      <c r="AQ149" s="45"/>
      <c r="AR149" s="45"/>
      <c r="AS149" s="45"/>
      <c r="AT149" s="45"/>
      <c r="AU149" s="45"/>
      <c r="AV149" s="45"/>
      <c r="AW149" s="45"/>
      <c r="AX149" s="45"/>
      <c r="AY149" s="45"/>
      <c r="AZ149" s="45"/>
      <c r="BA149" s="45"/>
      <c r="BB149" s="45"/>
      <c r="BC149" s="45"/>
      <c r="BD149" s="45"/>
      <c r="BE149" s="45"/>
      <c r="BF149" s="45"/>
      <c r="BG149" s="45"/>
      <c r="BH149" s="45"/>
      <c r="BI149" s="45"/>
      <c r="BJ149" s="45"/>
      <c r="BK149" s="45"/>
      <c r="BL149" s="45"/>
      <c r="BM149" s="45"/>
      <c r="BN149" s="45"/>
      <c r="BO149" s="45"/>
      <c r="BP149" s="45"/>
      <c r="BQ149" s="45"/>
      <c r="BR149" s="45"/>
      <c r="BS149" s="45"/>
      <c r="BT149" s="45"/>
      <c r="BU149" s="45"/>
      <c r="BV149" s="45"/>
      <c r="BW149" s="45"/>
      <c r="BX149" s="45"/>
      <c r="BY149" s="45"/>
      <c r="BZ149" s="45"/>
      <c r="CA149" s="45"/>
      <c r="CB149" s="45"/>
      <c r="CC149" s="45"/>
      <c r="CD149" s="45"/>
      <c r="CE149" s="45"/>
      <c r="CF149" s="45"/>
      <c r="CG149" s="45"/>
      <c r="CH149" s="45"/>
      <c r="CI149" s="45"/>
      <c r="CJ149" s="45"/>
      <c r="CK149" s="45"/>
      <c r="CL149" s="45"/>
      <c r="CM149" s="45"/>
      <c r="CN149" s="45"/>
      <c r="CO149" s="45"/>
      <c r="CP149" s="45"/>
      <c r="CQ149" s="45"/>
      <c r="CR149" s="45"/>
    </row>
    <row r="150" spans="1:96">
      <c r="A150" s="65">
        <v>801065</v>
      </c>
      <c r="B150" s="40" t="s">
        <v>8085</v>
      </c>
      <c r="C150" s="39"/>
      <c r="D150" s="63">
        <v>52.6</v>
      </c>
      <c r="E150" s="49"/>
      <c r="F150" s="64"/>
      <c r="G150" s="45"/>
      <c r="H150" s="45"/>
      <c r="I150" s="45"/>
      <c r="J150" s="45"/>
      <c r="K150" s="45"/>
      <c r="L150" s="45"/>
      <c r="M150" s="45"/>
      <c r="N150" s="45"/>
      <c r="O150" s="45"/>
      <c r="P150" s="45"/>
      <c r="Q150" s="45"/>
      <c r="R150" s="45"/>
      <c r="S150" s="45"/>
      <c r="T150" s="45"/>
      <c r="U150" s="45"/>
      <c r="V150" s="45"/>
      <c r="W150" s="45"/>
      <c r="X150" s="45"/>
      <c r="Y150" s="45"/>
      <c r="Z150" s="45"/>
      <c r="AA150" s="45"/>
      <c r="AB150" s="45"/>
      <c r="AC150" s="45"/>
      <c r="AD150" s="45"/>
      <c r="AE150" s="45"/>
      <c r="AF150" s="45"/>
      <c r="AG150" s="45"/>
      <c r="AH150" s="45"/>
      <c r="AI150" s="45"/>
      <c r="AJ150" s="45"/>
      <c r="AK150" s="45"/>
      <c r="AL150" s="45"/>
      <c r="AM150" s="45"/>
      <c r="AN150" s="45"/>
      <c r="AO150" s="45"/>
      <c r="AP150" s="45"/>
      <c r="AQ150" s="45"/>
      <c r="AR150" s="45"/>
      <c r="AS150" s="45"/>
      <c r="AT150" s="45"/>
      <c r="AU150" s="45"/>
      <c r="AV150" s="45"/>
      <c r="AW150" s="45"/>
      <c r="AX150" s="45"/>
      <c r="AY150" s="45"/>
      <c r="AZ150" s="45"/>
      <c r="BA150" s="45"/>
      <c r="BB150" s="45"/>
      <c r="BC150" s="45"/>
      <c r="BD150" s="45"/>
      <c r="BE150" s="45"/>
      <c r="BF150" s="45"/>
      <c r="BG150" s="45"/>
      <c r="BH150" s="45"/>
      <c r="BI150" s="45"/>
      <c r="BJ150" s="45"/>
      <c r="BK150" s="45"/>
      <c r="BL150" s="45"/>
      <c r="BM150" s="45"/>
      <c r="BN150" s="45"/>
      <c r="BO150" s="45"/>
      <c r="BP150" s="45"/>
      <c r="BQ150" s="45"/>
      <c r="BR150" s="45"/>
      <c r="BS150" s="45"/>
      <c r="BT150" s="45"/>
      <c r="BU150" s="45"/>
      <c r="BV150" s="45"/>
      <c r="BW150" s="45"/>
      <c r="BX150" s="45"/>
      <c r="BY150" s="45"/>
      <c r="BZ150" s="45"/>
      <c r="CA150" s="45"/>
      <c r="CB150" s="45"/>
      <c r="CC150" s="45"/>
      <c r="CD150" s="45"/>
      <c r="CE150" s="45"/>
      <c r="CF150" s="45"/>
      <c r="CG150" s="45"/>
      <c r="CH150" s="45"/>
      <c r="CI150" s="45"/>
      <c r="CJ150" s="45"/>
      <c r="CK150" s="45"/>
      <c r="CL150" s="45"/>
      <c r="CM150" s="45"/>
      <c r="CN150" s="45"/>
      <c r="CO150" s="45"/>
      <c r="CP150" s="45"/>
      <c r="CQ150" s="45"/>
      <c r="CR150" s="45"/>
    </row>
    <row r="151" spans="1:96">
      <c r="A151" s="65">
        <v>801066</v>
      </c>
      <c r="B151" s="40" t="s">
        <v>8086</v>
      </c>
      <c r="C151" s="39"/>
      <c r="D151" s="63">
        <v>74</v>
      </c>
      <c r="E151" s="49"/>
      <c r="F151" s="64"/>
      <c r="G151" s="45"/>
      <c r="H151" s="45"/>
      <c r="I151" s="45"/>
      <c r="J151" s="45"/>
      <c r="K151" s="45"/>
      <c r="L151" s="45"/>
      <c r="M151" s="45"/>
      <c r="N151" s="45"/>
      <c r="O151" s="45"/>
      <c r="P151" s="45"/>
      <c r="Q151" s="45"/>
      <c r="R151" s="45"/>
      <c r="S151" s="45"/>
      <c r="T151" s="45"/>
      <c r="U151" s="45"/>
      <c r="V151" s="45"/>
      <c r="W151" s="45"/>
      <c r="X151" s="45"/>
      <c r="Y151" s="45"/>
      <c r="Z151" s="45"/>
      <c r="AA151" s="45"/>
      <c r="AB151" s="45"/>
      <c r="AC151" s="45"/>
      <c r="AD151" s="45"/>
      <c r="AE151" s="45"/>
      <c r="AF151" s="45"/>
      <c r="AG151" s="45"/>
      <c r="AH151" s="45"/>
      <c r="AI151" s="45"/>
      <c r="AJ151" s="45"/>
      <c r="AK151" s="45"/>
      <c r="AL151" s="45"/>
      <c r="AM151" s="45"/>
      <c r="AN151" s="45"/>
      <c r="AO151" s="45"/>
      <c r="AP151" s="45"/>
      <c r="AQ151" s="45"/>
      <c r="AR151" s="45"/>
      <c r="AS151" s="45"/>
      <c r="AT151" s="45"/>
      <c r="AU151" s="45"/>
      <c r="AV151" s="45"/>
      <c r="AW151" s="45"/>
      <c r="AX151" s="45"/>
      <c r="AY151" s="45"/>
      <c r="AZ151" s="45"/>
      <c r="BA151" s="45"/>
      <c r="BB151" s="45"/>
      <c r="BC151" s="45"/>
      <c r="BD151" s="45"/>
      <c r="BE151" s="45"/>
      <c r="BF151" s="45"/>
      <c r="BG151" s="45"/>
      <c r="BH151" s="45"/>
      <c r="BI151" s="45"/>
      <c r="BJ151" s="45"/>
      <c r="BK151" s="45"/>
      <c r="BL151" s="45"/>
      <c r="BM151" s="45"/>
      <c r="BN151" s="45"/>
      <c r="BO151" s="45"/>
      <c r="BP151" s="45"/>
      <c r="BQ151" s="45"/>
      <c r="BR151" s="45"/>
      <c r="BS151" s="45"/>
      <c r="BT151" s="45"/>
      <c r="BU151" s="45"/>
      <c r="BV151" s="45"/>
      <c r="BW151" s="45"/>
      <c r="BX151" s="45"/>
      <c r="BY151" s="45"/>
      <c r="BZ151" s="45"/>
      <c r="CA151" s="45"/>
      <c r="CB151" s="45"/>
      <c r="CC151" s="45"/>
      <c r="CD151" s="45"/>
      <c r="CE151" s="45"/>
      <c r="CF151" s="45"/>
      <c r="CG151" s="45"/>
      <c r="CH151" s="45"/>
      <c r="CI151" s="45"/>
      <c r="CJ151" s="45"/>
      <c r="CK151" s="45"/>
      <c r="CL151" s="45"/>
      <c r="CM151" s="45"/>
      <c r="CN151" s="45"/>
      <c r="CO151" s="45"/>
      <c r="CP151" s="45"/>
      <c r="CQ151" s="45"/>
      <c r="CR151" s="45"/>
    </row>
    <row r="152" spans="1:96">
      <c r="A152" s="65">
        <v>801070</v>
      </c>
      <c r="B152" s="40" t="s">
        <v>8087</v>
      </c>
      <c r="C152" s="39"/>
      <c r="D152" s="63">
        <v>65</v>
      </c>
      <c r="E152" s="49"/>
      <c r="F152" s="64"/>
      <c r="G152" s="45"/>
      <c r="H152" s="45"/>
      <c r="I152" s="45"/>
      <c r="J152" s="45"/>
      <c r="K152" s="45"/>
      <c r="L152" s="45"/>
      <c r="M152" s="45"/>
      <c r="N152" s="45"/>
      <c r="O152" s="45"/>
      <c r="P152" s="45"/>
      <c r="Q152" s="45"/>
      <c r="R152" s="45"/>
      <c r="S152" s="45"/>
      <c r="T152" s="45"/>
      <c r="U152" s="45"/>
      <c r="V152" s="45"/>
      <c r="W152" s="45"/>
      <c r="X152" s="45"/>
      <c r="Y152" s="45"/>
      <c r="Z152" s="45"/>
      <c r="AA152" s="45"/>
      <c r="AB152" s="45"/>
      <c r="AC152" s="45"/>
      <c r="AD152" s="45"/>
      <c r="AE152" s="45"/>
      <c r="AF152" s="45"/>
      <c r="AG152" s="45"/>
      <c r="AH152" s="45"/>
      <c r="AI152" s="45"/>
      <c r="AJ152" s="45"/>
      <c r="AK152" s="45"/>
      <c r="AL152" s="45"/>
      <c r="AM152" s="45"/>
      <c r="AN152" s="45"/>
      <c r="AO152" s="45"/>
      <c r="AP152" s="45"/>
      <c r="AQ152" s="45"/>
      <c r="AR152" s="45"/>
      <c r="AS152" s="45"/>
      <c r="AT152" s="45"/>
      <c r="AU152" s="45"/>
      <c r="AV152" s="45"/>
      <c r="AW152" s="45"/>
      <c r="AX152" s="45"/>
      <c r="AY152" s="45"/>
      <c r="AZ152" s="45"/>
      <c r="BA152" s="45"/>
      <c r="BB152" s="45"/>
      <c r="BC152" s="45"/>
      <c r="BD152" s="45"/>
      <c r="BE152" s="45"/>
      <c r="BF152" s="45"/>
      <c r="BG152" s="45"/>
      <c r="BH152" s="45"/>
      <c r="BI152" s="45"/>
      <c r="BJ152" s="45"/>
      <c r="BK152" s="45"/>
      <c r="BL152" s="45"/>
      <c r="BM152" s="45"/>
      <c r="BN152" s="45"/>
      <c r="BO152" s="45"/>
      <c r="BP152" s="45"/>
      <c r="BQ152" s="45"/>
      <c r="BR152" s="45"/>
      <c r="BS152" s="45"/>
      <c r="BT152" s="45"/>
      <c r="BU152" s="45"/>
      <c r="BV152" s="45"/>
      <c r="BW152" s="45"/>
      <c r="BX152" s="45"/>
      <c r="BY152" s="45"/>
      <c r="BZ152" s="45"/>
      <c r="CA152" s="45"/>
      <c r="CB152" s="45"/>
      <c r="CC152" s="45"/>
      <c r="CD152" s="45"/>
      <c r="CE152" s="45"/>
      <c r="CF152" s="45"/>
      <c r="CG152" s="45"/>
      <c r="CH152" s="45"/>
      <c r="CI152" s="45"/>
      <c r="CJ152" s="45"/>
      <c r="CK152" s="45"/>
      <c r="CL152" s="45"/>
      <c r="CM152" s="45"/>
      <c r="CN152" s="45"/>
      <c r="CO152" s="45"/>
      <c r="CP152" s="45"/>
      <c r="CQ152" s="45"/>
      <c r="CR152" s="45"/>
    </row>
    <row r="153" spans="1:96">
      <c r="A153" s="65">
        <v>801071</v>
      </c>
      <c r="B153" s="40" t="s">
        <v>8088</v>
      </c>
      <c r="C153" s="39"/>
      <c r="D153" s="63">
        <v>72</v>
      </c>
      <c r="E153" s="49"/>
      <c r="F153" s="64"/>
      <c r="G153" s="45"/>
      <c r="H153" s="45"/>
      <c r="I153" s="45"/>
      <c r="J153" s="45"/>
      <c r="K153" s="45"/>
      <c r="L153" s="45"/>
      <c r="M153" s="45"/>
      <c r="N153" s="45"/>
      <c r="O153" s="45"/>
      <c r="P153" s="45"/>
      <c r="Q153" s="45"/>
      <c r="R153" s="45"/>
      <c r="S153" s="45"/>
      <c r="T153" s="45"/>
      <c r="U153" s="45"/>
      <c r="V153" s="45"/>
      <c r="W153" s="45"/>
      <c r="X153" s="45"/>
      <c r="Y153" s="45"/>
      <c r="Z153" s="45"/>
      <c r="AA153" s="45"/>
      <c r="AB153" s="45"/>
      <c r="AC153" s="45"/>
      <c r="AD153" s="45"/>
      <c r="AE153" s="45"/>
      <c r="AF153" s="45"/>
      <c r="AG153" s="45"/>
      <c r="AH153" s="45"/>
      <c r="AI153" s="45"/>
      <c r="AJ153" s="45"/>
      <c r="AK153" s="45"/>
      <c r="AL153" s="45"/>
      <c r="AM153" s="45"/>
      <c r="AN153" s="45"/>
      <c r="AO153" s="45"/>
      <c r="AP153" s="45"/>
      <c r="AQ153" s="45"/>
      <c r="AR153" s="45"/>
      <c r="AS153" s="45"/>
      <c r="AT153" s="45"/>
      <c r="AU153" s="45"/>
      <c r="AV153" s="45"/>
      <c r="AW153" s="45"/>
      <c r="AX153" s="45"/>
      <c r="AY153" s="45"/>
      <c r="AZ153" s="45"/>
      <c r="BA153" s="45"/>
      <c r="BB153" s="45"/>
      <c r="BC153" s="45"/>
      <c r="BD153" s="45"/>
      <c r="BE153" s="45"/>
      <c r="BF153" s="45"/>
      <c r="BG153" s="45"/>
      <c r="BH153" s="45"/>
      <c r="BI153" s="45"/>
      <c r="BJ153" s="45"/>
      <c r="BK153" s="45"/>
      <c r="BL153" s="45"/>
      <c r="BM153" s="45"/>
      <c r="BN153" s="45"/>
      <c r="BO153" s="45"/>
      <c r="BP153" s="45"/>
      <c r="BQ153" s="45"/>
      <c r="BR153" s="45"/>
      <c r="BS153" s="45"/>
      <c r="BT153" s="45"/>
      <c r="BU153" s="45"/>
      <c r="BV153" s="45"/>
      <c r="BW153" s="45"/>
      <c r="BX153" s="45"/>
      <c r="BY153" s="45"/>
      <c r="BZ153" s="45"/>
      <c r="CA153" s="45"/>
      <c r="CB153" s="45"/>
      <c r="CC153" s="45"/>
      <c r="CD153" s="45"/>
      <c r="CE153" s="45"/>
      <c r="CF153" s="45"/>
      <c r="CG153" s="45"/>
      <c r="CH153" s="45"/>
      <c r="CI153" s="45"/>
      <c r="CJ153" s="45"/>
      <c r="CK153" s="45"/>
      <c r="CL153" s="45"/>
      <c r="CM153" s="45"/>
      <c r="CN153" s="45"/>
      <c r="CO153" s="45"/>
      <c r="CP153" s="45"/>
      <c r="CQ153" s="45"/>
      <c r="CR153" s="45"/>
    </row>
    <row r="154" spans="1:96">
      <c r="A154" s="65">
        <v>801080</v>
      </c>
      <c r="B154" s="40" t="s">
        <v>8089</v>
      </c>
      <c r="C154" s="39"/>
      <c r="D154" s="63">
        <v>114</v>
      </c>
      <c r="E154" s="49"/>
      <c r="F154" s="64"/>
      <c r="G154" s="45"/>
      <c r="H154" s="45"/>
      <c r="I154" s="45"/>
      <c r="J154" s="45"/>
      <c r="K154" s="45"/>
      <c r="L154" s="45"/>
      <c r="M154" s="45"/>
      <c r="N154" s="45"/>
      <c r="O154" s="45"/>
      <c r="P154" s="45"/>
      <c r="Q154" s="45"/>
      <c r="R154" s="45"/>
      <c r="S154" s="45"/>
      <c r="T154" s="45"/>
      <c r="U154" s="45"/>
      <c r="V154" s="45"/>
      <c r="W154" s="45"/>
      <c r="X154" s="45"/>
      <c r="Y154" s="45"/>
      <c r="Z154" s="45"/>
      <c r="AA154" s="45"/>
      <c r="AB154" s="45"/>
      <c r="AC154" s="45"/>
      <c r="AD154" s="45"/>
      <c r="AE154" s="45"/>
      <c r="AF154" s="45"/>
      <c r="AG154" s="45"/>
      <c r="AH154" s="45"/>
      <c r="AI154" s="45"/>
      <c r="AJ154" s="45"/>
      <c r="AK154" s="45"/>
      <c r="AL154" s="45"/>
      <c r="AM154" s="45"/>
      <c r="AN154" s="45"/>
      <c r="AO154" s="45"/>
      <c r="AP154" s="45"/>
      <c r="AQ154" s="45"/>
      <c r="AR154" s="45"/>
      <c r="AS154" s="45"/>
      <c r="AT154" s="45"/>
      <c r="AU154" s="45"/>
      <c r="AV154" s="45"/>
      <c r="AW154" s="45"/>
      <c r="AX154" s="45"/>
      <c r="AY154" s="45"/>
      <c r="AZ154" s="45"/>
      <c r="BA154" s="45"/>
      <c r="BB154" s="45"/>
      <c r="BC154" s="45"/>
      <c r="BD154" s="45"/>
      <c r="BE154" s="45"/>
      <c r="BF154" s="45"/>
      <c r="BG154" s="45"/>
      <c r="BH154" s="45"/>
      <c r="BI154" s="45"/>
      <c r="BJ154" s="45"/>
      <c r="BK154" s="45"/>
      <c r="BL154" s="45"/>
      <c r="BM154" s="45"/>
      <c r="BN154" s="45"/>
      <c r="BO154" s="45"/>
      <c r="BP154" s="45"/>
      <c r="BQ154" s="45"/>
      <c r="BR154" s="45"/>
      <c r="BS154" s="45"/>
      <c r="BT154" s="45"/>
      <c r="BU154" s="45"/>
      <c r="BV154" s="45"/>
      <c r="BW154" s="45"/>
      <c r="BX154" s="45"/>
      <c r="BY154" s="45"/>
      <c r="BZ154" s="45"/>
      <c r="CA154" s="45"/>
      <c r="CB154" s="45"/>
      <c r="CC154" s="45"/>
      <c r="CD154" s="45"/>
      <c r="CE154" s="45"/>
      <c r="CF154" s="45"/>
      <c r="CG154" s="45"/>
      <c r="CH154" s="45"/>
      <c r="CI154" s="45"/>
      <c r="CJ154" s="45"/>
      <c r="CK154" s="45"/>
      <c r="CL154" s="45"/>
      <c r="CM154" s="45"/>
      <c r="CN154" s="45"/>
      <c r="CO154" s="45"/>
      <c r="CP154" s="45"/>
      <c r="CQ154" s="45"/>
      <c r="CR154" s="45"/>
    </row>
    <row r="155" spans="1:96">
      <c r="A155" s="65">
        <v>802510</v>
      </c>
      <c r="B155" s="40" t="s">
        <v>8090</v>
      </c>
      <c r="C155" s="39"/>
      <c r="D155" s="63">
        <v>100</v>
      </c>
      <c r="E155" s="49"/>
      <c r="F155" s="64"/>
      <c r="G155" s="45"/>
      <c r="H155" s="45"/>
      <c r="I155" s="45"/>
      <c r="J155" s="45"/>
      <c r="K155" s="45"/>
      <c r="L155" s="45"/>
      <c r="M155" s="45"/>
      <c r="N155" s="45"/>
      <c r="O155" s="45"/>
      <c r="P155" s="45"/>
      <c r="Q155" s="45"/>
      <c r="R155" s="45"/>
      <c r="S155" s="45"/>
      <c r="T155" s="45"/>
      <c r="U155" s="45"/>
      <c r="V155" s="45"/>
      <c r="W155" s="45"/>
      <c r="X155" s="45"/>
      <c r="Y155" s="45"/>
      <c r="Z155" s="45"/>
      <c r="AA155" s="45"/>
      <c r="AB155" s="45"/>
      <c r="AC155" s="45"/>
      <c r="AD155" s="45"/>
      <c r="AE155" s="45"/>
      <c r="AF155" s="45"/>
      <c r="AG155" s="45"/>
      <c r="AH155" s="45"/>
      <c r="AI155" s="45"/>
      <c r="AJ155" s="45"/>
      <c r="AK155" s="45"/>
      <c r="AL155" s="45"/>
      <c r="AM155" s="45"/>
      <c r="AN155" s="45"/>
      <c r="AO155" s="45"/>
      <c r="AP155" s="45"/>
      <c r="AQ155" s="45"/>
      <c r="AR155" s="45"/>
      <c r="AS155" s="45"/>
      <c r="AT155" s="45"/>
      <c r="AU155" s="45"/>
      <c r="AV155" s="45"/>
      <c r="AW155" s="45"/>
      <c r="AX155" s="45"/>
      <c r="AY155" s="45"/>
      <c r="AZ155" s="45"/>
      <c r="BA155" s="45"/>
      <c r="BB155" s="45"/>
      <c r="BC155" s="45"/>
      <c r="BD155" s="45"/>
      <c r="BE155" s="45"/>
      <c r="BF155" s="45"/>
      <c r="BG155" s="45"/>
      <c r="BH155" s="45"/>
      <c r="BI155" s="45"/>
      <c r="BJ155" s="45"/>
      <c r="BK155" s="45"/>
      <c r="BL155" s="45"/>
      <c r="BM155" s="45"/>
      <c r="BN155" s="45"/>
      <c r="BO155" s="45"/>
      <c r="BP155" s="45"/>
      <c r="BQ155" s="45"/>
      <c r="BR155" s="45"/>
      <c r="BS155" s="45"/>
      <c r="BT155" s="45"/>
      <c r="BU155" s="45"/>
      <c r="BV155" s="45"/>
      <c r="BW155" s="45"/>
      <c r="BX155" s="45"/>
      <c r="BY155" s="45"/>
      <c r="BZ155" s="45"/>
      <c r="CA155" s="45"/>
      <c r="CB155" s="45"/>
      <c r="CC155" s="45"/>
      <c r="CD155" s="45"/>
      <c r="CE155" s="45"/>
      <c r="CF155" s="45"/>
      <c r="CG155" s="45"/>
      <c r="CH155" s="45"/>
      <c r="CI155" s="45"/>
      <c r="CJ155" s="45"/>
      <c r="CK155" s="45"/>
      <c r="CL155" s="45"/>
      <c r="CM155" s="45"/>
      <c r="CN155" s="45"/>
      <c r="CO155" s="45"/>
      <c r="CP155" s="45"/>
      <c r="CQ155" s="45"/>
      <c r="CR155" s="45"/>
    </row>
    <row r="156" spans="1:96">
      <c r="A156" s="67">
        <v>802575</v>
      </c>
      <c r="B156" s="34" t="s">
        <v>8091</v>
      </c>
      <c r="C156" s="38"/>
      <c r="D156" s="63">
        <v>229</v>
      </c>
      <c r="E156" s="49"/>
      <c r="F156" s="64"/>
      <c r="G156" s="45"/>
      <c r="H156" s="45"/>
      <c r="I156" s="45"/>
      <c r="J156" s="45"/>
      <c r="K156" s="45"/>
      <c r="L156" s="45"/>
      <c r="M156" s="45"/>
      <c r="N156" s="45"/>
      <c r="O156" s="45"/>
      <c r="P156" s="45"/>
      <c r="Q156" s="45"/>
      <c r="R156" s="45"/>
      <c r="S156" s="45"/>
      <c r="T156" s="45"/>
      <c r="U156" s="45"/>
      <c r="V156" s="45"/>
      <c r="W156" s="45"/>
      <c r="X156" s="45"/>
      <c r="Y156" s="45"/>
      <c r="Z156" s="45"/>
      <c r="AA156" s="45"/>
      <c r="AB156" s="45"/>
      <c r="AC156" s="45"/>
      <c r="AD156" s="45"/>
      <c r="AE156" s="45"/>
      <c r="AF156" s="45"/>
      <c r="AG156" s="45"/>
      <c r="AH156" s="45"/>
      <c r="AI156" s="45"/>
      <c r="AJ156" s="45"/>
      <c r="AK156" s="45"/>
      <c r="AL156" s="45"/>
      <c r="AM156" s="45"/>
      <c r="AN156" s="45"/>
      <c r="AO156" s="45"/>
      <c r="AP156" s="45"/>
      <c r="AQ156" s="45"/>
      <c r="AR156" s="45"/>
      <c r="AS156" s="45"/>
      <c r="AT156" s="45"/>
      <c r="AU156" s="45"/>
      <c r="AV156" s="45"/>
      <c r="AW156" s="45"/>
      <c r="AX156" s="45"/>
      <c r="AY156" s="45"/>
      <c r="AZ156" s="45"/>
      <c r="BA156" s="45"/>
      <c r="BB156" s="45"/>
      <c r="BC156" s="45"/>
      <c r="BD156" s="45"/>
      <c r="BE156" s="45"/>
      <c r="BF156" s="45"/>
      <c r="BG156" s="45"/>
      <c r="BH156" s="45"/>
      <c r="BI156" s="45"/>
      <c r="BJ156" s="45"/>
      <c r="BK156" s="45"/>
      <c r="BL156" s="45"/>
      <c r="BM156" s="45"/>
      <c r="BN156" s="45"/>
      <c r="BO156" s="45"/>
      <c r="BP156" s="45"/>
      <c r="BQ156" s="45"/>
      <c r="BR156" s="45"/>
      <c r="BS156" s="45"/>
      <c r="BT156" s="45"/>
      <c r="BU156" s="45"/>
      <c r="BV156" s="45"/>
      <c r="BW156" s="45"/>
      <c r="BX156" s="45"/>
      <c r="BY156" s="45"/>
      <c r="BZ156" s="45"/>
      <c r="CA156" s="45"/>
      <c r="CB156" s="45"/>
      <c r="CC156" s="45"/>
      <c r="CD156" s="45"/>
      <c r="CE156" s="45"/>
      <c r="CF156" s="45"/>
      <c r="CG156" s="45"/>
      <c r="CH156" s="45"/>
      <c r="CI156" s="45"/>
      <c r="CJ156" s="45"/>
      <c r="CK156" s="45"/>
      <c r="CL156" s="45"/>
      <c r="CM156" s="45"/>
      <c r="CN156" s="45"/>
      <c r="CO156" s="45"/>
      <c r="CP156" s="45"/>
      <c r="CQ156" s="45"/>
      <c r="CR156" s="45"/>
    </row>
    <row r="157" spans="1:96">
      <c r="A157" s="67">
        <v>802590</v>
      </c>
      <c r="B157" s="34" t="s">
        <v>8092</v>
      </c>
      <c r="C157" s="38"/>
      <c r="D157" s="63">
        <v>229</v>
      </c>
      <c r="E157" s="49"/>
      <c r="F157" s="64"/>
      <c r="G157" s="45"/>
      <c r="H157" s="45"/>
      <c r="I157" s="45"/>
      <c r="J157" s="45"/>
      <c r="K157" s="45"/>
      <c r="L157" s="45"/>
      <c r="M157" s="45"/>
      <c r="N157" s="45"/>
      <c r="O157" s="45"/>
      <c r="P157" s="45"/>
      <c r="Q157" s="45"/>
      <c r="R157" s="45"/>
      <c r="S157" s="45"/>
      <c r="T157" s="45"/>
      <c r="U157" s="45"/>
      <c r="V157" s="45"/>
      <c r="W157" s="45"/>
      <c r="X157" s="45"/>
      <c r="Y157" s="45"/>
      <c r="Z157" s="45"/>
      <c r="AA157" s="45"/>
      <c r="AB157" s="45"/>
      <c r="AC157" s="45"/>
      <c r="AD157" s="45"/>
      <c r="AE157" s="45"/>
      <c r="AF157" s="45"/>
      <c r="AG157" s="45"/>
      <c r="AH157" s="45"/>
      <c r="AI157" s="45"/>
      <c r="AJ157" s="45"/>
      <c r="AK157" s="45"/>
      <c r="AL157" s="45"/>
      <c r="AM157" s="45"/>
      <c r="AN157" s="45"/>
      <c r="AO157" s="45"/>
      <c r="AP157" s="45"/>
      <c r="AQ157" s="45"/>
      <c r="AR157" s="45"/>
      <c r="AS157" s="45"/>
      <c r="AT157" s="45"/>
      <c r="AU157" s="45"/>
      <c r="AV157" s="45"/>
      <c r="AW157" s="45"/>
      <c r="AX157" s="45"/>
      <c r="AY157" s="45"/>
      <c r="AZ157" s="45"/>
      <c r="BA157" s="45"/>
      <c r="BB157" s="45"/>
      <c r="BC157" s="45"/>
      <c r="BD157" s="45"/>
      <c r="BE157" s="45"/>
      <c r="BF157" s="45"/>
      <c r="BG157" s="45"/>
      <c r="BH157" s="45"/>
      <c r="BI157" s="45"/>
      <c r="BJ157" s="45"/>
      <c r="BK157" s="45"/>
      <c r="BL157" s="45"/>
      <c r="BM157" s="45"/>
      <c r="BN157" s="45"/>
      <c r="BO157" s="45"/>
      <c r="BP157" s="45"/>
      <c r="BQ157" s="45"/>
      <c r="BR157" s="45"/>
      <c r="BS157" s="45"/>
      <c r="BT157" s="45"/>
      <c r="BU157" s="45"/>
      <c r="BV157" s="45"/>
      <c r="BW157" s="45"/>
      <c r="BX157" s="45"/>
      <c r="BY157" s="45"/>
      <c r="BZ157" s="45"/>
      <c r="CA157" s="45"/>
      <c r="CB157" s="45"/>
      <c r="CC157" s="45"/>
      <c r="CD157" s="45"/>
      <c r="CE157" s="45"/>
      <c r="CF157" s="45"/>
      <c r="CG157" s="45"/>
      <c r="CH157" s="45"/>
      <c r="CI157" s="45"/>
      <c r="CJ157" s="45"/>
      <c r="CK157" s="45"/>
      <c r="CL157" s="45"/>
      <c r="CM157" s="45"/>
      <c r="CN157" s="45"/>
      <c r="CO157" s="45"/>
      <c r="CP157" s="45"/>
      <c r="CQ157" s="45"/>
      <c r="CR157" s="45"/>
    </row>
    <row r="158" spans="1:96">
      <c r="A158" s="67">
        <v>802633</v>
      </c>
      <c r="B158" s="34" t="s">
        <v>8093</v>
      </c>
      <c r="C158" s="38"/>
      <c r="D158" s="63">
        <v>218</v>
      </c>
      <c r="E158" s="49"/>
      <c r="F158" s="64"/>
      <c r="G158" s="45"/>
      <c r="H158" s="45"/>
      <c r="I158" s="45"/>
      <c r="J158" s="45"/>
      <c r="K158" s="45"/>
      <c r="L158" s="45"/>
      <c r="M158" s="45"/>
      <c r="N158" s="45"/>
      <c r="O158" s="45"/>
      <c r="P158" s="45"/>
      <c r="Q158" s="45"/>
      <c r="R158" s="45"/>
      <c r="S158" s="45"/>
      <c r="T158" s="45"/>
      <c r="U158" s="45"/>
      <c r="V158" s="45"/>
      <c r="W158" s="45"/>
      <c r="X158" s="45"/>
      <c r="Y158" s="45"/>
      <c r="Z158" s="45"/>
      <c r="AA158" s="45"/>
      <c r="AB158" s="45"/>
      <c r="AC158" s="45"/>
      <c r="AD158" s="45"/>
      <c r="AE158" s="45"/>
      <c r="AF158" s="45"/>
      <c r="AG158" s="45"/>
      <c r="AH158" s="45"/>
      <c r="AI158" s="45"/>
      <c r="AJ158" s="45"/>
      <c r="AK158" s="45"/>
      <c r="AL158" s="45"/>
      <c r="AM158" s="45"/>
      <c r="AN158" s="45"/>
      <c r="AO158" s="45"/>
      <c r="AP158" s="45"/>
      <c r="AQ158" s="45"/>
      <c r="AR158" s="45"/>
      <c r="AS158" s="45"/>
      <c r="AT158" s="45"/>
      <c r="AU158" s="45"/>
      <c r="AV158" s="45"/>
      <c r="AW158" s="45"/>
      <c r="AX158" s="45"/>
      <c r="AY158" s="45"/>
      <c r="AZ158" s="45"/>
      <c r="BA158" s="45"/>
      <c r="BB158" s="45"/>
      <c r="BC158" s="45"/>
      <c r="BD158" s="45"/>
      <c r="BE158" s="45"/>
      <c r="BF158" s="45"/>
      <c r="BG158" s="45"/>
      <c r="BH158" s="45"/>
      <c r="BI158" s="45"/>
      <c r="BJ158" s="45"/>
      <c r="BK158" s="45"/>
      <c r="BL158" s="45"/>
      <c r="BM158" s="45"/>
      <c r="BN158" s="45"/>
      <c r="BO158" s="45"/>
      <c r="BP158" s="45"/>
      <c r="BQ158" s="45"/>
      <c r="BR158" s="45"/>
      <c r="BS158" s="45"/>
      <c r="BT158" s="45"/>
      <c r="BU158" s="45"/>
      <c r="BV158" s="45"/>
      <c r="BW158" s="45"/>
      <c r="BX158" s="45"/>
      <c r="BY158" s="45"/>
      <c r="BZ158" s="45"/>
      <c r="CA158" s="45"/>
      <c r="CB158" s="45"/>
      <c r="CC158" s="45"/>
      <c r="CD158" s="45"/>
      <c r="CE158" s="45"/>
      <c r="CF158" s="45"/>
      <c r="CG158" s="45"/>
      <c r="CH158" s="45"/>
      <c r="CI158" s="45"/>
      <c r="CJ158" s="45"/>
      <c r="CK158" s="45"/>
      <c r="CL158" s="45"/>
      <c r="CM158" s="45"/>
      <c r="CN158" s="45"/>
      <c r="CO158" s="45"/>
      <c r="CP158" s="45"/>
      <c r="CQ158" s="45"/>
      <c r="CR158" s="45"/>
    </row>
    <row r="159" spans="1:96">
      <c r="A159" s="67">
        <v>802635</v>
      </c>
      <c r="B159" s="34" t="s">
        <v>8094</v>
      </c>
      <c r="C159" s="38"/>
      <c r="D159" s="63">
        <v>1550</v>
      </c>
      <c r="E159" s="49"/>
      <c r="F159" s="64"/>
      <c r="G159" s="45"/>
      <c r="H159" s="45"/>
      <c r="I159" s="45"/>
      <c r="J159" s="45"/>
      <c r="K159" s="45"/>
      <c r="L159" s="45"/>
      <c r="M159" s="45"/>
      <c r="N159" s="45"/>
      <c r="O159" s="45"/>
      <c r="P159" s="45"/>
      <c r="Q159" s="45"/>
      <c r="R159" s="45"/>
      <c r="S159" s="45"/>
      <c r="T159" s="45"/>
      <c r="U159" s="45"/>
      <c r="V159" s="45"/>
      <c r="W159" s="45"/>
      <c r="X159" s="45"/>
      <c r="Y159" s="45"/>
      <c r="Z159" s="45"/>
      <c r="AA159" s="45"/>
      <c r="AB159" s="45"/>
      <c r="AC159" s="45"/>
      <c r="AD159" s="45"/>
      <c r="AE159" s="45"/>
      <c r="AF159" s="45"/>
      <c r="AG159" s="45"/>
      <c r="AH159" s="45"/>
      <c r="AI159" s="45"/>
      <c r="AJ159" s="45"/>
      <c r="AK159" s="45"/>
      <c r="AL159" s="45"/>
      <c r="AM159" s="45"/>
      <c r="AN159" s="45"/>
      <c r="AO159" s="45"/>
      <c r="AP159" s="45"/>
      <c r="AQ159" s="45"/>
      <c r="AR159" s="45"/>
      <c r="AS159" s="45"/>
      <c r="AT159" s="45"/>
      <c r="AU159" s="45"/>
      <c r="AV159" s="45"/>
      <c r="AW159" s="45"/>
      <c r="AX159" s="45"/>
      <c r="AY159" s="45"/>
      <c r="AZ159" s="45"/>
      <c r="BA159" s="45"/>
      <c r="BB159" s="45"/>
      <c r="BC159" s="45"/>
      <c r="BD159" s="45"/>
      <c r="BE159" s="45"/>
      <c r="BF159" s="45"/>
      <c r="BG159" s="45"/>
      <c r="BH159" s="45"/>
      <c r="BI159" s="45"/>
      <c r="BJ159" s="45"/>
      <c r="BK159" s="45"/>
      <c r="BL159" s="45"/>
      <c r="BM159" s="45"/>
      <c r="BN159" s="45"/>
      <c r="BO159" s="45"/>
      <c r="BP159" s="45"/>
      <c r="BQ159" s="45"/>
      <c r="BR159" s="45"/>
      <c r="BS159" s="45"/>
      <c r="BT159" s="45"/>
      <c r="BU159" s="45"/>
      <c r="BV159" s="45"/>
      <c r="BW159" s="45"/>
      <c r="BX159" s="45"/>
      <c r="BY159" s="45"/>
      <c r="BZ159" s="45"/>
      <c r="CA159" s="45"/>
      <c r="CB159" s="45"/>
      <c r="CC159" s="45"/>
      <c r="CD159" s="45"/>
      <c r="CE159" s="45"/>
      <c r="CF159" s="45"/>
      <c r="CG159" s="45"/>
      <c r="CH159" s="45"/>
      <c r="CI159" s="45"/>
      <c r="CJ159" s="45"/>
      <c r="CK159" s="45"/>
      <c r="CL159" s="45"/>
      <c r="CM159" s="45"/>
      <c r="CN159" s="45"/>
      <c r="CO159" s="45"/>
      <c r="CP159" s="45"/>
      <c r="CQ159" s="45"/>
      <c r="CR159" s="45"/>
    </row>
    <row r="160" spans="1:96">
      <c r="A160" s="67">
        <v>804350</v>
      </c>
      <c r="B160" s="34" t="s">
        <v>8095</v>
      </c>
      <c r="C160" s="38"/>
      <c r="D160" s="63">
        <v>83</v>
      </c>
      <c r="E160" s="49"/>
      <c r="F160" s="64"/>
      <c r="G160" s="45"/>
      <c r="H160" s="45"/>
      <c r="I160" s="45"/>
      <c r="J160" s="45"/>
      <c r="K160" s="45"/>
      <c r="L160" s="45"/>
      <c r="M160" s="45"/>
      <c r="N160" s="45"/>
      <c r="O160" s="45"/>
      <c r="P160" s="45"/>
      <c r="Q160" s="45"/>
      <c r="R160" s="45"/>
      <c r="S160" s="45"/>
      <c r="T160" s="45"/>
      <c r="U160" s="45"/>
      <c r="V160" s="45"/>
      <c r="W160" s="45"/>
      <c r="X160" s="45"/>
      <c r="Y160" s="45"/>
      <c r="Z160" s="45"/>
      <c r="AA160" s="45"/>
      <c r="AB160" s="45"/>
      <c r="AC160" s="45"/>
      <c r="AD160" s="45"/>
      <c r="AE160" s="45"/>
      <c r="AF160" s="45"/>
      <c r="AG160" s="45"/>
      <c r="AH160" s="45"/>
      <c r="AI160" s="45"/>
      <c r="AJ160" s="45"/>
      <c r="AK160" s="45"/>
      <c r="AL160" s="45"/>
      <c r="AM160" s="45"/>
      <c r="AN160" s="45"/>
      <c r="AO160" s="45"/>
      <c r="AP160" s="45"/>
      <c r="AQ160" s="45"/>
      <c r="AR160" s="45"/>
      <c r="AS160" s="45"/>
      <c r="AT160" s="45"/>
      <c r="AU160" s="45"/>
      <c r="AV160" s="45"/>
      <c r="AW160" s="45"/>
      <c r="AX160" s="45"/>
      <c r="AY160" s="45"/>
      <c r="AZ160" s="45"/>
      <c r="BA160" s="45"/>
      <c r="BB160" s="45"/>
      <c r="BC160" s="45"/>
      <c r="BD160" s="45"/>
      <c r="BE160" s="45"/>
      <c r="BF160" s="45"/>
      <c r="BG160" s="45"/>
      <c r="BH160" s="45"/>
      <c r="BI160" s="45"/>
      <c r="BJ160" s="45"/>
      <c r="BK160" s="45"/>
      <c r="BL160" s="45"/>
      <c r="BM160" s="45"/>
      <c r="BN160" s="45"/>
      <c r="BO160" s="45"/>
      <c r="BP160" s="45"/>
      <c r="BQ160" s="45"/>
      <c r="BR160" s="45"/>
      <c r="BS160" s="45"/>
      <c r="BT160" s="45"/>
      <c r="BU160" s="45"/>
      <c r="BV160" s="45"/>
      <c r="BW160" s="45"/>
      <c r="BX160" s="45"/>
      <c r="BY160" s="45"/>
      <c r="BZ160" s="45"/>
      <c r="CA160" s="45"/>
      <c r="CB160" s="45"/>
      <c r="CC160" s="45"/>
      <c r="CD160" s="45"/>
      <c r="CE160" s="45"/>
      <c r="CF160" s="45"/>
      <c r="CG160" s="45"/>
      <c r="CH160" s="45"/>
      <c r="CI160" s="45"/>
      <c r="CJ160" s="45"/>
      <c r="CK160" s="45"/>
      <c r="CL160" s="45"/>
      <c r="CM160" s="45"/>
      <c r="CN160" s="45"/>
      <c r="CO160" s="45"/>
      <c r="CP160" s="45"/>
      <c r="CQ160" s="45"/>
      <c r="CR160" s="45"/>
    </row>
    <row r="161" spans="1:96">
      <c r="A161" s="67">
        <v>804520</v>
      </c>
      <c r="B161" s="34" t="s">
        <v>8096</v>
      </c>
      <c r="C161" s="38"/>
      <c r="D161" s="63">
        <v>48.1</v>
      </c>
      <c r="E161" s="49"/>
      <c r="F161" s="64"/>
      <c r="G161" s="45"/>
      <c r="H161" s="45"/>
      <c r="I161" s="45"/>
      <c r="J161" s="45"/>
      <c r="K161" s="45"/>
      <c r="L161" s="45"/>
      <c r="M161" s="45"/>
      <c r="N161" s="45"/>
      <c r="O161" s="45"/>
      <c r="P161" s="45"/>
      <c r="Q161" s="45"/>
      <c r="R161" s="45"/>
      <c r="S161" s="45"/>
      <c r="T161" s="45"/>
      <c r="U161" s="45"/>
      <c r="V161" s="45"/>
      <c r="W161" s="45"/>
      <c r="X161" s="45"/>
      <c r="Y161" s="45"/>
      <c r="Z161" s="45"/>
      <c r="AA161" s="45"/>
      <c r="AB161" s="45"/>
      <c r="AC161" s="45"/>
      <c r="AD161" s="45"/>
      <c r="AE161" s="45"/>
      <c r="AF161" s="45"/>
      <c r="AG161" s="45"/>
      <c r="AH161" s="45"/>
      <c r="AI161" s="45"/>
      <c r="AJ161" s="45"/>
      <c r="AK161" s="45"/>
      <c r="AL161" s="45"/>
      <c r="AM161" s="45"/>
      <c r="AN161" s="45"/>
      <c r="AO161" s="45"/>
      <c r="AP161" s="45"/>
      <c r="AQ161" s="45"/>
      <c r="AR161" s="45"/>
      <c r="AS161" s="45"/>
      <c r="AT161" s="45"/>
      <c r="AU161" s="45"/>
      <c r="AV161" s="45"/>
      <c r="AW161" s="45"/>
      <c r="AX161" s="45"/>
      <c r="AY161" s="45"/>
      <c r="AZ161" s="45"/>
      <c r="BA161" s="45"/>
      <c r="BB161" s="45"/>
      <c r="BC161" s="45"/>
      <c r="BD161" s="45"/>
      <c r="BE161" s="45"/>
      <c r="BF161" s="45"/>
      <c r="BG161" s="45"/>
      <c r="BH161" s="45"/>
      <c r="BI161" s="45"/>
      <c r="BJ161" s="45"/>
      <c r="BK161" s="45"/>
      <c r="BL161" s="45"/>
      <c r="BM161" s="45"/>
      <c r="BN161" s="45"/>
      <c r="BO161" s="45"/>
      <c r="BP161" s="45"/>
      <c r="BQ161" s="45"/>
      <c r="BR161" s="45"/>
      <c r="BS161" s="45"/>
      <c r="BT161" s="45"/>
      <c r="BU161" s="45"/>
      <c r="BV161" s="45"/>
      <c r="BW161" s="45"/>
      <c r="BX161" s="45"/>
      <c r="BY161" s="45"/>
      <c r="BZ161" s="45"/>
      <c r="CA161" s="45"/>
      <c r="CB161" s="45"/>
      <c r="CC161" s="45"/>
      <c r="CD161" s="45"/>
      <c r="CE161" s="45"/>
      <c r="CF161" s="45"/>
      <c r="CG161" s="45"/>
      <c r="CH161" s="45"/>
      <c r="CI161" s="45"/>
      <c r="CJ161" s="45"/>
      <c r="CK161" s="45"/>
      <c r="CL161" s="45"/>
      <c r="CM161" s="45"/>
      <c r="CN161" s="45"/>
      <c r="CO161" s="45"/>
      <c r="CP161" s="45"/>
      <c r="CQ161" s="45"/>
      <c r="CR161" s="45"/>
    </row>
    <row r="162" spans="1:96">
      <c r="A162" s="67">
        <v>804710</v>
      </c>
      <c r="B162" s="34" t="s">
        <v>8097</v>
      </c>
      <c r="C162" s="38"/>
      <c r="D162" s="63">
        <v>126</v>
      </c>
      <c r="E162" s="49"/>
      <c r="F162" s="64"/>
      <c r="G162" s="45"/>
      <c r="H162" s="45"/>
      <c r="I162" s="45"/>
      <c r="J162" s="45"/>
      <c r="K162" s="45"/>
      <c r="L162" s="45"/>
      <c r="M162" s="45"/>
      <c r="N162" s="45"/>
      <c r="O162" s="45"/>
      <c r="P162" s="45"/>
      <c r="Q162" s="45"/>
      <c r="R162" s="45"/>
      <c r="S162" s="45"/>
      <c r="T162" s="45"/>
      <c r="U162" s="45"/>
      <c r="V162" s="45"/>
      <c r="W162" s="45"/>
      <c r="X162" s="45"/>
      <c r="Y162" s="45"/>
      <c r="Z162" s="45"/>
      <c r="AA162" s="45"/>
      <c r="AB162" s="45"/>
      <c r="AC162" s="45"/>
      <c r="AD162" s="45"/>
      <c r="AE162" s="45"/>
      <c r="AF162" s="45"/>
      <c r="AG162" s="45"/>
      <c r="AH162" s="45"/>
      <c r="AI162" s="45"/>
      <c r="AJ162" s="45"/>
      <c r="AK162" s="45"/>
      <c r="AL162" s="45"/>
      <c r="AM162" s="45"/>
      <c r="AN162" s="45"/>
      <c r="AO162" s="45"/>
      <c r="AP162" s="45"/>
      <c r="AQ162" s="45"/>
      <c r="AR162" s="45"/>
      <c r="AS162" s="45"/>
      <c r="AT162" s="45"/>
      <c r="AU162" s="45"/>
      <c r="AV162" s="45"/>
      <c r="AW162" s="45"/>
      <c r="AX162" s="45"/>
      <c r="AY162" s="45"/>
      <c r="AZ162" s="45"/>
      <c r="BA162" s="45"/>
      <c r="BB162" s="45"/>
      <c r="BC162" s="45"/>
      <c r="BD162" s="45"/>
      <c r="BE162" s="45"/>
      <c r="BF162" s="45"/>
      <c r="BG162" s="45"/>
      <c r="BH162" s="45"/>
      <c r="BI162" s="45"/>
      <c r="BJ162" s="45"/>
      <c r="BK162" s="45"/>
      <c r="BL162" s="45"/>
      <c r="BM162" s="45"/>
      <c r="BN162" s="45"/>
      <c r="BO162" s="45"/>
      <c r="BP162" s="45"/>
      <c r="BQ162" s="45"/>
      <c r="BR162" s="45"/>
      <c r="BS162" s="45"/>
      <c r="BT162" s="45"/>
      <c r="BU162" s="45"/>
      <c r="BV162" s="45"/>
      <c r="BW162" s="45"/>
      <c r="BX162" s="45"/>
      <c r="BY162" s="45"/>
      <c r="BZ162" s="45"/>
      <c r="CA162" s="45"/>
      <c r="CB162" s="45"/>
      <c r="CC162" s="45"/>
      <c r="CD162" s="45"/>
      <c r="CE162" s="45"/>
      <c r="CF162" s="45"/>
      <c r="CG162" s="45"/>
      <c r="CH162" s="45"/>
      <c r="CI162" s="45"/>
      <c r="CJ162" s="45"/>
      <c r="CK162" s="45"/>
      <c r="CL162" s="45"/>
      <c r="CM162" s="45"/>
      <c r="CN162" s="45"/>
      <c r="CO162" s="45"/>
      <c r="CP162" s="45"/>
      <c r="CQ162" s="45"/>
      <c r="CR162" s="45"/>
    </row>
    <row r="163" spans="1:96">
      <c r="A163" s="67">
        <v>804715</v>
      </c>
      <c r="B163" s="34" t="s">
        <v>8098</v>
      </c>
      <c r="C163" s="38"/>
      <c r="D163" s="63">
        <v>126</v>
      </c>
      <c r="E163" s="49"/>
      <c r="F163" s="64"/>
      <c r="G163" s="45"/>
      <c r="H163" s="45"/>
      <c r="I163" s="45"/>
      <c r="J163" s="45"/>
      <c r="K163" s="45"/>
      <c r="L163" s="45"/>
      <c r="M163" s="45"/>
      <c r="N163" s="45"/>
      <c r="O163" s="45"/>
      <c r="P163" s="45"/>
      <c r="Q163" s="45"/>
      <c r="R163" s="45"/>
      <c r="S163" s="45"/>
      <c r="T163" s="45"/>
      <c r="U163" s="45"/>
      <c r="V163" s="45"/>
      <c r="W163" s="45"/>
      <c r="X163" s="45"/>
      <c r="Y163" s="45"/>
      <c r="Z163" s="45"/>
      <c r="AA163" s="45"/>
      <c r="AB163" s="45"/>
      <c r="AC163" s="45"/>
      <c r="AD163" s="45"/>
      <c r="AE163" s="45"/>
      <c r="AF163" s="45"/>
      <c r="AG163" s="45"/>
      <c r="AH163" s="45"/>
      <c r="AI163" s="45"/>
      <c r="AJ163" s="45"/>
      <c r="AK163" s="45"/>
      <c r="AL163" s="45"/>
      <c r="AM163" s="45"/>
      <c r="AN163" s="45"/>
      <c r="AO163" s="45"/>
      <c r="AP163" s="45"/>
      <c r="AQ163" s="45"/>
      <c r="AR163" s="45"/>
      <c r="AS163" s="45"/>
      <c r="AT163" s="45"/>
      <c r="AU163" s="45"/>
      <c r="AV163" s="45"/>
      <c r="AW163" s="45"/>
      <c r="AX163" s="45"/>
      <c r="AY163" s="45"/>
      <c r="AZ163" s="45"/>
      <c r="BA163" s="45"/>
      <c r="BB163" s="45"/>
      <c r="BC163" s="45"/>
      <c r="BD163" s="45"/>
      <c r="BE163" s="45"/>
      <c r="BF163" s="45"/>
      <c r="BG163" s="45"/>
      <c r="BH163" s="45"/>
      <c r="BI163" s="45"/>
      <c r="BJ163" s="45"/>
      <c r="BK163" s="45"/>
      <c r="BL163" s="45"/>
      <c r="BM163" s="45"/>
      <c r="BN163" s="45"/>
      <c r="BO163" s="45"/>
      <c r="BP163" s="45"/>
      <c r="BQ163" s="45"/>
      <c r="BR163" s="45"/>
      <c r="BS163" s="45"/>
      <c r="BT163" s="45"/>
      <c r="BU163" s="45"/>
      <c r="BV163" s="45"/>
      <c r="BW163" s="45"/>
      <c r="BX163" s="45"/>
      <c r="BY163" s="45"/>
      <c r="BZ163" s="45"/>
      <c r="CA163" s="45"/>
      <c r="CB163" s="45"/>
      <c r="CC163" s="45"/>
      <c r="CD163" s="45"/>
      <c r="CE163" s="45"/>
      <c r="CF163" s="45"/>
      <c r="CG163" s="45"/>
      <c r="CH163" s="45"/>
      <c r="CI163" s="45"/>
      <c r="CJ163" s="45"/>
      <c r="CK163" s="45"/>
      <c r="CL163" s="45"/>
      <c r="CM163" s="45"/>
      <c r="CN163" s="45"/>
      <c r="CO163" s="45"/>
      <c r="CP163" s="45"/>
      <c r="CQ163" s="45"/>
      <c r="CR163" s="45"/>
    </row>
    <row r="164" spans="1:96">
      <c r="A164" s="67">
        <v>804745</v>
      </c>
      <c r="B164" s="34" t="s">
        <v>8099</v>
      </c>
      <c r="C164" s="38"/>
      <c r="D164" s="63">
        <v>229</v>
      </c>
      <c r="E164" s="49"/>
      <c r="F164" s="64"/>
      <c r="G164" s="45"/>
      <c r="H164" s="45"/>
      <c r="I164" s="45"/>
      <c r="J164" s="45"/>
      <c r="K164" s="45"/>
      <c r="L164" s="45"/>
      <c r="M164" s="45"/>
      <c r="N164" s="45"/>
      <c r="O164" s="45"/>
      <c r="P164" s="45"/>
      <c r="Q164" s="45"/>
      <c r="R164" s="45"/>
      <c r="S164" s="45"/>
      <c r="T164" s="45"/>
      <c r="U164" s="45"/>
      <c r="V164" s="45"/>
      <c r="W164" s="45"/>
      <c r="X164" s="45"/>
      <c r="Y164" s="45"/>
      <c r="Z164" s="45"/>
      <c r="AA164" s="45"/>
      <c r="AB164" s="45"/>
      <c r="AC164" s="45"/>
      <c r="AD164" s="45"/>
      <c r="AE164" s="45"/>
      <c r="AF164" s="45"/>
      <c r="AG164" s="45"/>
      <c r="AH164" s="45"/>
      <c r="AI164" s="45"/>
      <c r="AJ164" s="45"/>
      <c r="AK164" s="45"/>
      <c r="AL164" s="45"/>
      <c r="AM164" s="45"/>
      <c r="AN164" s="45"/>
      <c r="AO164" s="45"/>
      <c r="AP164" s="45"/>
      <c r="AQ164" s="45"/>
      <c r="AR164" s="45"/>
      <c r="AS164" s="45"/>
      <c r="AT164" s="45"/>
      <c r="AU164" s="45"/>
      <c r="AV164" s="45"/>
      <c r="AW164" s="45"/>
      <c r="AX164" s="45"/>
      <c r="AY164" s="45"/>
      <c r="AZ164" s="45"/>
      <c r="BA164" s="45"/>
      <c r="BB164" s="45"/>
      <c r="BC164" s="45"/>
      <c r="BD164" s="45"/>
      <c r="BE164" s="45"/>
      <c r="BF164" s="45"/>
      <c r="BG164" s="45"/>
      <c r="BH164" s="45"/>
      <c r="BI164" s="45"/>
      <c r="BJ164" s="45"/>
      <c r="BK164" s="45"/>
      <c r="BL164" s="45"/>
      <c r="BM164" s="45"/>
      <c r="BN164" s="45"/>
      <c r="BO164" s="45"/>
      <c r="BP164" s="45"/>
      <c r="BQ164" s="45"/>
      <c r="BR164" s="45"/>
      <c r="BS164" s="45"/>
      <c r="BT164" s="45"/>
      <c r="BU164" s="45"/>
      <c r="BV164" s="45"/>
      <c r="BW164" s="45"/>
      <c r="BX164" s="45"/>
      <c r="BY164" s="45"/>
      <c r="BZ164" s="45"/>
      <c r="CA164" s="45"/>
      <c r="CB164" s="45"/>
      <c r="CC164" s="45"/>
      <c r="CD164" s="45"/>
      <c r="CE164" s="45"/>
      <c r="CF164" s="45"/>
      <c r="CG164" s="45"/>
      <c r="CH164" s="45"/>
      <c r="CI164" s="45"/>
      <c r="CJ164" s="45"/>
      <c r="CK164" s="45"/>
      <c r="CL164" s="45"/>
      <c r="CM164" s="45"/>
      <c r="CN164" s="45"/>
      <c r="CO164" s="45"/>
      <c r="CP164" s="45"/>
      <c r="CQ164" s="45"/>
      <c r="CR164" s="45"/>
    </row>
    <row r="165" spans="1:96">
      <c r="A165" s="67">
        <v>804755</v>
      </c>
      <c r="B165" s="34" t="s">
        <v>8100</v>
      </c>
      <c r="C165" s="38"/>
      <c r="D165" s="63">
        <v>320</v>
      </c>
      <c r="E165" s="49"/>
      <c r="F165" s="64"/>
      <c r="G165" s="45"/>
      <c r="H165" s="45"/>
      <c r="I165" s="45"/>
      <c r="J165" s="45"/>
      <c r="K165" s="45"/>
      <c r="L165" s="45"/>
      <c r="M165" s="45"/>
      <c r="N165" s="45"/>
      <c r="O165" s="45"/>
      <c r="P165" s="45"/>
      <c r="Q165" s="45"/>
      <c r="R165" s="45"/>
      <c r="S165" s="45"/>
      <c r="T165" s="45"/>
      <c r="U165" s="45"/>
      <c r="V165" s="45"/>
      <c r="W165" s="45"/>
      <c r="X165" s="45"/>
      <c r="Y165" s="45"/>
      <c r="Z165" s="45"/>
      <c r="AA165" s="45"/>
      <c r="AB165" s="45"/>
      <c r="AC165" s="45"/>
      <c r="AD165" s="45"/>
      <c r="AE165" s="45"/>
      <c r="AF165" s="45"/>
      <c r="AG165" s="45"/>
      <c r="AH165" s="45"/>
      <c r="AI165" s="45"/>
      <c r="AJ165" s="45"/>
      <c r="AK165" s="45"/>
      <c r="AL165" s="45"/>
      <c r="AM165" s="45"/>
      <c r="AN165" s="45"/>
      <c r="AO165" s="45"/>
      <c r="AP165" s="45"/>
      <c r="AQ165" s="45"/>
      <c r="AR165" s="45"/>
      <c r="AS165" s="45"/>
      <c r="AT165" s="45"/>
      <c r="AU165" s="45"/>
      <c r="AV165" s="45"/>
      <c r="AW165" s="45"/>
      <c r="AX165" s="45"/>
      <c r="AY165" s="45"/>
      <c r="AZ165" s="45"/>
      <c r="BA165" s="45"/>
      <c r="BB165" s="45"/>
      <c r="BC165" s="45"/>
      <c r="BD165" s="45"/>
      <c r="BE165" s="45"/>
      <c r="BF165" s="45"/>
      <c r="BG165" s="45"/>
      <c r="BH165" s="45"/>
      <c r="BI165" s="45"/>
      <c r="BJ165" s="45"/>
      <c r="BK165" s="45"/>
      <c r="BL165" s="45"/>
      <c r="BM165" s="45"/>
      <c r="BN165" s="45"/>
      <c r="BO165" s="45"/>
      <c r="BP165" s="45"/>
      <c r="BQ165" s="45"/>
      <c r="BR165" s="45"/>
      <c r="BS165" s="45"/>
      <c r="BT165" s="45"/>
      <c r="BU165" s="45"/>
      <c r="BV165" s="45"/>
      <c r="BW165" s="45"/>
      <c r="BX165" s="45"/>
      <c r="BY165" s="45"/>
      <c r="BZ165" s="45"/>
      <c r="CA165" s="45"/>
      <c r="CB165" s="45"/>
      <c r="CC165" s="45"/>
      <c r="CD165" s="45"/>
      <c r="CE165" s="45"/>
      <c r="CF165" s="45"/>
      <c r="CG165" s="45"/>
      <c r="CH165" s="45"/>
      <c r="CI165" s="45"/>
      <c r="CJ165" s="45"/>
      <c r="CK165" s="45"/>
      <c r="CL165" s="45"/>
      <c r="CM165" s="45"/>
      <c r="CN165" s="45"/>
      <c r="CO165" s="45"/>
      <c r="CP165" s="45"/>
      <c r="CQ165" s="45"/>
      <c r="CR165" s="45"/>
    </row>
    <row r="166" spans="1:96">
      <c r="A166" s="67">
        <v>804902</v>
      </c>
      <c r="B166" s="34" t="s">
        <v>8101</v>
      </c>
      <c r="C166" s="38"/>
      <c r="D166" s="63">
        <v>6.07</v>
      </c>
      <c r="E166" s="49"/>
      <c r="F166" s="64"/>
      <c r="G166" s="45"/>
      <c r="H166" s="45"/>
      <c r="I166" s="45"/>
      <c r="J166" s="45"/>
      <c r="K166" s="45"/>
      <c r="L166" s="45"/>
      <c r="M166" s="45"/>
      <c r="N166" s="45"/>
      <c r="O166" s="45"/>
      <c r="P166" s="45"/>
      <c r="Q166" s="45"/>
      <c r="R166" s="45"/>
      <c r="S166" s="45"/>
      <c r="T166" s="45"/>
      <c r="U166" s="45"/>
      <c r="V166" s="45"/>
      <c r="W166" s="45"/>
      <c r="X166" s="45"/>
      <c r="Y166" s="45"/>
      <c r="Z166" s="45"/>
      <c r="AA166" s="45"/>
      <c r="AB166" s="45"/>
      <c r="AC166" s="45"/>
      <c r="AD166" s="45"/>
      <c r="AE166" s="45"/>
      <c r="AF166" s="45"/>
      <c r="AG166" s="45"/>
      <c r="AH166" s="45"/>
      <c r="AI166" s="45"/>
      <c r="AJ166" s="45"/>
      <c r="AK166" s="45"/>
      <c r="AL166" s="45"/>
      <c r="AM166" s="45"/>
      <c r="AN166" s="45"/>
      <c r="AO166" s="45"/>
      <c r="AP166" s="45"/>
      <c r="AQ166" s="45"/>
      <c r="AR166" s="45"/>
      <c r="AS166" s="45"/>
      <c r="AT166" s="45"/>
      <c r="AU166" s="45"/>
      <c r="AV166" s="45"/>
      <c r="AW166" s="45"/>
      <c r="AX166" s="45"/>
      <c r="AY166" s="45"/>
      <c r="AZ166" s="45"/>
      <c r="BA166" s="45"/>
      <c r="BB166" s="45"/>
      <c r="BC166" s="45"/>
      <c r="BD166" s="45"/>
      <c r="BE166" s="45"/>
      <c r="BF166" s="45"/>
      <c r="BG166" s="45"/>
      <c r="BH166" s="45"/>
      <c r="BI166" s="45"/>
      <c r="BJ166" s="45"/>
      <c r="BK166" s="45"/>
      <c r="BL166" s="45"/>
      <c r="BM166" s="45"/>
      <c r="BN166" s="45"/>
      <c r="BO166" s="45"/>
      <c r="BP166" s="45"/>
      <c r="BQ166" s="45"/>
      <c r="BR166" s="45"/>
      <c r="BS166" s="45"/>
      <c r="BT166" s="45"/>
      <c r="BU166" s="45"/>
      <c r="BV166" s="45"/>
      <c r="BW166" s="45"/>
      <c r="BX166" s="45"/>
      <c r="BY166" s="45"/>
      <c r="BZ166" s="45"/>
      <c r="CA166" s="45"/>
      <c r="CB166" s="45"/>
      <c r="CC166" s="45"/>
      <c r="CD166" s="45"/>
      <c r="CE166" s="45"/>
      <c r="CF166" s="45"/>
      <c r="CG166" s="45"/>
      <c r="CH166" s="45"/>
      <c r="CI166" s="45"/>
      <c r="CJ166" s="45"/>
      <c r="CK166" s="45"/>
      <c r="CL166" s="45"/>
      <c r="CM166" s="45"/>
      <c r="CN166" s="45"/>
      <c r="CO166" s="45"/>
      <c r="CP166" s="45"/>
      <c r="CQ166" s="45"/>
      <c r="CR166" s="45"/>
    </row>
    <row r="167" spans="1:96">
      <c r="A167" s="67">
        <v>804903</v>
      </c>
      <c r="B167" s="34" t="s">
        <v>8102</v>
      </c>
      <c r="C167" s="38"/>
      <c r="D167" s="63">
        <v>20.6</v>
      </c>
      <c r="E167" s="49"/>
      <c r="F167" s="64"/>
      <c r="G167" s="45"/>
      <c r="H167" s="45"/>
      <c r="I167" s="45"/>
      <c r="J167" s="45"/>
      <c r="K167" s="45"/>
      <c r="L167" s="45"/>
      <c r="M167" s="45"/>
      <c r="N167" s="45"/>
      <c r="O167" s="45"/>
      <c r="P167" s="45"/>
      <c r="Q167" s="45"/>
      <c r="R167" s="45"/>
      <c r="S167" s="45"/>
      <c r="T167" s="45"/>
      <c r="U167" s="45"/>
      <c r="V167" s="45"/>
      <c r="W167" s="45"/>
      <c r="X167" s="45"/>
      <c r="Y167" s="45"/>
      <c r="Z167" s="45"/>
      <c r="AA167" s="45"/>
      <c r="AB167" s="45"/>
      <c r="AC167" s="45"/>
      <c r="AD167" s="45"/>
      <c r="AE167" s="45"/>
      <c r="AF167" s="45"/>
      <c r="AG167" s="45"/>
      <c r="AH167" s="45"/>
      <c r="AI167" s="45"/>
      <c r="AJ167" s="45"/>
      <c r="AK167" s="45"/>
      <c r="AL167" s="45"/>
      <c r="AM167" s="45"/>
      <c r="AN167" s="45"/>
      <c r="AO167" s="45"/>
      <c r="AP167" s="45"/>
      <c r="AQ167" s="45"/>
      <c r="AR167" s="45"/>
      <c r="AS167" s="45"/>
      <c r="AT167" s="45"/>
      <c r="AU167" s="45"/>
      <c r="AV167" s="45"/>
      <c r="AW167" s="45"/>
      <c r="AX167" s="45"/>
      <c r="AY167" s="45"/>
      <c r="AZ167" s="45"/>
      <c r="BA167" s="45"/>
      <c r="BB167" s="45"/>
      <c r="BC167" s="45"/>
      <c r="BD167" s="45"/>
      <c r="BE167" s="45"/>
      <c r="BF167" s="45"/>
      <c r="BG167" s="45"/>
      <c r="BH167" s="45"/>
      <c r="BI167" s="45"/>
      <c r="BJ167" s="45"/>
      <c r="BK167" s="45"/>
      <c r="BL167" s="45"/>
      <c r="BM167" s="45"/>
      <c r="BN167" s="45"/>
      <c r="BO167" s="45"/>
      <c r="BP167" s="45"/>
      <c r="BQ167" s="45"/>
      <c r="BR167" s="45"/>
      <c r="BS167" s="45"/>
      <c r="BT167" s="45"/>
      <c r="BU167" s="45"/>
      <c r="BV167" s="45"/>
      <c r="BW167" s="45"/>
      <c r="BX167" s="45"/>
      <c r="BY167" s="45"/>
      <c r="BZ167" s="45"/>
      <c r="CA167" s="45"/>
      <c r="CB167" s="45"/>
      <c r="CC167" s="45"/>
      <c r="CD167" s="45"/>
      <c r="CE167" s="45"/>
      <c r="CF167" s="45"/>
      <c r="CG167" s="45"/>
      <c r="CH167" s="45"/>
      <c r="CI167" s="45"/>
      <c r="CJ167" s="45"/>
      <c r="CK167" s="45"/>
      <c r="CL167" s="45"/>
      <c r="CM167" s="45"/>
      <c r="CN167" s="45"/>
      <c r="CO167" s="45"/>
      <c r="CP167" s="45"/>
      <c r="CQ167" s="45"/>
      <c r="CR167" s="45"/>
    </row>
    <row r="168" spans="1:96">
      <c r="A168" s="67">
        <v>804905</v>
      </c>
      <c r="B168" s="34" t="s">
        <v>8103</v>
      </c>
      <c r="C168" s="38"/>
      <c r="D168" s="63">
        <v>14.9</v>
      </c>
      <c r="E168" s="49"/>
      <c r="F168" s="64"/>
      <c r="G168" s="45"/>
      <c r="H168" s="45"/>
      <c r="I168" s="45"/>
      <c r="J168" s="45"/>
      <c r="K168" s="45"/>
      <c r="L168" s="45"/>
      <c r="M168" s="45"/>
      <c r="N168" s="45"/>
      <c r="O168" s="45"/>
      <c r="P168" s="45"/>
      <c r="Q168" s="45"/>
      <c r="R168" s="45"/>
      <c r="S168" s="45"/>
      <c r="T168" s="45"/>
      <c r="U168" s="45"/>
      <c r="V168" s="45"/>
      <c r="W168" s="45"/>
      <c r="X168" s="45"/>
      <c r="Y168" s="45"/>
      <c r="Z168" s="45"/>
      <c r="AA168" s="45"/>
      <c r="AB168" s="45"/>
      <c r="AC168" s="45"/>
      <c r="AD168" s="45"/>
      <c r="AE168" s="45"/>
      <c r="AF168" s="45"/>
      <c r="AG168" s="45"/>
      <c r="AH168" s="45"/>
      <c r="AI168" s="45"/>
      <c r="AJ168" s="45"/>
      <c r="AK168" s="45"/>
      <c r="AL168" s="45"/>
      <c r="AM168" s="45"/>
      <c r="AN168" s="45"/>
      <c r="AO168" s="45"/>
      <c r="AP168" s="45"/>
      <c r="AQ168" s="45"/>
      <c r="AR168" s="45"/>
      <c r="AS168" s="45"/>
      <c r="AT168" s="45"/>
      <c r="AU168" s="45"/>
      <c r="AV168" s="45"/>
      <c r="AW168" s="45"/>
      <c r="AX168" s="45"/>
      <c r="AY168" s="45"/>
      <c r="AZ168" s="45"/>
      <c r="BA168" s="45"/>
      <c r="BB168" s="45"/>
      <c r="BC168" s="45"/>
      <c r="BD168" s="45"/>
      <c r="BE168" s="45"/>
      <c r="BF168" s="45"/>
      <c r="BG168" s="45"/>
      <c r="BH168" s="45"/>
      <c r="BI168" s="45"/>
      <c r="BJ168" s="45"/>
      <c r="BK168" s="45"/>
      <c r="BL168" s="45"/>
      <c r="BM168" s="45"/>
      <c r="BN168" s="45"/>
      <c r="BO168" s="45"/>
      <c r="BP168" s="45"/>
      <c r="BQ168" s="45"/>
      <c r="BR168" s="45"/>
      <c r="BS168" s="45"/>
      <c r="BT168" s="45"/>
      <c r="BU168" s="45"/>
      <c r="BV168" s="45"/>
      <c r="BW168" s="45"/>
      <c r="BX168" s="45"/>
      <c r="BY168" s="45"/>
      <c r="BZ168" s="45"/>
      <c r="CA168" s="45"/>
      <c r="CB168" s="45"/>
      <c r="CC168" s="45"/>
      <c r="CD168" s="45"/>
      <c r="CE168" s="45"/>
      <c r="CF168" s="45"/>
      <c r="CG168" s="45"/>
      <c r="CH168" s="45"/>
      <c r="CI168" s="45"/>
      <c r="CJ168" s="45"/>
      <c r="CK168" s="45"/>
      <c r="CL168" s="45"/>
      <c r="CM168" s="45"/>
      <c r="CN168" s="45"/>
      <c r="CO168" s="45"/>
      <c r="CP168" s="45"/>
      <c r="CQ168" s="45"/>
      <c r="CR168" s="45"/>
    </row>
    <row r="169" spans="1:96">
      <c r="A169" s="67">
        <v>804907</v>
      </c>
      <c r="B169" s="34" t="s">
        <v>8104</v>
      </c>
      <c r="C169" s="38"/>
      <c r="D169" s="63">
        <v>6.64</v>
      </c>
      <c r="E169" s="49"/>
      <c r="F169" s="64"/>
      <c r="G169" s="45"/>
      <c r="H169" s="45"/>
      <c r="I169" s="45"/>
      <c r="J169" s="45"/>
      <c r="K169" s="45"/>
      <c r="L169" s="45"/>
      <c r="M169" s="45"/>
      <c r="N169" s="45"/>
      <c r="O169" s="45"/>
      <c r="P169" s="45"/>
      <c r="Q169" s="45"/>
      <c r="R169" s="45"/>
      <c r="S169" s="45"/>
      <c r="T169" s="45"/>
      <c r="U169" s="45"/>
      <c r="V169" s="45"/>
      <c r="W169" s="45"/>
      <c r="X169" s="45"/>
      <c r="Y169" s="45"/>
      <c r="Z169" s="45"/>
      <c r="AA169" s="45"/>
      <c r="AB169" s="45"/>
      <c r="AC169" s="45"/>
      <c r="AD169" s="45"/>
      <c r="AE169" s="45"/>
      <c r="AF169" s="45"/>
      <c r="AG169" s="45"/>
      <c r="AH169" s="45"/>
      <c r="AI169" s="45"/>
      <c r="AJ169" s="45"/>
      <c r="AK169" s="45"/>
      <c r="AL169" s="45"/>
      <c r="AM169" s="45"/>
      <c r="AN169" s="45"/>
      <c r="AO169" s="45"/>
      <c r="AP169" s="45"/>
      <c r="AQ169" s="45"/>
      <c r="AR169" s="45"/>
      <c r="AS169" s="45"/>
      <c r="AT169" s="45"/>
      <c r="AU169" s="45"/>
      <c r="AV169" s="45"/>
      <c r="AW169" s="45"/>
      <c r="AX169" s="45"/>
      <c r="AY169" s="45"/>
      <c r="AZ169" s="45"/>
      <c r="BA169" s="45"/>
      <c r="BB169" s="45"/>
      <c r="BC169" s="45"/>
      <c r="BD169" s="45"/>
      <c r="BE169" s="45"/>
      <c r="BF169" s="45"/>
      <c r="BG169" s="45"/>
      <c r="BH169" s="45"/>
      <c r="BI169" s="45"/>
      <c r="BJ169" s="45"/>
      <c r="BK169" s="45"/>
      <c r="BL169" s="45"/>
      <c r="BM169" s="45"/>
      <c r="BN169" s="45"/>
      <c r="BO169" s="45"/>
      <c r="BP169" s="45"/>
      <c r="BQ169" s="45"/>
      <c r="BR169" s="45"/>
      <c r="BS169" s="45"/>
      <c r="BT169" s="45"/>
      <c r="BU169" s="45"/>
      <c r="BV169" s="45"/>
      <c r="BW169" s="45"/>
      <c r="BX169" s="45"/>
      <c r="BY169" s="45"/>
      <c r="BZ169" s="45"/>
      <c r="CA169" s="45"/>
      <c r="CB169" s="45"/>
      <c r="CC169" s="45"/>
      <c r="CD169" s="45"/>
      <c r="CE169" s="45"/>
      <c r="CF169" s="45"/>
      <c r="CG169" s="45"/>
      <c r="CH169" s="45"/>
      <c r="CI169" s="45"/>
      <c r="CJ169" s="45"/>
      <c r="CK169" s="45"/>
      <c r="CL169" s="45"/>
      <c r="CM169" s="45"/>
      <c r="CN169" s="45"/>
      <c r="CO169" s="45"/>
      <c r="CP169" s="45"/>
      <c r="CQ169" s="45"/>
      <c r="CR169" s="45"/>
    </row>
    <row r="170" spans="1:96">
      <c r="A170" s="67">
        <v>804908</v>
      </c>
      <c r="B170" s="34" t="s">
        <v>8105</v>
      </c>
      <c r="C170" s="38"/>
      <c r="D170" s="63">
        <v>6.07</v>
      </c>
      <c r="E170" s="49"/>
      <c r="F170" s="64"/>
      <c r="G170" s="45"/>
      <c r="H170" s="45"/>
      <c r="I170" s="45"/>
      <c r="J170" s="45"/>
      <c r="K170" s="45"/>
      <c r="L170" s="45"/>
      <c r="M170" s="45"/>
      <c r="N170" s="45"/>
      <c r="O170" s="45"/>
      <c r="P170" s="45"/>
      <c r="Q170" s="45"/>
      <c r="R170" s="45"/>
      <c r="S170" s="45"/>
      <c r="T170" s="45"/>
      <c r="U170" s="45"/>
      <c r="V170" s="45"/>
      <c r="W170" s="45"/>
      <c r="X170" s="45"/>
      <c r="Y170" s="45"/>
      <c r="Z170" s="45"/>
      <c r="AA170" s="45"/>
      <c r="AB170" s="45"/>
      <c r="AC170" s="45"/>
      <c r="AD170" s="45"/>
      <c r="AE170" s="45"/>
      <c r="AF170" s="45"/>
      <c r="AG170" s="45"/>
      <c r="AH170" s="45"/>
      <c r="AI170" s="45"/>
      <c r="AJ170" s="45"/>
      <c r="AK170" s="45"/>
      <c r="AL170" s="45"/>
      <c r="AM170" s="45"/>
      <c r="AN170" s="45"/>
      <c r="AO170" s="45"/>
      <c r="AP170" s="45"/>
      <c r="AQ170" s="45"/>
      <c r="AR170" s="45"/>
      <c r="AS170" s="45"/>
      <c r="AT170" s="45"/>
      <c r="AU170" s="45"/>
      <c r="AV170" s="45"/>
      <c r="AW170" s="45"/>
      <c r="AX170" s="45"/>
      <c r="AY170" s="45"/>
      <c r="AZ170" s="45"/>
      <c r="BA170" s="45"/>
      <c r="BB170" s="45"/>
      <c r="BC170" s="45"/>
      <c r="BD170" s="45"/>
      <c r="BE170" s="45"/>
      <c r="BF170" s="45"/>
      <c r="BG170" s="45"/>
      <c r="BH170" s="45"/>
      <c r="BI170" s="45"/>
      <c r="BJ170" s="45"/>
      <c r="BK170" s="45"/>
      <c r="BL170" s="45"/>
      <c r="BM170" s="45"/>
      <c r="BN170" s="45"/>
      <c r="BO170" s="45"/>
      <c r="BP170" s="45"/>
      <c r="BQ170" s="45"/>
      <c r="BR170" s="45"/>
      <c r="BS170" s="45"/>
      <c r="BT170" s="45"/>
      <c r="BU170" s="45"/>
      <c r="BV170" s="45"/>
      <c r="BW170" s="45"/>
      <c r="BX170" s="45"/>
      <c r="BY170" s="45"/>
      <c r="BZ170" s="45"/>
      <c r="CA170" s="45"/>
      <c r="CB170" s="45"/>
      <c r="CC170" s="45"/>
      <c r="CD170" s="45"/>
      <c r="CE170" s="45"/>
      <c r="CF170" s="45"/>
      <c r="CG170" s="45"/>
      <c r="CH170" s="45"/>
      <c r="CI170" s="45"/>
      <c r="CJ170" s="45"/>
      <c r="CK170" s="45"/>
      <c r="CL170" s="45"/>
      <c r="CM170" s="45"/>
      <c r="CN170" s="45"/>
      <c r="CO170" s="45"/>
      <c r="CP170" s="45"/>
      <c r="CQ170" s="45"/>
      <c r="CR170" s="45"/>
    </row>
    <row r="171" spans="1:96">
      <c r="A171" s="67">
        <v>804910</v>
      </c>
      <c r="B171" s="34" t="s">
        <v>8106</v>
      </c>
      <c r="C171" s="38"/>
      <c r="D171" s="63">
        <v>17.2</v>
      </c>
      <c r="E171" s="49"/>
      <c r="F171" s="64"/>
      <c r="G171" s="45"/>
      <c r="H171" s="45"/>
      <c r="I171" s="45"/>
      <c r="J171" s="45"/>
      <c r="K171" s="45"/>
      <c r="L171" s="45"/>
      <c r="M171" s="45"/>
      <c r="N171" s="45"/>
      <c r="O171" s="45"/>
      <c r="P171" s="45"/>
      <c r="Q171" s="45"/>
      <c r="R171" s="45"/>
      <c r="S171" s="45"/>
      <c r="T171" s="45"/>
      <c r="U171" s="45"/>
      <c r="V171" s="45"/>
      <c r="W171" s="45"/>
      <c r="X171" s="45"/>
      <c r="Y171" s="45"/>
      <c r="Z171" s="45"/>
      <c r="AA171" s="45"/>
      <c r="AB171" s="45"/>
      <c r="AC171" s="45"/>
      <c r="AD171" s="45"/>
      <c r="AE171" s="45"/>
      <c r="AF171" s="45"/>
      <c r="AG171" s="45"/>
      <c r="AH171" s="45"/>
      <c r="AI171" s="45"/>
      <c r="AJ171" s="45"/>
      <c r="AK171" s="45"/>
      <c r="AL171" s="45"/>
      <c r="AM171" s="45"/>
      <c r="AN171" s="45"/>
      <c r="AO171" s="45"/>
      <c r="AP171" s="45"/>
      <c r="AQ171" s="45"/>
      <c r="AR171" s="45"/>
      <c r="AS171" s="45"/>
      <c r="AT171" s="45"/>
      <c r="AU171" s="45"/>
      <c r="AV171" s="45"/>
      <c r="AW171" s="45"/>
      <c r="AX171" s="45"/>
      <c r="AY171" s="45"/>
      <c r="AZ171" s="45"/>
      <c r="BA171" s="45"/>
      <c r="BB171" s="45"/>
      <c r="BC171" s="45"/>
      <c r="BD171" s="45"/>
      <c r="BE171" s="45"/>
      <c r="BF171" s="45"/>
      <c r="BG171" s="45"/>
      <c r="BH171" s="45"/>
      <c r="BI171" s="45"/>
      <c r="BJ171" s="45"/>
      <c r="BK171" s="45"/>
      <c r="BL171" s="45"/>
      <c r="BM171" s="45"/>
      <c r="BN171" s="45"/>
      <c r="BO171" s="45"/>
      <c r="BP171" s="45"/>
      <c r="BQ171" s="45"/>
      <c r="BR171" s="45"/>
      <c r="BS171" s="45"/>
      <c r="BT171" s="45"/>
      <c r="BU171" s="45"/>
      <c r="BV171" s="45"/>
      <c r="BW171" s="45"/>
      <c r="BX171" s="45"/>
      <c r="BY171" s="45"/>
      <c r="BZ171" s="45"/>
      <c r="CA171" s="45"/>
      <c r="CB171" s="45"/>
      <c r="CC171" s="45"/>
      <c r="CD171" s="45"/>
      <c r="CE171" s="45"/>
      <c r="CF171" s="45"/>
      <c r="CG171" s="45"/>
      <c r="CH171" s="45"/>
      <c r="CI171" s="45"/>
      <c r="CJ171" s="45"/>
      <c r="CK171" s="45"/>
      <c r="CL171" s="45"/>
      <c r="CM171" s="45"/>
      <c r="CN171" s="45"/>
      <c r="CO171" s="45"/>
      <c r="CP171" s="45"/>
      <c r="CQ171" s="45"/>
      <c r="CR171" s="45"/>
    </row>
    <row r="172" spans="1:96">
      <c r="A172" s="67">
        <v>804911</v>
      </c>
      <c r="B172" s="34" t="s">
        <v>8107</v>
      </c>
      <c r="C172" s="38"/>
      <c r="D172" s="63">
        <v>19.5</v>
      </c>
      <c r="E172" s="49"/>
      <c r="F172" s="64"/>
      <c r="G172" s="70"/>
      <c r="H172" s="70"/>
      <c r="I172" s="70"/>
      <c r="J172" s="70"/>
      <c r="K172" s="70"/>
      <c r="L172" s="70"/>
      <c r="M172" s="70"/>
      <c r="N172" s="70"/>
      <c r="O172" s="70"/>
      <c r="P172" s="70"/>
      <c r="Q172" s="70"/>
      <c r="R172" s="70"/>
      <c r="S172" s="70"/>
      <c r="T172" s="70"/>
      <c r="U172" s="70"/>
      <c r="V172" s="70"/>
      <c r="W172" s="70"/>
      <c r="X172" s="70"/>
      <c r="Y172" s="70"/>
      <c r="Z172" s="70"/>
      <c r="AA172" s="70"/>
      <c r="AB172" s="70"/>
      <c r="AC172" s="70"/>
      <c r="AD172" s="70"/>
      <c r="AE172" s="70"/>
      <c r="AF172" s="70"/>
      <c r="AG172" s="70"/>
      <c r="AH172" s="70"/>
      <c r="AI172" s="70"/>
      <c r="AJ172" s="70"/>
      <c r="AK172" s="70"/>
      <c r="AL172" s="70"/>
      <c r="AM172" s="70"/>
      <c r="AN172" s="70"/>
      <c r="AO172" s="70"/>
      <c r="AP172" s="70"/>
      <c r="AQ172" s="70"/>
      <c r="AR172" s="70"/>
      <c r="AS172" s="70"/>
      <c r="AT172" s="70"/>
      <c r="AU172" s="70"/>
      <c r="AV172" s="70"/>
      <c r="AW172" s="70"/>
      <c r="AX172" s="70"/>
      <c r="AY172" s="70"/>
      <c r="AZ172" s="70"/>
      <c r="BA172" s="70"/>
      <c r="BB172" s="70"/>
      <c r="BC172" s="70"/>
      <c r="BD172" s="70"/>
      <c r="BE172" s="70"/>
      <c r="BF172" s="70"/>
      <c r="BG172" s="70"/>
      <c r="BH172" s="70"/>
      <c r="BI172" s="70"/>
      <c r="BJ172" s="70"/>
      <c r="BK172" s="70"/>
      <c r="BL172" s="70"/>
      <c r="BM172" s="70"/>
      <c r="BN172" s="70"/>
      <c r="BO172" s="70"/>
      <c r="BP172" s="70"/>
      <c r="BQ172" s="70"/>
      <c r="BR172" s="70"/>
      <c r="BS172" s="70"/>
      <c r="BT172" s="70"/>
      <c r="BU172" s="70"/>
      <c r="BV172" s="70"/>
      <c r="BW172" s="70"/>
      <c r="BX172" s="70"/>
      <c r="BY172" s="70"/>
      <c r="BZ172" s="70"/>
      <c r="CA172" s="70"/>
      <c r="CB172" s="70"/>
      <c r="CC172" s="70"/>
      <c r="CD172" s="70"/>
      <c r="CE172" s="70"/>
      <c r="CF172" s="70"/>
      <c r="CG172" s="70"/>
      <c r="CH172" s="70"/>
      <c r="CI172" s="70"/>
      <c r="CJ172" s="70"/>
      <c r="CK172" s="70"/>
      <c r="CL172" s="70"/>
      <c r="CM172" s="70"/>
      <c r="CN172" s="70"/>
      <c r="CO172" s="70"/>
      <c r="CP172" s="70"/>
      <c r="CQ172" s="70"/>
      <c r="CR172" s="70"/>
    </row>
    <row r="173" spans="1:96">
      <c r="A173" s="67">
        <v>804912</v>
      </c>
      <c r="B173" s="34" t="s">
        <v>8108</v>
      </c>
      <c r="C173" s="38"/>
      <c r="D173" s="63">
        <v>6.18</v>
      </c>
      <c r="E173" s="49"/>
      <c r="F173" s="64"/>
      <c r="G173" s="45"/>
      <c r="H173" s="45"/>
      <c r="I173" s="45"/>
      <c r="J173" s="45"/>
      <c r="K173" s="45"/>
      <c r="L173" s="45"/>
      <c r="M173" s="45"/>
      <c r="N173" s="45"/>
      <c r="O173" s="45"/>
      <c r="P173" s="45"/>
      <c r="Q173" s="45"/>
      <c r="R173" s="45"/>
      <c r="S173" s="45"/>
      <c r="T173" s="45"/>
      <c r="U173" s="45"/>
      <c r="V173" s="45"/>
      <c r="W173" s="45"/>
      <c r="X173" s="45"/>
      <c r="Y173" s="45"/>
      <c r="Z173" s="45"/>
      <c r="AA173" s="45"/>
      <c r="AB173" s="45"/>
      <c r="AC173" s="45"/>
      <c r="AD173" s="45"/>
      <c r="AE173" s="45"/>
      <c r="AF173" s="45"/>
      <c r="AG173" s="45"/>
      <c r="AH173" s="45"/>
      <c r="AI173" s="45"/>
      <c r="AJ173" s="45"/>
      <c r="AK173" s="45"/>
      <c r="AL173" s="45"/>
      <c r="AM173" s="45"/>
      <c r="AN173" s="45"/>
      <c r="AO173" s="45"/>
      <c r="AP173" s="45"/>
      <c r="AQ173" s="45"/>
      <c r="AR173" s="45"/>
      <c r="AS173" s="45"/>
      <c r="AT173" s="45"/>
      <c r="AU173" s="45"/>
      <c r="AV173" s="45"/>
      <c r="AW173" s="45"/>
      <c r="AX173" s="45"/>
      <c r="AY173" s="45"/>
      <c r="AZ173" s="45"/>
      <c r="BA173" s="45"/>
      <c r="BB173" s="45"/>
      <c r="BC173" s="45"/>
      <c r="BD173" s="45"/>
      <c r="BE173" s="45"/>
      <c r="BF173" s="45"/>
      <c r="BG173" s="45"/>
      <c r="BH173" s="45"/>
      <c r="BI173" s="45"/>
      <c r="BJ173" s="45"/>
      <c r="BK173" s="45"/>
      <c r="BL173" s="45"/>
      <c r="BM173" s="45"/>
      <c r="BN173" s="45"/>
      <c r="BO173" s="45"/>
      <c r="BP173" s="45"/>
      <c r="BQ173" s="45"/>
      <c r="BR173" s="45"/>
      <c r="BS173" s="45"/>
      <c r="BT173" s="45"/>
      <c r="BU173" s="45"/>
      <c r="BV173" s="45"/>
      <c r="BW173" s="45"/>
      <c r="BX173" s="45"/>
      <c r="BY173" s="45"/>
      <c r="BZ173" s="45"/>
      <c r="CA173" s="45"/>
      <c r="CB173" s="45"/>
      <c r="CC173" s="45"/>
      <c r="CD173" s="45"/>
      <c r="CE173" s="45"/>
      <c r="CF173" s="45"/>
      <c r="CG173" s="45"/>
      <c r="CH173" s="45"/>
      <c r="CI173" s="45"/>
      <c r="CJ173" s="45"/>
      <c r="CK173" s="45"/>
      <c r="CL173" s="45"/>
      <c r="CM173" s="45"/>
      <c r="CN173" s="45"/>
      <c r="CO173" s="45"/>
      <c r="CP173" s="45"/>
      <c r="CQ173" s="45"/>
      <c r="CR173" s="45"/>
    </row>
    <row r="174" spans="1:96">
      <c r="A174" s="67">
        <v>804913</v>
      </c>
      <c r="B174" s="34" t="s">
        <v>8109</v>
      </c>
      <c r="C174" s="38"/>
      <c r="D174" s="63">
        <v>6.07</v>
      </c>
      <c r="E174" s="49"/>
      <c r="F174" s="64"/>
      <c r="G174" s="45"/>
      <c r="H174" s="45"/>
      <c r="I174" s="45"/>
      <c r="J174" s="45"/>
      <c r="K174" s="45"/>
      <c r="L174" s="45"/>
      <c r="M174" s="45"/>
      <c r="N174" s="45"/>
      <c r="O174" s="45"/>
      <c r="P174" s="45"/>
      <c r="Q174" s="45"/>
      <c r="R174" s="45"/>
      <c r="S174" s="45"/>
      <c r="T174" s="45"/>
      <c r="U174" s="45"/>
      <c r="V174" s="45"/>
      <c r="W174" s="45"/>
      <c r="X174" s="45"/>
      <c r="Y174" s="45"/>
      <c r="Z174" s="45"/>
      <c r="AA174" s="45"/>
      <c r="AB174" s="45"/>
      <c r="AC174" s="45"/>
      <c r="AD174" s="45"/>
      <c r="AE174" s="45"/>
      <c r="AF174" s="45"/>
      <c r="AG174" s="45"/>
      <c r="AH174" s="45"/>
      <c r="AI174" s="45"/>
      <c r="AJ174" s="45"/>
      <c r="AK174" s="45"/>
      <c r="AL174" s="45"/>
      <c r="AM174" s="45"/>
      <c r="AN174" s="45"/>
      <c r="AO174" s="45"/>
      <c r="AP174" s="45"/>
      <c r="AQ174" s="45"/>
      <c r="AR174" s="45"/>
      <c r="AS174" s="45"/>
      <c r="AT174" s="45"/>
      <c r="AU174" s="45"/>
      <c r="AV174" s="45"/>
      <c r="AW174" s="45"/>
      <c r="AX174" s="45"/>
      <c r="AY174" s="45"/>
      <c r="AZ174" s="45"/>
      <c r="BA174" s="45"/>
      <c r="BB174" s="45"/>
      <c r="BC174" s="45"/>
      <c r="BD174" s="45"/>
      <c r="BE174" s="45"/>
      <c r="BF174" s="45"/>
      <c r="BG174" s="45"/>
      <c r="BH174" s="45"/>
      <c r="BI174" s="45"/>
      <c r="BJ174" s="45"/>
      <c r="BK174" s="45"/>
      <c r="BL174" s="45"/>
      <c r="BM174" s="45"/>
      <c r="BN174" s="45"/>
      <c r="BO174" s="45"/>
      <c r="BP174" s="45"/>
      <c r="BQ174" s="45"/>
      <c r="BR174" s="45"/>
      <c r="BS174" s="45"/>
      <c r="BT174" s="45"/>
      <c r="BU174" s="45"/>
      <c r="BV174" s="45"/>
      <c r="BW174" s="45"/>
      <c r="BX174" s="45"/>
      <c r="BY174" s="45"/>
      <c r="BZ174" s="45"/>
      <c r="CA174" s="45"/>
      <c r="CB174" s="45"/>
      <c r="CC174" s="45"/>
      <c r="CD174" s="45"/>
      <c r="CE174" s="45"/>
      <c r="CF174" s="45"/>
      <c r="CG174" s="45"/>
      <c r="CH174" s="45"/>
      <c r="CI174" s="45"/>
      <c r="CJ174" s="45"/>
      <c r="CK174" s="45"/>
      <c r="CL174" s="45"/>
      <c r="CM174" s="45"/>
      <c r="CN174" s="45"/>
      <c r="CO174" s="45"/>
      <c r="CP174" s="45"/>
      <c r="CQ174" s="45"/>
      <c r="CR174" s="45"/>
    </row>
    <row r="175" spans="1:96">
      <c r="A175" s="67">
        <v>807334</v>
      </c>
      <c r="B175" s="34" t="s">
        <v>8110</v>
      </c>
      <c r="C175" s="38"/>
      <c r="D175" s="63">
        <v>149</v>
      </c>
      <c r="E175" s="49"/>
      <c r="F175" s="64"/>
      <c r="G175" s="45"/>
      <c r="H175" s="45"/>
      <c r="I175" s="45"/>
      <c r="J175" s="45"/>
      <c r="K175" s="45"/>
      <c r="L175" s="45"/>
      <c r="M175" s="45"/>
      <c r="N175" s="45"/>
      <c r="O175" s="45"/>
      <c r="P175" s="45"/>
      <c r="Q175" s="45"/>
      <c r="R175" s="45"/>
      <c r="S175" s="45"/>
      <c r="T175" s="45"/>
      <c r="U175" s="45"/>
      <c r="V175" s="45"/>
      <c r="W175" s="45"/>
      <c r="X175" s="45"/>
      <c r="Y175" s="45"/>
      <c r="Z175" s="45"/>
      <c r="AA175" s="45"/>
      <c r="AB175" s="45"/>
      <c r="AC175" s="45"/>
      <c r="AD175" s="45"/>
      <c r="AE175" s="45"/>
      <c r="AF175" s="45"/>
      <c r="AG175" s="45"/>
      <c r="AH175" s="45"/>
      <c r="AI175" s="45"/>
      <c r="AJ175" s="45"/>
      <c r="AK175" s="45"/>
      <c r="AL175" s="45"/>
      <c r="AM175" s="45"/>
      <c r="AN175" s="45"/>
      <c r="AO175" s="45"/>
      <c r="AP175" s="45"/>
      <c r="AQ175" s="45"/>
      <c r="AR175" s="45"/>
      <c r="AS175" s="45"/>
      <c r="AT175" s="45"/>
      <c r="AU175" s="45"/>
      <c r="AV175" s="45"/>
      <c r="AW175" s="45"/>
      <c r="AX175" s="45"/>
      <c r="AY175" s="45"/>
      <c r="AZ175" s="45"/>
      <c r="BA175" s="45"/>
      <c r="BB175" s="45"/>
      <c r="BC175" s="45"/>
      <c r="BD175" s="45"/>
      <c r="BE175" s="45"/>
      <c r="BF175" s="45"/>
      <c r="BG175" s="45"/>
      <c r="BH175" s="45"/>
      <c r="BI175" s="45"/>
      <c r="BJ175" s="45"/>
      <c r="BK175" s="45"/>
      <c r="BL175" s="45"/>
      <c r="BM175" s="45"/>
      <c r="BN175" s="45"/>
      <c r="BO175" s="45"/>
      <c r="BP175" s="45"/>
      <c r="BQ175" s="45"/>
      <c r="BR175" s="45"/>
      <c r="BS175" s="45"/>
      <c r="BT175" s="45"/>
      <c r="BU175" s="45"/>
      <c r="BV175" s="45"/>
      <c r="BW175" s="45"/>
      <c r="BX175" s="45"/>
      <c r="BY175" s="45"/>
      <c r="BZ175" s="45"/>
      <c r="CA175" s="45"/>
      <c r="CB175" s="45"/>
      <c r="CC175" s="45"/>
      <c r="CD175" s="45"/>
      <c r="CE175" s="45"/>
      <c r="CF175" s="45"/>
      <c r="CG175" s="45"/>
      <c r="CH175" s="45"/>
      <c r="CI175" s="45"/>
      <c r="CJ175" s="45"/>
      <c r="CK175" s="45"/>
      <c r="CL175" s="45"/>
      <c r="CM175" s="45"/>
      <c r="CN175" s="45"/>
      <c r="CO175" s="45"/>
      <c r="CP175" s="45"/>
      <c r="CQ175" s="45"/>
      <c r="CR175" s="45"/>
    </row>
    <row r="176" spans="1:96">
      <c r="A176" s="67">
        <v>807338</v>
      </c>
      <c r="B176" s="34" t="s">
        <v>8111</v>
      </c>
      <c r="C176" s="38"/>
      <c r="D176" s="63">
        <v>218</v>
      </c>
      <c r="E176" s="49"/>
      <c r="F176" s="64"/>
      <c r="G176" s="45"/>
      <c r="H176" s="45"/>
      <c r="I176" s="45"/>
      <c r="J176" s="45"/>
      <c r="K176" s="45"/>
      <c r="L176" s="45"/>
      <c r="M176" s="45"/>
      <c r="N176" s="45"/>
      <c r="O176" s="45"/>
      <c r="P176" s="45"/>
      <c r="Q176" s="45"/>
      <c r="R176" s="45"/>
      <c r="S176" s="45"/>
      <c r="T176" s="45"/>
      <c r="U176" s="45"/>
      <c r="V176" s="45"/>
      <c r="W176" s="45"/>
      <c r="X176" s="45"/>
      <c r="Y176" s="45"/>
      <c r="Z176" s="45"/>
      <c r="AA176" s="45"/>
      <c r="AB176" s="45"/>
      <c r="AC176" s="45"/>
      <c r="AD176" s="45"/>
      <c r="AE176" s="45"/>
      <c r="AF176" s="45"/>
      <c r="AG176" s="45"/>
      <c r="AH176" s="45"/>
      <c r="AI176" s="45"/>
      <c r="AJ176" s="45"/>
      <c r="AK176" s="45"/>
      <c r="AL176" s="45"/>
      <c r="AM176" s="45"/>
      <c r="AN176" s="45"/>
      <c r="AO176" s="45"/>
      <c r="AP176" s="45"/>
      <c r="AQ176" s="45"/>
      <c r="AR176" s="45"/>
      <c r="AS176" s="45"/>
      <c r="AT176" s="45"/>
      <c r="AU176" s="45"/>
      <c r="AV176" s="45"/>
      <c r="AW176" s="45"/>
      <c r="AX176" s="45"/>
      <c r="AY176" s="45"/>
      <c r="AZ176" s="45"/>
      <c r="BA176" s="45"/>
      <c r="BB176" s="45"/>
      <c r="BC176" s="45"/>
      <c r="BD176" s="45"/>
      <c r="BE176" s="45"/>
      <c r="BF176" s="45"/>
      <c r="BG176" s="45"/>
      <c r="BH176" s="45"/>
      <c r="BI176" s="45"/>
      <c r="BJ176" s="45"/>
      <c r="BK176" s="45"/>
      <c r="BL176" s="45"/>
      <c r="BM176" s="45"/>
      <c r="BN176" s="45"/>
      <c r="BO176" s="45"/>
      <c r="BP176" s="45"/>
      <c r="BQ176" s="45"/>
      <c r="BR176" s="45"/>
      <c r="BS176" s="45"/>
      <c r="BT176" s="45"/>
      <c r="BU176" s="45"/>
      <c r="BV176" s="45"/>
      <c r="BW176" s="45"/>
      <c r="BX176" s="45"/>
      <c r="BY176" s="45"/>
      <c r="BZ176" s="45"/>
      <c r="CA176" s="45"/>
      <c r="CB176" s="45"/>
      <c r="CC176" s="45"/>
      <c r="CD176" s="45"/>
      <c r="CE176" s="45"/>
      <c r="CF176" s="45"/>
      <c r="CG176" s="45"/>
      <c r="CH176" s="45"/>
      <c r="CI176" s="45"/>
      <c r="CJ176" s="45"/>
      <c r="CK176" s="45"/>
      <c r="CL176" s="45"/>
      <c r="CM176" s="45"/>
      <c r="CN176" s="45"/>
      <c r="CO176" s="45"/>
      <c r="CP176" s="45"/>
      <c r="CQ176" s="45"/>
      <c r="CR176" s="45"/>
    </row>
    <row r="177" spans="1:96">
      <c r="A177" s="67">
        <v>807344</v>
      </c>
      <c r="B177" s="34" t="s">
        <v>8112</v>
      </c>
      <c r="C177" s="38"/>
      <c r="D177" s="63">
        <v>149</v>
      </c>
      <c r="E177" s="49"/>
      <c r="F177" s="64"/>
      <c r="G177" s="45"/>
      <c r="H177" s="45"/>
      <c r="I177" s="45"/>
      <c r="J177" s="45"/>
      <c r="K177" s="45"/>
      <c r="L177" s="45"/>
      <c r="M177" s="45"/>
      <c r="N177" s="45"/>
      <c r="O177" s="45"/>
      <c r="P177" s="45"/>
      <c r="Q177" s="45"/>
      <c r="R177" s="45"/>
      <c r="S177" s="45"/>
      <c r="T177" s="45"/>
      <c r="U177" s="45"/>
      <c r="V177" s="45"/>
      <c r="W177" s="45"/>
      <c r="X177" s="45"/>
      <c r="Y177" s="45"/>
      <c r="Z177" s="45"/>
      <c r="AA177" s="45"/>
      <c r="AB177" s="45"/>
      <c r="AC177" s="45"/>
      <c r="AD177" s="45"/>
      <c r="AE177" s="45"/>
      <c r="AF177" s="45"/>
      <c r="AG177" s="45"/>
      <c r="AH177" s="45"/>
      <c r="AI177" s="45"/>
      <c r="AJ177" s="45"/>
      <c r="AK177" s="45"/>
      <c r="AL177" s="45"/>
      <c r="AM177" s="45"/>
      <c r="AN177" s="45"/>
      <c r="AO177" s="45"/>
      <c r="AP177" s="45"/>
      <c r="AQ177" s="45"/>
      <c r="AR177" s="45"/>
      <c r="AS177" s="45"/>
      <c r="AT177" s="45"/>
      <c r="AU177" s="45"/>
      <c r="AV177" s="45"/>
      <c r="AW177" s="45"/>
      <c r="AX177" s="45"/>
      <c r="AY177" s="45"/>
      <c r="AZ177" s="45"/>
      <c r="BA177" s="45"/>
      <c r="BB177" s="45"/>
      <c r="BC177" s="45"/>
      <c r="BD177" s="45"/>
      <c r="BE177" s="45"/>
      <c r="BF177" s="45"/>
      <c r="BG177" s="45"/>
      <c r="BH177" s="45"/>
      <c r="BI177" s="45"/>
      <c r="BJ177" s="45"/>
      <c r="BK177" s="45"/>
      <c r="BL177" s="45"/>
      <c r="BM177" s="45"/>
      <c r="BN177" s="45"/>
      <c r="BO177" s="45"/>
      <c r="BP177" s="45"/>
      <c r="BQ177" s="45"/>
      <c r="BR177" s="45"/>
      <c r="BS177" s="45"/>
      <c r="BT177" s="45"/>
      <c r="BU177" s="45"/>
      <c r="BV177" s="45"/>
      <c r="BW177" s="45"/>
      <c r="BX177" s="45"/>
      <c r="BY177" s="45"/>
      <c r="BZ177" s="45"/>
      <c r="CA177" s="45"/>
      <c r="CB177" s="45"/>
      <c r="CC177" s="45"/>
      <c r="CD177" s="45"/>
      <c r="CE177" s="45"/>
      <c r="CF177" s="45"/>
      <c r="CG177" s="45"/>
      <c r="CH177" s="45"/>
      <c r="CI177" s="45"/>
      <c r="CJ177" s="45"/>
      <c r="CK177" s="45"/>
      <c r="CL177" s="45"/>
      <c r="CM177" s="45"/>
      <c r="CN177" s="45"/>
      <c r="CO177" s="45"/>
      <c r="CP177" s="45"/>
      <c r="CQ177" s="45"/>
      <c r="CR177" s="45"/>
    </row>
    <row r="178" spans="1:96">
      <c r="A178" s="67">
        <v>807349</v>
      </c>
      <c r="B178" s="34" t="s">
        <v>8113</v>
      </c>
      <c r="C178" s="38"/>
      <c r="D178" s="63">
        <v>470</v>
      </c>
      <c r="E178" s="49"/>
      <c r="F178" s="64"/>
      <c r="G178" s="45"/>
      <c r="H178" s="45"/>
      <c r="I178" s="45"/>
      <c r="J178" s="45"/>
      <c r="K178" s="45"/>
      <c r="L178" s="45"/>
      <c r="M178" s="45"/>
      <c r="N178" s="45"/>
      <c r="O178" s="45"/>
      <c r="P178" s="45"/>
      <c r="Q178" s="45"/>
      <c r="R178" s="45"/>
      <c r="S178" s="45"/>
      <c r="T178" s="45"/>
      <c r="U178" s="45"/>
      <c r="V178" s="45"/>
      <c r="W178" s="45"/>
      <c r="X178" s="45"/>
      <c r="Y178" s="45"/>
      <c r="Z178" s="45"/>
      <c r="AA178" s="45"/>
      <c r="AB178" s="45"/>
      <c r="AC178" s="45"/>
      <c r="AD178" s="45"/>
      <c r="AE178" s="45"/>
      <c r="AF178" s="45"/>
      <c r="AG178" s="45"/>
      <c r="AH178" s="45"/>
      <c r="AI178" s="45"/>
      <c r="AJ178" s="45"/>
      <c r="AK178" s="45"/>
      <c r="AL178" s="45"/>
      <c r="AM178" s="45"/>
      <c r="AN178" s="45"/>
      <c r="AO178" s="45"/>
      <c r="AP178" s="45"/>
      <c r="AQ178" s="45"/>
      <c r="AR178" s="45"/>
      <c r="AS178" s="45"/>
      <c r="AT178" s="45"/>
      <c r="AU178" s="45"/>
      <c r="AV178" s="45"/>
      <c r="AW178" s="45"/>
      <c r="AX178" s="45"/>
      <c r="AY178" s="45"/>
      <c r="AZ178" s="45"/>
      <c r="BA178" s="45"/>
      <c r="BB178" s="45"/>
      <c r="BC178" s="45"/>
      <c r="BD178" s="45"/>
      <c r="BE178" s="45"/>
      <c r="BF178" s="45"/>
      <c r="BG178" s="45"/>
      <c r="BH178" s="45"/>
      <c r="BI178" s="45"/>
      <c r="BJ178" s="45"/>
      <c r="BK178" s="45"/>
      <c r="BL178" s="45"/>
      <c r="BM178" s="45"/>
      <c r="BN178" s="45"/>
      <c r="BO178" s="45"/>
      <c r="BP178" s="45"/>
      <c r="BQ178" s="45"/>
      <c r="BR178" s="45"/>
      <c r="BS178" s="45"/>
      <c r="BT178" s="45"/>
      <c r="BU178" s="45"/>
      <c r="BV178" s="45"/>
      <c r="BW178" s="45"/>
      <c r="BX178" s="45"/>
      <c r="BY178" s="45"/>
      <c r="BZ178" s="45"/>
      <c r="CA178" s="45"/>
      <c r="CB178" s="45"/>
      <c r="CC178" s="45"/>
      <c r="CD178" s="45"/>
      <c r="CE178" s="45"/>
      <c r="CF178" s="45"/>
      <c r="CG178" s="45"/>
      <c r="CH178" s="45"/>
      <c r="CI178" s="45"/>
      <c r="CJ178" s="45"/>
      <c r="CK178" s="45"/>
      <c r="CL178" s="45"/>
      <c r="CM178" s="45"/>
      <c r="CN178" s="45"/>
      <c r="CO178" s="45"/>
      <c r="CP178" s="45"/>
      <c r="CQ178" s="45"/>
      <c r="CR178" s="45"/>
    </row>
    <row r="179" spans="1:96">
      <c r="A179" s="67">
        <v>807368</v>
      </c>
      <c r="B179" s="34" t="s">
        <v>8114</v>
      </c>
      <c r="C179" s="38"/>
      <c r="D179" s="63">
        <v>287</v>
      </c>
      <c r="E179" s="49"/>
      <c r="F179" s="64"/>
    </row>
    <row r="180" spans="1:96">
      <c r="A180" s="67">
        <v>807376</v>
      </c>
      <c r="B180" s="34" t="s">
        <v>8115</v>
      </c>
      <c r="C180" s="38"/>
      <c r="D180" s="63">
        <v>310</v>
      </c>
      <c r="E180" s="49"/>
      <c r="F180" s="64"/>
    </row>
    <row r="181" spans="1:96">
      <c r="A181" s="67">
        <v>807386</v>
      </c>
      <c r="B181" s="34" t="s">
        <v>8116</v>
      </c>
      <c r="C181" s="38"/>
      <c r="D181" s="63">
        <v>310</v>
      </c>
      <c r="E181" s="49"/>
      <c r="F181" s="64"/>
    </row>
    <row r="182" spans="1:96">
      <c r="A182" s="67">
        <v>807396</v>
      </c>
      <c r="B182" s="34" t="s">
        <v>8117</v>
      </c>
      <c r="C182" s="38"/>
      <c r="D182" s="63">
        <v>310</v>
      </c>
      <c r="E182" s="49"/>
      <c r="F182" s="64"/>
    </row>
    <row r="183" spans="1:96">
      <c r="A183" s="67">
        <v>807650</v>
      </c>
      <c r="B183" s="34" t="s">
        <v>8118</v>
      </c>
      <c r="C183" s="38"/>
      <c r="D183" s="63">
        <v>195</v>
      </c>
      <c r="E183" s="49"/>
      <c r="F183" s="64"/>
    </row>
    <row r="184" spans="1:96">
      <c r="A184" s="67">
        <v>807651</v>
      </c>
      <c r="B184" s="34" t="s">
        <v>8119</v>
      </c>
      <c r="C184" s="38" t="s">
        <v>7986</v>
      </c>
      <c r="D184" s="63">
        <v>195</v>
      </c>
      <c r="E184" s="49"/>
      <c r="F184" s="64"/>
    </row>
    <row r="185" spans="1:96">
      <c r="A185" s="67">
        <v>807652</v>
      </c>
      <c r="B185" s="34" t="s">
        <v>8120</v>
      </c>
      <c r="C185" s="38" t="s">
        <v>7986</v>
      </c>
      <c r="D185" s="63">
        <v>218</v>
      </c>
      <c r="E185" s="49"/>
      <c r="F185" s="64"/>
    </row>
    <row r="186" spans="1:96">
      <c r="A186" s="67">
        <v>807653</v>
      </c>
      <c r="B186" s="34" t="s">
        <v>8121</v>
      </c>
      <c r="C186" s="38" t="s">
        <v>7986</v>
      </c>
      <c r="D186" s="63">
        <v>84</v>
      </c>
      <c r="E186" s="49"/>
      <c r="F186" s="64"/>
    </row>
    <row r="187" spans="1:96">
      <c r="A187" s="65">
        <v>808016</v>
      </c>
      <c r="B187" s="40" t="s">
        <v>8122</v>
      </c>
      <c r="C187" s="39"/>
      <c r="D187" s="63">
        <v>298</v>
      </c>
      <c r="E187" s="49"/>
      <c r="F187" s="64"/>
    </row>
    <row r="188" spans="1:96">
      <c r="A188" s="65">
        <v>808017</v>
      </c>
      <c r="B188" s="95" t="s">
        <v>8123</v>
      </c>
      <c r="C188" s="39"/>
      <c r="D188" s="63">
        <v>389</v>
      </c>
      <c r="E188" s="49"/>
      <c r="F188" s="64"/>
    </row>
    <row r="189" spans="1:96">
      <c r="A189" s="65">
        <v>808043</v>
      </c>
      <c r="B189" s="40" t="s">
        <v>8124</v>
      </c>
      <c r="C189" s="39"/>
      <c r="D189" s="63">
        <v>229</v>
      </c>
      <c r="E189" s="49"/>
      <c r="F189" s="64"/>
    </row>
    <row r="190" spans="1:96">
      <c r="A190" s="65">
        <v>808156</v>
      </c>
      <c r="B190" s="40" t="s">
        <v>8125</v>
      </c>
      <c r="C190" s="39"/>
      <c r="D190" s="63">
        <v>183</v>
      </c>
      <c r="E190" s="49"/>
      <c r="F190" s="64"/>
    </row>
    <row r="191" spans="1:96">
      <c r="A191" s="65">
        <v>808160</v>
      </c>
      <c r="B191" s="40" t="s">
        <v>8126</v>
      </c>
      <c r="C191" s="39"/>
      <c r="D191" s="63">
        <v>90</v>
      </c>
      <c r="E191" s="49"/>
      <c r="F191" s="64"/>
    </row>
    <row r="192" spans="1:96">
      <c r="A192" s="65">
        <v>808161</v>
      </c>
      <c r="B192" s="40" t="s">
        <v>8127</v>
      </c>
      <c r="C192" s="39"/>
      <c r="D192" s="63">
        <v>85</v>
      </c>
      <c r="E192" s="49"/>
      <c r="F192" s="64"/>
    </row>
    <row r="193" spans="1:6">
      <c r="A193" s="65">
        <v>808200</v>
      </c>
      <c r="B193" s="40" t="s">
        <v>8128</v>
      </c>
      <c r="C193" s="39"/>
      <c r="D193" s="63">
        <v>183</v>
      </c>
      <c r="E193" s="49"/>
      <c r="F193" s="64"/>
    </row>
    <row r="194" spans="1:6">
      <c r="A194" s="65">
        <v>808201</v>
      </c>
      <c r="B194" s="40" t="s">
        <v>8129</v>
      </c>
      <c r="C194" s="39"/>
      <c r="D194" s="63">
        <v>241</v>
      </c>
      <c r="E194" s="49"/>
      <c r="F194" s="64"/>
    </row>
    <row r="195" spans="1:6">
      <c r="A195" s="65">
        <v>808202</v>
      </c>
      <c r="B195" s="40" t="s">
        <v>8130</v>
      </c>
      <c r="C195" s="39"/>
      <c r="D195" s="63">
        <v>298</v>
      </c>
      <c r="E195" s="49"/>
      <c r="F195" s="64"/>
    </row>
    <row r="196" spans="1:6">
      <c r="A196" s="65">
        <v>808847</v>
      </c>
      <c r="B196" s="40" t="s">
        <v>8131</v>
      </c>
      <c r="C196" s="39"/>
      <c r="D196" s="63">
        <v>77</v>
      </c>
      <c r="E196" s="49"/>
      <c r="F196" s="64"/>
    </row>
    <row r="197" spans="1:6">
      <c r="A197" s="65">
        <v>808848</v>
      </c>
      <c r="B197" s="40" t="s">
        <v>8132</v>
      </c>
      <c r="C197" s="39"/>
      <c r="D197" s="63">
        <v>53.8</v>
      </c>
      <c r="E197" s="49"/>
      <c r="F197" s="64"/>
    </row>
    <row r="198" spans="1:6">
      <c r="A198" s="65">
        <v>808849</v>
      </c>
      <c r="B198" s="40" t="s">
        <v>8133</v>
      </c>
      <c r="C198" s="39"/>
      <c r="D198" s="63">
        <v>29.8</v>
      </c>
      <c r="E198" s="49"/>
      <c r="F198" s="64"/>
    </row>
    <row r="199" spans="1:6">
      <c r="A199" s="65">
        <v>808850</v>
      </c>
      <c r="B199" s="40" t="s">
        <v>8134</v>
      </c>
      <c r="C199" s="39"/>
      <c r="D199" s="63">
        <v>12.6</v>
      </c>
      <c r="E199" s="49"/>
      <c r="F199" s="64"/>
    </row>
    <row r="200" spans="1:6">
      <c r="A200" s="65">
        <v>808851</v>
      </c>
      <c r="B200" s="40" t="s">
        <v>8135</v>
      </c>
      <c r="C200" s="39"/>
      <c r="D200" s="63">
        <v>14.9</v>
      </c>
      <c r="E200" s="49"/>
      <c r="F200" s="64"/>
    </row>
    <row r="201" spans="1:6">
      <c r="A201" s="65">
        <v>808852</v>
      </c>
      <c r="B201" s="40" t="s">
        <v>8136</v>
      </c>
      <c r="C201" s="39"/>
      <c r="D201" s="63">
        <v>22.9</v>
      </c>
      <c r="E201" s="49"/>
      <c r="F201" s="64"/>
    </row>
    <row r="202" spans="1:6">
      <c r="A202" s="65">
        <v>808853</v>
      </c>
      <c r="B202" s="40" t="s">
        <v>8137</v>
      </c>
      <c r="C202" s="39"/>
      <c r="D202" s="63">
        <v>29.8</v>
      </c>
      <c r="E202" s="49"/>
      <c r="F202" s="64"/>
    </row>
    <row r="203" spans="1:6">
      <c r="A203" s="65">
        <v>808896</v>
      </c>
      <c r="B203" s="40" t="s">
        <v>8138</v>
      </c>
      <c r="C203" s="39"/>
      <c r="D203" s="63">
        <v>229</v>
      </c>
      <c r="E203" s="49"/>
      <c r="F203" s="64"/>
    </row>
    <row r="204" spans="1:6">
      <c r="A204" s="65">
        <v>808897</v>
      </c>
      <c r="B204" s="40" t="s">
        <v>8139</v>
      </c>
      <c r="C204" s="39"/>
      <c r="D204" s="63">
        <v>195</v>
      </c>
      <c r="E204" s="49"/>
      <c r="F204" s="64"/>
    </row>
    <row r="205" spans="1:6">
      <c r="A205" s="65">
        <v>808903</v>
      </c>
      <c r="B205" s="40" t="s">
        <v>9</v>
      </c>
      <c r="C205" s="39"/>
      <c r="D205" s="63">
        <v>114</v>
      </c>
      <c r="E205" s="49"/>
      <c r="F205" s="64"/>
    </row>
    <row r="206" spans="1:6">
      <c r="A206" s="65">
        <v>809102</v>
      </c>
      <c r="B206" s="40" t="s">
        <v>8140</v>
      </c>
      <c r="C206" s="39"/>
      <c r="D206" s="63">
        <v>111</v>
      </c>
      <c r="E206" s="49"/>
      <c r="F206" s="64"/>
    </row>
    <row r="207" spans="1:6">
      <c r="A207" s="65">
        <v>809103</v>
      </c>
      <c r="B207" s="40" t="s">
        <v>8141</v>
      </c>
      <c r="C207" s="39"/>
      <c r="D207" s="63">
        <v>137</v>
      </c>
      <c r="E207" s="49"/>
      <c r="F207" s="64"/>
    </row>
    <row r="208" spans="1:6">
      <c r="A208" s="65">
        <v>809104</v>
      </c>
      <c r="B208" s="40" t="s">
        <v>8142</v>
      </c>
      <c r="C208" s="39"/>
      <c r="D208" s="63">
        <v>355</v>
      </c>
      <c r="E208" s="49"/>
      <c r="F208" s="64"/>
    </row>
    <row r="209" spans="1:96">
      <c r="A209" s="65">
        <v>809106</v>
      </c>
      <c r="B209" s="40" t="s">
        <v>8143</v>
      </c>
      <c r="C209" s="39"/>
      <c r="D209" s="63">
        <v>111</v>
      </c>
      <c r="E209" s="49"/>
      <c r="F209" s="64"/>
    </row>
    <row r="210" spans="1:96">
      <c r="A210" s="65">
        <v>809107</v>
      </c>
      <c r="B210" s="40" t="s">
        <v>8144</v>
      </c>
      <c r="C210" s="39"/>
      <c r="D210" s="63">
        <v>137</v>
      </c>
      <c r="E210" s="49"/>
      <c r="F210" s="64"/>
    </row>
    <row r="211" spans="1:96">
      <c r="A211" s="65">
        <v>809110</v>
      </c>
      <c r="B211" s="40" t="s">
        <v>8145</v>
      </c>
      <c r="C211" s="39"/>
      <c r="D211" s="63">
        <v>137</v>
      </c>
      <c r="E211" s="49"/>
      <c r="F211" s="64"/>
      <c r="G211" s="45"/>
      <c r="H211" s="45"/>
      <c r="I211" s="45"/>
      <c r="J211" s="45"/>
      <c r="K211" s="45"/>
      <c r="L211" s="45"/>
      <c r="M211" s="45"/>
      <c r="N211" s="45"/>
      <c r="O211" s="45"/>
      <c r="P211" s="45"/>
      <c r="Q211" s="45"/>
      <c r="R211" s="45"/>
      <c r="S211" s="45"/>
      <c r="T211" s="45"/>
      <c r="U211" s="45"/>
      <c r="V211" s="45"/>
      <c r="W211" s="45"/>
      <c r="X211" s="45"/>
      <c r="Y211" s="45"/>
      <c r="Z211" s="45"/>
      <c r="AA211" s="45"/>
      <c r="AB211" s="45"/>
      <c r="AC211" s="45"/>
      <c r="AD211" s="45"/>
      <c r="AE211" s="45"/>
      <c r="AF211" s="45"/>
      <c r="AG211" s="45"/>
      <c r="AH211" s="45"/>
      <c r="AI211" s="45"/>
      <c r="AJ211" s="45"/>
      <c r="AK211" s="45"/>
      <c r="AL211" s="45"/>
      <c r="AM211" s="45"/>
      <c r="AN211" s="45"/>
      <c r="AO211" s="45"/>
      <c r="AP211" s="45"/>
      <c r="AQ211" s="45"/>
      <c r="AR211" s="45"/>
      <c r="AS211" s="45"/>
      <c r="AT211" s="45"/>
      <c r="AU211" s="45"/>
      <c r="AV211" s="45"/>
      <c r="AW211" s="45"/>
      <c r="AX211" s="45"/>
      <c r="AY211" s="45"/>
      <c r="AZ211" s="45"/>
      <c r="BA211" s="45"/>
      <c r="BB211" s="45"/>
      <c r="BC211" s="45"/>
      <c r="BD211" s="45"/>
      <c r="BE211" s="45"/>
      <c r="BF211" s="45"/>
      <c r="BG211" s="45"/>
      <c r="BH211" s="45"/>
      <c r="BI211" s="45"/>
      <c r="BJ211" s="45"/>
      <c r="BK211" s="45"/>
      <c r="BL211" s="45"/>
      <c r="BM211" s="45"/>
      <c r="BN211" s="45"/>
      <c r="BO211" s="45"/>
      <c r="BP211" s="45"/>
      <c r="BQ211" s="45"/>
      <c r="BR211" s="45"/>
      <c r="BS211" s="45"/>
      <c r="BT211" s="45"/>
      <c r="BU211" s="45"/>
      <c r="BV211" s="45"/>
      <c r="BW211" s="45"/>
      <c r="BX211" s="45"/>
      <c r="BY211" s="45"/>
      <c r="BZ211" s="45"/>
      <c r="CA211" s="45"/>
      <c r="CB211" s="45"/>
      <c r="CC211" s="45"/>
      <c r="CD211" s="45"/>
      <c r="CE211" s="45"/>
      <c r="CF211" s="45"/>
      <c r="CG211" s="45"/>
      <c r="CH211" s="45"/>
      <c r="CI211" s="45"/>
      <c r="CJ211" s="45"/>
      <c r="CK211" s="45"/>
      <c r="CL211" s="45"/>
      <c r="CM211" s="45"/>
      <c r="CN211" s="45"/>
      <c r="CO211" s="45"/>
      <c r="CP211" s="45"/>
      <c r="CQ211" s="45"/>
      <c r="CR211" s="45"/>
    </row>
    <row r="212" spans="1:96">
      <c r="A212" s="65">
        <v>809111</v>
      </c>
      <c r="B212" s="40" t="s">
        <v>8146</v>
      </c>
      <c r="C212" s="39"/>
      <c r="D212" s="63">
        <v>183</v>
      </c>
      <c r="E212" s="49"/>
      <c r="F212" s="64"/>
      <c r="G212" s="45"/>
      <c r="H212" s="45"/>
      <c r="I212" s="45"/>
      <c r="J212" s="45"/>
      <c r="K212" s="45"/>
      <c r="L212" s="45"/>
      <c r="M212" s="45"/>
      <c r="N212" s="45"/>
      <c r="O212" s="45"/>
      <c r="P212" s="45"/>
      <c r="Q212" s="45"/>
      <c r="R212" s="45"/>
      <c r="S212" s="45"/>
      <c r="T212" s="45"/>
      <c r="U212" s="45"/>
      <c r="V212" s="45"/>
      <c r="W212" s="45"/>
      <c r="X212" s="45"/>
      <c r="Y212" s="45"/>
      <c r="Z212" s="45"/>
      <c r="AA212" s="45"/>
      <c r="AB212" s="45"/>
      <c r="AC212" s="45"/>
      <c r="AD212" s="45"/>
      <c r="AE212" s="45"/>
      <c r="AF212" s="45"/>
      <c r="AG212" s="45"/>
      <c r="AH212" s="45"/>
      <c r="AI212" s="45"/>
      <c r="AJ212" s="45"/>
      <c r="AK212" s="45"/>
      <c r="AL212" s="45"/>
      <c r="AM212" s="45"/>
      <c r="AN212" s="45"/>
      <c r="AO212" s="45"/>
      <c r="AP212" s="45"/>
      <c r="AQ212" s="45"/>
      <c r="AR212" s="45"/>
      <c r="AS212" s="45"/>
      <c r="AT212" s="45"/>
      <c r="AU212" s="45"/>
      <c r="AV212" s="45"/>
      <c r="AW212" s="45"/>
      <c r="AX212" s="45"/>
      <c r="AY212" s="45"/>
      <c r="AZ212" s="45"/>
      <c r="BA212" s="45"/>
      <c r="BB212" s="45"/>
      <c r="BC212" s="45"/>
      <c r="BD212" s="45"/>
      <c r="BE212" s="45"/>
      <c r="BF212" s="45"/>
      <c r="BG212" s="45"/>
      <c r="BH212" s="45"/>
      <c r="BI212" s="45"/>
      <c r="BJ212" s="45"/>
      <c r="BK212" s="45"/>
      <c r="BL212" s="45"/>
      <c r="BM212" s="45"/>
      <c r="BN212" s="45"/>
      <c r="BO212" s="45"/>
      <c r="BP212" s="45"/>
      <c r="BQ212" s="45"/>
      <c r="BR212" s="45"/>
      <c r="BS212" s="45"/>
      <c r="BT212" s="45"/>
      <c r="BU212" s="45"/>
      <c r="BV212" s="45"/>
      <c r="BW212" s="45"/>
      <c r="BX212" s="45"/>
      <c r="BY212" s="45"/>
      <c r="BZ212" s="45"/>
      <c r="CA212" s="45"/>
      <c r="CB212" s="45"/>
      <c r="CC212" s="45"/>
      <c r="CD212" s="45"/>
      <c r="CE212" s="45"/>
      <c r="CF212" s="45"/>
      <c r="CG212" s="45"/>
      <c r="CH212" s="45"/>
      <c r="CI212" s="45"/>
      <c r="CJ212" s="45"/>
      <c r="CK212" s="45"/>
      <c r="CL212" s="45"/>
      <c r="CM212" s="45"/>
      <c r="CN212" s="45"/>
      <c r="CO212" s="45"/>
      <c r="CP212" s="45"/>
      <c r="CQ212" s="45"/>
      <c r="CR212" s="45"/>
    </row>
    <row r="213" spans="1:96">
      <c r="A213" s="65">
        <v>809112</v>
      </c>
      <c r="B213" s="40" t="s">
        <v>8147</v>
      </c>
      <c r="C213" s="39"/>
      <c r="D213" s="63">
        <v>310</v>
      </c>
      <c r="E213" s="49"/>
      <c r="F213" s="64"/>
      <c r="G213" s="45"/>
      <c r="H213" s="45"/>
      <c r="I213" s="45"/>
      <c r="J213" s="45"/>
      <c r="K213" s="45"/>
      <c r="L213" s="45"/>
      <c r="M213" s="45"/>
      <c r="N213" s="45"/>
      <c r="O213" s="45"/>
      <c r="P213" s="45"/>
      <c r="Q213" s="45"/>
      <c r="R213" s="45"/>
      <c r="S213" s="45"/>
      <c r="T213" s="45"/>
      <c r="U213" s="45"/>
      <c r="V213" s="45"/>
      <c r="W213" s="45"/>
      <c r="X213" s="45"/>
      <c r="Y213" s="45"/>
      <c r="Z213" s="45"/>
      <c r="AA213" s="45"/>
      <c r="AB213" s="45"/>
      <c r="AC213" s="45"/>
      <c r="AD213" s="45"/>
      <c r="AE213" s="45"/>
      <c r="AF213" s="45"/>
      <c r="AG213" s="45"/>
      <c r="AH213" s="45"/>
      <c r="AI213" s="45"/>
      <c r="AJ213" s="45"/>
      <c r="AK213" s="45"/>
      <c r="AL213" s="45"/>
      <c r="AM213" s="45"/>
      <c r="AN213" s="45"/>
      <c r="AO213" s="45"/>
      <c r="AP213" s="45"/>
      <c r="AQ213" s="45"/>
      <c r="AR213" s="45"/>
      <c r="AS213" s="45"/>
      <c r="AT213" s="45"/>
      <c r="AU213" s="45"/>
      <c r="AV213" s="45"/>
      <c r="AW213" s="45"/>
      <c r="AX213" s="45"/>
      <c r="AY213" s="45"/>
      <c r="AZ213" s="45"/>
      <c r="BA213" s="45"/>
      <c r="BB213" s="45"/>
      <c r="BC213" s="45"/>
      <c r="BD213" s="45"/>
      <c r="BE213" s="45"/>
      <c r="BF213" s="45"/>
      <c r="BG213" s="45"/>
      <c r="BH213" s="45"/>
      <c r="BI213" s="45"/>
      <c r="BJ213" s="45"/>
      <c r="BK213" s="45"/>
      <c r="BL213" s="45"/>
      <c r="BM213" s="45"/>
      <c r="BN213" s="45"/>
      <c r="BO213" s="45"/>
      <c r="BP213" s="45"/>
      <c r="BQ213" s="45"/>
      <c r="BR213" s="45"/>
      <c r="BS213" s="45"/>
      <c r="BT213" s="45"/>
      <c r="BU213" s="45"/>
      <c r="BV213" s="45"/>
      <c r="BW213" s="45"/>
      <c r="BX213" s="45"/>
      <c r="BY213" s="45"/>
      <c r="BZ213" s="45"/>
      <c r="CA213" s="45"/>
      <c r="CB213" s="45"/>
      <c r="CC213" s="45"/>
      <c r="CD213" s="45"/>
      <c r="CE213" s="45"/>
      <c r="CF213" s="45"/>
      <c r="CG213" s="45"/>
      <c r="CH213" s="45"/>
      <c r="CI213" s="45"/>
      <c r="CJ213" s="45"/>
      <c r="CK213" s="45"/>
      <c r="CL213" s="45"/>
      <c r="CM213" s="45"/>
      <c r="CN213" s="45"/>
      <c r="CO213" s="45"/>
      <c r="CP213" s="45"/>
      <c r="CQ213" s="45"/>
      <c r="CR213" s="45"/>
    </row>
    <row r="214" spans="1:96">
      <c r="A214" s="65">
        <v>809550</v>
      </c>
      <c r="B214" s="40" t="s">
        <v>8148</v>
      </c>
      <c r="C214" s="39"/>
      <c r="D214" s="63">
        <v>320</v>
      </c>
      <c r="E214" s="49"/>
      <c r="F214" s="64"/>
      <c r="G214" s="45"/>
      <c r="H214" s="45"/>
      <c r="I214" s="45"/>
      <c r="J214" s="45"/>
      <c r="K214" s="45"/>
      <c r="L214" s="45"/>
      <c r="M214" s="45"/>
      <c r="N214" s="45"/>
      <c r="O214" s="45"/>
      <c r="P214" s="45"/>
      <c r="Q214" s="45"/>
      <c r="R214" s="45"/>
      <c r="S214" s="45"/>
      <c r="T214" s="45"/>
      <c r="U214" s="45"/>
      <c r="V214" s="45"/>
      <c r="W214" s="45"/>
      <c r="X214" s="45"/>
      <c r="Y214" s="45"/>
      <c r="Z214" s="45"/>
      <c r="AA214" s="45"/>
      <c r="AB214" s="45"/>
      <c r="AC214" s="45"/>
      <c r="AD214" s="45"/>
      <c r="AE214" s="45"/>
      <c r="AF214" s="45"/>
      <c r="AG214" s="45"/>
      <c r="AH214" s="45"/>
      <c r="AI214" s="45"/>
      <c r="AJ214" s="45"/>
      <c r="AK214" s="45"/>
      <c r="AL214" s="45"/>
      <c r="AM214" s="45"/>
      <c r="AN214" s="45"/>
      <c r="AO214" s="45"/>
      <c r="AP214" s="45"/>
      <c r="AQ214" s="45"/>
      <c r="AR214" s="45"/>
      <c r="AS214" s="45"/>
      <c r="AT214" s="45"/>
      <c r="AU214" s="45"/>
      <c r="AV214" s="45"/>
      <c r="AW214" s="45"/>
      <c r="AX214" s="45"/>
      <c r="AY214" s="45"/>
      <c r="AZ214" s="45"/>
      <c r="BA214" s="45"/>
      <c r="BB214" s="45"/>
      <c r="BC214" s="45"/>
      <c r="BD214" s="45"/>
      <c r="BE214" s="45"/>
      <c r="BF214" s="45"/>
      <c r="BG214" s="45"/>
      <c r="BH214" s="45"/>
      <c r="BI214" s="45"/>
      <c r="BJ214" s="45"/>
      <c r="BK214" s="45"/>
      <c r="BL214" s="45"/>
      <c r="BM214" s="45"/>
      <c r="BN214" s="45"/>
      <c r="BO214" s="45"/>
      <c r="BP214" s="45"/>
      <c r="BQ214" s="45"/>
      <c r="BR214" s="45"/>
      <c r="BS214" s="45"/>
      <c r="BT214" s="45"/>
      <c r="BU214" s="45"/>
      <c r="BV214" s="45"/>
      <c r="BW214" s="45"/>
      <c r="BX214" s="45"/>
      <c r="BY214" s="45"/>
      <c r="BZ214" s="45"/>
      <c r="CA214" s="45"/>
      <c r="CB214" s="45"/>
      <c r="CC214" s="45"/>
      <c r="CD214" s="45"/>
      <c r="CE214" s="45"/>
      <c r="CF214" s="45"/>
      <c r="CG214" s="45"/>
      <c r="CH214" s="45"/>
      <c r="CI214" s="45"/>
      <c r="CJ214" s="45"/>
      <c r="CK214" s="45"/>
      <c r="CL214" s="45"/>
      <c r="CM214" s="45"/>
      <c r="CN214" s="45"/>
      <c r="CO214" s="45"/>
      <c r="CP214" s="45"/>
      <c r="CQ214" s="45"/>
      <c r="CR214" s="45"/>
    </row>
    <row r="215" spans="1:96">
      <c r="A215" s="65">
        <v>809551</v>
      </c>
      <c r="B215" s="40" t="s">
        <v>8149</v>
      </c>
      <c r="C215" s="39"/>
      <c r="D215" s="63">
        <v>412</v>
      </c>
      <c r="E215" s="49"/>
      <c r="F215" s="64"/>
      <c r="G215" s="45"/>
      <c r="H215" s="45"/>
      <c r="I215" s="45"/>
      <c r="J215" s="45"/>
      <c r="K215" s="45"/>
      <c r="L215" s="45"/>
      <c r="M215" s="45"/>
      <c r="N215" s="45"/>
      <c r="O215" s="45"/>
      <c r="P215" s="45"/>
      <c r="Q215" s="45"/>
      <c r="R215" s="45"/>
      <c r="S215" s="45"/>
      <c r="T215" s="45"/>
      <c r="U215" s="45"/>
      <c r="V215" s="45"/>
      <c r="W215" s="45"/>
      <c r="X215" s="45"/>
      <c r="Y215" s="45"/>
      <c r="Z215" s="45"/>
      <c r="AA215" s="45"/>
      <c r="AB215" s="45"/>
      <c r="AC215" s="45"/>
      <c r="AD215" s="45"/>
      <c r="AE215" s="45"/>
      <c r="AF215" s="45"/>
      <c r="AG215" s="45"/>
      <c r="AH215" s="45"/>
      <c r="AI215" s="45"/>
      <c r="AJ215" s="45"/>
      <c r="AK215" s="45"/>
      <c r="AL215" s="45"/>
      <c r="AM215" s="45"/>
      <c r="AN215" s="45"/>
      <c r="AO215" s="45"/>
      <c r="AP215" s="45"/>
      <c r="AQ215" s="45"/>
      <c r="AR215" s="45"/>
      <c r="AS215" s="45"/>
      <c r="AT215" s="45"/>
      <c r="AU215" s="45"/>
      <c r="AV215" s="45"/>
      <c r="AW215" s="45"/>
      <c r="AX215" s="45"/>
      <c r="AY215" s="45"/>
      <c r="AZ215" s="45"/>
      <c r="BA215" s="45"/>
      <c r="BB215" s="45"/>
      <c r="BC215" s="45"/>
      <c r="BD215" s="45"/>
      <c r="BE215" s="45"/>
      <c r="BF215" s="45"/>
      <c r="BG215" s="45"/>
      <c r="BH215" s="45"/>
      <c r="BI215" s="45"/>
      <c r="BJ215" s="45"/>
      <c r="BK215" s="45"/>
      <c r="BL215" s="45"/>
      <c r="BM215" s="45"/>
      <c r="BN215" s="45"/>
      <c r="BO215" s="45"/>
      <c r="BP215" s="45"/>
      <c r="BQ215" s="45"/>
      <c r="BR215" s="45"/>
      <c r="BS215" s="45"/>
      <c r="BT215" s="45"/>
      <c r="BU215" s="45"/>
      <c r="BV215" s="45"/>
      <c r="BW215" s="45"/>
      <c r="BX215" s="45"/>
      <c r="BY215" s="45"/>
      <c r="BZ215" s="45"/>
      <c r="CA215" s="45"/>
      <c r="CB215" s="45"/>
      <c r="CC215" s="45"/>
      <c r="CD215" s="45"/>
      <c r="CE215" s="45"/>
      <c r="CF215" s="45"/>
      <c r="CG215" s="45"/>
      <c r="CH215" s="45"/>
      <c r="CI215" s="45"/>
      <c r="CJ215" s="45"/>
      <c r="CK215" s="45"/>
      <c r="CL215" s="45"/>
      <c r="CM215" s="45"/>
      <c r="CN215" s="45"/>
      <c r="CO215" s="45"/>
      <c r="CP215" s="45"/>
      <c r="CQ215" s="45"/>
      <c r="CR215" s="45"/>
    </row>
    <row r="216" spans="1:96">
      <c r="A216" s="65">
        <v>809601</v>
      </c>
      <c r="B216" s="40" t="s">
        <v>8150</v>
      </c>
      <c r="C216" s="39"/>
      <c r="D216" s="63">
        <v>97</v>
      </c>
      <c r="E216" s="49"/>
      <c r="F216" s="64"/>
      <c r="G216" s="45"/>
      <c r="H216" s="45"/>
      <c r="I216" s="45"/>
      <c r="J216" s="45"/>
      <c r="K216" s="45"/>
      <c r="L216" s="45"/>
      <c r="M216" s="45"/>
      <c r="N216" s="45"/>
      <c r="O216" s="45"/>
      <c r="P216" s="45"/>
      <c r="Q216" s="45"/>
      <c r="R216" s="45"/>
      <c r="S216" s="45"/>
      <c r="T216" s="45"/>
      <c r="U216" s="45"/>
      <c r="V216" s="45"/>
      <c r="W216" s="45"/>
      <c r="X216" s="45"/>
      <c r="Y216" s="45"/>
      <c r="Z216" s="45"/>
      <c r="AA216" s="45"/>
      <c r="AB216" s="45"/>
      <c r="AC216" s="45"/>
      <c r="AD216" s="45"/>
      <c r="AE216" s="45"/>
      <c r="AF216" s="45"/>
      <c r="AG216" s="45"/>
      <c r="AH216" s="45"/>
      <c r="AI216" s="45"/>
      <c r="AJ216" s="45"/>
      <c r="AK216" s="45"/>
      <c r="AL216" s="45"/>
      <c r="AM216" s="45"/>
      <c r="AN216" s="45"/>
      <c r="AO216" s="45"/>
      <c r="AP216" s="45"/>
      <c r="AQ216" s="45"/>
      <c r="AR216" s="45"/>
      <c r="AS216" s="45"/>
      <c r="AT216" s="45"/>
      <c r="AU216" s="45"/>
      <c r="AV216" s="45"/>
      <c r="AW216" s="45"/>
      <c r="AX216" s="45"/>
      <c r="AY216" s="45"/>
      <c r="AZ216" s="45"/>
      <c r="BA216" s="45"/>
      <c r="BB216" s="45"/>
      <c r="BC216" s="45"/>
      <c r="BD216" s="45"/>
      <c r="BE216" s="45"/>
      <c r="BF216" s="45"/>
      <c r="BG216" s="45"/>
      <c r="BH216" s="45"/>
      <c r="BI216" s="45"/>
      <c r="BJ216" s="45"/>
      <c r="BK216" s="45"/>
      <c r="BL216" s="45"/>
      <c r="BM216" s="45"/>
      <c r="BN216" s="45"/>
      <c r="BO216" s="45"/>
      <c r="BP216" s="45"/>
      <c r="BQ216" s="45"/>
      <c r="BR216" s="45"/>
      <c r="BS216" s="45"/>
      <c r="BT216" s="45"/>
      <c r="BU216" s="45"/>
      <c r="BV216" s="45"/>
      <c r="BW216" s="45"/>
      <c r="BX216" s="45"/>
      <c r="BY216" s="45"/>
      <c r="BZ216" s="45"/>
      <c r="CA216" s="45"/>
      <c r="CB216" s="45"/>
      <c r="CC216" s="45"/>
      <c r="CD216" s="45"/>
      <c r="CE216" s="45"/>
      <c r="CF216" s="45"/>
      <c r="CG216" s="45"/>
      <c r="CH216" s="45"/>
      <c r="CI216" s="45"/>
      <c r="CJ216" s="45"/>
      <c r="CK216" s="45"/>
      <c r="CL216" s="45"/>
      <c r="CM216" s="45"/>
      <c r="CN216" s="45"/>
      <c r="CO216" s="45"/>
      <c r="CP216" s="45"/>
      <c r="CQ216" s="45"/>
      <c r="CR216" s="45"/>
    </row>
    <row r="217" spans="1:96">
      <c r="A217" s="67">
        <v>810800</v>
      </c>
      <c r="B217" s="34" t="s">
        <v>8151</v>
      </c>
      <c r="C217" s="38"/>
      <c r="D217" s="63">
        <v>9.61</v>
      </c>
      <c r="E217" s="49"/>
      <c r="F217" s="64"/>
      <c r="G217" s="45"/>
      <c r="H217" s="45"/>
      <c r="I217" s="45"/>
      <c r="J217" s="45"/>
      <c r="K217" s="45"/>
      <c r="L217" s="45"/>
      <c r="M217" s="45"/>
      <c r="N217" s="45"/>
      <c r="O217" s="45"/>
      <c r="P217" s="45"/>
      <c r="Q217" s="45"/>
      <c r="R217" s="45"/>
      <c r="S217" s="45"/>
      <c r="T217" s="45"/>
      <c r="U217" s="45"/>
      <c r="V217" s="45"/>
      <c r="W217" s="45"/>
      <c r="X217" s="45"/>
      <c r="Y217" s="45"/>
      <c r="Z217" s="45"/>
      <c r="AA217" s="45"/>
      <c r="AB217" s="45"/>
      <c r="AC217" s="45"/>
      <c r="AD217" s="45"/>
      <c r="AE217" s="45"/>
      <c r="AF217" s="45"/>
      <c r="AG217" s="45"/>
      <c r="AH217" s="45"/>
      <c r="AI217" s="45"/>
      <c r="AJ217" s="45"/>
      <c r="AK217" s="45"/>
      <c r="AL217" s="45"/>
      <c r="AM217" s="45"/>
      <c r="AN217" s="45"/>
      <c r="AO217" s="45"/>
      <c r="AP217" s="45"/>
      <c r="AQ217" s="45"/>
      <c r="AR217" s="45"/>
      <c r="AS217" s="45"/>
      <c r="AT217" s="45"/>
      <c r="AU217" s="45"/>
      <c r="AV217" s="45"/>
      <c r="AW217" s="45"/>
      <c r="AX217" s="45"/>
      <c r="AY217" s="45"/>
      <c r="AZ217" s="45"/>
      <c r="BA217" s="45"/>
      <c r="BB217" s="45"/>
      <c r="BC217" s="45"/>
      <c r="BD217" s="45"/>
      <c r="BE217" s="45"/>
      <c r="BF217" s="45"/>
      <c r="BG217" s="45"/>
      <c r="BH217" s="45"/>
      <c r="BI217" s="45"/>
      <c r="BJ217" s="45"/>
      <c r="BK217" s="45"/>
      <c r="BL217" s="45"/>
      <c r="BM217" s="45"/>
      <c r="BN217" s="45"/>
      <c r="BO217" s="45"/>
      <c r="BP217" s="45"/>
      <c r="BQ217" s="45"/>
      <c r="BR217" s="45"/>
      <c r="BS217" s="45"/>
      <c r="BT217" s="45"/>
      <c r="BU217" s="45"/>
      <c r="BV217" s="45"/>
      <c r="BW217" s="45"/>
      <c r="BX217" s="45"/>
      <c r="BY217" s="45"/>
      <c r="BZ217" s="45"/>
      <c r="CA217" s="45"/>
      <c r="CB217" s="45"/>
      <c r="CC217" s="45"/>
      <c r="CD217" s="45"/>
      <c r="CE217" s="45"/>
      <c r="CF217" s="45"/>
      <c r="CG217" s="45"/>
      <c r="CH217" s="45"/>
      <c r="CI217" s="45"/>
      <c r="CJ217" s="45"/>
      <c r="CK217" s="45"/>
      <c r="CL217" s="45"/>
      <c r="CM217" s="45"/>
      <c r="CN217" s="45"/>
      <c r="CO217" s="45"/>
      <c r="CP217" s="45"/>
      <c r="CQ217" s="45"/>
      <c r="CR217" s="45"/>
    </row>
    <row r="218" spans="1:96">
      <c r="A218" s="67">
        <v>810801</v>
      </c>
      <c r="B218" s="34" t="s">
        <v>8152</v>
      </c>
      <c r="C218" s="38"/>
      <c r="D218" s="63">
        <v>9.61</v>
      </c>
      <c r="E218" s="49"/>
      <c r="F218" s="64"/>
      <c r="G218" s="45"/>
      <c r="H218" s="45"/>
      <c r="I218" s="45"/>
      <c r="J218" s="45"/>
      <c r="K218" s="45"/>
      <c r="L218" s="45"/>
      <c r="M218" s="45"/>
      <c r="N218" s="45"/>
      <c r="O218" s="45"/>
      <c r="P218" s="45"/>
      <c r="Q218" s="45"/>
      <c r="R218" s="45"/>
      <c r="S218" s="45"/>
      <c r="T218" s="45"/>
      <c r="U218" s="45"/>
      <c r="V218" s="45"/>
      <c r="W218" s="45"/>
      <c r="X218" s="45"/>
      <c r="Y218" s="45"/>
      <c r="Z218" s="45"/>
      <c r="AA218" s="45"/>
      <c r="AB218" s="45"/>
      <c r="AC218" s="45"/>
      <c r="AD218" s="45"/>
      <c r="AE218" s="45"/>
      <c r="AF218" s="45"/>
      <c r="AG218" s="45"/>
      <c r="AH218" s="45"/>
      <c r="AI218" s="45"/>
      <c r="AJ218" s="45"/>
      <c r="AK218" s="45"/>
      <c r="AL218" s="45"/>
      <c r="AM218" s="45"/>
      <c r="AN218" s="45"/>
      <c r="AO218" s="45"/>
      <c r="AP218" s="45"/>
      <c r="AQ218" s="45"/>
      <c r="AR218" s="45"/>
      <c r="AS218" s="45"/>
      <c r="AT218" s="45"/>
      <c r="AU218" s="45"/>
      <c r="AV218" s="45"/>
      <c r="AW218" s="45"/>
      <c r="AX218" s="45"/>
      <c r="AY218" s="45"/>
      <c r="AZ218" s="45"/>
      <c r="BA218" s="45"/>
      <c r="BB218" s="45"/>
      <c r="BC218" s="45"/>
      <c r="BD218" s="45"/>
      <c r="BE218" s="45"/>
      <c r="BF218" s="45"/>
      <c r="BG218" s="45"/>
      <c r="BH218" s="45"/>
      <c r="BI218" s="45"/>
      <c r="BJ218" s="45"/>
      <c r="BK218" s="45"/>
      <c r="BL218" s="45"/>
      <c r="BM218" s="45"/>
      <c r="BN218" s="45"/>
      <c r="BO218" s="45"/>
      <c r="BP218" s="45"/>
      <c r="BQ218" s="45"/>
      <c r="BR218" s="45"/>
      <c r="BS218" s="45"/>
      <c r="BT218" s="45"/>
      <c r="BU218" s="45"/>
      <c r="BV218" s="45"/>
      <c r="BW218" s="45"/>
      <c r="BX218" s="45"/>
      <c r="BY218" s="45"/>
      <c r="BZ218" s="45"/>
      <c r="CA218" s="45"/>
      <c r="CB218" s="45"/>
      <c r="CC218" s="45"/>
      <c r="CD218" s="45"/>
      <c r="CE218" s="45"/>
      <c r="CF218" s="45"/>
      <c r="CG218" s="45"/>
      <c r="CH218" s="45"/>
      <c r="CI218" s="45"/>
      <c r="CJ218" s="45"/>
      <c r="CK218" s="45"/>
      <c r="CL218" s="45"/>
      <c r="CM218" s="45"/>
      <c r="CN218" s="45"/>
      <c r="CO218" s="45"/>
      <c r="CP218" s="45"/>
      <c r="CQ218" s="45"/>
      <c r="CR218" s="45"/>
    </row>
    <row r="219" spans="1:96">
      <c r="A219" s="67">
        <v>810803</v>
      </c>
      <c r="B219" s="34" t="s">
        <v>8153</v>
      </c>
      <c r="C219" s="38"/>
      <c r="D219" s="63">
        <v>9.61</v>
      </c>
      <c r="E219" s="49"/>
      <c r="F219" s="64"/>
      <c r="G219" s="45"/>
      <c r="H219" s="45"/>
      <c r="I219" s="45"/>
      <c r="J219" s="45"/>
      <c r="K219" s="45"/>
      <c r="L219" s="45"/>
      <c r="M219" s="45"/>
      <c r="N219" s="45"/>
      <c r="O219" s="45"/>
      <c r="P219" s="45"/>
      <c r="Q219" s="45"/>
      <c r="R219" s="45"/>
      <c r="S219" s="45"/>
      <c r="T219" s="45"/>
      <c r="U219" s="45"/>
      <c r="V219" s="45"/>
      <c r="W219" s="45"/>
      <c r="X219" s="45"/>
      <c r="Y219" s="45"/>
      <c r="Z219" s="45"/>
      <c r="AA219" s="45"/>
      <c r="AB219" s="45"/>
      <c r="AC219" s="45"/>
      <c r="AD219" s="45"/>
      <c r="AE219" s="45"/>
      <c r="AF219" s="45"/>
      <c r="AG219" s="45"/>
      <c r="AH219" s="45"/>
      <c r="AI219" s="45"/>
      <c r="AJ219" s="45"/>
      <c r="AK219" s="45"/>
      <c r="AL219" s="45"/>
      <c r="AM219" s="45"/>
      <c r="AN219" s="45"/>
      <c r="AO219" s="45"/>
      <c r="AP219" s="45"/>
      <c r="AQ219" s="45"/>
      <c r="AR219" s="45"/>
      <c r="AS219" s="45"/>
      <c r="AT219" s="45"/>
      <c r="AU219" s="45"/>
      <c r="AV219" s="45"/>
      <c r="AW219" s="45"/>
      <c r="AX219" s="45"/>
      <c r="AY219" s="45"/>
      <c r="AZ219" s="45"/>
      <c r="BA219" s="45"/>
      <c r="BB219" s="45"/>
      <c r="BC219" s="45"/>
      <c r="BD219" s="45"/>
      <c r="BE219" s="45"/>
      <c r="BF219" s="45"/>
      <c r="BG219" s="45"/>
      <c r="BH219" s="45"/>
      <c r="BI219" s="45"/>
      <c r="BJ219" s="45"/>
      <c r="BK219" s="45"/>
      <c r="BL219" s="45"/>
      <c r="BM219" s="45"/>
      <c r="BN219" s="45"/>
      <c r="BO219" s="45"/>
      <c r="BP219" s="45"/>
      <c r="BQ219" s="45"/>
      <c r="BR219" s="45"/>
      <c r="BS219" s="45"/>
      <c r="BT219" s="45"/>
      <c r="BU219" s="45"/>
      <c r="BV219" s="45"/>
      <c r="BW219" s="45"/>
      <c r="BX219" s="45"/>
      <c r="BY219" s="45"/>
      <c r="BZ219" s="45"/>
      <c r="CA219" s="45"/>
      <c r="CB219" s="45"/>
      <c r="CC219" s="45"/>
      <c r="CD219" s="45"/>
      <c r="CE219" s="45"/>
      <c r="CF219" s="45"/>
      <c r="CG219" s="45"/>
      <c r="CH219" s="45"/>
      <c r="CI219" s="45"/>
      <c r="CJ219" s="45"/>
      <c r="CK219" s="45"/>
      <c r="CL219" s="45"/>
      <c r="CM219" s="45"/>
      <c r="CN219" s="45"/>
      <c r="CO219" s="45"/>
      <c r="CP219" s="45"/>
      <c r="CQ219" s="45"/>
      <c r="CR219" s="45"/>
    </row>
    <row r="220" spans="1:96">
      <c r="A220" s="67">
        <v>810806</v>
      </c>
      <c r="B220" s="34" t="s">
        <v>8154</v>
      </c>
      <c r="C220" s="38"/>
      <c r="D220" s="63">
        <v>9.61</v>
      </c>
      <c r="E220" s="49"/>
      <c r="F220" s="64"/>
      <c r="G220" s="45"/>
      <c r="H220" s="45"/>
      <c r="I220" s="45"/>
      <c r="J220" s="45"/>
      <c r="K220" s="45"/>
      <c r="L220" s="45"/>
      <c r="M220" s="45"/>
      <c r="N220" s="45"/>
      <c r="O220" s="45"/>
      <c r="P220" s="45"/>
      <c r="Q220" s="45"/>
      <c r="R220" s="45"/>
      <c r="S220" s="45"/>
      <c r="T220" s="45"/>
      <c r="U220" s="45"/>
      <c r="V220" s="45"/>
      <c r="W220" s="45"/>
      <c r="X220" s="45"/>
      <c r="Y220" s="45"/>
      <c r="Z220" s="45"/>
      <c r="AA220" s="45"/>
      <c r="AB220" s="45"/>
      <c r="AC220" s="45"/>
      <c r="AD220" s="45"/>
      <c r="AE220" s="45"/>
      <c r="AF220" s="45"/>
      <c r="AG220" s="45"/>
      <c r="AH220" s="45"/>
      <c r="AI220" s="45"/>
      <c r="AJ220" s="45"/>
      <c r="AK220" s="45"/>
      <c r="AL220" s="45"/>
      <c r="AM220" s="45"/>
      <c r="AN220" s="45"/>
      <c r="AO220" s="45"/>
      <c r="AP220" s="45"/>
      <c r="AQ220" s="45"/>
      <c r="AR220" s="45"/>
      <c r="AS220" s="45"/>
      <c r="AT220" s="45"/>
      <c r="AU220" s="45"/>
      <c r="AV220" s="45"/>
      <c r="AW220" s="45"/>
      <c r="AX220" s="45"/>
      <c r="AY220" s="45"/>
      <c r="AZ220" s="45"/>
      <c r="BA220" s="45"/>
      <c r="BB220" s="45"/>
      <c r="BC220" s="45"/>
      <c r="BD220" s="45"/>
      <c r="BE220" s="45"/>
      <c r="BF220" s="45"/>
      <c r="BG220" s="45"/>
      <c r="BH220" s="45"/>
      <c r="BI220" s="45"/>
      <c r="BJ220" s="45"/>
      <c r="BK220" s="45"/>
      <c r="BL220" s="45"/>
      <c r="BM220" s="45"/>
      <c r="BN220" s="45"/>
      <c r="BO220" s="45"/>
      <c r="BP220" s="45"/>
      <c r="BQ220" s="45"/>
      <c r="BR220" s="45"/>
      <c r="BS220" s="45"/>
      <c r="BT220" s="45"/>
      <c r="BU220" s="45"/>
      <c r="BV220" s="45"/>
      <c r="BW220" s="45"/>
      <c r="BX220" s="45"/>
      <c r="BY220" s="45"/>
      <c r="BZ220" s="45"/>
      <c r="CA220" s="45"/>
      <c r="CB220" s="45"/>
      <c r="CC220" s="45"/>
      <c r="CD220" s="45"/>
      <c r="CE220" s="45"/>
      <c r="CF220" s="45"/>
      <c r="CG220" s="45"/>
      <c r="CH220" s="45"/>
      <c r="CI220" s="45"/>
      <c r="CJ220" s="45"/>
      <c r="CK220" s="45"/>
      <c r="CL220" s="45"/>
      <c r="CM220" s="45"/>
      <c r="CN220" s="45"/>
      <c r="CO220" s="45"/>
      <c r="CP220" s="45"/>
      <c r="CQ220" s="45"/>
      <c r="CR220" s="45"/>
    </row>
    <row r="221" spans="1:96">
      <c r="A221" s="67">
        <v>810900</v>
      </c>
      <c r="B221" s="34" t="s">
        <v>8155</v>
      </c>
      <c r="C221" s="38"/>
      <c r="D221" s="63">
        <v>10.65</v>
      </c>
      <c r="E221" s="49"/>
      <c r="F221" s="64"/>
      <c r="G221" s="45"/>
      <c r="H221" s="45"/>
      <c r="I221" s="45"/>
      <c r="J221" s="45"/>
      <c r="K221" s="45"/>
      <c r="L221" s="45"/>
      <c r="M221" s="45"/>
      <c r="N221" s="45"/>
      <c r="O221" s="45"/>
      <c r="P221" s="45"/>
      <c r="Q221" s="45"/>
      <c r="R221" s="45"/>
      <c r="S221" s="45"/>
      <c r="T221" s="45"/>
      <c r="U221" s="45"/>
      <c r="V221" s="45"/>
      <c r="W221" s="45"/>
      <c r="X221" s="45"/>
      <c r="Y221" s="45"/>
      <c r="Z221" s="45"/>
      <c r="AA221" s="45"/>
      <c r="AB221" s="45"/>
      <c r="AC221" s="45"/>
      <c r="AD221" s="45"/>
      <c r="AE221" s="45"/>
      <c r="AF221" s="45"/>
      <c r="AG221" s="45"/>
      <c r="AH221" s="45"/>
      <c r="AI221" s="45"/>
      <c r="AJ221" s="45"/>
      <c r="AK221" s="45"/>
      <c r="AL221" s="45"/>
      <c r="AM221" s="45"/>
      <c r="AN221" s="45"/>
      <c r="AO221" s="45"/>
      <c r="AP221" s="45"/>
      <c r="AQ221" s="45"/>
      <c r="AR221" s="45"/>
      <c r="AS221" s="45"/>
      <c r="AT221" s="45"/>
      <c r="AU221" s="45"/>
      <c r="AV221" s="45"/>
      <c r="AW221" s="45"/>
      <c r="AX221" s="45"/>
      <c r="AY221" s="45"/>
      <c r="AZ221" s="45"/>
      <c r="BA221" s="45"/>
      <c r="BB221" s="45"/>
      <c r="BC221" s="45"/>
      <c r="BD221" s="45"/>
      <c r="BE221" s="45"/>
      <c r="BF221" s="45"/>
      <c r="BG221" s="45"/>
      <c r="BH221" s="45"/>
      <c r="BI221" s="45"/>
      <c r="BJ221" s="45"/>
      <c r="BK221" s="45"/>
      <c r="BL221" s="45"/>
      <c r="BM221" s="45"/>
      <c r="BN221" s="45"/>
      <c r="BO221" s="45"/>
      <c r="BP221" s="45"/>
      <c r="BQ221" s="45"/>
      <c r="BR221" s="45"/>
      <c r="BS221" s="45"/>
      <c r="BT221" s="45"/>
      <c r="BU221" s="45"/>
      <c r="BV221" s="45"/>
      <c r="BW221" s="45"/>
      <c r="BX221" s="45"/>
      <c r="BY221" s="45"/>
      <c r="BZ221" s="45"/>
      <c r="CA221" s="45"/>
      <c r="CB221" s="45"/>
      <c r="CC221" s="45"/>
      <c r="CD221" s="45"/>
      <c r="CE221" s="45"/>
      <c r="CF221" s="45"/>
      <c r="CG221" s="45"/>
      <c r="CH221" s="45"/>
      <c r="CI221" s="45"/>
      <c r="CJ221" s="45"/>
      <c r="CK221" s="45"/>
      <c r="CL221" s="45"/>
      <c r="CM221" s="45"/>
      <c r="CN221" s="45"/>
      <c r="CO221" s="45"/>
      <c r="CP221" s="45"/>
      <c r="CQ221" s="45"/>
      <c r="CR221" s="45"/>
    </row>
    <row r="222" spans="1:96">
      <c r="A222" s="67">
        <v>810901</v>
      </c>
      <c r="B222" s="34" t="s">
        <v>8156</v>
      </c>
      <c r="C222" s="38"/>
      <c r="D222" s="63">
        <v>10.65</v>
      </c>
      <c r="E222" s="49"/>
      <c r="F222" s="64"/>
      <c r="G222" s="45"/>
      <c r="H222" s="45"/>
      <c r="I222" s="45"/>
      <c r="J222" s="45"/>
      <c r="K222" s="45"/>
      <c r="L222" s="45"/>
      <c r="M222" s="45"/>
      <c r="N222" s="45"/>
      <c r="O222" s="45"/>
      <c r="P222" s="45"/>
      <c r="Q222" s="45"/>
      <c r="R222" s="45"/>
      <c r="S222" s="45"/>
      <c r="T222" s="45"/>
      <c r="U222" s="45"/>
      <c r="V222" s="45"/>
      <c r="W222" s="45"/>
      <c r="X222" s="45"/>
      <c r="Y222" s="45"/>
      <c r="Z222" s="45"/>
      <c r="AA222" s="45"/>
      <c r="AB222" s="45"/>
      <c r="AC222" s="45"/>
      <c r="AD222" s="45"/>
      <c r="AE222" s="45"/>
      <c r="AF222" s="45"/>
      <c r="AG222" s="45"/>
      <c r="AH222" s="45"/>
      <c r="AI222" s="45"/>
      <c r="AJ222" s="45"/>
      <c r="AK222" s="45"/>
      <c r="AL222" s="45"/>
      <c r="AM222" s="45"/>
      <c r="AN222" s="45"/>
      <c r="AO222" s="45"/>
      <c r="AP222" s="45"/>
      <c r="AQ222" s="45"/>
      <c r="AR222" s="45"/>
      <c r="AS222" s="45"/>
      <c r="AT222" s="45"/>
      <c r="AU222" s="45"/>
      <c r="AV222" s="45"/>
      <c r="AW222" s="45"/>
      <c r="AX222" s="45"/>
      <c r="AY222" s="45"/>
      <c r="AZ222" s="45"/>
      <c r="BA222" s="45"/>
      <c r="BB222" s="45"/>
      <c r="BC222" s="45"/>
      <c r="BD222" s="45"/>
      <c r="BE222" s="45"/>
      <c r="BF222" s="45"/>
      <c r="BG222" s="45"/>
      <c r="BH222" s="45"/>
      <c r="BI222" s="45"/>
      <c r="BJ222" s="45"/>
      <c r="BK222" s="45"/>
      <c r="BL222" s="45"/>
      <c r="BM222" s="45"/>
      <c r="BN222" s="45"/>
      <c r="BO222" s="45"/>
      <c r="BP222" s="45"/>
      <c r="BQ222" s="45"/>
      <c r="BR222" s="45"/>
      <c r="BS222" s="45"/>
      <c r="BT222" s="45"/>
      <c r="BU222" s="45"/>
      <c r="BV222" s="45"/>
      <c r="BW222" s="45"/>
      <c r="BX222" s="45"/>
      <c r="BY222" s="45"/>
      <c r="BZ222" s="45"/>
      <c r="CA222" s="45"/>
      <c r="CB222" s="45"/>
      <c r="CC222" s="45"/>
      <c r="CD222" s="45"/>
      <c r="CE222" s="45"/>
      <c r="CF222" s="45"/>
      <c r="CG222" s="45"/>
      <c r="CH222" s="45"/>
      <c r="CI222" s="45"/>
      <c r="CJ222" s="45"/>
      <c r="CK222" s="45"/>
      <c r="CL222" s="45"/>
      <c r="CM222" s="45"/>
      <c r="CN222" s="45"/>
      <c r="CO222" s="45"/>
      <c r="CP222" s="45"/>
      <c r="CQ222" s="45"/>
      <c r="CR222" s="45"/>
    </row>
    <row r="223" spans="1:96">
      <c r="A223" s="67">
        <v>810903</v>
      </c>
      <c r="B223" s="34" t="s">
        <v>8157</v>
      </c>
      <c r="C223" s="38"/>
      <c r="D223" s="63">
        <v>10.65</v>
      </c>
      <c r="E223" s="49"/>
      <c r="F223" s="64"/>
      <c r="G223" s="45"/>
      <c r="H223" s="45"/>
      <c r="I223" s="45"/>
      <c r="J223" s="45"/>
      <c r="K223" s="45"/>
      <c r="L223" s="45"/>
      <c r="M223" s="45"/>
      <c r="N223" s="45"/>
      <c r="O223" s="45"/>
      <c r="P223" s="45"/>
      <c r="Q223" s="45"/>
      <c r="R223" s="45"/>
      <c r="S223" s="45"/>
      <c r="T223" s="45"/>
      <c r="U223" s="45"/>
      <c r="V223" s="45"/>
      <c r="W223" s="45"/>
      <c r="X223" s="45"/>
      <c r="Y223" s="45"/>
      <c r="Z223" s="45"/>
      <c r="AA223" s="45"/>
      <c r="AB223" s="45"/>
      <c r="AC223" s="45"/>
      <c r="AD223" s="45"/>
      <c r="AE223" s="45"/>
      <c r="AF223" s="45"/>
      <c r="AG223" s="45"/>
      <c r="AH223" s="45"/>
      <c r="AI223" s="45"/>
      <c r="AJ223" s="45"/>
      <c r="AK223" s="45"/>
      <c r="AL223" s="45"/>
      <c r="AM223" s="45"/>
      <c r="AN223" s="45"/>
      <c r="AO223" s="45"/>
      <c r="AP223" s="45"/>
      <c r="AQ223" s="45"/>
      <c r="AR223" s="45"/>
      <c r="AS223" s="45"/>
      <c r="AT223" s="45"/>
      <c r="AU223" s="45"/>
      <c r="AV223" s="45"/>
      <c r="AW223" s="45"/>
      <c r="AX223" s="45"/>
      <c r="AY223" s="45"/>
      <c r="AZ223" s="45"/>
      <c r="BA223" s="45"/>
      <c r="BB223" s="45"/>
      <c r="BC223" s="45"/>
      <c r="BD223" s="45"/>
      <c r="BE223" s="45"/>
      <c r="BF223" s="45"/>
      <c r="BG223" s="45"/>
      <c r="BH223" s="45"/>
      <c r="BI223" s="45"/>
      <c r="BJ223" s="45"/>
      <c r="BK223" s="45"/>
      <c r="BL223" s="45"/>
      <c r="BM223" s="45"/>
      <c r="BN223" s="45"/>
      <c r="BO223" s="45"/>
      <c r="BP223" s="45"/>
      <c r="BQ223" s="45"/>
      <c r="BR223" s="45"/>
      <c r="BS223" s="45"/>
      <c r="BT223" s="45"/>
      <c r="BU223" s="45"/>
      <c r="BV223" s="45"/>
      <c r="BW223" s="45"/>
      <c r="BX223" s="45"/>
      <c r="BY223" s="45"/>
      <c r="BZ223" s="45"/>
      <c r="CA223" s="45"/>
      <c r="CB223" s="45"/>
      <c r="CC223" s="45"/>
      <c r="CD223" s="45"/>
      <c r="CE223" s="45"/>
      <c r="CF223" s="45"/>
      <c r="CG223" s="45"/>
      <c r="CH223" s="45"/>
      <c r="CI223" s="45"/>
      <c r="CJ223" s="45"/>
      <c r="CK223" s="45"/>
      <c r="CL223" s="45"/>
      <c r="CM223" s="45"/>
      <c r="CN223" s="45"/>
      <c r="CO223" s="45"/>
      <c r="CP223" s="45"/>
      <c r="CQ223" s="45"/>
      <c r="CR223" s="45"/>
    </row>
    <row r="224" spans="1:96">
      <c r="A224" s="67">
        <v>810904</v>
      </c>
      <c r="B224" s="34" t="s">
        <v>8158</v>
      </c>
      <c r="C224" s="38"/>
      <c r="D224" s="63">
        <v>10.65</v>
      </c>
      <c r="E224" s="49"/>
      <c r="F224" s="64"/>
      <c r="G224" s="45"/>
      <c r="H224" s="45"/>
      <c r="I224" s="45"/>
      <c r="J224" s="45"/>
      <c r="K224" s="45"/>
      <c r="L224" s="45"/>
      <c r="M224" s="45"/>
      <c r="N224" s="45"/>
      <c r="O224" s="45"/>
      <c r="P224" s="45"/>
      <c r="Q224" s="45"/>
      <c r="R224" s="45"/>
      <c r="S224" s="45"/>
      <c r="T224" s="45"/>
      <c r="U224" s="45"/>
      <c r="V224" s="45"/>
      <c r="W224" s="45"/>
      <c r="X224" s="45"/>
      <c r="Y224" s="45"/>
      <c r="Z224" s="45"/>
      <c r="AA224" s="45"/>
      <c r="AB224" s="45"/>
      <c r="AC224" s="45"/>
      <c r="AD224" s="45"/>
      <c r="AE224" s="45"/>
      <c r="AF224" s="45"/>
      <c r="AG224" s="45"/>
      <c r="AH224" s="45"/>
      <c r="AI224" s="45"/>
      <c r="AJ224" s="45"/>
      <c r="AK224" s="45"/>
      <c r="AL224" s="45"/>
      <c r="AM224" s="45"/>
      <c r="AN224" s="45"/>
      <c r="AO224" s="45"/>
      <c r="AP224" s="45"/>
      <c r="AQ224" s="45"/>
      <c r="AR224" s="45"/>
      <c r="AS224" s="45"/>
      <c r="AT224" s="45"/>
      <c r="AU224" s="45"/>
      <c r="AV224" s="45"/>
      <c r="AW224" s="45"/>
      <c r="AX224" s="45"/>
      <c r="AY224" s="45"/>
      <c r="AZ224" s="45"/>
      <c r="BA224" s="45"/>
      <c r="BB224" s="45"/>
      <c r="BC224" s="45"/>
      <c r="BD224" s="45"/>
      <c r="BE224" s="45"/>
      <c r="BF224" s="45"/>
      <c r="BG224" s="45"/>
      <c r="BH224" s="45"/>
      <c r="BI224" s="45"/>
      <c r="BJ224" s="45"/>
      <c r="BK224" s="45"/>
      <c r="BL224" s="45"/>
      <c r="BM224" s="45"/>
      <c r="BN224" s="45"/>
      <c r="BO224" s="45"/>
      <c r="BP224" s="45"/>
      <c r="BQ224" s="45"/>
      <c r="BR224" s="45"/>
      <c r="BS224" s="45"/>
      <c r="BT224" s="45"/>
      <c r="BU224" s="45"/>
      <c r="BV224" s="45"/>
      <c r="BW224" s="45"/>
      <c r="BX224" s="45"/>
      <c r="BY224" s="45"/>
      <c r="BZ224" s="45"/>
      <c r="CA224" s="45"/>
      <c r="CB224" s="45"/>
      <c r="CC224" s="45"/>
      <c r="CD224" s="45"/>
      <c r="CE224" s="45"/>
      <c r="CF224" s="45"/>
      <c r="CG224" s="45"/>
      <c r="CH224" s="45"/>
      <c r="CI224" s="45"/>
      <c r="CJ224" s="45"/>
      <c r="CK224" s="45"/>
      <c r="CL224" s="45"/>
      <c r="CM224" s="45"/>
      <c r="CN224" s="45"/>
      <c r="CO224" s="45"/>
      <c r="CP224" s="45"/>
      <c r="CQ224" s="45"/>
      <c r="CR224" s="45"/>
    </row>
    <row r="225" spans="1:96">
      <c r="A225" s="67">
        <v>810906</v>
      </c>
      <c r="B225" s="34" t="s">
        <v>8159</v>
      </c>
      <c r="C225" s="38"/>
      <c r="D225" s="63">
        <v>11.4</v>
      </c>
      <c r="E225" s="49"/>
      <c r="F225" s="64"/>
      <c r="G225" s="70"/>
      <c r="H225" s="70"/>
      <c r="I225" s="70"/>
      <c r="J225" s="70"/>
      <c r="K225" s="70"/>
      <c r="L225" s="70"/>
      <c r="M225" s="70"/>
      <c r="N225" s="70"/>
      <c r="O225" s="70"/>
      <c r="P225" s="70"/>
      <c r="Q225" s="70"/>
      <c r="R225" s="70"/>
      <c r="S225" s="70"/>
      <c r="T225" s="70"/>
      <c r="U225" s="70"/>
      <c r="V225" s="70"/>
      <c r="W225" s="70"/>
      <c r="X225" s="70"/>
      <c r="Y225" s="70"/>
      <c r="Z225" s="70"/>
      <c r="AA225" s="70"/>
      <c r="AB225" s="70"/>
      <c r="AC225" s="70"/>
      <c r="AD225" s="70"/>
      <c r="AE225" s="70"/>
      <c r="AF225" s="70"/>
      <c r="AG225" s="70"/>
      <c r="AH225" s="70"/>
      <c r="AI225" s="70"/>
      <c r="AJ225" s="70"/>
      <c r="AK225" s="70"/>
      <c r="AL225" s="70"/>
      <c r="AM225" s="70"/>
      <c r="AN225" s="70"/>
      <c r="AO225" s="70"/>
      <c r="AP225" s="70"/>
      <c r="AQ225" s="70"/>
      <c r="AR225" s="70"/>
      <c r="AS225" s="70"/>
      <c r="AT225" s="70"/>
      <c r="AU225" s="70"/>
      <c r="AV225" s="70"/>
      <c r="AW225" s="70"/>
      <c r="AX225" s="70"/>
      <c r="AY225" s="70"/>
      <c r="AZ225" s="70"/>
      <c r="BA225" s="70"/>
      <c r="BB225" s="70"/>
      <c r="BC225" s="70"/>
      <c r="BD225" s="70"/>
      <c r="BE225" s="70"/>
      <c r="BF225" s="70"/>
      <c r="BG225" s="70"/>
      <c r="BH225" s="70"/>
      <c r="BI225" s="70"/>
      <c r="BJ225" s="70"/>
      <c r="BK225" s="70"/>
      <c r="BL225" s="70"/>
      <c r="BM225" s="70"/>
      <c r="BN225" s="70"/>
      <c r="BO225" s="70"/>
      <c r="BP225" s="70"/>
      <c r="BQ225" s="70"/>
      <c r="BR225" s="70"/>
      <c r="BS225" s="70"/>
      <c r="BT225" s="70"/>
      <c r="BU225" s="70"/>
      <c r="BV225" s="70"/>
      <c r="BW225" s="70"/>
      <c r="BX225" s="70"/>
      <c r="BY225" s="70"/>
      <c r="BZ225" s="70"/>
      <c r="CA225" s="70"/>
      <c r="CB225" s="70"/>
      <c r="CC225" s="70"/>
      <c r="CD225" s="70"/>
      <c r="CE225" s="70"/>
      <c r="CF225" s="70"/>
      <c r="CG225" s="70"/>
      <c r="CH225" s="70"/>
      <c r="CI225" s="70"/>
      <c r="CJ225" s="70"/>
      <c r="CK225" s="70"/>
      <c r="CL225" s="70"/>
      <c r="CM225" s="70"/>
      <c r="CN225" s="70"/>
      <c r="CO225" s="70"/>
      <c r="CP225" s="70"/>
      <c r="CQ225" s="70"/>
      <c r="CR225" s="70"/>
    </row>
    <row r="226" spans="1:96">
      <c r="A226" s="67">
        <v>811000</v>
      </c>
      <c r="B226" s="34" t="s">
        <v>8160</v>
      </c>
      <c r="C226" s="38"/>
      <c r="D226" s="63">
        <v>31</v>
      </c>
      <c r="E226" s="49"/>
      <c r="F226" s="64"/>
      <c r="G226" s="69"/>
      <c r="H226" s="69"/>
      <c r="I226" s="69"/>
      <c r="J226" s="69"/>
      <c r="K226" s="69"/>
      <c r="L226" s="69"/>
      <c r="M226" s="69"/>
      <c r="N226" s="69"/>
      <c r="O226" s="69"/>
      <c r="P226" s="69"/>
      <c r="Q226" s="69"/>
      <c r="R226" s="69"/>
      <c r="S226" s="69"/>
      <c r="T226" s="69"/>
      <c r="U226" s="69"/>
      <c r="V226" s="69"/>
      <c r="W226" s="69"/>
      <c r="X226" s="69"/>
      <c r="Y226" s="69"/>
      <c r="Z226" s="69"/>
      <c r="AA226" s="69"/>
      <c r="AB226" s="69"/>
      <c r="AC226" s="69"/>
      <c r="AD226" s="69"/>
      <c r="AE226" s="69"/>
      <c r="AF226" s="69"/>
      <c r="AG226" s="69"/>
      <c r="AH226" s="69"/>
      <c r="AI226" s="69"/>
      <c r="AJ226" s="69"/>
      <c r="AK226" s="69"/>
      <c r="AL226" s="69"/>
      <c r="AM226" s="69"/>
      <c r="AN226" s="69"/>
      <c r="AO226" s="69"/>
      <c r="AP226" s="69"/>
      <c r="AQ226" s="69"/>
      <c r="AR226" s="69"/>
      <c r="AS226" s="69"/>
      <c r="AT226" s="69"/>
      <c r="AU226" s="69"/>
      <c r="AV226" s="69"/>
      <c r="AW226" s="69"/>
      <c r="AX226" s="69"/>
      <c r="AY226" s="69"/>
      <c r="AZ226" s="69"/>
      <c r="BA226" s="69"/>
      <c r="BB226" s="69"/>
      <c r="BC226" s="69"/>
      <c r="BD226" s="69"/>
      <c r="BE226" s="69"/>
      <c r="BF226" s="69"/>
      <c r="BG226" s="69"/>
      <c r="BH226" s="69"/>
      <c r="BI226" s="69"/>
      <c r="BJ226" s="69"/>
      <c r="BK226" s="69"/>
      <c r="BL226" s="69"/>
      <c r="BM226" s="69"/>
      <c r="BN226" s="69"/>
      <c r="BO226" s="69"/>
      <c r="BP226" s="69"/>
      <c r="BQ226" s="69"/>
      <c r="BR226" s="69"/>
      <c r="BS226" s="69"/>
      <c r="BT226" s="69"/>
      <c r="BU226" s="69"/>
      <c r="BV226" s="69"/>
      <c r="BW226" s="69"/>
      <c r="BX226" s="69"/>
      <c r="BY226" s="69"/>
      <c r="BZ226" s="69"/>
      <c r="CA226" s="69"/>
      <c r="CB226" s="69"/>
      <c r="CC226" s="69"/>
      <c r="CD226" s="69"/>
      <c r="CE226" s="69"/>
      <c r="CF226" s="69"/>
      <c r="CG226" s="69"/>
      <c r="CH226" s="69"/>
      <c r="CI226" s="69"/>
      <c r="CJ226" s="69"/>
      <c r="CK226" s="69"/>
      <c r="CL226" s="69"/>
      <c r="CM226" s="69"/>
      <c r="CN226" s="69"/>
      <c r="CO226" s="69"/>
      <c r="CP226" s="69"/>
      <c r="CQ226" s="69"/>
      <c r="CR226" s="69"/>
    </row>
    <row r="227" spans="1:96">
      <c r="A227" s="67">
        <v>811001</v>
      </c>
      <c r="B227" s="34" t="s">
        <v>8161</v>
      </c>
      <c r="C227" s="38"/>
      <c r="D227" s="63">
        <v>31</v>
      </c>
      <c r="E227" s="49"/>
      <c r="F227" s="64"/>
      <c r="G227" s="45"/>
      <c r="H227" s="45"/>
      <c r="I227" s="45"/>
      <c r="J227" s="45"/>
      <c r="K227" s="45"/>
      <c r="L227" s="45"/>
      <c r="M227" s="45"/>
      <c r="N227" s="45"/>
      <c r="O227" s="45"/>
      <c r="P227" s="45"/>
      <c r="Q227" s="45"/>
      <c r="R227" s="45"/>
      <c r="S227" s="45"/>
      <c r="T227" s="45"/>
      <c r="U227" s="45"/>
      <c r="V227" s="45"/>
      <c r="W227" s="45"/>
      <c r="X227" s="45"/>
      <c r="Y227" s="45"/>
      <c r="Z227" s="45"/>
      <c r="AA227" s="45"/>
      <c r="AB227" s="45"/>
      <c r="AC227" s="45"/>
      <c r="AD227" s="45"/>
      <c r="AE227" s="45"/>
      <c r="AF227" s="45"/>
      <c r="AG227" s="45"/>
      <c r="AH227" s="45"/>
      <c r="AI227" s="45"/>
      <c r="AJ227" s="45"/>
      <c r="AK227" s="45"/>
      <c r="AL227" s="45"/>
      <c r="AM227" s="45"/>
      <c r="AN227" s="45"/>
      <c r="AO227" s="45"/>
      <c r="AP227" s="45"/>
      <c r="AQ227" s="45"/>
      <c r="AR227" s="45"/>
      <c r="AS227" s="45"/>
      <c r="AT227" s="45"/>
      <c r="AU227" s="45"/>
      <c r="AV227" s="45"/>
      <c r="AW227" s="45"/>
      <c r="AX227" s="45"/>
      <c r="AY227" s="45"/>
      <c r="AZ227" s="45"/>
      <c r="BA227" s="45"/>
      <c r="BB227" s="45"/>
      <c r="BC227" s="45"/>
      <c r="BD227" s="45"/>
      <c r="BE227" s="45"/>
      <c r="BF227" s="45"/>
      <c r="BG227" s="45"/>
      <c r="BH227" s="45"/>
      <c r="BI227" s="45"/>
      <c r="BJ227" s="45"/>
      <c r="BK227" s="45"/>
      <c r="BL227" s="45"/>
      <c r="BM227" s="45"/>
      <c r="BN227" s="45"/>
      <c r="BO227" s="45"/>
      <c r="BP227" s="45"/>
      <c r="BQ227" s="45"/>
      <c r="BR227" s="45"/>
      <c r="BS227" s="45"/>
      <c r="BT227" s="45"/>
      <c r="BU227" s="45"/>
      <c r="BV227" s="45"/>
      <c r="BW227" s="45"/>
      <c r="BX227" s="45"/>
      <c r="BY227" s="45"/>
      <c r="BZ227" s="45"/>
      <c r="CA227" s="45"/>
      <c r="CB227" s="45"/>
      <c r="CC227" s="45"/>
      <c r="CD227" s="45"/>
      <c r="CE227" s="45"/>
      <c r="CF227" s="45"/>
      <c r="CG227" s="45"/>
      <c r="CH227" s="45"/>
      <c r="CI227" s="45"/>
      <c r="CJ227" s="45"/>
      <c r="CK227" s="45"/>
      <c r="CL227" s="45"/>
      <c r="CM227" s="45"/>
      <c r="CN227" s="45"/>
      <c r="CO227" s="45"/>
      <c r="CP227" s="45"/>
      <c r="CQ227" s="45"/>
      <c r="CR227" s="45"/>
    </row>
    <row r="228" spans="1:96">
      <c r="A228" s="67">
        <v>811002</v>
      </c>
      <c r="B228" s="34" t="s">
        <v>8162</v>
      </c>
      <c r="C228" s="38"/>
      <c r="D228" s="63">
        <v>31</v>
      </c>
      <c r="E228" s="49"/>
      <c r="F228" s="64"/>
      <c r="G228" s="45"/>
      <c r="H228" s="45"/>
      <c r="I228" s="45"/>
      <c r="J228" s="45"/>
      <c r="K228" s="45"/>
      <c r="L228" s="45"/>
      <c r="M228" s="45"/>
      <c r="N228" s="45"/>
      <c r="O228" s="45"/>
      <c r="P228" s="45"/>
      <c r="Q228" s="45"/>
      <c r="R228" s="45"/>
      <c r="S228" s="45"/>
      <c r="T228" s="45"/>
      <c r="U228" s="45"/>
      <c r="V228" s="45"/>
      <c r="W228" s="45"/>
      <c r="X228" s="45"/>
      <c r="Y228" s="45"/>
      <c r="Z228" s="45"/>
      <c r="AA228" s="45"/>
      <c r="AB228" s="45"/>
      <c r="AC228" s="45"/>
      <c r="AD228" s="45"/>
      <c r="AE228" s="45"/>
      <c r="AF228" s="45"/>
      <c r="AG228" s="45"/>
      <c r="AH228" s="45"/>
      <c r="AI228" s="45"/>
      <c r="AJ228" s="45"/>
      <c r="AK228" s="45"/>
      <c r="AL228" s="45"/>
      <c r="AM228" s="45"/>
      <c r="AN228" s="45"/>
      <c r="AO228" s="45"/>
      <c r="AP228" s="45"/>
      <c r="AQ228" s="45"/>
      <c r="AR228" s="45"/>
      <c r="AS228" s="45"/>
      <c r="AT228" s="45"/>
      <c r="AU228" s="45"/>
      <c r="AV228" s="45"/>
      <c r="AW228" s="45"/>
      <c r="AX228" s="45"/>
      <c r="AY228" s="45"/>
      <c r="AZ228" s="45"/>
      <c r="BA228" s="45"/>
      <c r="BB228" s="45"/>
      <c r="BC228" s="45"/>
      <c r="BD228" s="45"/>
      <c r="BE228" s="45"/>
      <c r="BF228" s="45"/>
      <c r="BG228" s="45"/>
      <c r="BH228" s="45"/>
      <c r="BI228" s="45"/>
      <c r="BJ228" s="45"/>
      <c r="BK228" s="45"/>
      <c r="BL228" s="45"/>
      <c r="BM228" s="45"/>
      <c r="BN228" s="45"/>
      <c r="BO228" s="45"/>
      <c r="BP228" s="45"/>
      <c r="BQ228" s="45"/>
      <c r="BR228" s="45"/>
      <c r="BS228" s="45"/>
      <c r="BT228" s="45"/>
      <c r="BU228" s="45"/>
      <c r="BV228" s="45"/>
      <c r="BW228" s="45"/>
      <c r="BX228" s="45"/>
      <c r="BY228" s="45"/>
      <c r="BZ228" s="45"/>
      <c r="CA228" s="45"/>
      <c r="CB228" s="45"/>
      <c r="CC228" s="45"/>
      <c r="CD228" s="45"/>
      <c r="CE228" s="45"/>
      <c r="CF228" s="45"/>
      <c r="CG228" s="45"/>
      <c r="CH228" s="45"/>
      <c r="CI228" s="45"/>
      <c r="CJ228" s="45"/>
      <c r="CK228" s="45"/>
      <c r="CL228" s="45"/>
      <c r="CM228" s="45"/>
      <c r="CN228" s="45"/>
      <c r="CO228" s="45"/>
      <c r="CP228" s="45"/>
      <c r="CQ228" s="45"/>
      <c r="CR228" s="45"/>
    </row>
    <row r="229" spans="1:96">
      <c r="A229" s="67">
        <v>811003</v>
      </c>
      <c r="B229" s="34" t="s">
        <v>8163</v>
      </c>
      <c r="C229" s="38"/>
      <c r="D229" s="63">
        <v>31</v>
      </c>
      <c r="E229" s="49"/>
      <c r="F229" s="64"/>
      <c r="G229" s="45"/>
      <c r="H229" s="45"/>
      <c r="I229" s="45"/>
      <c r="J229" s="45"/>
      <c r="K229" s="45"/>
      <c r="L229" s="45"/>
      <c r="M229" s="45"/>
      <c r="N229" s="45"/>
      <c r="O229" s="45"/>
      <c r="P229" s="45"/>
      <c r="Q229" s="45"/>
      <c r="R229" s="45"/>
      <c r="S229" s="45"/>
      <c r="T229" s="45"/>
      <c r="U229" s="45"/>
      <c r="V229" s="45"/>
      <c r="W229" s="45"/>
      <c r="X229" s="45"/>
      <c r="Y229" s="45"/>
      <c r="Z229" s="45"/>
      <c r="AA229" s="45"/>
      <c r="AB229" s="45"/>
      <c r="AC229" s="45"/>
      <c r="AD229" s="45"/>
      <c r="AE229" s="45"/>
      <c r="AF229" s="45"/>
      <c r="AG229" s="45"/>
      <c r="AH229" s="45"/>
      <c r="AI229" s="45"/>
      <c r="AJ229" s="45"/>
      <c r="AK229" s="45"/>
      <c r="AL229" s="45"/>
      <c r="AM229" s="45"/>
      <c r="AN229" s="45"/>
      <c r="AO229" s="45"/>
      <c r="AP229" s="45"/>
      <c r="AQ229" s="45"/>
      <c r="AR229" s="45"/>
      <c r="AS229" s="45"/>
      <c r="AT229" s="45"/>
      <c r="AU229" s="45"/>
      <c r="AV229" s="45"/>
      <c r="AW229" s="45"/>
      <c r="AX229" s="45"/>
      <c r="AY229" s="45"/>
      <c r="AZ229" s="45"/>
      <c r="BA229" s="45"/>
      <c r="BB229" s="45"/>
      <c r="BC229" s="45"/>
      <c r="BD229" s="45"/>
      <c r="BE229" s="45"/>
      <c r="BF229" s="45"/>
      <c r="BG229" s="45"/>
      <c r="BH229" s="45"/>
      <c r="BI229" s="45"/>
      <c r="BJ229" s="45"/>
      <c r="BK229" s="45"/>
      <c r="BL229" s="45"/>
      <c r="BM229" s="45"/>
      <c r="BN229" s="45"/>
      <c r="BO229" s="45"/>
      <c r="BP229" s="45"/>
      <c r="BQ229" s="45"/>
      <c r="BR229" s="45"/>
      <c r="BS229" s="45"/>
      <c r="BT229" s="45"/>
      <c r="BU229" s="45"/>
      <c r="BV229" s="45"/>
      <c r="BW229" s="45"/>
      <c r="BX229" s="45"/>
      <c r="BY229" s="45"/>
      <c r="BZ229" s="45"/>
      <c r="CA229" s="45"/>
      <c r="CB229" s="45"/>
      <c r="CC229" s="45"/>
      <c r="CD229" s="45"/>
      <c r="CE229" s="45"/>
      <c r="CF229" s="45"/>
      <c r="CG229" s="45"/>
      <c r="CH229" s="45"/>
      <c r="CI229" s="45"/>
      <c r="CJ229" s="45"/>
      <c r="CK229" s="45"/>
      <c r="CL229" s="45"/>
      <c r="CM229" s="45"/>
      <c r="CN229" s="45"/>
      <c r="CO229" s="45"/>
      <c r="CP229" s="45"/>
      <c r="CQ229" s="45"/>
      <c r="CR229" s="45"/>
    </row>
    <row r="230" spans="1:96">
      <c r="A230" s="67">
        <v>811004</v>
      </c>
      <c r="B230" s="34" t="s">
        <v>8164</v>
      </c>
      <c r="C230" s="38"/>
      <c r="D230" s="63">
        <v>31</v>
      </c>
      <c r="E230" s="49"/>
      <c r="F230" s="64"/>
      <c r="G230" s="45"/>
      <c r="H230" s="45"/>
      <c r="I230" s="45"/>
      <c r="J230" s="45"/>
      <c r="K230" s="45"/>
      <c r="L230" s="45"/>
      <c r="M230" s="45"/>
      <c r="N230" s="45"/>
      <c r="O230" s="45"/>
      <c r="P230" s="45"/>
      <c r="Q230" s="45"/>
      <c r="R230" s="45"/>
      <c r="S230" s="45"/>
      <c r="T230" s="45"/>
      <c r="U230" s="45"/>
      <c r="V230" s="45"/>
      <c r="W230" s="45"/>
      <c r="X230" s="45"/>
      <c r="Y230" s="45"/>
      <c r="Z230" s="45"/>
      <c r="AA230" s="45"/>
      <c r="AB230" s="45"/>
      <c r="AC230" s="45"/>
      <c r="AD230" s="45"/>
      <c r="AE230" s="45"/>
      <c r="AF230" s="45"/>
      <c r="AG230" s="45"/>
      <c r="AH230" s="45"/>
      <c r="AI230" s="45"/>
      <c r="AJ230" s="45"/>
      <c r="AK230" s="45"/>
      <c r="AL230" s="45"/>
      <c r="AM230" s="45"/>
      <c r="AN230" s="45"/>
      <c r="AO230" s="45"/>
      <c r="AP230" s="45"/>
      <c r="AQ230" s="45"/>
      <c r="AR230" s="45"/>
      <c r="AS230" s="45"/>
      <c r="AT230" s="45"/>
      <c r="AU230" s="45"/>
      <c r="AV230" s="45"/>
      <c r="AW230" s="45"/>
      <c r="AX230" s="45"/>
      <c r="AY230" s="45"/>
      <c r="AZ230" s="45"/>
      <c r="BA230" s="45"/>
      <c r="BB230" s="45"/>
      <c r="BC230" s="45"/>
      <c r="BD230" s="45"/>
      <c r="BE230" s="45"/>
      <c r="BF230" s="45"/>
      <c r="BG230" s="45"/>
      <c r="BH230" s="45"/>
      <c r="BI230" s="45"/>
      <c r="BJ230" s="45"/>
      <c r="BK230" s="45"/>
      <c r="BL230" s="45"/>
      <c r="BM230" s="45"/>
      <c r="BN230" s="45"/>
      <c r="BO230" s="45"/>
      <c r="BP230" s="45"/>
      <c r="BQ230" s="45"/>
      <c r="BR230" s="45"/>
      <c r="BS230" s="45"/>
      <c r="BT230" s="45"/>
      <c r="BU230" s="45"/>
      <c r="BV230" s="45"/>
      <c r="BW230" s="45"/>
      <c r="BX230" s="45"/>
      <c r="BY230" s="45"/>
      <c r="BZ230" s="45"/>
      <c r="CA230" s="45"/>
      <c r="CB230" s="45"/>
      <c r="CC230" s="45"/>
      <c r="CD230" s="45"/>
      <c r="CE230" s="45"/>
      <c r="CF230" s="45"/>
      <c r="CG230" s="45"/>
      <c r="CH230" s="45"/>
      <c r="CI230" s="45"/>
      <c r="CJ230" s="45"/>
      <c r="CK230" s="45"/>
      <c r="CL230" s="45"/>
      <c r="CM230" s="45"/>
      <c r="CN230" s="45"/>
      <c r="CO230" s="45"/>
      <c r="CP230" s="45"/>
      <c r="CQ230" s="45"/>
      <c r="CR230" s="45"/>
    </row>
    <row r="231" spans="1:96">
      <c r="A231" s="67">
        <v>811006</v>
      </c>
      <c r="B231" s="34" t="s">
        <v>8165</v>
      </c>
      <c r="C231" s="38"/>
      <c r="D231" s="63">
        <v>31</v>
      </c>
      <c r="E231" s="49"/>
      <c r="F231" s="64"/>
      <c r="G231" s="45"/>
      <c r="H231" s="45"/>
      <c r="I231" s="45"/>
      <c r="J231" s="45"/>
      <c r="K231" s="45"/>
      <c r="L231" s="45"/>
      <c r="M231" s="45"/>
      <c r="N231" s="45"/>
      <c r="O231" s="45"/>
      <c r="P231" s="45"/>
      <c r="Q231" s="45"/>
      <c r="R231" s="45"/>
      <c r="S231" s="45"/>
      <c r="T231" s="45"/>
      <c r="U231" s="45"/>
      <c r="V231" s="45"/>
      <c r="W231" s="45"/>
      <c r="X231" s="45"/>
      <c r="Y231" s="45"/>
      <c r="Z231" s="45"/>
      <c r="AA231" s="45"/>
      <c r="AB231" s="45"/>
      <c r="AC231" s="45"/>
      <c r="AD231" s="45"/>
      <c r="AE231" s="45"/>
      <c r="AF231" s="45"/>
      <c r="AG231" s="45"/>
      <c r="AH231" s="45"/>
      <c r="AI231" s="45"/>
      <c r="AJ231" s="45"/>
      <c r="AK231" s="45"/>
      <c r="AL231" s="45"/>
      <c r="AM231" s="45"/>
      <c r="AN231" s="45"/>
      <c r="AO231" s="45"/>
      <c r="AP231" s="45"/>
      <c r="AQ231" s="45"/>
      <c r="AR231" s="45"/>
      <c r="AS231" s="45"/>
      <c r="AT231" s="45"/>
      <c r="AU231" s="45"/>
      <c r="AV231" s="45"/>
      <c r="AW231" s="45"/>
      <c r="AX231" s="45"/>
      <c r="AY231" s="45"/>
      <c r="AZ231" s="45"/>
      <c r="BA231" s="45"/>
      <c r="BB231" s="45"/>
      <c r="BC231" s="45"/>
      <c r="BD231" s="45"/>
      <c r="BE231" s="45"/>
      <c r="BF231" s="45"/>
      <c r="BG231" s="45"/>
      <c r="BH231" s="45"/>
      <c r="BI231" s="45"/>
      <c r="BJ231" s="45"/>
      <c r="BK231" s="45"/>
      <c r="BL231" s="45"/>
      <c r="BM231" s="45"/>
      <c r="BN231" s="45"/>
      <c r="BO231" s="45"/>
      <c r="BP231" s="45"/>
      <c r="BQ231" s="45"/>
      <c r="BR231" s="45"/>
      <c r="BS231" s="45"/>
      <c r="BT231" s="45"/>
      <c r="BU231" s="45"/>
      <c r="BV231" s="45"/>
      <c r="BW231" s="45"/>
      <c r="BX231" s="45"/>
      <c r="BY231" s="45"/>
      <c r="BZ231" s="45"/>
      <c r="CA231" s="45"/>
      <c r="CB231" s="45"/>
      <c r="CC231" s="45"/>
      <c r="CD231" s="45"/>
      <c r="CE231" s="45"/>
      <c r="CF231" s="45"/>
      <c r="CG231" s="45"/>
      <c r="CH231" s="45"/>
      <c r="CI231" s="45"/>
      <c r="CJ231" s="45"/>
      <c r="CK231" s="45"/>
      <c r="CL231" s="45"/>
      <c r="CM231" s="45"/>
      <c r="CN231" s="45"/>
      <c r="CO231" s="45"/>
      <c r="CP231" s="45"/>
      <c r="CQ231" s="45"/>
      <c r="CR231" s="45"/>
    </row>
    <row r="232" spans="1:96">
      <c r="A232" s="67">
        <v>811011</v>
      </c>
      <c r="B232" s="34" t="s">
        <v>8166</v>
      </c>
      <c r="C232" s="38"/>
      <c r="D232" s="63">
        <v>31</v>
      </c>
      <c r="E232" s="49"/>
      <c r="F232" s="64"/>
      <c r="G232" s="45"/>
      <c r="H232" s="45"/>
      <c r="I232" s="45"/>
      <c r="J232" s="45"/>
      <c r="K232" s="45"/>
      <c r="L232" s="45"/>
      <c r="M232" s="45"/>
      <c r="N232" s="45"/>
      <c r="O232" s="45"/>
      <c r="P232" s="45"/>
      <c r="Q232" s="45"/>
      <c r="R232" s="45"/>
      <c r="S232" s="45"/>
      <c r="T232" s="45"/>
      <c r="U232" s="45"/>
      <c r="V232" s="45"/>
      <c r="W232" s="45"/>
      <c r="X232" s="45"/>
      <c r="Y232" s="45"/>
      <c r="Z232" s="45"/>
      <c r="AA232" s="45"/>
      <c r="AB232" s="45"/>
      <c r="AC232" s="45"/>
      <c r="AD232" s="45"/>
      <c r="AE232" s="45"/>
      <c r="AF232" s="45"/>
      <c r="AG232" s="45"/>
      <c r="AH232" s="45"/>
      <c r="AI232" s="45"/>
      <c r="AJ232" s="45"/>
      <c r="AK232" s="45"/>
      <c r="AL232" s="45"/>
      <c r="AM232" s="45"/>
      <c r="AN232" s="45"/>
      <c r="AO232" s="45"/>
      <c r="AP232" s="45"/>
      <c r="AQ232" s="45"/>
      <c r="AR232" s="45"/>
      <c r="AS232" s="45"/>
      <c r="AT232" s="45"/>
      <c r="AU232" s="45"/>
      <c r="AV232" s="45"/>
      <c r="AW232" s="45"/>
      <c r="AX232" s="45"/>
      <c r="AY232" s="45"/>
      <c r="AZ232" s="45"/>
      <c r="BA232" s="45"/>
      <c r="BB232" s="45"/>
      <c r="BC232" s="45"/>
      <c r="BD232" s="45"/>
      <c r="BE232" s="45"/>
      <c r="BF232" s="45"/>
      <c r="BG232" s="45"/>
      <c r="BH232" s="45"/>
      <c r="BI232" s="45"/>
      <c r="BJ232" s="45"/>
      <c r="BK232" s="45"/>
      <c r="BL232" s="45"/>
      <c r="BM232" s="45"/>
      <c r="BN232" s="45"/>
      <c r="BO232" s="45"/>
      <c r="BP232" s="45"/>
      <c r="BQ232" s="45"/>
      <c r="BR232" s="45"/>
      <c r="BS232" s="45"/>
      <c r="BT232" s="45"/>
      <c r="BU232" s="45"/>
      <c r="BV232" s="45"/>
      <c r="BW232" s="45"/>
      <c r="BX232" s="45"/>
      <c r="BY232" s="45"/>
      <c r="BZ232" s="45"/>
      <c r="CA232" s="45"/>
      <c r="CB232" s="45"/>
      <c r="CC232" s="45"/>
      <c r="CD232" s="45"/>
      <c r="CE232" s="45"/>
      <c r="CF232" s="45"/>
      <c r="CG232" s="45"/>
      <c r="CH232" s="45"/>
      <c r="CI232" s="45"/>
      <c r="CJ232" s="45"/>
      <c r="CK232" s="45"/>
      <c r="CL232" s="45"/>
      <c r="CM232" s="45"/>
      <c r="CN232" s="45"/>
      <c r="CO232" s="45"/>
      <c r="CP232" s="45"/>
      <c r="CQ232" s="45"/>
      <c r="CR232" s="45"/>
    </row>
    <row r="233" spans="1:96">
      <c r="A233" s="67">
        <v>811050</v>
      </c>
      <c r="B233" s="34" t="s">
        <v>8167</v>
      </c>
      <c r="C233" s="38"/>
      <c r="D233" s="63">
        <v>13.7</v>
      </c>
      <c r="E233" s="49"/>
      <c r="F233" s="64"/>
      <c r="G233" s="45"/>
      <c r="H233" s="45"/>
      <c r="I233" s="45"/>
      <c r="J233" s="45"/>
      <c r="K233" s="45"/>
      <c r="L233" s="45"/>
      <c r="M233" s="45"/>
      <c r="N233" s="45"/>
      <c r="O233" s="45"/>
      <c r="P233" s="45"/>
      <c r="Q233" s="45"/>
      <c r="R233" s="45"/>
      <c r="S233" s="45"/>
      <c r="T233" s="45"/>
      <c r="U233" s="45"/>
      <c r="V233" s="45"/>
      <c r="W233" s="45"/>
      <c r="X233" s="45"/>
      <c r="Y233" s="45"/>
      <c r="Z233" s="45"/>
      <c r="AA233" s="45"/>
      <c r="AB233" s="45"/>
      <c r="AC233" s="45"/>
      <c r="AD233" s="45"/>
      <c r="AE233" s="45"/>
      <c r="AF233" s="45"/>
      <c r="AG233" s="45"/>
      <c r="AH233" s="45"/>
      <c r="AI233" s="45"/>
      <c r="AJ233" s="45"/>
      <c r="AK233" s="45"/>
      <c r="AL233" s="45"/>
      <c r="AM233" s="45"/>
      <c r="AN233" s="45"/>
      <c r="AO233" s="45"/>
      <c r="AP233" s="45"/>
      <c r="AQ233" s="45"/>
      <c r="AR233" s="45"/>
      <c r="AS233" s="45"/>
      <c r="AT233" s="45"/>
      <c r="AU233" s="45"/>
      <c r="AV233" s="45"/>
      <c r="AW233" s="45"/>
      <c r="AX233" s="45"/>
      <c r="AY233" s="45"/>
      <c r="AZ233" s="45"/>
      <c r="BA233" s="45"/>
      <c r="BB233" s="45"/>
      <c r="BC233" s="45"/>
      <c r="BD233" s="45"/>
      <c r="BE233" s="45"/>
      <c r="BF233" s="45"/>
      <c r="BG233" s="45"/>
      <c r="BH233" s="45"/>
      <c r="BI233" s="45"/>
      <c r="BJ233" s="45"/>
      <c r="BK233" s="45"/>
      <c r="BL233" s="45"/>
      <c r="BM233" s="45"/>
      <c r="BN233" s="45"/>
      <c r="BO233" s="45"/>
      <c r="BP233" s="45"/>
      <c r="BQ233" s="45"/>
      <c r="BR233" s="45"/>
      <c r="BS233" s="45"/>
      <c r="BT233" s="45"/>
      <c r="BU233" s="45"/>
      <c r="BV233" s="45"/>
      <c r="BW233" s="45"/>
      <c r="BX233" s="45"/>
      <c r="BY233" s="45"/>
      <c r="BZ233" s="45"/>
      <c r="CA233" s="45"/>
      <c r="CB233" s="45"/>
      <c r="CC233" s="45"/>
      <c r="CD233" s="45"/>
      <c r="CE233" s="45"/>
      <c r="CF233" s="45"/>
      <c r="CG233" s="45"/>
      <c r="CH233" s="45"/>
      <c r="CI233" s="45"/>
      <c r="CJ233" s="45"/>
      <c r="CK233" s="45"/>
      <c r="CL233" s="45"/>
      <c r="CM233" s="45"/>
      <c r="CN233" s="45"/>
      <c r="CO233" s="45"/>
      <c r="CP233" s="45"/>
      <c r="CQ233" s="45"/>
      <c r="CR233" s="45"/>
    </row>
    <row r="234" spans="1:96">
      <c r="A234" s="67">
        <v>811069</v>
      </c>
      <c r="B234" s="34" t="s">
        <v>8168</v>
      </c>
      <c r="C234" s="38"/>
      <c r="D234" s="63">
        <v>37.799999999999997</v>
      </c>
      <c r="E234" s="49"/>
      <c r="F234" s="64"/>
      <c r="G234" s="45"/>
      <c r="H234" s="45"/>
      <c r="I234" s="45"/>
      <c r="J234" s="45"/>
      <c r="K234" s="45"/>
      <c r="L234" s="45"/>
      <c r="M234" s="45"/>
      <c r="N234" s="45"/>
      <c r="O234" s="45"/>
      <c r="P234" s="45"/>
      <c r="Q234" s="45"/>
      <c r="R234" s="45"/>
      <c r="S234" s="45"/>
      <c r="T234" s="45"/>
      <c r="U234" s="45"/>
      <c r="V234" s="45"/>
      <c r="W234" s="45"/>
      <c r="X234" s="45"/>
      <c r="Y234" s="45"/>
      <c r="Z234" s="45"/>
      <c r="AA234" s="45"/>
      <c r="AB234" s="45"/>
      <c r="AC234" s="45"/>
      <c r="AD234" s="45"/>
      <c r="AE234" s="45"/>
      <c r="AF234" s="45"/>
      <c r="AG234" s="45"/>
      <c r="AH234" s="45"/>
      <c r="AI234" s="45"/>
      <c r="AJ234" s="45"/>
      <c r="AK234" s="45"/>
      <c r="AL234" s="45"/>
      <c r="AM234" s="45"/>
      <c r="AN234" s="45"/>
      <c r="AO234" s="45"/>
      <c r="AP234" s="45"/>
      <c r="AQ234" s="45"/>
      <c r="AR234" s="45"/>
      <c r="AS234" s="45"/>
      <c r="AT234" s="45"/>
      <c r="AU234" s="45"/>
      <c r="AV234" s="45"/>
      <c r="AW234" s="45"/>
      <c r="AX234" s="45"/>
      <c r="AY234" s="45"/>
      <c r="AZ234" s="45"/>
      <c r="BA234" s="45"/>
      <c r="BB234" s="45"/>
      <c r="BC234" s="45"/>
      <c r="BD234" s="45"/>
      <c r="BE234" s="45"/>
      <c r="BF234" s="45"/>
      <c r="BG234" s="45"/>
      <c r="BH234" s="45"/>
      <c r="BI234" s="45"/>
      <c r="BJ234" s="45"/>
      <c r="BK234" s="45"/>
      <c r="BL234" s="45"/>
      <c r="BM234" s="45"/>
      <c r="BN234" s="45"/>
      <c r="BO234" s="45"/>
      <c r="BP234" s="45"/>
      <c r="BQ234" s="45"/>
      <c r="BR234" s="45"/>
      <c r="BS234" s="45"/>
      <c r="BT234" s="45"/>
      <c r="BU234" s="45"/>
      <c r="BV234" s="45"/>
      <c r="BW234" s="45"/>
      <c r="BX234" s="45"/>
      <c r="BY234" s="45"/>
      <c r="BZ234" s="45"/>
      <c r="CA234" s="45"/>
      <c r="CB234" s="45"/>
      <c r="CC234" s="45"/>
      <c r="CD234" s="45"/>
      <c r="CE234" s="45"/>
      <c r="CF234" s="45"/>
      <c r="CG234" s="45"/>
      <c r="CH234" s="45"/>
      <c r="CI234" s="45"/>
      <c r="CJ234" s="45"/>
      <c r="CK234" s="45"/>
      <c r="CL234" s="45"/>
      <c r="CM234" s="45"/>
      <c r="CN234" s="45"/>
      <c r="CO234" s="45"/>
      <c r="CP234" s="45"/>
      <c r="CQ234" s="45"/>
      <c r="CR234" s="45"/>
    </row>
    <row r="235" spans="1:96">
      <c r="A235" s="67">
        <v>811070</v>
      </c>
      <c r="B235" s="34" t="s">
        <v>8169</v>
      </c>
      <c r="C235" s="38"/>
      <c r="D235" s="63">
        <v>37.799999999999997</v>
      </c>
      <c r="E235" s="49"/>
      <c r="F235" s="64"/>
      <c r="G235" s="45"/>
      <c r="H235" s="45"/>
      <c r="I235" s="45"/>
      <c r="J235" s="45"/>
      <c r="K235" s="45"/>
      <c r="L235" s="45"/>
      <c r="M235" s="45"/>
      <c r="N235" s="45"/>
      <c r="O235" s="45"/>
      <c r="P235" s="45"/>
      <c r="Q235" s="45"/>
      <c r="R235" s="45"/>
      <c r="S235" s="45"/>
      <c r="T235" s="45"/>
      <c r="U235" s="45"/>
      <c r="V235" s="45"/>
      <c r="W235" s="45"/>
      <c r="X235" s="45"/>
      <c r="Y235" s="45"/>
      <c r="Z235" s="45"/>
      <c r="AA235" s="45"/>
      <c r="AB235" s="45"/>
      <c r="AC235" s="45"/>
      <c r="AD235" s="45"/>
      <c r="AE235" s="45"/>
      <c r="AF235" s="45"/>
      <c r="AG235" s="45"/>
      <c r="AH235" s="45"/>
      <c r="AI235" s="45"/>
      <c r="AJ235" s="45"/>
      <c r="AK235" s="45"/>
      <c r="AL235" s="45"/>
      <c r="AM235" s="45"/>
      <c r="AN235" s="45"/>
      <c r="AO235" s="45"/>
      <c r="AP235" s="45"/>
      <c r="AQ235" s="45"/>
      <c r="AR235" s="45"/>
      <c r="AS235" s="45"/>
      <c r="AT235" s="45"/>
      <c r="AU235" s="45"/>
      <c r="AV235" s="45"/>
      <c r="AW235" s="45"/>
      <c r="AX235" s="45"/>
      <c r="AY235" s="45"/>
      <c r="AZ235" s="45"/>
      <c r="BA235" s="45"/>
      <c r="BB235" s="45"/>
      <c r="BC235" s="45"/>
      <c r="BD235" s="45"/>
      <c r="BE235" s="45"/>
      <c r="BF235" s="45"/>
      <c r="BG235" s="45"/>
      <c r="BH235" s="45"/>
      <c r="BI235" s="45"/>
      <c r="BJ235" s="45"/>
      <c r="BK235" s="45"/>
      <c r="BL235" s="45"/>
      <c r="BM235" s="45"/>
      <c r="BN235" s="45"/>
      <c r="BO235" s="45"/>
      <c r="BP235" s="45"/>
      <c r="BQ235" s="45"/>
      <c r="BR235" s="45"/>
      <c r="BS235" s="45"/>
      <c r="BT235" s="45"/>
      <c r="BU235" s="45"/>
      <c r="BV235" s="45"/>
      <c r="BW235" s="45"/>
      <c r="BX235" s="45"/>
      <c r="BY235" s="45"/>
      <c r="BZ235" s="45"/>
      <c r="CA235" s="45"/>
      <c r="CB235" s="45"/>
      <c r="CC235" s="45"/>
      <c r="CD235" s="45"/>
      <c r="CE235" s="45"/>
      <c r="CF235" s="45"/>
      <c r="CG235" s="45"/>
      <c r="CH235" s="45"/>
      <c r="CI235" s="45"/>
      <c r="CJ235" s="45"/>
      <c r="CK235" s="45"/>
      <c r="CL235" s="45"/>
      <c r="CM235" s="45"/>
      <c r="CN235" s="45"/>
      <c r="CO235" s="45"/>
      <c r="CP235" s="45"/>
      <c r="CQ235" s="45"/>
      <c r="CR235" s="45"/>
    </row>
    <row r="236" spans="1:96">
      <c r="A236" s="67">
        <v>811071</v>
      </c>
      <c r="B236" s="34" t="s">
        <v>8170</v>
      </c>
      <c r="C236" s="38"/>
      <c r="D236" s="63">
        <v>37.799999999999997</v>
      </c>
      <c r="E236" s="49"/>
      <c r="F236" s="64"/>
      <c r="G236" s="45"/>
      <c r="H236" s="45"/>
      <c r="I236" s="45"/>
      <c r="J236" s="45"/>
      <c r="K236" s="45"/>
      <c r="L236" s="45"/>
      <c r="M236" s="45"/>
      <c r="N236" s="45"/>
      <c r="O236" s="45"/>
      <c r="P236" s="45"/>
      <c r="Q236" s="45"/>
      <c r="R236" s="45"/>
      <c r="S236" s="45"/>
      <c r="T236" s="45"/>
      <c r="U236" s="45"/>
      <c r="V236" s="45"/>
      <c r="W236" s="45"/>
      <c r="X236" s="45"/>
      <c r="Y236" s="45"/>
      <c r="Z236" s="45"/>
      <c r="AA236" s="45"/>
      <c r="AB236" s="45"/>
      <c r="AC236" s="45"/>
      <c r="AD236" s="45"/>
      <c r="AE236" s="45"/>
      <c r="AF236" s="45"/>
      <c r="AG236" s="45"/>
      <c r="AH236" s="45"/>
      <c r="AI236" s="45"/>
      <c r="AJ236" s="45"/>
      <c r="AK236" s="45"/>
      <c r="AL236" s="45"/>
      <c r="AM236" s="45"/>
      <c r="AN236" s="45"/>
      <c r="AO236" s="45"/>
      <c r="AP236" s="45"/>
      <c r="AQ236" s="45"/>
      <c r="AR236" s="45"/>
      <c r="AS236" s="45"/>
      <c r="AT236" s="45"/>
      <c r="AU236" s="45"/>
      <c r="AV236" s="45"/>
      <c r="AW236" s="45"/>
      <c r="AX236" s="45"/>
      <c r="AY236" s="45"/>
      <c r="AZ236" s="45"/>
      <c r="BA236" s="45"/>
      <c r="BB236" s="45"/>
      <c r="BC236" s="45"/>
      <c r="BD236" s="45"/>
      <c r="BE236" s="45"/>
      <c r="BF236" s="45"/>
      <c r="BG236" s="45"/>
      <c r="BH236" s="45"/>
      <c r="BI236" s="45"/>
      <c r="BJ236" s="45"/>
      <c r="BK236" s="45"/>
      <c r="BL236" s="45"/>
      <c r="BM236" s="45"/>
      <c r="BN236" s="45"/>
      <c r="BO236" s="45"/>
      <c r="BP236" s="45"/>
      <c r="BQ236" s="45"/>
      <c r="BR236" s="45"/>
      <c r="BS236" s="45"/>
      <c r="BT236" s="45"/>
      <c r="BU236" s="45"/>
      <c r="BV236" s="45"/>
      <c r="BW236" s="45"/>
      <c r="BX236" s="45"/>
      <c r="BY236" s="45"/>
      <c r="BZ236" s="45"/>
      <c r="CA236" s="45"/>
      <c r="CB236" s="45"/>
      <c r="CC236" s="45"/>
      <c r="CD236" s="45"/>
      <c r="CE236" s="45"/>
      <c r="CF236" s="45"/>
      <c r="CG236" s="45"/>
      <c r="CH236" s="45"/>
      <c r="CI236" s="45"/>
      <c r="CJ236" s="45"/>
      <c r="CK236" s="45"/>
      <c r="CL236" s="45"/>
      <c r="CM236" s="45"/>
      <c r="CN236" s="45"/>
      <c r="CO236" s="45"/>
      <c r="CP236" s="45"/>
      <c r="CQ236" s="45"/>
      <c r="CR236" s="45"/>
    </row>
    <row r="237" spans="1:96">
      <c r="A237" s="67">
        <v>811072</v>
      </c>
      <c r="B237" s="34" t="s">
        <v>8171</v>
      </c>
      <c r="C237" s="38"/>
      <c r="D237" s="63">
        <v>37.799999999999997</v>
      </c>
      <c r="E237" s="49"/>
      <c r="F237" s="64"/>
      <c r="G237" s="45"/>
      <c r="H237" s="45"/>
      <c r="I237" s="45"/>
      <c r="J237" s="45"/>
      <c r="K237" s="45"/>
      <c r="L237" s="45"/>
      <c r="M237" s="45"/>
      <c r="N237" s="45"/>
      <c r="O237" s="45"/>
      <c r="P237" s="45"/>
      <c r="Q237" s="45"/>
      <c r="R237" s="45"/>
      <c r="S237" s="45"/>
      <c r="T237" s="45"/>
      <c r="U237" s="45"/>
      <c r="V237" s="45"/>
      <c r="W237" s="45"/>
      <c r="X237" s="45"/>
      <c r="Y237" s="45"/>
      <c r="Z237" s="45"/>
      <c r="AA237" s="45"/>
      <c r="AB237" s="45"/>
      <c r="AC237" s="45"/>
      <c r="AD237" s="45"/>
      <c r="AE237" s="45"/>
      <c r="AF237" s="45"/>
      <c r="AG237" s="45"/>
      <c r="AH237" s="45"/>
      <c r="AI237" s="45"/>
      <c r="AJ237" s="45"/>
      <c r="AK237" s="45"/>
      <c r="AL237" s="45"/>
      <c r="AM237" s="45"/>
      <c r="AN237" s="45"/>
      <c r="AO237" s="45"/>
      <c r="AP237" s="45"/>
      <c r="AQ237" s="45"/>
      <c r="AR237" s="45"/>
      <c r="AS237" s="45"/>
      <c r="AT237" s="45"/>
      <c r="AU237" s="45"/>
      <c r="AV237" s="45"/>
      <c r="AW237" s="45"/>
      <c r="AX237" s="45"/>
      <c r="AY237" s="45"/>
      <c r="AZ237" s="45"/>
      <c r="BA237" s="45"/>
      <c r="BB237" s="45"/>
      <c r="BC237" s="45"/>
      <c r="BD237" s="45"/>
      <c r="BE237" s="45"/>
      <c r="BF237" s="45"/>
      <c r="BG237" s="45"/>
      <c r="BH237" s="45"/>
      <c r="BI237" s="45"/>
      <c r="BJ237" s="45"/>
      <c r="BK237" s="45"/>
      <c r="BL237" s="45"/>
      <c r="BM237" s="45"/>
      <c r="BN237" s="45"/>
      <c r="BO237" s="45"/>
      <c r="BP237" s="45"/>
      <c r="BQ237" s="45"/>
      <c r="BR237" s="45"/>
      <c r="BS237" s="45"/>
      <c r="BT237" s="45"/>
      <c r="BU237" s="45"/>
      <c r="BV237" s="45"/>
      <c r="BW237" s="45"/>
      <c r="BX237" s="45"/>
      <c r="BY237" s="45"/>
      <c r="BZ237" s="45"/>
      <c r="CA237" s="45"/>
      <c r="CB237" s="45"/>
      <c r="CC237" s="45"/>
      <c r="CD237" s="45"/>
      <c r="CE237" s="45"/>
      <c r="CF237" s="45"/>
      <c r="CG237" s="45"/>
      <c r="CH237" s="45"/>
      <c r="CI237" s="45"/>
      <c r="CJ237" s="45"/>
      <c r="CK237" s="45"/>
      <c r="CL237" s="45"/>
      <c r="CM237" s="45"/>
      <c r="CN237" s="45"/>
      <c r="CO237" s="45"/>
      <c r="CP237" s="45"/>
      <c r="CQ237" s="45"/>
      <c r="CR237" s="45"/>
    </row>
    <row r="238" spans="1:96">
      <c r="A238" s="67">
        <v>811073</v>
      </c>
      <c r="B238" s="34" t="s">
        <v>8172</v>
      </c>
      <c r="C238" s="38"/>
      <c r="D238" s="63">
        <v>37.799999999999997</v>
      </c>
      <c r="E238" s="49"/>
      <c r="F238" s="64"/>
      <c r="G238" s="45"/>
      <c r="H238" s="45"/>
      <c r="I238" s="45"/>
      <c r="J238" s="45"/>
      <c r="K238" s="45"/>
      <c r="L238" s="45"/>
      <c r="M238" s="45"/>
      <c r="N238" s="45"/>
      <c r="O238" s="45"/>
      <c r="P238" s="45"/>
      <c r="Q238" s="45"/>
      <c r="R238" s="45"/>
      <c r="S238" s="45"/>
      <c r="T238" s="45"/>
      <c r="U238" s="45"/>
      <c r="V238" s="45"/>
      <c r="W238" s="45"/>
      <c r="X238" s="45"/>
      <c r="Y238" s="45"/>
      <c r="Z238" s="45"/>
      <c r="AA238" s="45"/>
      <c r="AB238" s="45"/>
      <c r="AC238" s="45"/>
      <c r="AD238" s="45"/>
      <c r="AE238" s="45"/>
      <c r="AF238" s="45"/>
      <c r="AG238" s="45"/>
      <c r="AH238" s="45"/>
      <c r="AI238" s="45"/>
      <c r="AJ238" s="45"/>
      <c r="AK238" s="45"/>
      <c r="AL238" s="45"/>
      <c r="AM238" s="45"/>
      <c r="AN238" s="45"/>
      <c r="AO238" s="45"/>
      <c r="AP238" s="45"/>
      <c r="AQ238" s="45"/>
      <c r="AR238" s="45"/>
      <c r="AS238" s="45"/>
      <c r="AT238" s="45"/>
      <c r="AU238" s="45"/>
      <c r="AV238" s="45"/>
      <c r="AW238" s="45"/>
      <c r="AX238" s="45"/>
      <c r="AY238" s="45"/>
      <c r="AZ238" s="45"/>
      <c r="BA238" s="45"/>
      <c r="BB238" s="45"/>
      <c r="BC238" s="45"/>
      <c r="BD238" s="45"/>
      <c r="BE238" s="45"/>
      <c r="BF238" s="45"/>
      <c r="BG238" s="45"/>
      <c r="BH238" s="45"/>
      <c r="BI238" s="45"/>
      <c r="BJ238" s="45"/>
      <c r="BK238" s="45"/>
      <c r="BL238" s="45"/>
      <c r="BM238" s="45"/>
      <c r="BN238" s="45"/>
      <c r="BO238" s="45"/>
      <c r="BP238" s="45"/>
      <c r="BQ238" s="45"/>
      <c r="BR238" s="45"/>
      <c r="BS238" s="45"/>
      <c r="BT238" s="45"/>
      <c r="BU238" s="45"/>
      <c r="BV238" s="45"/>
      <c r="BW238" s="45"/>
      <c r="BX238" s="45"/>
      <c r="BY238" s="45"/>
      <c r="BZ238" s="45"/>
      <c r="CA238" s="45"/>
      <c r="CB238" s="45"/>
      <c r="CC238" s="45"/>
      <c r="CD238" s="45"/>
      <c r="CE238" s="45"/>
      <c r="CF238" s="45"/>
      <c r="CG238" s="45"/>
      <c r="CH238" s="45"/>
      <c r="CI238" s="45"/>
      <c r="CJ238" s="45"/>
      <c r="CK238" s="45"/>
      <c r="CL238" s="45"/>
      <c r="CM238" s="45"/>
      <c r="CN238" s="45"/>
      <c r="CO238" s="45"/>
      <c r="CP238" s="45"/>
      <c r="CQ238" s="45"/>
      <c r="CR238" s="45"/>
    </row>
    <row r="239" spans="1:96">
      <c r="A239" s="67">
        <v>811077</v>
      </c>
      <c r="B239" s="34" t="s">
        <v>8173</v>
      </c>
      <c r="C239" s="38"/>
      <c r="D239" s="63">
        <v>37.799999999999997</v>
      </c>
      <c r="E239" s="49"/>
      <c r="F239" s="64"/>
      <c r="G239" s="45"/>
      <c r="H239" s="45"/>
      <c r="I239" s="45"/>
      <c r="J239" s="45"/>
      <c r="K239" s="45"/>
      <c r="L239" s="45"/>
      <c r="M239" s="45"/>
      <c r="N239" s="45"/>
      <c r="O239" s="45"/>
      <c r="P239" s="45"/>
      <c r="Q239" s="45"/>
      <c r="R239" s="45"/>
      <c r="S239" s="45"/>
      <c r="T239" s="45"/>
      <c r="U239" s="45"/>
      <c r="V239" s="45"/>
      <c r="W239" s="45"/>
      <c r="X239" s="45"/>
      <c r="Y239" s="45"/>
      <c r="Z239" s="45"/>
      <c r="AA239" s="45"/>
      <c r="AB239" s="45"/>
      <c r="AC239" s="45"/>
      <c r="AD239" s="45"/>
      <c r="AE239" s="45"/>
      <c r="AF239" s="45"/>
      <c r="AG239" s="45"/>
      <c r="AH239" s="45"/>
      <c r="AI239" s="45"/>
      <c r="AJ239" s="45"/>
      <c r="AK239" s="45"/>
      <c r="AL239" s="45"/>
      <c r="AM239" s="45"/>
      <c r="AN239" s="45"/>
      <c r="AO239" s="45"/>
      <c r="AP239" s="45"/>
      <c r="AQ239" s="45"/>
      <c r="AR239" s="45"/>
      <c r="AS239" s="45"/>
      <c r="AT239" s="45"/>
      <c r="AU239" s="45"/>
      <c r="AV239" s="45"/>
      <c r="AW239" s="45"/>
      <c r="AX239" s="45"/>
      <c r="AY239" s="45"/>
      <c r="AZ239" s="45"/>
      <c r="BA239" s="45"/>
      <c r="BB239" s="45"/>
      <c r="BC239" s="45"/>
      <c r="BD239" s="45"/>
      <c r="BE239" s="45"/>
      <c r="BF239" s="45"/>
      <c r="BG239" s="45"/>
      <c r="BH239" s="45"/>
      <c r="BI239" s="45"/>
      <c r="BJ239" s="45"/>
      <c r="BK239" s="45"/>
      <c r="BL239" s="45"/>
      <c r="BM239" s="45"/>
      <c r="BN239" s="45"/>
      <c r="BO239" s="45"/>
      <c r="BP239" s="45"/>
      <c r="BQ239" s="45"/>
      <c r="BR239" s="45"/>
      <c r="BS239" s="45"/>
      <c r="BT239" s="45"/>
      <c r="BU239" s="45"/>
      <c r="BV239" s="45"/>
      <c r="BW239" s="45"/>
      <c r="BX239" s="45"/>
      <c r="BY239" s="45"/>
      <c r="BZ239" s="45"/>
      <c r="CA239" s="45"/>
      <c r="CB239" s="45"/>
      <c r="CC239" s="45"/>
      <c r="CD239" s="45"/>
      <c r="CE239" s="45"/>
      <c r="CF239" s="45"/>
      <c r="CG239" s="45"/>
      <c r="CH239" s="45"/>
      <c r="CI239" s="45"/>
      <c r="CJ239" s="45"/>
      <c r="CK239" s="45"/>
      <c r="CL239" s="45"/>
      <c r="CM239" s="45"/>
      <c r="CN239" s="45"/>
      <c r="CO239" s="45"/>
      <c r="CP239" s="45"/>
      <c r="CQ239" s="45"/>
      <c r="CR239" s="45"/>
    </row>
    <row r="240" spans="1:96">
      <c r="A240" s="67">
        <v>811078</v>
      </c>
      <c r="B240" s="34" t="s">
        <v>8174</v>
      </c>
      <c r="C240" s="38"/>
      <c r="D240" s="63">
        <v>37.799999999999997</v>
      </c>
      <c r="E240" s="49"/>
      <c r="F240" s="64"/>
      <c r="G240" s="45"/>
      <c r="H240" s="45"/>
      <c r="I240" s="45"/>
      <c r="J240" s="45"/>
      <c r="K240" s="45"/>
      <c r="L240" s="45"/>
      <c r="M240" s="45"/>
      <c r="N240" s="45"/>
      <c r="O240" s="45"/>
      <c r="P240" s="45"/>
      <c r="Q240" s="45"/>
      <c r="R240" s="45"/>
      <c r="S240" s="45"/>
      <c r="T240" s="45"/>
      <c r="U240" s="45"/>
      <c r="V240" s="45"/>
      <c r="W240" s="45"/>
      <c r="X240" s="45"/>
      <c r="Y240" s="45"/>
      <c r="Z240" s="45"/>
      <c r="AA240" s="45"/>
      <c r="AB240" s="45"/>
      <c r="AC240" s="45"/>
      <c r="AD240" s="45"/>
      <c r="AE240" s="45"/>
      <c r="AF240" s="45"/>
      <c r="AG240" s="45"/>
      <c r="AH240" s="45"/>
      <c r="AI240" s="45"/>
      <c r="AJ240" s="45"/>
      <c r="AK240" s="45"/>
      <c r="AL240" s="45"/>
      <c r="AM240" s="45"/>
      <c r="AN240" s="45"/>
      <c r="AO240" s="45"/>
      <c r="AP240" s="45"/>
      <c r="AQ240" s="45"/>
      <c r="AR240" s="45"/>
      <c r="AS240" s="45"/>
      <c r="AT240" s="45"/>
      <c r="AU240" s="45"/>
      <c r="AV240" s="45"/>
      <c r="AW240" s="45"/>
      <c r="AX240" s="45"/>
      <c r="AY240" s="45"/>
      <c r="AZ240" s="45"/>
      <c r="BA240" s="45"/>
      <c r="BB240" s="45"/>
      <c r="BC240" s="45"/>
      <c r="BD240" s="45"/>
      <c r="BE240" s="45"/>
      <c r="BF240" s="45"/>
      <c r="BG240" s="45"/>
      <c r="BH240" s="45"/>
      <c r="BI240" s="45"/>
      <c r="BJ240" s="45"/>
      <c r="BK240" s="45"/>
      <c r="BL240" s="45"/>
      <c r="BM240" s="45"/>
      <c r="BN240" s="45"/>
      <c r="BO240" s="45"/>
      <c r="BP240" s="45"/>
      <c r="BQ240" s="45"/>
      <c r="BR240" s="45"/>
      <c r="BS240" s="45"/>
      <c r="BT240" s="45"/>
      <c r="BU240" s="45"/>
      <c r="BV240" s="45"/>
      <c r="BW240" s="45"/>
      <c r="BX240" s="45"/>
      <c r="BY240" s="45"/>
      <c r="BZ240" s="45"/>
      <c r="CA240" s="45"/>
      <c r="CB240" s="45"/>
      <c r="CC240" s="45"/>
      <c r="CD240" s="45"/>
      <c r="CE240" s="45"/>
      <c r="CF240" s="45"/>
      <c r="CG240" s="45"/>
      <c r="CH240" s="45"/>
      <c r="CI240" s="45"/>
      <c r="CJ240" s="45"/>
      <c r="CK240" s="45"/>
      <c r="CL240" s="45"/>
      <c r="CM240" s="45"/>
      <c r="CN240" s="45"/>
      <c r="CO240" s="45"/>
      <c r="CP240" s="45"/>
      <c r="CQ240" s="45"/>
      <c r="CR240" s="45"/>
    </row>
    <row r="241" spans="1:96">
      <c r="A241" s="67">
        <v>811200</v>
      </c>
      <c r="B241" s="34" t="s">
        <v>8175</v>
      </c>
      <c r="C241" s="38"/>
      <c r="D241" s="63">
        <v>31</v>
      </c>
      <c r="E241" s="49"/>
      <c r="F241" s="64"/>
      <c r="G241" s="45"/>
      <c r="H241" s="45"/>
      <c r="I241" s="45"/>
      <c r="J241" s="45"/>
      <c r="K241" s="45"/>
      <c r="L241" s="45"/>
      <c r="M241" s="45"/>
      <c r="N241" s="45"/>
      <c r="O241" s="45"/>
      <c r="P241" s="45"/>
      <c r="Q241" s="45"/>
      <c r="R241" s="45"/>
      <c r="S241" s="45"/>
      <c r="T241" s="45"/>
      <c r="U241" s="45"/>
      <c r="V241" s="45"/>
      <c r="W241" s="45"/>
      <c r="X241" s="45"/>
      <c r="Y241" s="45"/>
      <c r="Z241" s="45"/>
      <c r="AA241" s="45"/>
      <c r="AB241" s="45"/>
      <c r="AC241" s="45"/>
      <c r="AD241" s="45"/>
      <c r="AE241" s="45"/>
      <c r="AF241" s="45"/>
      <c r="AG241" s="45"/>
      <c r="AH241" s="45"/>
      <c r="AI241" s="45"/>
      <c r="AJ241" s="45"/>
      <c r="AK241" s="45"/>
      <c r="AL241" s="45"/>
      <c r="AM241" s="45"/>
      <c r="AN241" s="45"/>
      <c r="AO241" s="45"/>
      <c r="AP241" s="45"/>
      <c r="AQ241" s="45"/>
      <c r="AR241" s="45"/>
      <c r="AS241" s="45"/>
      <c r="AT241" s="45"/>
      <c r="AU241" s="45"/>
      <c r="AV241" s="45"/>
      <c r="AW241" s="45"/>
      <c r="AX241" s="45"/>
      <c r="AY241" s="45"/>
      <c r="AZ241" s="45"/>
      <c r="BA241" s="45"/>
      <c r="BB241" s="45"/>
      <c r="BC241" s="45"/>
      <c r="BD241" s="45"/>
      <c r="BE241" s="45"/>
      <c r="BF241" s="45"/>
      <c r="BG241" s="45"/>
      <c r="BH241" s="45"/>
      <c r="BI241" s="45"/>
      <c r="BJ241" s="45"/>
      <c r="BK241" s="45"/>
      <c r="BL241" s="45"/>
      <c r="BM241" s="45"/>
      <c r="BN241" s="45"/>
      <c r="BO241" s="45"/>
      <c r="BP241" s="45"/>
      <c r="BQ241" s="45"/>
      <c r="BR241" s="45"/>
      <c r="BS241" s="45"/>
      <c r="BT241" s="45"/>
      <c r="BU241" s="45"/>
      <c r="BV241" s="45"/>
      <c r="BW241" s="45"/>
      <c r="BX241" s="45"/>
      <c r="BY241" s="45"/>
      <c r="BZ241" s="45"/>
      <c r="CA241" s="45"/>
      <c r="CB241" s="45"/>
      <c r="CC241" s="45"/>
      <c r="CD241" s="45"/>
      <c r="CE241" s="45"/>
      <c r="CF241" s="45"/>
      <c r="CG241" s="45"/>
      <c r="CH241" s="45"/>
      <c r="CI241" s="45"/>
      <c r="CJ241" s="45"/>
      <c r="CK241" s="45"/>
      <c r="CL241" s="45"/>
      <c r="CM241" s="45"/>
      <c r="CN241" s="45"/>
      <c r="CO241" s="45"/>
      <c r="CP241" s="45"/>
      <c r="CQ241" s="45"/>
      <c r="CR241" s="45"/>
    </row>
    <row r="242" spans="1:96">
      <c r="A242" s="67">
        <v>811201</v>
      </c>
      <c r="B242" s="34" t="s">
        <v>8176</v>
      </c>
      <c r="C242" s="38"/>
      <c r="D242" s="63">
        <v>31</v>
      </c>
      <c r="E242" s="49"/>
      <c r="F242" s="64"/>
      <c r="G242" s="45"/>
      <c r="H242" s="45"/>
      <c r="I242" s="45"/>
      <c r="J242" s="45"/>
      <c r="K242" s="45"/>
      <c r="L242" s="45"/>
      <c r="M242" s="45"/>
      <c r="N242" s="45"/>
      <c r="O242" s="45"/>
      <c r="P242" s="45"/>
      <c r="Q242" s="45"/>
      <c r="R242" s="45"/>
      <c r="S242" s="45"/>
      <c r="T242" s="45"/>
      <c r="U242" s="45"/>
      <c r="V242" s="45"/>
      <c r="W242" s="45"/>
      <c r="X242" s="45"/>
      <c r="Y242" s="45"/>
      <c r="Z242" s="45"/>
      <c r="AA242" s="45"/>
      <c r="AB242" s="45"/>
      <c r="AC242" s="45"/>
      <c r="AD242" s="45"/>
      <c r="AE242" s="45"/>
      <c r="AF242" s="45"/>
      <c r="AG242" s="45"/>
      <c r="AH242" s="45"/>
      <c r="AI242" s="45"/>
      <c r="AJ242" s="45"/>
      <c r="AK242" s="45"/>
      <c r="AL242" s="45"/>
      <c r="AM242" s="45"/>
      <c r="AN242" s="45"/>
      <c r="AO242" s="45"/>
      <c r="AP242" s="45"/>
      <c r="AQ242" s="45"/>
      <c r="AR242" s="45"/>
      <c r="AS242" s="45"/>
      <c r="AT242" s="45"/>
      <c r="AU242" s="45"/>
      <c r="AV242" s="45"/>
      <c r="AW242" s="45"/>
      <c r="AX242" s="45"/>
      <c r="AY242" s="45"/>
      <c r="AZ242" s="45"/>
      <c r="BA242" s="45"/>
      <c r="BB242" s="45"/>
      <c r="BC242" s="45"/>
      <c r="BD242" s="45"/>
      <c r="BE242" s="45"/>
      <c r="BF242" s="45"/>
      <c r="BG242" s="45"/>
      <c r="BH242" s="45"/>
      <c r="BI242" s="45"/>
      <c r="BJ242" s="45"/>
      <c r="BK242" s="45"/>
      <c r="BL242" s="45"/>
      <c r="BM242" s="45"/>
      <c r="BN242" s="45"/>
      <c r="BO242" s="45"/>
      <c r="BP242" s="45"/>
      <c r="BQ242" s="45"/>
      <c r="BR242" s="45"/>
      <c r="BS242" s="45"/>
      <c r="BT242" s="45"/>
      <c r="BU242" s="45"/>
      <c r="BV242" s="45"/>
      <c r="BW242" s="45"/>
      <c r="BX242" s="45"/>
      <c r="BY242" s="45"/>
      <c r="BZ242" s="45"/>
      <c r="CA242" s="45"/>
      <c r="CB242" s="45"/>
      <c r="CC242" s="45"/>
      <c r="CD242" s="45"/>
      <c r="CE242" s="45"/>
      <c r="CF242" s="45"/>
      <c r="CG242" s="45"/>
      <c r="CH242" s="45"/>
      <c r="CI242" s="45"/>
      <c r="CJ242" s="45"/>
      <c r="CK242" s="45"/>
      <c r="CL242" s="45"/>
      <c r="CM242" s="45"/>
      <c r="CN242" s="45"/>
      <c r="CO242" s="45"/>
      <c r="CP242" s="45"/>
      <c r="CQ242" s="45"/>
      <c r="CR242" s="45"/>
    </row>
    <row r="243" spans="1:96">
      <c r="A243" s="67">
        <v>811203</v>
      </c>
      <c r="B243" s="34" t="s">
        <v>8177</v>
      </c>
      <c r="C243" s="38"/>
      <c r="D243" s="63">
        <v>31</v>
      </c>
      <c r="E243" s="49"/>
      <c r="F243" s="64"/>
    </row>
    <row r="244" spans="1:96">
      <c r="A244" s="67">
        <v>811204</v>
      </c>
      <c r="B244" s="34" t="s">
        <v>8178</v>
      </c>
      <c r="C244" s="38"/>
      <c r="D244" s="63">
        <v>31</v>
      </c>
      <c r="E244" s="49"/>
      <c r="F244" s="64"/>
    </row>
    <row r="245" spans="1:96">
      <c r="A245" s="67">
        <v>811206</v>
      </c>
      <c r="B245" s="34" t="s">
        <v>8179</v>
      </c>
      <c r="C245" s="38"/>
      <c r="D245" s="63">
        <v>31</v>
      </c>
      <c r="E245" s="49"/>
      <c r="F245" s="64"/>
    </row>
    <row r="246" spans="1:96">
      <c r="A246" s="67">
        <v>811300</v>
      </c>
      <c r="B246" s="34" t="s">
        <v>8180</v>
      </c>
      <c r="C246" s="38"/>
      <c r="D246" s="63">
        <v>12.6</v>
      </c>
      <c r="E246" s="49"/>
      <c r="F246" s="64"/>
    </row>
    <row r="247" spans="1:96">
      <c r="A247" s="67">
        <v>811301</v>
      </c>
      <c r="B247" s="34" t="s">
        <v>8181</v>
      </c>
      <c r="C247" s="38"/>
      <c r="D247" s="63">
        <v>12.6</v>
      </c>
      <c r="E247" s="49"/>
      <c r="F247" s="64"/>
    </row>
    <row r="248" spans="1:96">
      <c r="A248" s="67">
        <v>811302</v>
      </c>
      <c r="B248" s="34" t="s">
        <v>8182</v>
      </c>
      <c r="C248" s="38"/>
      <c r="D248" s="63">
        <v>12.6</v>
      </c>
      <c r="E248" s="49"/>
      <c r="F248" s="64"/>
    </row>
    <row r="249" spans="1:96">
      <c r="A249" s="67">
        <v>811303</v>
      </c>
      <c r="B249" s="34" t="s">
        <v>8183</v>
      </c>
      <c r="C249" s="38"/>
      <c r="D249" s="63">
        <v>12.6</v>
      </c>
      <c r="E249" s="49"/>
      <c r="F249" s="64"/>
    </row>
    <row r="250" spans="1:96">
      <c r="A250" s="67">
        <v>811501</v>
      </c>
      <c r="B250" s="34" t="s">
        <v>8184</v>
      </c>
      <c r="C250" s="38"/>
      <c r="D250" s="63">
        <v>2.41</v>
      </c>
      <c r="E250" s="49"/>
      <c r="F250" s="64"/>
    </row>
    <row r="251" spans="1:96">
      <c r="A251" s="67">
        <v>811502</v>
      </c>
      <c r="B251" s="34" t="s">
        <v>8185</v>
      </c>
      <c r="C251" s="38"/>
      <c r="D251" s="63">
        <v>2.41</v>
      </c>
      <c r="E251" s="49"/>
      <c r="F251" s="64"/>
    </row>
    <row r="252" spans="1:96">
      <c r="A252" s="67">
        <v>812212</v>
      </c>
      <c r="B252" s="34" t="s">
        <v>8186</v>
      </c>
      <c r="C252" s="38"/>
      <c r="D252" s="63">
        <v>25.2</v>
      </c>
      <c r="E252" s="49"/>
      <c r="F252" s="64"/>
    </row>
    <row r="253" spans="1:96">
      <c r="A253" s="67">
        <v>812214</v>
      </c>
      <c r="B253" s="34" t="s">
        <v>8187</v>
      </c>
      <c r="C253" s="38"/>
      <c r="D253" s="63">
        <v>27.5</v>
      </c>
      <c r="E253" s="49"/>
      <c r="F253" s="64"/>
    </row>
    <row r="254" spans="1:96">
      <c r="A254" s="67">
        <v>812216</v>
      </c>
      <c r="B254" s="34" t="s">
        <v>8188</v>
      </c>
      <c r="C254" s="38"/>
      <c r="D254" s="63">
        <v>29.8</v>
      </c>
      <c r="E254" s="49"/>
      <c r="F254" s="64"/>
    </row>
    <row r="255" spans="1:96">
      <c r="A255" s="67">
        <v>812218</v>
      </c>
      <c r="B255" s="34" t="s">
        <v>8189</v>
      </c>
      <c r="C255" s="38"/>
      <c r="D255" s="63">
        <v>31</v>
      </c>
      <c r="E255" s="49"/>
      <c r="F255" s="64"/>
    </row>
    <row r="256" spans="1:96">
      <c r="A256" s="67">
        <v>812224</v>
      </c>
      <c r="B256" s="34" t="s">
        <v>8190</v>
      </c>
      <c r="C256" s="38"/>
      <c r="D256" s="63">
        <v>47</v>
      </c>
      <c r="E256" s="49"/>
      <c r="F256" s="64"/>
    </row>
    <row r="257" spans="1:6">
      <c r="A257" s="67">
        <v>812290</v>
      </c>
      <c r="B257" s="34" t="s">
        <v>13</v>
      </c>
      <c r="C257" s="38"/>
      <c r="D257" s="63">
        <v>2.41</v>
      </c>
      <c r="E257" s="49"/>
      <c r="F257" s="64"/>
    </row>
    <row r="258" spans="1:6">
      <c r="A258" s="67">
        <v>812293</v>
      </c>
      <c r="B258" s="34" t="s">
        <v>8191</v>
      </c>
      <c r="C258" s="38"/>
      <c r="D258" s="63">
        <v>2.41</v>
      </c>
      <c r="E258" s="49"/>
      <c r="F258" s="64"/>
    </row>
    <row r="259" spans="1:6">
      <c r="A259" s="67">
        <v>812315</v>
      </c>
      <c r="B259" s="34" t="s">
        <v>8192</v>
      </c>
      <c r="C259" s="38"/>
      <c r="D259" s="63">
        <v>6.53</v>
      </c>
      <c r="E259" s="49"/>
      <c r="F259" s="64"/>
    </row>
    <row r="260" spans="1:6">
      <c r="A260" s="67">
        <v>812325</v>
      </c>
      <c r="B260" s="34" t="s">
        <v>8193</v>
      </c>
      <c r="C260" s="38"/>
      <c r="D260" s="63">
        <v>7.22</v>
      </c>
      <c r="E260" s="49"/>
      <c r="F260" s="64"/>
    </row>
    <row r="261" spans="1:6">
      <c r="A261" s="67">
        <v>812335</v>
      </c>
      <c r="B261" s="34" t="s">
        <v>8194</v>
      </c>
      <c r="C261" s="38"/>
      <c r="D261" s="63">
        <v>8.4700000000000006</v>
      </c>
      <c r="E261" s="49"/>
      <c r="F261" s="64"/>
    </row>
    <row r="262" spans="1:6">
      <c r="A262" s="67">
        <v>812350</v>
      </c>
      <c r="B262" s="34" t="s">
        <v>8195</v>
      </c>
      <c r="C262" s="38"/>
      <c r="D262" s="63">
        <v>7.55</v>
      </c>
      <c r="E262" s="49"/>
      <c r="F262" s="64"/>
    </row>
    <row r="263" spans="1:6">
      <c r="A263" s="67">
        <v>812365</v>
      </c>
      <c r="B263" s="34" t="s">
        <v>8196</v>
      </c>
      <c r="C263" s="38"/>
      <c r="D263" s="63">
        <v>14.9</v>
      </c>
      <c r="E263" s="49"/>
      <c r="F263" s="64"/>
    </row>
    <row r="264" spans="1:6">
      <c r="A264" s="67">
        <v>812413</v>
      </c>
      <c r="B264" s="34" t="s">
        <v>8197</v>
      </c>
      <c r="C264" s="38"/>
      <c r="D264" s="63">
        <v>11.4</v>
      </c>
      <c r="E264" s="49"/>
      <c r="F264" s="64"/>
    </row>
    <row r="265" spans="1:6">
      <c r="A265" s="67">
        <v>812423</v>
      </c>
      <c r="B265" s="34" t="s">
        <v>8198</v>
      </c>
      <c r="C265" s="38"/>
      <c r="D265" s="63">
        <v>16</v>
      </c>
      <c r="E265" s="49"/>
      <c r="F265" s="64"/>
    </row>
    <row r="266" spans="1:6">
      <c r="A266" s="67">
        <v>812439</v>
      </c>
      <c r="B266" s="34" t="s">
        <v>8199</v>
      </c>
      <c r="C266" s="38"/>
      <c r="D266" s="63">
        <v>18.3</v>
      </c>
      <c r="E266" s="49"/>
      <c r="F266" s="64"/>
    </row>
    <row r="267" spans="1:6">
      <c r="A267" s="67">
        <v>812448</v>
      </c>
      <c r="B267" s="34" t="s">
        <v>8200</v>
      </c>
      <c r="C267" s="38"/>
      <c r="D267" s="63">
        <v>22.9</v>
      </c>
      <c r="E267" s="49"/>
      <c r="F267" s="64"/>
    </row>
    <row r="268" spans="1:6">
      <c r="A268" s="67">
        <v>812449</v>
      </c>
      <c r="B268" s="34" t="s">
        <v>8201</v>
      </c>
      <c r="C268" s="38"/>
      <c r="D268" s="63">
        <v>22.9</v>
      </c>
      <c r="E268" s="49"/>
      <c r="F268" s="64"/>
    </row>
    <row r="269" spans="1:6">
      <c r="A269" s="67">
        <v>812450</v>
      </c>
      <c r="B269" s="34" t="s">
        <v>8202</v>
      </c>
      <c r="C269" s="38"/>
      <c r="D269" s="63">
        <v>17.2</v>
      </c>
      <c r="E269" s="49"/>
      <c r="F269" s="64"/>
    </row>
    <row r="270" spans="1:6">
      <c r="A270" s="67">
        <v>812451</v>
      </c>
      <c r="B270" s="34" t="s">
        <v>8203</v>
      </c>
      <c r="C270" s="38"/>
      <c r="D270" s="63">
        <v>9.0500000000000007</v>
      </c>
      <c r="E270" s="49"/>
      <c r="F270" s="64"/>
    </row>
    <row r="271" spans="1:6">
      <c r="A271" s="67">
        <v>812452</v>
      </c>
      <c r="B271" s="34" t="s">
        <v>8204</v>
      </c>
      <c r="C271" s="38"/>
      <c r="D271" s="63">
        <v>9.0500000000000007</v>
      </c>
      <c r="E271" s="49"/>
      <c r="F271" s="64"/>
    </row>
    <row r="272" spans="1:6">
      <c r="A272" s="67">
        <v>812454</v>
      </c>
      <c r="B272" s="34" t="s">
        <v>8205</v>
      </c>
      <c r="C272" s="38"/>
      <c r="D272" s="63">
        <v>9.0500000000000007</v>
      </c>
      <c r="E272" s="49"/>
      <c r="F272" s="64"/>
    </row>
    <row r="273" spans="1:6">
      <c r="A273" s="67">
        <v>812620</v>
      </c>
      <c r="B273" s="34" t="s">
        <v>8206</v>
      </c>
      <c r="C273" s="38"/>
      <c r="D273" s="63">
        <v>1.83</v>
      </c>
      <c r="E273" s="49"/>
      <c r="F273" s="64"/>
    </row>
    <row r="274" spans="1:6">
      <c r="A274" s="67">
        <v>812625</v>
      </c>
      <c r="B274" s="34" t="s">
        <v>8207</v>
      </c>
      <c r="C274" s="38"/>
      <c r="D274" s="63">
        <v>2.41</v>
      </c>
      <c r="E274" s="49"/>
      <c r="F274" s="64"/>
    </row>
    <row r="275" spans="1:6">
      <c r="A275" s="67">
        <v>812640</v>
      </c>
      <c r="B275" s="34" t="s">
        <v>8208</v>
      </c>
      <c r="C275" s="38"/>
      <c r="D275" s="63">
        <v>4.24</v>
      </c>
      <c r="E275" s="49"/>
      <c r="F275" s="64"/>
    </row>
    <row r="276" spans="1:6">
      <c r="A276" s="67">
        <v>812910</v>
      </c>
      <c r="B276" s="34" t="s">
        <v>8209</v>
      </c>
      <c r="C276" s="38"/>
      <c r="D276" s="63">
        <v>2.98</v>
      </c>
      <c r="E276" s="49"/>
      <c r="F276" s="64"/>
    </row>
    <row r="277" spans="1:6">
      <c r="A277" s="67">
        <v>812911</v>
      </c>
      <c r="B277" s="34" t="s">
        <v>8210</v>
      </c>
      <c r="C277" s="38"/>
      <c r="D277" s="63">
        <v>14.9</v>
      </c>
      <c r="E277" s="49"/>
      <c r="F277" s="64"/>
    </row>
    <row r="278" spans="1:6">
      <c r="A278" s="67">
        <v>813000</v>
      </c>
      <c r="B278" s="34" t="s">
        <v>8211</v>
      </c>
      <c r="C278" s="38"/>
      <c r="D278" s="63">
        <v>16</v>
      </c>
      <c r="E278" s="49"/>
      <c r="F278" s="64"/>
    </row>
    <row r="279" spans="1:6">
      <c r="A279" s="67">
        <v>813001</v>
      </c>
      <c r="B279" s="34" t="s">
        <v>8212</v>
      </c>
      <c r="C279" s="38"/>
      <c r="D279" s="63">
        <v>21.8</v>
      </c>
      <c r="E279" s="49"/>
      <c r="F279" s="64"/>
    </row>
    <row r="280" spans="1:6">
      <c r="A280" s="67">
        <v>813002</v>
      </c>
      <c r="B280" s="34" t="s">
        <v>8213</v>
      </c>
      <c r="C280" s="38"/>
      <c r="D280" s="63">
        <v>16</v>
      </c>
      <c r="E280" s="49"/>
      <c r="F280" s="64"/>
    </row>
    <row r="281" spans="1:6">
      <c r="A281" s="67">
        <v>813007</v>
      </c>
      <c r="B281" s="34" t="s">
        <v>8214</v>
      </c>
      <c r="C281" s="38"/>
      <c r="D281" s="63">
        <v>64</v>
      </c>
      <c r="E281" s="49"/>
      <c r="F281" s="64"/>
    </row>
    <row r="282" spans="1:6">
      <c r="A282" s="67">
        <v>813008</v>
      </c>
      <c r="B282" s="34" t="s">
        <v>8215</v>
      </c>
      <c r="C282" s="38"/>
      <c r="D282" s="63">
        <v>72</v>
      </c>
      <c r="E282" s="49"/>
      <c r="F282" s="64"/>
    </row>
    <row r="283" spans="1:6">
      <c r="A283" s="67">
        <v>813009</v>
      </c>
      <c r="B283" s="34" t="s">
        <v>8216</v>
      </c>
      <c r="C283" s="38"/>
      <c r="D283" s="63">
        <v>28.7</v>
      </c>
      <c r="E283" s="49"/>
      <c r="F283" s="64"/>
    </row>
    <row r="284" spans="1:6">
      <c r="A284" s="67">
        <v>813010</v>
      </c>
      <c r="B284" s="34" t="s">
        <v>8217</v>
      </c>
      <c r="C284" s="38"/>
      <c r="D284" s="63">
        <v>81</v>
      </c>
      <c r="E284" s="49"/>
      <c r="F284" s="64"/>
    </row>
    <row r="285" spans="1:6">
      <c r="A285" s="67">
        <v>813011</v>
      </c>
      <c r="B285" s="34" t="s">
        <v>8218</v>
      </c>
      <c r="C285" s="38"/>
      <c r="D285" s="63">
        <v>18.3</v>
      </c>
      <c r="E285" s="49"/>
      <c r="F285" s="64"/>
    </row>
    <row r="286" spans="1:6">
      <c r="A286" s="67">
        <v>813012</v>
      </c>
      <c r="B286" s="34" t="s">
        <v>8219</v>
      </c>
      <c r="C286" s="38"/>
      <c r="D286" s="63">
        <v>31</v>
      </c>
      <c r="E286" s="49"/>
      <c r="F286" s="64"/>
    </row>
    <row r="287" spans="1:6">
      <c r="A287" s="67">
        <v>813013</v>
      </c>
      <c r="B287" s="34" t="s">
        <v>8220</v>
      </c>
      <c r="C287" s="38"/>
      <c r="D287" s="63">
        <v>8.24</v>
      </c>
      <c r="E287" s="49"/>
      <c r="F287" s="64"/>
    </row>
    <row r="288" spans="1:6">
      <c r="A288" s="67">
        <v>813015</v>
      </c>
      <c r="B288" s="34" t="s">
        <v>8221</v>
      </c>
      <c r="C288" s="38"/>
      <c r="D288" s="63">
        <v>59</v>
      </c>
      <c r="E288" s="49"/>
      <c r="F288" s="64"/>
    </row>
    <row r="289" spans="1:6">
      <c r="A289" s="67">
        <v>813016</v>
      </c>
      <c r="B289" s="34" t="s">
        <v>8222</v>
      </c>
      <c r="C289" s="38"/>
      <c r="D289" s="63">
        <v>29.8</v>
      </c>
      <c r="E289" s="49"/>
      <c r="F289" s="64"/>
    </row>
    <row r="290" spans="1:6">
      <c r="A290" s="67">
        <v>813017</v>
      </c>
      <c r="B290" s="34" t="s">
        <v>8223</v>
      </c>
      <c r="C290" s="38"/>
      <c r="D290" s="63">
        <v>13.7</v>
      </c>
      <c r="E290" s="49"/>
      <c r="F290" s="64"/>
    </row>
    <row r="291" spans="1:6">
      <c r="A291" s="67">
        <v>813018</v>
      </c>
      <c r="B291" s="34" t="s">
        <v>8224</v>
      </c>
      <c r="C291" s="38"/>
      <c r="D291" s="63">
        <v>31</v>
      </c>
      <c r="E291" s="49"/>
      <c r="F291" s="64"/>
    </row>
    <row r="292" spans="1:6">
      <c r="A292" s="67">
        <v>813019</v>
      </c>
      <c r="B292" s="34" t="s">
        <v>8225</v>
      </c>
      <c r="C292" s="38" t="s">
        <v>7986</v>
      </c>
      <c r="D292" s="63">
        <v>56</v>
      </c>
      <c r="E292" s="49"/>
      <c r="F292" s="64"/>
    </row>
    <row r="293" spans="1:6">
      <c r="A293" s="67">
        <v>813022</v>
      </c>
      <c r="B293" s="34" t="s">
        <v>8226</v>
      </c>
      <c r="C293" s="38"/>
      <c r="D293" s="63">
        <v>69</v>
      </c>
      <c r="E293" s="49"/>
      <c r="F293" s="64"/>
    </row>
    <row r="294" spans="1:6">
      <c r="A294" s="67">
        <v>813023</v>
      </c>
      <c r="B294" s="34" t="s">
        <v>8227</v>
      </c>
      <c r="C294" s="38"/>
      <c r="D294" s="63">
        <v>12.6</v>
      </c>
      <c r="E294" s="49"/>
      <c r="F294" s="64"/>
    </row>
    <row r="295" spans="1:6">
      <c r="A295" s="67">
        <v>813030</v>
      </c>
      <c r="B295" s="34" t="s">
        <v>8228</v>
      </c>
      <c r="C295" s="38"/>
      <c r="D295" s="63">
        <v>95</v>
      </c>
      <c r="E295" s="49"/>
      <c r="F295" s="64"/>
    </row>
    <row r="296" spans="1:6">
      <c r="A296" s="67">
        <v>813035</v>
      </c>
      <c r="B296" s="34" t="s">
        <v>8229</v>
      </c>
      <c r="C296" s="38"/>
      <c r="D296" s="63">
        <v>56</v>
      </c>
      <c r="E296" s="49"/>
      <c r="F296" s="64"/>
    </row>
    <row r="297" spans="1:6">
      <c r="A297" s="67">
        <v>813037</v>
      </c>
      <c r="B297" s="34" t="s">
        <v>8230</v>
      </c>
      <c r="C297" s="38"/>
      <c r="D297" s="63">
        <v>49.3</v>
      </c>
      <c r="E297" s="49"/>
      <c r="F297" s="64"/>
    </row>
    <row r="298" spans="1:6">
      <c r="A298" s="67">
        <v>813038</v>
      </c>
      <c r="B298" s="34" t="s">
        <v>8231</v>
      </c>
      <c r="C298" s="38"/>
      <c r="D298" s="63">
        <v>55</v>
      </c>
      <c r="E298" s="49"/>
      <c r="F298" s="64"/>
    </row>
    <row r="299" spans="1:6">
      <c r="A299" s="67">
        <v>813039</v>
      </c>
      <c r="B299" s="34" t="s">
        <v>8232</v>
      </c>
      <c r="C299" s="38" t="s">
        <v>7986</v>
      </c>
      <c r="D299" s="63">
        <v>55</v>
      </c>
      <c r="E299" s="49"/>
      <c r="F299" s="64"/>
    </row>
    <row r="300" spans="1:6">
      <c r="A300" s="67">
        <v>813045</v>
      </c>
      <c r="B300" s="34" t="s">
        <v>8233</v>
      </c>
      <c r="C300" s="38" t="s">
        <v>7986</v>
      </c>
      <c r="D300" s="63">
        <v>53.8</v>
      </c>
      <c r="E300" s="49"/>
      <c r="F300" s="64"/>
    </row>
    <row r="301" spans="1:6">
      <c r="A301" s="67">
        <v>813050</v>
      </c>
      <c r="B301" s="34" t="s">
        <v>8234</v>
      </c>
      <c r="C301" s="38"/>
      <c r="D301" s="63">
        <v>7.22</v>
      </c>
      <c r="E301" s="49"/>
      <c r="F301" s="64"/>
    </row>
    <row r="302" spans="1:6">
      <c r="A302" s="67">
        <v>813051</v>
      </c>
      <c r="B302" s="34" t="s">
        <v>8235</v>
      </c>
      <c r="C302" s="38"/>
      <c r="D302" s="63">
        <v>20.6</v>
      </c>
      <c r="E302" s="49"/>
      <c r="F302" s="64"/>
    </row>
    <row r="303" spans="1:6">
      <c r="A303" s="67">
        <v>813053</v>
      </c>
      <c r="B303" s="34" t="s">
        <v>8236</v>
      </c>
      <c r="C303" s="38"/>
      <c r="D303" s="63">
        <v>5.38</v>
      </c>
      <c r="E303" s="49"/>
      <c r="F303" s="64"/>
    </row>
    <row r="304" spans="1:6">
      <c r="A304" s="67">
        <v>813054</v>
      </c>
      <c r="B304" s="34" t="s">
        <v>8237</v>
      </c>
      <c r="C304" s="38"/>
      <c r="D304" s="63">
        <v>8.24</v>
      </c>
      <c r="E304" s="49"/>
      <c r="F304" s="64"/>
    </row>
    <row r="305" spans="1:96">
      <c r="A305" s="67">
        <v>813055</v>
      </c>
      <c r="B305" s="34" t="s">
        <v>8238</v>
      </c>
      <c r="C305" s="38"/>
      <c r="D305" s="63">
        <v>12.6</v>
      </c>
      <c r="E305" s="49"/>
      <c r="F305" s="64"/>
    </row>
    <row r="306" spans="1:96">
      <c r="A306" s="67">
        <v>813060</v>
      </c>
      <c r="B306" s="34" t="s">
        <v>8239</v>
      </c>
      <c r="C306" s="38"/>
      <c r="D306" s="63">
        <v>63</v>
      </c>
      <c r="E306" s="49"/>
      <c r="F306" s="64"/>
    </row>
    <row r="307" spans="1:96">
      <c r="A307" s="67">
        <v>813065</v>
      </c>
      <c r="B307" s="34" t="s">
        <v>8240</v>
      </c>
      <c r="C307" s="38"/>
      <c r="D307" s="63">
        <v>50.4</v>
      </c>
      <c r="E307" s="49"/>
      <c r="F307" s="64"/>
      <c r="G307" s="45"/>
      <c r="H307" s="45"/>
      <c r="I307" s="45"/>
      <c r="J307" s="45"/>
      <c r="K307" s="45"/>
      <c r="L307" s="45"/>
      <c r="M307" s="45"/>
      <c r="N307" s="45"/>
      <c r="O307" s="45"/>
      <c r="P307" s="45"/>
      <c r="Q307" s="45"/>
      <c r="R307" s="45"/>
      <c r="S307" s="45"/>
      <c r="T307" s="45"/>
      <c r="U307" s="45"/>
      <c r="V307" s="45"/>
      <c r="W307" s="45"/>
      <c r="X307" s="45"/>
      <c r="Y307" s="45"/>
      <c r="Z307" s="45"/>
      <c r="AA307" s="45"/>
      <c r="AB307" s="45"/>
      <c r="AC307" s="45"/>
      <c r="AD307" s="45"/>
      <c r="AE307" s="45"/>
      <c r="AF307" s="45"/>
      <c r="AG307" s="45"/>
      <c r="AH307" s="45"/>
      <c r="AI307" s="45"/>
      <c r="AJ307" s="45"/>
      <c r="AK307" s="45"/>
      <c r="AL307" s="45"/>
      <c r="AM307" s="45"/>
      <c r="AN307" s="45"/>
      <c r="AO307" s="45"/>
      <c r="AP307" s="45"/>
      <c r="AQ307" s="45"/>
      <c r="AR307" s="45"/>
      <c r="AS307" s="45"/>
      <c r="AT307" s="45"/>
      <c r="AU307" s="45"/>
      <c r="AV307" s="45"/>
      <c r="AW307" s="45"/>
      <c r="AX307" s="45"/>
      <c r="AY307" s="45"/>
      <c r="AZ307" s="45"/>
      <c r="BA307" s="45"/>
      <c r="BB307" s="45"/>
      <c r="BC307" s="45"/>
      <c r="BD307" s="45"/>
      <c r="BE307" s="45"/>
      <c r="BF307" s="45"/>
      <c r="BG307" s="45"/>
      <c r="BH307" s="45"/>
      <c r="BI307" s="45"/>
      <c r="BJ307" s="45"/>
      <c r="BK307" s="45"/>
      <c r="BL307" s="45"/>
      <c r="BM307" s="45"/>
      <c r="BN307" s="45"/>
      <c r="BO307" s="45"/>
      <c r="BP307" s="45"/>
      <c r="BQ307" s="45"/>
      <c r="BR307" s="45"/>
      <c r="BS307" s="45"/>
      <c r="BT307" s="45"/>
      <c r="BU307" s="45"/>
      <c r="BV307" s="45"/>
      <c r="BW307" s="45"/>
      <c r="BX307" s="45"/>
      <c r="BY307" s="45"/>
      <c r="BZ307" s="45"/>
      <c r="CA307" s="45"/>
      <c r="CB307" s="45"/>
      <c r="CC307" s="45"/>
      <c r="CD307" s="45"/>
      <c r="CE307" s="45"/>
      <c r="CF307" s="45"/>
      <c r="CG307" s="45"/>
      <c r="CH307" s="45"/>
      <c r="CI307" s="45"/>
      <c r="CJ307" s="45"/>
      <c r="CK307" s="45"/>
      <c r="CL307" s="45"/>
      <c r="CM307" s="45"/>
      <c r="CN307" s="45"/>
      <c r="CO307" s="45"/>
      <c r="CP307" s="45"/>
      <c r="CQ307" s="45"/>
      <c r="CR307" s="45"/>
    </row>
    <row r="308" spans="1:96">
      <c r="A308" s="65">
        <v>813079</v>
      </c>
      <c r="B308" s="40" t="s">
        <v>8241</v>
      </c>
      <c r="C308" s="39"/>
      <c r="D308" s="63">
        <v>24.1</v>
      </c>
      <c r="E308" s="49"/>
      <c r="F308" s="64"/>
      <c r="G308" s="45"/>
      <c r="H308" s="45"/>
      <c r="I308" s="45"/>
      <c r="J308" s="45"/>
      <c r="K308" s="45"/>
      <c r="L308" s="45"/>
      <c r="M308" s="45"/>
      <c r="N308" s="45"/>
      <c r="O308" s="45"/>
      <c r="P308" s="45"/>
      <c r="Q308" s="45"/>
      <c r="R308" s="45"/>
      <c r="S308" s="45"/>
      <c r="T308" s="45"/>
      <c r="U308" s="45"/>
      <c r="V308" s="45"/>
      <c r="W308" s="45"/>
      <c r="X308" s="45"/>
      <c r="Y308" s="45"/>
      <c r="Z308" s="45"/>
      <c r="AA308" s="45"/>
      <c r="AB308" s="45"/>
      <c r="AC308" s="45"/>
      <c r="AD308" s="45"/>
      <c r="AE308" s="45"/>
      <c r="AF308" s="45"/>
      <c r="AG308" s="45"/>
      <c r="AH308" s="45"/>
      <c r="AI308" s="45"/>
      <c r="AJ308" s="45"/>
      <c r="AK308" s="45"/>
      <c r="AL308" s="45"/>
      <c r="AM308" s="45"/>
      <c r="AN308" s="45"/>
      <c r="AO308" s="45"/>
      <c r="AP308" s="45"/>
      <c r="AQ308" s="45"/>
      <c r="AR308" s="45"/>
      <c r="AS308" s="45"/>
      <c r="AT308" s="45"/>
      <c r="AU308" s="45"/>
      <c r="AV308" s="45"/>
      <c r="AW308" s="45"/>
      <c r="AX308" s="45"/>
      <c r="AY308" s="45"/>
      <c r="AZ308" s="45"/>
      <c r="BA308" s="45"/>
      <c r="BB308" s="45"/>
      <c r="BC308" s="45"/>
      <c r="BD308" s="45"/>
      <c r="BE308" s="45"/>
      <c r="BF308" s="45"/>
      <c r="BG308" s="45"/>
      <c r="BH308" s="45"/>
      <c r="BI308" s="45"/>
      <c r="BJ308" s="45"/>
      <c r="BK308" s="45"/>
      <c r="BL308" s="45"/>
      <c r="BM308" s="45"/>
      <c r="BN308" s="45"/>
      <c r="BO308" s="45"/>
      <c r="BP308" s="45"/>
      <c r="BQ308" s="45"/>
      <c r="BR308" s="45"/>
      <c r="BS308" s="45"/>
      <c r="BT308" s="45"/>
      <c r="BU308" s="45"/>
      <c r="BV308" s="45"/>
      <c r="BW308" s="45"/>
      <c r="BX308" s="45"/>
      <c r="BY308" s="45"/>
      <c r="BZ308" s="45"/>
      <c r="CA308" s="45"/>
      <c r="CB308" s="45"/>
      <c r="CC308" s="45"/>
      <c r="CD308" s="45"/>
      <c r="CE308" s="45"/>
      <c r="CF308" s="45"/>
      <c r="CG308" s="45"/>
      <c r="CH308" s="45"/>
      <c r="CI308" s="45"/>
      <c r="CJ308" s="45"/>
      <c r="CK308" s="45"/>
      <c r="CL308" s="45"/>
      <c r="CM308" s="45"/>
      <c r="CN308" s="45"/>
      <c r="CO308" s="45"/>
      <c r="CP308" s="45"/>
      <c r="CQ308" s="45"/>
      <c r="CR308" s="45"/>
    </row>
    <row r="309" spans="1:96">
      <c r="A309" s="67">
        <v>813080</v>
      </c>
      <c r="B309" s="34" t="s">
        <v>8242</v>
      </c>
      <c r="C309" s="38"/>
      <c r="D309" s="63">
        <v>32</v>
      </c>
      <c r="E309" s="49"/>
      <c r="F309" s="64"/>
      <c r="G309" s="45"/>
      <c r="H309" s="45"/>
      <c r="I309" s="45"/>
      <c r="J309" s="45"/>
      <c r="K309" s="45"/>
      <c r="L309" s="45"/>
      <c r="M309" s="45"/>
      <c r="N309" s="45"/>
      <c r="O309" s="45"/>
      <c r="P309" s="45"/>
      <c r="Q309" s="45"/>
      <c r="R309" s="45"/>
      <c r="S309" s="45"/>
      <c r="T309" s="45"/>
      <c r="U309" s="45"/>
      <c r="V309" s="45"/>
      <c r="W309" s="45"/>
      <c r="X309" s="45"/>
      <c r="Y309" s="45"/>
      <c r="Z309" s="45"/>
      <c r="AA309" s="45"/>
      <c r="AB309" s="45"/>
      <c r="AC309" s="45"/>
      <c r="AD309" s="45"/>
      <c r="AE309" s="45"/>
      <c r="AF309" s="45"/>
      <c r="AG309" s="45"/>
      <c r="AH309" s="45"/>
      <c r="AI309" s="45"/>
      <c r="AJ309" s="45"/>
      <c r="AK309" s="45"/>
      <c r="AL309" s="45"/>
      <c r="AM309" s="45"/>
      <c r="AN309" s="45"/>
      <c r="AO309" s="45"/>
      <c r="AP309" s="45"/>
      <c r="AQ309" s="45"/>
      <c r="AR309" s="45"/>
      <c r="AS309" s="45"/>
      <c r="AT309" s="45"/>
      <c r="AU309" s="45"/>
      <c r="AV309" s="45"/>
      <c r="AW309" s="45"/>
      <c r="AX309" s="45"/>
      <c r="AY309" s="45"/>
      <c r="AZ309" s="45"/>
      <c r="BA309" s="45"/>
      <c r="BB309" s="45"/>
      <c r="BC309" s="45"/>
      <c r="BD309" s="45"/>
      <c r="BE309" s="45"/>
      <c r="BF309" s="45"/>
      <c r="BG309" s="45"/>
      <c r="BH309" s="45"/>
      <c r="BI309" s="45"/>
      <c r="BJ309" s="45"/>
      <c r="BK309" s="45"/>
      <c r="BL309" s="45"/>
      <c r="BM309" s="45"/>
      <c r="BN309" s="45"/>
      <c r="BO309" s="45"/>
      <c r="BP309" s="45"/>
      <c r="BQ309" s="45"/>
      <c r="BR309" s="45"/>
      <c r="BS309" s="45"/>
      <c r="BT309" s="45"/>
      <c r="BU309" s="45"/>
      <c r="BV309" s="45"/>
      <c r="BW309" s="45"/>
      <c r="BX309" s="45"/>
      <c r="BY309" s="45"/>
      <c r="BZ309" s="45"/>
      <c r="CA309" s="45"/>
      <c r="CB309" s="45"/>
      <c r="CC309" s="45"/>
      <c r="CD309" s="45"/>
      <c r="CE309" s="45"/>
      <c r="CF309" s="45"/>
      <c r="CG309" s="45"/>
      <c r="CH309" s="45"/>
      <c r="CI309" s="45"/>
      <c r="CJ309" s="45"/>
      <c r="CK309" s="45"/>
      <c r="CL309" s="45"/>
      <c r="CM309" s="45"/>
      <c r="CN309" s="45"/>
      <c r="CO309" s="45"/>
      <c r="CP309" s="45"/>
      <c r="CQ309" s="45"/>
      <c r="CR309" s="45"/>
    </row>
    <row r="310" spans="1:96">
      <c r="A310" s="67">
        <v>813081</v>
      </c>
      <c r="B310" s="34" t="s">
        <v>8243</v>
      </c>
      <c r="C310" s="38"/>
      <c r="D310" s="63">
        <v>32</v>
      </c>
      <c r="E310" s="49"/>
      <c r="F310" s="64"/>
      <c r="G310" s="45"/>
      <c r="H310" s="45"/>
      <c r="I310" s="45"/>
      <c r="J310" s="45"/>
      <c r="K310" s="45"/>
      <c r="L310" s="45"/>
      <c r="M310" s="45"/>
      <c r="N310" s="45"/>
      <c r="O310" s="45"/>
      <c r="P310" s="45"/>
      <c r="Q310" s="45"/>
      <c r="R310" s="45"/>
      <c r="S310" s="45"/>
      <c r="T310" s="45"/>
      <c r="U310" s="45"/>
      <c r="V310" s="45"/>
      <c r="W310" s="45"/>
      <c r="X310" s="45"/>
      <c r="Y310" s="45"/>
      <c r="Z310" s="45"/>
      <c r="AA310" s="45"/>
      <c r="AB310" s="45"/>
      <c r="AC310" s="45"/>
      <c r="AD310" s="45"/>
      <c r="AE310" s="45"/>
      <c r="AF310" s="45"/>
      <c r="AG310" s="45"/>
      <c r="AH310" s="45"/>
      <c r="AI310" s="45"/>
      <c r="AJ310" s="45"/>
      <c r="AK310" s="45"/>
      <c r="AL310" s="45"/>
      <c r="AM310" s="45"/>
      <c r="AN310" s="45"/>
      <c r="AO310" s="45"/>
      <c r="AP310" s="45"/>
      <c r="AQ310" s="45"/>
      <c r="AR310" s="45"/>
      <c r="AS310" s="45"/>
      <c r="AT310" s="45"/>
      <c r="AU310" s="45"/>
      <c r="AV310" s="45"/>
      <c r="AW310" s="45"/>
      <c r="AX310" s="45"/>
      <c r="AY310" s="45"/>
      <c r="AZ310" s="45"/>
      <c r="BA310" s="45"/>
      <c r="BB310" s="45"/>
      <c r="BC310" s="45"/>
      <c r="BD310" s="45"/>
      <c r="BE310" s="45"/>
      <c r="BF310" s="45"/>
      <c r="BG310" s="45"/>
      <c r="BH310" s="45"/>
      <c r="BI310" s="45"/>
      <c r="BJ310" s="45"/>
      <c r="BK310" s="45"/>
      <c r="BL310" s="45"/>
      <c r="BM310" s="45"/>
      <c r="BN310" s="45"/>
      <c r="BO310" s="45"/>
      <c r="BP310" s="45"/>
      <c r="BQ310" s="45"/>
      <c r="BR310" s="45"/>
      <c r="BS310" s="45"/>
      <c r="BT310" s="45"/>
      <c r="BU310" s="45"/>
      <c r="BV310" s="45"/>
      <c r="BW310" s="45"/>
      <c r="BX310" s="45"/>
      <c r="BY310" s="45"/>
      <c r="BZ310" s="45"/>
      <c r="CA310" s="45"/>
      <c r="CB310" s="45"/>
      <c r="CC310" s="45"/>
      <c r="CD310" s="45"/>
      <c r="CE310" s="45"/>
      <c r="CF310" s="45"/>
      <c r="CG310" s="45"/>
      <c r="CH310" s="45"/>
      <c r="CI310" s="45"/>
      <c r="CJ310" s="45"/>
      <c r="CK310" s="45"/>
      <c r="CL310" s="45"/>
      <c r="CM310" s="45"/>
      <c r="CN310" s="45"/>
      <c r="CO310" s="45"/>
      <c r="CP310" s="45"/>
      <c r="CQ310" s="45"/>
      <c r="CR310" s="45"/>
    </row>
    <row r="311" spans="1:96">
      <c r="A311" s="67">
        <v>813089</v>
      </c>
      <c r="B311" s="34" t="s">
        <v>8244</v>
      </c>
      <c r="C311" s="38"/>
      <c r="D311" s="63">
        <v>18.3</v>
      </c>
      <c r="E311" s="49"/>
      <c r="F311" s="64"/>
      <c r="G311" s="45"/>
      <c r="H311" s="45"/>
      <c r="I311" s="45"/>
      <c r="J311" s="45"/>
      <c r="K311" s="45"/>
      <c r="L311" s="45"/>
      <c r="M311" s="45"/>
      <c r="N311" s="45"/>
      <c r="O311" s="45"/>
      <c r="P311" s="45"/>
      <c r="Q311" s="45"/>
      <c r="R311" s="45"/>
      <c r="S311" s="45"/>
      <c r="T311" s="45"/>
      <c r="U311" s="45"/>
      <c r="V311" s="45"/>
      <c r="W311" s="45"/>
      <c r="X311" s="45"/>
      <c r="Y311" s="45"/>
      <c r="Z311" s="45"/>
      <c r="AA311" s="45"/>
      <c r="AB311" s="45"/>
      <c r="AC311" s="45"/>
      <c r="AD311" s="45"/>
      <c r="AE311" s="45"/>
      <c r="AF311" s="45"/>
      <c r="AG311" s="45"/>
      <c r="AH311" s="45"/>
      <c r="AI311" s="45"/>
      <c r="AJ311" s="45"/>
      <c r="AK311" s="45"/>
      <c r="AL311" s="45"/>
      <c r="AM311" s="45"/>
      <c r="AN311" s="45"/>
      <c r="AO311" s="45"/>
      <c r="AP311" s="45"/>
      <c r="AQ311" s="45"/>
      <c r="AR311" s="45"/>
      <c r="AS311" s="45"/>
      <c r="AT311" s="45"/>
      <c r="AU311" s="45"/>
      <c r="AV311" s="45"/>
      <c r="AW311" s="45"/>
      <c r="AX311" s="45"/>
      <c r="AY311" s="45"/>
      <c r="AZ311" s="45"/>
      <c r="BA311" s="45"/>
      <c r="BB311" s="45"/>
      <c r="BC311" s="45"/>
      <c r="BD311" s="45"/>
      <c r="BE311" s="45"/>
      <c r="BF311" s="45"/>
      <c r="BG311" s="45"/>
      <c r="BH311" s="45"/>
      <c r="BI311" s="45"/>
      <c r="BJ311" s="45"/>
      <c r="BK311" s="45"/>
      <c r="BL311" s="45"/>
      <c r="BM311" s="45"/>
      <c r="BN311" s="45"/>
      <c r="BO311" s="45"/>
      <c r="BP311" s="45"/>
      <c r="BQ311" s="45"/>
      <c r="BR311" s="45"/>
      <c r="BS311" s="45"/>
      <c r="BT311" s="45"/>
      <c r="BU311" s="45"/>
      <c r="BV311" s="45"/>
      <c r="BW311" s="45"/>
      <c r="BX311" s="45"/>
      <c r="BY311" s="45"/>
      <c r="BZ311" s="45"/>
      <c r="CA311" s="45"/>
      <c r="CB311" s="45"/>
      <c r="CC311" s="45"/>
      <c r="CD311" s="45"/>
      <c r="CE311" s="45"/>
      <c r="CF311" s="45"/>
      <c r="CG311" s="45"/>
      <c r="CH311" s="45"/>
      <c r="CI311" s="45"/>
      <c r="CJ311" s="45"/>
      <c r="CK311" s="45"/>
      <c r="CL311" s="45"/>
      <c r="CM311" s="45"/>
      <c r="CN311" s="45"/>
      <c r="CO311" s="45"/>
      <c r="CP311" s="45"/>
      <c r="CQ311" s="45"/>
      <c r="CR311" s="45"/>
    </row>
    <row r="312" spans="1:96">
      <c r="A312" s="67">
        <v>813094</v>
      </c>
      <c r="B312" s="34" t="s">
        <v>8245</v>
      </c>
      <c r="C312" s="38"/>
      <c r="D312" s="63">
        <v>21.8</v>
      </c>
      <c r="E312" s="49"/>
      <c r="F312" s="64"/>
      <c r="G312" s="45"/>
      <c r="H312" s="45"/>
      <c r="I312" s="45"/>
      <c r="J312" s="45"/>
      <c r="K312" s="45"/>
      <c r="L312" s="45"/>
      <c r="M312" s="45"/>
      <c r="N312" s="45"/>
      <c r="O312" s="45"/>
      <c r="P312" s="45"/>
      <c r="Q312" s="45"/>
      <c r="R312" s="45"/>
      <c r="S312" s="45"/>
      <c r="T312" s="45"/>
      <c r="U312" s="45"/>
      <c r="V312" s="45"/>
      <c r="W312" s="45"/>
      <c r="X312" s="45"/>
      <c r="Y312" s="45"/>
      <c r="Z312" s="45"/>
      <c r="AA312" s="45"/>
      <c r="AB312" s="45"/>
      <c r="AC312" s="45"/>
      <c r="AD312" s="45"/>
      <c r="AE312" s="45"/>
      <c r="AF312" s="45"/>
      <c r="AG312" s="45"/>
      <c r="AH312" s="45"/>
      <c r="AI312" s="45"/>
      <c r="AJ312" s="45"/>
      <c r="AK312" s="45"/>
      <c r="AL312" s="45"/>
      <c r="AM312" s="45"/>
      <c r="AN312" s="45"/>
      <c r="AO312" s="45"/>
      <c r="AP312" s="45"/>
      <c r="AQ312" s="45"/>
      <c r="AR312" s="45"/>
      <c r="AS312" s="45"/>
      <c r="AT312" s="45"/>
      <c r="AU312" s="45"/>
      <c r="AV312" s="45"/>
      <c r="AW312" s="45"/>
      <c r="AX312" s="45"/>
      <c r="AY312" s="45"/>
      <c r="AZ312" s="45"/>
      <c r="BA312" s="45"/>
      <c r="BB312" s="45"/>
      <c r="BC312" s="45"/>
      <c r="BD312" s="45"/>
      <c r="BE312" s="45"/>
      <c r="BF312" s="45"/>
      <c r="BG312" s="45"/>
      <c r="BH312" s="45"/>
      <c r="BI312" s="45"/>
      <c r="BJ312" s="45"/>
      <c r="BK312" s="45"/>
      <c r="BL312" s="45"/>
      <c r="BM312" s="45"/>
      <c r="BN312" s="45"/>
      <c r="BO312" s="45"/>
      <c r="BP312" s="45"/>
      <c r="BQ312" s="45"/>
      <c r="BR312" s="45"/>
      <c r="BS312" s="45"/>
      <c r="BT312" s="45"/>
      <c r="BU312" s="45"/>
      <c r="BV312" s="45"/>
      <c r="BW312" s="45"/>
      <c r="BX312" s="45"/>
      <c r="BY312" s="45"/>
      <c r="BZ312" s="45"/>
      <c r="CA312" s="45"/>
      <c r="CB312" s="45"/>
      <c r="CC312" s="45"/>
      <c r="CD312" s="45"/>
      <c r="CE312" s="45"/>
      <c r="CF312" s="45"/>
      <c r="CG312" s="45"/>
      <c r="CH312" s="45"/>
      <c r="CI312" s="45"/>
      <c r="CJ312" s="45"/>
      <c r="CK312" s="45"/>
      <c r="CL312" s="45"/>
      <c r="CM312" s="45"/>
      <c r="CN312" s="45"/>
      <c r="CO312" s="45"/>
      <c r="CP312" s="45"/>
      <c r="CQ312" s="45"/>
      <c r="CR312" s="45"/>
    </row>
    <row r="313" spans="1:96">
      <c r="A313" s="67">
        <v>813095</v>
      </c>
      <c r="B313" s="34" t="s">
        <v>8246</v>
      </c>
      <c r="C313" s="38"/>
      <c r="D313" s="63">
        <v>26.4</v>
      </c>
      <c r="E313" s="49"/>
      <c r="F313" s="64"/>
      <c r="G313" s="45"/>
      <c r="H313" s="45"/>
      <c r="I313" s="45"/>
      <c r="J313" s="45"/>
      <c r="K313" s="45"/>
      <c r="L313" s="45"/>
      <c r="M313" s="45"/>
      <c r="N313" s="45"/>
      <c r="O313" s="45"/>
      <c r="P313" s="45"/>
      <c r="Q313" s="45"/>
      <c r="R313" s="45"/>
      <c r="S313" s="45"/>
      <c r="T313" s="45"/>
      <c r="U313" s="45"/>
      <c r="V313" s="45"/>
      <c r="W313" s="45"/>
      <c r="X313" s="45"/>
      <c r="Y313" s="45"/>
      <c r="Z313" s="45"/>
      <c r="AA313" s="45"/>
      <c r="AB313" s="45"/>
      <c r="AC313" s="45"/>
      <c r="AD313" s="45"/>
      <c r="AE313" s="45"/>
      <c r="AF313" s="45"/>
      <c r="AG313" s="45"/>
      <c r="AH313" s="45"/>
      <c r="AI313" s="45"/>
      <c r="AJ313" s="45"/>
      <c r="AK313" s="45"/>
      <c r="AL313" s="45"/>
      <c r="AM313" s="45"/>
      <c r="AN313" s="45"/>
      <c r="AO313" s="45"/>
      <c r="AP313" s="45"/>
      <c r="AQ313" s="45"/>
      <c r="AR313" s="45"/>
      <c r="AS313" s="45"/>
      <c r="AT313" s="45"/>
      <c r="AU313" s="45"/>
      <c r="AV313" s="45"/>
      <c r="AW313" s="45"/>
      <c r="AX313" s="45"/>
      <c r="AY313" s="45"/>
      <c r="AZ313" s="45"/>
      <c r="BA313" s="45"/>
      <c r="BB313" s="45"/>
      <c r="BC313" s="45"/>
      <c r="BD313" s="45"/>
      <c r="BE313" s="45"/>
      <c r="BF313" s="45"/>
      <c r="BG313" s="45"/>
      <c r="BH313" s="45"/>
      <c r="BI313" s="45"/>
      <c r="BJ313" s="45"/>
      <c r="BK313" s="45"/>
      <c r="BL313" s="45"/>
      <c r="BM313" s="45"/>
      <c r="BN313" s="45"/>
      <c r="BO313" s="45"/>
      <c r="BP313" s="45"/>
      <c r="BQ313" s="45"/>
      <c r="BR313" s="45"/>
      <c r="BS313" s="45"/>
      <c r="BT313" s="45"/>
      <c r="BU313" s="45"/>
      <c r="BV313" s="45"/>
      <c r="BW313" s="45"/>
      <c r="BX313" s="45"/>
      <c r="BY313" s="45"/>
      <c r="BZ313" s="45"/>
      <c r="CA313" s="45"/>
      <c r="CB313" s="45"/>
      <c r="CC313" s="45"/>
      <c r="CD313" s="45"/>
      <c r="CE313" s="45"/>
      <c r="CF313" s="45"/>
      <c r="CG313" s="45"/>
      <c r="CH313" s="45"/>
      <c r="CI313" s="45"/>
      <c r="CJ313" s="45"/>
      <c r="CK313" s="45"/>
      <c r="CL313" s="45"/>
      <c r="CM313" s="45"/>
      <c r="CN313" s="45"/>
      <c r="CO313" s="45"/>
      <c r="CP313" s="45"/>
      <c r="CQ313" s="45"/>
      <c r="CR313" s="45"/>
    </row>
    <row r="314" spans="1:96">
      <c r="A314" s="67">
        <v>813146</v>
      </c>
      <c r="B314" s="34" t="s">
        <v>8247</v>
      </c>
      <c r="C314" s="38"/>
      <c r="D314" s="63">
        <v>37.799999999999997</v>
      </c>
      <c r="E314" s="49"/>
      <c r="F314" s="64"/>
      <c r="G314" s="45"/>
      <c r="H314" s="45"/>
      <c r="I314" s="45"/>
      <c r="J314" s="45"/>
      <c r="K314" s="45"/>
      <c r="L314" s="45"/>
      <c r="M314" s="45"/>
      <c r="N314" s="45"/>
      <c r="O314" s="45"/>
      <c r="P314" s="45"/>
      <c r="Q314" s="45"/>
      <c r="R314" s="45"/>
      <c r="S314" s="45"/>
      <c r="T314" s="45"/>
      <c r="U314" s="45"/>
      <c r="V314" s="45"/>
      <c r="W314" s="45"/>
      <c r="X314" s="45"/>
      <c r="Y314" s="45"/>
      <c r="Z314" s="45"/>
      <c r="AA314" s="45"/>
      <c r="AB314" s="45"/>
      <c r="AC314" s="45"/>
      <c r="AD314" s="45"/>
      <c r="AE314" s="45"/>
      <c r="AF314" s="45"/>
      <c r="AG314" s="45"/>
      <c r="AH314" s="45"/>
      <c r="AI314" s="45"/>
      <c r="AJ314" s="45"/>
      <c r="AK314" s="45"/>
      <c r="AL314" s="45"/>
      <c r="AM314" s="45"/>
      <c r="AN314" s="45"/>
      <c r="AO314" s="45"/>
      <c r="AP314" s="45"/>
      <c r="AQ314" s="45"/>
      <c r="AR314" s="45"/>
      <c r="AS314" s="45"/>
      <c r="AT314" s="45"/>
      <c r="AU314" s="45"/>
      <c r="AV314" s="45"/>
      <c r="AW314" s="45"/>
      <c r="AX314" s="45"/>
      <c r="AY314" s="45"/>
      <c r="AZ314" s="45"/>
      <c r="BA314" s="45"/>
      <c r="BB314" s="45"/>
      <c r="BC314" s="45"/>
      <c r="BD314" s="45"/>
      <c r="BE314" s="45"/>
      <c r="BF314" s="45"/>
      <c r="BG314" s="45"/>
      <c r="BH314" s="45"/>
      <c r="BI314" s="45"/>
      <c r="BJ314" s="45"/>
      <c r="BK314" s="45"/>
      <c r="BL314" s="45"/>
      <c r="BM314" s="45"/>
      <c r="BN314" s="45"/>
      <c r="BO314" s="45"/>
      <c r="BP314" s="45"/>
      <c r="BQ314" s="45"/>
      <c r="BR314" s="45"/>
      <c r="BS314" s="45"/>
      <c r="BT314" s="45"/>
      <c r="BU314" s="45"/>
      <c r="BV314" s="45"/>
      <c r="BW314" s="45"/>
      <c r="BX314" s="45"/>
      <c r="BY314" s="45"/>
      <c r="BZ314" s="45"/>
      <c r="CA314" s="45"/>
      <c r="CB314" s="45"/>
      <c r="CC314" s="45"/>
      <c r="CD314" s="45"/>
      <c r="CE314" s="45"/>
      <c r="CF314" s="45"/>
      <c r="CG314" s="45"/>
      <c r="CH314" s="45"/>
      <c r="CI314" s="45"/>
      <c r="CJ314" s="45"/>
      <c r="CK314" s="45"/>
      <c r="CL314" s="45"/>
      <c r="CM314" s="45"/>
      <c r="CN314" s="45"/>
      <c r="CO314" s="45"/>
      <c r="CP314" s="45"/>
      <c r="CQ314" s="45"/>
      <c r="CR314" s="45"/>
    </row>
    <row r="315" spans="1:96">
      <c r="A315" s="67">
        <v>813220</v>
      </c>
      <c r="B315" s="34" t="s">
        <v>8248</v>
      </c>
      <c r="C315" s="38"/>
      <c r="D315" s="63">
        <v>6.07</v>
      </c>
      <c r="E315" s="49"/>
      <c r="F315" s="64"/>
      <c r="G315" s="45"/>
      <c r="H315" s="45"/>
      <c r="I315" s="45"/>
      <c r="J315" s="45"/>
      <c r="K315" s="45"/>
      <c r="L315" s="45"/>
      <c r="M315" s="45"/>
      <c r="N315" s="45"/>
      <c r="O315" s="45"/>
      <c r="P315" s="45"/>
      <c r="Q315" s="45"/>
      <c r="R315" s="45"/>
      <c r="S315" s="45"/>
      <c r="T315" s="45"/>
      <c r="U315" s="45"/>
      <c r="V315" s="45"/>
      <c r="W315" s="45"/>
      <c r="X315" s="45"/>
      <c r="Y315" s="45"/>
      <c r="Z315" s="45"/>
      <c r="AA315" s="45"/>
      <c r="AB315" s="45"/>
      <c r="AC315" s="45"/>
      <c r="AD315" s="45"/>
      <c r="AE315" s="45"/>
      <c r="AF315" s="45"/>
      <c r="AG315" s="45"/>
      <c r="AH315" s="45"/>
      <c r="AI315" s="45"/>
      <c r="AJ315" s="45"/>
      <c r="AK315" s="45"/>
      <c r="AL315" s="45"/>
      <c r="AM315" s="45"/>
      <c r="AN315" s="45"/>
      <c r="AO315" s="45"/>
      <c r="AP315" s="45"/>
      <c r="AQ315" s="45"/>
      <c r="AR315" s="45"/>
      <c r="AS315" s="45"/>
      <c r="AT315" s="45"/>
      <c r="AU315" s="45"/>
      <c r="AV315" s="45"/>
      <c r="AW315" s="45"/>
      <c r="AX315" s="45"/>
      <c r="AY315" s="45"/>
      <c r="AZ315" s="45"/>
      <c r="BA315" s="45"/>
      <c r="BB315" s="45"/>
      <c r="BC315" s="45"/>
      <c r="BD315" s="45"/>
      <c r="BE315" s="45"/>
      <c r="BF315" s="45"/>
      <c r="BG315" s="45"/>
      <c r="BH315" s="45"/>
      <c r="BI315" s="45"/>
      <c r="BJ315" s="45"/>
      <c r="BK315" s="45"/>
      <c r="BL315" s="45"/>
      <c r="BM315" s="45"/>
      <c r="BN315" s="45"/>
      <c r="BO315" s="45"/>
      <c r="BP315" s="45"/>
      <c r="BQ315" s="45"/>
      <c r="BR315" s="45"/>
      <c r="BS315" s="45"/>
      <c r="BT315" s="45"/>
      <c r="BU315" s="45"/>
      <c r="BV315" s="45"/>
      <c r="BW315" s="45"/>
      <c r="BX315" s="45"/>
      <c r="BY315" s="45"/>
      <c r="BZ315" s="45"/>
      <c r="CA315" s="45"/>
      <c r="CB315" s="45"/>
      <c r="CC315" s="45"/>
      <c r="CD315" s="45"/>
      <c r="CE315" s="45"/>
      <c r="CF315" s="45"/>
      <c r="CG315" s="45"/>
      <c r="CH315" s="45"/>
      <c r="CI315" s="45"/>
      <c r="CJ315" s="45"/>
      <c r="CK315" s="45"/>
      <c r="CL315" s="45"/>
      <c r="CM315" s="45"/>
      <c r="CN315" s="45"/>
      <c r="CO315" s="45"/>
      <c r="CP315" s="45"/>
      <c r="CQ315" s="45"/>
      <c r="CR315" s="45"/>
    </row>
    <row r="316" spans="1:96">
      <c r="A316" s="67">
        <v>813270</v>
      </c>
      <c r="B316" s="34" t="s">
        <v>8249</v>
      </c>
      <c r="C316" s="38"/>
      <c r="D316" s="63">
        <v>13.7</v>
      </c>
      <c r="E316" s="49"/>
      <c r="F316" s="64"/>
      <c r="G316" s="45"/>
      <c r="H316" s="45"/>
      <c r="I316" s="45"/>
      <c r="J316" s="45"/>
      <c r="K316" s="45"/>
      <c r="L316" s="45"/>
      <c r="M316" s="45"/>
      <c r="N316" s="45"/>
      <c r="O316" s="45"/>
      <c r="P316" s="45"/>
      <c r="Q316" s="45"/>
      <c r="R316" s="45"/>
      <c r="S316" s="45"/>
      <c r="T316" s="45"/>
      <c r="U316" s="45"/>
      <c r="V316" s="45"/>
      <c r="W316" s="45"/>
      <c r="X316" s="45"/>
      <c r="Y316" s="45"/>
      <c r="Z316" s="45"/>
      <c r="AA316" s="45"/>
      <c r="AB316" s="45"/>
      <c r="AC316" s="45"/>
      <c r="AD316" s="45"/>
      <c r="AE316" s="45"/>
      <c r="AF316" s="45"/>
      <c r="AG316" s="45"/>
      <c r="AH316" s="45"/>
      <c r="AI316" s="45"/>
      <c r="AJ316" s="45"/>
      <c r="AK316" s="45"/>
      <c r="AL316" s="45"/>
      <c r="AM316" s="45"/>
      <c r="AN316" s="45"/>
      <c r="AO316" s="45"/>
      <c r="AP316" s="45"/>
      <c r="AQ316" s="45"/>
      <c r="AR316" s="45"/>
      <c r="AS316" s="45"/>
      <c r="AT316" s="45"/>
      <c r="AU316" s="45"/>
      <c r="AV316" s="45"/>
      <c r="AW316" s="45"/>
      <c r="AX316" s="45"/>
      <c r="AY316" s="45"/>
      <c r="AZ316" s="45"/>
      <c r="BA316" s="45"/>
      <c r="BB316" s="45"/>
      <c r="BC316" s="45"/>
      <c r="BD316" s="45"/>
      <c r="BE316" s="45"/>
      <c r="BF316" s="45"/>
      <c r="BG316" s="45"/>
      <c r="BH316" s="45"/>
      <c r="BI316" s="45"/>
      <c r="BJ316" s="45"/>
      <c r="BK316" s="45"/>
      <c r="BL316" s="45"/>
      <c r="BM316" s="45"/>
      <c r="BN316" s="45"/>
      <c r="BO316" s="45"/>
      <c r="BP316" s="45"/>
      <c r="BQ316" s="45"/>
      <c r="BR316" s="45"/>
      <c r="BS316" s="45"/>
      <c r="BT316" s="45"/>
      <c r="BU316" s="45"/>
      <c r="BV316" s="45"/>
      <c r="BW316" s="45"/>
      <c r="BX316" s="45"/>
      <c r="BY316" s="45"/>
      <c r="BZ316" s="45"/>
      <c r="CA316" s="45"/>
      <c r="CB316" s="45"/>
      <c r="CC316" s="45"/>
      <c r="CD316" s="45"/>
      <c r="CE316" s="45"/>
      <c r="CF316" s="45"/>
      <c r="CG316" s="45"/>
      <c r="CH316" s="45"/>
      <c r="CI316" s="45"/>
      <c r="CJ316" s="45"/>
      <c r="CK316" s="45"/>
      <c r="CL316" s="45"/>
      <c r="CM316" s="45"/>
      <c r="CN316" s="45"/>
      <c r="CO316" s="45"/>
      <c r="CP316" s="45"/>
      <c r="CQ316" s="45"/>
      <c r="CR316" s="45"/>
    </row>
    <row r="317" spans="1:96">
      <c r="A317" s="67">
        <v>813345</v>
      </c>
      <c r="B317" s="34" t="s">
        <v>8250</v>
      </c>
      <c r="C317" s="38"/>
      <c r="D317" s="63">
        <v>8.01</v>
      </c>
      <c r="E317" s="49"/>
      <c r="F317" s="64"/>
      <c r="G317" s="45"/>
      <c r="H317" s="45"/>
      <c r="I317" s="45"/>
      <c r="J317" s="45"/>
      <c r="K317" s="45"/>
      <c r="L317" s="45"/>
      <c r="M317" s="45"/>
      <c r="N317" s="45"/>
      <c r="O317" s="45"/>
      <c r="P317" s="45"/>
      <c r="Q317" s="45"/>
      <c r="R317" s="45"/>
      <c r="S317" s="45"/>
      <c r="T317" s="45"/>
      <c r="U317" s="45"/>
      <c r="V317" s="45"/>
      <c r="W317" s="45"/>
      <c r="X317" s="45"/>
      <c r="Y317" s="45"/>
      <c r="Z317" s="45"/>
      <c r="AA317" s="45"/>
      <c r="AB317" s="45"/>
      <c r="AC317" s="45"/>
      <c r="AD317" s="45"/>
      <c r="AE317" s="45"/>
      <c r="AF317" s="45"/>
      <c r="AG317" s="45"/>
      <c r="AH317" s="45"/>
      <c r="AI317" s="45"/>
      <c r="AJ317" s="45"/>
      <c r="AK317" s="45"/>
      <c r="AL317" s="45"/>
      <c r="AM317" s="45"/>
      <c r="AN317" s="45"/>
      <c r="AO317" s="45"/>
      <c r="AP317" s="45"/>
      <c r="AQ317" s="45"/>
      <c r="AR317" s="45"/>
      <c r="AS317" s="45"/>
      <c r="AT317" s="45"/>
      <c r="AU317" s="45"/>
      <c r="AV317" s="45"/>
      <c r="AW317" s="45"/>
      <c r="AX317" s="45"/>
      <c r="AY317" s="45"/>
      <c r="AZ317" s="45"/>
      <c r="BA317" s="45"/>
      <c r="BB317" s="45"/>
      <c r="BC317" s="45"/>
      <c r="BD317" s="45"/>
      <c r="BE317" s="45"/>
      <c r="BF317" s="45"/>
      <c r="BG317" s="45"/>
      <c r="BH317" s="45"/>
      <c r="BI317" s="45"/>
      <c r="BJ317" s="45"/>
      <c r="BK317" s="45"/>
      <c r="BL317" s="45"/>
      <c r="BM317" s="45"/>
      <c r="BN317" s="45"/>
      <c r="BO317" s="45"/>
      <c r="BP317" s="45"/>
      <c r="BQ317" s="45"/>
      <c r="BR317" s="45"/>
      <c r="BS317" s="45"/>
      <c r="BT317" s="45"/>
      <c r="BU317" s="45"/>
      <c r="BV317" s="45"/>
      <c r="BW317" s="45"/>
      <c r="BX317" s="45"/>
      <c r="BY317" s="45"/>
      <c r="BZ317" s="45"/>
      <c r="CA317" s="45"/>
      <c r="CB317" s="45"/>
      <c r="CC317" s="45"/>
      <c r="CD317" s="45"/>
      <c r="CE317" s="45"/>
      <c r="CF317" s="45"/>
      <c r="CG317" s="45"/>
      <c r="CH317" s="45"/>
      <c r="CI317" s="45"/>
      <c r="CJ317" s="45"/>
      <c r="CK317" s="45"/>
      <c r="CL317" s="45"/>
      <c r="CM317" s="45"/>
      <c r="CN317" s="45"/>
      <c r="CO317" s="45"/>
      <c r="CP317" s="45"/>
      <c r="CQ317" s="45"/>
      <c r="CR317" s="45"/>
    </row>
    <row r="318" spans="1:96">
      <c r="A318" s="67">
        <v>813346</v>
      </c>
      <c r="B318" s="34" t="s">
        <v>8251</v>
      </c>
      <c r="C318" s="38"/>
      <c r="D318" s="63">
        <v>10.76</v>
      </c>
      <c r="E318" s="49"/>
      <c r="F318" s="64"/>
      <c r="G318" s="45"/>
      <c r="H318" s="45"/>
      <c r="I318" s="45"/>
      <c r="J318" s="45"/>
      <c r="K318" s="45"/>
      <c r="L318" s="45"/>
      <c r="M318" s="45"/>
      <c r="N318" s="45"/>
      <c r="O318" s="45"/>
      <c r="P318" s="45"/>
      <c r="Q318" s="45"/>
      <c r="R318" s="45"/>
      <c r="S318" s="45"/>
      <c r="T318" s="45"/>
      <c r="U318" s="45"/>
      <c r="V318" s="45"/>
      <c r="W318" s="45"/>
      <c r="X318" s="45"/>
      <c r="Y318" s="45"/>
      <c r="Z318" s="45"/>
      <c r="AA318" s="45"/>
      <c r="AB318" s="45"/>
      <c r="AC318" s="45"/>
      <c r="AD318" s="45"/>
      <c r="AE318" s="45"/>
      <c r="AF318" s="45"/>
      <c r="AG318" s="45"/>
      <c r="AH318" s="45"/>
      <c r="AI318" s="45"/>
      <c r="AJ318" s="45"/>
      <c r="AK318" s="45"/>
      <c r="AL318" s="45"/>
      <c r="AM318" s="45"/>
      <c r="AN318" s="45"/>
      <c r="AO318" s="45"/>
      <c r="AP318" s="45"/>
      <c r="AQ318" s="45"/>
      <c r="AR318" s="45"/>
      <c r="AS318" s="45"/>
      <c r="AT318" s="45"/>
      <c r="AU318" s="45"/>
      <c r="AV318" s="45"/>
      <c r="AW318" s="45"/>
      <c r="AX318" s="45"/>
      <c r="AY318" s="45"/>
      <c r="AZ318" s="45"/>
      <c r="BA318" s="45"/>
      <c r="BB318" s="45"/>
      <c r="BC318" s="45"/>
      <c r="BD318" s="45"/>
      <c r="BE318" s="45"/>
      <c r="BF318" s="45"/>
      <c r="BG318" s="45"/>
      <c r="BH318" s="45"/>
      <c r="BI318" s="45"/>
      <c r="BJ318" s="45"/>
      <c r="BK318" s="45"/>
      <c r="BL318" s="45"/>
      <c r="BM318" s="45"/>
      <c r="BN318" s="45"/>
      <c r="BO318" s="45"/>
      <c r="BP318" s="45"/>
      <c r="BQ318" s="45"/>
      <c r="BR318" s="45"/>
      <c r="BS318" s="45"/>
      <c r="BT318" s="45"/>
      <c r="BU318" s="45"/>
      <c r="BV318" s="45"/>
      <c r="BW318" s="45"/>
      <c r="BX318" s="45"/>
      <c r="BY318" s="45"/>
      <c r="BZ318" s="45"/>
      <c r="CA318" s="45"/>
      <c r="CB318" s="45"/>
      <c r="CC318" s="45"/>
      <c r="CD318" s="45"/>
      <c r="CE318" s="45"/>
      <c r="CF318" s="45"/>
      <c r="CG318" s="45"/>
      <c r="CH318" s="45"/>
      <c r="CI318" s="45"/>
      <c r="CJ318" s="45"/>
      <c r="CK318" s="45"/>
      <c r="CL318" s="45"/>
      <c r="CM318" s="45"/>
      <c r="CN318" s="45"/>
      <c r="CO318" s="45"/>
      <c r="CP318" s="45"/>
      <c r="CQ318" s="45"/>
      <c r="CR318" s="45"/>
    </row>
    <row r="319" spans="1:96">
      <c r="A319" s="67">
        <v>813347</v>
      </c>
      <c r="B319" s="34" t="s">
        <v>8252</v>
      </c>
      <c r="C319" s="38"/>
      <c r="D319" s="63">
        <v>14.9</v>
      </c>
      <c r="E319" s="49"/>
      <c r="F319" s="64"/>
      <c r="G319" s="45"/>
      <c r="H319" s="45"/>
      <c r="I319" s="45"/>
      <c r="J319" s="45"/>
      <c r="K319" s="45"/>
      <c r="L319" s="45"/>
      <c r="M319" s="45"/>
      <c r="N319" s="45"/>
      <c r="O319" s="45"/>
      <c r="P319" s="45"/>
      <c r="Q319" s="45"/>
      <c r="R319" s="45"/>
      <c r="S319" s="45"/>
      <c r="T319" s="45"/>
      <c r="U319" s="45"/>
      <c r="V319" s="45"/>
      <c r="W319" s="45"/>
      <c r="X319" s="45"/>
      <c r="Y319" s="45"/>
      <c r="Z319" s="45"/>
      <c r="AA319" s="45"/>
      <c r="AB319" s="45"/>
      <c r="AC319" s="45"/>
      <c r="AD319" s="45"/>
      <c r="AE319" s="45"/>
      <c r="AF319" s="45"/>
      <c r="AG319" s="45"/>
      <c r="AH319" s="45"/>
      <c r="AI319" s="45"/>
      <c r="AJ319" s="45"/>
      <c r="AK319" s="45"/>
      <c r="AL319" s="45"/>
      <c r="AM319" s="45"/>
      <c r="AN319" s="45"/>
      <c r="AO319" s="45"/>
      <c r="AP319" s="45"/>
      <c r="AQ319" s="45"/>
      <c r="AR319" s="45"/>
      <c r="AS319" s="45"/>
      <c r="AT319" s="45"/>
      <c r="AU319" s="45"/>
      <c r="AV319" s="45"/>
      <c r="AW319" s="45"/>
      <c r="AX319" s="45"/>
      <c r="AY319" s="45"/>
      <c r="AZ319" s="45"/>
      <c r="BA319" s="45"/>
      <c r="BB319" s="45"/>
      <c r="BC319" s="45"/>
      <c r="BD319" s="45"/>
      <c r="BE319" s="45"/>
      <c r="BF319" s="45"/>
      <c r="BG319" s="45"/>
      <c r="BH319" s="45"/>
      <c r="BI319" s="45"/>
      <c r="BJ319" s="45"/>
      <c r="BK319" s="45"/>
      <c r="BL319" s="45"/>
      <c r="BM319" s="45"/>
      <c r="BN319" s="45"/>
      <c r="BO319" s="45"/>
      <c r="BP319" s="45"/>
      <c r="BQ319" s="45"/>
      <c r="BR319" s="45"/>
      <c r="BS319" s="45"/>
      <c r="BT319" s="45"/>
      <c r="BU319" s="45"/>
      <c r="BV319" s="45"/>
      <c r="BW319" s="45"/>
      <c r="BX319" s="45"/>
      <c r="BY319" s="45"/>
      <c r="BZ319" s="45"/>
      <c r="CA319" s="45"/>
      <c r="CB319" s="45"/>
      <c r="CC319" s="45"/>
      <c r="CD319" s="45"/>
      <c r="CE319" s="45"/>
      <c r="CF319" s="45"/>
      <c r="CG319" s="45"/>
      <c r="CH319" s="45"/>
      <c r="CI319" s="45"/>
      <c r="CJ319" s="45"/>
      <c r="CK319" s="45"/>
      <c r="CL319" s="45"/>
      <c r="CM319" s="45"/>
      <c r="CN319" s="45"/>
      <c r="CO319" s="45"/>
      <c r="CP319" s="45"/>
      <c r="CQ319" s="45"/>
      <c r="CR319" s="45"/>
    </row>
    <row r="320" spans="1:96">
      <c r="A320" s="67">
        <v>813348</v>
      </c>
      <c r="B320" s="34" t="s">
        <v>8253</v>
      </c>
      <c r="C320" s="38"/>
      <c r="D320" s="63">
        <v>20.6</v>
      </c>
      <c r="E320" s="49"/>
      <c r="F320" s="64"/>
      <c r="G320" s="45"/>
      <c r="H320" s="45"/>
      <c r="I320" s="45"/>
      <c r="J320" s="45"/>
      <c r="K320" s="45"/>
      <c r="L320" s="45"/>
      <c r="M320" s="45"/>
      <c r="N320" s="45"/>
      <c r="O320" s="45"/>
      <c r="P320" s="45"/>
      <c r="Q320" s="45"/>
      <c r="R320" s="45"/>
      <c r="S320" s="45"/>
      <c r="T320" s="45"/>
      <c r="U320" s="45"/>
      <c r="V320" s="45"/>
      <c r="W320" s="45"/>
      <c r="X320" s="45"/>
      <c r="Y320" s="45"/>
      <c r="Z320" s="45"/>
      <c r="AA320" s="45"/>
      <c r="AB320" s="45"/>
      <c r="AC320" s="45"/>
      <c r="AD320" s="45"/>
      <c r="AE320" s="45"/>
      <c r="AF320" s="45"/>
      <c r="AG320" s="45"/>
      <c r="AH320" s="45"/>
      <c r="AI320" s="45"/>
      <c r="AJ320" s="45"/>
      <c r="AK320" s="45"/>
      <c r="AL320" s="45"/>
      <c r="AM320" s="45"/>
      <c r="AN320" s="45"/>
      <c r="AO320" s="45"/>
      <c r="AP320" s="45"/>
      <c r="AQ320" s="45"/>
      <c r="AR320" s="45"/>
      <c r="AS320" s="45"/>
      <c r="AT320" s="45"/>
      <c r="AU320" s="45"/>
      <c r="AV320" s="45"/>
      <c r="AW320" s="45"/>
      <c r="AX320" s="45"/>
      <c r="AY320" s="45"/>
      <c r="AZ320" s="45"/>
      <c r="BA320" s="45"/>
      <c r="BB320" s="45"/>
      <c r="BC320" s="45"/>
      <c r="BD320" s="45"/>
      <c r="BE320" s="45"/>
      <c r="BF320" s="45"/>
      <c r="BG320" s="45"/>
      <c r="BH320" s="45"/>
      <c r="BI320" s="45"/>
      <c r="BJ320" s="45"/>
      <c r="BK320" s="45"/>
      <c r="BL320" s="45"/>
      <c r="BM320" s="45"/>
      <c r="BN320" s="45"/>
      <c r="BO320" s="45"/>
      <c r="BP320" s="45"/>
      <c r="BQ320" s="45"/>
      <c r="BR320" s="45"/>
      <c r="BS320" s="45"/>
      <c r="BT320" s="45"/>
      <c r="BU320" s="45"/>
      <c r="BV320" s="45"/>
      <c r="BW320" s="45"/>
      <c r="BX320" s="45"/>
      <c r="BY320" s="45"/>
      <c r="BZ320" s="45"/>
      <c r="CA320" s="45"/>
      <c r="CB320" s="45"/>
      <c r="CC320" s="45"/>
      <c r="CD320" s="45"/>
      <c r="CE320" s="45"/>
      <c r="CF320" s="45"/>
      <c r="CG320" s="45"/>
      <c r="CH320" s="45"/>
      <c r="CI320" s="45"/>
      <c r="CJ320" s="45"/>
      <c r="CK320" s="45"/>
      <c r="CL320" s="45"/>
      <c r="CM320" s="45"/>
      <c r="CN320" s="45"/>
      <c r="CO320" s="45"/>
      <c r="CP320" s="45"/>
      <c r="CQ320" s="45"/>
      <c r="CR320" s="45"/>
    </row>
    <row r="321" spans="1:96">
      <c r="A321" s="67">
        <v>813349</v>
      </c>
      <c r="B321" s="34" t="s">
        <v>8254</v>
      </c>
      <c r="C321" s="38"/>
      <c r="D321" s="63">
        <v>24.1</v>
      </c>
      <c r="E321" s="49"/>
      <c r="F321" s="64"/>
      <c r="G321" s="70"/>
      <c r="H321" s="70"/>
      <c r="I321" s="70"/>
      <c r="J321" s="70"/>
      <c r="K321" s="70"/>
      <c r="L321" s="70"/>
      <c r="M321" s="70"/>
      <c r="N321" s="70"/>
      <c r="O321" s="70"/>
      <c r="P321" s="70"/>
      <c r="Q321" s="70"/>
      <c r="R321" s="70"/>
      <c r="S321" s="70"/>
      <c r="T321" s="70"/>
      <c r="U321" s="70"/>
      <c r="V321" s="70"/>
      <c r="W321" s="70"/>
      <c r="X321" s="70"/>
      <c r="Y321" s="70"/>
      <c r="Z321" s="70"/>
      <c r="AA321" s="70"/>
      <c r="AB321" s="70"/>
      <c r="AC321" s="70"/>
      <c r="AD321" s="70"/>
      <c r="AE321" s="70"/>
      <c r="AF321" s="70"/>
      <c r="AG321" s="70"/>
      <c r="AH321" s="70"/>
      <c r="AI321" s="70"/>
      <c r="AJ321" s="70"/>
      <c r="AK321" s="70"/>
      <c r="AL321" s="70"/>
      <c r="AM321" s="70"/>
      <c r="AN321" s="70"/>
      <c r="AO321" s="70"/>
      <c r="AP321" s="70"/>
      <c r="AQ321" s="70"/>
      <c r="AR321" s="70"/>
      <c r="AS321" s="70"/>
      <c r="AT321" s="70"/>
      <c r="AU321" s="70"/>
      <c r="AV321" s="70"/>
      <c r="AW321" s="70"/>
      <c r="AX321" s="70"/>
      <c r="AY321" s="70"/>
      <c r="AZ321" s="70"/>
      <c r="BA321" s="70"/>
      <c r="BB321" s="70"/>
      <c r="BC321" s="70"/>
      <c r="BD321" s="70"/>
      <c r="BE321" s="70"/>
      <c r="BF321" s="70"/>
      <c r="BG321" s="70"/>
      <c r="BH321" s="70"/>
      <c r="BI321" s="70"/>
      <c r="BJ321" s="70"/>
      <c r="BK321" s="70"/>
      <c r="BL321" s="70"/>
      <c r="BM321" s="70"/>
      <c r="BN321" s="70"/>
      <c r="BO321" s="70"/>
      <c r="BP321" s="70"/>
      <c r="BQ321" s="70"/>
      <c r="BR321" s="70"/>
      <c r="BS321" s="70"/>
      <c r="BT321" s="70"/>
      <c r="BU321" s="70"/>
      <c r="BV321" s="70"/>
      <c r="BW321" s="70"/>
      <c r="BX321" s="70"/>
      <c r="BY321" s="70"/>
      <c r="BZ321" s="70"/>
      <c r="CA321" s="70"/>
      <c r="CB321" s="70"/>
      <c r="CC321" s="70"/>
      <c r="CD321" s="70"/>
      <c r="CE321" s="70"/>
      <c r="CF321" s="70"/>
      <c r="CG321" s="70"/>
      <c r="CH321" s="70"/>
      <c r="CI321" s="70"/>
      <c r="CJ321" s="70"/>
      <c r="CK321" s="70"/>
      <c r="CL321" s="70"/>
      <c r="CM321" s="70"/>
      <c r="CN321" s="70"/>
      <c r="CO321" s="70"/>
      <c r="CP321" s="70"/>
      <c r="CQ321" s="70"/>
      <c r="CR321" s="70"/>
    </row>
    <row r="322" spans="1:96">
      <c r="A322" s="67">
        <v>813350</v>
      </c>
      <c r="B322" s="34" t="s">
        <v>8255</v>
      </c>
      <c r="C322" s="38"/>
      <c r="D322" s="63">
        <v>29.8</v>
      </c>
      <c r="E322" s="49"/>
      <c r="F322" s="64"/>
      <c r="G322" s="70"/>
      <c r="H322" s="70"/>
      <c r="I322" s="70"/>
      <c r="J322" s="70"/>
      <c r="K322" s="70"/>
      <c r="L322" s="70"/>
      <c r="M322" s="70"/>
      <c r="N322" s="70"/>
      <c r="O322" s="70"/>
      <c r="P322" s="70"/>
      <c r="Q322" s="70"/>
      <c r="R322" s="70"/>
      <c r="S322" s="70"/>
      <c r="T322" s="70"/>
      <c r="U322" s="70"/>
      <c r="V322" s="70"/>
      <c r="W322" s="70"/>
      <c r="X322" s="70"/>
      <c r="Y322" s="70"/>
      <c r="Z322" s="70"/>
      <c r="AA322" s="70"/>
      <c r="AB322" s="70"/>
      <c r="AC322" s="70"/>
      <c r="AD322" s="70"/>
      <c r="AE322" s="70"/>
      <c r="AF322" s="70"/>
      <c r="AG322" s="70"/>
      <c r="AH322" s="70"/>
      <c r="AI322" s="70"/>
      <c r="AJ322" s="70"/>
      <c r="AK322" s="70"/>
      <c r="AL322" s="70"/>
      <c r="AM322" s="70"/>
      <c r="AN322" s="70"/>
      <c r="AO322" s="70"/>
      <c r="AP322" s="70"/>
      <c r="AQ322" s="70"/>
      <c r="AR322" s="70"/>
      <c r="AS322" s="70"/>
      <c r="AT322" s="70"/>
      <c r="AU322" s="70"/>
      <c r="AV322" s="70"/>
      <c r="AW322" s="70"/>
      <c r="AX322" s="70"/>
      <c r="AY322" s="70"/>
      <c r="AZ322" s="70"/>
      <c r="BA322" s="70"/>
      <c r="BB322" s="70"/>
      <c r="BC322" s="70"/>
      <c r="BD322" s="70"/>
      <c r="BE322" s="70"/>
      <c r="BF322" s="70"/>
      <c r="BG322" s="70"/>
      <c r="BH322" s="70"/>
      <c r="BI322" s="70"/>
      <c r="BJ322" s="70"/>
      <c r="BK322" s="70"/>
      <c r="BL322" s="70"/>
      <c r="BM322" s="70"/>
      <c r="BN322" s="70"/>
      <c r="BO322" s="70"/>
      <c r="BP322" s="70"/>
      <c r="BQ322" s="70"/>
      <c r="BR322" s="70"/>
      <c r="BS322" s="70"/>
      <c r="BT322" s="70"/>
      <c r="BU322" s="70"/>
      <c r="BV322" s="70"/>
      <c r="BW322" s="70"/>
      <c r="BX322" s="70"/>
      <c r="BY322" s="70"/>
      <c r="BZ322" s="70"/>
      <c r="CA322" s="70"/>
      <c r="CB322" s="70"/>
      <c r="CC322" s="70"/>
      <c r="CD322" s="70"/>
      <c r="CE322" s="70"/>
      <c r="CF322" s="70"/>
      <c r="CG322" s="70"/>
      <c r="CH322" s="70"/>
      <c r="CI322" s="70"/>
      <c r="CJ322" s="70"/>
      <c r="CK322" s="70"/>
      <c r="CL322" s="70"/>
      <c r="CM322" s="70"/>
      <c r="CN322" s="70"/>
      <c r="CO322" s="70"/>
      <c r="CP322" s="70"/>
      <c r="CQ322" s="70"/>
      <c r="CR322" s="70"/>
    </row>
    <row r="323" spans="1:96">
      <c r="A323" s="67">
        <v>813351</v>
      </c>
      <c r="B323" s="34" t="s">
        <v>8256</v>
      </c>
      <c r="C323" s="38"/>
      <c r="D323" s="63">
        <v>77</v>
      </c>
      <c r="E323" s="49"/>
      <c r="F323" s="64"/>
      <c r="G323" s="45"/>
      <c r="H323" s="45"/>
      <c r="I323" s="45"/>
      <c r="J323" s="45"/>
      <c r="K323" s="45"/>
      <c r="L323" s="45"/>
      <c r="M323" s="45"/>
      <c r="N323" s="45"/>
      <c r="O323" s="45"/>
      <c r="P323" s="45"/>
      <c r="Q323" s="45"/>
      <c r="R323" s="45"/>
      <c r="S323" s="45"/>
      <c r="T323" s="45"/>
      <c r="U323" s="45"/>
      <c r="V323" s="45"/>
      <c r="W323" s="45"/>
      <c r="X323" s="45"/>
      <c r="Y323" s="45"/>
      <c r="Z323" s="45"/>
      <c r="AA323" s="45"/>
      <c r="AB323" s="45"/>
      <c r="AC323" s="45"/>
      <c r="AD323" s="45"/>
      <c r="AE323" s="45"/>
      <c r="AF323" s="45"/>
      <c r="AG323" s="45"/>
      <c r="AH323" s="45"/>
      <c r="AI323" s="45"/>
      <c r="AJ323" s="45"/>
      <c r="AK323" s="45"/>
      <c r="AL323" s="45"/>
      <c r="AM323" s="45"/>
      <c r="AN323" s="45"/>
      <c r="AO323" s="45"/>
      <c r="AP323" s="45"/>
      <c r="AQ323" s="45"/>
      <c r="AR323" s="45"/>
      <c r="AS323" s="45"/>
      <c r="AT323" s="45"/>
      <c r="AU323" s="45"/>
      <c r="AV323" s="45"/>
      <c r="AW323" s="45"/>
      <c r="AX323" s="45"/>
      <c r="AY323" s="45"/>
      <c r="AZ323" s="45"/>
      <c r="BA323" s="45"/>
      <c r="BB323" s="45"/>
      <c r="BC323" s="45"/>
      <c r="BD323" s="45"/>
      <c r="BE323" s="45"/>
      <c r="BF323" s="45"/>
      <c r="BG323" s="45"/>
      <c r="BH323" s="45"/>
      <c r="BI323" s="45"/>
      <c r="BJ323" s="45"/>
      <c r="BK323" s="45"/>
      <c r="BL323" s="45"/>
      <c r="BM323" s="45"/>
      <c r="BN323" s="45"/>
      <c r="BO323" s="45"/>
      <c r="BP323" s="45"/>
      <c r="BQ323" s="45"/>
      <c r="BR323" s="45"/>
      <c r="BS323" s="45"/>
      <c r="BT323" s="45"/>
      <c r="BU323" s="45"/>
      <c r="BV323" s="45"/>
      <c r="BW323" s="45"/>
      <c r="BX323" s="45"/>
      <c r="BY323" s="45"/>
      <c r="BZ323" s="45"/>
      <c r="CA323" s="45"/>
      <c r="CB323" s="45"/>
      <c r="CC323" s="45"/>
      <c r="CD323" s="45"/>
      <c r="CE323" s="45"/>
      <c r="CF323" s="45"/>
      <c r="CG323" s="45"/>
      <c r="CH323" s="45"/>
      <c r="CI323" s="45"/>
      <c r="CJ323" s="45"/>
      <c r="CK323" s="45"/>
      <c r="CL323" s="45"/>
      <c r="CM323" s="45"/>
      <c r="CN323" s="45"/>
      <c r="CO323" s="45"/>
      <c r="CP323" s="45"/>
      <c r="CQ323" s="45"/>
      <c r="CR323" s="45"/>
    </row>
    <row r="324" spans="1:96">
      <c r="A324" s="67">
        <v>813352</v>
      </c>
      <c r="B324" s="34" t="s">
        <v>8257</v>
      </c>
      <c r="C324" s="38"/>
      <c r="D324" s="63">
        <v>77</v>
      </c>
      <c r="E324" s="49"/>
      <c r="F324" s="64"/>
      <c r="G324" s="45"/>
      <c r="H324" s="45"/>
      <c r="I324" s="45"/>
      <c r="J324" s="45"/>
      <c r="K324" s="45"/>
      <c r="L324" s="45"/>
      <c r="M324" s="45"/>
      <c r="N324" s="45"/>
      <c r="O324" s="45"/>
      <c r="P324" s="45"/>
      <c r="Q324" s="45"/>
      <c r="R324" s="45"/>
      <c r="S324" s="45"/>
      <c r="T324" s="45"/>
      <c r="U324" s="45"/>
      <c r="V324" s="45"/>
      <c r="W324" s="45"/>
      <c r="X324" s="45"/>
      <c r="Y324" s="45"/>
      <c r="Z324" s="45"/>
      <c r="AA324" s="45"/>
      <c r="AB324" s="45"/>
      <c r="AC324" s="45"/>
      <c r="AD324" s="45"/>
      <c r="AE324" s="45"/>
      <c r="AF324" s="45"/>
      <c r="AG324" s="45"/>
      <c r="AH324" s="45"/>
      <c r="AI324" s="45"/>
      <c r="AJ324" s="45"/>
      <c r="AK324" s="45"/>
      <c r="AL324" s="45"/>
      <c r="AM324" s="45"/>
      <c r="AN324" s="45"/>
      <c r="AO324" s="45"/>
      <c r="AP324" s="45"/>
      <c r="AQ324" s="45"/>
      <c r="AR324" s="45"/>
      <c r="AS324" s="45"/>
      <c r="AT324" s="45"/>
      <c r="AU324" s="45"/>
      <c r="AV324" s="45"/>
      <c r="AW324" s="45"/>
      <c r="AX324" s="45"/>
      <c r="AY324" s="45"/>
      <c r="AZ324" s="45"/>
      <c r="BA324" s="45"/>
      <c r="BB324" s="45"/>
      <c r="BC324" s="45"/>
      <c r="BD324" s="45"/>
      <c r="BE324" s="45"/>
      <c r="BF324" s="45"/>
      <c r="BG324" s="45"/>
      <c r="BH324" s="45"/>
      <c r="BI324" s="45"/>
      <c r="BJ324" s="45"/>
      <c r="BK324" s="45"/>
      <c r="BL324" s="45"/>
      <c r="BM324" s="45"/>
      <c r="BN324" s="45"/>
      <c r="BO324" s="45"/>
      <c r="BP324" s="45"/>
      <c r="BQ324" s="45"/>
      <c r="BR324" s="45"/>
      <c r="BS324" s="45"/>
      <c r="BT324" s="45"/>
      <c r="BU324" s="45"/>
      <c r="BV324" s="45"/>
      <c r="BW324" s="45"/>
      <c r="BX324" s="45"/>
      <c r="BY324" s="45"/>
      <c r="BZ324" s="45"/>
      <c r="CA324" s="45"/>
      <c r="CB324" s="45"/>
      <c r="CC324" s="45"/>
      <c r="CD324" s="45"/>
      <c r="CE324" s="45"/>
      <c r="CF324" s="45"/>
      <c r="CG324" s="45"/>
      <c r="CH324" s="45"/>
      <c r="CI324" s="45"/>
      <c r="CJ324" s="45"/>
      <c r="CK324" s="45"/>
      <c r="CL324" s="45"/>
      <c r="CM324" s="45"/>
      <c r="CN324" s="45"/>
      <c r="CO324" s="45"/>
      <c r="CP324" s="45"/>
      <c r="CQ324" s="45"/>
      <c r="CR324" s="45"/>
    </row>
    <row r="325" spans="1:96">
      <c r="A325" s="67">
        <v>813353</v>
      </c>
      <c r="B325" s="34" t="s">
        <v>8258</v>
      </c>
      <c r="C325" s="38"/>
      <c r="D325" s="63">
        <v>77</v>
      </c>
      <c r="E325" s="49"/>
      <c r="F325" s="64"/>
      <c r="G325" s="70"/>
      <c r="H325" s="70"/>
      <c r="I325" s="70"/>
      <c r="J325" s="70"/>
      <c r="K325" s="70"/>
      <c r="L325" s="70"/>
      <c r="M325" s="70"/>
      <c r="N325" s="70"/>
      <c r="O325" s="70"/>
      <c r="P325" s="70"/>
      <c r="Q325" s="70"/>
      <c r="R325" s="70"/>
      <c r="S325" s="70"/>
      <c r="T325" s="70"/>
      <c r="U325" s="70"/>
      <c r="V325" s="70"/>
      <c r="W325" s="70"/>
      <c r="X325" s="70"/>
      <c r="Y325" s="70"/>
      <c r="Z325" s="70"/>
      <c r="AA325" s="70"/>
      <c r="AB325" s="70"/>
      <c r="AC325" s="70"/>
      <c r="AD325" s="70"/>
      <c r="AE325" s="70"/>
      <c r="AF325" s="70"/>
      <c r="AG325" s="70"/>
      <c r="AH325" s="70"/>
      <c r="AI325" s="70"/>
      <c r="AJ325" s="70"/>
      <c r="AK325" s="70"/>
      <c r="AL325" s="70"/>
      <c r="AM325" s="70"/>
      <c r="AN325" s="70"/>
      <c r="AO325" s="70"/>
      <c r="AP325" s="70"/>
      <c r="AQ325" s="70"/>
      <c r="AR325" s="70"/>
      <c r="AS325" s="70"/>
      <c r="AT325" s="70"/>
      <c r="AU325" s="70"/>
      <c r="AV325" s="70"/>
      <c r="AW325" s="70"/>
      <c r="AX325" s="70"/>
      <c r="AY325" s="70"/>
      <c r="AZ325" s="70"/>
      <c r="BA325" s="70"/>
      <c r="BB325" s="70"/>
      <c r="BC325" s="70"/>
      <c r="BD325" s="70"/>
      <c r="BE325" s="70"/>
      <c r="BF325" s="70"/>
      <c r="BG325" s="70"/>
      <c r="BH325" s="70"/>
      <c r="BI325" s="70"/>
      <c r="BJ325" s="70"/>
      <c r="BK325" s="70"/>
      <c r="BL325" s="70"/>
      <c r="BM325" s="70"/>
      <c r="BN325" s="70"/>
      <c r="BO325" s="70"/>
      <c r="BP325" s="70"/>
      <c r="BQ325" s="70"/>
      <c r="BR325" s="70"/>
      <c r="BS325" s="70"/>
      <c r="BT325" s="70"/>
      <c r="BU325" s="70"/>
      <c r="BV325" s="70"/>
      <c r="BW325" s="70"/>
      <c r="BX325" s="70"/>
      <c r="BY325" s="70"/>
      <c r="BZ325" s="70"/>
      <c r="CA325" s="70"/>
      <c r="CB325" s="70"/>
      <c r="CC325" s="70"/>
      <c r="CD325" s="70"/>
      <c r="CE325" s="70"/>
      <c r="CF325" s="70"/>
      <c r="CG325" s="70"/>
      <c r="CH325" s="70"/>
      <c r="CI325" s="70"/>
      <c r="CJ325" s="70"/>
      <c r="CK325" s="70"/>
      <c r="CL325" s="70"/>
      <c r="CM325" s="70"/>
      <c r="CN325" s="70"/>
      <c r="CO325" s="70"/>
      <c r="CP325" s="70"/>
      <c r="CQ325" s="70"/>
      <c r="CR325" s="70"/>
    </row>
    <row r="326" spans="1:96">
      <c r="A326" s="67">
        <v>813400</v>
      </c>
      <c r="B326" s="34" t="s">
        <v>8259</v>
      </c>
      <c r="C326" s="38"/>
      <c r="D326" s="63">
        <v>7.22</v>
      </c>
      <c r="E326" s="49"/>
      <c r="F326" s="64"/>
      <c r="G326" s="45"/>
      <c r="H326" s="45"/>
      <c r="I326" s="45"/>
      <c r="J326" s="45"/>
      <c r="K326" s="45"/>
      <c r="L326" s="45"/>
      <c r="M326" s="45"/>
      <c r="N326" s="45"/>
      <c r="O326" s="45"/>
      <c r="P326" s="45"/>
      <c r="Q326" s="45"/>
      <c r="R326" s="45"/>
      <c r="S326" s="45"/>
      <c r="T326" s="45"/>
      <c r="U326" s="45"/>
      <c r="V326" s="45"/>
      <c r="W326" s="45"/>
      <c r="X326" s="45"/>
      <c r="Y326" s="45"/>
      <c r="Z326" s="45"/>
      <c r="AA326" s="45"/>
      <c r="AB326" s="45"/>
      <c r="AC326" s="45"/>
      <c r="AD326" s="45"/>
      <c r="AE326" s="45"/>
      <c r="AF326" s="45"/>
      <c r="AG326" s="45"/>
      <c r="AH326" s="45"/>
      <c r="AI326" s="45"/>
      <c r="AJ326" s="45"/>
      <c r="AK326" s="45"/>
      <c r="AL326" s="45"/>
      <c r="AM326" s="45"/>
      <c r="AN326" s="45"/>
      <c r="AO326" s="45"/>
      <c r="AP326" s="45"/>
      <c r="AQ326" s="45"/>
      <c r="AR326" s="45"/>
      <c r="AS326" s="45"/>
      <c r="AT326" s="45"/>
      <c r="AU326" s="45"/>
      <c r="AV326" s="45"/>
      <c r="AW326" s="45"/>
      <c r="AX326" s="45"/>
      <c r="AY326" s="45"/>
      <c r="AZ326" s="45"/>
      <c r="BA326" s="45"/>
      <c r="BB326" s="45"/>
      <c r="BC326" s="45"/>
      <c r="BD326" s="45"/>
      <c r="BE326" s="45"/>
      <c r="BF326" s="45"/>
      <c r="BG326" s="45"/>
      <c r="BH326" s="45"/>
      <c r="BI326" s="45"/>
      <c r="BJ326" s="45"/>
      <c r="BK326" s="45"/>
      <c r="BL326" s="45"/>
      <c r="BM326" s="45"/>
      <c r="BN326" s="45"/>
      <c r="BO326" s="45"/>
      <c r="BP326" s="45"/>
      <c r="BQ326" s="45"/>
      <c r="BR326" s="45"/>
      <c r="BS326" s="45"/>
      <c r="BT326" s="45"/>
      <c r="BU326" s="45"/>
      <c r="BV326" s="45"/>
      <c r="BW326" s="45"/>
      <c r="BX326" s="45"/>
      <c r="BY326" s="45"/>
      <c r="BZ326" s="45"/>
      <c r="CA326" s="45"/>
      <c r="CB326" s="45"/>
      <c r="CC326" s="45"/>
      <c r="CD326" s="45"/>
      <c r="CE326" s="45"/>
      <c r="CF326" s="45"/>
      <c r="CG326" s="45"/>
      <c r="CH326" s="45"/>
      <c r="CI326" s="45"/>
      <c r="CJ326" s="45"/>
      <c r="CK326" s="45"/>
      <c r="CL326" s="45"/>
      <c r="CM326" s="45"/>
      <c r="CN326" s="45"/>
      <c r="CO326" s="45"/>
      <c r="CP326" s="45"/>
      <c r="CQ326" s="45"/>
      <c r="CR326" s="45"/>
    </row>
    <row r="327" spans="1:96">
      <c r="A327" s="67">
        <v>813403</v>
      </c>
      <c r="B327" s="34" t="s">
        <v>8260</v>
      </c>
      <c r="C327" s="38"/>
      <c r="D327" s="63">
        <v>7.55</v>
      </c>
      <c r="E327" s="49"/>
      <c r="F327" s="64"/>
      <c r="G327" s="45"/>
      <c r="H327" s="45"/>
      <c r="I327" s="45"/>
      <c r="J327" s="45"/>
      <c r="K327" s="45"/>
      <c r="L327" s="45"/>
      <c r="M327" s="45"/>
      <c r="N327" s="45"/>
      <c r="O327" s="45"/>
      <c r="P327" s="45"/>
      <c r="Q327" s="45"/>
      <c r="R327" s="45"/>
      <c r="S327" s="45"/>
      <c r="T327" s="45"/>
      <c r="U327" s="45"/>
      <c r="V327" s="45"/>
      <c r="W327" s="45"/>
      <c r="X327" s="45"/>
      <c r="Y327" s="45"/>
      <c r="Z327" s="45"/>
      <c r="AA327" s="45"/>
      <c r="AB327" s="45"/>
      <c r="AC327" s="45"/>
      <c r="AD327" s="45"/>
      <c r="AE327" s="45"/>
      <c r="AF327" s="45"/>
      <c r="AG327" s="45"/>
      <c r="AH327" s="45"/>
      <c r="AI327" s="45"/>
      <c r="AJ327" s="45"/>
      <c r="AK327" s="45"/>
      <c r="AL327" s="45"/>
      <c r="AM327" s="45"/>
      <c r="AN327" s="45"/>
      <c r="AO327" s="45"/>
      <c r="AP327" s="45"/>
      <c r="AQ327" s="45"/>
      <c r="AR327" s="45"/>
      <c r="AS327" s="45"/>
      <c r="AT327" s="45"/>
      <c r="AU327" s="45"/>
      <c r="AV327" s="45"/>
      <c r="AW327" s="45"/>
      <c r="AX327" s="45"/>
      <c r="AY327" s="45"/>
      <c r="AZ327" s="45"/>
      <c r="BA327" s="45"/>
      <c r="BB327" s="45"/>
      <c r="BC327" s="45"/>
      <c r="BD327" s="45"/>
      <c r="BE327" s="45"/>
      <c r="BF327" s="45"/>
      <c r="BG327" s="45"/>
      <c r="BH327" s="45"/>
      <c r="BI327" s="45"/>
      <c r="BJ327" s="45"/>
      <c r="BK327" s="45"/>
      <c r="BL327" s="45"/>
      <c r="BM327" s="45"/>
      <c r="BN327" s="45"/>
      <c r="BO327" s="45"/>
      <c r="BP327" s="45"/>
      <c r="BQ327" s="45"/>
      <c r="BR327" s="45"/>
      <c r="BS327" s="45"/>
      <c r="BT327" s="45"/>
      <c r="BU327" s="45"/>
      <c r="BV327" s="45"/>
      <c r="BW327" s="45"/>
      <c r="BX327" s="45"/>
      <c r="BY327" s="45"/>
      <c r="BZ327" s="45"/>
      <c r="CA327" s="45"/>
      <c r="CB327" s="45"/>
      <c r="CC327" s="45"/>
      <c r="CD327" s="45"/>
      <c r="CE327" s="45"/>
      <c r="CF327" s="45"/>
      <c r="CG327" s="45"/>
      <c r="CH327" s="45"/>
      <c r="CI327" s="45"/>
      <c r="CJ327" s="45"/>
      <c r="CK327" s="45"/>
      <c r="CL327" s="45"/>
      <c r="CM327" s="45"/>
      <c r="CN327" s="45"/>
      <c r="CO327" s="45"/>
      <c r="CP327" s="45"/>
      <c r="CQ327" s="45"/>
      <c r="CR327" s="45"/>
    </row>
    <row r="328" spans="1:96">
      <c r="A328" s="67">
        <v>813406</v>
      </c>
      <c r="B328" s="34" t="s">
        <v>8261</v>
      </c>
      <c r="C328" s="38"/>
      <c r="D328" s="63">
        <v>7.78</v>
      </c>
      <c r="E328" s="49"/>
      <c r="F328" s="64"/>
      <c r="G328" s="45"/>
      <c r="H328" s="45"/>
      <c r="I328" s="45"/>
      <c r="J328" s="45"/>
      <c r="K328" s="45"/>
      <c r="L328" s="45"/>
      <c r="M328" s="45"/>
      <c r="N328" s="45"/>
      <c r="O328" s="45"/>
      <c r="P328" s="45"/>
      <c r="Q328" s="45"/>
      <c r="R328" s="45"/>
      <c r="S328" s="45"/>
      <c r="T328" s="45"/>
      <c r="U328" s="45"/>
      <c r="V328" s="45"/>
      <c r="W328" s="45"/>
      <c r="X328" s="45"/>
      <c r="Y328" s="45"/>
      <c r="Z328" s="45"/>
      <c r="AA328" s="45"/>
      <c r="AB328" s="45"/>
      <c r="AC328" s="45"/>
      <c r="AD328" s="45"/>
      <c r="AE328" s="45"/>
      <c r="AF328" s="45"/>
      <c r="AG328" s="45"/>
      <c r="AH328" s="45"/>
      <c r="AI328" s="45"/>
      <c r="AJ328" s="45"/>
      <c r="AK328" s="45"/>
      <c r="AL328" s="45"/>
      <c r="AM328" s="45"/>
      <c r="AN328" s="45"/>
      <c r="AO328" s="45"/>
      <c r="AP328" s="45"/>
      <c r="AQ328" s="45"/>
      <c r="AR328" s="45"/>
      <c r="AS328" s="45"/>
      <c r="AT328" s="45"/>
      <c r="AU328" s="45"/>
      <c r="AV328" s="45"/>
      <c r="AW328" s="45"/>
      <c r="AX328" s="45"/>
      <c r="AY328" s="45"/>
      <c r="AZ328" s="45"/>
      <c r="BA328" s="45"/>
      <c r="BB328" s="45"/>
      <c r="BC328" s="45"/>
      <c r="BD328" s="45"/>
      <c r="BE328" s="45"/>
      <c r="BF328" s="45"/>
      <c r="BG328" s="45"/>
      <c r="BH328" s="45"/>
      <c r="BI328" s="45"/>
      <c r="BJ328" s="45"/>
      <c r="BK328" s="45"/>
      <c r="BL328" s="45"/>
      <c r="BM328" s="45"/>
      <c r="BN328" s="45"/>
      <c r="BO328" s="45"/>
      <c r="BP328" s="45"/>
      <c r="BQ328" s="45"/>
      <c r="BR328" s="45"/>
      <c r="BS328" s="45"/>
      <c r="BT328" s="45"/>
      <c r="BU328" s="45"/>
      <c r="BV328" s="45"/>
      <c r="BW328" s="45"/>
      <c r="BX328" s="45"/>
      <c r="BY328" s="45"/>
      <c r="BZ328" s="45"/>
      <c r="CA328" s="45"/>
      <c r="CB328" s="45"/>
      <c r="CC328" s="45"/>
      <c r="CD328" s="45"/>
      <c r="CE328" s="45"/>
      <c r="CF328" s="45"/>
      <c r="CG328" s="45"/>
      <c r="CH328" s="45"/>
      <c r="CI328" s="45"/>
      <c r="CJ328" s="45"/>
      <c r="CK328" s="45"/>
      <c r="CL328" s="45"/>
      <c r="CM328" s="45"/>
      <c r="CN328" s="45"/>
      <c r="CO328" s="45"/>
      <c r="CP328" s="45"/>
      <c r="CQ328" s="45"/>
      <c r="CR328" s="45"/>
    </row>
    <row r="329" spans="1:96">
      <c r="A329" s="67">
        <v>813408</v>
      </c>
      <c r="B329" s="34" t="s">
        <v>8262</v>
      </c>
      <c r="C329" s="38"/>
      <c r="D329" s="63">
        <v>8.6999999999999993</v>
      </c>
      <c r="E329" s="49"/>
      <c r="F329" s="64"/>
      <c r="G329" s="45"/>
      <c r="H329" s="45"/>
      <c r="I329" s="45"/>
      <c r="J329" s="45"/>
      <c r="K329" s="45"/>
      <c r="L329" s="45"/>
      <c r="M329" s="45"/>
      <c r="N329" s="45"/>
      <c r="O329" s="45"/>
      <c r="P329" s="45"/>
      <c r="Q329" s="45"/>
      <c r="R329" s="45"/>
      <c r="S329" s="45"/>
      <c r="T329" s="45"/>
      <c r="U329" s="45"/>
      <c r="V329" s="45"/>
      <c r="W329" s="45"/>
      <c r="X329" s="45"/>
      <c r="Y329" s="45"/>
      <c r="Z329" s="45"/>
      <c r="AA329" s="45"/>
      <c r="AB329" s="45"/>
      <c r="AC329" s="45"/>
      <c r="AD329" s="45"/>
      <c r="AE329" s="45"/>
      <c r="AF329" s="45"/>
      <c r="AG329" s="45"/>
      <c r="AH329" s="45"/>
      <c r="AI329" s="45"/>
      <c r="AJ329" s="45"/>
      <c r="AK329" s="45"/>
      <c r="AL329" s="45"/>
      <c r="AM329" s="45"/>
      <c r="AN329" s="45"/>
      <c r="AO329" s="45"/>
      <c r="AP329" s="45"/>
      <c r="AQ329" s="45"/>
      <c r="AR329" s="45"/>
      <c r="AS329" s="45"/>
      <c r="AT329" s="45"/>
      <c r="AU329" s="45"/>
      <c r="AV329" s="45"/>
      <c r="AW329" s="45"/>
      <c r="AX329" s="45"/>
      <c r="AY329" s="45"/>
      <c r="AZ329" s="45"/>
      <c r="BA329" s="45"/>
      <c r="BB329" s="45"/>
      <c r="BC329" s="45"/>
      <c r="BD329" s="45"/>
      <c r="BE329" s="45"/>
      <c r="BF329" s="45"/>
      <c r="BG329" s="45"/>
      <c r="BH329" s="45"/>
      <c r="BI329" s="45"/>
      <c r="BJ329" s="45"/>
      <c r="BK329" s="45"/>
      <c r="BL329" s="45"/>
      <c r="BM329" s="45"/>
      <c r="BN329" s="45"/>
      <c r="BO329" s="45"/>
      <c r="BP329" s="45"/>
      <c r="BQ329" s="45"/>
      <c r="BR329" s="45"/>
      <c r="BS329" s="45"/>
      <c r="BT329" s="45"/>
      <c r="BU329" s="45"/>
      <c r="BV329" s="45"/>
      <c r="BW329" s="45"/>
      <c r="BX329" s="45"/>
      <c r="BY329" s="45"/>
      <c r="BZ329" s="45"/>
      <c r="CA329" s="45"/>
      <c r="CB329" s="45"/>
      <c r="CC329" s="45"/>
      <c r="CD329" s="45"/>
      <c r="CE329" s="45"/>
      <c r="CF329" s="45"/>
      <c r="CG329" s="45"/>
      <c r="CH329" s="45"/>
      <c r="CI329" s="45"/>
      <c r="CJ329" s="45"/>
      <c r="CK329" s="45"/>
      <c r="CL329" s="45"/>
      <c r="CM329" s="45"/>
      <c r="CN329" s="45"/>
      <c r="CO329" s="45"/>
      <c r="CP329" s="45"/>
      <c r="CQ329" s="45"/>
      <c r="CR329" s="45"/>
    </row>
    <row r="330" spans="1:96">
      <c r="A330" s="67">
        <v>813410</v>
      </c>
      <c r="B330" s="34" t="s">
        <v>8263</v>
      </c>
      <c r="C330" s="38"/>
      <c r="D330" s="63">
        <v>7.22</v>
      </c>
      <c r="E330" s="49"/>
      <c r="F330" s="64"/>
      <c r="G330" s="45"/>
      <c r="H330" s="45"/>
      <c r="I330" s="45"/>
      <c r="J330" s="45"/>
      <c r="K330" s="45"/>
      <c r="L330" s="45"/>
      <c r="M330" s="45"/>
      <c r="N330" s="45"/>
      <c r="O330" s="45"/>
      <c r="P330" s="45"/>
      <c r="Q330" s="45"/>
      <c r="R330" s="45"/>
      <c r="S330" s="45"/>
      <c r="T330" s="45"/>
      <c r="U330" s="45"/>
      <c r="V330" s="45"/>
      <c r="W330" s="45"/>
      <c r="X330" s="45"/>
      <c r="Y330" s="45"/>
      <c r="Z330" s="45"/>
      <c r="AA330" s="45"/>
      <c r="AB330" s="45"/>
      <c r="AC330" s="45"/>
      <c r="AD330" s="45"/>
      <c r="AE330" s="45"/>
      <c r="AF330" s="45"/>
      <c r="AG330" s="45"/>
      <c r="AH330" s="45"/>
      <c r="AI330" s="45"/>
      <c r="AJ330" s="45"/>
      <c r="AK330" s="45"/>
      <c r="AL330" s="45"/>
      <c r="AM330" s="45"/>
      <c r="AN330" s="45"/>
      <c r="AO330" s="45"/>
      <c r="AP330" s="45"/>
      <c r="AQ330" s="45"/>
      <c r="AR330" s="45"/>
      <c r="AS330" s="45"/>
      <c r="AT330" s="45"/>
      <c r="AU330" s="45"/>
      <c r="AV330" s="45"/>
      <c r="AW330" s="45"/>
      <c r="AX330" s="45"/>
      <c r="AY330" s="45"/>
      <c r="AZ330" s="45"/>
      <c r="BA330" s="45"/>
      <c r="BB330" s="45"/>
      <c r="BC330" s="45"/>
      <c r="BD330" s="45"/>
      <c r="BE330" s="45"/>
      <c r="BF330" s="45"/>
      <c r="BG330" s="45"/>
      <c r="BH330" s="45"/>
      <c r="BI330" s="45"/>
      <c r="BJ330" s="45"/>
      <c r="BK330" s="45"/>
      <c r="BL330" s="45"/>
      <c r="BM330" s="45"/>
      <c r="BN330" s="45"/>
      <c r="BO330" s="45"/>
      <c r="BP330" s="45"/>
      <c r="BQ330" s="45"/>
      <c r="BR330" s="45"/>
      <c r="BS330" s="45"/>
      <c r="BT330" s="45"/>
      <c r="BU330" s="45"/>
      <c r="BV330" s="45"/>
      <c r="BW330" s="45"/>
      <c r="BX330" s="45"/>
      <c r="BY330" s="45"/>
      <c r="BZ330" s="45"/>
      <c r="CA330" s="45"/>
      <c r="CB330" s="45"/>
      <c r="CC330" s="45"/>
      <c r="CD330" s="45"/>
      <c r="CE330" s="45"/>
      <c r="CF330" s="45"/>
      <c r="CG330" s="45"/>
      <c r="CH330" s="45"/>
      <c r="CI330" s="45"/>
      <c r="CJ330" s="45"/>
      <c r="CK330" s="45"/>
      <c r="CL330" s="45"/>
      <c r="CM330" s="45"/>
      <c r="CN330" s="45"/>
      <c r="CO330" s="45"/>
      <c r="CP330" s="45"/>
      <c r="CQ330" s="45"/>
      <c r="CR330" s="45"/>
    </row>
    <row r="331" spans="1:96">
      <c r="A331" s="67">
        <v>813413</v>
      </c>
      <c r="B331" s="34" t="s">
        <v>8264</v>
      </c>
      <c r="C331" s="38"/>
      <c r="D331" s="63">
        <v>8.36</v>
      </c>
      <c r="E331" s="49"/>
      <c r="F331" s="64"/>
      <c r="G331" s="45"/>
      <c r="H331" s="45"/>
      <c r="I331" s="45"/>
      <c r="J331" s="45"/>
      <c r="K331" s="45"/>
      <c r="L331" s="45"/>
      <c r="M331" s="45"/>
      <c r="N331" s="45"/>
      <c r="O331" s="45"/>
      <c r="P331" s="45"/>
      <c r="Q331" s="45"/>
      <c r="R331" s="45"/>
      <c r="S331" s="45"/>
      <c r="T331" s="45"/>
      <c r="U331" s="45"/>
      <c r="V331" s="45"/>
      <c r="W331" s="45"/>
      <c r="X331" s="45"/>
      <c r="Y331" s="45"/>
      <c r="Z331" s="45"/>
      <c r="AA331" s="45"/>
      <c r="AB331" s="45"/>
      <c r="AC331" s="45"/>
      <c r="AD331" s="45"/>
      <c r="AE331" s="45"/>
      <c r="AF331" s="45"/>
      <c r="AG331" s="45"/>
      <c r="AH331" s="45"/>
      <c r="AI331" s="45"/>
      <c r="AJ331" s="45"/>
      <c r="AK331" s="45"/>
      <c r="AL331" s="45"/>
      <c r="AM331" s="45"/>
      <c r="AN331" s="45"/>
      <c r="AO331" s="45"/>
      <c r="AP331" s="45"/>
      <c r="AQ331" s="45"/>
      <c r="AR331" s="45"/>
      <c r="AS331" s="45"/>
      <c r="AT331" s="45"/>
      <c r="AU331" s="45"/>
      <c r="AV331" s="45"/>
      <c r="AW331" s="45"/>
      <c r="AX331" s="45"/>
      <c r="AY331" s="45"/>
      <c r="AZ331" s="45"/>
      <c r="BA331" s="45"/>
      <c r="BB331" s="45"/>
      <c r="BC331" s="45"/>
      <c r="BD331" s="45"/>
      <c r="BE331" s="45"/>
      <c r="BF331" s="45"/>
      <c r="BG331" s="45"/>
      <c r="BH331" s="45"/>
      <c r="BI331" s="45"/>
      <c r="BJ331" s="45"/>
      <c r="BK331" s="45"/>
      <c r="BL331" s="45"/>
      <c r="BM331" s="45"/>
      <c r="BN331" s="45"/>
      <c r="BO331" s="45"/>
      <c r="BP331" s="45"/>
      <c r="BQ331" s="45"/>
      <c r="BR331" s="45"/>
      <c r="BS331" s="45"/>
      <c r="BT331" s="45"/>
      <c r="BU331" s="45"/>
      <c r="BV331" s="45"/>
      <c r="BW331" s="45"/>
      <c r="BX331" s="45"/>
      <c r="BY331" s="45"/>
      <c r="BZ331" s="45"/>
      <c r="CA331" s="45"/>
      <c r="CB331" s="45"/>
      <c r="CC331" s="45"/>
      <c r="CD331" s="45"/>
      <c r="CE331" s="45"/>
      <c r="CF331" s="45"/>
      <c r="CG331" s="45"/>
      <c r="CH331" s="45"/>
      <c r="CI331" s="45"/>
      <c r="CJ331" s="45"/>
      <c r="CK331" s="45"/>
      <c r="CL331" s="45"/>
      <c r="CM331" s="45"/>
      <c r="CN331" s="45"/>
      <c r="CO331" s="45"/>
      <c r="CP331" s="45"/>
      <c r="CQ331" s="45"/>
      <c r="CR331" s="45"/>
    </row>
    <row r="332" spans="1:96">
      <c r="A332" s="67">
        <v>813416</v>
      </c>
      <c r="B332" s="34" t="s">
        <v>8265</v>
      </c>
      <c r="C332" s="38"/>
      <c r="D332" s="63">
        <v>8.36</v>
      </c>
      <c r="E332" s="49"/>
      <c r="F332" s="64"/>
      <c r="G332" s="45"/>
      <c r="H332" s="45"/>
      <c r="I332" s="45"/>
      <c r="J332" s="45"/>
      <c r="K332" s="45"/>
      <c r="L332" s="45"/>
      <c r="M332" s="45"/>
      <c r="N332" s="45"/>
      <c r="O332" s="45"/>
      <c r="P332" s="45"/>
      <c r="Q332" s="45"/>
      <c r="R332" s="45"/>
      <c r="S332" s="45"/>
      <c r="T332" s="45"/>
      <c r="U332" s="45"/>
      <c r="V332" s="45"/>
      <c r="W332" s="45"/>
      <c r="X332" s="45"/>
      <c r="Y332" s="45"/>
      <c r="Z332" s="45"/>
      <c r="AA332" s="45"/>
      <c r="AB332" s="45"/>
      <c r="AC332" s="45"/>
      <c r="AD332" s="45"/>
      <c r="AE332" s="45"/>
      <c r="AF332" s="45"/>
      <c r="AG332" s="45"/>
      <c r="AH332" s="45"/>
      <c r="AI332" s="45"/>
      <c r="AJ332" s="45"/>
      <c r="AK332" s="45"/>
      <c r="AL332" s="45"/>
      <c r="AM332" s="45"/>
      <c r="AN332" s="45"/>
      <c r="AO332" s="45"/>
      <c r="AP332" s="45"/>
      <c r="AQ332" s="45"/>
      <c r="AR332" s="45"/>
      <c r="AS332" s="45"/>
      <c r="AT332" s="45"/>
      <c r="AU332" s="45"/>
      <c r="AV332" s="45"/>
      <c r="AW332" s="45"/>
      <c r="AX332" s="45"/>
      <c r="AY332" s="45"/>
      <c r="AZ332" s="45"/>
      <c r="BA332" s="45"/>
      <c r="BB332" s="45"/>
      <c r="BC332" s="45"/>
      <c r="BD332" s="45"/>
      <c r="BE332" s="45"/>
      <c r="BF332" s="45"/>
      <c r="BG332" s="45"/>
      <c r="BH332" s="45"/>
      <c r="BI332" s="45"/>
      <c r="BJ332" s="45"/>
      <c r="BK332" s="45"/>
      <c r="BL332" s="45"/>
      <c r="BM332" s="45"/>
      <c r="BN332" s="45"/>
      <c r="BO332" s="45"/>
      <c r="BP332" s="45"/>
      <c r="BQ332" s="45"/>
      <c r="BR332" s="45"/>
      <c r="BS332" s="45"/>
      <c r="BT332" s="45"/>
      <c r="BU332" s="45"/>
      <c r="BV332" s="45"/>
      <c r="BW332" s="45"/>
      <c r="BX332" s="45"/>
      <c r="BY332" s="45"/>
      <c r="BZ332" s="45"/>
      <c r="CA332" s="45"/>
      <c r="CB332" s="45"/>
      <c r="CC332" s="45"/>
      <c r="CD332" s="45"/>
      <c r="CE332" s="45"/>
      <c r="CF332" s="45"/>
      <c r="CG332" s="45"/>
      <c r="CH332" s="45"/>
      <c r="CI332" s="45"/>
      <c r="CJ332" s="45"/>
      <c r="CK332" s="45"/>
      <c r="CL332" s="45"/>
      <c r="CM332" s="45"/>
      <c r="CN332" s="45"/>
      <c r="CO332" s="45"/>
      <c r="CP332" s="45"/>
      <c r="CQ332" s="45"/>
      <c r="CR332" s="45"/>
    </row>
    <row r="333" spans="1:96">
      <c r="A333" s="67">
        <v>813418</v>
      </c>
      <c r="B333" s="34" t="s">
        <v>8266</v>
      </c>
      <c r="C333" s="38"/>
      <c r="D333" s="63">
        <v>9.61</v>
      </c>
      <c r="E333" s="49"/>
      <c r="F333" s="64"/>
      <c r="G333" s="45"/>
      <c r="H333" s="45"/>
      <c r="I333" s="45"/>
      <c r="J333" s="45"/>
      <c r="K333" s="45"/>
      <c r="L333" s="45"/>
      <c r="M333" s="45"/>
      <c r="N333" s="45"/>
      <c r="O333" s="45"/>
      <c r="P333" s="45"/>
      <c r="Q333" s="45"/>
      <c r="R333" s="45"/>
      <c r="S333" s="45"/>
      <c r="T333" s="45"/>
      <c r="U333" s="45"/>
      <c r="V333" s="45"/>
      <c r="W333" s="45"/>
      <c r="X333" s="45"/>
      <c r="Y333" s="45"/>
      <c r="Z333" s="45"/>
      <c r="AA333" s="45"/>
      <c r="AB333" s="45"/>
      <c r="AC333" s="45"/>
      <c r="AD333" s="45"/>
      <c r="AE333" s="45"/>
      <c r="AF333" s="45"/>
      <c r="AG333" s="45"/>
      <c r="AH333" s="45"/>
      <c r="AI333" s="45"/>
      <c r="AJ333" s="45"/>
      <c r="AK333" s="45"/>
      <c r="AL333" s="45"/>
      <c r="AM333" s="45"/>
      <c r="AN333" s="45"/>
      <c r="AO333" s="45"/>
      <c r="AP333" s="45"/>
      <c r="AQ333" s="45"/>
      <c r="AR333" s="45"/>
      <c r="AS333" s="45"/>
      <c r="AT333" s="45"/>
      <c r="AU333" s="45"/>
      <c r="AV333" s="45"/>
      <c r="AW333" s="45"/>
      <c r="AX333" s="45"/>
      <c r="AY333" s="45"/>
      <c r="AZ333" s="45"/>
      <c r="BA333" s="45"/>
      <c r="BB333" s="45"/>
      <c r="BC333" s="45"/>
      <c r="BD333" s="45"/>
      <c r="BE333" s="45"/>
      <c r="BF333" s="45"/>
      <c r="BG333" s="45"/>
      <c r="BH333" s="45"/>
      <c r="BI333" s="45"/>
      <c r="BJ333" s="45"/>
      <c r="BK333" s="45"/>
      <c r="BL333" s="45"/>
      <c r="BM333" s="45"/>
      <c r="BN333" s="45"/>
      <c r="BO333" s="45"/>
      <c r="BP333" s="45"/>
      <c r="BQ333" s="45"/>
      <c r="BR333" s="45"/>
      <c r="BS333" s="45"/>
      <c r="BT333" s="45"/>
      <c r="BU333" s="45"/>
      <c r="BV333" s="45"/>
      <c r="BW333" s="45"/>
      <c r="BX333" s="45"/>
      <c r="BY333" s="45"/>
      <c r="BZ333" s="45"/>
      <c r="CA333" s="45"/>
      <c r="CB333" s="45"/>
      <c r="CC333" s="45"/>
      <c r="CD333" s="45"/>
      <c r="CE333" s="45"/>
      <c r="CF333" s="45"/>
      <c r="CG333" s="45"/>
      <c r="CH333" s="45"/>
      <c r="CI333" s="45"/>
      <c r="CJ333" s="45"/>
      <c r="CK333" s="45"/>
      <c r="CL333" s="45"/>
      <c r="CM333" s="45"/>
      <c r="CN333" s="45"/>
      <c r="CO333" s="45"/>
      <c r="CP333" s="45"/>
      <c r="CQ333" s="45"/>
      <c r="CR333" s="45"/>
    </row>
    <row r="334" spans="1:96">
      <c r="A334" s="67">
        <v>813430</v>
      </c>
      <c r="B334" s="34" t="s">
        <v>8267</v>
      </c>
      <c r="C334" s="38"/>
      <c r="D334" s="63">
        <v>50.4</v>
      </c>
      <c r="E334" s="49"/>
      <c r="F334" s="64"/>
      <c r="G334" s="45"/>
      <c r="H334" s="45"/>
      <c r="I334" s="45"/>
      <c r="J334" s="45"/>
      <c r="K334" s="45"/>
      <c r="L334" s="45"/>
      <c r="M334" s="45"/>
      <c r="N334" s="45"/>
      <c r="O334" s="45"/>
      <c r="P334" s="45"/>
      <c r="Q334" s="45"/>
      <c r="R334" s="45"/>
      <c r="S334" s="45"/>
      <c r="T334" s="45"/>
      <c r="U334" s="45"/>
      <c r="V334" s="45"/>
      <c r="W334" s="45"/>
      <c r="X334" s="45"/>
      <c r="Y334" s="45"/>
      <c r="Z334" s="45"/>
      <c r="AA334" s="45"/>
      <c r="AB334" s="45"/>
      <c r="AC334" s="45"/>
      <c r="AD334" s="45"/>
      <c r="AE334" s="45"/>
      <c r="AF334" s="45"/>
      <c r="AG334" s="45"/>
      <c r="AH334" s="45"/>
      <c r="AI334" s="45"/>
      <c r="AJ334" s="45"/>
      <c r="AK334" s="45"/>
      <c r="AL334" s="45"/>
      <c r="AM334" s="45"/>
      <c r="AN334" s="45"/>
      <c r="AO334" s="45"/>
      <c r="AP334" s="45"/>
      <c r="AQ334" s="45"/>
      <c r="AR334" s="45"/>
      <c r="AS334" s="45"/>
      <c r="AT334" s="45"/>
      <c r="AU334" s="45"/>
      <c r="AV334" s="45"/>
      <c r="AW334" s="45"/>
      <c r="AX334" s="45"/>
      <c r="AY334" s="45"/>
      <c r="AZ334" s="45"/>
      <c r="BA334" s="45"/>
      <c r="BB334" s="45"/>
      <c r="BC334" s="45"/>
      <c r="BD334" s="45"/>
      <c r="BE334" s="45"/>
      <c r="BF334" s="45"/>
      <c r="BG334" s="45"/>
      <c r="BH334" s="45"/>
      <c r="BI334" s="45"/>
      <c r="BJ334" s="45"/>
      <c r="BK334" s="45"/>
      <c r="BL334" s="45"/>
      <c r="BM334" s="45"/>
      <c r="BN334" s="45"/>
      <c r="BO334" s="45"/>
      <c r="BP334" s="45"/>
      <c r="BQ334" s="45"/>
      <c r="BR334" s="45"/>
      <c r="BS334" s="45"/>
      <c r="BT334" s="45"/>
      <c r="BU334" s="45"/>
      <c r="BV334" s="45"/>
      <c r="BW334" s="45"/>
      <c r="BX334" s="45"/>
      <c r="BY334" s="45"/>
      <c r="BZ334" s="45"/>
      <c r="CA334" s="45"/>
      <c r="CB334" s="45"/>
      <c r="CC334" s="45"/>
      <c r="CD334" s="45"/>
      <c r="CE334" s="45"/>
      <c r="CF334" s="45"/>
      <c r="CG334" s="45"/>
      <c r="CH334" s="45"/>
      <c r="CI334" s="45"/>
      <c r="CJ334" s="45"/>
      <c r="CK334" s="45"/>
      <c r="CL334" s="45"/>
      <c r="CM334" s="45"/>
      <c r="CN334" s="45"/>
      <c r="CO334" s="45"/>
      <c r="CP334" s="45"/>
      <c r="CQ334" s="45"/>
      <c r="CR334" s="45"/>
    </row>
    <row r="335" spans="1:96">
      <c r="A335" s="67">
        <v>813431</v>
      </c>
      <c r="B335" s="34" t="s">
        <v>8268</v>
      </c>
      <c r="C335" s="38"/>
      <c r="D335" s="63">
        <v>45.8</v>
      </c>
      <c r="E335" s="49"/>
      <c r="F335" s="64"/>
      <c r="G335" s="45"/>
      <c r="H335" s="45"/>
      <c r="I335" s="45"/>
      <c r="J335" s="45"/>
      <c r="K335" s="45"/>
      <c r="L335" s="45"/>
      <c r="M335" s="45"/>
      <c r="N335" s="45"/>
      <c r="O335" s="45"/>
      <c r="P335" s="45"/>
      <c r="Q335" s="45"/>
      <c r="R335" s="45"/>
      <c r="S335" s="45"/>
      <c r="T335" s="45"/>
      <c r="U335" s="45"/>
      <c r="V335" s="45"/>
      <c r="W335" s="45"/>
      <c r="X335" s="45"/>
      <c r="Y335" s="45"/>
      <c r="Z335" s="45"/>
      <c r="AA335" s="45"/>
      <c r="AB335" s="45"/>
      <c r="AC335" s="45"/>
      <c r="AD335" s="45"/>
      <c r="AE335" s="45"/>
      <c r="AF335" s="45"/>
      <c r="AG335" s="45"/>
      <c r="AH335" s="45"/>
      <c r="AI335" s="45"/>
      <c r="AJ335" s="45"/>
      <c r="AK335" s="45"/>
      <c r="AL335" s="45"/>
      <c r="AM335" s="45"/>
      <c r="AN335" s="45"/>
      <c r="AO335" s="45"/>
      <c r="AP335" s="45"/>
      <c r="AQ335" s="45"/>
      <c r="AR335" s="45"/>
      <c r="AS335" s="45"/>
      <c r="AT335" s="45"/>
      <c r="AU335" s="45"/>
      <c r="AV335" s="45"/>
      <c r="AW335" s="45"/>
      <c r="AX335" s="45"/>
      <c r="AY335" s="45"/>
      <c r="AZ335" s="45"/>
      <c r="BA335" s="45"/>
      <c r="BB335" s="45"/>
      <c r="BC335" s="45"/>
      <c r="BD335" s="45"/>
      <c r="BE335" s="45"/>
      <c r="BF335" s="45"/>
      <c r="BG335" s="45"/>
      <c r="BH335" s="45"/>
      <c r="BI335" s="45"/>
      <c r="BJ335" s="45"/>
      <c r="BK335" s="45"/>
      <c r="BL335" s="45"/>
      <c r="BM335" s="45"/>
      <c r="BN335" s="45"/>
      <c r="BO335" s="45"/>
      <c r="BP335" s="45"/>
      <c r="BQ335" s="45"/>
      <c r="BR335" s="45"/>
      <c r="BS335" s="45"/>
      <c r="BT335" s="45"/>
      <c r="BU335" s="45"/>
      <c r="BV335" s="45"/>
      <c r="BW335" s="45"/>
      <c r="BX335" s="45"/>
      <c r="BY335" s="45"/>
      <c r="BZ335" s="45"/>
      <c r="CA335" s="45"/>
      <c r="CB335" s="45"/>
      <c r="CC335" s="45"/>
      <c r="CD335" s="45"/>
      <c r="CE335" s="45"/>
      <c r="CF335" s="45"/>
      <c r="CG335" s="45"/>
      <c r="CH335" s="45"/>
      <c r="CI335" s="45"/>
      <c r="CJ335" s="45"/>
      <c r="CK335" s="45"/>
      <c r="CL335" s="45"/>
      <c r="CM335" s="45"/>
      <c r="CN335" s="45"/>
      <c r="CO335" s="45"/>
      <c r="CP335" s="45"/>
      <c r="CQ335" s="45"/>
      <c r="CR335" s="45"/>
    </row>
    <row r="336" spans="1:96">
      <c r="A336" s="67">
        <v>813454</v>
      </c>
      <c r="B336" s="34" t="s">
        <v>8269</v>
      </c>
      <c r="C336" s="38"/>
      <c r="D336" s="63">
        <v>6.99</v>
      </c>
      <c r="E336" s="49"/>
      <c r="F336" s="64"/>
      <c r="G336" s="45"/>
      <c r="H336" s="45"/>
      <c r="I336" s="45"/>
      <c r="J336" s="45"/>
      <c r="K336" s="45"/>
      <c r="L336" s="45"/>
      <c r="M336" s="45"/>
      <c r="N336" s="45"/>
      <c r="O336" s="45"/>
      <c r="P336" s="45"/>
      <c r="Q336" s="45"/>
      <c r="R336" s="45"/>
      <c r="S336" s="45"/>
      <c r="T336" s="45"/>
      <c r="U336" s="45"/>
      <c r="V336" s="45"/>
      <c r="W336" s="45"/>
      <c r="X336" s="45"/>
      <c r="Y336" s="45"/>
      <c r="Z336" s="45"/>
      <c r="AA336" s="45"/>
      <c r="AB336" s="45"/>
      <c r="AC336" s="45"/>
      <c r="AD336" s="45"/>
      <c r="AE336" s="45"/>
      <c r="AF336" s="45"/>
      <c r="AG336" s="45"/>
      <c r="AH336" s="45"/>
      <c r="AI336" s="45"/>
      <c r="AJ336" s="45"/>
      <c r="AK336" s="45"/>
      <c r="AL336" s="45"/>
      <c r="AM336" s="45"/>
      <c r="AN336" s="45"/>
      <c r="AO336" s="45"/>
      <c r="AP336" s="45"/>
      <c r="AQ336" s="45"/>
      <c r="AR336" s="45"/>
      <c r="AS336" s="45"/>
      <c r="AT336" s="45"/>
      <c r="AU336" s="45"/>
      <c r="AV336" s="45"/>
      <c r="AW336" s="45"/>
      <c r="AX336" s="45"/>
      <c r="AY336" s="45"/>
      <c r="AZ336" s="45"/>
      <c r="BA336" s="45"/>
      <c r="BB336" s="45"/>
      <c r="BC336" s="45"/>
      <c r="BD336" s="45"/>
      <c r="BE336" s="45"/>
      <c r="BF336" s="45"/>
      <c r="BG336" s="45"/>
      <c r="BH336" s="45"/>
      <c r="BI336" s="45"/>
      <c r="BJ336" s="45"/>
      <c r="BK336" s="45"/>
      <c r="BL336" s="45"/>
      <c r="BM336" s="45"/>
      <c r="BN336" s="45"/>
      <c r="BO336" s="45"/>
      <c r="BP336" s="45"/>
      <c r="BQ336" s="45"/>
      <c r="BR336" s="45"/>
      <c r="BS336" s="45"/>
      <c r="BT336" s="45"/>
      <c r="BU336" s="45"/>
      <c r="BV336" s="45"/>
      <c r="BW336" s="45"/>
      <c r="BX336" s="45"/>
      <c r="BY336" s="45"/>
      <c r="BZ336" s="45"/>
      <c r="CA336" s="45"/>
      <c r="CB336" s="45"/>
      <c r="CC336" s="45"/>
      <c r="CD336" s="45"/>
      <c r="CE336" s="45"/>
      <c r="CF336" s="45"/>
      <c r="CG336" s="45"/>
      <c r="CH336" s="45"/>
      <c r="CI336" s="45"/>
      <c r="CJ336" s="45"/>
      <c r="CK336" s="45"/>
      <c r="CL336" s="45"/>
      <c r="CM336" s="45"/>
      <c r="CN336" s="45"/>
      <c r="CO336" s="45"/>
      <c r="CP336" s="45"/>
      <c r="CQ336" s="45"/>
      <c r="CR336" s="45"/>
    </row>
    <row r="337" spans="1:96">
      <c r="A337" s="67">
        <v>813460</v>
      </c>
      <c r="B337" s="34" t="s">
        <v>8270</v>
      </c>
      <c r="C337" s="38"/>
      <c r="D337" s="63">
        <v>6.99</v>
      </c>
      <c r="E337" s="49"/>
      <c r="F337" s="64"/>
      <c r="G337" s="45"/>
      <c r="H337" s="45"/>
      <c r="I337" s="45"/>
      <c r="J337" s="45"/>
      <c r="K337" s="45"/>
      <c r="L337" s="45"/>
      <c r="M337" s="45"/>
      <c r="N337" s="45"/>
      <c r="O337" s="45"/>
      <c r="P337" s="45"/>
      <c r="Q337" s="45"/>
      <c r="R337" s="45"/>
      <c r="S337" s="45"/>
      <c r="T337" s="45"/>
      <c r="U337" s="45"/>
      <c r="V337" s="45"/>
      <c r="W337" s="45"/>
      <c r="X337" s="45"/>
      <c r="Y337" s="45"/>
      <c r="Z337" s="45"/>
      <c r="AA337" s="45"/>
      <c r="AB337" s="45"/>
      <c r="AC337" s="45"/>
      <c r="AD337" s="45"/>
      <c r="AE337" s="45"/>
      <c r="AF337" s="45"/>
      <c r="AG337" s="45"/>
      <c r="AH337" s="45"/>
      <c r="AI337" s="45"/>
      <c r="AJ337" s="45"/>
      <c r="AK337" s="45"/>
      <c r="AL337" s="45"/>
      <c r="AM337" s="45"/>
      <c r="AN337" s="45"/>
      <c r="AO337" s="45"/>
      <c r="AP337" s="45"/>
      <c r="AQ337" s="45"/>
      <c r="AR337" s="45"/>
      <c r="AS337" s="45"/>
      <c r="AT337" s="45"/>
      <c r="AU337" s="45"/>
      <c r="AV337" s="45"/>
      <c r="AW337" s="45"/>
      <c r="AX337" s="45"/>
      <c r="AY337" s="45"/>
      <c r="AZ337" s="45"/>
      <c r="BA337" s="45"/>
      <c r="BB337" s="45"/>
      <c r="BC337" s="45"/>
      <c r="BD337" s="45"/>
      <c r="BE337" s="45"/>
      <c r="BF337" s="45"/>
      <c r="BG337" s="45"/>
      <c r="BH337" s="45"/>
      <c r="BI337" s="45"/>
      <c r="BJ337" s="45"/>
      <c r="BK337" s="45"/>
      <c r="BL337" s="45"/>
      <c r="BM337" s="45"/>
      <c r="BN337" s="45"/>
      <c r="BO337" s="45"/>
      <c r="BP337" s="45"/>
      <c r="BQ337" s="45"/>
      <c r="BR337" s="45"/>
      <c r="BS337" s="45"/>
      <c r="BT337" s="45"/>
      <c r="BU337" s="45"/>
      <c r="BV337" s="45"/>
      <c r="BW337" s="45"/>
      <c r="BX337" s="45"/>
      <c r="BY337" s="45"/>
      <c r="BZ337" s="45"/>
      <c r="CA337" s="45"/>
      <c r="CB337" s="45"/>
      <c r="CC337" s="45"/>
      <c r="CD337" s="45"/>
      <c r="CE337" s="45"/>
      <c r="CF337" s="45"/>
      <c r="CG337" s="45"/>
      <c r="CH337" s="45"/>
      <c r="CI337" s="45"/>
      <c r="CJ337" s="45"/>
      <c r="CK337" s="45"/>
      <c r="CL337" s="45"/>
      <c r="CM337" s="45"/>
      <c r="CN337" s="45"/>
      <c r="CO337" s="45"/>
      <c r="CP337" s="45"/>
      <c r="CQ337" s="45"/>
      <c r="CR337" s="45"/>
    </row>
    <row r="338" spans="1:96">
      <c r="A338" s="67">
        <v>813461</v>
      </c>
      <c r="B338" s="34" t="s">
        <v>8271</v>
      </c>
      <c r="C338" s="38"/>
      <c r="D338" s="63">
        <v>11.6</v>
      </c>
      <c r="E338" s="49"/>
      <c r="F338" s="64"/>
      <c r="G338" s="45"/>
      <c r="H338" s="45"/>
      <c r="I338" s="45"/>
      <c r="J338" s="45"/>
      <c r="K338" s="45"/>
      <c r="L338" s="45"/>
      <c r="M338" s="45"/>
      <c r="N338" s="45"/>
      <c r="O338" s="45"/>
      <c r="P338" s="45"/>
      <c r="Q338" s="45"/>
      <c r="R338" s="45"/>
      <c r="S338" s="45"/>
      <c r="T338" s="45"/>
      <c r="U338" s="45"/>
      <c r="V338" s="45"/>
      <c r="W338" s="45"/>
      <c r="X338" s="45"/>
      <c r="Y338" s="45"/>
      <c r="Z338" s="45"/>
      <c r="AA338" s="45"/>
      <c r="AB338" s="45"/>
      <c r="AC338" s="45"/>
      <c r="AD338" s="45"/>
      <c r="AE338" s="45"/>
      <c r="AF338" s="45"/>
      <c r="AG338" s="45"/>
      <c r="AH338" s="45"/>
      <c r="AI338" s="45"/>
      <c r="AJ338" s="45"/>
      <c r="AK338" s="45"/>
      <c r="AL338" s="45"/>
      <c r="AM338" s="45"/>
      <c r="AN338" s="45"/>
      <c r="AO338" s="45"/>
      <c r="AP338" s="45"/>
      <c r="AQ338" s="45"/>
      <c r="AR338" s="45"/>
      <c r="AS338" s="45"/>
      <c r="AT338" s="45"/>
      <c r="AU338" s="45"/>
      <c r="AV338" s="45"/>
      <c r="AW338" s="45"/>
      <c r="AX338" s="45"/>
      <c r="AY338" s="45"/>
      <c r="AZ338" s="45"/>
      <c r="BA338" s="45"/>
      <c r="BB338" s="45"/>
      <c r="BC338" s="45"/>
      <c r="BD338" s="45"/>
      <c r="BE338" s="45"/>
      <c r="BF338" s="45"/>
      <c r="BG338" s="45"/>
      <c r="BH338" s="45"/>
      <c r="BI338" s="45"/>
      <c r="BJ338" s="45"/>
      <c r="BK338" s="45"/>
      <c r="BL338" s="45"/>
      <c r="BM338" s="45"/>
      <c r="BN338" s="45"/>
      <c r="BO338" s="45"/>
      <c r="BP338" s="45"/>
      <c r="BQ338" s="45"/>
      <c r="BR338" s="45"/>
      <c r="BS338" s="45"/>
      <c r="BT338" s="45"/>
      <c r="BU338" s="45"/>
      <c r="BV338" s="45"/>
      <c r="BW338" s="45"/>
      <c r="BX338" s="45"/>
      <c r="BY338" s="45"/>
      <c r="BZ338" s="45"/>
      <c r="CA338" s="45"/>
      <c r="CB338" s="45"/>
      <c r="CC338" s="45"/>
      <c r="CD338" s="45"/>
      <c r="CE338" s="45"/>
      <c r="CF338" s="45"/>
      <c r="CG338" s="45"/>
      <c r="CH338" s="45"/>
      <c r="CI338" s="45"/>
      <c r="CJ338" s="45"/>
      <c r="CK338" s="45"/>
      <c r="CL338" s="45"/>
      <c r="CM338" s="45"/>
      <c r="CN338" s="45"/>
      <c r="CO338" s="45"/>
      <c r="CP338" s="45"/>
      <c r="CQ338" s="45"/>
      <c r="CR338" s="45"/>
    </row>
    <row r="339" spans="1:96">
      <c r="A339" s="67">
        <v>813462</v>
      </c>
      <c r="B339" s="34" t="s">
        <v>8272</v>
      </c>
      <c r="C339" s="38"/>
      <c r="D339" s="63">
        <v>11.6</v>
      </c>
      <c r="E339" s="49"/>
      <c r="F339" s="64"/>
      <c r="G339" s="45"/>
      <c r="H339" s="45"/>
      <c r="I339" s="45"/>
      <c r="J339" s="45"/>
      <c r="K339" s="45"/>
      <c r="L339" s="45"/>
      <c r="M339" s="45"/>
      <c r="N339" s="45"/>
      <c r="O339" s="45"/>
      <c r="P339" s="45"/>
      <c r="Q339" s="45"/>
      <c r="R339" s="45"/>
      <c r="S339" s="45"/>
      <c r="T339" s="45"/>
      <c r="U339" s="45"/>
      <c r="V339" s="45"/>
      <c r="W339" s="45"/>
      <c r="X339" s="45"/>
      <c r="Y339" s="45"/>
      <c r="Z339" s="45"/>
      <c r="AA339" s="45"/>
      <c r="AB339" s="45"/>
      <c r="AC339" s="45"/>
      <c r="AD339" s="45"/>
      <c r="AE339" s="45"/>
      <c r="AF339" s="45"/>
      <c r="AG339" s="45"/>
      <c r="AH339" s="45"/>
      <c r="AI339" s="45"/>
      <c r="AJ339" s="45"/>
      <c r="AK339" s="45"/>
      <c r="AL339" s="45"/>
      <c r="AM339" s="45"/>
      <c r="AN339" s="45"/>
      <c r="AO339" s="45"/>
      <c r="AP339" s="45"/>
      <c r="AQ339" s="45"/>
      <c r="AR339" s="45"/>
      <c r="AS339" s="45"/>
      <c r="AT339" s="45"/>
      <c r="AU339" s="45"/>
      <c r="AV339" s="45"/>
      <c r="AW339" s="45"/>
      <c r="AX339" s="45"/>
      <c r="AY339" s="45"/>
      <c r="AZ339" s="45"/>
      <c r="BA339" s="45"/>
      <c r="BB339" s="45"/>
      <c r="BC339" s="45"/>
      <c r="BD339" s="45"/>
      <c r="BE339" s="45"/>
      <c r="BF339" s="45"/>
      <c r="BG339" s="45"/>
      <c r="BH339" s="45"/>
      <c r="BI339" s="45"/>
      <c r="BJ339" s="45"/>
      <c r="BK339" s="45"/>
      <c r="BL339" s="45"/>
      <c r="BM339" s="45"/>
      <c r="BN339" s="45"/>
      <c r="BO339" s="45"/>
      <c r="BP339" s="45"/>
      <c r="BQ339" s="45"/>
      <c r="BR339" s="45"/>
      <c r="BS339" s="45"/>
      <c r="BT339" s="45"/>
      <c r="BU339" s="45"/>
      <c r="BV339" s="45"/>
      <c r="BW339" s="45"/>
      <c r="BX339" s="45"/>
      <c r="BY339" s="45"/>
      <c r="BZ339" s="45"/>
      <c r="CA339" s="45"/>
      <c r="CB339" s="45"/>
      <c r="CC339" s="45"/>
      <c r="CD339" s="45"/>
      <c r="CE339" s="45"/>
      <c r="CF339" s="45"/>
      <c r="CG339" s="45"/>
      <c r="CH339" s="45"/>
      <c r="CI339" s="45"/>
      <c r="CJ339" s="45"/>
      <c r="CK339" s="45"/>
      <c r="CL339" s="45"/>
      <c r="CM339" s="45"/>
      <c r="CN339" s="45"/>
      <c r="CO339" s="45"/>
      <c r="CP339" s="45"/>
      <c r="CQ339" s="45"/>
      <c r="CR339" s="45"/>
    </row>
    <row r="340" spans="1:96">
      <c r="A340" s="67">
        <v>813463</v>
      </c>
      <c r="B340" s="34" t="s">
        <v>8273</v>
      </c>
      <c r="C340" s="38"/>
      <c r="D340" s="63">
        <v>11.6</v>
      </c>
      <c r="E340" s="49"/>
      <c r="F340" s="64"/>
      <c r="G340" s="45"/>
      <c r="H340" s="45"/>
      <c r="I340" s="45"/>
      <c r="J340" s="45"/>
      <c r="K340" s="45"/>
      <c r="L340" s="45"/>
      <c r="M340" s="45"/>
      <c r="N340" s="45"/>
      <c r="O340" s="45"/>
      <c r="P340" s="45"/>
      <c r="Q340" s="45"/>
      <c r="R340" s="45"/>
      <c r="S340" s="45"/>
      <c r="T340" s="45"/>
      <c r="U340" s="45"/>
      <c r="V340" s="45"/>
      <c r="W340" s="45"/>
      <c r="X340" s="45"/>
      <c r="Y340" s="45"/>
      <c r="Z340" s="45"/>
      <c r="AA340" s="45"/>
      <c r="AB340" s="45"/>
      <c r="AC340" s="45"/>
      <c r="AD340" s="45"/>
      <c r="AE340" s="45"/>
      <c r="AF340" s="45"/>
      <c r="AG340" s="45"/>
      <c r="AH340" s="45"/>
      <c r="AI340" s="45"/>
      <c r="AJ340" s="45"/>
      <c r="AK340" s="45"/>
      <c r="AL340" s="45"/>
      <c r="AM340" s="45"/>
      <c r="AN340" s="45"/>
      <c r="AO340" s="45"/>
      <c r="AP340" s="45"/>
      <c r="AQ340" s="45"/>
      <c r="AR340" s="45"/>
      <c r="AS340" s="45"/>
      <c r="AT340" s="45"/>
      <c r="AU340" s="45"/>
      <c r="AV340" s="45"/>
      <c r="AW340" s="45"/>
      <c r="AX340" s="45"/>
      <c r="AY340" s="45"/>
      <c r="AZ340" s="45"/>
      <c r="BA340" s="45"/>
      <c r="BB340" s="45"/>
      <c r="BC340" s="45"/>
      <c r="BD340" s="45"/>
      <c r="BE340" s="45"/>
      <c r="BF340" s="45"/>
      <c r="BG340" s="45"/>
      <c r="BH340" s="45"/>
      <c r="BI340" s="45"/>
      <c r="BJ340" s="45"/>
      <c r="BK340" s="45"/>
      <c r="BL340" s="45"/>
      <c r="BM340" s="45"/>
      <c r="BN340" s="45"/>
      <c r="BO340" s="45"/>
      <c r="BP340" s="45"/>
      <c r="BQ340" s="45"/>
      <c r="BR340" s="45"/>
      <c r="BS340" s="45"/>
      <c r="BT340" s="45"/>
      <c r="BU340" s="45"/>
      <c r="BV340" s="45"/>
      <c r="BW340" s="45"/>
      <c r="BX340" s="45"/>
      <c r="BY340" s="45"/>
      <c r="BZ340" s="45"/>
      <c r="CA340" s="45"/>
      <c r="CB340" s="45"/>
      <c r="CC340" s="45"/>
      <c r="CD340" s="45"/>
      <c r="CE340" s="45"/>
      <c r="CF340" s="45"/>
      <c r="CG340" s="45"/>
      <c r="CH340" s="45"/>
      <c r="CI340" s="45"/>
      <c r="CJ340" s="45"/>
      <c r="CK340" s="45"/>
      <c r="CL340" s="45"/>
      <c r="CM340" s="45"/>
      <c r="CN340" s="45"/>
      <c r="CO340" s="45"/>
      <c r="CP340" s="45"/>
      <c r="CQ340" s="45"/>
      <c r="CR340" s="45"/>
    </row>
    <row r="341" spans="1:96">
      <c r="A341" s="67">
        <v>813464</v>
      </c>
      <c r="B341" s="34" t="s">
        <v>8274</v>
      </c>
      <c r="C341" s="38"/>
      <c r="D341" s="63">
        <v>11.6</v>
      </c>
      <c r="E341" s="49"/>
      <c r="F341" s="64"/>
      <c r="G341" s="45"/>
      <c r="H341" s="45"/>
      <c r="I341" s="45"/>
      <c r="J341" s="45"/>
      <c r="K341" s="45"/>
      <c r="L341" s="45"/>
      <c r="M341" s="45"/>
      <c r="N341" s="45"/>
      <c r="O341" s="45"/>
      <c r="P341" s="45"/>
      <c r="Q341" s="45"/>
      <c r="R341" s="45"/>
      <c r="S341" s="45"/>
      <c r="T341" s="45"/>
      <c r="U341" s="45"/>
      <c r="V341" s="45"/>
      <c r="W341" s="45"/>
      <c r="X341" s="45"/>
      <c r="Y341" s="45"/>
      <c r="Z341" s="45"/>
      <c r="AA341" s="45"/>
      <c r="AB341" s="45"/>
      <c r="AC341" s="45"/>
      <c r="AD341" s="45"/>
      <c r="AE341" s="45"/>
      <c r="AF341" s="45"/>
      <c r="AG341" s="45"/>
      <c r="AH341" s="45"/>
      <c r="AI341" s="45"/>
      <c r="AJ341" s="45"/>
      <c r="AK341" s="45"/>
      <c r="AL341" s="45"/>
      <c r="AM341" s="45"/>
      <c r="AN341" s="45"/>
      <c r="AO341" s="45"/>
      <c r="AP341" s="45"/>
      <c r="AQ341" s="45"/>
      <c r="AR341" s="45"/>
      <c r="AS341" s="45"/>
      <c r="AT341" s="45"/>
      <c r="AU341" s="45"/>
      <c r="AV341" s="45"/>
      <c r="AW341" s="45"/>
      <c r="AX341" s="45"/>
      <c r="AY341" s="45"/>
      <c r="AZ341" s="45"/>
      <c r="BA341" s="45"/>
      <c r="BB341" s="45"/>
      <c r="BC341" s="45"/>
      <c r="BD341" s="45"/>
      <c r="BE341" s="45"/>
      <c r="BF341" s="45"/>
      <c r="BG341" s="45"/>
      <c r="BH341" s="45"/>
      <c r="BI341" s="45"/>
      <c r="BJ341" s="45"/>
      <c r="BK341" s="45"/>
      <c r="BL341" s="45"/>
      <c r="BM341" s="45"/>
      <c r="BN341" s="45"/>
      <c r="BO341" s="45"/>
      <c r="BP341" s="45"/>
      <c r="BQ341" s="45"/>
      <c r="BR341" s="45"/>
      <c r="BS341" s="45"/>
      <c r="BT341" s="45"/>
      <c r="BU341" s="45"/>
      <c r="BV341" s="45"/>
      <c r="BW341" s="45"/>
      <c r="BX341" s="45"/>
      <c r="BY341" s="45"/>
      <c r="BZ341" s="45"/>
      <c r="CA341" s="45"/>
      <c r="CB341" s="45"/>
      <c r="CC341" s="45"/>
      <c r="CD341" s="45"/>
      <c r="CE341" s="45"/>
      <c r="CF341" s="45"/>
      <c r="CG341" s="45"/>
      <c r="CH341" s="45"/>
      <c r="CI341" s="45"/>
      <c r="CJ341" s="45"/>
      <c r="CK341" s="45"/>
      <c r="CL341" s="45"/>
      <c r="CM341" s="45"/>
      <c r="CN341" s="45"/>
      <c r="CO341" s="45"/>
      <c r="CP341" s="45"/>
      <c r="CQ341" s="45"/>
      <c r="CR341" s="45"/>
    </row>
    <row r="342" spans="1:96">
      <c r="A342" s="67">
        <v>813465</v>
      </c>
      <c r="B342" s="34" t="s">
        <v>8275</v>
      </c>
      <c r="C342" s="38"/>
      <c r="D342" s="63">
        <v>11.6</v>
      </c>
      <c r="E342" s="49"/>
      <c r="F342" s="64"/>
      <c r="G342" s="45"/>
      <c r="H342" s="45"/>
      <c r="I342" s="45"/>
      <c r="J342" s="45"/>
      <c r="K342" s="45"/>
      <c r="L342" s="45"/>
      <c r="M342" s="45"/>
      <c r="N342" s="45"/>
      <c r="O342" s="45"/>
      <c r="P342" s="45"/>
      <c r="Q342" s="45"/>
      <c r="R342" s="45"/>
      <c r="S342" s="45"/>
      <c r="T342" s="45"/>
      <c r="U342" s="45"/>
      <c r="V342" s="45"/>
      <c r="W342" s="45"/>
      <c r="X342" s="45"/>
      <c r="Y342" s="45"/>
      <c r="Z342" s="45"/>
      <c r="AA342" s="45"/>
      <c r="AB342" s="45"/>
      <c r="AC342" s="45"/>
      <c r="AD342" s="45"/>
      <c r="AE342" s="45"/>
      <c r="AF342" s="45"/>
      <c r="AG342" s="45"/>
      <c r="AH342" s="45"/>
      <c r="AI342" s="45"/>
      <c r="AJ342" s="45"/>
      <c r="AK342" s="45"/>
      <c r="AL342" s="45"/>
      <c r="AM342" s="45"/>
      <c r="AN342" s="45"/>
      <c r="AO342" s="45"/>
      <c r="AP342" s="45"/>
      <c r="AQ342" s="45"/>
      <c r="AR342" s="45"/>
      <c r="AS342" s="45"/>
      <c r="AT342" s="45"/>
      <c r="AU342" s="45"/>
      <c r="AV342" s="45"/>
      <c r="AW342" s="45"/>
      <c r="AX342" s="45"/>
      <c r="AY342" s="45"/>
      <c r="AZ342" s="45"/>
      <c r="BA342" s="45"/>
      <c r="BB342" s="45"/>
      <c r="BC342" s="45"/>
      <c r="BD342" s="45"/>
      <c r="BE342" s="45"/>
      <c r="BF342" s="45"/>
      <c r="BG342" s="45"/>
      <c r="BH342" s="45"/>
      <c r="BI342" s="45"/>
      <c r="BJ342" s="45"/>
      <c r="BK342" s="45"/>
      <c r="BL342" s="45"/>
      <c r="BM342" s="45"/>
      <c r="BN342" s="45"/>
      <c r="BO342" s="45"/>
      <c r="BP342" s="45"/>
      <c r="BQ342" s="45"/>
      <c r="BR342" s="45"/>
      <c r="BS342" s="45"/>
      <c r="BT342" s="45"/>
      <c r="BU342" s="45"/>
      <c r="BV342" s="45"/>
      <c r="BW342" s="45"/>
      <c r="BX342" s="45"/>
      <c r="BY342" s="45"/>
      <c r="BZ342" s="45"/>
      <c r="CA342" s="45"/>
      <c r="CB342" s="45"/>
      <c r="CC342" s="45"/>
      <c r="CD342" s="45"/>
      <c r="CE342" s="45"/>
      <c r="CF342" s="45"/>
      <c r="CG342" s="45"/>
      <c r="CH342" s="45"/>
      <c r="CI342" s="45"/>
      <c r="CJ342" s="45"/>
      <c r="CK342" s="45"/>
      <c r="CL342" s="45"/>
      <c r="CM342" s="45"/>
      <c r="CN342" s="45"/>
      <c r="CO342" s="45"/>
      <c r="CP342" s="45"/>
      <c r="CQ342" s="45"/>
      <c r="CR342" s="45"/>
    </row>
    <row r="343" spans="1:96">
      <c r="A343" s="67">
        <v>813467</v>
      </c>
      <c r="B343" s="34" t="s">
        <v>8276</v>
      </c>
      <c r="C343" s="38"/>
      <c r="D343" s="63">
        <v>11.6</v>
      </c>
      <c r="E343" s="49"/>
      <c r="F343" s="64"/>
      <c r="G343" s="45"/>
      <c r="H343" s="45"/>
      <c r="I343" s="45"/>
      <c r="J343" s="45"/>
      <c r="K343" s="45"/>
      <c r="L343" s="45"/>
      <c r="M343" s="45"/>
      <c r="N343" s="45"/>
      <c r="O343" s="45"/>
      <c r="P343" s="45"/>
      <c r="Q343" s="45"/>
      <c r="R343" s="45"/>
      <c r="S343" s="45"/>
      <c r="T343" s="45"/>
      <c r="U343" s="45"/>
      <c r="V343" s="45"/>
      <c r="W343" s="45"/>
      <c r="X343" s="45"/>
      <c r="Y343" s="45"/>
      <c r="Z343" s="45"/>
      <c r="AA343" s="45"/>
      <c r="AB343" s="45"/>
      <c r="AC343" s="45"/>
      <c r="AD343" s="45"/>
      <c r="AE343" s="45"/>
      <c r="AF343" s="45"/>
      <c r="AG343" s="45"/>
      <c r="AH343" s="45"/>
      <c r="AI343" s="45"/>
      <c r="AJ343" s="45"/>
      <c r="AK343" s="45"/>
      <c r="AL343" s="45"/>
      <c r="AM343" s="45"/>
      <c r="AN343" s="45"/>
      <c r="AO343" s="45"/>
      <c r="AP343" s="45"/>
      <c r="AQ343" s="45"/>
      <c r="AR343" s="45"/>
      <c r="AS343" s="45"/>
      <c r="AT343" s="45"/>
      <c r="AU343" s="45"/>
      <c r="AV343" s="45"/>
      <c r="AW343" s="45"/>
      <c r="AX343" s="45"/>
      <c r="AY343" s="45"/>
      <c r="AZ343" s="45"/>
      <c r="BA343" s="45"/>
      <c r="BB343" s="45"/>
      <c r="BC343" s="45"/>
      <c r="BD343" s="45"/>
      <c r="BE343" s="45"/>
      <c r="BF343" s="45"/>
      <c r="BG343" s="45"/>
      <c r="BH343" s="45"/>
      <c r="BI343" s="45"/>
      <c r="BJ343" s="45"/>
      <c r="BK343" s="45"/>
      <c r="BL343" s="45"/>
      <c r="BM343" s="45"/>
      <c r="BN343" s="45"/>
      <c r="BO343" s="45"/>
      <c r="BP343" s="45"/>
      <c r="BQ343" s="45"/>
      <c r="BR343" s="45"/>
      <c r="BS343" s="45"/>
      <c r="BT343" s="45"/>
      <c r="BU343" s="45"/>
      <c r="BV343" s="45"/>
      <c r="BW343" s="45"/>
      <c r="BX343" s="45"/>
      <c r="BY343" s="45"/>
      <c r="BZ343" s="45"/>
      <c r="CA343" s="45"/>
      <c r="CB343" s="45"/>
      <c r="CC343" s="45"/>
      <c r="CD343" s="45"/>
      <c r="CE343" s="45"/>
      <c r="CF343" s="45"/>
      <c r="CG343" s="45"/>
      <c r="CH343" s="45"/>
      <c r="CI343" s="45"/>
      <c r="CJ343" s="45"/>
      <c r="CK343" s="45"/>
      <c r="CL343" s="45"/>
      <c r="CM343" s="45"/>
      <c r="CN343" s="45"/>
      <c r="CO343" s="45"/>
      <c r="CP343" s="45"/>
      <c r="CQ343" s="45"/>
      <c r="CR343" s="45"/>
    </row>
    <row r="344" spans="1:96">
      <c r="A344" s="67">
        <v>813468</v>
      </c>
      <c r="B344" s="34" t="s">
        <v>8277</v>
      </c>
      <c r="C344" s="38"/>
      <c r="D344" s="63">
        <v>7.22</v>
      </c>
      <c r="E344" s="49"/>
      <c r="F344" s="64"/>
      <c r="G344" s="45"/>
      <c r="H344" s="45"/>
      <c r="I344" s="45"/>
      <c r="J344" s="45"/>
      <c r="K344" s="45"/>
      <c r="L344" s="45"/>
      <c r="M344" s="45"/>
      <c r="N344" s="45"/>
      <c r="O344" s="45"/>
      <c r="P344" s="45"/>
      <c r="Q344" s="45"/>
      <c r="R344" s="45"/>
      <c r="S344" s="45"/>
      <c r="T344" s="45"/>
      <c r="U344" s="45"/>
      <c r="V344" s="45"/>
      <c r="W344" s="45"/>
      <c r="X344" s="45"/>
      <c r="Y344" s="45"/>
      <c r="Z344" s="45"/>
      <c r="AA344" s="45"/>
      <c r="AB344" s="45"/>
      <c r="AC344" s="45"/>
      <c r="AD344" s="45"/>
      <c r="AE344" s="45"/>
      <c r="AF344" s="45"/>
      <c r="AG344" s="45"/>
      <c r="AH344" s="45"/>
      <c r="AI344" s="45"/>
      <c r="AJ344" s="45"/>
      <c r="AK344" s="45"/>
      <c r="AL344" s="45"/>
      <c r="AM344" s="45"/>
      <c r="AN344" s="45"/>
      <c r="AO344" s="45"/>
      <c r="AP344" s="45"/>
      <c r="AQ344" s="45"/>
      <c r="AR344" s="45"/>
      <c r="AS344" s="45"/>
      <c r="AT344" s="45"/>
      <c r="AU344" s="45"/>
      <c r="AV344" s="45"/>
      <c r="AW344" s="45"/>
      <c r="AX344" s="45"/>
      <c r="AY344" s="45"/>
      <c r="AZ344" s="45"/>
      <c r="BA344" s="45"/>
      <c r="BB344" s="45"/>
      <c r="BC344" s="45"/>
      <c r="BD344" s="45"/>
      <c r="BE344" s="45"/>
      <c r="BF344" s="45"/>
      <c r="BG344" s="45"/>
      <c r="BH344" s="45"/>
      <c r="BI344" s="45"/>
      <c r="BJ344" s="45"/>
      <c r="BK344" s="45"/>
      <c r="BL344" s="45"/>
      <c r="BM344" s="45"/>
      <c r="BN344" s="45"/>
      <c r="BO344" s="45"/>
      <c r="BP344" s="45"/>
      <c r="BQ344" s="45"/>
      <c r="BR344" s="45"/>
      <c r="BS344" s="45"/>
      <c r="BT344" s="45"/>
      <c r="BU344" s="45"/>
      <c r="BV344" s="45"/>
      <c r="BW344" s="45"/>
      <c r="BX344" s="45"/>
      <c r="BY344" s="45"/>
      <c r="BZ344" s="45"/>
      <c r="CA344" s="45"/>
      <c r="CB344" s="45"/>
      <c r="CC344" s="45"/>
      <c r="CD344" s="45"/>
      <c r="CE344" s="45"/>
      <c r="CF344" s="45"/>
      <c r="CG344" s="45"/>
      <c r="CH344" s="45"/>
      <c r="CI344" s="45"/>
      <c r="CJ344" s="45"/>
      <c r="CK344" s="45"/>
      <c r="CL344" s="45"/>
      <c r="CM344" s="45"/>
      <c r="CN344" s="45"/>
      <c r="CO344" s="45"/>
      <c r="CP344" s="45"/>
      <c r="CQ344" s="45"/>
      <c r="CR344" s="45"/>
    </row>
    <row r="345" spans="1:96">
      <c r="A345" s="67">
        <v>813471</v>
      </c>
      <c r="B345" s="34" t="s">
        <v>8278</v>
      </c>
      <c r="C345" s="38"/>
      <c r="D345" s="63">
        <v>21.8</v>
      </c>
      <c r="E345" s="49"/>
      <c r="F345" s="64"/>
      <c r="G345" s="45"/>
      <c r="H345" s="45"/>
      <c r="I345" s="45"/>
      <c r="J345" s="45"/>
      <c r="K345" s="45"/>
      <c r="L345" s="45"/>
      <c r="M345" s="45"/>
      <c r="N345" s="45"/>
      <c r="O345" s="45"/>
      <c r="P345" s="45"/>
      <c r="Q345" s="45"/>
      <c r="R345" s="45"/>
      <c r="S345" s="45"/>
      <c r="T345" s="45"/>
      <c r="U345" s="45"/>
      <c r="V345" s="45"/>
      <c r="W345" s="45"/>
      <c r="X345" s="45"/>
      <c r="Y345" s="45"/>
      <c r="Z345" s="45"/>
      <c r="AA345" s="45"/>
      <c r="AB345" s="45"/>
      <c r="AC345" s="45"/>
      <c r="AD345" s="45"/>
      <c r="AE345" s="45"/>
      <c r="AF345" s="45"/>
      <c r="AG345" s="45"/>
      <c r="AH345" s="45"/>
      <c r="AI345" s="45"/>
      <c r="AJ345" s="45"/>
      <c r="AK345" s="45"/>
      <c r="AL345" s="45"/>
      <c r="AM345" s="45"/>
      <c r="AN345" s="45"/>
      <c r="AO345" s="45"/>
      <c r="AP345" s="45"/>
      <c r="AQ345" s="45"/>
      <c r="AR345" s="45"/>
      <c r="AS345" s="45"/>
      <c r="AT345" s="45"/>
      <c r="AU345" s="45"/>
      <c r="AV345" s="45"/>
      <c r="AW345" s="45"/>
      <c r="AX345" s="45"/>
      <c r="AY345" s="45"/>
      <c r="AZ345" s="45"/>
      <c r="BA345" s="45"/>
      <c r="BB345" s="45"/>
      <c r="BC345" s="45"/>
      <c r="BD345" s="45"/>
      <c r="BE345" s="45"/>
      <c r="BF345" s="45"/>
      <c r="BG345" s="45"/>
      <c r="BH345" s="45"/>
      <c r="BI345" s="45"/>
      <c r="BJ345" s="45"/>
      <c r="BK345" s="45"/>
      <c r="BL345" s="45"/>
      <c r="BM345" s="45"/>
      <c r="BN345" s="45"/>
      <c r="BO345" s="45"/>
      <c r="BP345" s="45"/>
      <c r="BQ345" s="45"/>
      <c r="BR345" s="45"/>
      <c r="BS345" s="45"/>
      <c r="BT345" s="45"/>
      <c r="BU345" s="45"/>
      <c r="BV345" s="45"/>
      <c r="BW345" s="45"/>
      <c r="BX345" s="45"/>
      <c r="BY345" s="45"/>
      <c r="BZ345" s="45"/>
      <c r="CA345" s="45"/>
      <c r="CB345" s="45"/>
      <c r="CC345" s="45"/>
      <c r="CD345" s="45"/>
      <c r="CE345" s="45"/>
      <c r="CF345" s="45"/>
      <c r="CG345" s="45"/>
      <c r="CH345" s="45"/>
      <c r="CI345" s="45"/>
      <c r="CJ345" s="45"/>
      <c r="CK345" s="45"/>
      <c r="CL345" s="45"/>
      <c r="CM345" s="45"/>
      <c r="CN345" s="45"/>
      <c r="CO345" s="45"/>
      <c r="CP345" s="45"/>
      <c r="CQ345" s="45"/>
      <c r="CR345" s="45"/>
    </row>
    <row r="346" spans="1:96">
      <c r="A346" s="67">
        <v>813472</v>
      </c>
      <c r="B346" s="34" t="s">
        <v>8279</v>
      </c>
      <c r="C346" s="38"/>
      <c r="D346" s="63">
        <v>21.8</v>
      </c>
      <c r="E346" s="49"/>
      <c r="F346" s="64"/>
      <c r="G346" s="45"/>
      <c r="H346" s="45"/>
      <c r="I346" s="45"/>
      <c r="J346" s="45"/>
      <c r="K346" s="45"/>
      <c r="L346" s="45"/>
      <c r="M346" s="45"/>
      <c r="N346" s="45"/>
      <c r="O346" s="45"/>
      <c r="P346" s="45"/>
      <c r="Q346" s="45"/>
      <c r="R346" s="45"/>
      <c r="S346" s="45"/>
      <c r="T346" s="45"/>
      <c r="U346" s="45"/>
      <c r="V346" s="45"/>
      <c r="W346" s="45"/>
      <c r="X346" s="45"/>
      <c r="Y346" s="45"/>
      <c r="Z346" s="45"/>
      <c r="AA346" s="45"/>
      <c r="AB346" s="45"/>
      <c r="AC346" s="45"/>
      <c r="AD346" s="45"/>
      <c r="AE346" s="45"/>
      <c r="AF346" s="45"/>
      <c r="AG346" s="45"/>
      <c r="AH346" s="45"/>
      <c r="AI346" s="45"/>
      <c r="AJ346" s="45"/>
      <c r="AK346" s="45"/>
      <c r="AL346" s="45"/>
      <c r="AM346" s="45"/>
      <c r="AN346" s="45"/>
      <c r="AO346" s="45"/>
      <c r="AP346" s="45"/>
      <c r="AQ346" s="45"/>
      <c r="AR346" s="45"/>
      <c r="AS346" s="45"/>
      <c r="AT346" s="45"/>
      <c r="AU346" s="45"/>
      <c r="AV346" s="45"/>
      <c r="AW346" s="45"/>
      <c r="AX346" s="45"/>
      <c r="AY346" s="45"/>
      <c r="AZ346" s="45"/>
      <c r="BA346" s="45"/>
      <c r="BB346" s="45"/>
      <c r="BC346" s="45"/>
      <c r="BD346" s="45"/>
      <c r="BE346" s="45"/>
      <c r="BF346" s="45"/>
      <c r="BG346" s="45"/>
      <c r="BH346" s="45"/>
      <c r="BI346" s="45"/>
      <c r="BJ346" s="45"/>
      <c r="BK346" s="45"/>
      <c r="BL346" s="45"/>
      <c r="BM346" s="45"/>
      <c r="BN346" s="45"/>
      <c r="BO346" s="45"/>
      <c r="BP346" s="45"/>
      <c r="BQ346" s="45"/>
      <c r="BR346" s="45"/>
      <c r="BS346" s="45"/>
      <c r="BT346" s="45"/>
      <c r="BU346" s="45"/>
      <c r="BV346" s="45"/>
      <c r="BW346" s="45"/>
      <c r="BX346" s="45"/>
      <c r="BY346" s="45"/>
      <c r="BZ346" s="45"/>
      <c r="CA346" s="45"/>
      <c r="CB346" s="45"/>
      <c r="CC346" s="45"/>
      <c r="CD346" s="45"/>
      <c r="CE346" s="45"/>
      <c r="CF346" s="45"/>
      <c r="CG346" s="45"/>
      <c r="CH346" s="45"/>
      <c r="CI346" s="45"/>
      <c r="CJ346" s="45"/>
      <c r="CK346" s="45"/>
      <c r="CL346" s="45"/>
      <c r="CM346" s="45"/>
      <c r="CN346" s="45"/>
      <c r="CO346" s="45"/>
      <c r="CP346" s="45"/>
      <c r="CQ346" s="45"/>
      <c r="CR346" s="45"/>
    </row>
    <row r="347" spans="1:96">
      <c r="A347" s="67">
        <v>813612</v>
      </c>
      <c r="B347" s="34" t="s">
        <v>8280</v>
      </c>
      <c r="C347" s="38"/>
      <c r="D347" s="63">
        <v>7.22</v>
      </c>
      <c r="E347" s="49"/>
      <c r="F347" s="64"/>
      <c r="G347" s="44"/>
      <c r="H347" s="44"/>
      <c r="I347" s="44"/>
      <c r="J347" s="44"/>
      <c r="K347" s="44"/>
      <c r="L347" s="44"/>
      <c r="M347" s="44"/>
      <c r="N347" s="44"/>
      <c r="O347" s="44"/>
      <c r="P347" s="44"/>
      <c r="Q347" s="44"/>
      <c r="R347" s="44"/>
      <c r="S347" s="44"/>
      <c r="T347" s="44"/>
      <c r="U347" s="44"/>
      <c r="V347" s="44"/>
      <c r="W347" s="44"/>
      <c r="X347" s="44"/>
      <c r="Y347" s="44"/>
      <c r="Z347" s="44"/>
      <c r="AA347" s="44"/>
      <c r="AB347" s="44"/>
      <c r="AC347" s="44"/>
      <c r="AD347" s="44"/>
      <c r="AE347" s="44"/>
      <c r="AF347" s="44"/>
      <c r="AG347" s="44"/>
      <c r="AH347" s="44"/>
      <c r="AI347" s="44"/>
      <c r="AJ347" s="44"/>
      <c r="AK347" s="44"/>
      <c r="AL347" s="44"/>
      <c r="AM347" s="44"/>
      <c r="AN347" s="44"/>
      <c r="AO347" s="44"/>
      <c r="AP347" s="44"/>
      <c r="AQ347" s="44"/>
      <c r="AR347" s="44"/>
      <c r="AS347" s="44"/>
      <c r="AT347" s="44"/>
      <c r="AU347" s="44"/>
      <c r="AV347" s="44"/>
      <c r="AW347" s="44"/>
      <c r="AX347" s="44"/>
      <c r="AY347" s="44"/>
      <c r="AZ347" s="44"/>
      <c r="BA347" s="44"/>
      <c r="BB347" s="44"/>
      <c r="BC347" s="44"/>
      <c r="BD347" s="44"/>
      <c r="BE347" s="44"/>
      <c r="BF347" s="44"/>
      <c r="BG347" s="44"/>
      <c r="BH347" s="44"/>
      <c r="BI347" s="44"/>
      <c r="BJ347" s="44"/>
      <c r="BK347" s="44"/>
      <c r="BL347" s="44"/>
      <c r="BM347" s="44"/>
      <c r="BN347" s="44"/>
      <c r="BO347" s="44"/>
      <c r="BP347" s="44"/>
      <c r="BQ347" s="44"/>
      <c r="BR347" s="44"/>
      <c r="BS347" s="44"/>
      <c r="BT347" s="44"/>
      <c r="BU347" s="44"/>
      <c r="BV347" s="44"/>
      <c r="BW347" s="44"/>
      <c r="BX347" s="44"/>
      <c r="BY347" s="44"/>
      <c r="BZ347" s="44"/>
      <c r="CA347" s="44"/>
      <c r="CB347" s="44"/>
      <c r="CC347" s="44"/>
      <c r="CD347" s="44"/>
      <c r="CE347" s="44"/>
      <c r="CF347" s="44"/>
      <c r="CG347" s="44"/>
      <c r="CH347" s="44"/>
      <c r="CI347" s="44"/>
      <c r="CJ347" s="44"/>
      <c r="CK347" s="44"/>
      <c r="CL347" s="44"/>
      <c r="CM347" s="44"/>
      <c r="CN347" s="44"/>
      <c r="CO347" s="44"/>
      <c r="CP347" s="44"/>
      <c r="CQ347" s="44"/>
      <c r="CR347" s="44"/>
    </row>
    <row r="348" spans="1:96">
      <c r="A348" s="67">
        <v>813618</v>
      </c>
      <c r="B348" s="34" t="s">
        <v>8281</v>
      </c>
      <c r="C348" s="38"/>
      <c r="D348" s="63">
        <v>8.4700000000000006</v>
      </c>
      <c r="E348" s="49"/>
      <c r="F348" s="64"/>
      <c r="G348" s="44"/>
      <c r="H348" s="44"/>
      <c r="I348" s="44"/>
      <c r="J348" s="44"/>
      <c r="K348" s="44"/>
      <c r="L348" s="44"/>
      <c r="M348" s="44"/>
      <c r="N348" s="44"/>
      <c r="O348" s="44"/>
      <c r="P348" s="44"/>
      <c r="Q348" s="44"/>
      <c r="R348" s="44"/>
      <c r="S348" s="44"/>
      <c r="T348" s="44"/>
      <c r="U348" s="44"/>
      <c r="V348" s="44"/>
      <c r="W348" s="44"/>
      <c r="X348" s="44"/>
      <c r="Y348" s="44"/>
      <c r="Z348" s="44"/>
      <c r="AA348" s="44"/>
      <c r="AB348" s="44"/>
      <c r="AC348" s="44"/>
      <c r="AD348" s="44"/>
      <c r="AE348" s="44"/>
      <c r="AF348" s="44"/>
      <c r="AG348" s="44"/>
      <c r="AH348" s="44"/>
      <c r="AI348" s="44"/>
      <c r="AJ348" s="44"/>
      <c r="AK348" s="44"/>
      <c r="AL348" s="44"/>
      <c r="AM348" s="44"/>
      <c r="AN348" s="44"/>
      <c r="AO348" s="44"/>
      <c r="AP348" s="44"/>
      <c r="AQ348" s="44"/>
      <c r="AR348" s="44"/>
      <c r="AS348" s="44"/>
      <c r="AT348" s="44"/>
      <c r="AU348" s="44"/>
      <c r="AV348" s="44"/>
      <c r="AW348" s="44"/>
      <c r="AX348" s="44"/>
      <c r="AY348" s="44"/>
      <c r="AZ348" s="44"/>
      <c r="BA348" s="44"/>
      <c r="BB348" s="44"/>
      <c r="BC348" s="44"/>
      <c r="BD348" s="44"/>
      <c r="BE348" s="44"/>
      <c r="BF348" s="44"/>
      <c r="BG348" s="44"/>
      <c r="BH348" s="44"/>
      <c r="BI348" s="44"/>
      <c r="BJ348" s="44"/>
      <c r="BK348" s="44"/>
      <c r="BL348" s="44"/>
      <c r="BM348" s="44"/>
      <c r="BN348" s="44"/>
      <c r="BO348" s="44"/>
      <c r="BP348" s="44"/>
      <c r="BQ348" s="44"/>
      <c r="BR348" s="44"/>
      <c r="BS348" s="44"/>
      <c r="BT348" s="44"/>
      <c r="BU348" s="44"/>
      <c r="BV348" s="44"/>
      <c r="BW348" s="44"/>
      <c r="BX348" s="44"/>
      <c r="BY348" s="44"/>
      <c r="BZ348" s="44"/>
      <c r="CA348" s="44"/>
      <c r="CB348" s="44"/>
      <c r="CC348" s="44"/>
      <c r="CD348" s="44"/>
      <c r="CE348" s="44"/>
      <c r="CF348" s="44"/>
      <c r="CG348" s="44"/>
      <c r="CH348" s="44"/>
      <c r="CI348" s="44"/>
      <c r="CJ348" s="44"/>
      <c r="CK348" s="44"/>
      <c r="CL348" s="44"/>
      <c r="CM348" s="44"/>
      <c r="CN348" s="44"/>
      <c r="CO348" s="44"/>
      <c r="CP348" s="44"/>
      <c r="CQ348" s="44"/>
      <c r="CR348" s="44"/>
    </row>
    <row r="349" spans="1:96">
      <c r="A349" s="67">
        <v>813619</v>
      </c>
      <c r="B349" s="34" t="s">
        <v>8282</v>
      </c>
      <c r="C349" s="38"/>
      <c r="D349" s="63">
        <v>17.2</v>
      </c>
      <c r="E349" s="49"/>
      <c r="F349" s="64"/>
      <c r="G349" s="44"/>
      <c r="H349" s="44"/>
      <c r="I349" s="44"/>
      <c r="J349" s="44"/>
      <c r="K349" s="44"/>
      <c r="L349" s="44"/>
      <c r="M349" s="44"/>
      <c r="N349" s="44"/>
      <c r="O349" s="44"/>
      <c r="P349" s="44"/>
      <c r="Q349" s="44"/>
      <c r="R349" s="44"/>
      <c r="S349" s="44"/>
      <c r="T349" s="44"/>
      <c r="U349" s="44"/>
      <c r="V349" s="44"/>
      <c r="W349" s="44"/>
      <c r="X349" s="44"/>
      <c r="Y349" s="44"/>
      <c r="Z349" s="44"/>
      <c r="AA349" s="44"/>
      <c r="AB349" s="44"/>
      <c r="AC349" s="44"/>
      <c r="AD349" s="44"/>
      <c r="AE349" s="44"/>
      <c r="AF349" s="44"/>
      <c r="AG349" s="44"/>
      <c r="AH349" s="44"/>
      <c r="AI349" s="44"/>
      <c r="AJ349" s="44"/>
      <c r="AK349" s="44"/>
      <c r="AL349" s="44"/>
      <c r="AM349" s="44"/>
      <c r="AN349" s="44"/>
      <c r="AO349" s="44"/>
      <c r="AP349" s="44"/>
      <c r="AQ349" s="44"/>
      <c r="AR349" s="44"/>
      <c r="AS349" s="44"/>
      <c r="AT349" s="44"/>
      <c r="AU349" s="44"/>
      <c r="AV349" s="44"/>
      <c r="AW349" s="44"/>
      <c r="AX349" s="44"/>
      <c r="AY349" s="44"/>
      <c r="AZ349" s="44"/>
      <c r="BA349" s="44"/>
      <c r="BB349" s="44"/>
      <c r="BC349" s="44"/>
      <c r="BD349" s="44"/>
      <c r="BE349" s="44"/>
      <c r="BF349" s="44"/>
      <c r="BG349" s="44"/>
      <c r="BH349" s="44"/>
      <c r="BI349" s="44"/>
      <c r="BJ349" s="44"/>
      <c r="BK349" s="44"/>
      <c r="BL349" s="44"/>
      <c r="BM349" s="44"/>
      <c r="BN349" s="44"/>
      <c r="BO349" s="44"/>
      <c r="BP349" s="44"/>
      <c r="BQ349" s="44"/>
      <c r="BR349" s="44"/>
      <c r="BS349" s="44"/>
      <c r="BT349" s="44"/>
      <c r="BU349" s="44"/>
      <c r="BV349" s="44"/>
      <c r="BW349" s="44"/>
      <c r="BX349" s="44"/>
      <c r="BY349" s="44"/>
      <c r="BZ349" s="44"/>
      <c r="CA349" s="44"/>
      <c r="CB349" s="44"/>
      <c r="CC349" s="44"/>
      <c r="CD349" s="44"/>
      <c r="CE349" s="44"/>
      <c r="CF349" s="44"/>
      <c r="CG349" s="44"/>
      <c r="CH349" s="44"/>
      <c r="CI349" s="44"/>
      <c r="CJ349" s="44"/>
      <c r="CK349" s="44"/>
      <c r="CL349" s="44"/>
      <c r="CM349" s="44"/>
      <c r="CN349" s="44"/>
      <c r="CO349" s="44"/>
      <c r="CP349" s="44"/>
      <c r="CQ349" s="44"/>
      <c r="CR349" s="44"/>
    </row>
    <row r="350" spans="1:96">
      <c r="A350" s="67">
        <v>813630</v>
      </c>
      <c r="B350" s="34" t="s">
        <v>8283</v>
      </c>
      <c r="C350" s="38"/>
      <c r="D350" s="63">
        <v>16</v>
      </c>
      <c r="E350" s="49"/>
      <c r="F350" s="64"/>
      <c r="G350" s="44"/>
      <c r="H350" s="44"/>
      <c r="I350" s="44"/>
      <c r="J350" s="44"/>
      <c r="K350" s="44"/>
      <c r="L350" s="44"/>
      <c r="M350" s="44"/>
      <c r="N350" s="44"/>
      <c r="O350" s="44"/>
      <c r="P350" s="44"/>
      <c r="Q350" s="44"/>
      <c r="R350" s="44"/>
      <c r="S350" s="44"/>
      <c r="T350" s="44"/>
      <c r="U350" s="44"/>
      <c r="V350" s="44"/>
      <c r="W350" s="44"/>
      <c r="X350" s="44"/>
      <c r="Y350" s="44"/>
      <c r="Z350" s="44"/>
      <c r="AA350" s="44"/>
      <c r="AB350" s="44"/>
      <c r="AC350" s="44"/>
      <c r="AD350" s="44"/>
      <c r="AE350" s="44"/>
      <c r="AF350" s="44"/>
      <c r="AG350" s="44"/>
      <c r="AH350" s="44"/>
      <c r="AI350" s="44"/>
      <c r="AJ350" s="44"/>
      <c r="AK350" s="44"/>
      <c r="AL350" s="44"/>
      <c r="AM350" s="44"/>
      <c r="AN350" s="44"/>
      <c r="AO350" s="44"/>
      <c r="AP350" s="44"/>
      <c r="AQ350" s="44"/>
      <c r="AR350" s="44"/>
      <c r="AS350" s="44"/>
      <c r="AT350" s="44"/>
      <c r="AU350" s="44"/>
      <c r="AV350" s="44"/>
      <c r="AW350" s="44"/>
      <c r="AX350" s="44"/>
      <c r="AY350" s="44"/>
      <c r="AZ350" s="44"/>
      <c r="BA350" s="44"/>
      <c r="BB350" s="44"/>
      <c r="BC350" s="44"/>
      <c r="BD350" s="44"/>
      <c r="BE350" s="44"/>
      <c r="BF350" s="44"/>
      <c r="BG350" s="44"/>
      <c r="BH350" s="44"/>
      <c r="BI350" s="44"/>
      <c r="BJ350" s="44"/>
      <c r="BK350" s="44"/>
      <c r="BL350" s="44"/>
      <c r="BM350" s="44"/>
      <c r="BN350" s="44"/>
      <c r="BO350" s="44"/>
      <c r="BP350" s="44"/>
      <c r="BQ350" s="44"/>
      <c r="BR350" s="44"/>
      <c r="BS350" s="44"/>
      <c r="BT350" s="44"/>
      <c r="BU350" s="44"/>
      <c r="BV350" s="44"/>
      <c r="BW350" s="44"/>
      <c r="BX350" s="44"/>
      <c r="BY350" s="44"/>
      <c r="BZ350" s="44"/>
      <c r="CA350" s="44"/>
      <c r="CB350" s="44"/>
      <c r="CC350" s="44"/>
      <c r="CD350" s="44"/>
      <c r="CE350" s="44"/>
      <c r="CF350" s="44"/>
      <c r="CG350" s="44"/>
      <c r="CH350" s="44"/>
      <c r="CI350" s="44"/>
      <c r="CJ350" s="44"/>
      <c r="CK350" s="44"/>
      <c r="CL350" s="44"/>
      <c r="CM350" s="44"/>
      <c r="CN350" s="44"/>
      <c r="CO350" s="44"/>
      <c r="CP350" s="44"/>
      <c r="CQ350" s="44"/>
      <c r="CR350" s="44"/>
    </row>
    <row r="351" spans="1:96">
      <c r="A351" s="67">
        <v>813631</v>
      </c>
      <c r="B351" s="34" t="s">
        <v>8284</v>
      </c>
      <c r="C351" s="38"/>
      <c r="D351" s="63">
        <v>16</v>
      </c>
      <c r="E351" s="49"/>
      <c r="F351" s="64"/>
      <c r="G351" s="44"/>
      <c r="H351" s="44"/>
      <c r="I351" s="44"/>
      <c r="J351" s="44"/>
      <c r="K351" s="44"/>
      <c r="L351" s="44"/>
      <c r="M351" s="44"/>
      <c r="N351" s="44"/>
      <c r="O351" s="44"/>
      <c r="P351" s="44"/>
      <c r="Q351" s="44"/>
      <c r="R351" s="44"/>
      <c r="S351" s="44"/>
      <c r="T351" s="44"/>
      <c r="U351" s="44"/>
      <c r="V351" s="44"/>
      <c r="W351" s="44"/>
      <c r="X351" s="44"/>
      <c r="Y351" s="44"/>
      <c r="Z351" s="44"/>
      <c r="AA351" s="44"/>
      <c r="AB351" s="44"/>
      <c r="AC351" s="44"/>
      <c r="AD351" s="44"/>
      <c r="AE351" s="44"/>
      <c r="AF351" s="44"/>
      <c r="AG351" s="44"/>
      <c r="AH351" s="44"/>
      <c r="AI351" s="44"/>
      <c r="AJ351" s="44"/>
      <c r="AK351" s="44"/>
      <c r="AL351" s="44"/>
      <c r="AM351" s="44"/>
      <c r="AN351" s="44"/>
      <c r="AO351" s="44"/>
      <c r="AP351" s="44"/>
      <c r="AQ351" s="44"/>
      <c r="AR351" s="44"/>
      <c r="AS351" s="44"/>
      <c r="AT351" s="44"/>
      <c r="AU351" s="44"/>
      <c r="AV351" s="44"/>
      <c r="AW351" s="44"/>
      <c r="AX351" s="44"/>
      <c r="AY351" s="44"/>
      <c r="AZ351" s="44"/>
      <c r="BA351" s="44"/>
      <c r="BB351" s="44"/>
      <c r="BC351" s="44"/>
      <c r="BD351" s="44"/>
      <c r="BE351" s="44"/>
      <c r="BF351" s="44"/>
      <c r="BG351" s="44"/>
      <c r="BH351" s="44"/>
      <c r="BI351" s="44"/>
      <c r="BJ351" s="44"/>
      <c r="BK351" s="44"/>
      <c r="BL351" s="44"/>
      <c r="BM351" s="44"/>
      <c r="BN351" s="44"/>
      <c r="BO351" s="44"/>
      <c r="BP351" s="44"/>
      <c r="BQ351" s="44"/>
      <c r="BR351" s="44"/>
      <c r="BS351" s="44"/>
      <c r="BT351" s="44"/>
      <c r="BU351" s="44"/>
      <c r="BV351" s="44"/>
      <c r="BW351" s="44"/>
      <c r="BX351" s="44"/>
      <c r="BY351" s="44"/>
      <c r="BZ351" s="44"/>
      <c r="CA351" s="44"/>
      <c r="CB351" s="44"/>
      <c r="CC351" s="44"/>
      <c r="CD351" s="44"/>
      <c r="CE351" s="44"/>
      <c r="CF351" s="44"/>
      <c r="CG351" s="44"/>
      <c r="CH351" s="44"/>
      <c r="CI351" s="44"/>
      <c r="CJ351" s="44"/>
      <c r="CK351" s="44"/>
      <c r="CL351" s="44"/>
      <c r="CM351" s="44"/>
      <c r="CN351" s="44"/>
      <c r="CO351" s="44"/>
      <c r="CP351" s="44"/>
      <c r="CQ351" s="44"/>
      <c r="CR351" s="44"/>
    </row>
    <row r="352" spans="1:96">
      <c r="A352" s="67">
        <v>813650</v>
      </c>
      <c r="B352" s="34" t="s">
        <v>8285</v>
      </c>
      <c r="C352" s="38"/>
      <c r="D352" s="71">
        <v>44.7</v>
      </c>
      <c r="E352" s="49"/>
      <c r="F352" s="64"/>
      <c r="G352" s="44"/>
      <c r="H352" s="44"/>
      <c r="I352" s="44"/>
      <c r="J352" s="44"/>
      <c r="K352" s="44"/>
      <c r="L352" s="44"/>
      <c r="M352" s="44"/>
      <c r="N352" s="44"/>
      <c r="O352" s="44"/>
      <c r="P352" s="44"/>
      <c r="Q352" s="44"/>
      <c r="R352" s="44"/>
      <c r="S352" s="44"/>
      <c r="T352" s="44"/>
      <c r="U352" s="44"/>
      <c r="V352" s="44"/>
      <c r="W352" s="44"/>
      <c r="X352" s="44"/>
      <c r="Y352" s="44"/>
      <c r="Z352" s="44"/>
      <c r="AA352" s="44"/>
      <c r="AB352" s="44"/>
      <c r="AC352" s="44"/>
      <c r="AD352" s="44"/>
      <c r="AE352" s="44"/>
      <c r="AF352" s="44"/>
      <c r="AG352" s="44"/>
      <c r="AH352" s="44"/>
      <c r="AI352" s="44"/>
      <c r="AJ352" s="44"/>
      <c r="AK352" s="44"/>
      <c r="AL352" s="44"/>
      <c r="AM352" s="44"/>
      <c r="AN352" s="44"/>
      <c r="AO352" s="44"/>
      <c r="AP352" s="44"/>
      <c r="AQ352" s="44"/>
      <c r="AR352" s="44"/>
      <c r="AS352" s="44"/>
      <c r="AT352" s="44"/>
      <c r="AU352" s="44"/>
      <c r="AV352" s="44"/>
      <c r="AW352" s="44"/>
      <c r="AX352" s="44"/>
      <c r="AY352" s="44"/>
      <c r="AZ352" s="44"/>
      <c r="BA352" s="44"/>
      <c r="BB352" s="44"/>
      <c r="BC352" s="44"/>
      <c r="BD352" s="44"/>
      <c r="BE352" s="44"/>
      <c r="BF352" s="44"/>
      <c r="BG352" s="44"/>
      <c r="BH352" s="44"/>
      <c r="BI352" s="44"/>
      <c r="BJ352" s="44"/>
      <c r="BK352" s="44"/>
      <c r="BL352" s="44"/>
      <c r="BM352" s="44"/>
      <c r="BN352" s="44"/>
      <c r="BO352" s="44"/>
      <c r="BP352" s="44"/>
      <c r="BQ352" s="44"/>
      <c r="BR352" s="44"/>
      <c r="BS352" s="44"/>
      <c r="BT352" s="44"/>
      <c r="BU352" s="44"/>
      <c r="BV352" s="44"/>
      <c r="BW352" s="44"/>
      <c r="BX352" s="44"/>
      <c r="BY352" s="44"/>
      <c r="BZ352" s="44"/>
      <c r="CA352" s="44"/>
      <c r="CB352" s="44"/>
      <c r="CC352" s="44"/>
      <c r="CD352" s="44"/>
      <c r="CE352" s="44"/>
      <c r="CF352" s="44"/>
      <c r="CG352" s="44"/>
      <c r="CH352" s="44"/>
      <c r="CI352" s="44"/>
      <c r="CJ352" s="44"/>
      <c r="CK352" s="44"/>
      <c r="CL352" s="44"/>
      <c r="CM352" s="44"/>
      <c r="CN352" s="44"/>
      <c r="CO352" s="44"/>
      <c r="CP352" s="44"/>
      <c r="CQ352" s="44"/>
      <c r="CR352" s="44"/>
    </row>
    <row r="353" spans="1:96">
      <c r="A353" s="67">
        <v>813651</v>
      </c>
      <c r="B353" s="34" t="s">
        <v>8286</v>
      </c>
      <c r="C353" s="38"/>
      <c r="D353" s="63">
        <v>160</v>
      </c>
      <c r="E353" s="49"/>
      <c r="F353" s="64"/>
      <c r="G353" s="45"/>
      <c r="H353" s="45"/>
      <c r="I353" s="45"/>
      <c r="J353" s="45"/>
      <c r="K353" s="45"/>
      <c r="L353" s="45"/>
      <c r="M353" s="45"/>
      <c r="N353" s="45"/>
      <c r="O353" s="45"/>
      <c r="P353" s="45"/>
      <c r="Q353" s="45"/>
      <c r="R353" s="45"/>
      <c r="S353" s="45"/>
      <c r="T353" s="45"/>
      <c r="U353" s="45"/>
      <c r="V353" s="45"/>
      <c r="W353" s="45"/>
      <c r="X353" s="45"/>
      <c r="Y353" s="45"/>
      <c r="Z353" s="45"/>
      <c r="AA353" s="45"/>
      <c r="AB353" s="45"/>
      <c r="AC353" s="45"/>
      <c r="AD353" s="45"/>
      <c r="AE353" s="45"/>
      <c r="AF353" s="45"/>
      <c r="AG353" s="45"/>
      <c r="AH353" s="45"/>
      <c r="AI353" s="45"/>
      <c r="AJ353" s="45"/>
      <c r="AK353" s="45"/>
      <c r="AL353" s="45"/>
      <c r="AM353" s="45"/>
      <c r="AN353" s="45"/>
      <c r="AO353" s="45"/>
      <c r="AP353" s="45"/>
      <c r="AQ353" s="45"/>
      <c r="AR353" s="45"/>
      <c r="AS353" s="45"/>
      <c r="AT353" s="45"/>
      <c r="AU353" s="45"/>
      <c r="AV353" s="45"/>
      <c r="AW353" s="45"/>
      <c r="AX353" s="45"/>
      <c r="AY353" s="45"/>
      <c r="AZ353" s="45"/>
      <c r="BA353" s="45"/>
      <c r="BB353" s="45"/>
      <c r="BC353" s="45"/>
      <c r="BD353" s="45"/>
      <c r="BE353" s="45"/>
      <c r="BF353" s="45"/>
      <c r="BG353" s="45"/>
      <c r="BH353" s="45"/>
      <c r="BI353" s="45"/>
      <c r="BJ353" s="45"/>
      <c r="BK353" s="45"/>
      <c r="BL353" s="45"/>
      <c r="BM353" s="45"/>
      <c r="BN353" s="45"/>
      <c r="BO353" s="45"/>
      <c r="BP353" s="45"/>
      <c r="BQ353" s="45"/>
      <c r="BR353" s="45"/>
      <c r="BS353" s="45"/>
      <c r="BT353" s="45"/>
      <c r="BU353" s="45"/>
      <c r="BV353" s="45"/>
      <c r="BW353" s="45"/>
      <c r="BX353" s="45"/>
      <c r="BY353" s="45"/>
      <c r="BZ353" s="45"/>
      <c r="CA353" s="45"/>
      <c r="CB353" s="45"/>
      <c r="CC353" s="45"/>
      <c r="CD353" s="45"/>
      <c r="CE353" s="45"/>
      <c r="CF353" s="45"/>
      <c r="CG353" s="45"/>
      <c r="CH353" s="45"/>
      <c r="CI353" s="45"/>
      <c r="CJ353" s="45"/>
      <c r="CK353" s="45"/>
      <c r="CL353" s="45"/>
      <c r="CM353" s="45"/>
      <c r="CN353" s="45"/>
      <c r="CO353" s="45"/>
      <c r="CP353" s="45"/>
      <c r="CQ353" s="45"/>
      <c r="CR353" s="45"/>
    </row>
    <row r="354" spans="1:96">
      <c r="A354" s="67">
        <v>813652</v>
      </c>
      <c r="B354" s="34" t="s">
        <v>8287</v>
      </c>
      <c r="C354" s="38"/>
      <c r="D354" s="63">
        <v>63</v>
      </c>
      <c r="E354" s="49"/>
      <c r="F354" s="64"/>
      <c r="G354" s="45"/>
      <c r="H354" s="45"/>
      <c r="I354" s="45"/>
      <c r="J354" s="45"/>
      <c r="K354" s="45"/>
      <c r="L354" s="45"/>
      <c r="M354" s="45"/>
      <c r="N354" s="45"/>
      <c r="O354" s="45"/>
      <c r="P354" s="45"/>
      <c r="Q354" s="45"/>
      <c r="R354" s="45"/>
      <c r="S354" s="45"/>
      <c r="T354" s="45"/>
      <c r="U354" s="45"/>
      <c r="V354" s="45"/>
      <c r="W354" s="45"/>
      <c r="X354" s="45"/>
      <c r="Y354" s="45"/>
      <c r="Z354" s="45"/>
      <c r="AA354" s="45"/>
      <c r="AB354" s="45"/>
      <c r="AC354" s="45"/>
      <c r="AD354" s="45"/>
      <c r="AE354" s="45"/>
      <c r="AF354" s="45"/>
      <c r="AG354" s="45"/>
      <c r="AH354" s="45"/>
      <c r="AI354" s="45"/>
      <c r="AJ354" s="45"/>
      <c r="AK354" s="45"/>
      <c r="AL354" s="45"/>
      <c r="AM354" s="45"/>
      <c r="AN354" s="45"/>
      <c r="AO354" s="45"/>
      <c r="AP354" s="45"/>
      <c r="AQ354" s="45"/>
      <c r="AR354" s="45"/>
      <c r="AS354" s="45"/>
      <c r="AT354" s="45"/>
      <c r="AU354" s="45"/>
      <c r="AV354" s="45"/>
      <c r="AW354" s="45"/>
      <c r="AX354" s="45"/>
      <c r="AY354" s="45"/>
      <c r="AZ354" s="45"/>
      <c r="BA354" s="45"/>
      <c r="BB354" s="45"/>
      <c r="BC354" s="45"/>
      <c r="BD354" s="45"/>
      <c r="BE354" s="45"/>
      <c r="BF354" s="45"/>
      <c r="BG354" s="45"/>
      <c r="BH354" s="45"/>
      <c r="BI354" s="45"/>
      <c r="BJ354" s="45"/>
      <c r="BK354" s="45"/>
      <c r="BL354" s="45"/>
      <c r="BM354" s="45"/>
      <c r="BN354" s="45"/>
      <c r="BO354" s="45"/>
      <c r="BP354" s="45"/>
      <c r="BQ354" s="45"/>
      <c r="BR354" s="45"/>
      <c r="BS354" s="45"/>
      <c r="BT354" s="45"/>
      <c r="BU354" s="45"/>
      <c r="BV354" s="45"/>
      <c r="BW354" s="45"/>
      <c r="BX354" s="45"/>
      <c r="BY354" s="45"/>
      <c r="BZ354" s="45"/>
      <c r="CA354" s="45"/>
      <c r="CB354" s="45"/>
      <c r="CC354" s="45"/>
      <c r="CD354" s="45"/>
      <c r="CE354" s="45"/>
      <c r="CF354" s="45"/>
      <c r="CG354" s="45"/>
      <c r="CH354" s="45"/>
      <c r="CI354" s="45"/>
      <c r="CJ354" s="45"/>
      <c r="CK354" s="45"/>
      <c r="CL354" s="45"/>
      <c r="CM354" s="45"/>
      <c r="CN354" s="45"/>
      <c r="CO354" s="45"/>
      <c r="CP354" s="45"/>
      <c r="CQ354" s="45"/>
      <c r="CR354" s="45"/>
    </row>
    <row r="355" spans="1:96">
      <c r="A355" s="67">
        <v>813653</v>
      </c>
      <c r="B355" s="34" t="s">
        <v>8288</v>
      </c>
      <c r="C355" s="38"/>
      <c r="D355" s="63">
        <v>74</v>
      </c>
      <c r="E355" s="49"/>
      <c r="F355" s="64"/>
      <c r="G355" s="45"/>
      <c r="H355" s="45"/>
      <c r="I355" s="45"/>
      <c r="J355" s="45"/>
      <c r="K355" s="45"/>
      <c r="L355" s="45"/>
      <c r="M355" s="45"/>
      <c r="N355" s="45"/>
      <c r="O355" s="45"/>
      <c r="P355" s="45"/>
      <c r="Q355" s="45"/>
      <c r="R355" s="45"/>
      <c r="S355" s="45"/>
      <c r="T355" s="45"/>
      <c r="U355" s="45"/>
      <c r="V355" s="45"/>
      <c r="W355" s="45"/>
      <c r="X355" s="45"/>
      <c r="Y355" s="45"/>
      <c r="Z355" s="45"/>
      <c r="AA355" s="45"/>
      <c r="AB355" s="45"/>
      <c r="AC355" s="45"/>
      <c r="AD355" s="45"/>
      <c r="AE355" s="45"/>
      <c r="AF355" s="45"/>
      <c r="AG355" s="45"/>
      <c r="AH355" s="45"/>
      <c r="AI355" s="45"/>
      <c r="AJ355" s="45"/>
      <c r="AK355" s="45"/>
      <c r="AL355" s="45"/>
      <c r="AM355" s="45"/>
      <c r="AN355" s="45"/>
      <c r="AO355" s="45"/>
      <c r="AP355" s="45"/>
      <c r="AQ355" s="45"/>
      <c r="AR355" s="45"/>
      <c r="AS355" s="45"/>
      <c r="AT355" s="45"/>
      <c r="AU355" s="45"/>
      <c r="AV355" s="45"/>
      <c r="AW355" s="45"/>
      <c r="AX355" s="45"/>
      <c r="AY355" s="45"/>
      <c r="AZ355" s="45"/>
      <c r="BA355" s="45"/>
      <c r="BB355" s="45"/>
      <c r="BC355" s="45"/>
      <c r="BD355" s="45"/>
      <c r="BE355" s="45"/>
      <c r="BF355" s="45"/>
      <c r="BG355" s="45"/>
      <c r="BH355" s="45"/>
      <c r="BI355" s="45"/>
      <c r="BJ355" s="45"/>
      <c r="BK355" s="45"/>
      <c r="BL355" s="45"/>
      <c r="BM355" s="45"/>
      <c r="BN355" s="45"/>
      <c r="BO355" s="45"/>
      <c r="BP355" s="45"/>
      <c r="BQ355" s="45"/>
      <c r="BR355" s="45"/>
      <c r="BS355" s="45"/>
      <c r="BT355" s="45"/>
      <c r="BU355" s="45"/>
      <c r="BV355" s="45"/>
      <c r="BW355" s="45"/>
      <c r="BX355" s="45"/>
      <c r="BY355" s="45"/>
      <c r="BZ355" s="45"/>
      <c r="CA355" s="45"/>
      <c r="CB355" s="45"/>
      <c r="CC355" s="45"/>
      <c r="CD355" s="45"/>
      <c r="CE355" s="45"/>
      <c r="CF355" s="45"/>
      <c r="CG355" s="45"/>
      <c r="CH355" s="45"/>
      <c r="CI355" s="45"/>
      <c r="CJ355" s="45"/>
      <c r="CK355" s="45"/>
      <c r="CL355" s="45"/>
      <c r="CM355" s="45"/>
      <c r="CN355" s="45"/>
      <c r="CO355" s="45"/>
      <c r="CP355" s="45"/>
      <c r="CQ355" s="45"/>
      <c r="CR355" s="45"/>
    </row>
    <row r="356" spans="1:96">
      <c r="A356" s="67">
        <v>813654</v>
      </c>
      <c r="B356" s="34" t="s">
        <v>8289</v>
      </c>
      <c r="C356" s="38" t="s">
        <v>7986</v>
      </c>
      <c r="D356" s="63">
        <v>137</v>
      </c>
      <c r="E356" s="49"/>
      <c r="F356" s="64"/>
      <c r="G356" s="45"/>
      <c r="H356" s="45"/>
      <c r="I356" s="45"/>
      <c r="J356" s="45"/>
      <c r="K356" s="45"/>
      <c r="L356" s="45"/>
      <c r="M356" s="45"/>
      <c r="N356" s="45"/>
      <c r="O356" s="45"/>
      <c r="P356" s="45"/>
      <c r="Q356" s="45"/>
      <c r="R356" s="45"/>
      <c r="S356" s="45"/>
      <c r="T356" s="45"/>
      <c r="U356" s="45"/>
      <c r="V356" s="45"/>
      <c r="W356" s="45"/>
      <c r="X356" s="45"/>
      <c r="Y356" s="45"/>
      <c r="Z356" s="45"/>
      <c r="AA356" s="45"/>
      <c r="AB356" s="45"/>
      <c r="AC356" s="45"/>
      <c r="AD356" s="45"/>
      <c r="AE356" s="45"/>
      <c r="AF356" s="45"/>
      <c r="AG356" s="45"/>
      <c r="AH356" s="45"/>
      <c r="AI356" s="45"/>
      <c r="AJ356" s="45"/>
      <c r="AK356" s="45"/>
      <c r="AL356" s="45"/>
      <c r="AM356" s="45"/>
      <c r="AN356" s="45"/>
      <c r="AO356" s="45"/>
      <c r="AP356" s="45"/>
      <c r="AQ356" s="45"/>
      <c r="AR356" s="45"/>
      <c r="AS356" s="45"/>
      <c r="AT356" s="45"/>
      <c r="AU356" s="45"/>
      <c r="AV356" s="45"/>
      <c r="AW356" s="45"/>
      <c r="AX356" s="45"/>
      <c r="AY356" s="45"/>
      <c r="AZ356" s="45"/>
      <c r="BA356" s="45"/>
      <c r="BB356" s="45"/>
      <c r="BC356" s="45"/>
      <c r="BD356" s="45"/>
      <c r="BE356" s="45"/>
      <c r="BF356" s="45"/>
      <c r="BG356" s="45"/>
      <c r="BH356" s="45"/>
      <c r="BI356" s="45"/>
      <c r="BJ356" s="45"/>
      <c r="BK356" s="45"/>
      <c r="BL356" s="45"/>
      <c r="BM356" s="45"/>
      <c r="BN356" s="45"/>
      <c r="BO356" s="45"/>
      <c r="BP356" s="45"/>
      <c r="BQ356" s="45"/>
      <c r="BR356" s="45"/>
      <c r="BS356" s="45"/>
      <c r="BT356" s="45"/>
      <c r="BU356" s="45"/>
      <c r="BV356" s="45"/>
      <c r="BW356" s="45"/>
      <c r="BX356" s="45"/>
      <c r="BY356" s="45"/>
      <c r="BZ356" s="45"/>
      <c r="CA356" s="45"/>
      <c r="CB356" s="45"/>
      <c r="CC356" s="45"/>
      <c r="CD356" s="45"/>
      <c r="CE356" s="45"/>
      <c r="CF356" s="45"/>
      <c r="CG356" s="45"/>
      <c r="CH356" s="45"/>
      <c r="CI356" s="45"/>
      <c r="CJ356" s="45"/>
      <c r="CK356" s="45"/>
      <c r="CL356" s="45"/>
      <c r="CM356" s="45"/>
      <c r="CN356" s="45"/>
      <c r="CO356" s="45"/>
      <c r="CP356" s="45"/>
      <c r="CQ356" s="45"/>
      <c r="CR356" s="45"/>
    </row>
    <row r="357" spans="1:96">
      <c r="A357" s="67">
        <v>813655</v>
      </c>
      <c r="B357" s="34" t="s">
        <v>8290</v>
      </c>
      <c r="C357" s="38" t="s">
        <v>7986</v>
      </c>
      <c r="D357" s="63">
        <v>195</v>
      </c>
      <c r="E357" s="49"/>
      <c r="F357" s="64"/>
      <c r="G357" s="45"/>
      <c r="H357" s="45"/>
      <c r="I357" s="45"/>
      <c r="J357" s="45"/>
      <c r="K357" s="45"/>
      <c r="L357" s="45"/>
      <c r="M357" s="45"/>
      <c r="N357" s="45"/>
      <c r="O357" s="45"/>
      <c r="P357" s="45"/>
      <c r="Q357" s="45"/>
      <c r="R357" s="45"/>
      <c r="S357" s="45"/>
      <c r="T357" s="45"/>
      <c r="U357" s="45"/>
      <c r="V357" s="45"/>
      <c r="W357" s="45"/>
      <c r="X357" s="45"/>
      <c r="Y357" s="45"/>
      <c r="Z357" s="45"/>
      <c r="AA357" s="45"/>
      <c r="AB357" s="45"/>
      <c r="AC357" s="45"/>
      <c r="AD357" s="45"/>
      <c r="AE357" s="45"/>
      <c r="AF357" s="45"/>
      <c r="AG357" s="45"/>
      <c r="AH357" s="45"/>
      <c r="AI357" s="45"/>
      <c r="AJ357" s="45"/>
      <c r="AK357" s="45"/>
      <c r="AL357" s="45"/>
      <c r="AM357" s="45"/>
      <c r="AN357" s="45"/>
      <c r="AO357" s="45"/>
      <c r="AP357" s="45"/>
      <c r="AQ357" s="45"/>
      <c r="AR357" s="45"/>
      <c r="AS357" s="45"/>
      <c r="AT357" s="45"/>
      <c r="AU357" s="45"/>
      <c r="AV357" s="45"/>
      <c r="AW357" s="45"/>
      <c r="AX357" s="45"/>
      <c r="AY357" s="45"/>
      <c r="AZ357" s="45"/>
      <c r="BA357" s="45"/>
      <c r="BB357" s="45"/>
      <c r="BC357" s="45"/>
      <c r="BD357" s="45"/>
      <c r="BE357" s="45"/>
      <c r="BF357" s="45"/>
      <c r="BG357" s="45"/>
      <c r="BH357" s="45"/>
      <c r="BI357" s="45"/>
      <c r="BJ357" s="45"/>
      <c r="BK357" s="45"/>
      <c r="BL357" s="45"/>
      <c r="BM357" s="45"/>
      <c r="BN357" s="45"/>
      <c r="BO357" s="45"/>
      <c r="BP357" s="45"/>
      <c r="BQ357" s="45"/>
      <c r="BR357" s="45"/>
      <c r="BS357" s="45"/>
      <c r="BT357" s="45"/>
      <c r="BU357" s="45"/>
      <c r="BV357" s="45"/>
      <c r="BW357" s="45"/>
      <c r="BX357" s="45"/>
      <c r="BY357" s="45"/>
      <c r="BZ357" s="45"/>
      <c r="CA357" s="45"/>
      <c r="CB357" s="45"/>
      <c r="CC357" s="45"/>
      <c r="CD357" s="45"/>
      <c r="CE357" s="45"/>
      <c r="CF357" s="45"/>
      <c r="CG357" s="45"/>
      <c r="CH357" s="45"/>
      <c r="CI357" s="45"/>
      <c r="CJ357" s="45"/>
      <c r="CK357" s="45"/>
      <c r="CL357" s="45"/>
      <c r="CM357" s="45"/>
      <c r="CN357" s="45"/>
      <c r="CO357" s="45"/>
      <c r="CP357" s="45"/>
      <c r="CQ357" s="45"/>
      <c r="CR357" s="45"/>
    </row>
    <row r="358" spans="1:96">
      <c r="A358" s="67">
        <v>813657</v>
      </c>
      <c r="B358" s="34" t="s">
        <v>8291</v>
      </c>
      <c r="C358" s="38"/>
      <c r="D358" s="63">
        <v>18.3</v>
      </c>
      <c r="E358" s="49"/>
      <c r="F358" s="64"/>
      <c r="G358" s="45"/>
      <c r="H358" s="45"/>
      <c r="I358" s="45"/>
      <c r="J358" s="45"/>
      <c r="K358" s="45"/>
      <c r="L358" s="45"/>
      <c r="M358" s="45"/>
      <c r="N358" s="45"/>
      <c r="O358" s="45"/>
      <c r="P358" s="45"/>
      <c r="Q358" s="45"/>
      <c r="R358" s="45"/>
      <c r="S358" s="45"/>
      <c r="T358" s="45"/>
      <c r="U358" s="45"/>
      <c r="V358" s="45"/>
      <c r="W358" s="45"/>
      <c r="X358" s="45"/>
      <c r="Y358" s="45"/>
      <c r="Z358" s="45"/>
      <c r="AA358" s="45"/>
      <c r="AB358" s="45"/>
      <c r="AC358" s="45"/>
      <c r="AD358" s="45"/>
      <c r="AE358" s="45"/>
      <c r="AF358" s="45"/>
      <c r="AG358" s="45"/>
      <c r="AH358" s="45"/>
      <c r="AI358" s="45"/>
      <c r="AJ358" s="45"/>
      <c r="AK358" s="45"/>
      <c r="AL358" s="45"/>
      <c r="AM358" s="45"/>
      <c r="AN358" s="45"/>
      <c r="AO358" s="45"/>
      <c r="AP358" s="45"/>
      <c r="AQ358" s="45"/>
      <c r="AR358" s="45"/>
      <c r="AS358" s="45"/>
      <c r="AT358" s="45"/>
      <c r="AU358" s="45"/>
      <c r="AV358" s="45"/>
      <c r="AW358" s="45"/>
      <c r="AX358" s="45"/>
      <c r="AY358" s="45"/>
      <c r="AZ358" s="45"/>
      <c r="BA358" s="45"/>
      <c r="BB358" s="45"/>
      <c r="BC358" s="45"/>
      <c r="BD358" s="45"/>
      <c r="BE358" s="45"/>
      <c r="BF358" s="45"/>
      <c r="BG358" s="45"/>
      <c r="BH358" s="45"/>
      <c r="BI358" s="45"/>
      <c r="BJ358" s="45"/>
      <c r="BK358" s="45"/>
      <c r="BL358" s="45"/>
      <c r="BM358" s="45"/>
      <c r="BN358" s="45"/>
      <c r="BO358" s="45"/>
      <c r="BP358" s="45"/>
      <c r="BQ358" s="45"/>
      <c r="BR358" s="45"/>
      <c r="BS358" s="45"/>
      <c r="BT358" s="45"/>
      <c r="BU358" s="45"/>
      <c r="BV358" s="45"/>
      <c r="BW358" s="45"/>
      <c r="BX358" s="45"/>
      <c r="BY358" s="45"/>
      <c r="BZ358" s="45"/>
      <c r="CA358" s="45"/>
      <c r="CB358" s="45"/>
      <c r="CC358" s="45"/>
      <c r="CD358" s="45"/>
      <c r="CE358" s="45"/>
      <c r="CF358" s="45"/>
      <c r="CG358" s="45"/>
      <c r="CH358" s="45"/>
      <c r="CI358" s="45"/>
      <c r="CJ358" s="45"/>
      <c r="CK358" s="45"/>
      <c r="CL358" s="45"/>
      <c r="CM358" s="45"/>
      <c r="CN358" s="45"/>
      <c r="CO358" s="45"/>
      <c r="CP358" s="45"/>
      <c r="CQ358" s="45"/>
      <c r="CR358" s="45"/>
    </row>
    <row r="359" spans="1:96">
      <c r="A359" s="67">
        <v>813958</v>
      </c>
      <c r="B359" s="34" t="s">
        <v>8292</v>
      </c>
      <c r="C359" s="38"/>
      <c r="D359" s="63">
        <v>36.6</v>
      </c>
      <c r="E359" s="49"/>
      <c r="F359" s="64"/>
      <c r="G359" s="45"/>
      <c r="H359" s="45"/>
      <c r="I359" s="45"/>
      <c r="J359" s="45"/>
      <c r="K359" s="45"/>
      <c r="L359" s="45"/>
      <c r="M359" s="45"/>
      <c r="N359" s="45"/>
      <c r="O359" s="45"/>
      <c r="P359" s="45"/>
      <c r="Q359" s="45"/>
      <c r="R359" s="45"/>
      <c r="S359" s="45"/>
      <c r="T359" s="45"/>
      <c r="U359" s="45"/>
      <c r="V359" s="45"/>
      <c r="W359" s="45"/>
      <c r="X359" s="45"/>
      <c r="Y359" s="45"/>
      <c r="Z359" s="45"/>
      <c r="AA359" s="45"/>
      <c r="AB359" s="45"/>
      <c r="AC359" s="45"/>
      <c r="AD359" s="45"/>
      <c r="AE359" s="45"/>
      <c r="AF359" s="45"/>
      <c r="AG359" s="45"/>
      <c r="AH359" s="45"/>
      <c r="AI359" s="45"/>
      <c r="AJ359" s="45"/>
      <c r="AK359" s="45"/>
      <c r="AL359" s="45"/>
      <c r="AM359" s="45"/>
      <c r="AN359" s="45"/>
      <c r="AO359" s="45"/>
      <c r="AP359" s="45"/>
      <c r="AQ359" s="45"/>
      <c r="AR359" s="45"/>
      <c r="AS359" s="45"/>
      <c r="AT359" s="45"/>
      <c r="AU359" s="45"/>
      <c r="AV359" s="45"/>
      <c r="AW359" s="45"/>
      <c r="AX359" s="45"/>
      <c r="AY359" s="45"/>
      <c r="AZ359" s="45"/>
      <c r="BA359" s="45"/>
      <c r="BB359" s="45"/>
      <c r="BC359" s="45"/>
      <c r="BD359" s="45"/>
      <c r="BE359" s="45"/>
      <c r="BF359" s="45"/>
      <c r="BG359" s="45"/>
      <c r="BH359" s="45"/>
      <c r="BI359" s="45"/>
      <c r="BJ359" s="45"/>
      <c r="BK359" s="45"/>
      <c r="BL359" s="45"/>
      <c r="BM359" s="45"/>
      <c r="BN359" s="45"/>
      <c r="BO359" s="45"/>
      <c r="BP359" s="45"/>
      <c r="BQ359" s="45"/>
      <c r="BR359" s="45"/>
      <c r="BS359" s="45"/>
      <c r="BT359" s="45"/>
      <c r="BU359" s="45"/>
      <c r="BV359" s="45"/>
      <c r="BW359" s="45"/>
      <c r="BX359" s="45"/>
      <c r="BY359" s="45"/>
      <c r="BZ359" s="45"/>
      <c r="CA359" s="45"/>
      <c r="CB359" s="45"/>
      <c r="CC359" s="45"/>
      <c r="CD359" s="45"/>
      <c r="CE359" s="45"/>
      <c r="CF359" s="45"/>
      <c r="CG359" s="45"/>
      <c r="CH359" s="45"/>
      <c r="CI359" s="45"/>
      <c r="CJ359" s="45"/>
      <c r="CK359" s="45"/>
      <c r="CL359" s="45"/>
      <c r="CM359" s="45"/>
      <c r="CN359" s="45"/>
      <c r="CO359" s="45"/>
      <c r="CP359" s="45"/>
      <c r="CQ359" s="45"/>
      <c r="CR359" s="45"/>
    </row>
    <row r="360" spans="1:96">
      <c r="A360" s="67">
        <v>813959</v>
      </c>
      <c r="B360" s="34" t="s">
        <v>8293</v>
      </c>
      <c r="C360" s="38"/>
      <c r="D360" s="63">
        <v>22.9</v>
      </c>
      <c r="E360" s="49"/>
      <c r="F360" s="64"/>
      <c r="G360" s="45"/>
      <c r="H360" s="45"/>
      <c r="I360" s="45"/>
      <c r="J360" s="45"/>
      <c r="K360" s="45"/>
      <c r="L360" s="45"/>
      <c r="M360" s="45"/>
      <c r="N360" s="45"/>
      <c r="O360" s="45"/>
      <c r="P360" s="45"/>
      <c r="Q360" s="45"/>
      <c r="R360" s="45"/>
      <c r="S360" s="45"/>
      <c r="T360" s="45"/>
      <c r="U360" s="45"/>
      <c r="V360" s="45"/>
      <c r="W360" s="45"/>
      <c r="X360" s="45"/>
      <c r="Y360" s="45"/>
      <c r="Z360" s="45"/>
      <c r="AA360" s="45"/>
      <c r="AB360" s="45"/>
      <c r="AC360" s="45"/>
      <c r="AD360" s="45"/>
      <c r="AE360" s="45"/>
      <c r="AF360" s="45"/>
      <c r="AG360" s="45"/>
      <c r="AH360" s="45"/>
      <c r="AI360" s="45"/>
      <c r="AJ360" s="45"/>
      <c r="AK360" s="45"/>
      <c r="AL360" s="45"/>
      <c r="AM360" s="45"/>
      <c r="AN360" s="45"/>
      <c r="AO360" s="45"/>
      <c r="AP360" s="45"/>
      <c r="AQ360" s="45"/>
      <c r="AR360" s="45"/>
      <c r="AS360" s="45"/>
      <c r="AT360" s="45"/>
      <c r="AU360" s="45"/>
      <c r="AV360" s="45"/>
      <c r="AW360" s="45"/>
      <c r="AX360" s="45"/>
      <c r="AY360" s="45"/>
      <c r="AZ360" s="45"/>
      <c r="BA360" s="45"/>
      <c r="BB360" s="45"/>
      <c r="BC360" s="45"/>
      <c r="BD360" s="45"/>
      <c r="BE360" s="45"/>
      <c r="BF360" s="45"/>
      <c r="BG360" s="45"/>
      <c r="BH360" s="45"/>
      <c r="BI360" s="45"/>
      <c r="BJ360" s="45"/>
      <c r="BK360" s="45"/>
      <c r="BL360" s="45"/>
      <c r="BM360" s="45"/>
      <c r="BN360" s="45"/>
      <c r="BO360" s="45"/>
      <c r="BP360" s="45"/>
      <c r="BQ360" s="45"/>
      <c r="BR360" s="45"/>
      <c r="BS360" s="45"/>
      <c r="BT360" s="45"/>
      <c r="BU360" s="45"/>
      <c r="BV360" s="45"/>
      <c r="BW360" s="45"/>
      <c r="BX360" s="45"/>
      <c r="BY360" s="45"/>
      <c r="BZ360" s="45"/>
      <c r="CA360" s="45"/>
      <c r="CB360" s="45"/>
      <c r="CC360" s="45"/>
      <c r="CD360" s="45"/>
      <c r="CE360" s="45"/>
      <c r="CF360" s="45"/>
      <c r="CG360" s="45"/>
      <c r="CH360" s="45"/>
      <c r="CI360" s="45"/>
      <c r="CJ360" s="45"/>
      <c r="CK360" s="45"/>
      <c r="CL360" s="45"/>
      <c r="CM360" s="45"/>
      <c r="CN360" s="45"/>
      <c r="CO360" s="45"/>
      <c r="CP360" s="45"/>
      <c r="CQ360" s="45"/>
      <c r="CR360" s="45"/>
    </row>
    <row r="361" spans="1:96">
      <c r="A361" s="67">
        <v>815200</v>
      </c>
      <c r="B361" s="34" t="s">
        <v>8294</v>
      </c>
      <c r="C361" s="38"/>
      <c r="D361" s="63">
        <v>9.2799999999999994</v>
      </c>
      <c r="E361" s="49"/>
      <c r="F361" s="64"/>
      <c r="G361" s="45"/>
      <c r="H361" s="45"/>
      <c r="I361" s="45"/>
      <c r="J361" s="45"/>
      <c r="K361" s="45"/>
      <c r="L361" s="45"/>
      <c r="M361" s="45"/>
      <c r="N361" s="45"/>
      <c r="O361" s="45"/>
      <c r="P361" s="45"/>
      <c r="Q361" s="45"/>
      <c r="R361" s="45"/>
      <c r="S361" s="45"/>
      <c r="T361" s="45"/>
      <c r="U361" s="45"/>
      <c r="V361" s="45"/>
      <c r="W361" s="45"/>
      <c r="X361" s="45"/>
      <c r="Y361" s="45"/>
      <c r="Z361" s="45"/>
      <c r="AA361" s="45"/>
      <c r="AB361" s="45"/>
      <c r="AC361" s="45"/>
      <c r="AD361" s="45"/>
      <c r="AE361" s="45"/>
      <c r="AF361" s="45"/>
      <c r="AG361" s="45"/>
      <c r="AH361" s="45"/>
      <c r="AI361" s="45"/>
      <c r="AJ361" s="45"/>
      <c r="AK361" s="45"/>
      <c r="AL361" s="45"/>
      <c r="AM361" s="45"/>
      <c r="AN361" s="45"/>
      <c r="AO361" s="45"/>
      <c r="AP361" s="45"/>
      <c r="AQ361" s="45"/>
      <c r="AR361" s="45"/>
      <c r="AS361" s="45"/>
      <c r="AT361" s="45"/>
      <c r="AU361" s="45"/>
      <c r="AV361" s="45"/>
      <c r="AW361" s="45"/>
      <c r="AX361" s="45"/>
      <c r="AY361" s="45"/>
      <c r="AZ361" s="45"/>
      <c r="BA361" s="45"/>
      <c r="BB361" s="45"/>
      <c r="BC361" s="45"/>
      <c r="BD361" s="45"/>
      <c r="BE361" s="45"/>
      <c r="BF361" s="45"/>
      <c r="BG361" s="45"/>
      <c r="BH361" s="45"/>
      <c r="BI361" s="45"/>
      <c r="BJ361" s="45"/>
      <c r="BK361" s="45"/>
      <c r="BL361" s="45"/>
      <c r="BM361" s="45"/>
      <c r="BN361" s="45"/>
      <c r="BO361" s="45"/>
      <c r="BP361" s="45"/>
      <c r="BQ361" s="45"/>
      <c r="BR361" s="45"/>
      <c r="BS361" s="45"/>
      <c r="BT361" s="45"/>
      <c r="BU361" s="45"/>
      <c r="BV361" s="45"/>
      <c r="BW361" s="45"/>
      <c r="BX361" s="45"/>
      <c r="BY361" s="45"/>
      <c r="BZ361" s="45"/>
      <c r="CA361" s="45"/>
      <c r="CB361" s="45"/>
      <c r="CC361" s="45"/>
      <c r="CD361" s="45"/>
      <c r="CE361" s="45"/>
      <c r="CF361" s="45"/>
      <c r="CG361" s="45"/>
      <c r="CH361" s="45"/>
      <c r="CI361" s="45"/>
      <c r="CJ361" s="45"/>
      <c r="CK361" s="45"/>
      <c r="CL361" s="45"/>
      <c r="CM361" s="45"/>
      <c r="CN361" s="45"/>
      <c r="CO361" s="45"/>
      <c r="CP361" s="45"/>
      <c r="CQ361" s="45"/>
      <c r="CR361" s="45"/>
    </row>
    <row r="362" spans="1:96">
      <c r="A362" s="67">
        <v>815205</v>
      </c>
      <c r="B362" s="34" t="s">
        <v>8295</v>
      </c>
      <c r="C362" s="38"/>
      <c r="D362" s="63">
        <v>4.7</v>
      </c>
      <c r="E362" s="49"/>
      <c r="F362" s="64"/>
      <c r="G362" s="45"/>
      <c r="H362" s="45"/>
      <c r="I362" s="45"/>
      <c r="J362" s="45"/>
      <c r="K362" s="45"/>
      <c r="L362" s="45"/>
      <c r="M362" s="45"/>
      <c r="N362" s="45"/>
      <c r="O362" s="45"/>
      <c r="P362" s="45"/>
      <c r="Q362" s="45"/>
      <c r="R362" s="45"/>
      <c r="S362" s="45"/>
      <c r="T362" s="45"/>
      <c r="U362" s="45"/>
      <c r="V362" s="45"/>
      <c r="W362" s="45"/>
      <c r="X362" s="45"/>
      <c r="Y362" s="45"/>
      <c r="Z362" s="45"/>
      <c r="AA362" s="45"/>
      <c r="AB362" s="45"/>
      <c r="AC362" s="45"/>
      <c r="AD362" s="45"/>
      <c r="AE362" s="45"/>
      <c r="AF362" s="45"/>
      <c r="AG362" s="45"/>
      <c r="AH362" s="45"/>
      <c r="AI362" s="45"/>
      <c r="AJ362" s="45"/>
      <c r="AK362" s="45"/>
      <c r="AL362" s="45"/>
      <c r="AM362" s="45"/>
      <c r="AN362" s="45"/>
      <c r="AO362" s="45"/>
      <c r="AP362" s="45"/>
      <c r="AQ362" s="45"/>
      <c r="AR362" s="45"/>
      <c r="AS362" s="45"/>
      <c r="AT362" s="45"/>
      <c r="AU362" s="45"/>
      <c r="AV362" s="45"/>
      <c r="AW362" s="45"/>
      <c r="AX362" s="45"/>
      <c r="AY362" s="45"/>
      <c r="AZ362" s="45"/>
      <c r="BA362" s="45"/>
      <c r="BB362" s="45"/>
      <c r="BC362" s="45"/>
      <c r="BD362" s="45"/>
      <c r="BE362" s="45"/>
      <c r="BF362" s="45"/>
      <c r="BG362" s="45"/>
      <c r="BH362" s="45"/>
      <c r="BI362" s="45"/>
      <c r="BJ362" s="45"/>
      <c r="BK362" s="45"/>
      <c r="BL362" s="45"/>
      <c r="BM362" s="45"/>
      <c r="BN362" s="45"/>
      <c r="BO362" s="45"/>
      <c r="BP362" s="45"/>
      <c r="BQ362" s="45"/>
      <c r="BR362" s="45"/>
      <c r="BS362" s="45"/>
      <c r="BT362" s="45"/>
      <c r="BU362" s="45"/>
      <c r="BV362" s="45"/>
      <c r="BW362" s="45"/>
      <c r="BX362" s="45"/>
      <c r="BY362" s="45"/>
      <c r="BZ362" s="45"/>
      <c r="CA362" s="45"/>
      <c r="CB362" s="45"/>
      <c r="CC362" s="45"/>
      <c r="CD362" s="45"/>
      <c r="CE362" s="45"/>
      <c r="CF362" s="45"/>
      <c r="CG362" s="45"/>
      <c r="CH362" s="45"/>
      <c r="CI362" s="45"/>
      <c r="CJ362" s="45"/>
      <c r="CK362" s="45"/>
      <c r="CL362" s="45"/>
      <c r="CM362" s="45"/>
      <c r="CN362" s="45"/>
      <c r="CO362" s="45"/>
      <c r="CP362" s="45"/>
      <c r="CQ362" s="45"/>
      <c r="CR362" s="45"/>
    </row>
    <row r="363" spans="1:96">
      <c r="A363" s="67">
        <v>815210</v>
      </c>
      <c r="B363" s="34" t="s">
        <v>8296</v>
      </c>
      <c r="C363" s="38"/>
      <c r="D363" s="63">
        <v>4.7</v>
      </c>
      <c r="E363" s="49"/>
      <c r="F363" s="64"/>
      <c r="G363" s="45"/>
      <c r="H363" s="45"/>
      <c r="I363" s="45"/>
      <c r="J363" s="45"/>
      <c r="K363" s="45"/>
      <c r="L363" s="45"/>
      <c r="M363" s="45"/>
      <c r="N363" s="45"/>
      <c r="O363" s="45"/>
      <c r="P363" s="45"/>
      <c r="Q363" s="45"/>
      <c r="R363" s="45"/>
      <c r="S363" s="45"/>
      <c r="T363" s="45"/>
      <c r="U363" s="45"/>
      <c r="V363" s="45"/>
      <c r="W363" s="45"/>
      <c r="X363" s="45"/>
      <c r="Y363" s="45"/>
      <c r="Z363" s="45"/>
      <c r="AA363" s="45"/>
      <c r="AB363" s="45"/>
      <c r="AC363" s="45"/>
      <c r="AD363" s="45"/>
      <c r="AE363" s="45"/>
      <c r="AF363" s="45"/>
      <c r="AG363" s="45"/>
      <c r="AH363" s="45"/>
      <c r="AI363" s="45"/>
      <c r="AJ363" s="45"/>
      <c r="AK363" s="45"/>
      <c r="AL363" s="45"/>
      <c r="AM363" s="45"/>
      <c r="AN363" s="45"/>
      <c r="AO363" s="45"/>
      <c r="AP363" s="45"/>
      <c r="AQ363" s="45"/>
      <c r="AR363" s="45"/>
      <c r="AS363" s="45"/>
      <c r="AT363" s="45"/>
      <c r="AU363" s="45"/>
      <c r="AV363" s="45"/>
      <c r="AW363" s="45"/>
      <c r="AX363" s="45"/>
      <c r="AY363" s="45"/>
      <c r="AZ363" s="45"/>
      <c r="BA363" s="45"/>
      <c r="BB363" s="45"/>
      <c r="BC363" s="45"/>
      <c r="BD363" s="45"/>
      <c r="BE363" s="45"/>
      <c r="BF363" s="45"/>
      <c r="BG363" s="45"/>
      <c r="BH363" s="45"/>
      <c r="BI363" s="45"/>
      <c r="BJ363" s="45"/>
      <c r="BK363" s="45"/>
      <c r="BL363" s="45"/>
      <c r="BM363" s="45"/>
      <c r="BN363" s="45"/>
      <c r="BO363" s="45"/>
      <c r="BP363" s="45"/>
      <c r="BQ363" s="45"/>
      <c r="BR363" s="45"/>
      <c r="BS363" s="45"/>
      <c r="BT363" s="45"/>
      <c r="BU363" s="45"/>
      <c r="BV363" s="45"/>
      <c r="BW363" s="45"/>
      <c r="BX363" s="45"/>
      <c r="BY363" s="45"/>
      <c r="BZ363" s="45"/>
      <c r="CA363" s="45"/>
      <c r="CB363" s="45"/>
      <c r="CC363" s="45"/>
      <c r="CD363" s="45"/>
      <c r="CE363" s="45"/>
      <c r="CF363" s="45"/>
      <c r="CG363" s="45"/>
      <c r="CH363" s="45"/>
      <c r="CI363" s="45"/>
      <c r="CJ363" s="45"/>
      <c r="CK363" s="45"/>
      <c r="CL363" s="45"/>
      <c r="CM363" s="45"/>
      <c r="CN363" s="45"/>
      <c r="CO363" s="45"/>
      <c r="CP363" s="45"/>
      <c r="CQ363" s="45"/>
      <c r="CR363" s="45"/>
    </row>
    <row r="364" spans="1:96">
      <c r="A364" s="67">
        <v>815220</v>
      </c>
      <c r="B364" s="34" t="s">
        <v>8297</v>
      </c>
      <c r="C364" s="38"/>
      <c r="D364" s="63">
        <v>16</v>
      </c>
      <c r="E364" s="49"/>
      <c r="F364" s="64"/>
      <c r="G364" s="45"/>
      <c r="H364" s="45"/>
      <c r="I364" s="45"/>
      <c r="J364" s="45"/>
      <c r="K364" s="45"/>
      <c r="L364" s="45"/>
      <c r="M364" s="45"/>
      <c r="N364" s="45"/>
      <c r="O364" s="45"/>
      <c r="P364" s="45"/>
      <c r="Q364" s="45"/>
      <c r="R364" s="45"/>
      <c r="S364" s="45"/>
      <c r="T364" s="45"/>
      <c r="U364" s="45"/>
      <c r="V364" s="45"/>
      <c r="W364" s="45"/>
      <c r="X364" s="45"/>
      <c r="Y364" s="45"/>
      <c r="Z364" s="45"/>
      <c r="AA364" s="45"/>
      <c r="AB364" s="45"/>
      <c r="AC364" s="45"/>
      <c r="AD364" s="45"/>
      <c r="AE364" s="45"/>
      <c r="AF364" s="45"/>
      <c r="AG364" s="45"/>
      <c r="AH364" s="45"/>
      <c r="AI364" s="45"/>
      <c r="AJ364" s="45"/>
      <c r="AK364" s="45"/>
      <c r="AL364" s="45"/>
      <c r="AM364" s="45"/>
      <c r="AN364" s="45"/>
      <c r="AO364" s="45"/>
      <c r="AP364" s="45"/>
      <c r="AQ364" s="45"/>
      <c r="AR364" s="45"/>
      <c r="AS364" s="45"/>
      <c r="AT364" s="45"/>
      <c r="AU364" s="45"/>
      <c r="AV364" s="45"/>
      <c r="AW364" s="45"/>
      <c r="AX364" s="45"/>
      <c r="AY364" s="45"/>
      <c r="AZ364" s="45"/>
      <c r="BA364" s="45"/>
      <c r="BB364" s="45"/>
      <c r="BC364" s="45"/>
      <c r="BD364" s="45"/>
      <c r="BE364" s="45"/>
      <c r="BF364" s="45"/>
      <c r="BG364" s="45"/>
      <c r="BH364" s="45"/>
      <c r="BI364" s="45"/>
      <c r="BJ364" s="45"/>
      <c r="BK364" s="45"/>
      <c r="BL364" s="45"/>
      <c r="BM364" s="45"/>
      <c r="BN364" s="45"/>
      <c r="BO364" s="45"/>
      <c r="BP364" s="45"/>
      <c r="BQ364" s="45"/>
      <c r="BR364" s="45"/>
      <c r="BS364" s="45"/>
      <c r="BT364" s="45"/>
      <c r="BU364" s="45"/>
      <c r="BV364" s="45"/>
      <c r="BW364" s="45"/>
      <c r="BX364" s="45"/>
      <c r="BY364" s="45"/>
      <c r="BZ364" s="45"/>
      <c r="CA364" s="45"/>
      <c r="CB364" s="45"/>
      <c r="CC364" s="45"/>
      <c r="CD364" s="45"/>
      <c r="CE364" s="45"/>
      <c r="CF364" s="45"/>
      <c r="CG364" s="45"/>
      <c r="CH364" s="45"/>
      <c r="CI364" s="45"/>
      <c r="CJ364" s="45"/>
      <c r="CK364" s="45"/>
      <c r="CL364" s="45"/>
      <c r="CM364" s="45"/>
      <c r="CN364" s="45"/>
      <c r="CO364" s="45"/>
      <c r="CP364" s="45"/>
      <c r="CQ364" s="45"/>
      <c r="CR364" s="45"/>
    </row>
    <row r="365" spans="1:96">
      <c r="A365" s="67">
        <v>815230</v>
      </c>
      <c r="B365" s="34" t="s">
        <v>8298</v>
      </c>
      <c r="C365" s="38"/>
      <c r="D365" s="63">
        <v>9.9600000000000009</v>
      </c>
      <c r="E365" s="49"/>
      <c r="F365" s="64"/>
      <c r="G365" s="45"/>
      <c r="H365" s="45"/>
      <c r="I365" s="45"/>
      <c r="J365" s="45"/>
      <c r="K365" s="45"/>
      <c r="L365" s="45"/>
      <c r="M365" s="45"/>
      <c r="N365" s="45"/>
      <c r="O365" s="45"/>
      <c r="P365" s="45"/>
      <c r="Q365" s="45"/>
      <c r="R365" s="45"/>
      <c r="S365" s="45"/>
      <c r="T365" s="45"/>
      <c r="U365" s="45"/>
      <c r="V365" s="45"/>
      <c r="W365" s="45"/>
      <c r="X365" s="45"/>
      <c r="Y365" s="45"/>
      <c r="Z365" s="45"/>
      <c r="AA365" s="45"/>
      <c r="AB365" s="45"/>
      <c r="AC365" s="45"/>
      <c r="AD365" s="45"/>
      <c r="AE365" s="45"/>
      <c r="AF365" s="45"/>
      <c r="AG365" s="45"/>
      <c r="AH365" s="45"/>
      <c r="AI365" s="45"/>
      <c r="AJ365" s="45"/>
      <c r="AK365" s="45"/>
      <c r="AL365" s="45"/>
      <c r="AM365" s="45"/>
      <c r="AN365" s="45"/>
      <c r="AO365" s="45"/>
      <c r="AP365" s="45"/>
      <c r="AQ365" s="45"/>
      <c r="AR365" s="45"/>
      <c r="AS365" s="45"/>
      <c r="AT365" s="45"/>
      <c r="AU365" s="45"/>
      <c r="AV365" s="45"/>
      <c r="AW365" s="45"/>
      <c r="AX365" s="45"/>
      <c r="AY365" s="45"/>
      <c r="AZ365" s="45"/>
      <c r="BA365" s="45"/>
      <c r="BB365" s="45"/>
      <c r="BC365" s="45"/>
      <c r="BD365" s="45"/>
      <c r="BE365" s="45"/>
      <c r="BF365" s="45"/>
      <c r="BG365" s="45"/>
      <c r="BH365" s="45"/>
      <c r="BI365" s="45"/>
      <c r="BJ365" s="45"/>
      <c r="BK365" s="45"/>
      <c r="BL365" s="45"/>
      <c r="BM365" s="45"/>
      <c r="BN365" s="45"/>
      <c r="BO365" s="45"/>
      <c r="BP365" s="45"/>
      <c r="BQ365" s="45"/>
      <c r="BR365" s="45"/>
      <c r="BS365" s="45"/>
      <c r="BT365" s="45"/>
      <c r="BU365" s="45"/>
      <c r="BV365" s="45"/>
      <c r="BW365" s="45"/>
      <c r="BX365" s="45"/>
      <c r="BY365" s="45"/>
      <c r="BZ365" s="45"/>
      <c r="CA365" s="45"/>
      <c r="CB365" s="45"/>
      <c r="CC365" s="45"/>
      <c r="CD365" s="45"/>
      <c r="CE365" s="45"/>
      <c r="CF365" s="45"/>
      <c r="CG365" s="45"/>
      <c r="CH365" s="45"/>
      <c r="CI365" s="45"/>
      <c r="CJ365" s="45"/>
      <c r="CK365" s="45"/>
      <c r="CL365" s="45"/>
      <c r="CM365" s="45"/>
      <c r="CN365" s="45"/>
      <c r="CO365" s="45"/>
      <c r="CP365" s="45"/>
      <c r="CQ365" s="45"/>
      <c r="CR365" s="45"/>
    </row>
    <row r="366" spans="1:96">
      <c r="A366" s="67">
        <v>815250</v>
      </c>
      <c r="B366" s="34" t="s">
        <v>8299</v>
      </c>
      <c r="C366" s="38"/>
      <c r="D366" s="63">
        <v>10.88</v>
      </c>
      <c r="E366" s="49"/>
      <c r="F366" s="64"/>
      <c r="G366" s="45"/>
      <c r="H366" s="45"/>
      <c r="I366" s="45"/>
      <c r="J366" s="45"/>
      <c r="K366" s="45"/>
      <c r="L366" s="45"/>
      <c r="M366" s="45"/>
      <c r="N366" s="45"/>
      <c r="O366" s="45"/>
      <c r="P366" s="45"/>
      <c r="Q366" s="45"/>
      <c r="R366" s="45"/>
      <c r="S366" s="45"/>
      <c r="T366" s="45"/>
      <c r="U366" s="45"/>
      <c r="V366" s="45"/>
      <c r="W366" s="45"/>
      <c r="X366" s="45"/>
      <c r="Y366" s="45"/>
      <c r="Z366" s="45"/>
      <c r="AA366" s="45"/>
      <c r="AB366" s="45"/>
      <c r="AC366" s="45"/>
      <c r="AD366" s="45"/>
      <c r="AE366" s="45"/>
      <c r="AF366" s="45"/>
      <c r="AG366" s="45"/>
      <c r="AH366" s="45"/>
      <c r="AI366" s="45"/>
      <c r="AJ366" s="45"/>
      <c r="AK366" s="45"/>
      <c r="AL366" s="45"/>
      <c r="AM366" s="45"/>
      <c r="AN366" s="45"/>
      <c r="AO366" s="45"/>
      <c r="AP366" s="45"/>
      <c r="AQ366" s="45"/>
      <c r="AR366" s="45"/>
      <c r="AS366" s="45"/>
      <c r="AT366" s="45"/>
      <c r="AU366" s="45"/>
      <c r="AV366" s="45"/>
      <c r="AW366" s="45"/>
      <c r="AX366" s="45"/>
      <c r="AY366" s="45"/>
      <c r="AZ366" s="45"/>
      <c r="BA366" s="45"/>
      <c r="BB366" s="45"/>
      <c r="BC366" s="45"/>
      <c r="BD366" s="45"/>
      <c r="BE366" s="45"/>
      <c r="BF366" s="45"/>
      <c r="BG366" s="45"/>
      <c r="BH366" s="45"/>
      <c r="BI366" s="45"/>
      <c r="BJ366" s="45"/>
      <c r="BK366" s="45"/>
      <c r="BL366" s="45"/>
      <c r="BM366" s="45"/>
      <c r="BN366" s="45"/>
      <c r="BO366" s="45"/>
      <c r="BP366" s="45"/>
      <c r="BQ366" s="45"/>
      <c r="BR366" s="45"/>
      <c r="BS366" s="45"/>
      <c r="BT366" s="45"/>
      <c r="BU366" s="45"/>
      <c r="BV366" s="45"/>
      <c r="BW366" s="45"/>
      <c r="BX366" s="45"/>
      <c r="BY366" s="45"/>
      <c r="BZ366" s="45"/>
      <c r="CA366" s="45"/>
      <c r="CB366" s="45"/>
      <c r="CC366" s="45"/>
      <c r="CD366" s="45"/>
      <c r="CE366" s="45"/>
      <c r="CF366" s="45"/>
      <c r="CG366" s="45"/>
      <c r="CH366" s="45"/>
      <c r="CI366" s="45"/>
      <c r="CJ366" s="45"/>
      <c r="CK366" s="45"/>
      <c r="CL366" s="45"/>
      <c r="CM366" s="45"/>
      <c r="CN366" s="45"/>
      <c r="CO366" s="45"/>
      <c r="CP366" s="45"/>
      <c r="CQ366" s="45"/>
      <c r="CR366" s="45"/>
    </row>
    <row r="367" spans="1:96">
      <c r="A367" s="67">
        <v>815255</v>
      </c>
      <c r="B367" s="34" t="s">
        <v>8300</v>
      </c>
      <c r="C367" s="38"/>
      <c r="D367" s="63">
        <v>10.88</v>
      </c>
      <c r="E367" s="49"/>
      <c r="F367" s="64"/>
      <c r="G367" s="45"/>
      <c r="H367" s="45"/>
      <c r="I367" s="45"/>
      <c r="J367" s="45"/>
      <c r="K367" s="45"/>
      <c r="L367" s="45"/>
      <c r="M367" s="45"/>
      <c r="N367" s="45"/>
      <c r="O367" s="45"/>
      <c r="P367" s="45"/>
      <c r="Q367" s="45"/>
      <c r="R367" s="45"/>
      <c r="S367" s="45"/>
      <c r="T367" s="45"/>
      <c r="U367" s="45"/>
      <c r="V367" s="45"/>
      <c r="W367" s="45"/>
      <c r="X367" s="45"/>
      <c r="Y367" s="45"/>
      <c r="Z367" s="45"/>
      <c r="AA367" s="45"/>
      <c r="AB367" s="45"/>
      <c r="AC367" s="45"/>
      <c r="AD367" s="45"/>
      <c r="AE367" s="45"/>
      <c r="AF367" s="45"/>
      <c r="AG367" s="45"/>
      <c r="AH367" s="45"/>
      <c r="AI367" s="45"/>
      <c r="AJ367" s="45"/>
      <c r="AK367" s="45"/>
      <c r="AL367" s="45"/>
      <c r="AM367" s="45"/>
      <c r="AN367" s="45"/>
      <c r="AO367" s="45"/>
      <c r="AP367" s="45"/>
      <c r="AQ367" s="45"/>
      <c r="AR367" s="45"/>
      <c r="AS367" s="45"/>
      <c r="AT367" s="45"/>
      <c r="AU367" s="45"/>
      <c r="AV367" s="45"/>
      <c r="AW367" s="45"/>
      <c r="AX367" s="45"/>
      <c r="AY367" s="45"/>
      <c r="AZ367" s="45"/>
      <c r="BA367" s="45"/>
      <c r="BB367" s="45"/>
      <c r="BC367" s="45"/>
      <c r="BD367" s="45"/>
      <c r="BE367" s="45"/>
      <c r="BF367" s="45"/>
      <c r="BG367" s="45"/>
      <c r="BH367" s="45"/>
      <c r="BI367" s="45"/>
      <c r="BJ367" s="45"/>
      <c r="BK367" s="45"/>
      <c r="BL367" s="45"/>
      <c r="BM367" s="45"/>
      <c r="BN367" s="45"/>
      <c r="BO367" s="45"/>
      <c r="BP367" s="45"/>
      <c r="BQ367" s="45"/>
      <c r="BR367" s="45"/>
      <c r="BS367" s="45"/>
      <c r="BT367" s="45"/>
      <c r="BU367" s="45"/>
      <c r="BV367" s="45"/>
      <c r="BW367" s="45"/>
      <c r="BX367" s="45"/>
      <c r="BY367" s="45"/>
      <c r="BZ367" s="45"/>
      <c r="CA367" s="45"/>
      <c r="CB367" s="45"/>
      <c r="CC367" s="45"/>
      <c r="CD367" s="45"/>
      <c r="CE367" s="45"/>
      <c r="CF367" s="45"/>
      <c r="CG367" s="45"/>
      <c r="CH367" s="45"/>
      <c r="CI367" s="45"/>
      <c r="CJ367" s="45"/>
      <c r="CK367" s="45"/>
      <c r="CL367" s="45"/>
      <c r="CM367" s="45"/>
      <c r="CN367" s="45"/>
      <c r="CO367" s="45"/>
      <c r="CP367" s="45"/>
      <c r="CQ367" s="45"/>
      <c r="CR367" s="45"/>
    </row>
    <row r="368" spans="1:96">
      <c r="A368" s="67">
        <v>815260</v>
      </c>
      <c r="B368" s="34" t="s">
        <v>8301</v>
      </c>
      <c r="C368" s="38"/>
      <c r="D368" s="63">
        <v>9.9600000000000009</v>
      </c>
      <c r="E368" s="49"/>
      <c r="F368" s="64"/>
      <c r="G368" s="45"/>
      <c r="H368" s="45"/>
      <c r="I368" s="45"/>
      <c r="J368" s="45"/>
      <c r="K368" s="45"/>
      <c r="L368" s="45"/>
      <c r="M368" s="45"/>
      <c r="N368" s="45"/>
      <c r="O368" s="45"/>
      <c r="P368" s="45"/>
      <c r="Q368" s="45"/>
      <c r="R368" s="45"/>
      <c r="S368" s="45"/>
      <c r="T368" s="45"/>
      <c r="U368" s="45"/>
      <c r="V368" s="45"/>
      <c r="W368" s="45"/>
      <c r="X368" s="45"/>
      <c r="Y368" s="45"/>
      <c r="Z368" s="45"/>
      <c r="AA368" s="45"/>
      <c r="AB368" s="45"/>
      <c r="AC368" s="45"/>
      <c r="AD368" s="45"/>
      <c r="AE368" s="45"/>
      <c r="AF368" s="45"/>
      <c r="AG368" s="45"/>
      <c r="AH368" s="45"/>
      <c r="AI368" s="45"/>
      <c r="AJ368" s="45"/>
      <c r="AK368" s="45"/>
      <c r="AL368" s="45"/>
      <c r="AM368" s="45"/>
      <c r="AN368" s="45"/>
      <c r="AO368" s="45"/>
      <c r="AP368" s="45"/>
      <c r="AQ368" s="45"/>
      <c r="AR368" s="45"/>
      <c r="AS368" s="45"/>
      <c r="AT368" s="45"/>
      <c r="AU368" s="45"/>
      <c r="AV368" s="45"/>
      <c r="AW368" s="45"/>
      <c r="AX368" s="45"/>
      <c r="AY368" s="45"/>
      <c r="AZ368" s="45"/>
      <c r="BA368" s="45"/>
      <c r="BB368" s="45"/>
      <c r="BC368" s="45"/>
      <c r="BD368" s="45"/>
      <c r="BE368" s="45"/>
      <c r="BF368" s="45"/>
      <c r="BG368" s="45"/>
      <c r="BH368" s="45"/>
      <c r="BI368" s="45"/>
      <c r="BJ368" s="45"/>
      <c r="BK368" s="45"/>
      <c r="BL368" s="45"/>
      <c r="BM368" s="45"/>
      <c r="BN368" s="45"/>
      <c r="BO368" s="45"/>
      <c r="BP368" s="45"/>
      <c r="BQ368" s="45"/>
      <c r="BR368" s="45"/>
      <c r="BS368" s="45"/>
      <c r="BT368" s="45"/>
      <c r="BU368" s="45"/>
      <c r="BV368" s="45"/>
      <c r="BW368" s="45"/>
      <c r="BX368" s="45"/>
      <c r="BY368" s="45"/>
      <c r="BZ368" s="45"/>
      <c r="CA368" s="45"/>
      <c r="CB368" s="45"/>
      <c r="CC368" s="45"/>
      <c r="CD368" s="45"/>
      <c r="CE368" s="45"/>
      <c r="CF368" s="45"/>
      <c r="CG368" s="45"/>
      <c r="CH368" s="45"/>
      <c r="CI368" s="45"/>
      <c r="CJ368" s="45"/>
      <c r="CK368" s="45"/>
      <c r="CL368" s="45"/>
      <c r="CM368" s="45"/>
      <c r="CN368" s="45"/>
      <c r="CO368" s="45"/>
      <c r="CP368" s="45"/>
      <c r="CQ368" s="45"/>
      <c r="CR368" s="45"/>
    </row>
    <row r="369" spans="1:96">
      <c r="A369" s="67">
        <v>815275</v>
      </c>
      <c r="B369" s="34" t="s">
        <v>8302</v>
      </c>
      <c r="C369" s="38"/>
      <c r="D369" s="63">
        <v>14.9</v>
      </c>
      <c r="E369" s="49"/>
      <c r="F369" s="64"/>
      <c r="G369" s="45"/>
      <c r="H369" s="45"/>
      <c r="I369" s="45"/>
      <c r="J369" s="45"/>
      <c r="K369" s="45"/>
      <c r="L369" s="45"/>
      <c r="M369" s="45"/>
      <c r="N369" s="45"/>
      <c r="O369" s="45"/>
      <c r="P369" s="45"/>
      <c r="Q369" s="45"/>
      <c r="R369" s="45"/>
      <c r="S369" s="45"/>
      <c r="T369" s="45"/>
      <c r="U369" s="45"/>
      <c r="V369" s="45"/>
      <c r="W369" s="45"/>
      <c r="X369" s="45"/>
      <c r="Y369" s="45"/>
      <c r="Z369" s="45"/>
      <c r="AA369" s="45"/>
      <c r="AB369" s="45"/>
      <c r="AC369" s="45"/>
      <c r="AD369" s="45"/>
      <c r="AE369" s="45"/>
      <c r="AF369" s="45"/>
      <c r="AG369" s="45"/>
      <c r="AH369" s="45"/>
      <c r="AI369" s="45"/>
      <c r="AJ369" s="45"/>
      <c r="AK369" s="45"/>
      <c r="AL369" s="45"/>
      <c r="AM369" s="45"/>
      <c r="AN369" s="45"/>
      <c r="AO369" s="45"/>
      <c r="AP369" s="45"/>
      <c r="AQ369" s="45"/>
      <c r="AR369" s="45"/>
      <c r="AS369" s="45"/>
      <c r="AT369" s="45"/>
      <c r="AU369" s="45"/>
      <c r="AV369" s="45"/>
      <c r="AW369" s="45"/>
      <c r="AX369" s="45"/>
      <c r="AY369" s="45"/>
      <c r="AZ369" s="45"/>
      <c r="BA369" s="45"/>
      <c r="BB369" s="45"/>
      <c r="BC369" s="45"/>
      <c r="BD369" s="45"/>
      <c r="BE369" s="45"/>
      <c r="BF369" s="45"/>
      <c r="BG369" s="45"/>
      <c r="BH369" s="45"/>
      <c r="BI369" s="45"/>
      <c r="BJ369" s="45"/>
      <c r="BK369" s="45"/>
      <c r="BL369" s="45"/>
      <c r="BM369" s="45"/>
      <c r="BN369" s="45"/>
      <c r="BO369" s="45"/>
      <c r="BP369" s="45"/>
      <c r="BQ369" s="45"/>
      <c r="BR369" s="45"/>
      <c r="BS369" s="45"/>
      <c r="BT369" s="45"/>
      <c r="BU369" s="45"/>
      <c r="BV369" s="45"/>
      <c r="BW369" s="45"/>
      <c r="BX369" s="45"/>
      <c r="BY369" s="45"/>
      <c r="BZ369" s="45"/>
      <c r="CA369" s="45"/>
      <c r="CB369" s="45"/>
      <c r="CC369" s="45"/>
      <c r="CD369" s="45"/>
      <c r="CE369" s="45"/>
      <c r="CF369" s="45"/>
      <c r="CG369" s="45"/>
      <c r="CH369" s="45"/>
      <c r="CI369" s="45"/>
      <c r="CJ369" s="45"/>
      <c r="CK369" s="45"/>
      <c r="CL369" s="45"/>
      <c r="CM369" s="45"/>
      <c r="CN369" s="45"/>
      <c r="CO369" s="45"/>
      <c r="CP369" s="45"/>
      <c r="CQ369" s="45"/>
      <c r="CR369" s="45"/>
    </row>
    <row r="370" spans="1:96">
      <c r="A370" s="67">
        <v>815300</v>
      </c>
      <c r="B370" s="34" t="s">
        <v>8303</v>
      </c>
      <c r="C370" s="38"/>
      <c r="D370" s="63">
        <v>4.8099999999999996</v>
      </c>
      <c r="E370" s="49"/>
      <c r="F370" s="64"/>
      <c r="G370" s="45"/>
      <c r="H370" s="45"/>
      <c r="I370" s="45"/>
      <c r="J370" s="45"/>
      <c r="K370" s="45"/>
      <c r="L370" s="45"/>
      <c r="M370" s="45"/>
      <c r="N370" s="45"/>
      <c r="O370" s="45"/>
      <c r="P370" s="45"/>
      <c r="Q370" s="45"/>
      <c r="R370" s="45"/>
      <c r="S370" s="45"/>
      <c r="T370" s="45"/>
      <c r="U370" s="45"/>
      <c r="V370" s="45"/>
      <c r="W370" s="45"/>
      <c r="X370" s="45"/>
      <c r="Y370" s="45"/>
      <c r="Z370" s="45"/>
      <c r="AA370" s="45"/>
      <c r="AB370" s="45"/>
      <c r="AC370" s="45"/>
      <c r="AD370" s="45"/>
      <c r="AE370" s="45"/>
      <c r="AF370" s="45"/>
      <c r="AG370" s="45"/>
      <c r="AH370" s="45"/>
      <c r="AI370" s="45"/>
      <c r="AJ370" s="45"/>
      <c r="AK370" s="45"/>
      <c r="AL370" s="45"/>
      <c r="AM370" s="45"/>
      <c r="AN370" s="45"/>
      <c r="AO370" s="45"/>
      <c r="AP370" s="45"/>
      <c r="AQ370" s="45"/>
      <c r="AR370" s="45"/>
      <c r="AS370" s="45"/>
      <c r="AT370" s="45"/>
      <c r="AU370" s="45"/>
      <c r="AV370" s="45"/>
      <c r="AW370" s="45"/>
      <c r="AX370" s="45"/>
      <c r="AY370" s="45"/>
      <c r="AZ370" s="45"/>
      <c r="BA370" s="45"/>
      <c r="BB370" s="45"/>
      <c r="BC370" s="45"/>
      <c r="BD370" s="45"/>
      <c r="BE370" s="45"/>
      <c r="BF370" s="45"/>
      <c r="BG370" s="45"/>
      <c r="BH370" s="45"/>
      <c r="BI370" s="45"/>
      <c r="BJ370" s="45"/>
      <c r="BK370" s="45"/>
      <c r="BL370" s="45"/>
      <c r="BM370" s="45"/>
      <c r="BN370" s="45"/>
      <c r="BO370" s="45"/>
      <c r="BP370" s="45"/>
      <c r="BQ370" s="45"/>
      <c r="BR370" s="45"/>
      <c r="BS370" s="45"/>
      <c r="BT370" s="45"/>
      <c r="BU370" s="45"/>
      <c r="BV370" s="45"/>
      <c r="BW370" s="45"/>
      <c r="BX370" s="45"/>
      <c r="BY370" s="45"/>
      <c r="BZ370" s="45"/>
      <c r="CA370" s="45"/>
      <c r="CB370" s="45"/>
      <c r="CC370" s="45"/>
      <c r="CD370" s="45"/>
      <c r="CE370" s="45"/>
      <c r="CF370" s="45"/>
      <c r="CG370" s="45"/>
      <c r="CH370" s="45"/>
      <c r="CI370" s="45"/>
      <c r="CJ370" s="45"/>
      <c r="CK370" s="45"/>
      <c r="CL370" s="45"/>
      <c r="CM370" s="45"/>
      <c r="CN370" s="45"/>
      <c r="CO370" s="45"/>
      <c r="CP370" s="45"/>
      <c r="CQ370" s="45"/>
      <c r="CR370" s="45"/>
    </row>
    <row r="371" spans="1:96">
      <c r="A371" s="67">
        <v>815350</v>
      </c>
      <c r="B371" s="34" t="s">
        <v>8304</v>
      </c>
      <c r="C371" s="38"/>
      <c r="D371" s="63">
        <v>4.8099999999999996</v>
      </c>
      <c r="E371" s="49"/>
      <c r="F371" s="64"/>
    </row>
    <row r="372" spans="1:96">
      <c r="A372" s="67">
        <v>815370</v>
      </c>
      <c r="B372" s="34" t="s">
        <v>8305</v>
      </c>
      <c r="C372" s="38"/>
      <c r="D372" s="63">
        <v>22.9</v>
      </c>
      <c r="E372" s="49"/>
      <c r="F372" s="64"/>
    </row>
    <row r="373" spans="1:96">
      <c r="A373" s="67">
        <v>815375</v>
      </c>
      <c r="B373" s="34" t="s">
        <v>8306</v>
      </c>
      <c r="C373" s="38"/>
      <c r="D373" s="63">
        <v>22.9</v>
      </c>
      <c r="E373" s="49"/>
      <c r="F373" s="64"/>
    </row>
    <row r="374" spans="1:96">
      <c r="A374" s="67">
        <v>815378</v>
      </c>
      <c r="B374" s="34" t="s">
        <v>8307</v>
      </c>
      <c r="C374" s="38"/>
      <c r="D374" s="63">
        <v>16</v>
      </c>
      <c r="E374" s="49"/>
      <c r="F374" s="64"/>
    </row>
    <row r="375" spans="1:96">
      <c r="A375" s="67">
        <v>815379</v>
      </c>
      <c r="B375" s="34" t="s">
        <v>8308</v>
      </c>
      <c r="C375" s="38"/>
      <c r="D375" s="63">
        <v>20.6</v>
      </c>
      <c r="E375" s="49"/>
      <c r="F375" s="64"/>
    </row>
    <row r="376" spans="1:96">
      <c r="A376" s="67">
        <v>815405</v>
      </c>
      <c r="B376" s="34" t="s">
        <v>8309</v>
      </c>
      <c r="C376" s="38"/>
      <c r="D376" s="63">
        <v>20.6</v>
      </c>
      <c r="E376" s="49"/>
      <c r="F376" s="64"/>
    </row>
    <row r="377" spans="1:96">
      <c r="A377" s="67">
        <v>815410</v>
      </c>
      <c r="B377" s="34" t="s">
        <v>8310</v>
      </c>
      <c r="C377" s="38"/>
      <c r="D377" s="63">
        <v>16</v>
      </c>
      <c r="E377" s="49"/>
      <c r="F377" s="64"/>
    </row>
    <row r="378" spans="1:96">
      <c r="A378" s="67">
        <v>815415</v>
      </c>
      <c r="B378" s="34" t="s">
        <v>8311</v>
      </c>
      <c r="C378" s="38"/>
      <c r="D378" s="63">
        <v>16</v>
      </c>
      <c r="E378" s="49"/>
      <c r="F378" s="64"/>
    </row>
    <row r="379" spans="1:96">
      <c r="A379" s="72">
        <v>818115</v>
      </c>
      <c r="B379" s="35" t="s">
        <v>8312</v>
      </c>
      <c r="C379" s="38"/>
      <c r="D379" s="63">
        <v>34.299999999999997</v>
      </c>
      <c r="E379" s="49"/>
      <c r="F379" s="64"/>
    </row>
    <row r="380" spans="1:96">
      <c r="A380" s="72">
        <v>818116</v>
      </c>
      <c r="B380" s="35" t="s">
        <v>10</v>
      </c>
      <c r="C380" s="38"/>
      <c r="D380" s="63">
        <v>36.6</v>
      </c>
      <c r="E380" s="49"/>
      <c r="F380" s="64"/>
    </row>
    <row r="381" spans="1:96">
      <c r="A381" s="67">
        <v>845022</v>
      </c>
      <c r="B381" s="34" t="s">
        <v>8313</v>
      </c>
      <c r="C381" s="38"/>
      <c r="D381" s="63">
        <v>47</v>
      </c>
      <c r="E381" s="49"/>
      <c r="F381" s="64"/>
    </row>
    <row r="382" spans="1:96">
      <c r="A382" s="67">
        <v>845144</v>
      </c>
      <c r="B382" s="34" t="s">
        <v>8314</v>
      </c>
      <c r="C382" s="38"/>
      <c r="D382" s="63">
        <v>56</v>
      </c>
      <c r="E382" s="49"/>
      <c r="F382" s="64"/>
    </row>
    <row r="383" spans="1:96">
      <c r="A383" s="67">
        <v>845146</v>
      </c>
      <c r="B383" s="34" t="s">
        <v>8315</v>
      </c>
      <c r="C383" s="38"/>
      <c r="D383" s="63">
        <v>93</v>
      </c>
      <c r="E383" s="49"/>
      <c r="F383" s="64"/>
    </row>
    <row r="384" spans="1:96">
      <c r="A384" s="67">
        <v>845148</v>
      </c>
      <c r="B384" s="34" t="s">
        <v>8316</v>
      </c>
      <c r="C384" s="38"/>
      <c r="D384" s="63">
        <v>126</v>
      </c>
      <c r="E384" s="49"/>
      <c r="F384" s="64"/>
    </row>
    <row r="385" spans="1:6">
      <c r="A385" s="67">
        <v>845162</v>
      </c>
      <c r="B385" s="34" t="s">
        <v>8317</v>
      </c>
      <c r="C385" s="38"/>
      <c r="D385" s="63">
        <v>25.2</v>
      </c>
      <c r="E385" s="49"/>
      <c r="F385" s="64"/>
    </row>
    <row r="386" spans="1:6">
      <c r="A386" s="67">
        <v>845164</v>
      </c>
      <c r="B386" s="34" t="s">
        <v>8318</v>
      </c>
      <c r="C386" s="38"/>
      <c r="D386" s="63">
        <v>33.200000000000003</v>
      </c>
      <c r="E386" s="49"/>
      <c r="F386" s="64"/>
    </row>
    <row r="387" spans="1:6">
      <c r="A387" s="67">
        <v>845174</v>
      </c>
      <c r="B387" s="34" t="s">
        <v>8319</v>
      </c>
      <c r="C387" s="38"/>
      <c r="D387" s="63">
        <v>60</v>
      </c>
      <c r="E387" s="49"/>
      <c r="F387" s="64"/>
    </row>
    <row r="388" spans="1:6">
      <c r="A388" s="67">
        <v>845184</v>
      </c>
      <c r="B388" s="34" t="s">
        <v>8320</v>
      </c>
      <c r="C388" s="38"/>
      <c r="D388" s="63">
        <v>33.200000000000003</v>
      </c>
      <c r="E388" s="49"/>
      <c r="F388" s="64"/>
    </row>
    <row r="389" spans="1:6">
      <c r="A389" s="67">
        <v>845244</v>
      </c>
      <c r="B389" s="34" t="s">
        <v>8321</v>
      </c>
      <c r="C389" s="38"/>
      <c r="D389" s="63">
        <v>53.8</v>
      </c>
      <c r="E389" s="49"/>
      <c r="F389" s="64"/>
    </row>
    <row r="390" spans="1:6">
      <c r="A390" s="67">
        <v>845245</v>
      </c>
      <c r="B390" s="34" t="s">
        <v>8322</v>
      </c>
      <c r="C390" s="38"/>
      <c r="D390" s="63">
        <v>70</v>
      </c>
      <c r="E390" s="49"/>
      <c r="F390" s="64"/>
    </row>
    <row r="391" spans="1:6">
      <c r="A391" s="67">
        <v>845246</v>
      </c>
      <c r="B391" s="34" t="s">
        <v>8323</v>
      </c>
      <c r="C391" s="38"/>
      <c r="D391" s="63">
        <v>93</v>
      </c>
      <c r="E391" s="49"/>
      <c r="F391" s="64"/>
    </row>
    <row r="392" spans="1:6">
      <c r="A392" s="67">
        <v>845262</v>
      </c>
      <c r="B392" s="34" t="s">
        <v>8324</v>
      </c>
      <c r="C392" s="38"/>
      <c r="D392" s="63">
        <v>25.2</v>
      </c>
      <c r="E392" s="49"/>
      <c r="F392" s="64"/>
    </row>
    <row r="393" spans="1:6">
      <c r="A393" s="67">
        <v>845264</v>
      </c>
      <c r="B393" s="34" t="s">
        <v>8325</v>
      </c>
      <c r="C393" s="38"/>
      <c r="D393" s="63">
        <v>33.200000000000003</v>
      </c>
      <c r="E393" s="49"/>
      <c r="F393" s="64"/>
    </row>
    <row r="394" spans="1:6">
      <c r="A394" s="67">
        <v>845265</v>
      </c>
      <c r="B394" s="34" t="s">
        <v>8326</v>
      </c>
      <c r="C394" s="38"/>
      <c r="D394" s="63">
        <v>42.4</v>
      </c>
      <c r="E394" s="49"/>
      <c r="F394" s="64"/>
    </row>
    <row r="395" spans="1:6">
      <c r="A395" s="67">
        <v>845266</v>
      </c>
      <c r="B395" s="34" t="s">
        <v>8327</v>
      </c>
      <c r="C395" s="38"/>
      <c r="D395" s="63">
        <v>65</v>
      </c>
      <c r="E395" s="49"/>
      <c r="F395" s="64"/>
    </row>
    <row r="396" spans="1:6">
      <c r="A396" s="67">
        <v>845274</v>
      </c>
      <c r="B396" s="34" t="s">
        <v>8328</v>
      </c>
      <c r="C396" s="38"/>
      <c r="D396" s="63">
        <v>60</v>
      </c>
      <c r="E396" s="49"/>
      <c r="F396" s="64"/>
    </row>
    <row r="397" spans="1:6">
      <c r="A397" s="67">
        <v>845284</v>
      </c>
      <c r="B397" s="34" t="s">
        <v>8329</v>
      </c>
      <c r="C397" s="38"/>
      <c r="D397" s="63">
        <v>33.200000000000003</v>
      </c>
      <c r="E397" s="49"/>
      <c r="F397" s="64"/>
    </row>
    <row r="398" spans="1:6">
      <c r="A398" s="67">
        <v>845344</v>
      </c>
      <c r="B398" s="34" t="s">
        <v>8330</v>
      </c>
      <c r="C398" s="38"/>
      <c r="D398" s="63">
        <v>53.8</v>
      </c>
      <c r="E398" s="49"/>
      <c r="F398" s="64"/>
    </row>
    <row r="399" spans="1:6">
      <c r="A399" s="67">
        <v>845346</v>
      </c>
      <c r="B399" s="34" t="s">
        <v>8331</v>
      </c>
      <c r="C399" s="38"/>
      <c r="D399" s="63">
        <v>93</v>
      </c>
      <c r="E399" s="49"/>
      <c r="F399" s="64"/>
    </row>
    <row r="400" spans="1:6">
      <c r="A400" s="67">
        <v>845348</v>
      </c>
      <c r="B400" s="34" t="s">
        <v>8332</v>
      </c>
      <c r="C400" s="38"/>
      <c r="D400" s="63">
        <v>126</v>
      </c>
      <c r="E400" s="49"/>
      <c r="F400" s="64"/>
    </row>
    <row r="401" spans="1:6">
      <c r="A401" s="67">
        <v>845364</v>
      </c>
      <c r="B401" s="34" t="s">
        <v>8333</v>
      </c>
      <c r="C401" s="38"/>
      <c r="D401" s="63">
        <v>33.200000000000003</v>
      </c>
      <c r="E401" s="49"/>
      <c r="F401" s="64"/>
    </row>
    <row r="402" spans="1:6">
      <c r="A402" s="67">
        <v>845444</v>
      </c>
      <c r="B402" s="34" t="s">
        <v>8334</v>
      </c>
      <c r="C402" s="38"/>
      <c r="D402" s="63">
        <v>53.8</v>
      </c>
      <c r="E402" s="49"/>
      <c r="F402" s="64"/>
    </row>
    <row r="403" spans="1:6">
      <c r="A403" s="67">
        <v>845445</v>
      </c>
      <c r="B403" s="34" t="s">
        <v>8335</v>
      </c>
      <c r="C403" s="38"/>
      <c r="D403" s="63">
        <v>70</v>
      </c>
      <c r="E403" s="49"/>
      <c r="F403" s="64"/>
    </row>
    <row r="404" spans="1:6">
      <c r="A404" s="67">
        <v>845464</v>
      </c>
      <c r="B404" s="34" t="s">
        <v>8336</v>
      </c>
      <c r="C404" s="38"/>
      <c r="D404" s="63">
        <v>33.200000000000003</v>
      </c>
      <c r="E404" s="49"/>
      <c r="F404" s="64"/>
    </row>
    <row r="405" spans="1:6">
      <c r="A405" s="67">
        <v>845542</v>
      </c>
      <c r="B405" s="34" t="s">
        <v>8337</v>
      </c>
      <c r="C405" s="38"/>
      <c r="D405" s="63">
        <v>33.200000000000003</v>
      </c>
      <c r="E405" s="49"/>
      <c r="F405" s="64"/>
    </row>
    <row r="406" spans="1:6">
      <c r="A406" s="67">
        <v>845544</v>
      </c>
      <c r="B406" s="34" t="s">
        <v>8338</v>
      </c>
      <c r="C406" s="38"/>
      <c r="D406" s="63">
        <v>53.8</v>
      </c>
      <c r="E406" s="49"/>
      <c r="F406" s="64"/>
    </row>
    <row r="407" spans="1:6">
      <c r="A407" s="67">
        <v>845545</v>
      </c>
      <c r="B407" s="34" t="s">
        <v>8339</v>
      </c>
      <c r="C407" s="38"/>
      <c r="D407" s="63">
        <v>70</v>
      </c>
      <c r="E407" s="49"/>
      <c r="F407" s="64"/>
    </row>
    <row r="408" spans="1:6">
      <c r="A408" s="67">
        <v>845564</v>
      </c>
      <c r="B408" s="34" t="s">
        <v>8340</v>
      </c>
      <c r="C408" s="38"/>
      <c r="D408" s="63">
        <v>33.200000000000003</v>
      </c>
      <c r="E408" s="49"/>
      <c r="F408" s="64"/>
    </row>
    <row r="409" spans="1:6">
      <c r="A409" s="67">
        <v>845565</v>
      </c>
      <c r="B409" s="34" t="s">
        <v>8341</v>
      </c>
      <c r="C409" s="38"/>
      <c r="D409" s="63">
        <v>45.8</v>
      </c>
      <c r="E409" s="49"/>
      <c r="F409" s="64"/>
    </row>
    <row r="410" spans="1:6">
      <c r="A410" s="67">
        <v>870625</v>
      </c>
      <c r="B410" s="34" t="s">
        <v>8342</v>
      </c>
      <c r="C410" s="38"/>
      <c r="D410" s="63">
        <v>16</v>
      </c>
      <c r="E410" s="49"/>
      <c r="F410" s="64"/>
    </row>
    <row r="411" spans="1:6">
      <c r="A411" s="67">
        <v>879200</v>
      </c>
      <c r="B411" s="34" t="s">
        <v>8343</v>
      </c>
      <c r="C411" s="38"/>
      <c r="D411" s="63">
        <v>26.4</v>
      </c>
      <c r="E411" s="49"/>
      <c r="F411" s="64"/>
    </row>
    <row r="412" spans="1:6">
      <c r="A412" s="67">
        <v>210150004</v>
      </c>
      <c r="B412" s="35" t="s">
        <v>8344</v>
      </c>
      <c r="C412" s="38"/>
      <c r="D412" s="63">
        <v>27.5</v>
      </c>
      <c r="E412" s="50"/>
      <c r="F412" s="64"/>
    </row>
    <row r="413" spans="1:6">
      <c r="A413" s="67">
        <v>210150017</v>
      </c>
      <c r="B413" s="34" t="s">
        <v>8345</v>
      </c>
      <c r="C413" s="38"/>
      <c r="D413" s="63">
        <v>493</v>
      </c>
      <c r="E413" s="49"/>
      <c r="F413" s="64"/>
    </row>
    <row r="414" spans="1:6">
      <c r="A414" s="67">
        <v>210150023</v>
      </c>
      <c r="B414" s="34" t="s">
        <v>8346</v>
      </c>
      <c r="C414" s="38"/>
      <c r="D414" s="63">
        <v>600</v>
      </c>
      <c r="E414" s="49"/>
      <c r="F414" s="64"/>
    </row>
    <row r="415" spans="1:6">
      <c r="A415" s="73">
        <v>210150025</v>
      </c>
      <c r="B415" s="41" t="s">
        <v>8347</v>
      </c>
      <c r="C415" s="38" t="s">
        <v>7986</v>
      </c>
      <c r="D415" s="63">
        <v>600</v>
      </c>
      <c r="E415" s="50"/>
      <c r="F415" s="64"/>
    </row>
    <row r="416" spans="1:6">
      <c r="A416" s="67">
        <v>210150031</v>
      </c>
      <c r="B416" s="34" t="s">
        <v>8348</v>
      </c>
      <c r="C416" s="38"/>
      <c r="D416" s="63">
        <v>126</v>
      </c>
      <c r="E416" s="49"/>
      <c r="F416" s="64"/>
    </row>
    <row r="417" spans="1:6">
      <c r="A417" s="67">
        <v>210150032</v>
      </c>
      <c r="B417" s="34" t="s">
        <v>8349</v>
      </c>
      <c r="C417" s="38"/>
      <c r="D417" s="63">
        <v>57</v>
      </c>
      <c r="E417" s="49"/>
      <c r="F417" s="64"/>
    </row>
    <row r="418" spans="1:6">
      <c r="A418" s="67">
        <v>210150041</v>
      </c>
      <c r="B418" s="34" t="s">
        <v>8350</v>
      </c>
      <c r="C418" s="38" t="s">
        <v>7986</v>
      </c>
      <c r="D418" s="63">
        <v>53.8</v>
      </c>
      <c r="E418" s="49"/>
      <c r="F418" s="64"/>
    </row>
    <row r="419" spans="1:6">
      <c r="A419" s="67">
        <v>210150047</v>
      </c>
      <c r="B419" s="34" t="s">
        <v>8351</v>
      </c>
      <c r="C419" s="38" t="s">
        <v>7986</v>
      </c>
      <c r="D419" s="63">
        <v>2890</v>
      </c>
      <c r="E419" s="49"/>
      <c r="F419" s="64"/>
    </row>
    <row r="420" spans="1:6">
      <c r="A420" s="67">
        <v>210150048</v>
      </c>
      <c r="B420" s="34" t="s">
        <v>8352</v>
      </c>
      <c r="C420" s="38" t="s">
        <v>7986</v>
      </c>
      <c r="D420" s="63">
        <v>2890</v>
      </c>
      <c r="E420" s="49"/>
      <c r="F420" s="64"/>
    </row>
    <row r="421" spans="1:6">
      <c r="A421" s="65">
        <v>210150065</v>
      </c>
      <c r="B421" s="40" t="s">
        <v>8353</v>
      </c>
      <c r="C421" s="38" t="s">
        <v>7986</v>
      </c>
      <c r="D421" s="63">
        <v>137</v>
      </c>
      <c r="E421" s="49"/>
      <c r="F421" s="64"/>
    </row>
    <row r="422" spans="1:6">
      <c r="A422" s="65">
        <v>210150079</v>
      </c>
      <c r="B422" s="40" t="s">
        <v>8354</v>
      </c>
      <c r="C422" s="38" t="s">
        <v>7986</v>
      </c>
      <c r="D422" s="63">
        <v>48.1</v>
      </c>
      <c r="E422" s="49"/>
      <c r="F422" s="64"/>
    </row>
    <row r="423" spans="1:6">
      <c r="A423" s="73">
        <v>210150080</v>
      </c>
      <c r="B423" s="41" t="s">
        <v>8355</v>
      </c>
      <c r="C423" s="38"/>
      <c r="D423" s="63">
        <v>401</v>
      </c>
      <c r="E423" s="49"/>
      <c r="F423" s="64"/>
    </row>
    <row r="424" spans="1:6">
      <c r="A424" s="65">
        <v>210150081</v>
      </c>
      <c r="B424" s="40" t="s">
        <v>8356</v>
      </c>
      <c r="C424" s="39"/>
      <c r="D424" s="63">
        <v>401</v>
      </c>
      <c r="E424" s="49"/>
      <c r="F424" s="64"/>
    </row>
    <row r="425" spans="1:6">
      <c r="A425" s="73">
        <v>210150084</v>
      </c>
      <c r="B425" s="35" t="s">
        <v>8357</v>
      </c>
      <c r="C425" s="39" t="s">
        <v>5226</v>
      </c>
      <c r="D425" s="63">
        <v>71</v>
      </c>
      <c r="E425" s="49"/>
      <c r="F425" s="64"/>
    </row>
    <row r="426" spans="1:6">
      <c r="A426" s="65">
        <v>210153100</v>
      </c>
      <c r="B426" s="40" t="s">
        <v>8358</v>
      </c>
      <c r="C426" s="39"/>
      <c r="D426" s="63">
        <v>1780</v>
      </c>
      <c r="E426" s="49"/>
      <c r="F426" s="64"/>
    </row>
    <row r="427" spans="1:6">
      <c r="A427" s="65">
        <v>210153200</v>
      </c>
      <c r="B427" s="40" t="s">
        <v>8359</v>
      </c>
      <c r="C427" s="39"/>
      <c r="D427" s="63">
        <v>570</v>
      </c>
      <c r="E427" s="49"/>
      <c r="F427" s="64"/>
    </row>
    <row r="428" spans="1:6">
      <c r="A428" s="67">
        <v>210153400</v>
      </c>
      <c r="B428" s="34" t="s">
        <v>8360</v>
      </c>
      <c r="C428" s="38"/>
      <c r="D428" s="63">
        <v>64</v>
      </c>
      <c r="E428" s="49"/>
      <c r="F428" s="64"/>
    </row>
    <row r="429" spans="1:6">
      <c r="A429" s="67">
        <v>210153500</v>
      </c>
      <c r="B429" s="34" t="s">
        <v>8361</v>
      </c>
      <c r="C429" s="38"/>
      <c r="D429" s="63">
        <v>72</v>
      </c>
      <c r="E429" s="49"/>
      <c r="F429" s="64"/>
    </row>
    <row r="430" spans="1:6">
      <c r="A430" s="65">
        <v>210153600</v>
      </c>
      <c r="B430" s="40" t="s">
        <v>8362</v>
      </c>
      <c r="C430" s="39"/>
      <c r="D430" s="63">
        <v>830</v>
      </c>
      <c r="E430" s="49"/>
      <c r="F430" s="64"/>
    </row>
    <row r="431" spans="1:6">
      <c r="A431" s="65">
        <v>210153700</v>
      </c>
      <c r="B431" s="40" t="s">
        <v>8363</v>
      </c>
      <c r="C431" s="39"/>
      <c r="D431" s="63">
        <v>1600</v>
      </c>
      <c r="E431" s="49"/>
      <c r="F431" s="64"/>
    </row>
    <row r="432" spans="1:6">
      <c r="A432" s="65">
        <v>210153800</v>
      </c>
      <c r="B432" s="40" t="s">
        <v>8364</v>
      </c>
      <c r="C432" s="39"/>
      <c r="D432" s="63">
        <v>1490</v>
      </c>
      <c r="E432" s="49"/>
      <c r="F432" s="64"/>
    </row>
    <row r="433" spans="1:6">
      <c r="A433" s="67">
        <v>210154100</v>
      </c>
      <c r="B433" s="34" t="s">
        <v>8365</v>
      </c>
      <c r="C433" s="38" t="s">
        <v>7986</v>
      </c>
      <c r="D433" s="63">
        <v>13200</v>
      </c>
      <c r="E433" s="49"/>
      <c r="F433" s="64"/>
    </row>
    <row r="434" spans="1:6">
      <c r="A434" s="67">
        <v>210154200</v>
      </c>
      <c r="B434" s="34" t="s">
        <v>8366</v>
      </c>
      <c r="C434" s="38" t="s">
        <v>7986</v>
      </c>
      <c r="D434" s="63">
        <v>4940</v>
      </c>
      <c r="E434" s="49"/>
      <c r="F434" s="64"/>
    </row>
    <row r="435" spans="1:6">
      <c r="A435" s="67">
        <v>210154300</v>
      </c>
      <c r="B435" s="34" t="s">
        <v>8367</v>
      </c>
      <c r="C435" s="38" t="s">
        <v>7986</v>
      </c>
      <c r="D435" s="63">
        <v>5500</v>
      </c>
      <c r="E435" s="49"/>
      <c r="F435" s="64"/>
    </row>
    <row r="436" spans="1:6">
      <c r="A436" s="67">
        <v>210154400</v>
      </c>
      <c r="B436" s="34" t="s">
        <v>8368</v>
      </c>
      <c r="C436" s="38"/>
      <c r="D436" s="63">
        <v>690</v>
      </c>
      <c r="E436" s="49"/>
      <c r="F436" s="64"/>
    </row>
    <row r="437" spans="1:6">
      <c r="A437" s="67">
        <v>210154500</v>
      </c>
      <c r="B437" s="34" t="s">
        <v>8369</v>
      </c>
      <c r="C437" s="38"/>
      <c r="D437" s="63">
        <v>880</v>
      </c>
      <c r="E437" s="49"/>
      <c r="F437" s="64"/>
    </row>
    <row r="438" spans="1:6">
      <c r="A438" s="67">
        <v>210154510</v>
      </c>
      <c r="B438" s="34" t="s">
        <v>8370</v>
      </c>
      <c r="C438" s="38"/>
      <c r="D438" s="63">
        <v>880</v>
      </c>
      <c r="E438" s="49"/>
      <c r="F438" s="64"/>
    </row>
    <row r="439" spans="1:6">
      <c r="A439" s="67">
        <v>210160001</v>
      </c>
      <c r="B439" s="34" t="s">
        <v>8371</v>
      </c>
      <c r="C439" s="38" t="s">
        <v>7986</v>
      </c>
      <c r="D439" s="63">
        <v>389</v>
      </c>
      <c r="E439" s="49"/>
      <c r="F439" s="64"/>
    </row>
    <row r="440" spans="1:6">
      <c r="A440" s="67">
        <v>210160003</v>
      </c>
      <c r="B440" s="34" t="s">
        <v>8372</v>
      </c>
      <c r="C440" s="38" t="s">
        <v>7986</v>
      </c>
      <c r="D440" s="63">
        <v>47</v>
      </c>
      <c r="E440" s="49"/>
      <c r="F440" s="64"/>
    </row>
    <row r="441" spans="1:6">
      <c r="A441" s="67">
        <v>210160005</v>
      </c>
      <c r="B441" s="34" t="s">
        <v>8373</v>
      </c>
      <c r="C441" s="38"/>
      <c r="D441" s="63">
        <v>183</v>
      </c>
      <c r="E441" s="49"/>
      <c r="F441" s="64"/>
    </row>
    <row r="442" spans="1:6">
      <c r="A442" s="67">
        <v>210160006</v>
      </c>
      <c r="B442" s="34" t="s">
        <v>8374</v>
      </c>
      <c r="C442" s="38" t="s">
        <v>7986</v>
      </c>
      <c r="D442" s="63">
        <v>114</v>
      </c>
      <c r="E442" s="49"/>
      <c r="F442" s="64"/>
    </row>
    <row r="443" spans="1:6">
      <c r="A443" s="67">
        <v>210160020</v>
      </c>
      <c r="B443" s="34" t="s">
        <v>8375</v>
      </c>
      <c r="C443" s="38" t="s">
        <v>7986</v>
      </c>
      <c r="D443" s="63">
        <v>47</v>
      </c>
      <c r="E443" s="49"/>
      <c r="F443" s="64"/>
    </row>
    <row r="444" spans="1:6">
      <c r="A444" s="67">
        <v>210160064</v>
      </c>
      <c r="B444" s="34" t="s">
        <v>8376</v>
      </c>
      <c r="C444" s="38" t="s">
        <v>7986</v>
      </c>
      <c r="D444" s="63">
        <v>650</v>
      </c>
      <c r="E444" s="49"/>
      <c r="F444" s="64"/>
    </row>
    <row r="445" spans="1:6">
      <c r="A445" s="73">
        <v>210160102</v>
      </c>
      <c r="B445" s="35" t="s">
        <v>8377</v>
      </c>
      <c r="C445" s="38" t="s">
        <v>7986</v>
      </c>
      <c r="D445" s="63">
        <v>600</v>
      </c>
      <c r="E445" s="49"/>
      <c r="F445" s="64"/>
    </row>
    <row r="446" spans="1:6">
      <c r="A446" s="65">
        <v>210160123</v>
      </c>
      <c r="B446" s="40" t="s">
        <v>8378</v>
      </c>
      <c r="C446" s="39"/>
      <c r="D446" s="63">
        <v>31</v>
      </c>
      <c r="E446" s="49"/>
      <c r="F446" s="64"/>
    </row>
    <row r="447" spans="1:6">
      <c r="A447" s="67">
        <v>210160124</v>
      </c>
      <c r="B447" s="34" t="s">
        <v>8379</v>
      </c>
      <c r="C447" s="38"/>
      <c r="D447" s="63">
        <v>31</v>
      </c>
      <c r="E447" s="49"/>
      <c r="F447" s="64"/>
    </row>
    <row r="448" spans="1:6">
      <c r="A448" s="65">
        <v>210160125</v>
      </c>
      <c r="B448" s="40" t="s">
        <v>8380</v>
      </c>
      <c r="C448" s="39"/>
      <c r="D448" s="63">
        <v>31</v>
      </c>
      <c r="E448" s="49"/>
      <c r="F448" s="64"/>
    </row>
    <row r="449" spans="1:6">
      <c r="A449" s="67">
        <v>210160126</v>
      </c>
      <c r="B449" s="34" t="s">
        <v>8381</v>
      </c>
      <c r="C449" s="38"/>
      <c r="D449" s="63">
        <v>114</v>
      </c>
      <c r="E449" s="49"/>
      <c r="F449" s="64"/>
    </row>
    <row r="450" spans="1:6">
      <c r="A450" s="65">
        <v>210160127</v>
      </c>
      <c r="B450" s="40" t="s">
        <v>8382</v>
      </c>
      <c r="C450" s="39"/>
      <c r="D450" s="63">
        <v>160</v>
      </c>
      <c r="E450" s="49"/>
      <c r="F450" s="64"/>
    </row>
    <row r="451" spans="1:6">
      <c r="A451" s="73">
        <v>210160130</v>
      </c>
      <c r="B451" s="35" t="s">
        <v>8383</v>
      </c>
      <c r="C451" s="38" t="s">
        <v>7986</v>
      </c>
      <c r="D451" s="63">
        <v>287</v>
      </c>
      <c r="E451" s="49"/>
      <c r="F451" s="64"/>
    </row>
    <row r="452" spans="1:6">
      <c r="A452" s="67">
        <v>210160133</v>
      </c>
      <c r="B452" s="34" t="s">
        <v>8384</v>
      </c>
      <c r="C452" s="38"/>
      <c r="D452" s="63">
        <v>650</v>
      </c>
      <c r="E452" s="49"/>
      <c r="F452" s="64"/>
    </row>
    <row r="453" spans="1:6">
      <c r="A453" s="73">
        <v>210160143</v>
      </c>
      <c r="B453" s="35" t="s">
        <v>8385</v>
      </c>
      <c r="C453" s="38" t="s">
        <v>7986</v>
      </c>
      <c r="D453" s="63">
        <v>29.8</v>
      </c>
      <c r="E453" s="49"/>
      <c r="F453" s="64"/>
    </row>
    <row r="454" spans="1:6">
      <c r="A454" s="67">
        <v>210160155</v>
      </c>
      <c r="B454" s="34" t="s">
        <v>8386</v>
      </c>
      <c r="C454" s="38"/>
      <c r="D454" s="63">
        <v>229</v>
      </c>
      <c r="E454" s="49"/>
      <c r="F454" s="64"/>
    </row>
    <row r="455" spans="1:6">
      <c r="A455" s="67">
        <v>210160164</v>
      </c>
      <c r="B455" s="34" t="s">
        <v>8387</v>
      </c>
      <c r="C455" s="38" t="s">
        <v>7986</v>
      </c>
      <c r="D455" s="63">
        <v>640</v>
      </c>
      <c r="E455" s="49"/>
      <c r="F455" s="64"/>
    </row>
    <row r="456" spans="1:6">
      <c r="A456" s="67">
        <v>210160170</v>
      </c>
      <c r="B456" s="34" t="s">
        <v>8388</v>
      </c>
      <c r="C456" s="38"/>
      <c r="D456" s="63">
        <v>378</v>
      </c>
      <c r="E456" s="49"/>
      <c r="F456" s="64"/>
    </row>
    <row r="457" spans="1:6">
      <c r="A457" s="65">
        <v>210160172</v>
      </c>
      <c r="B457" s="40" t="s">
        <v>8389</v>
      </c>
      <c r="C457" s="39"/>
      <c r="D457" s="63">
        <v>24.1</v>
      </c>
      <c r="E457" s="49"/>
      <c r="F457" s="64"/>
    </row>
    <row r="458" spans="1:6">
      <c r="A458" s="65">
        <v>210160186</v>
      </c>
      <c r="B458" s="40" t="s">
        <v>8390</v>
      </c>
      <c r="C458" s="39"/>
      <c r="D458" s="63">
        <v>412</v>
      </c>
      <c r="E458" s="49"/>
      <c r="F458" s="64"/>
    </row>
    <row r="459" spans="1:6">
      <c r="A459" s="67">
        <v>210160187</v>
      </c>
      <c r="B459" s="34" t="s">
        <v>8391</v>
      </c>
      <c r="C459" s="38"/>
      <c r="D459" s="63">
        <v>481</v>
      </c>
      <c r="E459" s="49"/>
      <c r="F459" s="64"/>
    </row>
    <row r="460" spans="1:6">
      <c r="A460" s="67">
        <v>210160193</v>
      </c>
      <c r="B460" s="34" t="s">
        <v>8392</v>
      </c>
      <c r="C460" s="38"/>
      <c r="D460" s="63">
        <v>183</v>
      </c>
      <c r="E460" s="49"/>
      <c r="F460" s="64"/>
    </row>
    <row r="461" spans="1:6">
      <c r="A461" s="65">
        <v>210160270</v>
      </c>
      <c r="B461" s="40" t="s">
        <v>8393</v>
      </c>
      <c r="C461" s="39"/>
      <c r="D461" s="63">
        <v>183</v>
      </c>
      <c r="E461" s="49"/>
      <c r="F461" s="64"/>
    </row>
    <row r="462" spans="1:6">
      <c r="A462" s="67">
        <v>210164300</v>
      </c>
      <c r="B462" s="34" t="s">
        <v>8394</v>
      </c>
      <c r="C462" s="38"/>
      <c r="D462" s="63">
        <v>183</v>
      </c>
      <c r="E462" s="49"/>
      <c r="F462" s="64"/>
    </row>
    <row r="463" spans="1:6">
      <c r="A463" s="65">
        <v>210165200</v>
      </c>
      <c r="B463" s="40" t="s">
        <v>8395</v>
      </c>
      <c r="C463" s="39"/>
      <c r="D463" s="63">
        <v>2050</v>
      </c>
      <c r="E463" s="49"/>
      <c r="F463" s="64"/>
    </row>
    <row r="464" spans="1:6">
      <c r="A464" s="67">
        <v>210190051</v>
      </c>
      <c r="B464" s="34" t="s">
        <v>8396</v>
      </c>
      <c r="C464" s="38"/>
      <c r="D464" s="63">
        <v>41.2</v>
      </c>
      <c r="E464" s="49"/>
      <c r="F464" s="64"/>
    </row>
    <row r="465" spans="1:6">
      <c r="A465" s="73">
        <v>210200023</v>
      </c>
      <c r="B465" s="35" t="s">
        <v>8397</v>
      </c>
      <c r="C465" s="38"/>
      <c r="D465" s="63">
        <v>183</v>
      </c>
      <c r="E465" s="49"/>
      <c r="F465" s="64"/>
    </row>
    <row r="466" spans="1:6">
      <c r="A466" s="73">
        <v>210200024</v>
      </c>
      <c r="B466" s="35" t="s">
        <v>8398</v>
      </c>
      <c r="C466" s="38"/>
      <c r="D466" s="63">
        <v>264</v>
      </c>
      <c r="E466" s="49"/>
      <c r="F466" s="64"/>
    </row>
    <row r="467" spans="1:6">
      <c r="A467" s="67">
        <v>210210004</v>
      </c>
      <c r="B467" s="34" t="s">
        <v>8399</v>
      </c>
      <c r="C467" s="38"/>
      <c r="D467" s="63">
        <v>137</v>
      </c>
      <c r="E467" s="49"/>
      <c r="F467" s="64"/>
    </row>
    <row r="468" spans="1:6">
      <c r="A468" s="67">
        <v>210210005</v>
      </c>
      <c r="B468" s="34" t="s">
        <v>8400</v>
      </c>
      <c r="C468" s="38"/>
      <c r="D468" s="63">
        <v>137</v>
      </c>
      <c r="E468" s="49"/>
      <c r="F468" s="64"/>
    </row>
    <row r="469" spans="1:6">
      <c r="A469" s="67">
        <v>210210006</v>
      </c>
      <c r="B469" s="34" t="s">
        <v>8401</v>
      </c>
      <c r="C469" s="38"/>
      <c r="D469" s="63">
        <v>137</v>
      </c>
      <c r="E469" s="49"/>
      <c r="F469" s="64"/>
    </row>
    <row r="470" spans="1:6">
      <c r="A470" s="67">
        <v>210210009</v>
      </c>
      <c r="B470" s="34" t="s">
        <v>8402</v>
      </c>
      <c r="C470" s="38"/>
      <c r="D470" s="63">
        <v>137</v>
      </c>
      <c r="E470" s="49"/>
      <c r="F470" s="64"/>
    </row>
    <row r="471" spans="1:6">
      <c r="A471" s="67">
        <v>210210010</v>
      </c>
      <c r="B471" s="34" t="s">
        <v>8403</v>
      </c>
      <c r="C471" s="38"/>
      <c r="D471" s="63">
        <v>137</v>
      </c>
      <c r="E471" s="49"/>
      <c r="F471" s="64"/>
    </row>
    <row r="472" spans="1:6">
      <c r="A472" s="67">
        <v>210210013</v>
      </c>
      <c r="B472" s="34" t="s">
        <v>8404</v>
      </c>
      <c r="C472" s="38"/>
      <c r="D472" s="63">
        <v>137</v>
      </c>
      <c r="E472" s="49"/>
      <c r="F472" s="64"/>
    </row>
    <row r="473" spans="1:6">
      <c r="A473" s="67">
        <v>210210019</v>
      </c>
      <c r="B473" s="34" t="s">
        <v>8405</v>
      </c>
      <c r="C473" s="38"/>
      <c r="D473" s="63">
        <v>137</v>
      </c>
      <c r="E473" s="49"/>
      <c r="F473" s="64"/>
    </row>
    <row r="474" spans="1:6">
      <c r="A474" s="67">
        <v>210210026</v>
      </c>
      <c r="B474" s="34" t="s">
        <v>8406</v>
      </c>
      <c r="C474" s="38"/>
      <c r="D474" s="63">
        <v>137</v>
      </c>
      <c r="E474" s="49"/>
      <c r="F474" s="64"/>
    </row>
    <row r="475" spans="1:6">
      <c r="A475" s="67">
        <v>210210029</v>
      </c>
      <c r="B475" s="34" t="s">
        <v>8407</v>
      </c>
      <c r="C475" s="38"/>
      <c r="D475" s="63">
        <v>137</v>
      </c>
      <c r="E475" s="49"/>
      <c r="F475" s="64"/>
    </row>
    <row r="476" spans="1:6">
      <c r="A476" s="67">
        <v>210210040</v>
      </c>
      <c r="B476" s="94" t="s">
        <v>8408</v>
      </c>
      <c r="C476" s="38"/>
      <c r="D476" s="63">
        <v>137</v>
      </c>
      <c r="E476" s="49"/>
      <c r="F476" s="64"/>
    </row>
    <row r="477" spans="1:6">
      <c r="A477" s="67">
        <v>210210045</v>
      </c>
      <c r="B477" s="34" t="s">
        <v>8409</v>
      </c>
      <c r="C477" s="38" t="s">
        <v>7986</v>
      </c>
      <c r="D477" s="63">
        <v>600</v>
      </c>
      <c r="E477" s="49"/>
      <c r="F477" s="64"/>
    </row>
    <row r="478" spans="1:6">
      <c r="A478" s="67">
        <v>210210046</v>
      </c>
      <c r="B478" s="34" t="s">
        <v>8410</v>
      </c>
      <c r="C478" s="38" t="s">
        <v>7986</v>
      </c>
      <c r="D478" s="63">
        <v>366</v>
      </c>
      <c r="E478" s="49"/>
      <c r="F478" s="64"/>
    </row>
    <row r="479" spans="1:6">
      <c r="A479" s="67">
        <v>210210050</v>
      </c>
      <c r="B479" s="34" t="s">
        <v>8411</v>
      </c>
      <c r="C479" s="38" t="s">
        <v>7986</v>
      </c>
      <c r="D479" s="63">
        <v>620</v>
      </c>
      <c r="E479" s="49"/>
      <c r="F479" s="64"/>
    </row>
    <row r="480" spans="1:6">
      <c r="A480" s="67">
        <v>210210068</v>
      </c>
      <c r="B480" s="34" t="s">
        <v>8412</v>
      </c>
      <c r="C480" s="38" t="s">
        <v>7986</v>
      </c>
      <c r="D480" s="63">
        <v>65</v>
      </c>
      <c r="E480" s="49"/>
      <c r="F480" s="64"/>
    </row>
    <row r="481" spans="1:6">
      <c r="A481" s="67">
        <v>210210069</v>
      </c>
      <c r="B481" s="34" t="s">
        <v>8413</v>
      </c>
      <c r="C481" s="38" t="s">
        <v>7986</v>
      </c>
      <c r="D481" s="63">
        <v>71</v>
      </c>
      <c r="E481" s="49"/>
      <c r="F481" s="64"/>
    </row>
    <row r="482" spans="1:6">
      <c r="A482" s="67">
        <v>210210071</v>
      </c>
      <c r="B482" s="34" t="s">
        <v>8414</v>
      </c>
      <c r="C482" s="38" t="s">
        <v>7986</v>
      </c>
      <c r="D482" s="63">
        <v>970</v>
      </c>
      <c r="E482" s="49"/>
      <c r="F482" s="64"/>
    </row>
    <row r="483" spans="1:6">
      <c r="A483" s="67">
        <v>210210072</v>
      </c>
      <c r="B483" s="34" t="s">
        <v>8415</v>
      </c>
      <c r="C483" s="38" t="s">
        <v>7986</v>
      </c>
      <c r="D483" s="63">
        <v>3830</v>
      </c>
      <c r="E483" s="49"/>
      <c r="F483" s="64"/>
    </row>
    <row r="484" spans="1:6">
      <c r="A484" s="67">
        <v>210210074</v>
      </c>
      <c r="B484" s="34" t="s">
        <v>8416</v>
      </c>
      <c r="C484" s="38" t="s">
        <v>7986</v>
      </c>
      <c r="D484" s="63">
        <v>458</v>
      </c>
      <c r="E484" s="49"/>
      <c r="F484" s="64"/>
    </row>
    <row r="485" spans="1:6">
      <c r="A485" s="67">
        <v>210210075</v>
      </c>
      <c r="B485" s="34" t="s">
        <v>8417</v>
      </c>
      <c r="C485" s="38" t="s">
        <v>7986</v>
      </c>
      <c r="D485" s="63">
        <v>160</v>
      </c>
      <c r="E485" s="49"/>
      <c r="F485" s="64"/>
    </row>
    <row r="486" spans="1:6">
      <c r="A486" s="67">
        <v>210210076</v>
      </c>
      <c r="B486" s="34" t="s">
        <v>8418</v>
      </c>
      <c r="C486" s="38" t="s">
        <v>7986</v>
      </c>
      <c r="D486" s="63">
        <v>4940</v>
      </c>
      <c r="E486" s="49"/>
      <c r="F486" s="64"/>
    </row>
    <row r="487" spans="1:6">
      <c r="A487" s="65">
        <v>212067101</v>
      </c>
      <c r="B487" s="40" t="s">
        <v>8419</v>
      </c>
      <c r="C487" s="39"/>
      <c r="D487" s="63">
        <v>39700</v>
      </c>
      <c r="E487" s="49"/>
      <c r="F487" s="64"/>
    </row>
    <row r="488" spans="1:6">
      <c r="A488" s="65">
        <v>212067111</v>
      </c>
      <c r="B488" s="40" t="s">
        <v>8420</v>
      </c>
      <c r="C488" s="39"/>
      <c r="D488" s="63">
        <v>35000</v>
      </c>
      <c r="E488" s="49"/>
      <c r="F488" s="64"/>
    </row>
    <row r="489" spans="1:6">
      <c r="A489" s="65">
        <v>221213900</v>
      </c>
      <c r="B489" s="40" t="s">
        <v>8421</v>
      </c>
      <c r="C489" s="39"/>
      <c r="D489" s="63">
        <v>378</v>
      </c>
      <c r="E489" s="49"/>
      <c r="F489" s="64"/>
    </row>
    <row r="490" spans="1:6">
      <c r="A490" s="65">
        <v>221221000</v>
      </c>
      <c r="B490" s="40" t="s">
        <v>8422</v>
      </c>
      <c r="C490" s="39"/>
      <c r="D490" s="63">
        <v>389</v>
      </c>
      <c r="E490" s="49"/>
      <c r="F490" s="64"/>
    </row>
    <row r="491" spans="1:6">
      <c r="A491" s="65">
        <v>221221000</v>
      </c>
      <c r="B491" s="40" t="s">
        <v>8423</v>
      </c>
      <c r="C491" s="39"/>
      <c r="D491" s="63">
        <v>389</v>
      </c>
      <c r="E491" s="49"/>
      <c r="F491" s="64"/>
    </row>
    <row r="492" spans="1:6">
      <c r="A492" s="65">
        <v>221221100</v>
      </c>
      <c r="B492" s="40" t="s">
        <v>8424</v>
      </c>
      <c r="C492" s="39"/>
      <c r="D492" s="63">
        <v>820</v>
      </c>
      <c r="E492" s="49"/>
      <c r="F492" s="64"/>
    </row>
    <row r="493" spans="1:6">
      <c r="A493" s="65">
        <v>221221200</v>
      </c>
      <c r="B493" s="40" t="s">
        <v>8425</v>
      </c>
      <c r="C493" s="39"/>
      <c r="D493" s="63">
        <v>820</v>
      </c>
      <c r="E493" s="49"/>
      <c r="F493" s="64"/>
    </row>
    <row r="494" spans="1:6">
      <c r="A494" s="65">
        <v>221221300</v>
      </c>
      <c r="B494" s="40" t="s">
        <v>8426</v>
      </c>
      <c r="C494" s="39"/>
      <c r="D494" s="63">
        <v>206</v>
      </c>
      <c r="E494" s="49"/>
      <c r="F494" s="64"/>
    </row>
    <row r="495" spans="1:6">
      <c r="A495" s="65">
        <v>221321000</v>
      </c>
      <c r="B495" s="40" t="s">
        <v>8427</v>
      </c>
      <c r="C495" s="39"/>
      <c r="D495" s="63">
        <v>332</v>
      </c>
      <c r="E495" s="49"/>
      <c r="F495" s="64"/>
    </row>
    <row r="496" spans="1:6">
      <c r="A496" s="65">
        <v>221840700</v>
      </c>
      <c r="B496" s="40" t="s">
        <v>8428</v>
      </c>
      <c r="C496" s="39"/>
      <c r="D496" s="63">
        <v>66</v>
      </c>
      <c r="E496" s="49"/>
      <c r="F496" s="64"/>
    </row>
    <row r="497" spans="1:6">
      <c r="A497" s="65">
        <v>221928000</v>
      </c>
      <c r="B497" s="40" t="s">
        <v>8429</v>
      </c>
      <c r="C497" s="39"/>
      <c r="D497" s="63">
        <v>401</v>
      </c>
      <c r="E497" s="49"/>
      <c r="F497" s="64"/>
    </row>
    <row r="498" spans="1:6">
      <c r="A498" s="65">
        <v>222151000</v>
      </c>
      <c r="B498" s="40" t="s">
        <v>8430</v>
      </c>
      <c r="C498" s="39"/>
      <c r="D498" s="63">
        <v>320</v>
      </c>
      <c r="E498" s="49"/>
      <c r="F498" s="64"/>
    </row>
    <row r="499" spans="1:6">
      <c r="A499" s="65">
        <v>303650202</v>
      </c>
      <c r="B499" s="40" t="s">
        <v>8431</v>
      </c>
      <c r="C499" s="39"/>
      <c r="D499" s="63">
        <v>108</v>
      </c>
      <c r="E499" s="49"/>
      <c r="F499" s="64"/>
    </row>
    <row r="500" spans="1:6">
      <c r="A500" s="65">
        <v>303680000</v>
      </c>
      <c r="B500" s="40" t="s">
        <v>8432</v>
      </c>
      <c r="C500" s="39"/>
      <c r="D500" s="63">
        <v>401</v>
      </c>
      <c r="E500" s="49"/>
      <c r="F500" s="64"/>
    </row>
    <row r="501" spans="1:6">
      <c r="A501" s="65">
        <v>303690000</v>
      </c>
      <c r="B501" s="40" t="s">
        <v>8433</v>
      </c>
      <c r="C501" s="39"/>
      <c r="D501" s="63">
        <v>68</v>
      </c>
      <c r="E501" s="49"/>
      <c r="F501" s="64"/>
    </row>
    <row r="502" spans="1:6">
      <c r="A502" s="65">
        <v>313550702</v>
      </c>
      <c r="B502" s="40" t="s">
        <v>8434</v>
      </c>
      <c r="C502" s="39"/>
      <c r="D502" s="63">
        <v>538</v>
      </c>
      <c r="E502" s="49"/>
      <c r="F502" s="64"/>
    </row>
    <row r="503" spans="1:6">
      <c r="A503" s="65">
        <v>313580012</v>
      </c>
      <c r="B503" s="40" t="s">
        <v>8435</v>
      </c>
      <c r="C503" s="39"/>
      <c r="D503" s="63">
        <v>72</v>
      </c>
      <c r="E503" s="49"/>
      <c r="F503" s="64"/>
    </row>
    <row r="504" spans="1:6">
      <c r="A504" s="65">
        <v>329910002</v>
      </c>
      <c r="B504" s="40" t="s">
        <v>8436</v>
      </c>
      <c r="C504" s="39"/>
      <c r="D504" s="63">
        <v>53.8</v>
      </c>
      <c r="E504" s="49"/>
      <c r="F504" s="64"/>
    </row>
    <row r="505" spans="1:6">
      <c r="A505" s="65">
        <v>643746360</v>
      </c>
      <c r="B505" s="40" t="s">
        <v>8437</v>
      </c>
      <c r="C505" s="39"/>
      <c r="D505" s="63">
        <v>149</v>
      </c>
      <c r="E505" s="49"/>
      <c r="F505" s="64"/>
    </row>
    <row r="506" spans="1:6">
      <c r="A506" s="65">
        <v>644506050</v>
      </c>
      <c r="B506" s="40" t="s">
        <v>8438</v>
      </c>
      <c r="C506" s="39"/>
      <c r="D506" s="63">
        <v>412</v>
      </c>
      <c r="E506" s="49"/>
      <c r="F506" s="64"/>
    </row>
    <row r="507" spans="1:6">
      <c r="A507" s="65">
        <v>644576030</v>
      </c>
      <c r="B507" s="40" t="s">
        <v>8439</v>
      </c>
      <c r="C507" s="39"/>
      <c r="D507" s="63">
        <v>378</v>
      </c>
      <c r="E507" s="49"/>
      <c r="F507" s="64"/>
    </row>
    <row r="508" spans="1:6">
      <c r="A508" s="65">
        <v>644731012</v>
      </c>
      <c r="B508" s="40" t="s">
        <v>8440</v>
      </c>
      <c r="C508" s="39"/>
      <c r="D508" s="63">
        <v>2770</v>
      </c>
      <c r="E508" s="49"/>
      <c r="F508" s="64"/>
    </row>
    <row r="509" spans="1:6">
      <c r="A509" s="65">
        <v>644840002</v>
      </c>
      <c r="B509" s="40" t="s">
        <v>8441</v>
      </c>
      <c r="C509" s="39"/>
      <c r="D509" s="63">
        <v>298</v>
      </c>
      <c r="E509" s="49"/>
      <c r="F509" s="64"/>
    </row>
    <row r="510" spans="1:6">
      <c r="A510" s="65">
        <v>6485210120</v>
      </c>
      <c r="B510" s="40" t="s">
        <v>8442</v>
      </c>
      <c r="C510" s="39"/>
      <c r="D510" s="63">
        <v>11.4</v>
      </c>
      <c r="E510" s="49"/>
      <c r="F510" s="64"/>
    </row>
    <row r="511" spans="1:6">
      <c r="A511" s="65">
        <v>6485210520</v>
      </c>
      <c r="B511" s="40" t="s">
        <v>8443</v>
      </c>
      <c r="C511" s="39"/>
      <c r="D511" s="63">
        <v>18.3</v>
      </c>
      <c r="E511" s="49"/>
      <c r="F511" s="64"/>
    </row>
    <row r="512" spans="1:6">
      <c r="A512" s="65" t="s">
        <v>8444</v>
      </c>
      <c r="B512" s="40" t="s">
        <v>8445</v>
      </c>
      <c r="C512" s="39"/>
      <c r="D512" s="63">
        <v>538</v>
      </c>
      <c r="E512" s="49"/>
      <c r="F512" s="64"/>
    </row>
    <row r="513" spans="1:96">
      <c r="A513" s="65" t="s">
        <v>8446</v>
      </c>
      <c r="B513" s="40" t="s">
        <v>8447</v>
      </c>
      <c r="C513" s="39"/>
      <c r="D513" s="63">
        <v>114</v>
      </c>
      <c r="E513" s="49"/>
      <c r="F513" s="64"/>
    </row>
    <row r="514" spans="1:96">
      <c r="A514" s="65" t="s">
        <v>8448</v>
      </c>
      <c r="B514" s="40" t="s">
        <v>8449</v>
      </c>
      <c r="C514" s="39"/>
      <c r="D514" s="63">
        <v>18.3</v>
      </c>
      <c r="E514" s="49"/>
      <c r="F514" s="64"/>
    </row>
    <row r="515" spans="1:96">
      <c r="A515" s="65" t="s">
        <v>8450</v>
      </c>
      <c r="B515" s="40" t="s">
        <v>8451</v>
      </c>
      <c r="C515" s="39"/>
      <c r="D515" s="63">
        <v>241</v>
      </c>
      <c r="E515" s="49"/>
      <c r="F515" s="64"/>
      <c r="G515" s="45"/>
      <c r="H515" s="45"/>
      <c r="I515" s="45"/>
      <c r="J515" s="45"/>
      <c r="K515" s="45"/>
      <c r="L515" s="45"/>
      <c r="M515" s="45"/>
      <c r="N515" s="45"/>
      <c r="O515" s="45"/>
      <c r="P515" s="45"/>
      <c r="Q515" s="45"/>
      <c r="R515" s="45"/>
      <c r="S515" s="45"/>
      <c r="T515" s="45"/>
      <c r="U515" s="45"/>
      <c r="V515" s="45"/>
      <c r="W515" s="45"/>
      <c r="X515" s="45"/>
      <c r="Y515" s="45"/>
      <c r="Z515" s="45"/>
      <c r="AA515" s="45"/>
      <c r="AB515" s="45"/>
      <c r="AC515" s="45"/>
      <c r="AD515" s="45"/>
      <c r="AE515" s="45"/>
      <c r="AF515" s="45"/>
      <c r="AG515" s="45"/>
      <c r="AH515" s="45"/>
      <c r="AI515" s="45"/>
      <c r="AJ515" s="45"/>
      <c r="AK515" s="45"/>
      <c r="AL515" s="45"/>
      <c r="AM515" s="45"/>
      <c r="AN515" s="45"/>
      <c r="AO515" s="45"/>
      <c r="AP515" s="45"/>
      <c r="AQ515" s="45"/>
      <c r="AR515" s="45"/>
      <c r="AS515" s="45"/>
      <c r="AT515" s="45"/>
      <c r="AU515" s="45"/>
      <c r="AV515" s="45"/>
      <c r="AW515" s="45"/>
      <c r="AX515" s="45"/>
      <c r="AY515" s="45"/>
      <c r="AZ515" s="45"/>
      <c r="BA515" s="45"/>
      <c r="BB515" s="45"/>
      <c r="BC515" s="45"/>
      <c r="BD515" s="45"/>
      <c r="BE515" s="45"/>
      <c r="BF515" s="45"/>
      <c r="BG515" s="45"/>
      <c r="BH515" s="45"/>
      <c r="BI515" s="45"/>
      <c r="BJ515" s="45"/>
      <c r="BK515" s="45"/>
      <c r="BL515" s="45"/>
      <c r="BM515" s="45"/>
      <c r="BN515" s="45"/>
      <c r="BO515" s="45"/>
      <c r="BP515" s="45"/>
      <c r="BQ515" s="45"/>
      <c r="BR515" s="45"/>
      <c r="BS515" s="45"/>
      <c r="BT515" s="45"/>
      <c r="BU515" s="45"/>
      <c r="BV515" s="45"/>
      <c r="BW515" s="45"/>
      <c r="BX515" s="45"/>
      <c r="BY515" s="45"/>
      <c r="BZ515" s="45"/>
      <c r="CA515" s="45"/>
      <c r="CB515" s="45"/>
      <c r="CC515" s="45"/>
      <c r="CD515" s="45"/>
      <c r="CE515" s="45"/>
      <c r="CF515" s="45"/>
      <c r="CG515" s="45"/>
      <c r="CH515" s="45"/>
      <c r="CI515" s="45"/>
      <c r="CJ515" s="45"/>
      <c r="CK515" s="45"/>
      <c r="CL515" s="45"/>
      <c r="CM515" s="45"/>
      <c r="CN515" s="45"/>
      <c r="CO515" s="45"/>
      <c r="CP515" s="45"/>
      <c r="CQ515" s="45"/>
      <c r="CR515" s="45"/>
    </row>
    <row r="516" spans="1:96">
      <c r="A516" s="65" t="s">
        <v>8452</v>
      </c>
      <c r="B516" s="40" t="s">
        <v>8453</v>
      </c>
      <c r="C516" s="39"/>
      <c r="D516" s="63">
        <v>241</v>
      </c>
      <c r="E516" s="49"/>
      <c r="F516" s="64"/>
      <c r="G516" s="45"/>
      <c r="H516" s="45"/>
      <c r="I516" s="45"/>
      <c r="J516" s="45"/>
      <c r="K516" s="45"/>
      <c r="L516" s="45"/>
      <c r="M516" s="45"/>
      <c r="N516" s="45"/>
      <c r="O516" s="45"/>
      <c r="P516" s="45"/>
      <c r="Q516" s="45"/>
      <c r="R516" s="45"/>
      <c r="S516" s="45"/>
      <c r="T516" s="45"/>
      <c r="U516" s="45"/>
      <c r="V516" s="45"/>
      <c r="W516" s="45"/>
      <c r="X516" s="45"/>
      <c r="Y516" s="45"/>
      <c r="Z516" s="45"/>
      <c r="AA516" s="45"/>
      <c r="AB516" s="45"/>
      <c r="AC516" s="45"/>
      <c r="AD516" s="45"/>
      <c r="AE516" s="45"/>
      <c r="AF516" s="45"/>
      <c r="AG516" s="45"/>
      <c r="AH516" s="45"/>
      <c r="AI516" s="45"/>
      <c r="AJ516" s="45"/>
      <c r="AK516" s="45"/>
      <c r="AL516" s="45"/>
      <c r="AM516" s="45"/>
      <c r="AN516" s="45"/>
      <c r="AO516" s="45"/>
      <c r="AP516" s="45"/>
      <c r="AQ516" s="45"/>
      <c r="AR516" s="45"/>
      <c r="AS516" s="45"/>
      <c r="AT516" s="45"/>
      <c r="AU516" s="45"/>
      <c r="AV516" s="45"/>
      <c r="AW516" s="45"/>
      <c r="AX516" s="45"/>
      <c r="AY516" s="45"/>
      <c r="AZ516" s="45"/>
      <c r="BA516" s="45"/>
      <c r="BB516" s="45"/>
      <c r="BC516" s="45"/>
      <c r="BD516" s="45"/>
      <c r="BE516" s="45"/>
      <c r="BF516" s="45"/>
      <c r="BG516" s="45"/>
      <c r="BH516" s="45"/>
      <c r="BI516" s="45"/>
      <c r="BJ516" s="45"/>
      <c r="BK516" s="45"/>
      <c r="BL516" s="45"/>
      <c r="BM516" s="45"/>
      <c r="BN516" s="45"/>
      <c r="BO516" s="45"/>
      <c r="BP516" s="45"/>
      <c r="BQ516" s="45"/>
      <c r="BR516" s="45"/>
      <c r="BS516" s="45"/>
      <c r="BT516" s="45"/>
      <c r="BU516" s="45"/>
      <c r="BV516" s="45"/>
      <c r="BW516" s="45"/>
      <c r="BX516" s="45"/>
      <c r="BY516" s="45"/>
      <c r="BZ516" s="45"/>
      <c r="CA516" s="45"/>
      <c r="CB516" s="45"/>
      <c r="CC516" s="45"/>
      <c r="CD516" s="45"/>
      <c r="CE516" s="45"/>
      <c r="CF516" s="45"/>
      <c r="CG516" s="45"/>
      <c r="CH516" s="45"/>
      <c r="CI516" s="45"/>
      <c r="CJ516" s="45"/>
      <c r="CK516" s="45"/>
      <c r="CL516" s="45"/>
      <c r="CM516" s="45"/>
      <c r="CN516" s="45"/>
      <c r="CO516" s="45"/>
      <c r="CP516" s="45"/>
      <c r="CQ516" s="45"/>
      <c r="CR516" s="45"/>
    </row>
    <row r="517" spans="1:96">
      <c r="A517" s="65" t="s">
        <v>8454</v>
      </c>
      <c r="B517" s="40" t="s">
        <v>8455</v>
      </c>
      <c r="C517" s="39"/>
      <c r="D517" s="63">
        <v>1850</v>
      </c>
      <c r="E517" s="49"/>
      <c r="F517" s="64"/>
      <c r="G517" s="45"/>
      <c r="H517" s="45"/>
      <c r="I517" s="45"/>
      <c r="J517" s="45"/>
      <c r="K517" s="45"/>
      <c r="L517" s="45"/>
      <c r="M517" s="45"/>
      <c r="N517" s="45"/>
      <c r="O517" s="45"/>
      <c r="P517" s="45"/>
      <c r="Q517" s="45"/>
      <c r="R517" s="45"/>
      <c r="S517" s="45"/>
      <c r="T517" s="45"/>
      <c r="U517" s="45"/>
      <c r="V517" s="45"/>
      <c r="W517" s="45"/>
      <c r="X517" s="45"/>
      <c r="Y517" s="45"/>
      <c r="Z517" s="45"/>
      <c r="AA517" s="45"/>
      <c r="AB517" s="45"/>
      <c r="AC517" s="45"/>
      <c r="AD517" s="45"/>
      <c r="AE517" s="45"/>
      <c r="AF517" s="45"/>
      <c r="AG517" s="45"/>
      <c r="AH517" s="45"/>
      <c r="AI517" s="45"/>
      <c r="AJ517" s="45"/>
      <c r="AK517" s="45"/>
      <c r="AL517" s="45"/>
      <c r="AM517" s="45"/>
      <c r="AN517" s="45"/>
      <c r="AO517" s="45"/>
      <c r="AP517" s="45"/>
      <c r="AQ517" s="45"/>
      <c r="AR517" s="45"/>
      <c r="AS517" s="45"/>
      <c r="AT517" s="45"/>
      <c r="AU517" s="45"/>
      <c r="AV517" s="45"/>
      <c r="AW517" s="45"/>
      <c r="AX517" s="45"/>
      <c r="AY517" s="45"/>
      <c r="AZ517" s="45"/>
      <c r="BA517" s="45"/>
      <c r="BB517" s="45"/>
      <c r="BC517" s="45"/>
      <c r="BD517" s="45"/>
      <c r="BE517" s="45"/>
      <c r="BF517" s="45"/>
      <c r="BG517" s="45"/>
      <c r="BH517" s="45"/>
      <c r="BI517" s="45"/>
      <c r="BJ517" s="45"/>
      <c r="BK517" s="45"/>
      <c r="BL517" s="45"/>
      <c r="BM517" s="45"/>
      <c r="BN517" s="45"/>
      <c r="BO517" s="45"/>
      <c r="BP517" s="45"/>
      <c r="BQ517" s="45"/>
      <c r="BR517" s="45"/>
      <c r="BS517" s="45"/>
      <c r="BT517" s="45"/>
      <c r="BU517" s="45"/>
      <c r="BV517" s="45"/>
      <c r="BW517" s="45"/>
      <c r="BX517" s="45"/>
      <c r="BY517" s="45"/>
      <c r="BZ517" s="45"/>
      <c r="CA517" s="45"/>
      <c r="CB517" s="45"/>
      <c r="CC517" s="45"/>
      <c r="CD517" s="45"/>
      <c r="CE517" s="45"/>
      <c r="CF517" s="45"/>
      <c r="CG517" s="45"/>
      <c r="CH517" s="45"/>
      <c r="CI517" s="45"/>
      <c r="CJ517" s="45"/>
      <c r="CK517" s="45"/>
      <c r="CL517" s="45"/>
      <c r="CM517" s="45"/>
      <c r="CN517" s="45"/>
      <c r="CO517" s="45"/>
      <c r="CP517" s="45"/>
      <c r="CQ517" s="45"/>
      <c r="CR517" s="45"/>
    </row>
    <row r="518" spans="1:96">
      <c r="A518" s="65" t="s">
        <v>8456</v>
      </c>
      <c r="B518" s="40" t="s">
        <v>8457</v>
      </c>
      <c r="C518" s="39"/>
      <c r="D518" s="63">
        <v>1230</v>
      </c>
      <c r="E518" s="49"/>
      <c r="F518" s="64"/>
      <c r="G518" s="45"/>
      <c r="H518" s="45"/>
      <c r="I518" s="45"/>
      <c r="J518" s="45"/>
      <c r="K518" s="45"/>
      <c r="L518" s="45"/>
      <c r="M518" s="45"/>
      <c r="N518" s="45"/>
      <c r="O518" s="45"/>
      <c r="P518" s="45"/>
      <c r="Q518" s="45"/>
      <c r="R518" s="45"/>
      <c r="S518" s="45"/>
      <c r="T518" s="45"/>
      <c r="U518" s="45"/>
      <c r="V518" s="45"/>
      <c r="W518" s="45"/>
      <c r="X518" s="45"/>
      <c r="Y518" s="45"/>
      <c r="Z518" s="45"/>
      <c r="AA518" s="45"/>
      <c r="AB518" s="45"/>
      <c r="AC518" s="45"/>
      <c r="AD518" s="45"/>
      <c r="AE518" s="45"/>
      <c r="AF518" s="45"/>
      <c r="AG518" s="45"/>
      <c r="AH518" s="45"/>
      <c r="AI518" s="45"/>
      <c r="AJ518" s="45"/>
      <c r="AK518" s="45"/>
      <c r="AL518" s="45"/>
      <c r="AM518" s="45"/>
      <c r="AN518" s="45"/>
      <c r="AO518" s="45"/>
      <c r="AP518" s="45"/>
      <c r="AQ518" s="45"/>
      <c r="AR518" s="45"/>
      <c r="AS518" s="45"/>
      <c r="AT518" s="45"/>
      <c r="AU518" s="45"/>
      <c r="AV518" s="45"/>
      <c r="AW518" s="45"/>
      <c r="AX518" s="45"/>
      <c r="AY518" s="45"/>
      <c r="AZ518" s="45"/>
      <c r="BA518" s="45"/>
      <c r="BB518" s="45"/>
      <c r="BC518" s="45"/>
      <c r="BD518" s="45"/>
      <c r="BE518" s="45"/>
      <c r="BF518" s="45"/>
      <c r="BG518" s="45"/>
      <c r="BH518" s="45"/>
      <c r="BI518" s="45"/>
      <c r="BJ518" s="45"/>
      <c r="BK518" s="45"/>
      <c r="BL518" s="45"/>
      <c r="BM518" s="45"/>
      <c r="BN518" s="45"/>
      <c r="BO518" s="45"/>
      <c r="BP518" s="45"/>
      <c r="BQ518" s="45"/>
      <c r="BR518" s="45"/>
      <c r="BS518" s="45"/>
      <c r="BT518" s="45"/>
      <c r="BU518" s="45"/>
      <c r="BV518" s="45"/>
      <c r="BW518" s="45"/>
      <c r="BX518" s="45"/>
      <c r="BY518" s="45"/>
      <c r="BZ518" s="45"/>
      <c r="CA518" s="45"/>
      <c r="CB518" s="45"/>
      <c r="CC518" s="45"/>
      <c r="CD518" s="45"/>
      <c r="CE518" s="45"/>
      <c r="CF518" s="45"/>
      <c r="CG518" s="45"/>
      <c r="CH518" s="45"/>
      <c r="CI518" s="45"/>
      <c r="CJ518" s="45"/>
      <c r="CK518" s="45"/>
      <c r="CL518" s="45"/>
      <c r="CM518" s="45"/>
      <c r="CN518" s="45"/>
      <c r="CO518" s="45"/>
      <c r="CP518" s="45"/>
      <c r="CQ518" s="45"/>
      <c r="CR518" s="45"/>
    </row>
    <row r="519" spans="1:96">
      <c r="A519" s="65" t="s">
        <v>8458</v>
      </c>
      <c r="B519" s="40" t="s">
        <v>8459</v>
      </c>
      <c r="C519" s="39"/>
      <c r="D519" s="63">
        <v>3100</v>
      </c>
      <c r="E519" s="49"/>
      <c r="F519" s="64"/>
      <c r="G519" s="45"/>
      <c r="H519" s="45"/>
      <c r="I519" s="45"/>
      <c r="J519" s="45"/>
      <c r="K519" s="45"/>
      <c r="L519" s="45"/>
      <c r="M519" s="45"/>
      <c r="N519" s="45"/>
      <c r="O519" s="45"/>
      <c r="P519" s="45"/>
      <c r="Q519" s="45"/>
      <c r="R519" s="45"/>
      <c r="S519" s="45"/>
      <c r="T519" s="45"/>
      <c r="U519" s="45"/>
      <c r="V519" s="45"/>
      <c r="W519" s="45"/>
      <c r="X519" s="45"/>
      <c r="Y519" s="45"/>
      <c r="Z519" s="45"/>
      <c r="AA519" s="45"/>
      <c r="AB519" s="45"/>
      <c r="AC519" s="45"/>
      <c r="AD519" s="45"/>
      <c r="AE519" s="45"/>
      <c r="AF519" s="45"/>
      <c r="AG519" s="45"/>
      <c r="AH519" s="45"/>
      <c r="AI519" s="45"/>
      <c r="AJ519" s="45"/>
      <c r="AK519" s="45"/>
      <c r="AL519" s="45"/>
      <c r="AM519" s="45"/>
      <c r="AN519" s="45"/>
      <c r="AO519" s="45"/>
      <c r="AP519" s="45"/>
      <c r="AQ519" s="45"/>
      <c r="AR519" s="45"/>
      <c r="AS519" s="45"/>
      <c r="AT519" s="45"/>
      <c r="AU519" s="45"/>
      <c r="AV519" s="45"/>
      <c r="AW519" s="45"/>
      <c r="AX519" s="45"/>
      <c r="AY519" s="45"/>
      <c r="AZ519" s="45"/>
      <c r="BA519" s="45"/>
      <c r="BB519" s="45"/>
      <c r="BC519" s="45"/>
      <c r="BD519" s="45"/>
      <c r="BE519" s="45"/>
      <c r="BF519" s="45"/>
      <c r="BG519" s="45"/>
      <c r="BH519" s="45"/>
      <c r="BI519" s="45"/>
      <c r="BJ519" s="45"/>
      <c r="BK519" s="45"/>
      <c r="BL519" s="45"/>
      <c r="BM519" s="45"/>
      <c r="BN519" s="45"/>
      <c r="BO519" s="45"/>
      <c r="BP519" s="45"/>
      <c r="BQ519" s="45"/>
      <c r="BR519" s="45"/>
      <c r="BS519" s="45"/>
      <c r="BT519" s="45"/>
      <c r="BU519" s="45"/>
      <c r="BV519" s="45"/>
      <c r="BW519" s="45"/>
      <c r="BX519" s="45"/>
      <c r="BY519" s="45"/>
      <c r="BZ519" s="45"/>
      <c r="CA519" s="45"/>
      <c r="CB519" s="45"/>
      <c r="CC519" s="45"/>
      <c r="CD519" s="45"/>
      <c r="CE519" s="45"/>
      <c r="CF519" s="45"/>
      <c r="CG519" s="45"/>
      <c r="CH519" s="45"/>
      <c r="CI519" s="45"/>
      <c r="CJ519" s="45"/>
      <c r="CK519" s="45"/>
      <c r="CL519" s="45"/>
      <c r="CM519" s="45"/>
      <c r="CN519" s="45"/>
      <c r="CO519" s="45"/>
      <c r="CP519" s="45"/>
      <c r="CQ519" s="45"/>
      <c r="CR519" s="45"/>
    </row>
    <row r="520" spans="1:96">
      <c r="A520" s="65" t="s">
        <v>8460</v>
      </c>
      <c r="B520" s="40" t="s">
        <v>8461</v>
      </c>
      <c r="C520" s="39"/>
      <c r="D520" s="63">
        <v>620</v>
      </c>
      <c r="E520" s="49"/>
      <c r="F520" s="64"/>
      <c r="G520" s="45"/>
      <c r="H520" s="45"/>
      <c r="I520" s="45"/>
      <c r="J520" s="45"/>
      <c r="K520" s="45"/>
      <c r="L520" s="45"/>
      <c r="M520" s="45"/>
      <c r="N520" s="45"/>
      <c r="O520" s="45"/>
      <c r="P520" s="45"/>
      <c r="Q520" s="45"/>
      <c r="R520" s="45"/>
      <c r="S520" s="45"/>
      <c r="T520" s="45"/>
      <c r="U520" s="45"/>
      <c r="V520" s="45"/>
      <c r="W520" s="45"/>
      <c r="X520" s="45"/>
      <c r="Y520" s="45"/>
      <c r="Z520" s="45"/>
      <c r="AA520" s="45"/>
      <c r="AB520" s="45"/>
      <c r="AC520" s="45"/>
      <c r="AD520" s="45"/>
      <c r="AE520" s="45"/>
      <c r="AF520" s="45"/>
      <c r="AG520" s="45"/>
      <c r="AH520" s="45"/>
      <c r="AI520" s="45"/>
      <c r="AJ520" s="45"/>
      <c r="AK520" s="45"/>
      <c r="AL520" s="45"/>
      <c r="AM520" s="45"/>
      <c r="AN520" s="45"/>
      <c r="AO520" s="45"/>
      <c r="AP520" s="45"/>
      <c r="AQ520" s="45"/>
      <c r="AR520" s="45"/>
      <c r="AS520" s="45"/>
      <c r="AT520" s="45"/>
      <c r="AU520" s="45"/>
      <c r="AV520" s="45"/>
      <c r="AW520" s="45"/>
      <c r="AX520" s="45"/>
      <c r="AY520" s="45"/>
      <c r="AZ520" s="45"/>
      <c r="BA520" s="45"/>
      <c r="BB520" s="45"/>
      <c r="BC520" s="45"/>
      <c r="BD520" s="45"/>
      <c r="BE520" s="45"/>
      <c r="BF520" s="45"/>
      <c r="BG520" s="45"/>
      <c r="BH520" s="45"/>
      <c r="BI520" s="45"/>
      <c r="BJ520" s="45"/>
      <c r="BK520" s="45"/>
      <c r="BL520" s="45"/>
      <c r="BM520" s="45"/>
      <c r="BN520" s="45"/>
      <c r="BO520" s="45"/>
      <c r="BP520" s="45"/>
      <c r="BQ520" s="45"/>
      <c r="BR520" s="45"/>
      <c r="BS520" s="45"/>
      <c r="BT520" s="45"/>
      <c r="BU520" s="45"/>
      <c r="BV520" s="45"/>
      <c r="BW520" s="45"/>
      <c r="BX520" s="45"/>
      <c r="BY520" s="45"/>
      <c r="BZ520" s="45"/>
      <c r="CA520" s="45"/>
      <c r="CB520" s="45"/>
      <c r="CC520" s="45"/>
      <c r="CD520" s="45"/>
      <c r="CE520" s="45"/>
      <c r="CF520" s="45"/>
      <c r="CG520" s="45"/>
      <c r="CH520" s="45"/>
      <c r="CI520" s="45"/>
      <c r="CJ520" s="45"/>
      <c r="CK520" s="45"/>
      <c r="CL520" s="45"/>
      <c r="CM520" s="45"/>
      <c r="CN520" s="45"/>
      <c r="CO520" s="45"/>
      <c r="CP520" s="45"/>
      <c r="CQ520" s="45"/>
      <c r="CR520" s="45"/>
    </row>
    <row r="521" spans="1:96">
      <c r="A521" s="65" t="s">
        <v>8462</v>
      </c>
      <c r="B521" s="40" t="s">
        <v>8463</v>
      </c>
      <c r="C521" s="39"/>
      <c r="D521" s="63">
        <v>241</v>
      </c>
      <c r="E521" s="49"/>
      <c r="F521" s="64"/>
      <c r="G521" s="45"/>
      <c r="H521" s="45"/>
      <c r="I521" s="45"/>
      <c r="J521" s="45"/>
      <c r="K521" s="45"/>
      <c r="L521" s="45"/>
      <c r="M521" s="45"/>
      <c r="N521" s="45"/>
      <c r="O521" s="45"/>
      <c r="P521" s="45"/>
      <c r="Q521" s="45"/>
      <c r="R521" s="45"/>
      <c r="S521" s="45"/>
      <c r="T521" s="45"/>
      <c r="U521" s="45"/>
      <c r="V521" s="45"/>
      <c r="W521" s="45"/>
      <c r="X521" s="45"/>
      <c r="Y521" s="45"/>
      <c r="Z521" s="45"/>
      <c r="AA521" s="45"/>
      <c r="AB521" s="45"/>
      <c r="AC521" s="45"/>
      <c r="AD521" s="45"/>
      <c r="AE521" s="45"/>
      <c r="AF521" s="45"/>
      <c r="AG521" s="45"/>
      <c r="AH521" s="45"/>
      <c r="AI521" s="45"/>
      <c r="AJ521" s="45"/>
      <c r="AK521" s="45"/>
      <c r="AL521" s="45"/>
      <c r="AM521" s="45"/>
      <c r="AN521" s="45"/>
      <c r="AO521" s="45"/>
      <c r="AP521" s="45"/>
      <c r="AQ521" s="45"/>
      <c r="AR521" s="45"/>
      <c r="AS521" s="45"/>
      <c r="AT521" s="45"/>
      <c r="AU521" s="45"/>
      <c r="AV521" s="45"/>
      <c r="AW521" s="45"/>
      <c r="AX521" s="45"/>
      <c r="AY521" s="45"/>
      <c r="AZ521" s="45"/>
      <c r="BA521" s="45"/>
      <c r="BB521" s="45"/>
      <c r="BC521" s="45"/>
      <c r="BD521" s="45"/>
      <c r="BE521" s="45"/>
      <c r="BF521" s="45"/>
      <c r="BG521" s="45"/>
      <c r="BH521" s="45"/>
      <c r="BI521" s="45"/>
      <c r="BJ521" s="45"/>
      <c r="BK521" s="45"/>
      <c r="BL521" s="45"/>
      <c r="BM521" s="45"/>
      <c r="BN521" s="45"/>
      <c r="BO521" s="45"/>
      <c r="BP521" s="45"/>
      <c r="BQ521" s="45"/>
      <c r="BR521" s="45"/>
      <c r="BS521" s="45"/>
      <c r="BT521" s="45"/>
      <c r="BU521" s="45"/>
      <c r="BV521" s="45"/>
      <c r="BW521" s="45"/>
      <c r="BX521" s="45"/>
      <c r="BY521" s="45"/>
      <c r="BZ521" s="45"/>
      <c r="CA521" s="45"/>
      <c r="CB521" s="45"/>
      <c r="CC521" s="45"/>
      <c r="CD521" s="45"/>
      <c r="CE521" s="45"/>
      <c r="CF521" s="45"/>
      <c r="CG521" s="45"/>
      <c r="CH521" s="45"/>
      <c r="CI521" s="45"/>
      <c r="CJ521" s="45"/>
      <c r="CK521" s="45"/>
      <c r="CL521" s="45"/>
      <c r="CM521" s="45"/>
      <c r="CN521" s="45"/>
      <c r="CO521" s="45"/>
      <c r="CP521" s="45"/>
      <c r="CQ521" s="45"/>
      <c r="CR521" s="45"/>
    </row>
    <row r="522" spans="1:96">
      <c r="A522" s="65" t="s">
        <v>8464</v>
      </c>
      <c r="B522" s="40" t="s">
        <v>8465</v>
      </c>
      <c r="C522" s="39"/>
      <c r="D522" s="63">
        <v>195</v>
      </c>
      <c r="E522" s="49"/>
      <c r="F522" s="64"/>
      <c r="G522" s="70"/>
      <c r="H522" s="70"/>
      <c r="I522" s="70"/>
      <c r="J522" s="70"/>
      <c r="K522" s="70"/>
      <c r="L522" s="70"/>
      <c r="M522" s="70"/>
      <c r="N522" s="70"/>
      <c r="O522" s="70"/>
      <c r="P522" s="70"/>
      <c r="Q522" s="70"/>
      <c r="R522" s="70"/>
      <c r="S522" s="70"/>
      <c r="T522" s="70"/>
      <c r="U522" s="70"/>
      <c r="V522" s="70"/>
      <c r="W522" s="70"/>
      <c r="X522" s="70"/>
      <c r="Y522" s="70"/>
      <c r="Z522" s="70"/>
      <c r="AA522" s="70"/>
      <c r="AB522" s="70"/>
      <c r="AC522" s="70"/>
      <c r="AD522" s="70"/>
      <c r="AE522" s="70"/>
      <c r="AF522" s="70"/>
      <c r="AG522" s="70"/>
      <c r="AH522" s="70"/>
      <c r="AI522" s="70"/>
      <c r="AJ522" s="70"/>
      <c r="AK522" s="70"/>
      <c r="AL522" s="70"/>
      <c r="AM522" s="70"/>
      <c r="AN522" s="70"/>
      <c r="AO522" s="70"/>
      <c r="AP522" s="70"/>
      <c r="AQ522" s="70"/>
      <c r="AR522" s="70"/>
      <c r="AS522" s="70"/>
      <c r="AT522" s="70"/>
      <c r="AU522" s="70"/>
      <c r="AV522" s="70"/>
      <c r="AW522" s="70"/>
      <c r="AX522" s="70"/>
      <c r="AY522" s="70"/>
      <c r="AZ522" s="70"/>
      <c r="BA522" s="70"/>
      <c r="BB522" s="70"/>
      <c r="BC522" s="70"/>
      <c r="BD522" s="70"/>
      <c r="BE522" s="70"/>
      <c r="BF522" s="70"/>
      <c r="BG522" s="70"/>
      <c r="BH522" s="70"/>
      <c r="BI522" s="70"/>
      <c r="BJ522" s="70"/>
      <c r="BK522" s="70"/>
      <c r="BL522" s="70"/>
      <c r="BM522" s="70"/>
      <c r="BN522" s="70"/>
      <c r="BO522" s="70"/>
      <c r="BP522" s="70"/>
      <c r="BQ522" s="70"/>
      <c r="BR522" s="70"/>
      <c r="BS522" s="70"/>
      <c r="BT522" s="70"/>
      <c r="BU522" s="70"/>
      <c r="BV522" s="70"/>
      <c r="BW522" s="70"/>
      <c r="BX522" s="70"/>
      <c r="BY522" s="70"/>
      <c r="BZ522" s="70"/>
      <c r="CA522" s="70"/>
      <c r="CB522" s="70"/>
      <c r="CC522" s="70"/>
      <c r="CD522" s="70"/>
      <c r="CE522" s="70"/>
      <c r="CF522" s="70"/>
      <c r="CG522" s="70"/>
      <c r="CH522" s="70"/>
      <c r="CI522" s="70"/>
      <c r="CJ522" s="70"/>
      <c r="CK522" s="70"/>
      <c r="CL522" s="70"/>
      <c r="CM522" s="70"/>
      <c r="CN522" s="70"/>
      <c r="CO522" s="70"/>
      <c r="CP522" s="70"/>
      <c r="CQ522" s="70"/>
      <c r="CR522" s="70"/>
    </row>
    <row r="523" spans="1:96">
      <c r="A523" s="65" t="s">
        <v>8466</v>
      </c>
      <c r="B523" s="40" t="s">
        <v>8467</v>
      </c>
      <c r="C523" s="39"/>
      <c r="D523" s="63">
        <v>52.6</v>
      </c>
      <c r="E523" s="49"/>
      <c r="F523" s="64"/>
      <c r="G523" s="69"/>
      <c r="H523" s="69"/>
      <c r="I523" s="69"/>
      <c r="J523" s="69"/>
      <c r="K523" s="69"/>
      <c r="L523" s="69"/>
      <c r="M523" s="69"/>
      <c r="N523" s="69"/>
      <c r="O523" s="69"/>
      <c r="P523" s="69"/>
      <c r="Q523" s="69"/>
      <c r="R523" s="69"/>
      <c r="S523" s="69"/>
      <c r="T523" s="69"/>
      <c r="U523" s="69"/>
      <c r="V523" s="69"/>
      <c r="W523" s="69"/>
      <c r="X523" s="69"/>
      <c r="Y523" s="69"/>
      <c r="Z523" s="69"/>
      <c r="AA523" s="69"/>
      <c r="AB523" s="69"/>
      <c r="AC523" s="69"/>
      <c r="AD523" s="69"/>
      <c r="AE523" s="69"/>
      <c r="AF523" s="69"/>
      <c r="AG523" s="69"/>
      <c r="AH523" s="69"/>
      <c r="AI523" s="69"/>
      <c r="AJ523" s="69"/>
      <c r="AK523" s="69"/>
      <c r="AL523" s="69"/>
      <c r="AM523" s="69"/>
      <c r="AN523" s="69"/>
      <c r="AO523" s="69"/>
      <c r="AP523" s="69"/>
      <c r="AQ523" s="69"/>
      <c r="AR523" s="69"/>
      <c r="AS523" s="69"/>
      <c r="AT523" s="69"/>
      <c r="AU523" s="69"/>
      <c r="AV523" s="69"/>
      <c r="AW523" s="69"/>
      <c r="AX523" s="69"/>
      <c r="AY523" s="69"/>
      <c r="AZ523" s="69"/>
      <c r="BA523" s="69"/>
      <c r="BB523" s="69"/>
      <c r="BC523" s="69"/>
      <c r="BD523" s="69"/>
      <c r="BE523" s="69"/>
      <c r="BF523" s="69"/>
      <c r="BG523" s="69"/>
      <c r="BH523" s="69"/>
      <c r="BI523" s="69"/>
      <c r="BJ523" s="69"/>
      <c r="BK523" s="69"/>
      <c r="BL523" s="69"/>
      <c r="BM523" s="69"/>
      <c r="BN523" s="69"/>
      <c r="BO523" s="69"/>
      <c r="BP523" s="69"/>
      <c r="BQ523" s="69"/>
      <c r="BR523" s="69"/>
      <c r="BS523" s="69"/>
      <c r="BT523" s="69"/>
      <c r="BU523" s="69"/>
      <c r="BV523" s="69"/>
      <c r="BW523" s="69"/>
      <c r="BX523" s="69"/>
      <c r="BY523" s="69"/>
      <c r="BZ523" s="69"/>
      <c r="CA523" s="69"/>
      <c r="CB523" s="69"/>
      <c r="CC523" s="69"/>
      <c r="CD523" s="69"/>
      <c r="CE523" s="69"/>
      <c r="CF523" s="69"/>
      <c r="CG523" s="69"/>
      <c r="CH523" s="69"/>
      <c r="CI523" s="69"/>
      <c r="CJ523" s="69"/>
      <c r="CK523" s="69"/>
      <c r="CL523" s="69"/>
      <c r="CM523" s="69"/>
      <c r="CN523" s="69"/>
      <c r="CO523" s="69"/>
      <c r="CP523" s="69"/>
      <c r="CQ523" s="69"/>
      <c r="CR523" s="69"/>
    </row>
    <row r="524" spans="1:96">
      <c r="A524" s="65" t="s">
        <v>8468</v>
      </c>
      <c r="B524" s="40" t="s">
        <v>8469</v>
      </c>
      <c r="C524" s="39"/>
      <c r="D524" s="63">
        <v>52.6</v>
      </c>
      <c r="E524" s="49"/>
      <c r="F524" s="64"/>
      <c r="G524" s="70"/>
      <c r="H524" s="70"/>
      <c r="I524" s="70"/>
      <c r="J524" s="70"/>
      <c r="K524" s="70"/>
      <c r="L524" s="70"/>
      <c r="M524" s="70"/>
      <c r="N524" s="70"/>
      <c r="O524" s="70"/>
      <c r="P524" s="70"/>
      <c r="Q524" s="70"/>
      <c r="R524" s="70"/>
      <c r="S524" s="70"/>
      <c r="T524" s="70"/>
      <c r="U524" s="70"/>
      <c r="V524" s="70"/>
      <c r="W524" s="70"/>
      <c r="X524" s="70"/>
      <c r="Y524" s="70"/>
      <c r="Z524" s="70"/>
      <c r="AA524" s="70"/>
      <c r="AB524" s="70"/>
      <c r="AC524" s="70"/>
      <c r="AD524" s="70"/>
      <c r="AE524" s="70"/>
      <c r="AF524" s="70"/>
      <c r="AG524" s="70"/>
      <c r="AH524" s="70"/>
      <c r="AI524" s="70"/>
      <c r="AJ524" s="70"/>
      <c r="AK524" s="70"/>
      <c r="AL524" s="70"/>
      <c r="AM524" s="70"/>
      <c r="AN524" s="70"/>
      <c r="AO524" s="70"/>
      <c r="AP524" s="70"/>
      <c r="AQ524" s="70"/>
      <c r="AR524" s="70"/>
      <c r="AS524" s="70"/>
      <c r="AT524" s="70"/>
      <c r="AU524" s="70"/>
      <c r="AV524" s="70"/>
      <c r="AW524" s="70"/>
      <c r="AX524" s="70"/>
      <c r="AY524" s="70"/>
      <c r="AZ524" s="70"/>
      <c r="BA524" s="70"/>
      <c r="BB524" s="70"/>
      <c r="BC524" s="70"/>
      <c r="BD524" s="70"/>
      <c r="BE524" s="70"/>
      <c r="BF524" s="70"/>
      <c r="BG524" s="70"/>
      <c r="BH524" s="70"/>
      <c r="BI524" s="70"/>
      <c r="BJ524" s="70"/>
      <c r="BK524" s="70"/>
      <c r="BL524" s="70"/>
      <c r="BM524" s="70"/>
      <c r="BN524" s="70"/>
      <c r="BO524" s="70"/>
      <c r="BP524" s="70"/>
      <c r="BQ524" s="70"/>
      <c r="BR524" s="70"/>
      <c r="BS524" s="70"/>
      <c r="BT524" s="70"/>
      <c r="BU524" s="70"/>
      <c r="BV524" s="70"/>
      <c r="BW524" s="70"/>
      <c r="BX524" s="70"/>
      <c r="BY524" s="70"/>
      <c r="BZ524" s="70"/>
      <c r="CA524" s="70"/>
      <c r="CB524" s="70"/>
      <c r="CC524" s="70"/>
      <c r="CD524" s="70"/>
      <c r="CE524" s="70"/>
      <c r="CF524" s="70"/>
      <c r="CG524" s="70"/>
      <c r="CH524" s="70"/>
      <c r="CI524" s="70"/>
      <c r="CJ524" s="70"/>
      <c r="CK524" s="70"/>
      <c r="CL524" s="70"/>
      <c r="CM524" s="70"/>
      <c r="CN524" s="70"/>
      <c r="CO524" s="70"/>
      <c r="CP524" s="70"/>
      <c r="CQ524" s="70"/>
      <c r="CR524" s="70"/>
    </row>
    <row r="525" spans="1:96">
      <c r="A525" s="65" t="s">
        <v>8470</v>
      </c>
      <c r="B525" s="40" t="s">
        <v>8471</v>
      </c>
      <c r="C525" s="39"/>
      <c r="D525" s="63">
        <v>52.6</v>
      </c>
      <c r="E525" s="49"/>
      <c r="F525" s="64"/>
      <c r="G525" s="45"/>
      <c r="H525" s="45"/>
      <c r="I525" s="45"/>
      <c r="J525" s="45"/>
      <c r="K525" s="45"/>
      <c r="L525" s="45"/>
      <c r="M525" s="45"/>
      <c r="N525" s="45"/>
      <c r="O525" s="45"/>
      <c r="P525" s="45"/>
      <c r="Q525" s="45"/>
      <c r="R525" s="45"/>
      <c r="S525" s="45"/>
      <c r="T525" s="45"/>
      <c r="U525" s="45"/>
      <c r="V525" s="45"/>
      <c r="W525" s="45"/>
      <c r="X525" s="45"/>
      <c r="Y525" s="45"/>
      <c r="Z525" s="45"/>
      <c r="AA525" s="45"/>
      <c r="AB525" s="45"/>
      <c r="AC525" s="45"/>
      <c r="AD525" s="45"/>
      <c r="AE525" s="45"/>
      <c r="AF525" s="45"/>
      <c r="AG525" s="45"/>
      <c r="AH525" s="45"/>
      <c r="AI525" s="45"/>
      <c r="AJ525" s="45"/>
      <c r="AK525" s="45"/>
      <c r="AL525" s="45"/>
      <c r="AM525" s="45"/>
      <c r="AN525" s="45"/>
      <c r="AO525" s="45"/>
      <c r="AP525" s="45"/>
      <c r="AQ525" s="45"/>
      <c r="AR525" s="45"/>
      <c r="AS525" s="45"/>
      <c r="AT525" s="45"/>
      <c r="AU525" s="45"/>
      <c r="AV525" s="45"/>
      <c r="AW525" s="45"/>
      <c r="AX525" s="45"/>
      <c r="AY525" s="45"/>
      <c r="AZ525" s="45"/>
      <c r="BA525" s="45"/>
      <c r="BB525" s="45"/>
      <c r="BC525" s="45"/>
      <c r="BD525" s="45"/>
      <c r="BE525" s="45"/>
      <c r="BF525" s="45"/>
      <c r="BG525" s="45"/>
      <c r="BH525" s="45"/>
      <c r="BI525" s="45"/>
      <c r="BJ525" s="45"/>
      <c r="BK525" s="45"/>
      <c r="BL525" s="45"/>
      <c r="BM525" s="45"/>
      <c r="BN525" s="45"/>
      <c r="BO525" s="45"/>
      <c r="BP525" s="45"/>
      <c r="BQ525" s="45"/>
      <c r="BR525" s="45"/>
      <c r="BS525" s="45"/>
      <c r="BT525" s="45"/>
      <c r="BU525" s="45"/>
      <c r="BV525" s="45"/>
      <c r="BW525" s="45"/>
      <c r="BX525" s="45"/>
      <c r="BY525" s="45"/>
      <c r="BZ525" s="45"/>
      <c r="CA525" s="45"/>
      <c r="CB525" s="45"/>
      <c r="CC525" s="45"/>
      <c r="CD525" s="45"/>
      <c r="CE525" s="45"/>
      <c r="CF525" s="45"/>
      <c r="CG525" s="45"/>
      <c r="CH525" s="45"/>
      <c r="CI525" s="45"/>
      <c r="CJ525" s="45"/>
      <c r="CK525" s="45"/>
      <c r="CL525" s="45"/>
      <c r="CM525" s="45"/>
      <c r="CN525" s="45"/>
      <c r="CO525" s="45"/>
      <c r="CP525" s="45"/>
      <c r="CQ525" s="45"/>
      <c r="CR525" s="45"/>
    </row>
    <row r="526" spans="1:96">
      <c r="A526" s="65" t="s">
        <v>8472</v>
      </c>
      <c r="B526" s="40" t="s">
        <v>8473</v>
      </c>
      <c r="C526" s="39"/>
      <c r="D526" s="63">
        <v>44</v>
      </c>
      <c r="E526" s="49"/>
      <c r="F526" s="74"/>
      <c r="G526" s="69"/>
      <c r="H526" s="69"/>
      <c r="I526" s="69"/>
      <c r="J526" s="69"/>
      <c r="K526" s="69"/>
      <c r="L526" s="69"/>
      <c r="M526" s="69"/>
      <c r="N526" s="69"/>
      <c r="O526" s="69"/>
      <c r="P526" s="69"/>
      <c r="Q526" s="69"/>
      <c r="R526" s="69"/>
      <c r="S526" s="69"/>
      <c r="T526" s="69"/>
      <c r="U526" s="69"/>
      <c r="V526" s="69"/>
      <c r="W526" s="69"/>
      <c r="X526" s="69"/>
      <c r="Y526" s="69"/>
      <c r="Z526" s="69"/>
      <c r="AA526" s="69"/>
      <c r="AB526" s="69"/>
      <c r="AC526" s="69"/>
      <c r="AD526" s="69"/>
      <c r="AE526" s="69"/>
      <c r="AF526" s="69"/>
      <c r="AG526" s="69"/>
      <c r="AH526" s="69"/>
      <c r="AI526" s="69"/>
      <c r="AJ526" s="69"/>
      <c r="AK526" s="69"/>
      <c r="AL526" s="69"/>
      <c r="AM526" s="69"/>
      <c r="AN526" s="69"/>
      <c r="AO526" s="69"/>
      <c r="AP526" s="69"/>
      <c r="AQ526" s="69"/>
      <c r="AR526" s="69"/>
      <c r="AS526" s="69"/>
      <c r="AT526" s="69"/>
      <c r="AU526" s="69"/>
      <c r="AV526" s="69"/>
      <c r="AW526" s="69"/>
      <c r="AX526" s="69"/>
      <c r="AY526" s="69"/>
      <c r="AZ526" s="69"/>
      <c r="BA526" s="69"/>
      <c r="BB526" s="69"/>
      <c r="BC526" s="69"/>
      <c r="BD526" s="69"/>
      <c r="BE526" s="69"/>
      <c r="BF526" s="69"/>
      <c r="BG526" s="69"/>
      <c r="BH526" s="69"/>
      <c r="BI526" s="69"/>
      <c r="BJ526" s="69"/>
      <c r="BK526" s="69"/>
      <c r="BL526" s="69"/>
      <c r="BM526" s="69"/>
      <c r="BN526" s="69"/>
      <c r="BO526" s="69"/>
      <c r="BP526" s="69"/>
      <c r="BQ526" s="69"/>
      <c r="BR526" s="69"/>
      <c r="BS526" s="69"/>
      <c r="BT526" s="69"/>
      <c r="BU526" s="69"/>
      <c r="BV526" s="69"/>
      <c r="BW526" s="69"/>
      <c r="BX526" s="69"/>
      <c r="BY526" s="69"/>
      <c r="BZ526" s="69"/>
      <c r="CA526" s="69"/>
      <c r="CB526" s="69"/>
      <c r="CC526" s="69"/>
      <c r="CD526" s="69"/>
      <c r="CE526" s="69"/>
      <c r="CF526" s="69"/>
      <c r="CG526" s="69"/>
      <c r="CH526" s="69"/>
      <c r="CI526" s="69"/>
      <c r="CJ526" s="69"/>
      <c r="CK526" s="69"/>
      <c r="CL526" s="69"/>
      <c r="CM526" s="69"/>
      <c r="CN526" s="69"/>
      <c r="CO526" s="69"/>
      <c r="CP526" s="69"/>
      <c r="CQ526" s="69"/>
      <c r="CR526" s="69"/>
    </row>
    <row r="527" spans="1:96">
      <c r="A527" s="65" t="s">
        <v>8474</v>
      </c>
      <c r="B527" s="40" t="s">
        <v>8475</v>
      </c>
      <c r="C527" s="39"/>
      <c r="D527" s="63">
        <v>330</v>
      </c>
      <c r="E527" s="49"/>
      <c r="F527" s="74"/>
      <c r="G527" s="69"/>
      <c r="H527" s="69"/>
      <c r="I527" s="69"/>
      <c r="J527" s="69"/>
      <c r="K527" s="69"/>
      <c r="L527" s="69"/>
      <c r="M527" s="69"/>
      <c r="N527" s="69"/>
      <c r="O527" s="69"/>
      <c r="P527" s="69"/>
      <c r="Q527" s="69"/>
      <c r="R527" s="69"/>
      <c r="S527" s="69"/>
      <c r="T527" s="69"/>
      <c r="U527" s="69"/>
      <c r="V527" s="69"/>
      <c r="W527" s="69"/>
      <c r="X527" s="69"/>
      <c r="Y527" s="69"/>
      <c r="Z527" s="69"/>
      <c r="AA527" s="69"/>
      <c r="AB527" s="69"/>
      <c r="AC527" s="69"/>
      <c r="AD527" s="69"/>
      <c r="AE527" s="69"/>
      <c r="AF527" s="69"/>
      <c r="AG527" s="69"/>
      <c r="AH527" s="69"/>
      <c r="AI527" s="69"/>
      <c r="AJ527" s="69"/>
      <c r="AK527" s="69"/>
      <c r="AL527" s="69"/>
      <c r="AM527" s="69"/>
      <c r="AN527" s="69"/>
      <c r="AO527" s="69"/>
      <c r="AP527" s="69"/>
      <c r="AQ527" s="69"/>
      <c r="AR527" s="69"/>
      <c r="AS527" s="69"/>
      <c r="AT527" s="69"/>
      <c r="AU527" s="69"/>
      <c r="AV527" s="69"/>
      <c r="AW527" s="69"/>
      <c r="AX527" s="69"/>
      <c r="AY527" s="69"/>
      <c r="AZ527" s="69"/>
      <c r="BA527" s="69"/>
      <c r="BB527" s="69"/>
      <c r="BC527" s="69"/>
      <c r="BD527" s="69"/>
      <c r="BE527" s="69"/>
      <c r="BF527" s="69"/>
      <c r="BG527" s="69"/>
      <c r="BH527" s="69"/>
      <c r="BI527" s="69"/>
      <c r="BJ527" s="69"/>
      <c r="BK527" s="69"/>
      <c r="BL527" s="69"/>
      <c r="BM527" s="69"/>
      <c r="BN527" s="69"/>
      <c r="BO527" s="69"/>
      <c r="BP527" s="69"/>
      <c r="BQ527" s="69"/>
      <c r="BR527" s="69"/>
      <c r="BS527" s="69"/>
      <c r="BT527" s="69"/>
      <c r="BU527" s="69"/>
      <c r="BV527" s="69"/>
      <c r="BW527" s="69"/>
      <c r="BX527" s="69"/>
      <c r="BY527" s="69"/>
      <c r="BZ527" s="69"/>
      <c r="CA527" s="69"/>
      <c r="CB527" s="69"/>
      <c r="CC527" s="69"/>
      <c r="CD527" s="69"/>
      <c r="CE527" s="69"/>
      <c r="CF527" s="69"/>
      <c r="CG527" s="69"/>
      <c r="CH527" s="69"/>
      <c r="CI527" s="69"/>
      <c r="CJ527" s="69"/>
      <c r="CK527" s="69"/>
      <c r="CL527" s="69"/>
      <c r="CM527" s="69"/>
      <c r="CN527" s="69"/>
      <c r="CO527" s="69"/>
      <c r="CP527" s="69"/>
      <c r="CQ527" s="69"/>
      <c r="CR527" s="69"/>
    </row>
    <row r="528" spans="1:96">
      <c r="A528" s="65" t="s">
        <v>8476</v>
      </c>
      <c r="B528" s="40" t="s">
        <v>8477</v>
      </c>
      <c r="C528" s="39"/>
      <c r="D528" s="63">
        <v>720</v>
      </c>
      <c r="E528" s="49"/>
      <c r="F528" s="74"/>
      <c r="G528" s="69"/>
      <c r="H528" s="69"/>
      <c r="I528" s="69"/>
      <c r="J528" s="69"/>
      <c r="K528" s="69"/>
      <c r="L528" s="69"/>
      <c r="M528" s="69"/>
      <c r="N528" s="69"/>
      <c r="O528" s="69"/>
      <c r="P528" s="69"/>
      <c r="Q528" s="69"/>
      <c r="R528" s="69"/>
      <c r="S528" s="69"/>
      <c r="T528" s="69"/>
      <c r="U528" s="69"/>
      <c r="V528" s="69"/>
      <c r="W528" s="69"/>
      <c r="X528" s="69"/>
      <c r="Y528" s="69"/>
      <c r="Z528" s="69"/>
      <c r="AA528" s="69"/>
      <c r="AB528" s="69"/>
      <c r="AC528" s="69"/>
      <c r="AD528" s="69"/>
      <c r="AE528" s="69"/>
      <c r="AF528" s="69"/>
      <c r="AG528" s="69"/>
      <c r="AH528" s="69"/>
      <c r="AI528" s="69"/>
      <c r="AJ528" s="69"/>
      <c r="AK528" s="69"/>
      <c r="AL528" s="69"/>
      <c r="AM528" s="69"/>
      <c r="AN528" s="69"/>
      <c r="AO528" s="69"/>
      <c r="AP528" s="69"/>
      <c r="AQ528" s="69"/>
      <c r="AR528" s="69"/>
      <c r="AS528" s="69"/>
      <c r="AT528" s="69"/>
      <c r="AU528" s="69"/>
      <c r="AV528" s="69"/>
      <c r="AW528" s="69"/>
      <c r="AX528" s="69"/>
      <c r="AY528" s="69"/>
      <c r="AZ528" s="69"/>
      <c r="BA528" s="69"/>
      <c r="BB528" s="69"/>
      <c r="BC528" s="69"/>
      <c r="BD528" s="69"/>
      <c r="BE528" s="69"/>
      <c r="BF528" s="69"/>
      <c r="BG528" s="69"/>
      <c r="BH528" s="69"/>
      <c r="BI528" s="69"/>
      <c r="BJ528" s="69"/>
      <c r="BK528" s="69"/>
      <c r="BL528" s="69"/>
      <c r="BM528" s="69"/>
      <c r="BN528" s="69"/>
      <c r="BO528" s="69"/>
      <c r="BP528" s="69"/>
      <c r="BQ528" s="69"/>
      <c r="BR528" s="69"/>
      <c r="BS528" s="69"/>
      <c r="BT528" s="69"/>
      <c r="BU528" s="69"/>
      <c r="BV528" s="69"/>
      <c r="BW528" s="69"/>
      <c r="BX528" s="69"/>
      <c r="BY528" s="69"/>
      <c r="BZ528" s="69"/>
      <c r="CA528" s="69"/>
      <c r="CB528" s="69"/>
      <c r="CC528" s="69"/>
      <c r="CD528" s="69"/>
      <c r="CE528" s="69"/>
      <c r="CF528" s="69"/>
      <c r="CG528" s="69"/>
      <c r="CH528" s="69"/>
      <c r="CI528" s="69"/>
      <c r="CJ528" s="69"/>
      <c r="CK528" s="69"/>
      <c r="CL528" s="69"/>
      <c r="CM528" s="69"/>
      <c r="CN528" s="69"/>
      <c r="CO528" s="69"/>
      <c r="CP528" s="69"/>
      <c r="CQ528" s="69"/>
      <c r="CR528" s="69"/>
    </row>
    <row r="529" spans="1:96">
      <c r="A529" s="65" t="s">
        <v>8478</v>
      </c>
      <c r="B529" s="40" t="s">
        <v>8479</v>
      </c>
      <c r="C529" s="39"/>
      <c r="D529" s="63">
        <v>780</v>
      </c>
      <c r="E529" s="49"/>
      <c r="F529" s="74"/>
      <c r="G529" s="69"/>
      <c r="H529" s="69"/>
      <c r="I529" s="69"/>
      <c r="J529" s="69"/>
      <c r="K529" s="69"/>
      <c r="L529" s="69"/>
      <c r="M529" s="69"/>
      <c r="N529" s="69"/>
      <c r="O529" s="69"/>
      <c r="P529" s="69"/>
      <c r="Q529" s="69"/>
      <c r="R529" s="69"/>
      <c r="S529" s="69"/>
      <c r="T529" s="69"/>
      <c r="U529" s="69"/>
      <c r="V529" s="69"/>
      <c r="W529" s="69"/>
      <c r="X529" s="69"/>
      <c r="Y529" s="69"/>
      <c r="Z529" s="69"/>
      <c r="AA529" s="69"/>
      <c r="AB529" s="69"/>
      <c r="AC529" s="69"/>
      <c r="AD529" s="69"/>
      <c r="AE529" s="69"/>
      <c r="AF529" s="69"/>
      <c r="AG529" s="69"/>
      <c r="AH529" s="69"/>
      <c r="AI529" s="69"/>
      <c r="AJ529" s="69"/>
      <c r="AK529" s="69"/>
      <c r="AL529" s="69"/>
      <c r="AM529" s="69"/>
      <c r="AN529" s="69"/>
      <c r="AO529" s="69"/>
      <c r="AP529" s="69"/>
      <c r="AQ529" s="69"/>
      <c r="AR529" s="69"/>
      <c r="AS529" s="69"/>
      <c r="AT529" s="69"/>
      <c r="AU529" s="69"/>
      <c r="AV529" s="69"/>
      <c r="AW529" s="69"/>
      <c r="AX529" s="69"/>
      <c r="AY529" s="69"/>
      <c r="AZ529" s="69"/>
      <c r="BA529" s="69"/>
      <c r="BB529" s="69"/>
      <c r="BC529" s="69"/>
      <c r="BD529" s="69"/>
      <c r="BE529" s="69"/>
      <c r="BF529" s="69"/>
      <c r="BG529" s="69"/>
      <c r="BH529" s="69"/>
      <c r="BI529" s="69"/>
      <c r="BJ529" s="69"/>
      <c r="BK529" s="69"/>
      <c r="BL529" s="69"/>
      <c r="BM529" s="69"/>
      <c r="BN529" s="69"/>
      <c r="BO529" s="69"/>
      <c r="BP529" s="69"/>
      <c r="BQ529" s="69"/>
      <c r="BR529" s="69"/>
      <c r="BS529" s="69"/>
      <c r="BT529" s="69"/>
      <c r="BU529" s="69"/>
      <c r="BV529" s="69"/>
      <c r="BW529" s="69"/>
      <c r="BX529" s="69"/>
      <c r="BY529" s="69"/>
      <c r="BZ529" s="69"/>
      <c r="CA529" s="69"/>
      <c r="CB529" s="69"/>
      <c r="CC529" s="69"/>
      <c r="CD529" s="69"/>
      <c r="CE529" s="69"/>
      <c r="CF529" s="69"/>
      <c r="CG529" s="69"/>
      <c r="CH529" s="69"/>
      <c r="CI529" s="69"/>
      <c r="CJ529" s="69"/>
      <c r="CK529" s="69"/>
      <c r="CL529" s="69"/>
      <c r="CM529" s="69"/>
      <c r="CN529" s="69"/>
      <c r="CO529" s="69"/>
      <c r="CP529" s="69"/>
      <c r="CQ529" s="69"/>
      <c r="CR529" s="69"/>
    </row>
    <row r="530" spans="1:96">
      <c r="A530" s="65" t="s">
        <v>8480</v>
      </c>
      <c r="B530" s="40" t="s">
        <v>8481</v>
      </c>
      <c r="C530" s="39"/>
      <c r="D530" s="63">
        <v>720</v>
      </c>
      <c r="E530" s="49"/>
      <c r="F530" s="74"/>
      <c r="G530" s="45"/>
      <c r="H530" s="45"/>
      <c r="I530" s="45"/>
      <c r="J530" s="45"/>
      <c r="K530" s="45"/>
      <c r="L530" s="45"/>
      <c r="M530" s="45"/>
      <c r="N530" s="45"/>
      <c r="O530" s="45"/>
      <c r="P530" s="45"/>
      <c r="Q530" s="45"/>
      <c r="R530" s="45"/>
      <c r="S530" s="45"/>
      <c r="T530" s="45"/>
      <c r="U530" s="45"/>
      <c r="V530" s="45"/>
      <c r="W530" s="45"/>
      <c r="X530" s="45"/>
      <c r="Y530" s="45"/>
      <c r="Z530" s="45"/>
      <c r="AA530" s="45"/>
      <c r="AB530" s="45"/>
      <c r="AC530" s="45"/>
      <c r="AD530" s="45"/>
      <c r="AE530" s="45"/>
      <c r="AF530" s="45"/>
      <c r="AG530" s="45"/>
      <c r="AH530" s="45"/>
      <c r="AI530" s="45"/>
      <c r="AJ530" s="45"/>
      <c r="AK530" s="45"/>
      <c r="AL530" s="45"/>
      <c r="AM530" s="45"/>
      <c r="AN530" s="45"/>
      <c r="AO530" s="45"/>
      <c r="AP530" s="45"/>
      <c r="AQ530" s="45"/>
      <c r="AR530" s="45"/>
      <c r="AS530" s="45"/>
      <c r="AT530" s="45"/>
      <c r="AU530" s="45"/>
      <c r="AV530" s="45"/>
      <c r="AW530" s="45"/>
      <c r="AX530" s="45"/>
      <c r="AY530" s="45"/>
      <c r="AZ530" s="45"/>
      <c r="BA530" s="45"/>
      <c r="BB530" s="45"/>
      <c r="BC530" s="45"/>
      <c r="BD530" s="45"/>
      <c r="BE530" s="45"/>
      <c r="BF530" s="45"/>
      <c r="BG530" s="45"/>
      <c r="BH530" s="45"/>
      <c r="BI530" s="45"/>
      <c r="BJ530" s="45"/>
      <c r="BK530" s="45"/>
      <c r="BL530" s="45"/>
      <c r="BM530" s="45"/>
      <c r="BN530" s="45"/>
      <c r="BO530" s="45"/>
      <c r="BP530" s="45"/>
      <c r="BQ530" s="45"/>
      <c r="BR530" s="45"/>
      <c r="BS530" s="45"/>
      <c r="BT530" s="45"/>
      <c r="BU530" s="45"/>
      <c r="BV530" s="45"/>
      <c r="BW530" s="45"/>
      <c r="BX530" s="45"/>
      <c r="BY530" s="45"/>
      <c r="BZ530" s="45"/>
      <c r="CA530" s="45"/>
      <c r="CB530" s="45"/>
      <c r="CC530" s="45"/>
      <c r="CD530" s="45"/>
      <c r="CE530" s="45"/>
      <c r="CF530" s="45"/>
      <c r="CG530" s="45"/>
      <c r="CH530" s="45"/>
      <c r="CI530" s="45"/>
      <c r="CJ530" s="45"/>
      <c r="CK530" s="45"/>
      <c r="CL530" s="45"/>
      <c r="CM530" s="45"/>
      <c r="CN530" s="45"/>
      <c r="CO530" s="45"/>
      <c r="CP530" s="45"/>
      <c r="CQ530" s="45"/>
      <c r="CR530" s="45"/>
    </row>
    <row r="531" spans="1:96">
      <c r="A531" s="65" t="s">
        <v>8482</v>
      </c>
      <c r="B531" s="40" t="s">
        <v>8483</v>
      </c>
      <c r="C531" s="39"/>
      <c r="D531" s="63">
        <v>610</v>
      </c>
      <c r="E531" s="49"/>
      <c r="F531" s="74"/>
    </row>
    <row r="532" spans="1:96">
      <c r="A532" s="65" t="s">
        <v>8484</v>
      </c>
      <c r="B532" s="40" t="s">
        <v>8485</v>
      </c>
      <c r="C532" s="39"/>
      <c r="D532" s="63">
        <v>820</v>
      </c>
      <c r="E532" s="49"/>
      <c r="F532" s="74"/>
    </row>
    <row r="533" spans="1:96">
      <c r="A533" s="65" t="s">
        <v>8486</v>
      </c>
      <c r="B533" s="40" t="s">
        <v>8487</v>
      </c>
      <c r="C533" s="39"/>
      <c r="D533" s="63">
        <v>410</v>
      </c>
      <c r="E533" s="49"/>
      <c r="F533" s="74"/>
    </row>
    <row r="534" spans="1:96">
      <c r="A534" s="65" t="s">
        <v>8488</v>
      </c>
      <c r="B534" s="40" t="s">
        <v>8489</v>
      </c>
      <c r="C534" s="39"/>
      <c r="D534" s="63">
        <v>620</v>
      </c>
      <c r="E534" s="49"/>
      <c r="F534" s="74"/>
    </row>
    <row r="535" spans="1:96">
      <c r="A535" s="65" t="s">
        <v>8490</v>
      </c>
      <c r="B535" s="40" t="s">
        <v>8491</v>
      </c>
      <c r="C535" s="39"/>
      <c r="D535" s="63">
        <v>650</v>
      </c>
      <c r="E535" s="49"/>
      <c r="F535" s="74"/>
    </row>
    <row r="536" spans="1:96">
      <c r="A536" s="65" t="s">
        <v>8492</v>
      </c>
      <c r="B536" s="40" t="s">
        <v>8493</v>
      </c>
      <c r="C536" s="39"/>
      <c r="D536" s="63">
        <v>3465</v>
      </c>
      <c r="E536" s="49"/>
      <c r="F536" s="74"/>
    </row>
    <row r="537" spans="1:96">
      <c r="A537" s="65" t="s">
        <v>8494</v>
      </c>
      <c r="B537" s="40" t="s">
        <v>8495</v>
      </c>
      <c r="C537" s="39"/>
      <c r="D537" s="63">
        <v>2995</v>
      </c>
      <c r="E537" s="49"/>
      <c r="F537" s="74"/>
    </row>
    <row r="538" spans="1:96">
      <c r="A538" s="65" t="s">
        <v>8496</v>
      </c>
      <c r="B538" s="40" t="s">
        <v>8497</v>
      </c>
      <c r="C538" s="39"/>
      <c r="D538" s="63">
        <v>1720</v>
      </c>
      <c r="E538" s="49"/>
      <c r="F538" s="74"/>
    </row>
    <row r="539" spans="1:96">
      <c r="A539" s="65" t="s">
        <v>8498</v>
      </c>
      <c r="B539" s="40" t="s">
        <v>8499</v>
      </c>
      <c r="C539" s="39"/>
      <c r="D539" s="63">
        <v>1070</v>
      </c>
      <c r="E539" s="49"/>
      <c r="F539" s="74"/>
    </row>
    <row r="540" spans="1:96">
      <c r="A540" s="65" t="s">
        <v>8500</v>
      </c>
      <c r="B540" s="40" t="s">
        <v>8501</v>
      </c>
      <c r="C540" s="39"/>
      <c r="D540" s="63">
        <v>206</v>
      </c>
      <c r="E540" s="49"/>
      <c r="F540" s="74"/>
    </row>
    <row r="541" spans="1:96">
      <c r="A541" s="65" t="s">
        <v>8502</v>
      </c>
      <c r="B541" s="40" t="s">
        <v>8503</v>
      </c>
      <c r="C541" s="39"/>
      <c r="D541" s="63">
        <v>3370</v>
      </c>
      <c r="E541" s="49"/>
      <c r="F541" s="74"/>
    </row>
    <row r="542" spans="1:96">
      <c r="A542" s="65" t="s">
        <v>8504</v>
      </c>
      <c r="B542" s="40" t="s">
        <v>8505</v>
      </c>
      <c r="C542" s="39"/>
      <c r="D542" s="63">
        <v>1840</v>
      </c>
      <c r="E542" s="49"/>
      <c r="F542" s="74"/>
    </row>
    <row r="543" spans="1:96">
      <c r="A543" s="65" t="s">
        <v>8506</v>
      </c>
      <c r="B543" s="40" t="s">
        <v>8507</v>
      </c>
      <c r="C543" s="39"/>
      <c r="D543" s="63">
        <v>610</v>
      </c>
      <c r="E543" s="49"/>
      <c r="F543" s="74"/>
    </row>
    <row r="544" spans="1:96">
      <c r="A544" s="65" t="s">
        <v>8508</v>
      </c>
      <c r="B544" s="40" t="s">
        <v>8509</v>
      </c>
      <c r="C544" s="39"/>
      <c r="D544" s="63">
        <v>610</v>
      </c>
      <c r="E544" s="49"/>
      <c r="F544" s="74"/>
    </row>
    <row r="545" spans="1:96">
      <c r="A545" s="65" t="s">
        <v>8510</v>
      </c>
      <c r="B545" s="40" t="s">
        <v>8511</v>
      </c>
      <c r="C545" s="39"/>
      <c r="D545" s="63">
        <v>410</v>
      </c>
      <c r="E545" s="49"/>
      <c r="F545" s="74"/>
    </row>
    <row r="546" spans="1:96">
      <c r="A546" s="65" t="s">
        <v>8512</v>
      </c>
      <c r="B546" s="40" t="s">
        <v>8513</v>
      </c>
      <c r="C546" s="39"/>
      <c r="D546" s="63">
        <v>90</v>
      </c>
      <c r="E546" s="49"/>
      <c r="F546" s="74"/>
    </row>
    <row r="547" spans="1:96">
      <c r="A547" s="65" t="s">
        <v>8514</v>
      </c>
      <c r="B547" s="40" t="s">
        <v>8515</v>
      </c>
      <c r="C547" s="39"/>
      <c r="D547" s="63">
        <v>20.6</v>
      </c>
      <c r="E547" s="49"/>
      <c r="F547" s="74"/>
      <c r="G547" s="45"/>
      <c r="H547" s="45"/>
      <c r="I547" s="45"/>
      <c r="J547" s="45"/>
      <c r="K547" s="45"/>
      <c r="L547" s="45"/>
      <c r="M547" s="45"/>
      <c r="N547" s="45"/>
      <c r="O547" s="45"/>
      <c r="P547" s="45"/>
      <c r="Q547" s="45"/>
      <c r="R547" s="45"/>
      <c r="S547" s="45"/>
      <c r="T547" s="45"/>
      <c r="U547" s="45"/>
      <c r="V547" s="45"/>
      <c r="W547" s="45"/>
      <c r="X547" s="45"/>
      <c r="Y547" s="45"/>
      <c r="Z547" s="45"/>
      <c r="AA547" s="45"/>
      <c r="AB547" s="45"/>
      <c r="AC547" s="45"/>
      <c r="AD547" s="45"/>
      <c r="AE547" s="45"/>
      <c r="AF547" s="45"/>
      <c r="AG547" s="45"/>
      <c r="AH547" s="45"/>
      <c r="AI547" s="45"/>
      <c r="AJ547" s="45"/>
      <c r="AK547" s="45"/>
      <c r="AL547" s="45"/>
      <c r="AM547" s="45"/>
      <c r="AN547" s="45"/>
      <c r="AO547" s="45"/>
      <c r="AP547" s="45"/>
      <c r="AQ547" s="45"/>
      <c r="AR547" s="45"/>
      <c r="AS547" s="45"/>
      <c r="AT547" s="45"/>
      <c r="AU547" s="45"/>
      <c r="AV547" s="45"/>
      <c r="AW547" s="45"/>
      <c r="AX547" s="45"/>
      <c r="AY547" s="45"/>
      <c r="AZ547" s="45"/>
      <c r="BA547" s="45"/>
      <c r="BB547" s="45"/>
      <c r="BC547" s="45"/>
      <c r="BD547" s="45"/>
      <c r="BE547" s="45"/>
      <c r="BF547" s="45"/>
      <c r="BG547" s="45"/>
      <c r="BH547" s="45"/>
      <c r="BI547" s="45"/>
      <c r="BJ547" s="45"/>
      <c r="BK547" s="45"/>
      <c r="BL547" s="45"/>
      <c r="BM547" s="45"/>
      <c r="BN547" s="45"/>
      <c r="BO547" s="45"/>
      <c r="BP547" s="45"/>
      <c r="BQ547" s="45"/>
      <c r="BR547" s="45"/>
      <c r="BS547" s="45"/>
      <c r="BT547" s="45"/>
      <c r="BU547" s="45"/>
      <c r="BV547" s="45"/>
      <c r="BW547" s="45"/>
      <c r="BX547" s="45"/>
      <c r="BY547" s="45"/>
      <c r="BZ547" s="45"/>
      <c r="CA547" s="45"/>
      <c r="CB547" s="45"/>
      <c r="CC547" s="45"/>
      <c r="CD547" s="45"/>
      <c r="CE547" s="45"/>
      <c r="CF547" s="45"/>
      <c r="CG547" s="45"/>
      <c r="CH547" s="45"/>
      <c r="CI547" s="45"/>
      <c r="CJ547" s="45"/>
      <c r="CK547" s="45"/>
      <c r="CL547" s="45"/>
      <c r="CM547" s="45"/>
      <c r="CN547" s="45"/>
      <c r="CO547" s="45"/>
      <c r="CP547" s="45"/>
      <c r="CQ547" s="45"/>
      <c r="CR547" s="45"/>
    </row>
    <row r="548" spans="1:96">
      <c r="A548" s="75" t="s">
        <v>8516</v>
      </c>
      <c r="B548" s="96" t="s">
        <v>8517</v>
      </c>
      <c r="C548" s="39"/>
      <c r="D548" s="71">
        <v>49.1</v>
      </c>
      <c r="E548" s="49"/>
      <c r="F548" s="74"/>
      <c r="G548" s="45"/>
      <c r="H548" s="45"/>
      <c r="I548" s="45"/>
      <c r="J548" s="45"/>
      <c r="K548" s="45"/>
      <c r="L548" s="45"/>
      <c r="M548" s="45"/>
      <c r="N548" s="45"/>
      <c r="O548" s="45"/>
      <c r="P548" s="45"/>
      <c r="Q548" s="45"/>
      <c r="R548" s="45"/>
      <c r="S548" s="45"/>
      <c r="T548" s="45"/>
      <c r="U548" s="45"/>
      <c r="V548" s="45"/>
      <c r="W548" s="45"/>
      <c r="X548" s="45"/>
      <c r="Y548" s="45"/>
      <c r="Z548" s="45"/>
      <c r="AA548" s="45"/>
      <c r="AB548" s="45"/>
      <c r="AC548" s="45"/>
      <c r="AD548" s="45"/>
      <c r="AE548" s="45"/>
      <c r="AF548" s="45"/>
      <c r="AG548" s="45"/>
      <c r="AH548" s="45"/>
      <c r="AI548" s="45"/>
      <c r="AJ548" s="45"/>
      <c r="AK548" s="45"/>
      <c r="AL548" s="45"/>
      <c r="AM548" s="45"/>
      <c r="AN548" s="45"/>
      <c r="AO548" s="45"/>
      <c r="AP548" s="45"/>
      <c r="AQ548" s="45"/>
      <c r="AR548" s="45"/>
      <c r="AS548" s="45"/>
      <c r="AT548" s="45"/>
      <c r="AU548" s="45"/>
      <c r="AV548" s="45"/>
      <c r="AW548" s="45"/>
      <c r="AX548" s="45"/>
      <c r="AY548" s="45"/>
      <c r="AZ548" s="45"/>
      <c r="BA548" s="45"/>
      <c r="BB548" s="45"/>
      <c r="BC548" s="45"/>
      <c r="BD548" s="45"/>
      <c r="BE548" s="45"/>
      <c r="BF548" s="45"/>
      <c r="BG548" s="45"/>
      <c r="BH548" s="45"/>
      <c r="BI548" s="45"/>
      <c r="BJ548" s="45"/>
      <c r="BK548" s="45"/>
      <c r="BL548" s="45"/>
      <c r="BM548" s="45"/>
      <c r="BN548" s="45"/>
      <c r="BO548" s="45"/>
      <c r="BP548" s="45"/>
      <c r="BQ548" s="45"/>
      <c r="BR548" s="45"/>
      <c r="BS548" s="45"/>
      <c r="BT548" s="45"/>
      <c r="BU548" s="45"/>
      <c r="BV548" s="45"/>
      <c r="BW548" s="45"/>
      <c r="BX548" s="45"/>
      <c r="BY548" s="45"/>
      <c r="BZ548" s="45"/>
      <c r="CA548" s="45"/>
      <c r="CB548" s="45"/>
      <c r="CC548" s="45"/>
      <c r="CD548" s="45"/>
      <c r="CE548" s="45"/>
      <c r="CF548" s="45"/>
      <c r="CG548" s="45"/>
      <c r="CH548" s="45"/>
      <c r="CI548" s="45"/>
      <c r="CJ548" s="45"/>
      <c r="CK548" s="45"/>
      <c r="CL548" s="45"/>
      <c r="CM548" s="45"/>
      <c r="CN548" s="45"/>
      <c r="CO548" s="45"/>
      <c r="CP548" s="45"/>
      <c r="CQ548" s="45"/>
      <c r="CR548" s="45"/>
    </row>
    <row r="549" spans="1:96">
      <c r="A549" s="75" t="s">
        <v>8518</v>
      </c>
      <c r="B549" s="96" t="s">
        <v>8519</v>
      </c>
      <c r="C549" s="39"/>
      <c r="D549" s="63">
        <v>16.399999999999999</v>
      </c>
      <c r="E549" s="49"/>
      <c r="F549" s="74"/>
      <c r="G549" s="45"/>
      <c r="H549" s="45"/>
      <c r="I549" s="45"/>
      <c r="J549" s="45"/>
      <c r="K549" s="45"/>
      <c r="L549" s="45"/>
      <c r="M549" s="45"/>
      <c r="N549" s="45"/>
      <c r="O549" s="45"/>
      <c r="P549" s="45"/>
      <c r="Q549" s="45"/>
      <c r="R549" s="45"/>
      <c r="S549" s="45"/>
      <c r="T549" s="45"/>
      <c r="U549" s="45"/>
      <c r="V549" s="45"/>
      <c r="W549" s="45"/>
      <c r="X549" s="45"/>
      <c r="Y549" s="45"/>
      <c r="Z549" s="45"/>
      <c r="AA549" s="45"/>
      <c r="AB549" s="45"/>
      <c r="AC549" s="45"/>
      <c r="AD549" s="45"/>
      <c r="AE549" s="45"/>
      <c r="AF549" s="45"/>
      <c r="AG549" s="45"/>
      <c r="AH549" s="45"/>
      <c r="AI549" s="45"/>
      <c r="AJ549" s="45"/>
      <c r="AK549" s="45"/>
      <c r="AL549" s="45"/>
      <c r="AM549" s="45"/>
      <c r="AN549" s="45"/>
      <c r="AO549" s="45"/>
      <c r="AP549" s="45"/>
      <c r="AQ549" s="45"/>
      <c r="AR549" s="45"/>
      <c r="AS549" s="45"/>
      <c r="AT549" s="45"/>
      <c r="AU549" s="45"/>
      <c r="AV549" s="45"/>
      <c r="AW549" s="45"/>
      <c r="AX549" s="45"/>
      <c r="AY549" s="45"/>
      <c r="AZ549" s="45"/>
      <c r="BA549" s="45"/>
      <c r="BB549" s="45"/>
      <c r="BC549" s="45"/>
      <c r="BD549" s="45"/>
      <c r="BE549" s="45"/>
      <c r="BF549" s="45"/>
      <c r="BG549" s="45"/>
      <c r="BH549" s="45"/>
      <c r="BI549" s="45"/>
      <c r="BJ549" s="45"/>
      <c r="BK549" s="45"/>
      <c r="BL549" s="45"/>
      <c r="BM549" s="45"/>
      <c r="BN549" s="45"/>
      <c r="BO549" s="45"/>
      <c r="BP549" s="45"/>
      <c r="BQ549" s="45"/>
      <c r="BR549" s="45"/>
      <c r="BS549" s="45"/>
      <c r="BT549" s="45"/>
      <c r="BU549" s="45"/>
      <c r="BV549" s="45"/>
      <c r="BW549" s="45"/>
      <c r="BX549" s="45"/>
      <c r="BY549" s="45"/>
      <c r="BZ549" s="45"/>
      <c r="CA549" s="45"/>
      <c r="CB549" s="45"/>
      <c r="CC549" s="45"/>
      <c r="CD549" s="45"/>
      <c r="CE549" s="45"/>
      <c r="CF549" s="45"/>
      <c r="CG549" s="45"/>
      <c r="CH549" s="45"/>
      <c r="CI549" s="45"/>
      <c r="CJ549" s="45"/>
      <c r="CK549" s="45"/>
      <c r="CL549" s="45"/>
      <c r="CM549" s="45"/>
      <c r="CN549" s="45"/>
      <c r="CO549" s="45"/>
      <c r="CP549" s="45"/>
      <c r="CQ549" s="45"/>
      <c r="CR549" s="45"/>
    </row>
    <row r="550" spans="1:96">
      <c r="A550" s="75" t="s">
        <v>8520</v>
      </c>
      <c r="B550" s="96" t="s">
        <v>8521</v>
      </c>
      <c r="C550" s="39"/>
      <c r="D550" s="63">
        <v>32</v>
      </c>
      <c r="E550" s="49"/>
      <c r="F550" s="74"/>
      <c r="G550" s="45"/>
      <c r="H550" s="45"/>
      <c r="I550" s="45"/>
      <c r="J550" s="45"/>
      <c r="K550" s="45"/>
      <c r="L550" s="45"/>
      <c r="M550" s="45"/>
      <c r="N550" s="45"/>
      <c r="O550" s="45"/>
      <c r="P550" s="45"/>
      <c r="Q550" s="45"/>
      <c r="R550" s="45"/>
      <c r="S550" s="45"/>
      <c r="T550" s="45"/>
      <c r="U550" s="45"/>
      <c r="V550" s="45"/>
      <c r="W550" s="45"/>
      <c r="X550" s="45"/>
      <c r="Y550" s="45"/>
      <c r="Z550" s="45"/>
      <c r="AA550" s="45"/>
      <c r="AB550" s="45"/>
      <c r="AC550" s="45"/>
      <c r="AD550" s="45"/>
      <c r="AE550" s="45"/>
      <c r="AF550" s="45"/>
      <c r="AG550" s="45"/>
      <c r="AH550" s="45"/>
      <c r="AI550" s="45"/>
      <c r="AJ550" s="45"/>
      <c r="AK550" s="45"/>
      <c r="AL550" s="45"/>
      <c r="AM550" s="45"/>
      <c r="AN550" s="45"/>
      <c r="AO550" s="45"/>
      <c r="AP550" s="45"/>
      <c r="AQ550" s="45"/>
      <c r="AR550" s="45"/>
      <c r="AS550" s="45"/>
      <c r="AT550" s="45"/>
      <c r="AU550" s="45"/>
      <c r="AV550" s="45"/>
      <c r="AW550" s="45"/>
      <c r="AX550" s="45"/>
      <c r="AY550" s="45"/>
      <c r="AZ550" s="45"/>
      <c r="BA550" s="45"/>
      <c r="BB550" s="45"/>
      <c r="BC550" s="45"/>
      <c r="BD550" s="45"/>
      <c r="BE550" s="45"/>
      <c r="BF550" s="45"/>
      <c r="BG550" s="45"/>
      <c r="BH550" s="45"/>
      <c r="BI550" s="45"/>
      <c r="BJ550" s="45"/>
      <c r="BK550" s="45"/>
      <c r="BL550" s="45"/>
      <c r="BM550" s="45"/>
      <c r="BN550" s="45"/>
      <c r="BO550" s="45"/>
      <c r="BP550" s="45"/>
      <c r="BQ550" s="45"/>
      <c r="BR550" s="45"/>
      <c r="BS550" s="45"/>
      <c r="BT550" s="45"/>
      <c r="BU550" s="45"/>
      <c r="BV550" s="45"/>
      <c r="BW550" s="45"/>
      <c r="BX550" s="45"/>
      <c r="BY550" s="45"/>
      <c r="BZ550" s="45"/>
      <c r="CA550" s="45"/>
      <c r="CB550" s="45"/>
      <c r="CC550" s="45"/>
      <c r="CD550" s="45"/>
      <c r="CE550" s="45"/>
      <c r="CF550" s="45"/>
      <c r="CG550" s="45"/>
      <c r="CH550" s="45"/>
      <c r="CI550" s="45"/>
      <c r="CJ550" s="45"/>
      <c r="CK550" s="45"/>
      <c r="CL550" s="45"/>
      <c r="CM550" s="45"/>
      <c r="CN550" s="45"/>
      <c r="CO550" s="45"/>
      <c r="CP550" s="45"/>
      <c r="CQ550" s="45"/>
      <c r="CR550" s="45"/>
    </row>
    <row r="551" spans="1:96">
      <c r="A551" s="65" t="s">
        <v>8522</v>
      </c>
      <c r="B551" s="40" t="s">
        <v>8523</v>
      </c>
      <c r="C551" s="39"/>
      <c r="D551" s="63">
        <v>24.1</v>
      </c>
      <c r="E551" s="49"/>
      <c r="F551" s="74"/>
      <c r="G551" s="45"/>
      <c r="H551" s="45"/>
      <c r="I551" s="45"/>
      <c r="J551" s="45"/>
      <c r="K551" s="45"/>
      <c r="L551" s="45"/>
      <c r="M551" s="45"/>
      <c r="N551" s="45"/>
      <c r="O551" s="45"/>
      <c r="P551" s="45"/>
      <c r="Q551" s="45"/>
      <c r="R551" s="45"/>
      <c r="S551" s="45"/>
      <c r="T551" s="45"/>
      <c r="U551" s="45"/>
      <c r="V551" s="45"/>
      <c r="W551" s="45"/>
      <c r="X551" s="45"/>
      <c r="Y551" s="45"/>
      <c r="Z551" s="45"/>
      <c r="AA551" s="45"/>
      <c r="AB551" s="45"/>
      <c r="AC551" s="45"/>
      <c r="AD551" s="45"/>
      <c r="AE551" s="45"/>
      <c r="AF551" s="45"/>
      <c r="AG551" s="45"/>
      <c r="AH551" s="45"/>
      <c r="AI551" s="45"/>
      <c r="AJ551" s="45"/>
      <c r="AK551" s="45"/>
      <c r="AL551" s="45"/>
      <c r="AM551" s="45"/>
      <c r="AN551" s="45"/>
      <c r="AO551" s="45"/>
      <c r="AP551" s="45"/>
      <c r="AQ551" s="45"/>
      <c r="AR551" s="45"/>
      <c r="AS551" s="45"/>
      <c r="AT551" s="45"/>
      <c r="AU551" s="45"/>
      <c r="AV551" s="45"/>
      <c r="AW551" s="45"/>
      <c r="AX551" s="45"/>
      <c r="AY551" s="45"/>
      <c r="AZ551" s="45"/>
      <c r="BA551" s="45"/>
      <c r="BB551" s="45"/>
      <c r="BC551" s="45"/>
      <c r="BD551" s="45"/>
      <c r="BE551" s="45"/>
      <c r="BF551" s="45"/>
      <c r="BG551" s="45"/>
      <c r="BH551" s="45"/>
      <c r="BI551" s="45"/>
      <c r="BJ551" s="45"/>
      <c r="BK551" s="45"/>
      <c r="BL551" s="45"/>
      <c r="BM551" s="45"/>
      <c r="BN551" s="45"/>
      <c r="BO551" s="45"/>
      <c r="BP551" s="45"/>
      <c r="BQ551" s="45"/>
      <c r="BR551" s="45"/>
      <c r="BS551" s="45"/>
      <c r="BT551" s="45"/>
      <c r="BU551" s="45"/>
      <c r="BV551" s="45"/>
      <c r="BW551" s="45"/>
      <c r="BX551" s="45"/>
      <c r="BY551" s="45"/>
      <c r="BZ551" s="45"/>
      <c r="CA551" s="45"/>
      <c r="CB551" s="45"/>
      <c r="CC551" s="45"/>
      <c r="CD551" s="45"/>
      <c r="CE551" s="45"/>
      <c r="CF551" s="45"/>
      <c r="CG551" s="45"/>
      <c r="CH551" s="45"/>
      <c r="CI551" s="45"/>
      <c r="CJ551" s="45"/>
      <c r="CK551" s="45"/>
      <c r="CL551" s="45"/>
      <c r="CM551" s="45"/>
      <c r="CN551" s="45"/>
      <c r="CO551" s="45"/>
      <c r="CP551" s="45"/>
      <c r="CQ551" s="45"/>
      <c r="CR551" s="45"/>
    </row>
    <row r="552" spans="1:96">
      <c r="A552" s="65" t="s">
        <v>8524</v>
      </c>
      <c r="B552" s="40" t="s">
        <v>8525</v>
      </c>
      <c r="C552" s="39"/>
      <c r="D552" s="63">
        <v>24.1</v>
      </c>
      <c r="E552" s="49"/>
      <c r="F552" s="74"/>
      <c r="G552" s="45"/>
      <c r="H552" s="45"/>
      <c r="I552" s="45"/>
      <c r="J552" s="45"/>
      <c r="K552" s="45"/>
      <c r="L552" s="45"/>
      <c r="M552" s="45"/>
      <c r="N552" s="45"/>
      <c r="O552" s="45"/>
      <c r="P552" s="45"/>
      <c r="Q552" s="45"/>
      <c r="R552" s="45"/>
      <c r="S552" s="45"/>
      <c r="T552" s="45"/>
      <c r="U552" s="45"/>
      <c r="V552" s="45"/>
      <c r="W552" s="45"/>
      <c r="X552" s="45"/>
      <c r="Y552" s="45"/>
      <c r="Z552" s="45"/>
      <c r="AA552" s="45"/>
      <c r="AB552" s="45"/>
      <c r="AC552" s="45"/>
      <c r="AD552" s="45"/>
      <c r="AE552" s="45"/>
      <c r="AF552" s="45"/>
      <c r="AG552" s="45"/>
      <c r="AH552" s="45"/>
      <c r="AI552" s="45"/>
      <c r="AJ552" s="45"/>
      <c r="AK552" s="45"/>
      <c r="AL552" s="45"/>
      <c r="AM552" s="45"/>
      <c r="AN552" s="45"/>
      <c r="AO552" s="45"/>
      <c r="AP552" s="45"/>
      <c r="AQ552" s="45"/>
      <c r="AR552" s="45"/>
      <c r="AS552" s="45"/>
      <c r="AT552" s="45"/>
      <c r="AU552" s="45"/>
      <c r="AV552" s="45"/>
      <c r="AW552" s="45"/>
      <c r="AX552" s="45"/>
      <c r="AY552" s="45"/>
      <c r="AZ552" s="45"/>
      <c r="BA552" s="45"/>
      <c r="BB552" s="45"/>
      <c r="BC552" s="45"/>
      <c r="BD552" s="45"/>
      <c r="BE552" s="45"/>
      <c r="BF552" s="45"/>
      <c r="BG552" s="45"/>
      <c r="BH552" s="45"/>
      <c r="BI552" s="45"/>
      <c r="BJ552" s="45"/>
      <c r="BK552" s="45"/>
      <c r="BL552" s="45"/>
      <c r="BM552" s="45"/>
      <c r="BN552" s="45"/>
      <c r="BO552" s="45"/>
      <c r="BP552" s="45"/>
      <c r="BQ552" s="45"/>
      <c r="BR552" s="45"/>
      <c r="BS552" s="45"/>
      <c r="BT552" s="45"/>
      <c r="BU552" s="45"/>
      <c r="BV552" s="45"/>
      <c r="BW552" s="45"/>
      <c r="BX552" s="45"/>
      <c r="BY552" s="45"/>
      <c r="BZ552" s="45"/>
      <c r="CA552" s="45"/>
      <c r="CB552" s="45"/>
      <c r="CC552" s="45"/>
      <c r="CD552" s="45"/>
      <c r="CE552" s="45"/>
      <c r="CF552" s="45"/>
      <c r="CG552" s="45"/>
      <c r="CH552" s="45"/>
      <c r="CI552" s="45"/>
      <c r="CJ552" s="45"/>
      <c r="CK552" s="45"/>
      <c r="CL552" s="45"/>
      <c r="CM552" s="45"/>
      <c r="CN552" s="45"/>
      <c r="CO552" s="45"/>
      <c r="CP552" s="45"/>
      <c r="CQ552" s="45"/>
      <c r="CR552" s="45"/>
    </row>
    <row r="553" spans="1:96">
      <c r="A553" s="65" t="s">
        <v>8526</v>
      </c>
      <c r="B553" s="40" t="s">
        <v>8527</v>
      </c>
      <c r="C553" s="39"/>
      <c r="D553" s="63">
        <v>24.1</v>
      </c>
      <c r="E553" s="49"/>
      <c r="F553" s="74"/>
      <c r="G553" s="45"/>
      <c r="H553" s="45"/>
      <c r="I553" s="45"/>
      <c r="J553" s="45"/>
      <c r="K553" s="45"/>
      <c r="L553" s="45"/>
      <c r="M553" s="45"/>
      <c r="N553" s="45"/>
      <c r="O553" s="45"/>
      <c r="P553" s="45"/>
      <c r="Q553" s="45"/>
      <c r="R553" s="45"/>
      <c r="S553" s="45"/>
      <c r="T553" s="45"/>
      <c r="U553" s="45"/>
      <c r="V553" s="45"/>
      <c r="W553" s="45"/>
      <c r="X553" s="45"/>
      <c r="Y553" s="45"/>
      <c r="Z553" s="45"/>
      <c r="AA553" s="45"/>
      <c r="AB553" s="45"/>
      <c r="AC553" s="45"/>
      <c r="AD553" s="45"/>
      <c r="AE553" s="45"/>
      <c r="AF553" s="45"/>
      <c r="AG553" s="45"/>
      <c r="AH553" s="45"/>
      <c r="AI553" s="45"/>
      <c r="AJ553" s="45"/>
      <c r="AK553" s="45"/>
      <c r="AL553" s="45"/>
      <c r="AM553" s="45"/>
      <c r="AN553" s="45"/>
      <c r="AO553" s="45"/>
      <c r="AP553" s="45"/>
      <c r="AQ553" s="45"/>
      <c r="AR553" s="45"/>
      <c r="AS553" s="45"/>
      <c r="AT553" s="45"/>
      <c r="AU553" s="45"/>
      <c r="AV553" s="45"/>
      <c r="AW553" s="45"/>
      <c r="AX553" s="45"/>
      <c r="AY553" s="45"/>
      <c r="AZ553" s="45"/>
      <c r="BA553" s="45"/>
      <c r="BB553" s="45"/>
      <c r="BC553" s="45"/>
      <c r="BD553" s="45"/>
      <c r="BE553" s="45"/>
      <c r="BF553" s="45"/>
      <c r="BG553" s="45"/>
      <c r="BH553" s="45"/>
      <c r="BI553" s="45"/>
      <c r="BJ553" s="45"/>
      <c r="BK553" s="45"/>
      <c r="BL553" s="45"/>
      <c r="BM553" s="45"/>
      <c r="BN553" s="45"/>
      <c r="BO553" s="45"/>
      <c r="BP553" s="45"/>
      <c r="BQ553" s="45"/>
      <c r="BR553" s="45"/>
      <c r="BS553" s="45"/>
      <c r="BT553" s="45"/>
      <c r="BU553" s="45"/>
      <c r="BV553" s="45"/>
      <c r="BW553" s="45"/>
      <c r="BX553" s="45"/>
      <c r="BY553" s="45"/>
      <c r="BZ553" s="45"/>
      <c r="CA553" s="45"/>
      <c r="CB553" s="45"/>
      <c r="CC553" s="45"/>
      <c r="CD553" s="45"/>
      <c r="CE553" s="45"/>
      <c r="CF553" s="45"/>
      <c r="CG553" s="45"/>
      <c r="CH553" s="45"/>
      <c r="CI553" s="45"/>
      <c r="CJ553" s="45"/>
      <c r="CK553" s="45"/>
      <c r="CL553" s="45"/>
      <c r="CM553" s="45"/>
      <c r="CN553" s="45"/>
      <c r="CO553" s="45"/>
      <c r="CP553" s="45"/>
      <c r="CQ553" s="45"/>
      <c r="CR553" s="45"/>
    </row>
    <row r="554" spans="1:96">
      <c r="A554" s="65" t="s">
        <v>8528</v>
      </c>
      <c r="B554" s="40" t="s">
        <v>8529</v>
      </c>
      <c r="C554" s="39"/>
      <c r="D554" s="63">
        <v>36.6</v>
      </c>
      <c r="E554" s="49"/>
      <c r="F554" s="74"/>
      <c r="G554" s="45"/>
      <c r="H554" s="45"/>
      <c r="I554" s="45"/>
      <c r="J554" s="45"/>
      <c r="K554" s="45"/>
      <c r="L554" s="45"/>
      <c r="M554" s="45"/>
      <c r="N554" s="45"/>
      <c r="O554" s="45"/>
      <c r="P554" s="45"/>
      <c r="Q554" s="45"/>
      <c r="R554" s="45"/>
      <c r="S554" s="45"/>
      <c r="T554" s="45"/>
      <c r="U554" s="45"/>
      <c r="V554" s="45"/>
      <c r="W554" s="45"/>
      <c r="X554" s="45"/>
      <c r="Y554" s="45"/>
      <c r="Z554" s="45"/>
      <c r="AA554" s="45"/>
      <c r="AB554" s="45"/>
      <c r="AC554" s="45"/>
      <c r="AD554" s="45"/>
      <c r="AE554" s="45"/>
      <c r="AF554" s="45"/>
      <c r="AG554" s="45"/>
      <c r="AH554" s="45"/>
      <c r="AI554" s="45"/>
      <c r="AJ554" s="45"/>
      <c r="AK554" s="45"/>
      <c r="AL554" s="45"/>
      <c r="AM554" s="45"/>
      <c r="AN554" s="45"/>
      <c r="AO554" s="45"/>
      <c r="AP554" s="45"/>
      <c r="AQ554" s="45"/>
      <c r="AR554" s="45"/>
      <c r="AS554" s="45"/>
      <c r="AT554" s="45"/>
      <c r="AU554" s="45"/>
      <c r="AV554" s="45"/>
      <c r="AW554" s="45"/>
      <c r="AX554" s="45"/>
      <c r="AY554" s="45"/>
      <c r="AZ554" s="45"/>
      <c r="BA554" s="45"/>
      <c r="BB554" s="45"/>
      <c r="BC554" s="45"/>
      <c r="BD554" s="45"/>
      <c r="BE554" s="45"/>
      <c r="BF554" s="45"/>
      <c r="BG554" s="45"/>
      <c r="BH554" s="45"/>
      <c r="BI554" s="45"/>
      <c r="BJ554" s="45"/>
      <c r="BK554" s="45"/>
      <c r="BL554" s="45"/>
      <c r="BM554" s="45"/>
      <c r="BN554" s="45"/>
      <c r="BO554" s="45"/>
      <c r="BP554" s="45"/>
      <c r="BQ554" s="45"/>
      <c r="BR554" s="45"/>
      <c r="BS554" s="45"/>
      <c r="BT554" s="45"/>
      <c r="BU554" s="45"/>
      <c r="BV554" s="45"/>
      <c r="BW554" s="45"/>
      <c r="BX554" s="45"/>
      <c r="BY554" s="45"/>
      <c r="BZ554" s="45"/>
      <c r="CA554" s="45"/>
      <c r="CB554" s="45"/>
      <c r="CC554" s="45"/>
      <c r="CD554" s="45"/>
      <c r="CE554" s="45"/>
      <c r="CF554" s="45"/>
      <c r="CG554" s="45"/>
      <c r="CH554" s="45"/>
      <c r="CI554" s="45"/>
      <c r="CJ554" s="45"/>
      <c r="CK554" s="45"/>
      <c r="CL554" s="45"/>
      <c r="CM554" s="45"/>
      <c r="CN554" s="45"/>
      <c r="CO554" s="45"/>
      <c r="CP554" s="45"/>
      <c r="CQ554" s="45"/>
      <c r="CR554" s="45"/>
    </row>
    <row r="555" spans="1:96">
      <c r="A555" s="65" t="s">
        <v>8530</v>
      </c>
      <c r="B555" s="40" t="s">
        <v>8531</v>
      </c>
      <c r="C555" s="39"/>
      <c r="D555" s="63">
        <v>56</v>
      </c>
      <c r="E555" s="49"/>
      <c r="F555" s="74"/>
      <c r="G555" s="45"/>
      <c r="H555" s="45"/>
      <c r="I555" s="45"/>
      <c r="J555" s="45"/>
      <c r="K555" s="45"/>
      <c r="L555" s="45"/>
      <c r="M555" s="45"/>
      <c r="N555" s="45"/>
      <c r="O555" s="45"/>
      <c r="P555" s="45"/>
      <c r="Q555" s="45"/>
      <c r="R555" s="45"/>
      <c r="S555" s="45"/>
      <c r="T555" s="45"/>
      <c r="U555" s="45"/>
      <c r="V555" s="45"/>
      <c r="W555" s="45"/>
      <c r="X555" s="45"/>
      <c r="Y555" s="45"/>
      <c r="Z555" s="45"/>
      <c r="AA555" s="45"/>
      <c r="AB555" s="45"/>
      <c r="AC555" s="45"/>
      <c r="AD555" s="45"/>
      <c r="AE555" s="45"/>
      <c r="AF555" s="45"/>
      <c r="AG555" s="45"/>
      <c r="AH555" s="45"/>
      <c r="AI555" s="45"/>
      <c r="AJ555" s="45"/>
      <c r="AK555" s="45"/>
      <c r="AL555" s="45"/>
      <c r="AM555" s="45"/>
      <c r="AN555" s="45"/>
      <c r="AO555" s="45"/>
      <c r="AP555" s="45"/>
      <c r="AQ555" s="45"/>
      <c r="AR555" s="45"/>
      <c r="AS555" s="45"/>
      <c r="AT555" s="45"/>
      <c r="AU555" s="45"/>
      <c r="AV555" s="45"/>
      <c r="AW555" s="45"/>
      <c r="AX555" s="45"/>
      <c r="AY555" s="45"/>
      <c r="AZ555" s="45"/>
      <c r="BA555" s="45"/>
      <c r="BB555" s="45"/>
      <c r="BC555" s="45"/>
      <c r="BD555" s="45"/>
      <c r="BE555" s="45"/>
      <c r="BF555" s="45"/>
      <c r="BG555" s="45"/>
      <c r="BH555" s="45"/>
      <c r="BI555" s="45"/>
      <c r="BJ555" s="45"/>
      <c r="BK555" s="45"/>
      <c r="BL555" s="45"/>
      <c r="BM555" s="45"/>
      <c r="BN555" s="45"/>
      <c r="BO555" s="45"/>
      <c r="BP555" s="45"/>
      <c r="BQ555" s="45"/>
      <c r="BR555" s="45"/>
      <c r="BS555" s="45"/>
      <c r="BT555" s="45"/>
      <c r="BU555" s="45"/>
      <c r="BV555" s="45"/>
      <c r="BW555" s="45"/>
      <c r="BX555" s="45"/>
      <c r="BY555" s="45"/>
      <c r="BZ555" s="45"/>
      <c r="CA555" s="45"/>
      <c r="CB555" s="45"/>
      <c r="CC555" s="45"/>
      <c r="CD555" s="45"/>
      <c r="CE555" s="45"/>
      <c r="CF555" s="45"/>
      <c r="CG555" s="45"/>
      <c r="CH555" s="45"/>
      <c r="CI555" s="45"/>
      <c r="CJ555" s="45"/>
      <c r="CK555" s="45"/>
      <c r="CL555" s="45"/>
      <c r="CM555" s="45"/>
      <c r="CN555" s="45"/>
      <c r="CO555" s="45"/>
      <c r="CP555" s="45"/>
      <c r="CQ555" s="45"/>
      <c r="CR555" s="45"/>
    </row>
    <row r="556" spans="1:96">
      <c r="A556" s="65" t="s">
        <v>8532</v>
      </c>
      <c r="B556" s="40" t="s">
        <v>8533</v>
      </c>
      <c r="C556" s="39"/>
      <c r="D556" s="63">
        <v>206</v>
      </c>
      <c r="E556" s="49"/>
      <c r="F556" s="74"/>
      <c r="G556" s="45"/>
      <c r="H556" s="45"/>
      <c r="I556" s="45"/>
      <c r="J556" s="45"/>
      <c r="K556" s="45"/>
      <c r="L556" s="45"/>
      <c r="M556" s="45"/>
      <c r="N556" s="45"/>
      <c r="O556" s="45"/>
      <c r="P556" s="45"/>
      <c r="Q556" s="45"/>
      <c r="R556" s="45"/>
      <c r="S556" s="45"/>
      <c r="T556" s="45"/>
      <c r="U556" s="45"/>
      <c r="V556" s="45"/>
      <c r="W556" s="45"/>
      <c r="X556" s="45"/>
      <c r="Y556" s="45"/>
      <c r="Z556" s="45"/>
      <c r="AA556" s="45"/>
      <c r="AB556" s="45"/>
      <c r="AC556" s="45"/>
      <c r="AD556" s="45"/>
      <c r="AE556" s="45"/>
      <c r="AF556" s="45"/>
      <c r="AG556" s="45"/>
      <c r="AH556" s="45"/>
      <c r="AI556" s="45"/>
      <c r="AJ556" s="45"/>
      <c r="AK556" s="45"/>
      <c r="AL556" s="45"/>
      <c r="AM556" s="45"/>
      <c r="AN556" s="45"/>
      <c r="AO556" s="45"/>
      <c r="AP556" s="45"/>
      <c r="AQ556" s="45"/>
      <c r="AR556" s="45"/>
      <c r="AS556" s="45"/>
      <c r="AT556" s="45"/>
      <c r="AU556" s="45"/>
      <c r="AV556" s="45"/>
      <c r="AW556" s="45"/>
      <c r="AX556" s="45"/>
      <c r="AY556" s="45"/>
      <c r="AZ556" s="45"/>
      <c r="BA556" s="45"/>
      <c r="BB556" s="45"/>
      <c r="BC556" s="45"/>
      <c r="BD556" s="45"/>
      <c r="BE556" s="45"/>
      <c r="BF556" s="45"/>
      <c r="BG556" s="45"/>
      <c r="BH556" s="45"/>
      <c r="BI556" s="45"/>
      <c r="BJ556" s="45"/>
      <c r="BK556" s="45"/>
      <c r="BL556" s="45"/>
      <c r="BM556" s="45"/>
      <c r="BN556" s="45"/>
      <c r="BO556" s="45"/>
      <c r="BP556" s="45"/>
      <c r="BQ556" s="45"/>
      <c r="BR556" s="45"/>
      <c r="BS556" s="45"/>
      <c r="BT556" s="45"/>
      <c r="BU556" s="45"/>
      <c r="BV556" s="45"/>
      <c r="BW556" s="45"/>
      <c r="BX556" s="45"/>
      <c r="BY556" s="45"/>
      <c r="BZ556" s="45"/>
      <c r="CA556" s="45"/>
      <c r="CB556" s="45"/>
      <c r="CC556" s="45"/>
      <c r="CD556" s="45"/>
      <c r="CE556" s="45"/>
      <c r="CF556" s="45"/>
      <c r="CG556" s="45"/>
      <c r="CH556" s="45"/>
      <c r="CI556" s="45"/>
      <c r="CJ556" s="45"/>
      <c r="CK556" s="45"/>
      <c r="CL556" s="45"/>
      <c r="CM556" s="45"/>
      <c r="CN556" s="45"/>
      <c r="CO556" s="45"/>
      <c r="CP556" s="45"/>
      <c r="CQ556" s="45"/>
      <c r="CR556" s="45"/>
    </row>
    <row r="557" spans="1:96">
      <c r="A557" s="65" t="s">
        <v>8534</v>
      </c>
      <c r="B557" s="40" t="s">
        <v>8535</v>
      </c>
      <c r="C557" s="39"/>
      <c r="D557" s="63">
        <v>330</v>
      </c>
      <c r="E557" s="49"/>
      <c r="F557" s="74"/>
      <c r="G557" s="69"/>
      <c r="H557" s="69"/>
      <c r="I557" s="69"/>
      <c r="J557" s="69"/>
      <c r="K557" s="69"/>
      <c r="L557" s="69"/>
      <c r="M557" s="69"/>
      <c r="N557" s="69"/>
      <c r="O557" s="69"/>
      <c r="P557" s="69"/>
      <c r="Q557" s="69"/>
      <c r="R557" s="69"/>
      <c r="S557" s="69"/>
      <c r="T557" s="69"/>
      <c r="U557" s="69"/>
      <c r="V557" s="69"/>
      <c r="W557" s="69"/>
      <c r="X557" s="69"/>
      <c r="Y557" s="69"/>
      <c r="Z557" s="69"/>
      <c r="AA557" s="69"/>
      <c r="AB557" s="69"/>
      <c r="AC557" s="69"/>
      <c r="AD557" s="69"/>
      <c r="AE557" s="69"/>
      <c r="AF557" s="69"/>
      <c r="AG557" s="69"/>
      <c r="AH557" s="69"/>
      <c r="AI557" s="69"/>
      <c r="AJ557" s="69"/>
      <c r="AK557" s="69"/>
      <c r="AL557" s="69"/>
      <c r="AM557" s="69"/>
      <c r="AN557" s="69"/>
      <c r="AO557" s="69"/>
      <c r="AP557" s="69"/>
      <c r="AQ557" s="69"/>
      <c r="AR557" s="69"/>
      <c r="AS557" s="69"/>
      <c r="AT557" s="69"/>
      <c r="AU557" s="69"/>
      <c r="AV557" s="69"/>
      <c r="AW557" s="69"/>
      <c r="AX557" s="69"/>
      <c r="AY557" s="69"/>
      <c r="AZ557" s="69"/>
      <c r="BA557" s="69"/>
      <c r="BB557" s="69"/>
      <c r="BC557" s="69"/>
      <c r="BD557" s="69"/>
      <c r="BE557" s="69"/>
      <c r="BF557" s="69"/>
      <c r="BG557" s="69"/>
      <c r="BH557" s="69"/>
      <c r="BI557" s="69"/>
      <c r="BJ557" s="69"/>
      <c r="BK557" s="69"/>
      <c r="BL557" s="69"/>
      <c r="BM557" s="69"/>
      <c r="BN557" s="69"/>
      <c r="BO557" s="69"/>
      <c r="BP557" s="69"/>
      <c r="BQ557" s="69"/>
      <c r="BR557" s="69"/>
      <c r="BS557" s="69"/>
      <c r="BT557" s="69"/>
      <c r="BU557" s="69"/>
      <c r="BV557" s="69"/>
      <c r="BW557" s="69"/>
      <c r="BX557" s="69"/>
      <c r="BY557" s="69"/>
      <c r="BZ557" s="69"/>
      <c r="CA557" s="69"/>
      <c r="CB557" s="69"/>
      <c r="CC557" s="69"/>
      <c r="CD557" s="69"/>
      <c r="CE557" s="69"/>
      <c r="CF557" s="69"/>
      <c r="CG557" s="69"/>
      <c r="CH557" s="69"/>
      <c r="CI557" s="69"/>
      <c r="CJ557" s="69"/>
      <c r="CK557" s="69"/>
      <c r="CL557" s="69"/>
      <c r="CM557" s="69"/>
      <c r="CN557" s="69"/>
      <c r="CO557" s="69"/>
      <c r="CP557" s="69"/>
      <c r="CQ557" s="69"/>
      <c r="CR557" s="69"/>
    </row>
    <row r="558" spans="1:96">
      <c r="A558" s="65" t="s">
        <v>8536</v>
      </c>
      <c r="B558" s="40" t="s">
        <v>8537</v>
      </c>
      <c r="C558" s="39"/>
      <c r="D558" s="63">
        <v>330</v>
      </c>
      <c r="E558" s="49"/>
      <c r="F558" s="74"/>
      <c r="G558" s="45"/>
      <c r="H558" s="45"/>
      <c r="I558" s="45"/>
      <c r="J558" s="45"/>
      <c r="K558" s="45"/>
      <c r="L558" s="45"/>
      <c r="M558" s="45"/>
      <c r="N558" s="45"/>
      <c r="O558" s="45"/>
      <c r="P558" s="45"/>
      <c r="Q558" s="45"/>
      <c r="R558" s="45"/>
      <c r="S558" s="45"/>
      <c r="T558" s="45"/>
      <c r="U558" s="45"/>
      <c r="V558" s="45"/>
      <c r="W558" s="45"/>
      <c r="X558" s="45"/>
      <c r="Y558" s="45"/>
      <c r="Z558" s="45"/>
      <c r="AA558" s="45"/>
      <c r="AB558" s="45"/>
      <c r="AC558" s="45"/>
      <c r="AD558" s="45"/>
      <c r="AE558" s="45"/>
      <c r="AF558" s="45"/>
      <c r="AG558" s="45"/>
      <c r="AH558" s="45"/>
      <c r="AI558" s="45"/>
      <c r="AJ558" s="45"/>
      <c r="AK558" s="45"/>
      <c r="AL558" s="45"/>
      <c r="AM558" s="45"/>
      <c r="AN558" s="45"/>
      <c r="AO558" s="45"/>
      <c r="AP558" s="45"/>
      <c r="AQ558" s="45"/>
      <c r="AR558" s="45"/>
      <c r="AS558" s="45"/>
      <c r="AT558" s="45"/>
      <c r="AU558" s="45"/>
      <c r="AV558" s="45"/>
      <c r="AW558" s="45"/>
      <c r="AX558" s="45"/>
      <c r="AY558" s="45"/>
      <c r="AZ558" s="45"/>
      <c r="BA558" s="45"/>
      <c r="BB558" s="45"/>
      <c r="BC558" s="45"/>
      <c r="BD558" s="45"/>
      <c r="BE558" s="45"/>
      <c r="BF558" s="45"/>
      <c r="BG558" s="45"/>
      <c r="BH558" s="45"/>
      <c r="BI558" s="45"/>
      <c r="BJ558" s="45"/>
      <c r="BK558" s="45"/>
      <c r="BL558" s="45"/>
      <c r="BM558" s="45"/>
      <c r="BN558" s="45"/>
      <c r="BO558" s="45"/>
      <c r="BP558" s="45"/>
      <c r="BQ558" s="45"/>
      <c r="BR558" s="45"/>
      <c r="BS558" s="45"/>
      <c r="BT558" s="45"/>
      <c r="BU558" s="45"/>
      <c r="BV558" s="45"/>
      <c r="BW558" s="45"/>
      <c r="BX558" s="45"/>
      <c r="BY558" s="45"/>
      <c r="BZ558" s="45"/>
      <c r="CA558" s="45"/>
      <c r="CB558" s="45"/>
      <c r="CC558" s="45"/>
      <c r="CD558" s="45"/>
      <c r="CE558" s="45"/>
      <c r="CF558" s="45"/>
      <c r="CG558" s="45"/>
      <c r="CH558" s="45"/>
      <c r="CI558" s="45"/>
      <c r="CJ558" s="45"/>
      <c r="CK558" s="45"/>
      <c r="CL558" s="45"/>
      <c r="CM558" s="45"/>
      <c r="CN558" s="45"/>
      <c r="CO558" s="45"/>
      <c r="CP558" s="45"/>
      <c r="CQ558" s="45"/>
      <c r="CR558" s="45"/>
    </row>
    <row r="559" spans="1:96">
      <c r="A559" s="65" t="s">
        <v>8538</v>
      </c>
      <c r="B559" s="40" t="s">
        <v>8539</v>
      </c>
      <c r="C559" s="39"/>
      <c r="D559" s="63">
        <v>65</v>
      </c>
      <c r="E559" s="49"/>
      <c r="F559" s="74"/>
      <c r="G559" s="45"/>
      <c r="H559" s="45"/>
      <c r="I559" s="45"/>
      <c r="J559" s="45"/>
      <c r="K559" s="45"/>
      <c r="L559" s="45"/>
      <c r="M559" s="45"/>
      <c r="N559" s="45"/>
      <c r="O559" s="45"/>
      <c r="P559" s="45"/>
      <c r="Q559" s="45"/>
      <c r="R559" s="45"/>
      <c r="S559" s="45"/>
      <c r="T559" s="45"/>
      <c r="U559" s="45"/>
      <c r="V559" s="45"/>
      <c r="W559" s="45"/>
      <c r="X559" s="45"/>
      <c r="Y559" s="45"/>
      <c r="Z559" s="45"/>
      <c r="AA559" s="45"/>
      <c r="AB559" s="45"/>
      <c r="AC559" s="45"/>
      <c r="AD559" s="45"/>
      <c r="AE559" s="45"/>
      <c r="AF559" s="45"/>
      <c r="AG559" s="45"/>
      <c r="AH559" s="45"/>
      <c r="AI559" s="45"/>
      <c r="AJ559" s="45"/>
      <c r="AK559" s="45"/>
      <c r="AL559" s="45"/>
      <c r="AM559" s="45"/>
      <c r="AN559" s="45"/>
      <c r="AO559" s="45"/>
      <c r="AP559" s="45"/>
      <c r="AQ559" s="45"/>
      <c r="AR559" s="45"/>
      <c r="AS559" s="45"/>
      <c r="AT559" s="45"/>
      <c r="AU559" s="45"/>
      <c r="AV559" s="45"/>
      <c r="AW559" s="45"/>
      <c r="AX559" s="45"/>
      <c r="AY559" s="45"/>
      <c r="AZ559" s="45"/>
      <c r="BA559" s="45"/>
      <c r="BB559" s="45"/>
      <c r="BC559" s="45"/>
      <c r="BD559" s="45"/>
      <c r="BE559" s="45"/>
      <c r="BF559" s="45"/>
      <c r="BG559" s="45"/>
      <c r="BH559" s="45"/>
      <c r="BI559" s="45"/>
      <c r="BJ559" s="45"/>
      <c r="BK559" s="45"/>
      <c r="BL559" s="45"/>
      <c r="BM559" s="45"/>
      <c r="BN559" s="45"/>
      <c r="BO559" s="45"/>
      <c r="BP559" s="45"/>
      <c r="BQ559" s="45"/>
      <c r="BR559" s="45"/>
      <c r="BS559" s="45"/>
      <c r="BT559" s="45"/>
      <c r="BU559" s="45"/>
      <c r="BV559" s="45"/>
      <c r="BW559" s="45"/>
      <c r="BX559" s="45"/>
      <c r="BY559" s="45"/>
      <c r="BZ559" s="45"/>
      <c r="CA559" s="45"/>
      <c r="CB559" s="45"/>
      <c r="CC559" s="45"/>
      <c r="CD559" s="45"/>
      <c r="CE559" s="45"/>
      <c r="CF559" s="45"/>
      <c r="CG559" s="45"/>
      <c r="CH559" s="45"/>
      <c r="CI559" s="45"/>
      <c r="CJ559" s="45"/>
      <c r="CK559" s="45"/>
      <c r="CL559" s="45"/>
      <c r="CM559" s="45"/>
      <c r="CN559" s="45"/>
      <c r="CO559" s="45"/>
      <c r="CP559" s="45"/>
      <c r="CQ559" s="45"/>
      <c r="CR559" s="45"/>
    </row>
    <row r="560" spans="1:96">
      <c r="A560" s="65" t="s">
        <v>8540</v>
      </c>
      <c r="B560" s="40" t="s">
        <v>8541</v>
      </c>
      <c r="C560" s="39"/>
      <c r="D560" s="63">
        <v>65</v>
      </c>
      <c r="E560" s="49"/>
      <c r="F560" s="74"/>
      <c r="G560" s="69"/>
      <c r="H560" s="69"/>
      <c r="I560" s="69"/>
      <c r="J560" s="69"/>
      <c r="K560" s="69"/>
      <c r="L560" s="69"/>
      <c r="M560" s="69"/>
      <c r="N560" s="69"/>
      <c r="O560" s="69"/>
      <c r="P560" s="69"/>
      <c r="Q560" s="69"/>
      <c r="R560" s="69"/>
      <c r="S560" s="69"/>
      <c r="T560" s="69"/>
      <c r="U560" s="69"/>
      <c r="V560" s="69"/>
      <c r="W560" s="69"/>
      <c r="X560" s="69"/>
      <c r="Y560" s="69"/>
      <c r="Z560" s="69"/>
      <c r="AA560" s="69"/>
      <c r="AB560" s="69"/>
      <c r="AC560" s="69"/>
      <c r="AD560" s="69"/>
      <c r="AE560" s="69"/>
      <c r="AF560" s="69"/>
      <c r="AG560" s="69"/>
      <c r="AH560" s="69"/>
      <c r="AI560" s="69"/>
      <c r="AJ560" s="69"/>
      <c r="AK560" s="69"/>
      <c r="AL560" s="69"/>
      <c r="AM560" s="69"/>
      <c r="AN560" s="69"/>
      <c r="AO560" s="69"/>
      <c r="AP560" s="69"/>
      <c r="AQ560" s="69"/>
      <c r="AR560" s="69"/>
      <c r="AS560" s="69"/>
      <c r="AT560" s="69"/>
      <c r="AU560" s="69"/>
      <c r="AV560" s="69"/>
      <c r="AW560" s="69"/>
      <c r="AX560" s="69"/>
      <c r="AY560" s="69"/>
      <c r="AZ560" s="69"/>
      <c r="BA560" s="69"/>
      <c r="BB560" s="69"/>
      <c r="BC560" s="69"/>
      <c r="BD560" s="69"/>
      <c r="BE560" s="69"/>
      <c r="BF560" s="69"/>
      <c r="BG560" s="69"/>
      <c r="BH560" s="69"/>
      <c r="BI560" s="69"/>
      <c r="BJ560" s="69"/>
      <c r="BK560" s="69"/>
      <c r="BL560" s="69"/>
      <c r="BM560" s="69"/>
      <c r="BN560" s="69"/>
      <c r="BO560" s="69"/>
      <c r="BP560" s="69"/>
      <c r="BQ560" s="69"/>
      <c r="BR560" s="69"/>
      <c r="BS560" s="69"/>
      <c r="BT560" s="69"/>
      <c r="BU560" s="69"/>
      <c r="BV560" s="69"/>
      <c r="BW560" s="69"/>
      <c r="BX560" s="69"/>
      <c r="BY560" s="69"/>
      <c r="BZ560" s="69"/>
      <c r="CA560" s="69"/>
      <c r="CB560" s="69"/>
      <c r="CC560" s="69"/>
      <c r="CD560" s="69"/>
      <c r="CE560" s="69"/>
      <c r="CF560" s="69"/>
      <c r="CG560" s="69"/>
      <c r="CH560" s="69"/>
      <c r="CI560" s="69"/>
      <c r="CJ560" s="69"/>
      <c r="CK560" s="69"/>
      <c r="CL560" s="69"/>
      <c r="CM560" s="69"/>
      <c r="CN560" s="69"/>
      <c r="CO560" s="69"/>
      <c r="CP560" s="69"/>
      <c r="CQ560" s="69"/>
      <c r="CR560" s="69"/>
    </row>
    <row r="561" spans="1:96">
      <c r="A561" s="65" t="s">
        <v>8542</v>
      </c>
      <c r="B561" s="40" t="s">
        <v>8543</v>
      </c>
      <c r="C561" s="39"/>
      <c r="D561" s="63">
        <v>960</v>
      </c>
      <c r="E561" s="49"/>
      <c r="F561" s="74"/>
      <c r="G561" s="45"/>
      <c r="H561" s="45"/>
      <c r="I561" s="45"/>
      <c r="J561" s="45"/>
      <c r="K561" s="45"/>
      <c r="L561" s="45"/>
      <c r="M561" s="45"/>
      <c r="N561" s="45"/>
      <c r="O561" s="45"/>
      <c r="P561" s="45"/>
      <c r="Q561" s="45"/>
      <c r="R561" s="45"/>
      <c r="S561" s="45"/>
      <c r="T561" s="45"/>
      <c r="U561" s="45"/>
      <c r="V561" s="45"/>
      <c r="W561" s="45"/>
      <c r="X561" s="45"/>
      <c r="Y561" s="45"/>
      <c r="Z561" s="45"/>
      <c r="AA561" s="45"/>
      <c r="AB561" s="45"/>
      <c r="AC561" s="45"/>
      <c r="AD561" s="45"/>
      <c r="AE561" s="45"/>
      <c r="AF561" s="45"/>
      <c r="AG561" s="45"/>
      <c r="AH561" s="45"/>
      <c r="AI561" s="45"/>
      <c r="AJ561" s="45"/>
      <c r="AK561" s="45"/>
      <c r="AL561" s="45"/>
      <c r="AM561" s="45"/>
      <c r="AN561" s="45"/>
      <c r="AO561" s="45"/>
      <c r="AP561" s="45"/>
      <c r="AQ561" s="45"/>
      <c r="AR561" s="45"/>
      <c r="AS561" s="45"/>
      <c r="AT561" s="45"/>
      <c r="AU561" s="45"/>
      <c r="AV561" s="45"/>
      <c r="AW561" s="45"/>
      <c r="AX561" s="45"/>
      <c r="AY561" s="45"/>
      <c r="AZ561" s="45"/>
      <c r="BA561" s="45"/>
      <c r="BB561" s="45"/>
      <c r="BC561" s="45"/>
      <c r="BD561" s="45"/>
      <c r="BE561" s="45"/>
      <c r="BF561" s="45"/>
      <c r="BG561" s="45"/>
      <c r="BH561" s="45"/>
      <c r="BI561" s="45"/>
      <c r="BJ561" s="45"/>
      <c r="BK561" s="45"/>
      <c r="BL561" s="45"/>
      <c r="BM561" s="45"/>
      <c r="BN561" s="45"/>
      <c r="BO561" s="45"/>
      <c r="BP561" s="45"/>
      <c r="BQ561" s="45"/>
      <c r="BR561" s="45"/>
      <c r="BS561" s="45"/>
      <c r="BT561" s="45"/>
      <c r="BU561" s="45"/>
      <c r="BV561" s="45"/>
      <c r="BW561" s="45"/>
      <c r="BX561" s="45"/>
      <c r="BY561" s="45"/>
      <c r="BZ561" s="45"/>
      <c r="CA561" s="45"/>
      <c r="CB561" s="45"/>
      <c r="CC561" s="45"/>
      <c r="CD561" s="45"/>
      <c r="CE561" s="45"/>
      <c r="CF561" s="45"/>
      <c r="CG561" s="45"/>
      <c r="CH561" s="45"/>
      <c r="CI561" s="45"/>
      <c r="CJ561" s="45"/>
      <c r="CK561" s="45"/>
      <c r="CL561" s="45"/>
      <c r="CM561" s="45"/>
      <c r="CN561" s="45"/>
      <c r="CO561" s="45"/>
      <c r="CP561" s="45"/>
      <c r="CQ561" s="45"/>
      <c r="CR561" s="45"/>
    </row>
    <row r="562" spans="1:96">
      <c r="A562" s="76" t="s">
        <v>8544</v>
      </c>
      <c r="B562" s="97" t="s">
        <v>8545</v>
      </c>
      <c r="C562" s="39"/>
      <c r="D562" s="63">
        <v>48.1</v>
      </c>
      <c r="E562" s="49"/>
      <c r="F562" s="74"/>
      <c r="G562" s="69"/>
      <c r="H562" s="69"/>
      <c r="I562" s="69"/>
      <c r="J562" s="69"/>
      <c r="K562" s="69"/>
      <c r="L562" s="69"/>
      <c r="M562" s="69"/>
      <c r="N562" s="69"/>
      <c r="O562" s="69"/>
      <c r="P562" s="69"/>
      <c r="Q562" s="69"/>
      <c r="R562" s="69"/>
      <c r="S562" s="69"/>
      <c r="T562" s="69"/>
      <c r="U562" s="69"/>
      <c r="V562" s="69"/>
      <c r="W562" s="69"/>
      <c r="X562" s="69"/>
      <c r="Y562" s="69"/>
      <c r="Z562" s="69"/>
      <c r="AA562" s="69"/>
      <c r="AB562" s="69"/>
      <c r="AC562" s="69"/>
      <c r="AD562" s="69"/>
      <c r="AE562" s="69"/>
      <c r="AF562" s="69"/>
      <c r="AG562" s="69"/>
      <c r="AH562" s="69"/>
      <c r="AI562" s="69"/>
      <c r="AJ562" s="69"/>
      <c r="AK562" s="69"/>
      <c r="AL562" s="69"/>
      <c r="AM562" s="69"/>
      <c r="AN562" s="69"/>
      <c r="AO562" s="69"/>
      <c r="AP562" s="69"/>
      <c r="AQ562" s="69"/>
      <c r="AR562" s="69"/>
      <c r="AS562" s="69"/>
      <c r="AT562" s="69"/>
      <c r="AU562" s="69"/>
      <c r="AV562" s="69"/>
      <c r="AW562" s="69"/>
      <c r="AX562" s="69"/>
      <c r="AY562" s="69"/>
      <c r="AZ562" s="69"/>
      <c r="BA562" s="69"/>
      <c r="BB562" s="69"/>
      <c r="BC562" s="69"/>
      <c r="BD562" s="69"/>
      <c r="BE562" s="69"/>
      <c r="BF562" s="69"/>
      <c r="BG562" s="69"/>
      <c r="BH562" s="69"/>
      <c r="BI562" s="69"/>
      <c r="BJ562" s="69"/>
      <c r="BK562" s="69"/>
      <c r="BL562" s="69"/>
      <c r="BM562" s="69"/>
      <c r="BN562" s="69"/>
      <c r="BO562" s="69"/>
      <c r="BP562" s="69"/>
      <c r="BQ562" s="69"/>
      <c r="BR562" s="69"/>
      <c r="BS562" s="69"/>
      <c r="BT562" s="69"/>
      <c r="BU562" s="69"/>
      <c r="BV562" s="69"/>
      <c r="BW562" s="69"/>
      <c r="BX562" s="69"/>
      <c r="BY562" s="69"/>
      <c r="BZ562" s="69"/>
      <c r="CA562" s="69"/>
      <c r="CB562" s="69"/>
      <c r="CC562" s="69"/>
      <c r="CD562" s="69"/>
      <c r="CE562" s="69"/>
      <c r="CF562" s="69"/>
      <c r="CG562" s="69"/>
      <c r="CH562" s="69"/>
      <c r="CI562" s="69"/>
      <c r="CJ562" s="69"/>
      <c r="CK562" s="69"/>
      <c r="CL562" s="69"/>
      <c r="CM562" s="69"/>
      <c r="CN562" s="69"/>
      <c r="CO562" s="69"/>
      <c r="CP562" s="69"/>
      <c r="CQ562" s="69"/>
      <c r="CR562" s="69"/>
    </row>
    <row r="563" spans="1:96">
      <c r="A563" s="77" t="s">
        <v>8546</v>
      </c>
      <c r="B563" s="98" t="s">
        <v>8547</v>
      </c>
      <c r="C563" s="39"/>
      <c r="D563" s="63">
        <v>85</v>
      </c>
      <c r="E563" s="49"/>
      <c r="F563" s="74"/>
      <c r="G563" s="45"/>
      <c r="H563" s="45"/>
      <c r="I563" s="45"/>
      <c r="J563" s="45"/>
      <c r="K563" s="45"/>
      <c r="L563" s="45"/>
      <c r="M563" s="45"/>
      <c r="N563" s="45"/>
      <c r="O563" s="45"/>
      <c r="P563" s="45"/>
      <c r="Q563" s="45"/>
      <c r="R563" s="45"/>
      <c r="S563" s="45"/>
      <c r="T563" s="45"/>
      <c r="U563" s="45"/>
      <c r="V563" s="45"/>
      <c r="W563" s="45"/>
      <c r="X563" s="45"/>
      <c r="Y563" s="45"/>
      <c r="Z563" s="45"/>
      <c r="AA563" s="45"/>
      <c r="AB563" s="45"/>
      <c r="AC563" s="45"/>
      <c r="AD563" s="45"/>
      <c r="AE563" s="45"/>
      <c r="AF563" s="45"/>
      <c r="AG563" s="45"/>
      <c r="AH563" s="45"/>
      <c r="AI563" s="45"/>
      <c r="AJ563" s="45"/>
      <c r="AK563" s="45"/>
      <c r="AL563" s="45"/>
      <c r="AM563" s="45"/>
      <c r="AN563" s="45"/>
      <c r="AO563" s="45"/>
      <c r="AP563" s="45"/>
      <c r="AQ563" s="45"/>
      <c r="AR563" s="45"/>
      <c r="AS563" s="45"/>
      <c r="AT563" s="45"/>
      <c r="AU563" s="45"/>
      <c r="AV563" s="45"/>
      <c r="AW563" s="45"/>
      <c r="AX563" s="45"/>
      <c r="AY563" s="45"/>
      <c r="AZ563" s="45"/>
      <c r="BA563" s="45"/>
      <c r="BB563" s="45"/>
      <c r="BC563" s="45"/>
      <c r="BD563" s="45"/>
      <c r="BE563" s="45"/>
      <c r="BF563" s="45"/>
      <c r="BG563" s="45"/>
      <c r="BH563" s="45"/>
      <c r="BI563" s="45"/>
      <c r="BJ563" s="45"/>
      <c r="BK563" s="45"/>
      <c r="BL563" s="45"/>
      <c r="BM563" s="45"/>
      <c r="BN563" s="45"/>
      <c r="BO563" s="45"/>
      <c r="BP563" s="45"/>
      <c r="BQ563" s="45"/>
      <c r="BR563" s="45"/>
      <c r="BS563" s="45"/>
      <c r="BT563" s="45"/>
      <c r="BU563" s="45"/>
      <c r="BV563" s="45"/>
      <c r="BW563" s="45"/>
      <c r="BX563" s="45"/>
      <c r="BY563" s="45"/>
      <c r="BZ563" s="45"/>
      <c r="CA563" s="45"/>
      <c r="CB563" s="45"/>
      <c r="CC563" s="45"/>
      <c r="CD563" s="45"/>
      <c r="CE563" s="45"/>
      <c r="CF563" s="45"/>
      <c r="CG563" s="45"/>
      <c r="CH563" s="45"/>
      <c r="CI563" s="45"/>
      <c r="CJ563" s="45"/>
      <c r="CK563" s="45"/>
      <c r="CL563" s="45"/>
      <c r="CM563" s="45"/>
      <c r="CN563" s="45"/>
      <c r="CO563" s="45"/>
      <c r="CP563" s="45"/>
      <c r="CQ563" s="45"/>
      <c r="CR563" s="45"/>
    </row>
    <row r="564" spans="1:96">
      <c r="A564" s="77" t="s">
        <v>8548</v>
      </c>
      <c r="B564" s="98" t="s">
        <v>8549</v>
      </c>
      <c r="C564" s="39"/>
      <c r="D564" s="63">
        <v>85</v>
      </c>
      <c r="E564" s="49"/>
      <c r="F564" s="74"/>
      <c r="G564" s="45"/>
      <c r="H564" s="45"/>
      <c r="I564" s="45"/>
      <c r="J564" s="45"/>
      <c r="K564" s="45"/>
      <c r="L564" s="45"/>
      <c r="M564" s="45"/>
      <c r="N564" s="45"/>
      <c r="O564" s="45"/>
      <c r="P564" s="45"/>
      <c r="Q564" s="45"/>
      <c r="R564" s="45"/>
      <c r="S564" s="45"/>
      <c r="T564" s="45"/>
      <c r="U564" s="45"/>
      <c r="V564" s="45"/>
      <c r="W564" s="45"/>
      <c r="X564" s="45"/>
      <c r="Y564" s="45"/>
      <c r="Z564" s="45"/>
      <c r="AA564" s="45"/>
      <c r="AB564" s="45"/>
      <c r="AC564" s="45"/>
      <c r="AD564" s="45"/>
      <c r="AE564" s="45"/>
      <c r="AF564" s="45"/>
      <c r="AG564" s="45"/>
      <c r="AH564" s="45"/>
      <c r="AI564" s="45"/>
      <c r="AJ564" s="45"/>
      <c r="AK564" s="45"/>
      <c r="AL564" s="45"/>
      <c r="AM564" s="45"/>
      <c r="AN564" s="45"/>
      <c r="AO564" s="45"/>
      <c r="AP564" s="45"/>
      <c r="AQ564" s="45"/>
      <c r="AR564" s="45"/>
      <c r="AS564" s="45"/>
      <c r="AT564" s="45"/>
      <c r="AU564" s="45"/>
      <c r="AV564" s="45"/>
      <c r="AW564" s="45"/>
      <c r="AX564" s="45"/>
      <c r="AY564" s="45"/>
      <c r="AZ564" s="45"/>
      <c r="BA564" s="45"/>
      <c r="BB564" s="45"/>
      <c r="BC564" s="45"/>
      <c r="BD564" s="45"/>
      <c r="BE564" s="45"/>
      <c r="BF564" s="45"/>
      <c r="BG564" s="45"/>
      <c r="BH564" s="45"/>
      <c r="BI564" s="45"/>
      <c r="BJ564" s="45"/>
      <c r="BK564" s="45"/>
      <c r="BL564" s="45"/>
      <c r="BM564" s="45"/>
      <c r="BN564" s="45"/>
      <c r="BO564" s="45"/>
      <c r="BP564" s="45"/>
      <c r="BQ564" s="45"/>
      <c r="BR564" s="45"/>
      <c r="BS564" s="45"/>
      <c r="BT564" s="45"/>
      <c r="BU564" s="45"/>
      <c r="BV564" s="45"/>
      <c r="BW564" s="45"/>
      <c r="BX564" s="45"/>
      <c r="BY564" s="45"/>
      <c r="BZ564" s="45"/>
      <c r="CA564" s="45"/>
      <c r="CB564" s="45"/>
      <c r="CC564" s="45"/>
      <c r="CD564" s="45"/>
      <c r="CE564" s="45"/>
      <c r="CF564" s="45"/>
      <c r="CG564" s="45"/>
      <c r="CH564" s="45"/>
      <c r="CI564" s="45"/>
      <c r="CJ564" s="45"/>
      <c r="CK564" s="45"/>
      <c r="CL564" s="45"/>
      <c r="CM564" s="45"/>
      <c r="CN564" s="45"/>
      <c r="CO564" s="45"/>
      <c r="CP564" s="45"/>
      <c r="CQ564" s="45"/>
      <c r="CR564" s="45"/>
    </row>
    <row r="565" spans="1:96">
      <c r="A565" s="77" t="s">
        <v>8550</v>
      </c>
      <c r="B565" s="98" t="s">
        <v>8551</v>
      </c>
      <c r="C565" s="39"/>
      <c r="D565" s="63">
        <v>101</v>
      </c>
      <c r="E565" s="49"/>
      <c r="F565" s="74"/>
      <c r="G565" s="45"/>
      <c r="H565" s="45"/>
      <c r="I565" s="45"/>
      <c r="J565" s="45"/>
      <c r="K565" s="45"/>
      <c r="L565" s="45"/>
      <c r="M565" s="45"/>
      <c r="N565" s="45"/>
      <c r="O565" s="45"/>
      <c r="P565" s="45"/>
      <c r="Q565" s="45"/>
      <c r="R565" s="45"/>
      <c r="S565" s="45"/>
      <c r="T565" s="45"/>
      <c r="U565" s="45"/>
      <c r="V565" s="45"/>
      <c r="W565" s="45"/>
      <c r="X565" s="45"/>
      <c r="Y565" s="45"/>
      <c r="Z565" s="45"/>
      <c r="AA565" s="45"/>
      <c r="AB565" s="45"/>
      <c r="AC565" s="45"/>
      <c r="AD565" s="45"/>
      <c r="AE565" s="45"/>
      <c r="AF565" s="45"/>
      <c r="AG565" s="45"/>
      <c r="AH565" s="45"/>
      <c r="AI565" s="45"/>
      <c r="AJ565" s="45"/>
      <c r="AK565" s="45"/>
      <c r="AL565" s="45"/>
      <c r="AM565" s="45"/>
      <c r="AN565" s="45"/>
      <c r="AO565" s="45"/>
      <c r="AP565" s="45"/>
      <c r="AQ565" s="45"/>
      <c r="AR565" s="45"/>
      <c r="AS565" s="45"/>
      <c r="AT565" s="45"/>
      <c r="AU565" s="45"/>
      <c r="AV565" s="45"/>
      <c r="AW565" s="45"/>
      <c r="AX565" s="45"/>
      <c r="AY565" s="45"/>
      <c r="AZ565" s="45"/>
      <c r="BA565" s="45"/>
      <c r="BB565" s="45"/>
      <c r="BC565" s="45"/>
      <c r="BD565" s="45"/>
      <c r="BE565" s="45"/>
      <c r="BF565" s="45"/>
      <c r="BG565" s="45"/>
      <c r="BH565" s="45"/>
      <c r="BI565" s="45"/>
      <c r="BJ565" s="45"/>
      <c r="BK565" s="45"/>
      <c r="BL565" s="45"/>
      <c r="BM565" s="45"/>
      <c r="BN565" s="45"/>
      <c r="BO565" s="45"/>
      <c r="BP565" s="45"/>
      <c r="BQ565" s="45"/>
      <c r="BR565" s="45"/>
      <c r="BS565" s="45"/>
      <c r="BT565" s="45"/>
      <c r="BU565" s="45"/>
      <c r="BV565" s="45"/>
      <c r="BW565" s="45"/>
      <c r="BX565" s="45"/>
      <c r="BY565" s="45"/>
      <c r="BZ565" s="45"/>
      <c r="CA565" s="45"/>
      <c r="CB565" s="45"/>
      <c r="CC565" s="45"/>
      <c r="CD565" s="45"/>
      <c r="CE565" s="45"/>
      <c r="CF565" s="45"/>
      <c r="CG565" s="45"/>
      <c r="CH565" s="45"/>
      <c r="CI565" s="45"/>
      <c r="CJ565" s="45"/>
      <c r="CK565" s="45"/>
      <c r="CL565" s="45"/>
      <c r="CM565" s="45"/>
      <c r="CN565" s="45"/>
      <c r="CO565" s="45"/>
      <c r="CP565" s="45"/>
      <c r="CQ565" s="45"/>
      <c r="CR565" s="45"/>
    </row>
    <row r="566" spans="1:96">
      <c r="A566" s="77" t="s">
        <v>8552</v>
      </c>
      <c r="B566" s="98" t="s">
        <v>8553</v>
      </c>
      <c r="C566" s="39"/>
      <c r="D566" s="63">
        <v>101</v>
      </c>
      <c r="E566" s="49"/>
      <c r="F566" s="74"/>
      <c r="G566" s="45"/>
      <c r="H566" s="45"/>
      <c r="I566" s="45"/>
      <c r="J566" s="45"/>
      <c r="K566" s="45"/>
      <c r="L566" s="45"/>
      <c r="M566" s="45"/>
      <c r="N566" s="45"/>
      <c r="O566" s="45"/>
      <c r="P566" s="45"/>
      <c r="Q566" s="45"/>
      <c r="R566" s="45"/>
      <c r="S566" s="45"/>
      <c r="T566" s="45"/>
      <c r="U566" s="45"/>
      <c r="V566" s="45"/>
      <c r="W566" s="45"/>
      <c r="X566" s="45"/>
      <c r="Y566" s="45"/>
      <c r="Z566" s="45"/>
      <c r="AA566" s="45"/>
      <c r="AB566" s="45"/>
      <c r="AC566" s="45"/>
      <c r="AD566" s="45"/>
      <c r="AE566" s="45"/>
      <c r="AF566" s="45"/>
      <c r="AG566" s="45"/>
      <c r="AH566" s="45"/>
      <c r="AI566" s="45"/>
      <c r="AJ566" s="45"/>
      <c r="AK566" s="45"/>
      <c r="AL566" s="45"/>
      <c r="AM566" s="45"/>
      <c r="AN566" s="45"/>
      <c r="AO566" s="45"/>
      <c r="AP566" s="45"/>
      <c r="AQ566" s="45"/>
      <c r="AR566" s="45"/>
      <c r="AS566" s="45"/>
      <c r="AT566" s="45"/>
      <c r="AU566" s="45"/>
      <c r="AV566" s="45"/>
      <c r="AW566" s="45"/>
      <c r="AX566" s="45"/>
      <c r="AY566" s="45"/>
      <c r="AZ566" s="45"/>
      <c r="BA566" s="45"/>
      <c r="BB566" s="45"/>
      <c r="BC566" s="45"/>
      <c r="BD566" s="45"/>
      <c r="BE566" s="45"/>
      <c r="BF566" s="45"/>
      <c r="BG566" s="45"/>
      <c r="BH566" s="45"/>
      <c r="BI566" s="45"/>
      <c r="BJ566" s="45"/>
      <c r="BK566" s="45"/>
      <c r="BL566" s="45"/>
      <c r="BM566" s="45"/>
      <c r="BN566" s="45"/>
      <c r="BO566" s="45"/>
      <c r="BP566" s="45"/>
      <c r="BQ566" s="45"/>
      <c r="BR566" s="45"/>
      <c r="BS566" s="45"/>
      <c r="BT566" s="45"/>
      <c r="BU566" s="45"/>
      <c r="BV566" s="45"/>
      <c r="BW566" s="45"/>
      <c r="BX566" s="45"/>
      <c r="BY566" s="45"/>
      <c r="BZ566" s="45"/>
      <c r="CA566" s="45"/>
      <c r="CB566" s="45"/>
      <c r="CC566" s="45"/>
      <c r="CD566" s="45"/>
      <c r="CE566" s="45"/>
      <c r="CF566" s="45"/>
      <c r="CG566" s="45"/>
      <c r="CH566" s="45"/>
      <c r="CI566" s="45"/>
      <c r="CJ566" s="45"/>
      <c r="CK566" s="45"/>
      <c r="CL566" s="45"/>
      <c r="CM566" s="45"/>
      <c r="CN566" s="45"/>
      <c r="CO566" s="45"/>
      <c r="CP566" s="45"/>
      <c r="CQ566" s="45"/>
      <c r="CR566" s="45"/>
    </row>
    <row r="567" spans="1:96">
      <c r="A567" s="77" t="s">
        <v>8554</v>
      </c>
      <c r="B567" s="98" t="s">
        <v>8555</v>
      </c>
      <c r="C567" s="39"/>
      <c r="D567" s="63">
        <v>137</v>
      </c>
      <c r="E567" s="49"/>
      <c r="F567" s="74"/>
      <c r="G567" s="45"/>
      <c r="H567" s="45"/>
      <c r="I567" s="45"/>
      <c r="J567" s="45"/>
      <c r="K567" s="45"/>
      <c r="L567" s="45"/>
      <c r="M567" s="45"/>
      <c r="N567" s="45"/>
      <c r="O567" s="45"/>
      <c r="P567" s="45"/>
      <c r="Q567" s="45"/>
      <c r="R567" s="45"/>
      <c r="S567" s="45"/>
      <c r="T567" s="45"/>
      <c r="U567" s="45"/>
      <c r="V567" s="45"/>
      <c r="W567" s="45"/>
      <c r="X567" s="45"/>
      <c r="Y567" s="45"/>
      <c r="Z567" s="45"/>
      <c r="AA567" s="45"/>
      <c r="AB567" s="45"/>
      <c r="AC567" s="45"/>
      <c r="AD567" s="45"/>
      <c r="AE567" s="45"/>
      <c r="AF567" s="45"/>
      <c r="AG567" s="45"/>
      <c r="AH567" s="45"/>
      <c r="AI567" s="45"/>
      <c r="AJ567" s="45"/>
      <c r="AK567" s="45"/>
      <c r="AL567" s="45"/>
      <c r="AM567" s="45"/>
      <c r="AN567" s="45"/>
      <c r="AO567" s="45"/>
      <c r="AP567" s="45"/>
      <c r="AQ567" s="45"/>
      <c r="AR567" s="45"/>
      <c r="AS567" s="45"/>
      <c r="AT567" s="45"/>
      <c r="AU567" s="45"/>
      <c r="AV567" s="45"/>
      <c r="AW567" s="45"/>
      <c r="AX567" s="45"/>
      <c r="AY567" s="45"/>
      <c r="AZ567" s="45"/>
      <c r="BA567" s="45"/>
      <c r="BB567" s="45"/>
      <c r="BC567" s="45"/>
      <c r="BD567" s="45"/>
      <c r="BE567" s="45"/>
      <c r="BF567" s="45"/>
      <c r="BG567" s="45"/>
      <c r="BH567" s="45"/>
      <c r="BI567" s="45"/>
      <c r="BJ567" s="45"/>
      <c r="BK567" s="45"/>
      <c r="BL567" s="45"/>
      <c r="BM567" s="45"/>
      <c r="BN567" s="45"/>
      <c r="BO567" s="45"/>
      <c r="BP567" s="45"/>
      <c r="BQ567" s="45"/>
      <c r="BR567" s="45"/>
      <c r="BS567" s="45"/>
      <c r="BT567" s="45"/>
      <c r="BU567" s="45"/>
      <c r="BV567" s="45"/>
      <c r="BW567" s="45"/>
      <c r="BX567" s="45"/>
      <c r="BY567" s="45"/>
      <c r="BZ567" s="45"/>
      <c r="CA567" s="45"/>
      <c r="CB567" s="45"/>
      <c r="CC567" s="45"/>
      <c r="CD567" s="45"/>
      <c r="CE567" s="45"/>
      <c r="CF567" s="45"/>
      <c r="CG567" s="45"/>
      <c r="CH567" s="45"/>
      <c r="CI567" s="45"/>
      <c r="CJ567" s="45"/>
      <c r="CK567" s="45"/>
      <c r="CL567" s="45"/>
      <c r="CM567" s="45"/>
      <c r="CN567" s="45"/>
      <c r="CO567" s="45"/>
      <c r="CP567" s="45"/>
      <c r="CQ567" s="45"/>
      <c r="CR567" s="45"/>
    </row>
    <row r="568" spans="1:96">
      <c r="A568" s="77" t="s">
        <v>8556</v>
      </c>
      <c r="B568" s="98" t="s">
        <v>8557</v>
      </c>
      <c r="C568" s="39"/>
      <c r="D568" s="63">
        <v>137</v>
      </c>
      <c r="E568" s="49"/>
      <c r="F568" s="74"/>
      <c r="G568" s="45"/>
      <c r="H568" s="45"/>
      <c r="I568" s="45"/>
      <c r="J568" s="45"/>
      <c r="K568" s="45"/>
      <c r="L568" s="45"/>
      <c r="M568" s="45"/>
      <c r="N568" s="45"/>
      <c r="O568" s="45"/>
      <c r="P568" s="45"/>
      <c r="Q568" s="45"/>
      <c r="R568" s="45"/>
      <c r="S568" s="45"/>
      <c r="T568" s="45"/>
      <c r="U568" s="45"/>
      <c r="V568" s="45"/>
      <c r="W568" s="45"/>
      <c r="X568" s="45"/>
      <c r="Y568" s="45"/>
      <c r="Z568" s="45"/>
      <c r="AA568" s="45"/>
      <c r="AB568" s="45"/>
      <c r="AC568" s="45"/>
      <c r="AD568" s="45"/>
      <c r="AE568" s="45"/>
      <c r="AF568" s="45"/>
      <c r="AG568" s="45"/>
      <c r="AH568" s="45"/>
      <c r="AI568" s="45"/>
      <c r="AJ568" s="45"/>
      <c r="AK568" s="45"/>
      <c r="AL568" s="45"/>
      <c r="AM568" s="45"/>
      <c r="AN568" s="45"/>
      <c r="AO568" s="45"/>
      <c r="AP568" s="45"/>
      <c r="AQ568" s="45"/>
      <c r="AR568" s="45"/>
      <c r="AS568" s="45"/>
      <c r="AT568" s="45"/>
      <c r="AU568" s="45"/>
      <c r="AV568" s="45"/>
      <c r="AW568" s="45"/>
      <c r="AX568" s="45"/>
      <c r="AY568" s="45"/>
      <c r="AZ568" s="45"/>
      <c r="BA568" s="45"/>
      <c r="BB568" s="45"/>
      <c r="BC568" s="45"/>
      <c r="BD568" s="45"/>
      <c r="BE568" s="45"/>
      <c r="BF568" s="45"/>
      <c r="BG568" s="45"/>
      <c r="BH568" s="45"/>
      <c r="BI568" s="45"/>
      <c r="BJ568" s="45"/>
      <c r="BK568" s="45"/>
      <c r="BL568" s="45"/>
      <c r="BM568" s="45"/>
      <c r="BN568" s="45"/>
      <c r="BO568" s="45"/>
      <c r="BP568" s="45"/>
      <c r="BQ568" s="45"/>
      <c r="BR568" s="45"/>
      <c r="BS568" s="45"/>
      <c r="BT568" s="45"/>
      <c r="BU568" s="45"/>
      <c r="BV568" s="45"/>
      <c r="BW568" s="45"/>
      <c r="BX568" s="45"/>
      <c r="BY568" s="45"/>
      <c r="BZ568" s="45"/>
      <c r="CA568" s="45"/>
      <c r="CB568" s="45"/>
      <c r="CC568" s="45"/>
      <c r="CD568" s="45"/>
      <c r="CE568" s="45"/>
      <c r="CF568" s="45"/>
      <c r="CG568" s="45"/>
      <c r="CH568" s="45"/>
      <c r="CI568" s="45"/>
      <c r="CJ568" s="45"/>
      <c r="CK568" s="45"/>
      <c r="CL568" s="45"/>
      <c r="CM568" s="45"/>
      <c r="CN568" s="45"/>
      <c r="CO568" s="45"/>
      <c r="CP568" s="45"/>
      <c r="CQ568" s="45"/>
      <c r="CR568" s="45"/>
    </row>
    <row r="569" spans="1:96">
      <c r="A569" s="77" t="s">
        <v>8558</v>
      </c>
      <c r="B569" s="98" t="s">
        <v>8559</v>
      </c>
      <c r="C569" s="39"/>
      <c r="D569" s="63">
        <v>172</v>
      </c>
      <c r="E569" s="49"/>
      <c r="F569" s="74"/>
      <c r="G569" s="45"/>
      <c r="H569" s="45"/>
      <c r="I569" s="45"/>
      <c r="J569" s="45"/>
      <c r="K569" s="45"/>
      <c r="L569" s="45"/>
      <c r="M569" s="45"/>
      <c r="N569" s="45"/>
      <c r="O569" s="45"/>
      <c r="P569" s="45"/>
      <c r="Q569" s="45"/>
      <c r="R569" s="45"/>
      <c r="S569" s="45"/>
      <c r="T569" s="45"/>
      <c r="U569" s="45"/>
      <c r="V569" s="45"/>
      <c r="W569" s="45"/>
      <c r="X569" s="45"/>
      <c r="Y569" s="45"/>
      <c r="Z569" s="45"/>
      <c r="AA569" s="45"/>
      <c r="AB569" s="45"/>
      <c r="AC569" s="45"/>
      <c r="AD569" s="45"/>
      <c r="AE569" s="45"/>
      <c r="AF569" s="45"/>
      <c r="AG569" s="45"/>
      <c r="AH569" s="45"/>
      <c r="AI569" s="45"/>
      <c r="AJ569" s="45"/>
      <c r="AK569" s="45"/>
      <c r="AL569" s="45"/>
      <c r="AM569" s="45"/>
      <c r="AN569" s="45"/>
      <c r="AO569" s="45"/>
      <c r="AP569" s="45"/>
      <c r="AQ569" s="45"/>
      <c r="AR569" s="45"/>
      <c r="AS569" s="45"/>
      <c r="AT569" s="45"/>
      <c r="AU569" s="45"/>
      <c r="AV569" s="45"/>
      <c r="AW569" s="45"/>
      <c r="AX569" s="45"/>
      <c r="AY569" s="45"/>
      <c r="AZ569" s="45"/>
      <c r="BA569" s="45"/>
      <c r="BB569" s="45"/>
      <c r="BC569" s="45"/>
      <c r="BD569" s="45"/>
      <c r="BE569" s="45"/>
      <c r="BF569" s="45"/>
      <c r="BG569" s="45"/>
      <c r="BH569" s="45"/>
      <c r="BI569" s="45"/>
      <c r="BJ569" s="45"/>
      <c r="BK569" s="45"/>
      <c r="BL569" s="45"/>
      <c r="BM569" s="45"/>
      <c r="BN569" s="45"/>
      <c r="BO569" s="45"/>
      <c r="BP569" s="45"/>
      <c r="BQ569" s="45"/>
      <c r="BR569" s="45"/>
      <c r="BS569" s="45"/>
      <c r="BT569" s="45"/>
      <c r="BU569" s="45"/>
      <c r="BV569" s="45"/>
      <c r="BW569" s="45"/>
      <c r="BX569" s="45"/>
      <c r="BY569" s="45"/>
      <c r="BZ569" s="45"/>
      <c r="CA569" s="45"/>
      <c r="CB569" s="45"/>
      <c r="CC569" s="45"/>
      <c r="CD569" s="45"/>
      <c r="CE569" s="45"/>
      <c r="CF569" s="45"/>
      <c r="CG569" s="45"/>
      <c r="CH569" s="45"/>
      <c r="CI569" s="45"/>
      <c r="CJ569" s="45"/>
      <c r="CK569" s="45"/>
      <c r="CL569" s="45"/>
      <c r="CM569" s="45"/>
      <c r="CN569" s="45"/>
      <c r="CO569" s="45"/>
      <c r="CP569" s="45"/>
      <c r="CQ569" s="45"/>
      <c r="CR569" s="45"/>
    </row>
    <row r="570" spans="1:96">
      <c r="A570" s="77" t="s">
        <v>8560</v>
      </c>
      <c r="B570" s="98" t="s">
        <v>8561</v>
      </c>
      <c r="C570" s="39"/>
      <c r="D570" s="63">
        <v>172</v>
      </c>
      <c r="E570" s="49"/>
      <c r="F570" s="74"/>
      <c r="G570" s="45"/>
      <c r="H570" s="45"/>
      <c r="I570" s="45"/>
      <c r="J570" s="45"/>
      <c r="K570" s="45"/>
      <c r="L570" s="45"/>
      <c r="M570" s="45"/>
      <c r="N570" s="45"/>
      <c r="O570" s="45"/>
      <c r="P570" s="45"/>
      <c r="Q570" s="45"/>
      <c r="R570" s="45"/>
      <c r="S570" s="45"/>
      <c r="T570" s="45"/>
      <c r="U570" s="45"/>
      <c r="V570" s="45"/>
      <c r="W570" s="45"/>
      <c r="X570" s="45"/>
      <c r="Y570" s="45"/>
      <c r="Z570" s="45"/>
      <c r="AA570" s="45"/>
      <c r="AB570" s="45"/>
      <c r="AC570" s="45"/>
      <c r="AD570" s="45"/>
      <c r="AE570" s="45"/>
      <c r="AF570" s="45"/>
      <c r="AG570" s="45"/>
      <c r="AH570" s="45"/>
      <c r="AI570" s="45"/>
      <c r="AJ570" s="45"/>
      <c r="AK570" s="45"/>
      <c r="AL570" s="45"/>
      <c r="AM570" s="45"/>
      <c r="AN570" s="45"/>
      <c r="AO570" s="45"/>
      <c r="AP570" s="45"/>
      <c r="AQ570" s="45"/>
      <c r="AR570" s="45"/>
      <c r="AS570" s="45"/>
      <c r="AT570" s="45"/>
      <c r="AU570" s="45"/>
      <c r="AV570" s="45"/>
      <c r="AW570" s="45"/>
      <c r="AX570" s="45"/>
      <c r="AY570" s="45"/>
      <c r="AZ570" s="45"/>
      <c r="BA570" s="45"/>
      <c r="BB570" s="45"/>
      <c r="BC570" s="45"/>
      <c r="BD570" s="45"/>
      <c r="BE570" s="45"/>
      <c r="BF570" s="45"/>
      <c r="BG570" s="45"/>
      <c r="BH570" s="45"/>
      <c r="BI570" s="45"/>
      <c r="BJ570" s="45"/>
      <c r="BK570" s="45"/>
      <c r="BL570" s="45"/>
      <c r="BM570" s="45"/>
      <c r="BN570" s="45"/>
      <c r="BO570" s="45"/>
      <c r="BP570" s="45"/>
      <c r="BQ570" s="45"/>
      <c r="BR570" s="45"/>
      <c r="BS570" s="45"/>
      <c r="BT570" s="45"/>
      <c r="BU570" s="45"/>
      <c r="BV570" s="45"/>
      <c r="BW570" s="45"/>
      <c r="BX570" s="45"/>
      <c r="BY570" s="45"/>
      <c r="BZ570" s="45"/>
      <c r="CA570" s="45"/>
      <c r="CB570" s="45"/>
      <c r="CC570" s="45"/>
      <c r="CD570" s="45"/>
      <c r="CE570" s="45"/>
      <c r="CF570" s="45"/>
      <c r="CG570" s="45"/>
      <c r="CH570" s="45"/>
      <c r="CI570" s="45"/>
      <c r="CJ570" s="45"/>
      <c r="CK570" s="45"/>
      <c r="CL570" s="45"/>
      <c r="CM570" s="45"/>
      <c r="CN570" s="45"/>
      <c r="CO570" s="45"/>
      <c r="CP570" s="45"/>
      <c r="CQ570" s="45"/>
      <c r="CR570" s="45"/>
    </row>
    <row r="571" spans="1:96">
      <c r="A571" s="77" t="s">
        <v>8562</v>
      </c>
      <c r="B571" s="98" t="s">
        <v>8563</v>
      </c>
      <c r="C571" s="39"/>
      <c r="D571" s="63">
        <v>47</v>
      </c>
      <c r="E571" s="49"/>
      <c r="F571" s="74"/>
      <c r="G571" s="45"/>
      <c r="H571" s="45"/>
      <c r="I571" s="45"/>
      <c r="J571" s="45"/>
      <c r="K571" s="45"/>
      <c r="L571" s="45"/>
      <c r="M571" s="45"/>
      <c r="N571" s="45"/>
      <c r="O571" s="45"/>
      <c r="P571" s="45"/>
      <c r="Q571" s="45"/>
      <c r="R571" s="45"/>
      <c r="S571" s="45"/>
      <c r="T571" s="45"/>
      <c r="U571" s="45"/>
      <c r="V571" s="45"/>
      <c r="W571" s="45"/>
      <c r="X571" s="45"/>
      <c r="Y571" s="45"/>
      <c r="Z571" s="45"/>
      <c r="AA571" s="45"/>
      <c r="AB571" s="45"/>
      <c r="AC571" s="45"/>
      <c r="AD571" s="45"/>
      <c r="AE571" s="45"/>
      <c r="AF571" s="45"/>
      <c r="AG571" s="45"/>
      <c r="AH571" s="45"/>
      <c r="AI571" s="45"/>
      <c r="AJ571" s="45"/>
      <c r="AK571" s="45"/>
      <c r="AL571" s="45"/>
      <c r="AM571" s="45"/>
      <c r="AN571" s="45"/>
      <c r="AO571" s="45"/>
      <c r="AP571" s="45"/>
      <c r="AQ571" s="45"/>
      <c r="AR571" s="45"/>
      <c r="AS571" s="45"/>
      <c r="AT571" s="45"/>
      <c r="AU571" s="45"/>
      <c r="AV571" s="45"/>
      <c r="AW571" s="45"/>
      <c r="AX571" s="45"/>
      <c r="AY571" s="45"/>
      <c r="AZ571" s="45"/>
      <c r="BA571" s="45"/>
      <c r="BB571" s="45"/>
      <c r="BC571" s="45"/>
      <c r="BD571" s="45"/>
      <c r="BE571" s="45"/>
      <c r="BF571" s="45"/>
      <c r="BG571" s="45"/>
      <c r="BH571" s="45"/>
      <c r="BI571" s="45"/>
      <c r="BJ571" s="45"/>
      <c r="BK571" s="45"/>
      <c r="BL571" s="45"/>
      <c r="BM571" s="45"/>
      <c r="BN571" s="45"/>
      <c r="BO571" s="45"/>
      <c r="BP571" s="45"/>
      <c r="BQ571" s="45"/>
      <c r="BR571" s="45"/>
      <c r="BS571" s="45"/>
      <c r="BT571" s="45"/>
      <c r="BU571" s="45"/>
      <c r="BV571" s="45"/>
      <c r="BW571" s="45"/>
      <c r="BX571" s="45"/>
      <c r="BY571" s="45"/>
      <c r="BZ571" s="45"/>
      <c r="CA571" s="45"/>
      <c r="CB571" s="45"/>
      <c r="CC571" s="45"/>
      <c r="CD571" s="45"/>
      <c r="CE571" s="45"/>
      <c r="CF571" s="45"/>
      <c r="CG571" s="45"/>
      <c r="CH571" s="45"/>
      <c r="CI571" s="45"/>
      <c r="CJ571" s="45"/>
      <c r="CK571" s="45"/>
      <c r="CL571" s="45"/>
      <c r="CM571" s="45"/>
      <c r="CN571" s="45"/>
      <c r="CO571" s="45"/>
      <c r="CP571" s="45"/>
      <c r="CQ571" s="45"/>
      <c r="CR571" s="45"/>
    </row>
    <row r="572" spans="1:96">
      <c r="A572" s="77" t="s">
        <v>8564</v>
      </c>
      <c r="B572" s="98" t="s">
        <v>8565</v>
      </c>
      <c r="C572" s="39"/>
      <c r="D572" s="63">
        <v>47</v>
      </c>
      <c r="E572" s="49"/>
      <c r="F572" s="74"/>
      <c r="G572" s="45"/>
      <c r="H572" s="45"/>
      <c r="I572" s="45"/>
      <c r="J572" s="45"/>
      <c r="K572" s="45"/>
      <c r="L572" s="45"/>
      <c r="M572" s="45"/>
      <c r="N572" s="45"/>
      <c r="O572" s="45"/>
      <c r="P572" s="45"/>
      <c r="Q572" s="45"/>
      <c r="R572" s="45"/>
      <c r="S572" s="45"/>
      <c r="T572" s="45"/>
      <c r="U572" s="45"/>
      <c r="V572" s="45"/>
      <c r="W572" s="45"/>
      <c r="X572" s="45"/>
      <c r="Y572" s="45"/>
      <c r="Z572" s="45"/>
      <c r="AA572" s="45"/>
      <c r="AB572" s="45"/>
      <c r="AC572" s="45"/>
      <c r="AD572" s="45"/>
      <c r="AE572" s="45"/>
      <c r="AF572" s="45"/>
      <c r="AG572" s="45"/>
      <c r="AH572" s="45"/>
      <c r="AI572" s="45"/>
      <c r="AJ572" s="45"/>
      <c r="AK572" s="45"/>
      <c r="AL572" s="45"/>
      <c r="AM572" s="45"/>
      <c r="AN572" s="45"/>
      <c r="AO572" s="45"/>
      <c r="AP572" s="45"/>
      <c r="AQ572" s="45"/>
      <c r="AR572" s="45"/>
      <c r="AS572" s="45"/>
      <c r="AT572" s="45"/>
      <c r="AU572" s="45"/>
      <c r="AV572" s="45"/>
      <c r="AW572" s="45"/>
      <c r="AX572" s="45"/>
      <c r="AY572" s="45"/>
      <c r="AZ572" s="45"/>
      <c r="BA572" s="45"/>
      <c r="BB572" s="45"/>
      <c r="BC572" s="45"/>
      <c r="BD572" s="45"/>
      <c r="BE572" s="45"/>
      <c r="BF572" s="45"/>
      <c r="BG572" s="45"/>
      <c r="BH572" s="45"/>
      <c r="BI572" s="45"/>
      <c r="BJ572" s="45"/>
      <c r="BK572" s="45"/>
      <c r="BL572" s="45"/>
      <c r="BM572" s="45"/>
      <c r="BN572" s="45"/>
      <c r="BO572" s="45"/>
      <c r="BP572" s="45"/>
      <c r="BQ572" s="45"/>
      <c r="BR572" s="45"/>
      <c r="BS572" s="45"/>
      <c r="BT572" s="45"/>
      <c r="BU572" s="45"/>
      <c r="BV572" s="45"/>
      <c r="BW572" s="45"/>
      <c r="BX572" s="45"/>
      <c r="BY572" s="45"/>
      <c r="BZ572" s="45"/>
      <c r="CA572" s="45"/>
      <c r="CB572" s="45"/>
      <c r="CC572" s="45"/>
      <c r="CD572" s="45"/>
      <c r="CE572" s="45"/>
      <c r="CF572" s="45"/>
      <c r="CG572" s="45"/>
      <c r="CH572" s="45"/>
      <c r="CI572" s="45"/>
      <c r="CJ572" s="45"/>
      <c r="CK572" s="45"/>
      <c r="CL572" s="45"/>
      <c r="CM572" s="45"/>
      <c r="CN572" s="45"/>
      <c r="CO572" s="45"/>
      <c r="CP572" s="45"/>
      <c r="CQ572" s="45"/>
      <c r="CR572" s="45"/>
    </row>
    <row r="573" spans="1:96">
      <c r="A573" s="77" t="s">
        <v>8566</v>
      </c>
      <c r="B573" s="98" t="s">
        <v>8567</v>
      </c>
      <c r="C573" s="39"/>
      <c r="D573" s="63">
        <v>52.6</v>
      </c>
      <c r="E573" s="49"/>
      <c r="F573" s="74"/>
      <c r="G573" s="45"/>
      <c r="H573" s="45"/>
      <c r="I573" s="45"/>
      <c r="J573" s="45"/>
      <c r="K573" s="45"/>
      <c r="L573" s="45"/>
      <c r="M573" s="45"/>
      <c r="N573" s="45"/>
      <c r="O573" s="45"/>
      <c r="P573" s="45"/>
      <c r="Q573" s="45"/>
      <c r="R573" s="45"/>
      <c r="S573" s="45"/>
      <c r="T573" s="45"/>
      <c r="U573" s="45"/>
      <c r="V573" s="45"/>
      <c r="W573" s="45"/>
      <c r="X573" s="45"/>
      <c r="Y573" s="45"/>
      <c r="Z573" s="45"/>
      <c r="AA573" s="45"/>
      <c r="AB573" s="45"/>
      <c r="AC573" s="45"/>
      <c r="AD573" s="45"/>
      <c r="AE573" s="45"/>
      <c r="AF573" s="45"/>
      <c r="AG573" s="45"/>
      <c r="AH573" s="45"/>
      <c r="AI573" s="45"/>
      <c r="AJ573" s="45"/>
      <c r="AK573" s="45"/>
      <c r="AL573" s="45"/>
      <c r="AM573" s="45"/>
      <c r="AN573" s="45"/>
      <c r="AO573" s="45"/>
      <c r="AP573" s="45"/>
      <c r="AQ573" s="45"/>
      <c r="AR573" s="45"/>
      <c r="AS573" s="45"/>
      <c r="AT573" s="45"/>
      <c r="AU573" s="45"/>
      <c r="AV573" s="45"/>
      <c r="AW573" s="45"/>
      <c r="AX573" s="45"/>
      <c r="AY573" s="45"/>
      <c r="AZ573" s="45"/>
      <c r="BA573" s="45"/>
      <c r="BB573" s="45"/>
      <c r="BC573" s="45"/>
      <c r="BD573" s="45"/>
      <c r="BE573" s="45"/>
      <c r="BF573" s="45"/>
      <c r="BG573" s="45"/>
      <c r="BH573" s="45"/>
      <c r="BI573" s="45"/>
      <c r="BJ573" s="45"/>
      <c r="BK573" s="45"/>
      <c r="BL573" s="45"/>
      <c r="BM573" s="45"/>
      <c r="BN573" s="45"/>
      <c r="BO573" s="45"/>
      <c r="BP573" s="45"/>
      <c r="BQ573" s="45"/>
      <c r="BR573" s="45"/>
      <c r="BS573" s="45"/>
      <c r="BT573" s="45"/>
      <c r="BU573" s="45"/>
      <c r="BV573" s="45"/>
      <c r="BW573" s="45"/>
      <c r="BX573" s="45"/>
      <c r="BY573" s="45"/>
      <c r="BZ573" s="45"/>
      <c r="CA573" s="45"/>
      <c r="CB573" s="45"/>
      <c r="CC573" s="45"/>
      <c r="CD573" s="45"/>
      <c r="CE573" s="45"/>
      <c r="CF573" s="45"/>
      <c r="CG573" s="45"/>
      <c r="CH573" s="45"/>
      <c r="CI573" s="45"/>
      <c r="CJ573" s="45"/>
      <c r="CK573" s="45"/>
      <c r="CL573" s="45"/>
      <c r="CM573" s="45"/>
      <c r="CN573" s="45"/>
      <c r="CO573" s="45"/>
      <c r="CP573" s="45"/>
      <c r="CQ573" s="45"/>
      <c r="CR573" s="45"/>
    </row>
    <row r="574" spans="1:96">
      <c r="A574" s="77" t="s">
        <v>8568</v>
      </c>
      <c r="B574" s="98" t="s">
        <v>8569</v>
      </c>
      <c r="C574" s="39"/>
      <c r="D574" s="63">
        <v>52.6</v>
      </c>
      <c r="E574" s="49"/>
      <c r="F574" s="74"/>
      <c r="G574" s="45"/>
      <c r="H574" s="45"/>
      <c r="I574" s="45"/>
      <c r="J574" s="45"/>
      <c r="K574" s="45"/>
      <c r="L574" s="45"/>
      <c r="M574" s="45"/>
      <c r="N574" s="45"/>
      <c r="O574" s="45"/>
      <c r="P574" s="45"/>
      <c r="Q574" s="45"/>
      <c r="R574" s="45"/>
      <c r="S574" s="45"/>
      <c r="T574" s="45"/>
      <c r="U574" s="45"/>
      <c r="V574" s="45"/>
      <c r="W574" s="45"/>
      <c r="X574" s="45"/>
      <c r="Y574" s="45"/>
      <c r="Z574" s="45"/>
      <c r="AA574" s="45"/>
      <c r="AB574" s="45"/>
      <c r="AC574" s="45"/>
      <c r="AD574" s="45"/>
      <c r="AE574" s="45"/>
      <c r="AF574" s="45"/>
      <c r="AG574" s="45"/>
      <c r="AH574" s="45"/>
      <c r="AI574" s="45"/>
      <c r="AJ574" s="45"/>
      <c r="AK574" s="45"/>
      <c r="AL574" s="45"/>
      <c r="AM574" s="45"/>
      <c r="AN574" s="45"/>
      <c r="AO574" s="45"/>
      <c r="AP574" s="45"/>
      <c r="AQ574" s="45"/>
      <c r="AR574" s="45"/>
      <c r="AS574" s="45"/>
      <c r="AT574" s="45"/>
      <c r="AU574" s="45"/>
      <c r="AV574" s="45"/>
      <c r="AW574" s="45"/>
      <c r="AX574" s="45"/>
      <c r="AY574" s="45"/>
      <c r="AZ574" s="45"/>
      <c r="BA574" s="45"/>
      <c r="BB574" s="45"/>
      <c r="BC574" s="45"/>
      <c r="BD574" s="45"/>
      <c r="BE574" s="45"/>
      <c r="BF574" s="45"/>
      <c r="BG574" s="45"/>
      <c r="BH574" s="45"/>
      <c r="BI574" s="45"/>
      <c r="BJ574" s="45"/>
      <c r="BK574" s="45"/>
      <c r="BL574" s="45"/>
      <c r="BM574" s="45"/>
      <c r="BN574" s="45"/>
      <c r="BO574" s="45"/>
      <c r="BP574" s="45"/>
      <c r="BQ574" s="45"/>
      <c r="BR574" s="45"/>
      <c r="BS574" s="45"/>
      <c r="BT574" s="45"/>
      <c r="BU574" s="45"/>
      <c r="BV574" s="45"/>
      <c r="BW574" s="45"/>
      <c r="BX574" s="45"/>
      <c r="BY574" s="45"/>
      <c r="BZ574" s="45"/>
      <c r="CA574" s="45"/>
      <c r="CB574" s="45"/>
      <c r="CC574" s="45"/>
      <c r="CD574" s="45"/>
      <c r="CE574" s="45"/>
      <c r="CF574" s="45"/>
      <c r="CG574" s="45"/>
      <c r="CH574" s="45"/>
      <c r="CI574" s="45"/>
      <c r="CJ574" s="45"/>
      <c r="CK574" s="45"/>
      <c r="CL574" s="45"/>
      <c r="CM574" s="45"/>
      <c r="CN574" s="45"/>
      <c r="CO574" s="45"/>
      <c r="CP574" s="45"/>
      <c r="CQ574" s="45"/>
      <c r="CR574" s="45"/>
    </row>
    <row r="575" spans="1:96">
      <c r="A575" s="65" t="s">
        <v>8570</v>
      </c>
      <c r="B575" s="40" t="s">
        <v>8571</v>
      </c>
      <c r="C575" s="39"/>
      <c r="D575" s="63">
        <v>160</v>
      </c>
      <c r="E575" s="49"/>
      <c r="F575" s="74"/>
      <c r="G575" s="45"/>
      <c r="H575" s="45"/>
      <c r="I575" s="45"/>
      <c r="J575" s="45"/>
      <c r="K575" s="45"/>
      <c r="L575" s="45"/>
      <c r="M575" s="45"/>
      <c r="N575" s="45"/>
      <c r="O575" s="45"/>
      <c r="P575" s="45"/>
      <c r="Q575" s="45"/>
      <c r="R575" s="45"/>
      <c r="S575" s="45"/>
      <c r="T575" s="45"/>
      <c r="U575" s="45"/>
      <c r="V575" s="45"/>
      <c r="W575" s="45"/>
      <c r="X575" s="45"/>
      <c r="Y575" s="45"/>
      <c r="Z575" s="45"/>
      <c r="AA575" s="45"/>
      <c r="AB575" s="45"/>
      <c r="AC575" s="45"/>
      <c r="AD575" s="45"/>
      <c r="AE575" s="45"/>
      <c r="AF575" s="45"/>
      <c r="AG575" s="45"/>
      <c r="AH575" s="45"/>
      <c r="AI575" s="45"/>
      <c r="AJ575" s="45"/>
      <c r="AK575" s="45"/>
      <c r="AL575" s="45"/>
      <c r="AM575" s="45"/>
      <c r="AN575" s="45"/>
      <c r="AO575" s="45"/>
      <c r="AP575" s="45"/>
      <c r="AQ575" s="45"/>
      <c r="AR575" s="45"/>
      <c r="AS575" s="45"/>
      <c r="AT575" s="45"/>
      <c r="AU575" s="45"/>
      <c r="AV575" s="45"/>
      <c r="AW575" s="45"/>
      <c r="AX575" s="45"/>
      <c r="AY575" s="45"/>
      <c r="AZ575" s="45"/>
      <c r="BA575" s="45"/>
      <c r="BB575" s="45"/>
      <c r="BC575" s="45"/>
      <c r="BD575" s="45"/>
      <c r="BE575" s="45"/>
      <c r="BF575" s="45"/>
      <c r="BG575" s="45"/>
      <c r="BH575" s="45"/>
      <c r="BI575" s="45"/>
      <c r="BJ575" s="45"/>
      <c r="BK575" s="45"/>
      <c r="BL575" s="45"/>
      <c r="BM575" s="45"/>
      <c r="BN575" s="45"/>
      <c r="BO575" s="45"/>
      <c r="BP575" s="45"/>
      <c r="BQ575" s="45"/>
      <c r="BR575" s="45"/>
      <c r="BS575" s="45"/>
      <c r="BT575" s="45"/>
      <c r="BU575" s="45"/>
      <c r="BV575" s="45"/>
      <c r="BW575" s="45"/>
      <c r="BX575" s="45"/>
      <c r="BY575" s="45"/>
      <c r="BZ575" s="45"/>
      <c r="CA575" s="45"/>
      <c r="CB575" s="45"/>
      <c r="CC575" s="45"/>
      <c r="CD575" s="45"/>
      <c r="CE575" s="45"/>
      <c r="CF575" s="45"/>
      <c r="CG575" s="45"/>
      <c r="CH575" s="45"/>
      <c r="CI575" s="45"/>
      <c r="CJ575" s="45"/>
      <c r="CK575" s="45"/>
      <c r="CL575" s="45"/>
      <c r="CM575" s="45"/>
      <c r="CN575" s="45"/>
      <c r="CO575" s="45"/>
      <c r="CP575" s="45"/>
      <c r="CQ575" s="45"/>
      <c r="CR575" s="45"/>
    </row>
    <row r="576" spans="1:96">
      <c r="A576" s="65" t="s">
        <v>8572</v>
      </c>
      <c r="B576" s="40" t="s">
        <v>8573</v>
      </c>
      <c r="C576" s="39"/>
      <c r="D576" s="63">
        <v>94</v>
      </c>
      <c r="E576" s="49"/>
      <c r="F576" s="74"/>
      <c r="G576" s="45"/>
      <c r="H576" s="45"/>
      <c r="I576" s="45"/>
      <c r="J576" s="45"/>
      <c r="K576" s="45"/>
      <c r="L576" s="45"/>
      <c r="M576" s="45"/>
      <c r="N576" s="45"/>
      <c r="O576" s="45"/>
      <c r="P576" s="45"/>
      <c r="Q576" s="45"/>
      <c r="R576" s="45"/>
      <c r="S576" s="45"/>
      <c r="T576" s="45"/>
      <c r="U576" s="45"/>
      <c r="V576" s="45"/>
      <c r="W576" s="45"/>
      <c r="X576" s="45"/>
      <c r="Y576" s="45"/>
      <c r="Z576" s="45"/>
      <c r="AA576" s="45"/>
      <c r="AB576" s="45"/>
      <c r="AC576" s="45"/>
      <c r="AD576" s="45"/>
      <c r="AE576" s="45"/>
      <c r="AF576" s="45"/>
      <c r="AG576" s="45"/>
      <c r="AH576" s="45"/>
      <c r="AI576" s="45"/>
      <c r="AJ576" s="45"/>
      <c r="AK576" s="45"/>
      <c r="AL576" s="45"/>
      <c r="AM576" s="45"/>
      <c r="AN576" s="45"/>
      <c r="AO576" s="45"/>
      <c r="AP576" s="45"/>
      <c r="AQ576" s="45"/>
      <c r="AR576" s="45"/>
      <c r="AS576" s="45"/>
      <c r="AT576" s="45"/>
      <c r="AU576" s="45"/>
      <c r="AV576" s="45"/>
      <c r="AW576" s="45"/>
      <c r="AX576" s="45"/>
      <c r="AY576" s="45"/>
      <c r="AZ576" s="45"/>
      <c r="BA576" s="45"/>
      <c r="BB576" s="45"/>
      <c r="BC576" s="45"/>
      <c r="BD576" s="45"/>
      <c r="BE576" s="45"/>
      <c r="BF576" s="45"/>
      <c r="BG576" s="45"/>
      <c r="BH576" s="45"/>
      <c r="BI576" s="45"/>
      <c r="BJ576" s="45"/>
      <c r="BK576" s="45"/>
      <c r="BL576" s="45"/>
      <c r="BM576" s="45"/>
      <c r="BN576" s="45"/>
      <c r="BO576" s="45"/>
      <c r="BP576" s="45"/>
      <c r="BQ576" s="45"/>
      <c r="BR576" s="45"/>
      <c r="BS576" s="45"/>
      <c r="BT576" s="45"/>
      <c r="BU576" s="45"/>
      <c r="BV576" s="45"/>
      <c r="BW576" s="45"/>
      <c r="BX576" s="45"/>
      <c r="BY576" s="45"/>
      <c r="BZ576" s="45"/>
      <c r="CA576" s="45"/>
      <c r="CB576" s="45"/>
      <c r="CC576" s="45"/>
      <c r="CD576" s="45"/>
      <c r="CE576" s="45"/>
      <c r="CF576" s="45"/>
      <c r="CG576" s="45"/>
      <c r="CH576" s="45"/>
      <c r="CI576" s="45"/>
      <c r="CJ576" s="45"/>
      <c r="CK576" s="45"/>
      <c r="CL576" s="45"/>
      <c r="CM576" s="45"/>
      <c r="CN576" s="45"/>
      <c r="CO576" s="45"/>
      <c r="CP576" s="45"/>
      <c r="CQ576" s="45"/>
      <c r="CR576" s="45"/>
    </row>
    <row r="577" spans="1:96">
      <c r="A577" s="65" t="s">
        <v>8574</v>
      </c>
      <c r="B577" s="40" t="s">
        <v>8575</v>
      </c>
      <c r="C577" s="39"/>
      <c r="D577" s="63">
        <v>96</v>
      </c>
      <c r="E577" s="49"/>
      <c r="F577" s="74"/>
      <c r="G577" s="45"/>
      <c r="H577" s="45"/>
      <c r="I577" s="45"/>
      <c r="J577" s="45"/>
      <c r="K577" s="45"/>
      <c r="L577" s="45"/>
      <c r="M577" s="45"/>
      <c r="N577" s="45"/>
      <c r="O577" s="45"/>
      <c r="P577" s="45"/>
      <c r="Q577" s="45"/>
      <c r="R577" s="45"/>
      <c r="S577" s="45"/>
      <c r="T577" s="45"/>
      <c r="U577" s="45"/>
      <c r="V577" s="45"/>
      <c r="W577" s="45"/>
      <c r="X577" s="45"/>
      <c r="Y577" s="45"/>
      <c r="Z577" s="45"/>
      <c r="AA577" s="45"/>
      <c r="AB577" s="45"/>
      <c r="AC577" s="45"/>
      <c r="AD577" s="45"/>
      <c r="AE577" s="45"/>
      <c r="AF577" s="45"/>
      <c r="AG577" s="45"/>
      <c r="AH577" s="45"/>
      <c r="AI577" s="45"/>
      <c r="AJ577" s="45"/>
      <c r="AK577" s="45"/>
      <c r="AL577" s="45"/>
      <c r="AM577" s="45"/>
      <c r="AN577" s="45"/>
      <c r="AO577" s="45"/>
      <c r="AP577" s="45"/>
      <c r="AQ577" s="45"/>
      <c r="AR577" s="45"/>
      <c r="AS577" s="45"/>
      <c r="AT577" s="45"/>
      <c r="AU577" s="45"/>
      <c r="AV577" s="45"/>
      <c r="AW577" s="45"/>
      <c r="AX577" s="45"/>
      <c r="AY577" s="45"/>
      <c r="AZ577" s="45"/>
      <c r="BA577" s="45"/>
      <c r="BB577" s="45"/>
      <c r="BC577" s="45"/>
      <c r="BD577" s="45"/>
      <c r="BE577" s="45"/>
      <c r="BF577" s="45"/>
      <c r="BG577" s="45"/>
      <c r="BH577" s="45"/>
      <c r="BI577" s="45"/>
      <c r="BJ577" s="45"/>
      <c r="BK577" s="45"/>
      <c r="BL577" s="45"/>
      <c r="BM577" s="45"/>
      <c r="BN577" s="45"/>
      <c r="BO577" s="45"/>
      <c r="BP577" s="45"/>
      <c r="BQ577" s="45"/>
      <c r="BR577" s="45"/>
      <c r="BS577" s="45"/>
      <c r="BT577" s="45"/>
      <c r="BU577" s="45"/>
      <c r="BV577" s="45"/>
      <c r="BW577" s="45"/>
      <c r="BX577" s="45"/>
      <c r="BY577" s="45"/>
      <c r="BZ577" s="45"/>
      <c r="CA577" s="45"/>
      <c r="CB577" s="45"/>
      <c r="CC577" s="45"/>
      <c r="CD577" s="45"/>
      <c r="CE577" s="45"/>
      <c r="CF577" s="45"/>
      <c r="CG577" s="45"/>
      <c r="CH577" s="45"/>
      <c r="CI577" s="45"/>
      <c r="CJ577" s="45"/>
      <c r="CK577" s="45"/>
      <c r="CL577" s="45"/>
      <c r="CM577" s="45"/>
      <c r="CN577" s="45"/>
      <c r="CO577" s="45"/>
      <c r="CP577" s="45"/>
      <c r="CQ577" s="45"/>
      <c r="CR577" s="45"/>
    </row>
    <row r="578" spans="1:96">
      <c r="A578" s="65" t="s">
        <v>8576</v>
      </c>
      <c r="B578" s="40" t="s">
        <v>8577</v>
      </c>
      <c r="C578" s="39"/>
      <c r="D578" s="63">
        <v>32</v>
      </c>
      <c r="E578" s="49"/>
      <c r="F578" s="74"/>
      <c r="G578" s="45"/>
      <c r="H578" s="45"/>
      <c r="I578" s="45"/>
      <c r="J578" s="45"/>
      <c r="K578" s="45"/>
      <c r="L578" s="45"/>
      <c r="M578" s="45"/>
      <c r="N578" s="45"/>
      <c r="O578" s="45"/>
      <c r="P578" s="45"/>
      <c r="Q578" s="45"/>
      <c r="R578" s="45"/>
      <c r="S578" s="45"/>
      <c r="T578" s="45"/>
      <c r="U578" s="45"/>
      <c r="V578" s="45"/>
      <c r="W578" s="45"/>
      <c r="X578" s="45"/>
      <c r="Y578" s="45"/>
      <c r="Z578" s="45"/>
      <c r="AA578" s="45"/>
      <c r="AB578" s="45"/>
      <c r="AC578" s="45"/>
      <c r="AD578" s="45"/>
      <c r="AE578" s="45"/>
      <c r="AF578" s="45"/>
      <c r="AG578" s="45"/>
      <c r="AH578" s="45"/>
      <c r="AI578" s="45"/>
      <c r="AJ578" s="45"/>
      <c r="AK578" s="45"/>
      <c r="AL578" s="45"/>
      <c r="AM578" s="45"/>
      <c r="AN578" s="45"/>
      <c r="AO578" s="45"/>
      <c r="AP578" s="45"/>
      <c r="AQ578" s="45"/>
      <c r="AR578" s="45"/>
      <c r="AS578" s="45"/>
      <c r="AT578" s="45"/>
      <c r="AU578" s="45"/>
      <c r="AV578" s="45"/>
      <c r="AW578" s="45"/>
      <c r="AX578" s="45"/>
      <c r="AY578" s="45"/>
      <c r="AZ578" s="45"/>
      <c r="BA578" s="45"/>
      <c r="BB578" s="45"/>
      <c r="BC578" s="45"/>
      <c r="BD578" s="45"/>
      <c r="BE578" s="45"/>
      <c r="BF578" s="45"/>
      <c r="BG578" s="45"/>
      <c r="BH578" s="45"/>
      <c r="BI578" s="45"/>
      <c r="BJ578" s="45"/>
      <c r="BK578" s="45"/>
      <c r="BL578" s="45"/>
      <c r="BM578" s="45"/>
      <c r="BN578" s="45"/>
      <c r="BO578" s="45"/>
      <c r="BP578" s="45"/>
      <c r="BQ578" s="45"/>
      <c r="BR578" s="45"/>
      <c r="BS578" s="45"/>
      <c r="BT578" s="45"/>
      <c r="BU578" s="45"/>
      <c r="BV578" s="45"/>
      <c r="BW578" s="45"/>
      <c r="BX578" s="45"/>
      <c r="BY578" s="45"/>
      <c r="BZ578" s="45"/>
      <c r="CA578" s="45"/>
      <c r="CB578" s="45"/>
      <c r="CC578" s="45"/>
      <c r="CD578" s="45"/>
      <c r="CE578" s="45"/>
      <c r="CF578" s="45"/>
      <c r="CG578" s="45"/>
      <c r="CH578" s="45"/>
      <c r="CI578" s="45"/>
      <c r="CJ578" s="45"/>
      <c r="CK578" s="45"/>
      <c r="CL578" s="45"/>
      <c r="CM578" s="45"/>
      <c r="CN578" s="45"/>
      <c r="CO578" s="45"/>
      <c r="CP578" s="45"/>
      <c r="CQ578" s="45"/>
      <c r="CR578" s="45"/>
    </row>
    <row r="579" spans="1:96">
      <c r="A579" s="65" t="s">
        <v>8578</v>
      </c>
      <c r="B579" s="40" t="s">
        <v>8579</v>
      </c>
      <c r="C579" s="39"/>
      <c r="D579" s="63">
        <v>1840</v>
      </c>
      <c r="E579" s="49"/>
      <c r="F579" s="74"/>
    </row>
    <row r="580" spans="1:96">
      <c r="A580" s="65" t="s">
        <v>8580</v>
      </c>
      <c r="B580" s="40" t="s">
        <v>8581</v>
      </c>
      <c r="C580" s="39"/>
      <c r="D580" s="63">
        <v>2450</v>
      </c>
      <c r="E580" s="49"/>
      <c r="F580" s="74"/>
    </row>
    <row r="581" spans="1:96">
      <c r="A581" s="65" t="s">
        <v>8582</v>
      </c>
      <c r="B581" s="40" t="s">
        <v>8583</v>
      </c>
      <c r="C581" s="39"/>
      <c r="D581" s="63">
        <v>930</v>
      </c>
      <c r="E581" s="49"/>
      <c r="F581" s="74"/>
    </row>
    <row r="582" spans="1:96">
      <c r="A582" s="65" t="s">
        <v>8584</v>
      </c>
      <c r="B582" s="40" t="s">
        <v>8585</v>
      </c>
      <c r="C582" s="39"/>
      <c r="D582" s="63">
        <v>3710</v>
      </c>
      <c r="E582" s="49"/>
      <c r="F582" s="74"/>
    </row>
    <row r="583" spans="1:96">
      <c r="A583" s="65" t="s">
        <v>8586</v>
      </c>
      <c r="B583" s="40" t="s">
        <v>8587</v>
      </c>
      <c r="C583" s="39"/>
      <c r="D583" s="63">
        <v>2790</v>
      </c>
      <c r="E583" s="49"/>
      <c r="F583" s="74"/>
    </row>
    <row r="584" spans="1:96">
      <c r="A584" s="65" t="s">
        <v>8588</v>
      </c>
      <c r="B584" s="40" t="s">
        <v>8589</v>
      </c>
      <c r="C584" s="39"/>
      <c r="D584" s="63">
        <v>2470</v>
      </c>
      <c r="E584" s="49"/>
      <c r="F584" s="74"/>
    </row>
    <row r="585" spans="1:96">
      <c r="A585" s="65" t="s">
        <v>8590</v>
      </c>
      <c r="B585" s="40" t="s">
        <v>8591</v>
      </c>
      <c r="C585" s="39"/>
      <c r="D585" s="63">
        <v>3100</v>
      </c>
      <c r="E585" s="49"/>
      <c r="F585" s="74"/>
    </row>
    <row r="586" spans="1:96">
      <c r="A586" s="65" t="s">
        <v>8592</v>
      </c>
      <c r="B586" s="40" t="s">
        <v>8593</v>
      </c>
      <c r="C586" s="39"/>
      <c r="D586" s="63">
        <v>1100</v>
      </c>
      <c r="E586" s="49"/>
      <c r="F586" s="74"/>
    </row>
    <row r="587" spans="1:96">
      <c r="A587" s="65" t="s">
        <v>8594</v>
      </c>
      <c r="B587" s="40" t="s">
        <v>8595</v>
      </c>
      <c r="C587" s="39"/>
      <c r="D587" s="63">
        <v>1560</v>
      </c>
      <c r="E587" s="49"/>
      <c r="F587" s="64"/>
    </row>
    <row r="588" spans="1:96">
      <c r="A588" s="65" t="s">
        <v>8596</v>
      </c>
      <c r="B588" s="40" t="s">
        <v>8597</v>
      </c>
      <c r="C588" s="39"/>
      <c r="D588" s="63">
        <v>2180</v>
      </c>
      <c r="E588" s="49"/>
      <c r="F588" s="64"/>
    </row>
    <row r="589" spans="1:96">
      <c r="A589" s="65" t="s">
        <v>8598</v>
      </c>
      <c r="B589" s="40" t="s">
        <v>8599</v>
      </c>
      <c r="C589" s="39"/>
      <c r="D589" s="63">
        <v>620</v>
      </c>
      <c r="E589" s="49"/>
      <c r="F589" s="64"/>
    </row>
    <row r="590" spans="1:96">
      <c r="A590" s="65" t="s">
        <v>8600</v>
      </c>
      <c r="B590" s="40" t="s">
        <v>8601</v>
      </c>
      <c r="C590" s="39"/>
      <c r="D590" s="63">
        <v>1230</v>
      </c>
      <c r="E590" s="49"/>
      <c r="F590" s="64"/>
    </row>
    <row r="591" spans="1:96">
      <c r="A591" s="65" t="s">
        <v>8602</v>
      </c>
      <c r="B591" s="40" t="s">
        <v>8603</v>
      </c>
      <c r="C591" s="39"/>
      <c r="D591" s="63">
        <v>620</v>
      </c>
      <c r="E591" s="49"/>
      <c r="F591" s="64"/>
    </row>
    <row r="592" spans="1:96">
      <c r="A592" s="65" t="s">
        <v>8604</v>
      </c>
      <c r="B592" s="40" t="s">
        <v>8605</v>
      </c>
      <c r="C592" s="39"/>
      <c r="D592" s="63">
        <v>172</v>
      </c>
      <c r="E592" s="49"/>
      <c r="F592" s="64"/>
    </row>
    <row r="593" spans="1:96">
      <c r="A593" s="65" t="s">
        <v>8606</v>
      </c>
      <c r="B593" s="40" t="s">
        <v>8607</v>
      </c>
      <c r="C593" s="39"/>
      <c r="D593" s="63">
        <v>620</v>
      </c>
      <c r="E593" s="49"/>
      <c r="F593" s="64"/>
    </row>
    <row r="594" spans="1:96">
      <c r="A594" s="65" t="s">
        <v>8608</v>
      </c>
      <c r="B594" s="40" t="s">
        <v>8609</v>
      </c>
      <c r="C594" s="39"/>
      <c r="D594" s="63">
        <v>160</v>
      </c>
      <c r="E594" s="49"/>
      <c r="F594" s="64"/>
    </row>
    <row r="595" spans="1:96">
      <c r="A595" s="65" t="s">
        <v>8610</v>
      </c>
      <c r="B595" s="40" t="s">
        <v>8611</v>
      </c>
      <c r="C595" s="39"/>
      <c r="D595" s="63">
        <v>720</v>
      </c>
      <c r="E595" s="49"/>
      <c r="F595" s="64"/>
      <c r="G595" s="45"/>
      <c r="H595" s="45"/>
      <c r="I595" s="45"/>
      <c r="J595" s="45"/>
      <c r="K595" s="45"/>
      <c r="L595" s="45"/>
      <c r="M595" s="45"/>
      <c r="N595" s="45"/>
      <c r="O595" s="45"/>
      <c r="P595" s="45"/>
      <c r="Q595" s="45"/>
      <c r="R595" s="45"/>
      <c r="S595" s="45"/>
      <c r="T595" s="45"/>
      <c r="U595" s="45"/>
      <c r="V595" s="45"/>
      <c r="W595" s="45"/>
      <c r="X595" s="45"/>
      <c r="Y595" s="45"/>
      <c r="Z595" s="45"/>
      <c r="AA595" s="45"/>
      <c r="AB595" s="45"/>
      <c r="AC595" s="45"/>
      <c r="AD595" s="45"/>
      <c r="AE595" s="45"/>
      <c r="AF595" s="45"/>
      <c r="AG595" s="45"/>
      <c r="AH595" s="45"/>
      <c r="AI595" s="45"/>
      <c r="AJ595" s="45"/>
      <c r="AK595" s="45"/>
      <c r="AL595" s="45"/>
      <c r="AM595" s="45"/>
      <c r="AN595" s="45"/>
      <c r="AO595" s="45"/>
      <c r="AP595" s="45"/>
      <c r="AQ595" s="45"/>
      <c r="AR595" s="45"/>
      <c r="AS595" s="45"/>
      <c r="AT595" s="45"/>
      <c r="AU595" s="45"/>
      <c r="AV595" s="45"/>
      <c r="AW595" s="45"/>
      <c r="AX595" s="45"/>
      <c r="AY595" s="45"/>
      <c r="AZ595" s="45"/>
      <c r="BA595" s="45"/>
      <c r="BB595" s="45"/>
      <c r="BC595" s="45"/>
      <c r="BD595" s="45"/>
      <c r="BE595" s="45"/>
      <c r="BF595" s="45"/>
      <c r="BG595" s="45"/>
      <c r="BH595" s="45"/>
      <c r="BI595" s="45"/>
      <c r="BJ595" s="45"/>
      <c r="BK595" s="45"/>
      <c r="BL595" s="45"/>
      <c r="BM595" s="45"/>
      <c r="BN595" s="45"/>
      <c r="BO595" s="45"/>
      <c r="BP595" s="45"/>
      <c r="BQ595" s="45"/>
      <c r="BR595" s="45"/>
      <c r="BS595" s="45"/>
      <c r="BT595" s="45"/>
      <c r="BU595" s="45"/>
      <c r="BV595" s="45"/>
      <c r="BW595" s="45"/>
      <c r="BX595" s="45"/>
      <c r="BY595" s="45"/>
      <c r="BZ595" s="45"/>
      <c r="CA595" s="45"/>
      <c r="CB595" s="45"/>
      <c r="CC595" s="45"/>
      <c r="CD595" s="45"/>
      <c r="CE595" s="45"/>
      <c r="CF595" s="45"/>
      <c r="CG595" s="45"/>
      <c r="CH595" s="45"/>
      <c r="CI595" s="45"/>
      <c r="CJ595" s="45"/>
      <c r="CK595" s="45"/>
      <c r="CL595" s="45"/>
      <c r="CM595" s="45"/>
      <c r="CN595" s="45"/>
      <c r="CO595" s="45"/>
      <c r="CP595" s="45"/>
      <c r="CQ595" s="45"/>
      <c r="CR595" s="45"/>
    </row>
    <row r="596" spans="1:96">
      <c r="A596" s="65" t="s">
        <v>8612</v>
      </c>
      <c r="B596" s="40" t="s">
        <v>8613</v>
      </c>
      <c r="C596" s="39"/>
      <c r="D596" s="63">
        <v>355</v>
      </c>
      <c r="E596" s="49"/>
      <c r="F596" s="64"/>
      <c r="G596" s="45"/>
      <c r="H596" s="45"/>
      <c r="I596" s="45"/>
      <c r="J596" s="45"/>
      <c r="K596" s="45"/>
      <c r="L596" s="45"/>
      <c r="M596" s="45"/>
      <c r="N596" s="45"/>
      <c r="O596" s="45"/>
      <c r="P596" s="45"/>
      <c r="Q596" s="45"/>
      <c r="R596" s="45"/>
      <c r="S596" s="45"/>
      <c r="T596" s="45"/>
      <c r="U596" s="45"/>
      <c r="V596" s="45"/>
      <c r="W596" s="45"/>
      <c r="X596" s="45"/>
      <c r="Y596" s="45"/>
      <c r="Z596" s="45"/>
      <c r="AA596" s="45"/>
      <c r="AB596" s="45"/>
      <c r="AC596" s="45"/>
      <c r="AD596" s="45"/>
      <c r="AE596" s="45"/>
      <c r="AF596" s="45"/>
      <c r="AG596" s="45"/>
      <c r="AH596" s="45"/>
      <c r="AI596" s="45"/>
      <c r="AJ596" s="45"/>
      <c r="AK596" s="45"/>
      <c r="AL596" s="45"/>
      <c r="AM596" s="45"/>
      <c r="AN596" s="45"/>
      <c r="AO596" s="45"/>
      <c r="AP596" s="45"/>
      <c r="AQ596" s="45"/>
      <c r="AR596" s="45"/>
      <c r="AS596" s="45"/>
      <c r="AT596" s="45"/>
      <c r="AU596" s="45"/>
      <c r="AV596" s="45"/>
      <c r="AW596" s="45"/>
      <c r="AX596" s="45"/>
      <c r="AY596" s="45"/>
      <c r="AZ596" s="45"/>
      <c r="BA596" s="45"/>
      <c r="BB596" s="45"/>
      <c r="BC596" s="45"/>
      <c r="BD596" s="45"/>
      <c r="BE596" s="45"/>
      <c r="BF596" s="45"/>
      <c r="BG596" s="45"/>
      <c r="BH596" s="45"/>
      <c r="BI596" s="45"/>
      <c r="BJ596" s="45"/>
      <c r="BK596" s="45"/>
      <c r="BL596" s="45"/>
      <c r="BM596" s="45"/>
      <c r="BN596" s="45"/>
      <c r="BO596" s="45"/>
      <c r="BP596" s="45"/>
      <c r="BQ596" s="45"/>
      <c r="BR596" s="45"/>
      <c r="BS596" s="45"/>
      <c r="BT596" s="45"/>
      <c r="BU596" s="45"/>
      <c r="BV596" s="45"/>
      <c r="BW596" s="45"/>
      <c r="BX596" s="45"/>
      <c r="BY596" s="45"/>
      <c r="BZ596" s="45"/>
      <c r="CA596" s="45"/>
      <c r="CB596" s="45"/>
      <c r="CC596" s="45"/>
      <c r="CD596" s="45"/>
      <c r="CE596" s="45"/>
      <c r="CF596" s="45"/>
      <c r="CG596" s="45"/>
      <c r="CH596" s="45"/>
      <c r="CI596" s="45"/>
      <c r="CJ596" s="45"/>
      <c r="CK596" s="45"/>
      <c r="CL596" s="45"/>
      <c r="CM596" s="45"/>
      <c r="CN596" s="45"/>
      <c r="CO596" s="45"/>
      <c r="CP596" s="45"/>
      <c r="CQ596" s="45"/>
      <c r="CR596" s="45"/>
    </row>
    <row r="597" spans="1:96">
      <c r="A597" s="65" t="s">
        <v>8614</v>
      </c>
      <c r="B597" s="40" t="s">
        <v>8615</v>
      </c>
      <c r="C597" s="39"/>
      <c r="D597" s="63">
        <v>355</v>
      </c>
      <c r="E597" s="49"/>
      <c r="F597" s="64"/>
      <c r="G597" s="45"/>
      <c r="H597" s="45"/>
      <c r="I597" s="45"/>
      <c r="J597" s="45"/>
      <c r="K597" s="45"/>
      <c r="L597" s="45"/>
      <c r="M597" s="45"/>
      <c r="N597" s="45"/>
      <c r="O597" s="45"/>
      <c r="P597" s="45"/>
      <c r="Q597" s="45"/>
      <c r="R597" s="45"/>
      <c r="S597" s="45"/>
      <c r="T597" s="45"/>
      <c r="U597" s="45"/>
      <c r="V597" s="45"/>
      <c r="W597" s="45"/>
      <c r="X597" s="45"/>
      <c r="Y597" s="45"/>
      <c r="Z597" s="45"/>
      <c r="AA597" s="45"/>
      <c r="AB597" s="45"/>
      <c r="AC597" s="45"/>
      <c r="AD597" s="45"/>
      <c r="AE597" s="45"/>
      <c r="AF597" s="45"/>
      <c r="AG597" s="45"/>
      <c r="AH597" s="45"/>
      <c r="AI597" s="45"/>
      <c r="AJ597" s="45"/>
      <c r="AK597" s="45"/>
      <c r="AL597" s="45"/>
      <c r="AM597" s="45"/>
      <c r="AN597" s="45"/>
      <c r="AO597" s="45"/>
      <c r="AP597" s="45"/>
      <c r="AQ597" s="45"/>
      <c r="AR597" s="45"/>
      <c r="AS597" s="45"/>
      <c r="AT597" s="45"/>
      <c r="AU597" s="45"/>
      <c r="AV597" s="45"/>
      <c r="AW597" s="45"/>
      <c r="AX597" s="45"/>
      <c r="AY597" s="45"/>
      <c r="AZ597" s="45"/>
      <c r="BA597" s="45"/>
      <c r="BB597" s="45"/>
      <c r="BC597" s="45"/>
      <c r="BD597" s="45"/>
      <c r="BE597" s="45"/>
      <c r="BF597" s="45"/>
      <c r="BG597" s="45"/>
      <c r="BH597" s="45"/>
      <c r="BI597" s="45"/>
      <c r="BJ597" s="45"/>
      <c r="BK597" s="45"/>
      <c r="BL597" s="45"/>
      <c r="BM597" s="45"/>
      <c r="BN597" s="45"/>
      <c r="BO597" s="45"/>
      <c r="BP597" s="45"/>
      <c r="BQ597" s="45"/>
      <c r="BR597" s="45"/>
      <c r="BS597" s="45"/>
      <c r="BT597" s="45"/>
      <c r="BU597" s="45"/>
      <c r="BV597" s="45"/>
      <c r="BW597" s="45"/>
      <c r="BX597" s="45"/>
      <c r="BY597" s="45"/>
      <c r="BZ597" s="45"/>
      <c r="CA597" s="45"/>
      <c r="CB597" s="45"/>
      <c r="CC597" s="45"/>
      <c r="CD597" s="45"/>
      <c r="CE597" s="45"/>
      <c r="CF597" s="45"/>
      <c r="CG597" s="45"/>
      <c r="CH597" s="45"/>
      <c r="CI597" s="45"/>
      <c r="CJ597" s="45"/>
      <c r="CK597" s="45"/>
      <c r="CL597" s="45"/>
      <c r="CM597" s="45"/>
      <c r="CN597" s="45"/>
      <c r="CO597" s="45"/>
      <c r="CP597" s="45"/>
      <c r="CQ597" s="45"/>
      <c r="CR597" s="45"/>
    </row>
    <row r="598" spans="1:96">
      <c r="A598" s="65" t="s">
        <v>8616</v>
      </c>
      <c r="B598" s="40" t="s">
        <v>8617</v>
      </c>
      <c r="C598" s="39"/>
      <c r="D598" s="63">
        <v>5500</v>
      </c>
      <c r="E598" s="49"/>
      <c r="F598" s="64"/>
      <c r="G598" s="45"/>
      <c r="H598" s="45"/>
      <c r="I598" s="45"/>
      <c r="J598" s="45"/>
      <c r="K598" s="45"/>
      <c r="L598" s="45"/>
      <c r="M598" s="45"/>
      <c r="N598" s="45"/>
      <c r="O598" s="45"/>
      <c r="P598" s="45"/>
      <c r="Q598" s="45"/>
      <c r="R598" s="45"/>
      <c r="S598" s="45"/>
      <c r="T598" s="45"/>
      <c r="U598" s="45"/>
      <c r="V598" s="45"/>
      <c r="W598" s="45"/>
      <c r="X598" s="45"/>
      <c r="Y598" s="45"/>
      <c r="Z598" s="45"/>
      <c r="AA598" s="45"/>
      <c r="AB598" s="45"/>
      <c r="AC598" s="45"/>
      <c r="AD598" s="45"/>
      <c r="AE598" s="45"/>
      <c r="AF598" s="45"/>
      <c r="AG598" s="45"/>
      <c r="AH598" s="45"/>
      <c r="AI598" s="45"/>
      <c r="AJ598" s="45"/>
      <c r="AK598" s="45"/>
      <c r="AL598" s="45"/>
      <c r="AM598" s="45"/>
      <c r="AN598" s="45"/>
      <c r="AO598" s="45"/>
      <c r="AP598" s="45"/>
      <c r="AQ598" s="45"/>
      <c r="AR598" s="45"/>
      <c r="AS598" s="45"/>
      <c r="AT598" s="45"/>
      <c r="AU598" s="45"/>
      <c r="AV598" s="45"/>
      <c r="AW598" s="45"/>
      <c r="AX598" s="45"/>
      <c r="AY598" s="45"/>
      <c r="AZ598" s="45"/>
      <c r="BA598" s="45"/>
      <c r="BB598" s="45"/>
      <c r="BC598" s="45"/>
      <c r="BD598" s="45"/>
      <c r="BE598" s="45"/>
      <c r="BF598" s="45"/>
      <c r="BG598" s="45"/>
      <c r="BH598" s="45"/>
      <c r="BI598" s="45"/>
      <c r="BJ598" s="45"/>
      <c r="BK598" s="45"/>
      <c r="BL598" s="45"/>
      <c r="BM598" s="45"/>
      <c r="BN598" s="45"/>
      <c r="BO598" s="45"/>
      <c r="BP598" s="45"/>
      <c r="BQ598" s="45"/>
      <c r="BR598" s="45"/>
      <c r="BS598" s="45"/>
      <c r="BT598" s="45"/>
      <c r="BU598" s="45"/>
      <c r="BV598" s="45"/>
      <c r="BW598" s="45"/>
      <c r="BX598" s="45"/>
      <c r="BY598" s="45"/>
      <c r="BZ598" s="45"/>
      <c r="CA598" s="45"/>
      <c r="CB598" s="45"/>
      <c r="CC598" s="45"/>
      <c r="CD598" s="45"/>
      <c r="CE598" s="45"/>
      <c r="CF598" s="45"/>
      <c r="CG598" s="45"/>
      <c r="CH598" s="45"/>
      <c r="CI598" s="45"/>
      <c r="CJ598" s="45"/>
      <c r="CK598" s="45"/>
      <c r="CL598" s="45"/>
      <c r="CM598" s="45"/>
      <c r="CN598" s="45"/>
      <c r="CO598" s="45"/>
      <c r="CP598" s="45"/>
      <c r="CQ598" s="45"/>
      <c r="CR598" s="45"/>
    </row>
    <row r="599" spans="1:96">
      <c r="A599" s="65" t="s">
        <v>8618</v>
      </c>
      <c r="B599" s="40" t="s">
        <v>8619</v>
      </c>
      <c r="C599" s="39"/>
      <c r="D599" s="63">
        <v>8000</v>
      </c>
      <c r="E599" s="49"/>
      <c r="F599" s="64"/>
      <c r="G599" s="45"/>
      <c r="H599" s="45"/>
      <c r="I599" s="45"/>
      <c r="J599" s="45"/>
      <c r="K599" s="45"/>
      <c r="L599" s="45"/>
      <c r="M599" s="45"/>
      <c r="N599" s="45"/>
      <c r="O599" s="45"/>
      <c r="P599" s="45"/>
      <c r="Q599" s="45"/>
      <c r="R599" s="45"/>
      <c r="S599" s="45"/>
      <c r="T599" s="45"/>
      <c r="U599" s="45"/>
      <c r="V599" s="45"/>
      <c r="W599" s="45"/>
      <c r="X599" s="45"/>
      <c r="Y599" s="45"/>
      <c r="Z599" s="45"/>
      <c r="AA599" s="45"/>
      <c r="AB599" s="45"/>
      <c r="AC599" s="45"/>
      <c r="AD599" s="45"/>
      <c r="AE599" s="45"/>
      <c r="AF599" s="45"/>
      <c r="AG599" s="45"/>
      <c r="AH599" s="45"/>
      <c r="AI599" s="45"/>
      <c r="AJ599" s="45"/>
      <c r="AK599" s="45"/>
      <c r="AL599" s="45"/>
      <c r="AM599" s="45"/>
      <c r="AN599" s="45"/>
      <c r="AO599" s="45"/>
      <c r="AP599" s="45"/>
      <c r="AQ599" s="45"/>
      <c r="AR599" s="45"/>
      <c r="AS599" s="45"/>
      <c r="AT599" s="45"/>
      <c r="AU599" s="45"/>
      <c r="AV599" s="45"/>
      <c r="AW599" s="45"/>
      <c r="AX599" s="45"/>
      <c r="AY599" s="45"/>
      <c r="AZ599" s="45"/>
      <c r="BA599" s="45"/>
      <c r="BB599" s="45"/>
      <c r="BC599" s="45"/>
      <c r="BD599" s="45"/>
      <c r="BE599" s="45"/>
      <c r="BF599" s="45"/>
      <c r="BG599" s="45"/>
      <c r="BH599" s="45"/>
      <c r="BI599" s="45"/>
      <c r="BJ599" s="45"/>
      <c r="BK599" s="45"/>
      <c r="BL599" s="45"/>
      <c r="BM599" s="45"/>
      <c r="BN599" s="45"/>
      <c r="BO599" s="45"/>
      <c r="BP599" s="45"/>
      <c r="BQ599" s="45"/>
      <c r="BR599" s="45"/>
      <c r="BS599" s="45"/>
      <c r="BT599" s="45"/>
      <c r="BU599" s="45"/>
      <c r="BV599" s="45"/>
      <c r="BW599" s="45"/>
      <c r="BX599" s="45"/>
      <c r="BY599" s="45"/>
      <c r="BZ599" s="45"/>
      <c r="CA599" s="45"/>
      <c r="CB599" s="45"/>
      <c r="CC599" s="45"/>
      <c r="CD599" s="45"/>
      <c r="CE599" s="45"/>
      <c r="CF599" s="45"/>
      <c r="CG599" s="45"/>
      <c r="CH599" s="45"/>
      <c r="CI599" s="45"/>
      <c r="CJ599" s="45"/>
      <c r="CK599" s="45"/>
      <c r="CL599" s="45"/>
      <c r="CM599" s="45"/>
      <c r="CN599" s="45"/>
      <c r="CO599" s="45"/>
      <c r="CP599" s="45"/>
      <c r="CQ599" s="45"/>
      <c r="CR599" s="45"/>
    </row>
    <row r="600" spans="1:96">
      <c r="A600" s="65" t="s">
        <v>8620</v>
      </c>
      <c r="B600" s="40" t="s">
        <v>8621</v>
      </c>
      <c r="C600" s="39"/>
      <c r="D600" s="63">
        <v>7600</v>
      </c>
      <c r="E600" s="49"/>
      <c r="F600" s="64"/>
      <c r="G600" s="45"/>
      <c r="H600" s="45"/>
      <c r="I600" s="45"/>
      <c r="J600" s="45"/>
      <c r="K600" s="45"/>
      <c r="L600" s="45"/>
      <c r="M600" s="45"/>
      <c r="N600" s="45"/>
      <c r="O600" s="45"/>
      <c r="P600" s="45"/>
      <c r="Q600" s="45"/>
      <c r="R600" s="45"/>
      <c r="S600" s="45"/>
      <c r="T600" s="45"/>
      <c r="U600" s="45"/>
      <c r="V600" s="45"/>
      <c r="W600" s="45"/>
      <c r="X600" s="45"/>
      <c r="Y600" s="45"/>
      <c r="Z600" s="45"/>
      <c r="AA600" s="45"/>
      <c r="AB600" s="45"/>
      <c r="AC600" s="45"/>
      <c r="AD600" s="45"/>
      <c r="AE600" s="45"/>
      <c r="AF600" s="45"/>
      <c r="AG600" s="45"/>
      <c r="AH600" s="45"/>
      <c r="AI600" s="45"/>
      <c r="AJ600" s="45"/>
      <c r="AK600" s="45"/>
      <c r="AL600" s="45"/>
      <c r="AM600" s="45"/>
      <c r="AN600" s="45"/>
      <c r="AO600" s="45"/>
      <c r="AP600" s="45"/>
      <c r="AQ600" s="45"/>
      <c r="AR600" s="45"/>
      <c r="AS600" s="45"/>
      <c r="AT600" s="45"/>
      <c r="AU600" s="45"/>
      <c r="AV600" s="45"/>
      <c r="AW600" s="45"/>
      <c r="AX600" s="45"/>
      <c r="AY600" s="45"/>
      <c r="AZ600" s="45"/>
      <c r="BA600" s="45"/>
      <c r="BB600" s="45"/>
      <c r="BC600" s="45"/>
      <c r="BD600" s="45"/>
      <c r="BE600" s="45"/>
      <c r="BF600" s="45"/>
      <c r="BG600" s="45"/>
      <c r="BH600" s="45"/>
      <c r="BI600" s="45"/>
      <c r="BJ600" s="45"/>
      <c r="BK600" s="45"/>
      <c r="BL600" s="45"/>
      <c r="BM600" s="45"/>
      <c r="BN600" s="45"/>
      <c r="BO600" s="45"/>
      <c r="BP600" s="45"/>
      <c r="BQ600" s="45"/>
      <c r="BR600" s="45"/>
      <c r="BS600" s="45"/>
      <c r="BT600" s="45"/>
      <c r="BU600" s="45"/>
      <c r="BV600" s="45"/>
      <c r="BW600" s="45"/>
      <c r="BX600" s="45"/>
      <c r="BY600" s="45"/>
      <c r="BZ600" s="45"/>
      <c r="CA600" s="45"/>
      <c r="CB600" s="45"/>
      <c r="CC600" s="45"/>
      <c r="CD600" s="45"/>
      <c r="CE600" s="45"/>
      <c r="CF600" s="45"/>
      <c r="CG600" s="45"/>
      <c r="CH600" s="45"/>
      <c r="CI600" s="45"/>
      <c r="CJ600" s="45"/>
      <c r="CK600" s="45"/>
      <c r="CL600" s="45"/>
      <c r="CM600" s="45"/>
      <c r="CN600" s="45"/>
      <c r="CO600" s="45"/>
      <c r="CP600" s="45"/>
      <c r="CQ600" s="45"/>
      <c r="CR600" s="45"/>
    </row>
    <row r="601" spans="1:96">
      <c r="A601" s="65" t="s">
        <v>8622</v>
      </c>
      <c r="B601" s="40" t="s">
        <v>8623</v>
      </c>
      <c r="C601" s="39"/>
      <c r="D601" s="63">
        <v>22.9</v>
      </c>
      <c r="E601" s="49"/>
      <c r="F601" s="64"/>
      <c r="G601" s="45"/>
      <c r="H601" s="45"/>
      <c r="I601" s="45"/>
      <c r="J601" s="45"/>
      <c r="K601" s="45"/>
      <c r="L601" s="45"/>
      <c r="M601" s="45"/>
      <c r="N601" s="45"/>
      <c r="O601" s="45"/>
      <c r="P601" s="45"/>
      <c r="Q601" s="45"/>
      <c r="R601" s="45"/>
      <c r="S601" s="45"/>
      <c r="T601" s="45"/>
      <c r="U601" s="45"/>
      <c r="V601" s="45"/>
      <c r="W601" s="45"/>
      <c r="X601" s="45"/>
      <c r="Y601" s="45"/>
      <c r="Z601" s="45"/>
      <c r="AA601" s="45"/>
      <c r="AB601" s="45"/>
      <c r="AC601" s="45"/>
      <c r="AD601" s="45"/>
      <c r="AE601" s="45"/>
      <c r="AF601" s="45"/>
      <c r="AG601" s="45"/>
      <c r="AH601" s="45"/>
      <c r="AI601" s="45"/>
      <c r="AJ601" s="45"/>
      <c r="AK601" s="45"/>
      <c r="AL601" s="45"/>
      <c r="AM601" s="45"/>
      <c r="AN601" s="45"/>
      <c r="AO601" s="45"/>
      <c r="AP601" s="45"/>
      <c r="AQ601" s="45"/>
      <c r="AR601" s="45"/>
      <c r="AS601" s="45"/>
      <c r="AT601" s="45"/>
      <c r="AU601" s="45"/>
      <c r="AV601" s="45"/>
      <c r="AW601" s="45"/>
      <c r="AX601" s="45"/>
      <c r="AY601" s="45"/>
      <c r="AZ601" s="45"/>
      <c r="BA601" s="45"/>
      <c r="BB601" s="45"/>
      <c r="BC601" s="45"/>
      <c r="BD601" s="45"/>
      <c r="BE601" s="45"/>
      <c r="BF601" s="45"/>
      <c r="BG601" s="45"/>
      <c r="BH601" s="45"/>
      <c r="BI601" s="45"/>
      <c r="BJ601" s="45"/>
      <c r="BK601" s="45"/>
      <c r="BL601" s="45"/>
      <c r="BM601" s="45"/>
      <c r="BN601" s="45"/>
      <c r="BO601" s="45"/>
      <c r="BP601" s="45"/>
      <c r="BQ601" s="45"/>
      <c r="BR601" s="45"/>
      <c r="BS601" s="45"/>
      <c r="BT601" s="45"/>
      <c r="BU601" s="45"/>
      <c r="BV601" s="45"/>
      <c r="BW601" s="45"/>
      <c r="BX601" s="45"/>
      <c r="BY601" s="45"/>
      <c r="BZ601" s="45"/>
      <c r="CA601" s="45"/>
      <c r="CB601" s="45"/>
      <c r="CC601" s="45"/>
      <c r="CD601" s="45"/>
      <c r="CE601" s="45"/>
      <c r="CF601" s="45"/>
      <c r="CG601" s="45"/>
      <c r="CH601" s="45"/>
      <c r="CI601" s="45"/>
      <c r="CJ601" s="45"/>
      <c r="CK601" s="45"/>
      <c r="CL601" s="45"/>
      <c r="CM601" s="45"/>
      <c r="CN601" s="45"/>
      <c r="CO601" s="45"/>
      <c r="CP601" s="45"/>
      <c r="CQ601" s="45"/>
      <c r="CR601" s="45"/>
    </row>
    <row r="602" spans="1:96">
      <c r="A602" s="65" t="s">
        <v>8624</v>
      </c>
      <c r="B602" s="40" t="s">
        <v>8625</v>
      </c>
      <c r="C602" s="39"/>
      <c r="D602" s="63">
        <v>880</v>
      </c>
      <c r="E602" s="49"/>
      <c r="F602" s="64"/>
      <c r="G602" s="45"/>
      <c r="H602" s="45"/>
      <c r="I602" s="45"/>
      <c r="J602" s="45"/>
      <c r="K602" s="45"/>
      <c r="L602" s="45"/>
      <c r="M602" s="45"/>
      <c r="N602" s="45"/>
      <c r="O602" s="45"/>
      <c r="P602" s="45"/>
      <c r="Q602" s="45"/>
      <c r="R602" s="45"/>
      <c r="S602" s="45"/>
      <c r="T602" s="45"/>
      <c r="U602" s="45"/>
      <c r="V602" s="45"/>
      <c r="W602" s="45"/>
      <c r="X602" s="45"/>
      <c r="Y602" s="45"/>
      <c r="Z602" s="45"/>
      <c r="AA602" s="45"/>
      <c r="AB602" s="45"/>
      <c r="AC602" s="45"/>
      <c r="AD602" s="45"/>
      <c r="AE602" s="45"/>
      <c r="AF602" s="45"/>
      <c r="AG602" s="45"/>
      <c r="AH602" s="45"/>
      <c r="AI602" s="45"/>
      <c r="AJ602" s="45"/>
      <c r="AK602" s="45"/>
      <c r="AL602" s="45"/>
      <c r="AM602" s="45"/>
      <c r="AN602" s="45"/>
      <c r="AO602" s="45"/>
      <c r="AP602" s="45"/>
      <c r="AQ602" s="45"/>
      <c r="AR602" s="45"/>
      <c r="AS602" s="45"/>
      <c r="AT602" s="45"/>
      <c r="AU602" s="45"/>
      <c r="AV602" s="45"/>
      <c r="AW602" s="45"/>
      <c r="AX602" s="45"/>
      <c r="AY602" s="45"/>
      <c r="AZ602" s="45"/>
      <c r="BA602" s="45"/>
      <c r="BB602" s="45"/>
      <c r="BC602" s="45"/>
      <c r="BD602" s="45"/>
      <c r="BE602" s="45"/>
      <c r="BF602" s="45"/>
      <c r="BG602" s="45"/>
      <c r="BH602" s="45"/>
      <c r="BI602" s="45"/>
      <c r="BJ602" s="45"/>
      <c r="BK602" s="45"/>
      <c r="BL602" s="45"/>
      <c r="BM602" s="45"/>
      <c r="BN602" s="45"/>
      <c r="BO602" s="45"/>
      <c r="BP602" s="45"/>
      <c r="BQ602" s="45"/>
      <c r="BR602" s="45"/>
      <c r="BS602" s="45"/>
      <c r="BT602" s="45"/>
      <c r="BU602" s="45"/>
      <c r="BV602" s="45"/>
      <c r="BW602" s="45"/>
      <c r="BX602" s="45"/>
      <c r="BY602" s="45"/>
      <c r="BZ602" s="45"/>
      <c r="CA602" s="45"/>
      <c r="CB602" s="45"/>
      <c r="CC602" s="45"/>
      <c r="CD602" s="45"/>
      <c r="CE602" s="45"/>
      <c r="CF602" s="45"/>
      <c r="CG602" s="45"/>
      <c r="CH602" s="45"/>
      <c r="CI602" s="45"/>
      <c r="CJ602" s="45"/>
      <c r="CK602" s="45"/>
      <c r="CL602" s="45"/>
      <c r="CM602" s="45"/>
      <c r="CN602" s="45"/>
      <c r="CO602" s="45"/>
      <c r="CP602" s="45"/>
      <c r="CQ602" s="45"/>
      <c r="CR602" s="45"/>
    </row>
    <row r="603" spans="1:96">
      <c r="A603" s="78" t="s">
        <v>8626</v>
      </c>
      <c r="B603" s="47" t="s">
        <v>8627</v>
      </c>
      <c r="C603" s="39"/>
      <c r="D603" s="63">
        <v>23400</v>
      </c>
      <c r="E603" s="49"/>
      <c r="F603" s="64"/>
      <c r="G603" s="45"/>
      <c r="H603" s="45"/>
      <c r="I603" s="45"/>
      <c r="J603" s="45"/>
      <c r="K603" s="45"/>
      <c r="L603" s="45"/>
      <c r="M603" s="45"/>
      <c r="N603" s="45"/>
      <c r="O603" s="45"/>
      <c r="P603" s="45"/>
      <c r="Q603" s="45"/>
      <c r="R603" s="45"/>
      <c r="S603" s="45"/>
      <c r="T603" s="45"/>
      <c r="U603" s="45"/>
      <c r="V603" s="45"/>
      <c r="W603" s="45"/>
      <c r="X603" s="45"/>
      <c r="Y603" s="45"/>
      <c r="Z603" s="45"/>
      <c r="AA603" s="45"/>
      <c r="AB603" s="45"/>
      <c r="AC603" s="45"/>
      <c r="AD603" s="45"/>
      <c r="AE603" s="45"/>
      <c r="AF603" s="45"/>
      <c r="AG603" s="45"/>
      <c r="AH603" s="45"/>
      <c r="AI603" s="45"/>
      <c r="AJ603" s="45"/>
      <c r="AK603" s="45"/>
      <c r="AL603" s="45"/>
      <c r="AM603" s="45"/>
      <c r="AN603" s="45"/>
      <c r="AO603" s="45"/>
      <c r="AP603" s="45"/>
      <c r="AQ603" s="45"/>
      <c r="AR603" s="45"/>
      <c r="AS603" s="45"/>
      <c r="AT603" s="45"/>
      <c r="AU603" s="45"/>
      <c r="AV603" s="45"/>
      <c r="AW603" s="45"/>
      <c r="AX603" s="45"/>
      <c r="AY603" s="45"/>
      <c r="AZ603" s="45"/>
      <c r="BA603" s="45"/>
      <c r="BB603" s="45"/>
      <c r="BC603" s="45"/>
      <c r="BD603" s="45"/>
      <c r="BE603" s="45"/>
      <c r="BF603" s="45"/>
      <c r="BG603" s="45"/>
      <c r="BH603" s="45"/>
      <c r="BI603" s="45"/>
      <c r="BJ603" s="45"/>
      <c r="BK603" s="45"/>
      <c r="BL603" s="45"/>
      <c r="BM603" s="45"/>
      <c r="BN603" s="45"/>
      <c r="BO603" s="45"/>
      <c r="BP603" s="45"/>
      <c r="BQ603" s="45"/>
      <c r="BR603" s="45"/>
      <c r="BS603" s="45"/>
      <c r="BT603" s="45"/>
      <c r="BU603" s="45"/>
      <c r="BV603" s="45"/>
      <c r="BW603" s="45"/>
      <c r="BX603" s="45"/>
      <c r="BY603" s="45"/>
      <c r="BZ603" s="45"/>
      <c r="CA603" s="45"/>
      <c r="CB603" s="45"/>
      <c r="CC603" s="45"/>
      <c r="CD603" s="45"/>
      <c r="CE603" s="45"/>
      <c r="CF603" s="45"/>
      <c r="CG603" s="45"/>
      <c r="CH603" s="45"/>
      <c r="CI603" s="45"/>
      <c r="CJ603" s="45"/>
      <c r="CK603" s="45"/>
      <c r="CL603" s="45"/>
      <c r="CM603" s="45"/>
      <c r="CN603" s="45"/>
      <c r="CO603" s="45"/>
      <c r="CP603" s="45"/>
      <c r="CQ603" s="45"/>
      <c r="CR603" s="45"/>
    </row>
    <row r="604" spans="1:96">
      <c r="A604" s="78" t="s">
        <v>8628</v>
      </c>
      <c r="B604" s="47" t="s">
        <v>8629</v>
      </c>
      <c r="C604" s="39"/>
      <c r="D604" s="63">
        <v>21900</v>
      </c>
      <c r="E604" s="49"/>
      <c r="F604" s="64"/>
      <c r="G604" s="45"/>
      <c r="H604" s="45"/>
      <c r="I604" s="45"/>
      <c r="J604" s="45"/>
      <c r="K604" s="45"/>
      <c r="L604" s="45"/>
      <c r="M604" s="45"/>
      <c r="N604" s="45"/>
      <c r="O604" s="45"/>
      <c r="P604" s="45"/>
      <c r="Q604" s="45"/>
      <c r="R604" s="45"/>
      <c r="S604" s="45"/>
      <c r="T604" s="45"/>
      <c r="U604" s="45"/>
      <c r="V604" s="45"/>
      <c r="W604" s="45"/>
      <c r="X604" s="45"/>
      <c r="Y604" s="45"/>
      <c r="Z604" s="45"/>
      <c r="AA604" s="45"/>
      <c r="AB604" s="45"/>
      <c r="AC604" s="45"/>
      <c r="AD604" s="45"/>
      <c r="AE604" s="45"/>
      <c r="AF604" s="45"/>
      <c r="AG604" s="45"/>
      <c r="AH604" s="45"/>
      <c r="AI604" s="45"/>
      <c r="AJ604" s="45"/>
      <c r="AK604" s="45"/>
      <c r="AL604" s="45"/>
      <c r="AM604" s="45"/>
      <c r="AN604" s="45"/>
      <c r="AO604" s="45"/>
      <c r="AP604" s="45"/>
      <c r="AQ604" s="45"/>
      <c r="AR604" s="45"/>
      <c r="AS604" s="45"/>
      <c r="AT604" s="45"/>
      <c r="AU604" s="45"/>
      <c r="AV604" s="45"/>
      <c r="AW604" s="45"/>
      <c r="AX604" s="45"/>
      <c r="AY604" s="45"/>
      <c r="AZ604" s="45"/>
      <c r="BA604" s="45"/>
      <c r="BB604" s="45"/>
      <c r="BC604" s="45"/>
      <c r="BD604" s="45"/>
      <c r="BE604" s="45"/>
      <c r="BF604" s="45"/>
      <c r="BG604" s="45"/>
      <c r="BH604" s="45"/>
      <c r="BI604" s="45"/>
      <c r="BJ604" s="45"/>
      <c r="BK604" s="45"/>
      <c r="BL604" s="45"/>
      <c r="BM604" s="45"/>
      <c r="BN604" s="45"/>
      <c r="BO604" s="45"/>
      <c r="BP604" s="45"/>
      <c r="BQ604" s="45"/>
      <c r="BR604" s="45"/>
      <c r="BS604" s="45"/>
      <c r="BT604" s="45"/>
      <c r="BU604" s="45"/>
      <c r="BV604" s="45"/>
      <c r="BW604" s="45"/>
      <c r="BX604" s="45"/>
      <c r="BY604" s="45"/>
      <c r="BZ604" s="45"/>
      <c r="CA604" s="45"/>
      <c r="CB604" s="45"/>
      <c r="CC604" s="45"/>
      <c r="CD604" s="45"/>
      <c r="CE604" s="45"/>
      <c r="CF604" s="45"/>
      <c r="CG604" s="45"/>
      <c r="CH604" s="45"/>
      <c r="CI604" s="45"/>
      <c r="CJ604" s="45"/>
      <c r="CK604" s="45"/>
      <c r="CL604" s="45"/>
      <c r="CM604" s="45"/>
      <c r="CN604" s="45"/>
      <c r="CO604" s="45"/>
      <c r="CP604" s="45"/>
      <c r="CQ604" s="45"/>
      <c r="CR604" s="45"/>
    </row>
    <row r="605" spans="1:96">
      <c r="A605" s="79" t="s">
        <v>8630</v>
      </c>
      <c r="B605" s="99" t="s">
        <v>8631</v>
      </c>
      <c r="C605" s="37"/>
      <c r="D605" s="63">
        <v>525</v>
      </c>
      <c r="E605" s="49"/>
      <c r="F605" s="64"/>
      <c r="G605" s="45"/>
      <c r="H605" s="45"/>
      <c r="I605" s="45"/>
      <c r="J605" s="45"/>
      <c r="K605" s="45"/>
      <c r="L605" s="45"/>
      <c r="M605" s="45"/>
      <c r="N605" s="45"/>
      <c r="O605" s="45"/>
      <c r="P605" s="45"/>
      <c r="Q605" s="45"/>
      <c r="R605" s="45"/>
      <c r="S605" s="45"/>
      <c r="T605" s="45"/>
      <c r="U605" s="45"/>
      <c r="V605" s="45"/>
      <c r="W605" s="45"/>
      <c r="X605" s="45"/>
      <c r="Y605" s="45"/>
      <c r="Z605" s="45"/>
      <c r="AA605" s="45"/>
      <c r="AB605" s="45"/>
      <c r="AC605" s="45"/>
      <c r="AD605" s="45"/>
      <c r="AE605" s="45"/>
      <c r="AF605" s="45"/>
      <c r="AG605" s="45"/>
      <c r="AH605" s="45"/>
      <c r="AI605" s="45"/>
      <c r="AJ605" s="45"/>
      <c r="AK605" s="45"/>
      <c r="AL605" s="45"/>
      <c r="AM605" s="45"/>
      <c r="AN605" s="45"/>
      <c r="AO605" s="45"/>
      <c r="AP605" s="45"/>
      <c r="AQ605" s="45"/>
      <c r="AR605" s="45"/>
      <c r="AS605" s="45"/>
      <c r="AT605" s="45"/>
      <c r="AU605" s="45"/>
      <c r="AV605" s="45"/>
      <c r="AW605" s="45"/>
      <c r="AX605" s="45"/>
      <c r="AY605" s="45"/>
      <c r="AZ605" s="45"/>
      <c r="BA605" s="45"/>
      <c r="BB605" s="45"/>
      <c r="BC605" s="45"/>
      <c r="BD605" s="45"/>
      <c r="BE605" s="45"/>
      <c r="BF605" s="45"/>
      <c r="BG605" s="45"/>
      <c r="BH605" s="45"/>
      <c r="BI605" s="45"/>
      <c r="BJ605" s="45"/>
      <c r="BK605" s="45"/>
      <c r="BL605" s="45"/>
      <c r="BM605" s="45"/>
      <c r="BN605" s="45"/>
      <c r="BO605" s="45"/>
      <c r="BP605" s="45"/>
      <c r="BQ605" s="45"/>
      <c r="BR605" s="45"/>
      <c r="BS605" s="45"/>
      <c r="BT605" s="45"/>
      <c r="BU605" s="45"/>
      <c r="BV605" s="45"/>
      <c r="BW605" s="45"/>
      <c r="BX605" s="45"/>
      <c r="BY605" s="45"/>
      <c r="BZ605" s="45"/>
      <c r="CA605" s="45"/>
      <c r="CB605" s="45"/>
      <c r="CC605" s="45"/>
      <c r="CD605" s="45"/>
      <c r="CE605" s="45"/>
      <c r="CF605" s="45"/>
      <c r="CG605" s="45"/>
      <c r="CH605" s="45"/>
      <c r="CI605" s="45"/>
      <c r="CJ605" s="45"/>
      <c r="CK605" s="45"/>
      <c r="CL605" s="45"/>
      <c r="CM605" s="45"/>
      <c r="CN605" s="45"/>
      <c r="CO605" s="45"/>
      <c r="CP605" s="45"/>
      <c r="CQ605" s="45"/>
      <c r="CR605" s="45"/>
    </row>
    <row r="606" spans="1:96">
      <c r="A606" s="79" t="s">
        <v>8632</v>
      </c>
      <c r="B606" s="99" t="s">
        <v>8633</v>
      </c>
      <c r="C606" s="37"/>
      <c r="D606" s="63">
        <v>900</v>
      </c>
      <c r="E606" s="49"/>
      <c r="F606" s="64"/>
      <c r="G606" s="45"/>
      <c r="H606" s="45"/>
      <c r="I606" s="45"/>
      <c r="J606" s="45"/>
      <c r="K606" s="45"/>
      <c r="L606" s="45"/>
      <c r="M606" s="45"/>
      <c r="N606" s="45"/>
      <c r="O606" s="45"/>
      <c r="P606" s="45"/>
      <c r="Q606" s="45"/>
      <c r="R606" s="45"/>
      <c r="S606" s="45"/>
      <c r="T606" s="45"/>
      <c r="U606" s="45"/>
      <c r="V606" s="45"/>
      <c r="W606" s="45"/>
      <c r="X606" s="45"/>
      <c r="Y606" s="45"/>
      <c r="Z606" s="45"/>
      <c r="AA606" s="45"/>
      <c r="AB606" s="45"/>
      <c r="AC606" s="45"/>
      <c r="AD606" s="45"/>
      <c r="AE606" s="45"/>
      <c r="AF606" s="45"/>
      <c r="AG606" s="45"/>
      <c r="AH606" s="45"/>
      <c r="AI606" s="45"/>
      <c r="AJ606" s="45"/>
      <c r="AK606" s="45"/>
      <c r="AL606" s="45"/>
      <c r="AM606" s="45"/>
      <c r="AN606" s="45"/>
      <c r="AO606" s="45"/>
      <c r="AP606" s="45"/>
      <c r="AQ606" s="45"/>
      <c r="AR606" s="45"/>
      <c r="AS606" s="45"/>
      <c r="AT606" s="45"/>
      <c r="AU606" s="45"/>
      <c r="AV606" s="45"/>
      <c r="AW606" s="45"/>
      <c r="AX606" s="45"/>
      <c r="AY606" s="45"/>
      <c r="AZ606" s="45"/>
      <c r="BA606" s="45"/>
      <c r="BB606" s="45"/>
      <c r="BC606" s="45"/>
      <c r="BD606" s="45"/>
      <c r="BE606" s="45"/>
      <c r="BF606" s="45"/>
      <c r="BG606" s="45"/>
      <c r="BH606" s="45"/>
      <c r="BI606" s="45"/>
      <c r="BJ606" s="45"/>
      <c r="BK606" s="45"/>
      <c r="BL606" s="45"/>
      <c r="BM606" s="45"/>
      <c r="BN606" s="45"/>
      <c r="BO606" s="45"/>
      <c r="BP606" s="45"/>
      <c r="BQ606" s="45"/>
      <c r="BR606" s="45"/>
      <c r="BS606" s="45"/>
      <c r="BT606" s="45"/>
      <c r="BU606" s="45"/>
      <c r="BV606" s="45"/>
      <c r="BW606" s="45"/>
      <c r="BX606" s="45"/>
      <c r="BY606" s="45"/>
      <c r="BZ606" s="45"/>
      <c r="CA606" s="45"/>
      <c r="CB606" s="45"/>
      <c r="CC606" s="45"/>
      <c r="CD606" s="45"/>
      <c r="CE606" s="45"/>
      <c r="CF606" s="45"/>
      <c r="CG606" s="45"/>
      <c r="CH606" s="45"/>
      <c r="CI606" s="45"/>
      <c r="CJ606" s="45"/>
      <c r="CK606" s="45"/>
      <c r="CL606" s="45"/>
      <c r="CM606" s="45"/>
      <c r="CN606" s="45"/>
      <c r="CO606" s="45"/>
      <c r="CP606" s="45"/>
      <c r="CQ606" s="45"/>
      <c r="CR606" s="45"/>
    </row>
    <row r="607" spans="1:96">
      <c r="A607" s="65" t="s">
        <v>8634</v>
      </c>
      <c r="B607" s="40" t="s">
        <v>8635</v>
      </c>
      <c r="C607" s="39"/>
      <c r="D607" s="63">
        <v>52.6</v>
      </c>
      <c r="E607" s="49"/>
      <c r="F607" s="64"/>
      <c r="G607" s="45"/>
      <c r="H607" s="45"/>
      <c r="I607" s="45"/>
      <c r="J607" s="45"/>
      <c r="K607" s="45"/>
      <c r="L607" s="45"/>
      <c r="M607" s="45"/>
      <c r="N607" s="45"/>
      <c r="O607" s="45"/>
      <c r="P607" s="45"/>
      <c r="Q607" s="45"/>
      <c r="R607" s="45"/>
      <c r="S607" s="45"/>
      <c r="T607" s="45"/>
      <c r="U607" s="45"/>
      <c r="V607" s="45"/>
      <c r="W607" s="45"/>
      <c r="X607" s="45"/>
      <c r="Y607" s="45"/>
      <c r="Z607" s="45"/>
      <c r="AA607" s="45"/>
      <c r="AB607" s="45"/>
      <c r="AC607" s="45"/>
      <c r="AD607" s="45"/>
      <c r="AE607" s="45"/>
      <c r="AF607" s="45"/>
      <c r="AG607" s="45"/>
      <c r="AH607" s="45"/>
      <c r="AI607" s="45"/>
      <c r="AJ607" s="45"/>
      <c r="AK607" s="45"/>
      <c r="AL607" s="45"/>
      <c r="AM607" s="45"/>
      <c r="AN607" s="45"/>
      <c r="AO607" s="45"/>
      <c r="AP607" s="45"/>
      <c r="AQ607" s="45"/>
      <c r="AR607" s="45"/>
      <c r="AS607" s="45"/>
      <c r="AT607" s="45"/>
      <c r="AU607" s="45"/>
      <c r="AV607" s="45"/>
      <c r="AW607" s="45"/>
      <c r="AX607" s="45"/>
      <c r="AY607" s="45"/>
      <c r="AZ607" s="45"/>
      <c r="BA607" s="45"/>
      <c r="BB607" s="45"/>
      <c r="BC607" s="45"/>
      <c r="BD607" s="45"/>
      <c r="BE607" s="45"/>
      <c r="BF607" s="45"/>
      <c r="BG607" s="45"/>
      <c r="BH607" s="45"/>
      <c r="BI607" s="45"/>
      <c r="BJ607" s="45"/>
      <c r="BK607" s="45"/>
      <c r="BL607" s="45"/>
      <c r="BM607" s="45"/>
      <c r="BN607" s="45"/>
      <c r="BO607" s="45"/>
      <c r="BP607" s="45"/>
      <c r="BQ607" s="45"/>
      <c r="BR607" s="45"/>
      <c r="BS607" s="45"/>
      <c r="BT607" s="45"/>
      <c r="BU607" s="45"/>
      <c r="BV607" s="45"/>
      <c r="BW607" s="45"/>
      <c r="BX607" s="45"/>
      <c r="BY607" s="45"/>
      <c r="BZ607" s="45"/>
      <c r="CA607" s="45"/>
      <c r="CB607" s="45"/>
      <c r="CC607" s="45"/>
      <c r="CD607" s="45"/>
      <c r="CE607" s="45"/>
      <c r="CF607" s="45"/>
      <c r="CG607" s="45"/>
      <c r="CH607" s="45"/>
      <c r="CI607" s="45"/>
      <c r="CJ607" s="45"/>
      <c r="CK607" s="45"/>
      <c r="CL607" s="45"/>
      <c r="CM607" s="45"/>
      <c r="CN607" s="45"/>
      <c r="CO607" s="45"/>
      <c r="CP607" s="45"/>
      <c r="CQ607" s="45"/>
      <c r="CR607" s="45"/>
    </row>
    <row r="608" spans="1:96">
      <c r="A608" s="80" t="s">
        <v>8636</v>
      </c>
      <c r="B608" s="46" t="s">
        <v>8637</v>
      </c>
      <c r="C608" s="37"/>
      <c r="D608" s="63">
        <v>172</v>
      </c>
      <c r="E608" s="49"/>
      <c r="F608" s="64"/>
      <c r="G608" s="45"/>
      <c r="H608" s="45"/>
      <c r="I608" s="45"/>
      <c r="J608" s="45"/>
      <c r="K608" s="45"/>
      <c r="L608" s="45"/>
      <c r="M608" s="45"/>
      <c r="N608" s="45"/>
      <c r="O608" s="45"/>
      <c r="P608" s="45"/>
      <c r="Q608" s="45"/>
      <c r="R608" s="45"/>
      <c r="S608" s="45"/>
      <c r="T608" s="45"/>
      <c r="U608" s="45"/>
      <c r="V608" s="45"/>
      <c r="W608" s="45"/>
      <c r="X608" s="45"/>
      <c r="Y608" s="45"/>
      <c r="Z608" s="45"/>
      <c r="AA608" s="45"/>
      <c r="AB608" s="45"/>
      <c r="AC608" s="45"/>
      <c r="AD608" s="45"/>
      <c r="AE608" s="45"/>
      <c r="AF608" s="45"/>
      <c r="AG608" s="45"/>
      <c r="AH608" s="45"/>
      <c r="AI608" s="45"/>
      <c r="AJ608" s="45"/>
      <c r="AK608" s="45"/>
      <c r="AL608" s="45"/>
      <c r="AM608" s="45"/>
      <c r="AN608" s="45"/>
      <c r="AO608" s="45"/>
      <c r="AP608" s="45"/>
      <c r="AQ608" s="45"/>
      <c r="AR608" s="45"/>
      <c r="AS608" s="45"/>
      <c r="AT608" s="45"/>
      <c r="AU608" s="45"/>
      <c r="AV608" s="45"/>
      <c r="AW608" s="45"/>
      <c r="AX608" s="45"/>
      <c r="AY608" s="45"/>
      <c r="AZ608" s="45"/>
      <c r="BA608" s="45"/>
      <c r="BB608" s="45"/>
      <c r="BC608" s="45"/>
      <c r="BD608" s="45"/>
      <c r="BE608" s="45"/>
      <c r="BF608" s="45"/>
      <c r="BG608" s="45"/>
      <c r="BH608" s="45"/>
      <c r="BI608" s="45"/>
      <c r="BJ608" s="45"/>
      <c r="BK608" s="45"/>
      <c r="BL608" s="45"/>
      <c r="BM608" s="45"/>
      <c r="BN608" s="45"/>
      <c r="BO608" s="45"/>
      <c r="BP608" s="45"/>
      <c r="BQ608" s="45"/>
      <c r="BR608" s="45"/>
      <c r="BS608" s="45"/>
      <c r="BT608" s="45"/>
      <c r="BU608" s="45"/>
      <c r="BV608" s="45"/>
      <c r="BW608" s="45"/>
      <c r="BX608" s="45"/>
      <c r="BY608" s="45"/>
      <c r="BZ608" s="45"/>
      <c r="CA608" s="45"/>
      <c r="CB608" s="45"/>
      <c r="CC608" s="45"/>
      <c r="CD608" s="45"/>
      <c r="CE608" s="45"/>
      <c r="CF608" s="45"/>
      <c r="CG608" s="45"/>
      <c r="CH608" s="45"/>
      <c r="CI608" s="45"/>
      <c r="CJ608" s="45"/>
      <c r="CK608" s="45"/>
      <c r="CL608" s="45"/>
      <c r="CM608" s="45"/>
      <c r="CN608" s="45"/>
      <c r="CO608" s="45"/>
      <c r="CP608" s="45"/>
      <c r="CQ608" s="45"/>
      <c r="CR608" s="45"/>
    </row>
    <row r="609" spans="1:96">
      <c r="A609" s="65" t="s">
        <v>8638</v>
      </c>
      <c r="B609" s="40" t="s">
        <v>8639</v>
      </c>
      <c r="C609" s="39"/>
      <c r="D609" s="63">
        <v>137</v>
      </c>
      <c r="E609" s="49"/>
      <c r="F609" s="64"/>
      <c r="G609" s="45"/>
      <c r="H609" s="45"/>
      <c r="I609" s="45"/>
      <c r="J609" s="45"/>
      <c r="K609" s="45"/>
      <c r="L609" s="45"/>
      <c r="M609" s="45"/>
      <c r="N609" s="45"/>
      <c r="O609" s="45"/>
      <c r="P609" s="45"/>
      <c r="Q609" s="45"/>
      <c r="R609" s="45"/>
      <c r="S609" s="45"/>
      <c r="T609" s="45"/>
      <c r="U609" s="45"/>
      <c r="V609" s="45"/>
      <c r="W609" s="45"/>
      <c r="X609" s="45"/>
      <c r="Y609" s="45"/>
      <c r="Z609" s="45"/>
      <c r="AA609" s="45"/>
      <c r="AB609" s="45"/>
      <c r="AC609" s="45"/>
      <c r="AD609" s="45"/>
      <c r="AE609" s="45"/>
      <c r="AF609" s="45"/>
      <c r="AG609" s="45"/>
      <c r="AH609" s="45"/>
      <c r="AI609" s="45"/>
      <c r="AJ609" s="45"/>
      <c r="AK609" s="45"/>
      <c r="AL609" s="45"/>
      <c r="AM609" s="45"/>
      <c r="AN609" s="45"/>
      <c r="AO609" s="45"/>
      <c r="AP609" s="45"/>
      <c r="AQ609" s="45"/>
      <c r="AR609" s="45"/>
      <c r="AS609" s="45"/>
      <c r="AT609" s="45"/>
      <c r="AU609" s="45"/>
      <c r="AV609" s="45"/>
      <c r="AW609" s="45"/>
      <c r="AX609" s="45"/>
      <c r="AY609" s="45"/>
      <c r="AZ609" s="45"/>
      <c r="BA609" s="45"/>
      <c r="BB609" s="45"/>
      <c r="BC609" s="45"/>
      <c r="BD609" s="45"/>
      <c r="BE609" s="45"/>
      <c r="BF609" s="45"/>
      <c r="BG609" s="45"/>
      <c r="BH609" s="45"/>
      <c r="BI609" s="45"/>
      <c r="BJ609" s="45"/>
      <c r="BK609" s="45"/>
      <c r="BL609" s="45"/>
      <c r="BM609" s="45"/>
      <c r="BN609" s="45"/>
      <c r="BO609" s="45"/>
      <c r="BP609" s="45"/>
      <c r="BQ609" s="45"/>
      <c r="BR609" s="45"/>
      <c r="BS609" s="45"/>
      <c r="BT609" s="45"/>
      <c r="BU609" s="45"/>
      <c r="BV609" s="45"/>
      <c r="BW609" s="45"/>
      <c r="BX609" s="45"/>
      <c r="BY609" s="45"/>
      <c r="BZ609" s="45"/>
      <c r="CA609" s="45"/>
      <c r="CB609" s="45"/>
      <c r="CC609" s="45"/>
      <c r="CD609" s="45"/>
      <c r="CE609" s="45"/>
      <c r="CF609" s="45"/>
      <c r="CG609" s="45"/>
      <c r="CH609" s="45"/>
      <c r="CI609" s="45"/>
      <c r="CJ609" s="45"/>
      <c r="CK609" s="45"/>
      <c r="CL609" s="45"/>
      <c r="CM609" s="45"/>
      <c r="CN609" s="45"/>
      <c r="CO609" s="45"/>
      <c r="CP609" s="45"/>
      <c r="CQ609" s="45"/>
      <c r="CR609" s="45"/>
    </row>
    <row r="610" spans="1:96">
      <c r="A610" s="81" t="s">
        <v>8640</v>
      </c>
      <c r="B610" s="100" t="s">
        <v>8641</v>
      </c>
      <c r="C610" s="37"/>
      <c r="D610" s="63">
        <v>34.299999999999997</v>
      </c>
      <c r="E610" s="49"/>
      <c r="F610" s="64"/>
      <c r="G610" s="45"/>
      <c r="H610" s="45"/>
      <c r="I610" s="45"/>
      <c r="J610" s="45"/>
      <c r="K610" s="45"/>
      <c r="L610" s="45"/>
      <c r="M610" s="45"/>
      <c r="N610" s="45"/>
      <c r="O610" s="45"/>
      <c r="P610" s="45"/>
      <c r="Q610" s="45"/>
      <c r="R610" s="45"/>
      <c r="S610" s="45"/>
      <c r="T610" s="45"/>
      <c r="U610" s="45"/>
      <c r="V610" s="45"/>
      <c r="W610" s="45"/>
      <c r="X610" s="45"/>
      <c r="Y610" s="45"/>
      <c r="Z610" s="45"/>
      <c r="AA610" s="45"/>
      <c r="AB610" s="45"/>
      <c r="AC610" s="45"/>
      <c r="AD610" s="45"/>
      <c r="AE610" s="45"/>
      <c r="AF610" s="45"/>
      <c r="AG610" s="45"/>
      <c r="AH610" s="45"/>
      <c r="AI610" s="45"/>
      <c r="AJ610" s="45"/>
      <c r="AK610" s="45"/>
      <c r="AL610" s="45"/>
      <c r="AM610" s="45"/>
      <c r="AN610" s="45"/>
      <c r="AO610" s="45"/>
      <c r="AP610" s="45"/>
      <c r="AQ610" s="45"/>
      <c r="AR610" s="45"/>
      <c r="AS610" s="45"/>
      <c r="AT610" s="45"/>
      <c r="AU610" s="45"/>
      <c r="AV610" s="45"/>
      <c r="AW610" s="45"/>
      <c r="AX610" s="45"/>
      <c r="AY610" s="45"/>
      <c r="AZ610" s="45"/>
      <c r="BA610" s="45"/>
      <c r="BB610" s="45"/>
      <c r="BC610" s="45"/>
      <c r="BD610" s="45"/>
      <c r="BE610" s="45"/>
      <c r="BF610" s="45"/>
      <c r="BG610" s="45"/>
      <c r="BH610" s="45"/>
      <c r="BI610" s="45"/>
      <c r="BJ610" s="45"/>
      <c r="BK610" s="45"/>
      <c r="BL610" s="45"/>
      <c r="BM610" s="45"/>
      <c r="BN610" s="45"/>
      <c r="BO610" s="45"/>
      <c r="BP610" s="45"/>
      <c r="BQ610" s="45"/>
      <c r="BR610" s="45"/>
      <c r="BS610" s="45"/>
      <c r="BT610" s="45"/>
      <c r="BU610" s="45"/>
      <c r="BV610" s="45"/>
      <c r="BW610" s="45"/>
      <c r="BX610" s="45"/>
      <c r="BY610" s="45"/>
      <c r="BZ610" s="45"/>
      <c r="CA610" s="45"/>
      <c r="CB610" s="45"/>
      <c r="CC610" s="45"/>
      <c r="CD610" s="45"/>
      <c r="CE610" s="45"/>
      <c r="CF610" s="45"/>
      <c r="CG610" s="45"/>
      <c r="CH610" s="45"/>
      <c r="CI610" s="45"/>
      <c r="CJ610" s="45"/>
      <c r="CK610" s="45"/>
      <c r="CL610" s="45"/>
      <c r="CM610" s="45"/>
      <c r="CN610" s="45"/>
      <c r="CO610" s="45"/>
      <c r="CP610" s="45"/>
      <c r="CQ610" s="45"/>
      <c r="CR610" s="45"/>
    </row>
    <row r="611" spans="1:96">
      <c r="A611" s="81" t="s">
        <v>8642</v>
      </c>
      <c r="B611" s="100" t="s">
        <v>8643</v>
      </c>
      <c r="C611" s="37"/>
      <c r="D611" s="63">
        <v>34.299999999999997</v>
      </c>
      <c r="E611" s="49"/>
      <c r="F611" s="64"/>
      <c r="G611" s="45"/>
      <c r="H611" s="45"/>
      <c r="I611" s="45"/>
      <c r="J611" s="45"/>
      <c r="K611" s="45"/>
      <c r="L611" s="45"/>
      <c r="M611" s="45"/>
      <c r="N611" s="45"/>
      <c r="O611" s="45"/>
      <c r="P611" s="45"/>
      <c r="Q611" s="45"/>
      <c r="R611" s="45"/>
      <c r="S611" s="45"/>
      <c r="T611" s="45"/>
      <c r="U611" s="45"/>
      <c r="V611" s="45"/>
      <c r="W611" s="45"/>
      <c r="X611" s="45"/>
      <c r="Y611" s="45"/>
      <c r="Z611" s="45"/>
      <c r="AA611" s="45"/>
      <c r="AB611" s="45"/>
      <c r="AC611" s="45"/>
      <c r="AD611" s="45"/>
      <c r="AE611" s="45"/>
      <c r="AF611" s="45"/>
      <c r="AG611" s="45"/>
      <c r="AH611" s="45"/>
      <c r="AI611" s="45"/>
      <c r="AJ611" s="45"/>
      <c r="AK611" s="45"/>
      <c r="AL611" s="45"/>
      <c r="AM611" s="45"/>
      <c r="AN611" s="45"/>
      <c r="AO611" s="45"/>
      <c r="AP611" s="45"/>
      <c r="AQ611" s="45"/>
      <c r="AR611" s="45"/>
      <c r="AS611" s="45"/>
      <c r="AT611" s="45"/>
      <c r="AU611" s="45"/>
      <c r="AV611" s="45"/>
      <c r="AW611" s="45"/>
      <c r="AX611" s="45"/>
      <c r="AY611" s="45"/>
      <c r="AZ611" s="45"/>
      <c r="BA611" s="45"/>
      <c r="BB611" s="45"/>
      <c r="BC611" s="45"/>
      <c r="BD611" s="45"/>
      <c r="BE611" s="45"/>
      <c r="BF611" s="45"/>
      <c r="BG611" s="45"/>
      <c r="BH611" s="45"/>
      <c r="BI611" s="45"/>
      <c r="BJ611" s="45"/>
      <c r="BK611" s="45"/>
      <c r="BL611" s="45"/>
      <c r="BM611" s="45"/>
      <c r="BN611" s="45"/>
      <c r="BO611" s="45"/>
      <c r="BP611" s="45"/>
      <c r="BQ611" s="45"/>
      <c r="BR611" s="45"/>
      <c r="BS611" s="45"/>
      <c r="BT611" s="45"/>
      <c r="BU611" s="45"/>
      <c r="BV611" s="45"/>
      <c r="BW611" s="45"/>
      <c r="BX611" s="45"/>
      <c r="BY611" s="45"/>
      <c r="BZ611" s="45"/>
      <c r="CA611" s="45"/>
      <c r="CB611" s="45"/>
      <c r="CC611" s="45"/>
      <c r="CD611" s="45"/>
      <c r="CE611" s="45"/>
      <c r="CF611" s="45"/>
      <c r="CG611" s="45"/>
      <c r="CH611" s="45"/>
      <c r="CI611" s="45"/>
      <c r="CJ611" s="45"/>
      <c r="CK611" s="45"/>
      <c r="CL611" s="45"/>
      <c r="CM611" s="45"/>
      <c r="CN611" s="45"/>
      <c r="CO611" s="45"/>
      <c r="CP611" s="45"/>
      <c r="CQ611" s="45"/>
      <c r="CR611" s="45"/>
    </row>
    <row r="612" spans="1:96">
      <c r="A612" s="81" t="s">
        <v>8644</v>
      </c>
      <c r="B612" s="100" t="s">
        <v>8645</v>
      </c>
      <c r="C612" s="37"/>
      <c r="D612" s="63">
        <v>51.6</v>
      </c>
      <c r="E612" s="49"/>
      <c r="F612" s="64"/>
      <c r="G612" s="45"/>
      <c r="H612" s="45"/>
      <c r="I612" s="45"/>
      <c r="J612" s="45"/>
      <c r="K612" s="45"/>
      <c r="L612" s="45"/>
      <c r="M612" s="45"/>
      <c r="N612" s="45"/>
      <c r="O612" s="45"/>
      <c r="P612" s="45"/>
      <c r="Q612" s="45"/>
      <c r="R612" s="45"/>
      <c r="S612" s="45"/>
      <c r="T612" s="45"/>
      <c r="U612" s="45"/>
      <c r="V612" s="45"/>
      <c r="W612" s="45"/>
      <c r="X612" s="45"/>
      <c r="Y612" s="45"/>
      <c r="Z612" s="45"/>
      <c r="AA612" s="45"/>
      <c r="AB612" s="45"/>
      <c r="AC612" s="45"/>
      <c r="AD612" s="45"/>
      <c r="AE612" s="45"/>
      <c r="AF612" s="45"/>
      <c r="AG612" s="45"/>
      <c r="AH612" s="45"/>
      <c r="AI612" s="45"/>
      <c r="AJ612" s="45"/>
      <c r="AK612" s="45"/>
      <c r="AL612" s="45"/>
      <c r="AM612" s="45"/>
      <c r="AN612" s="45"/>
      <c r="AO612" s="45"/>
      <c r="AP612" s="45"/>
      <c r="AQ612" s="45"/>
      <c r="AR612" s="45"/>
      <c r="AS612" s="45"/>
      <c r="AT612" s="45"/>
      <c r="AU612" s="45"/>
      <c r="AV612" s="45"/>
      <c r="AW612" s="45"/>
      <c r="AX612" s="45"/>
      <c r="AY612" s="45"/>
      <c r="AZ612" s="45"/>
      <c r="BA612" s="45"/>
      <c r="BB612" s="45"/>
      <c r="BC612" s="45"/>
      <c r="BD612" s="45"/>
      <c r="BE612" s="45"/>
      <c r="BF612" s="45"/>
      <c r="BG612" s="45"/>
      <c r="BH612" s="45"/>
      <c r="BI612" s="45"/>
      <c r="BJ612" s="45"/>
      <c r="BK612" s="45"/>
      <c r="BL612" s="45"/>
      <c r="BM612" s="45"/>
      <c r="BN612" s="45"/>
      <c r="BO612" s="45"/>
      <c r="BP612" s="45"/>
      <c r="BQ612" s="45"/>
      <c r="BR612" s="45"/>
      <c r="BS612" s="45"/>
      <c r="BT612" s="45"/>
      <c r="BU612" s="45"/>
      <c r="BV612" s="45"/>
      <c r="BW612" s="45"/>
      <c r="BX612" s="45"/>
      <c r="BY612" s="45"/>
      <c r="BZ612" s="45"/>
      <c r="CA612" s="45"/>
      <c r="CB612" s="45"/>
      <c r="CC612" s="45"/>
      <c r="CD612" s="45"/>
      <c r="CE612" s="45"/>
      <c r="CF612" s="45"/>
      <c r="CG612" s="45"/>
      <c r="CH612" s="45"/>
      <c r="CI612" s="45"/>
      <c r="CJ612" s="45"/>
      <c r="CK612" s="45"/>
      <c r="CL612" s="45"/>
      <c r="CM612" s="45"/>
      <c r="CN612" s="45"/>
      <c r="CO612" s="45"/>
      <c r="CP612" s="45"/>
      <c r="CQ612" s="45"/>
      <c r="CR612" s="45"/>
    </row>
    <row r="613" spans="1:96">
      <c r="A613" s="81" t="s">
        <v>8646</v>
      </c>
      <c r="B613" s="100" t="s">
        <v>8647</v>
      </c>
      <c r="C613" s="37"/>
      <c r="D613" s="63">
        <v>40.1</v>
      </c>
      <c r="E613" s="49"/>
      <c r="F613" s="64"/>
      <c r="G613" s="45"/>
      <c r="H613" s="45"/>
      <c r="I613" s="45"/>
      <c r="J613" s="45"/>
      <c r="K613" s="45"/>
      <c r="L613" s="45"/>
      <c r="M613" s="45"/>
      <c r="N613" s="45"/>
      <c r="O613" s="45"/>
      <c r="P613" s="45"/>
      <c r="Q613" s="45"/>
      <c r="R613" s="45"/>
      <c r="S613" s="45"/>
      <c r="T613" s="45"/>
      <c r="U613" s="45"/>
      <c r="V613" s="45"/>
      <c r="W613" s="45"/>
      <c r="X613" s="45"/>
      <c r="Y613" s="45"/>
      <c r="Z613" s="45"/>
      <c r="AA613" s="45"/>
      <c r="AB613" s="45"/>
      <c r="AC613" s="45"/>
      <c r="AD613" s="45"/>
      <c r="AE613" s="45"/>
      <c r="AF613" s="45"/>
      <c r="AG613" s="45"/>
      <c r="AH613" s="45"/>
      <c r="AI613" s="45"/>
      <c r="AJ613" s="45"/>
      <c r="AK613" s="45"/>
      <c r="AL613" s="45"/>
      <c r="AM613" s="45"/>
      <c r="AN613" s="45"/>
      <c r="AO613" s="45"/>
      <c r="AP613" s="45"/>
      <c r="AQ613" s="45"/>
      <c r="AR613" s="45"/>
      <c r="AS613" s="45"/>
      <c r="AT613" s="45"/>
      <c r="AU613" s="45"/>
      <c r="AV613" s="45"/>
      <c r="AW613" s="45"/>
      <c r="AX613" s="45"/>
      <c r="AY613" s="45"/>
      <c r="AZ613" s="45"/>
      <c r="BA613" s="45"/>
      <c r="BB613" s="45"/>
      <c r="BC613" s="45"/>
      <c r="BD613" s="45"/>
      <c r="BE613" s="45"/>
      <c r="BF613" s="45"/>
      <c r="BG613" s="45"/>
      <c r="BH613" s="45"/>
      <c r="BI613" s="45"/>
      <c r="BJ613" s="45"/>
      <c r="BK613" s="45"/>
      <c r="BL613" s="45"/>
      <c r="BM613" s="45"/>
      <c r="BN613" s="45"/>
      <c r="BO613" s="45"/>
      <c r="BP613" s="45"/>
      <c r="BQ613" s="45"/>
      <c r="BR613" s="45"/>
      <c r="BS613" s="45"/>
      <c r="BT613" s="45"/>
      <c r="BU613" s="45"/>
      <c r="BV613" s="45"/>
      <c r="BW613" s="45"/>
      <c r="BX613" s="45"/>
      <c r="BY613" s="45"/>
      <c r="BZ613" s="45"/>
      <c r="CA613" s="45"/>
      <c r="CB613" s="45"/>
      <c r="CC613" s="45"/>
      <c r="CD613" s="45"/>
      <c r="CE613" s="45"/>
      <c r="CF613" s="45"/>
      <c r="CG613" s="45"/>
      <c r="CH613" s="45"/>
      <c r="CI613" s="45"/>
      <c r="CJ613" s="45"/>
      <c r="CK613" s="45"/>
      <c r="CL613" s="45"/>
      <c r="CM613" s="45"/>
      <c r="CN613" s="45"/>
      <c r="CO613" s="45"/>
      <c r="CP613" s="45"/>
      <c r="CQ613" s="45"/>
      <c r="CR613" s="45"/>
    </row>
    <row r="614" spans="1:96">
      <c r="A614" s="81" t="s">
        <v>8648</v>
      </c>
      <c r="B614" s="100" t="s">
        <v>8649</v>
      </c>
      <c r="C614" s="37"/>
      <c r="D614" s="63">
        <v>34.299999999999997</v>
      </c>
      <c r="E614" s="49"/>
      <c r="F614" s="64"/>
      <c r="G614" s="45"/>
      <c r="H614" s="45"/>
      <c r="I614" s="45"/>
      <c r="J614" s="45"/>
      <c r="K614" s="45"/>
      <c r="L614" s="45"/>
      <c r="M614" s="45"/>
      <c r="N614" s="45"/>
      <c r="O614" s="45"/>
      <c r="P614" s="45"/>
      <c r="Q614" s="45"/>
      <c r="R614" s="45"/>
      <c r="S614" s="45"/>
      <c r="T614" s="45"/>
      <c r="U614" s="45"/>
      <c r="V614" s="45"/>
      <c r="W614" s="45"/>
      <c r="X614" s="45"/>
      <c r="Y614" s="45"/>
      <c r="Z614" s="45"/>
      <c r="AA614" s="45"/>
      <c r="AB614" s="45"/>
      <c r="AC614" s="45"/>
      <c r="AD614" s="45"/>
      <c r="AE614" s="45"/>
      <c r="AF614" s="45"/>
      <c r="AG614" s="45"/>
      <c r="AH614" s="45"/>
      <c r="AI614" s="45"/>
      <c r="AJ614" s="45"/>
      <c r="AK614" s="45"/>
      <c r="AL614" s="45"/>
      <c r="AM614" s="45"/>
      <c r="AN614" s="45"/>
      <c r="AO614" s="45"/>
      <c r="AP614" s="45"/>
      <c r="AQ614" s="45"/>
      <c r="AR614" s="45"/>
      <c r="AS614" s="45"/>
      <c r="AT614" s="45"/>
      <c r="AU614" s="45"/>
      <c r="AV614" s="45"/>
      <c r="AW614" s="45"/>
      <c r="AX614" s="45"/>
      <c r="AY614" s="45"/>
      <c r="AZ614" s="45"/>
      <c r="BA614" s="45"/>
      <c r="BB614" s="45"/>
      <c r="BC614" s="45"/>
      <c r="BD614" s="45"/>
      <c r="BE614" s="45"/>
      <c r="BF614" s="45"/>
      <c r="BG614" s="45"/>
      <c r="BH614" s="45"/>
      <c r="BI614" s="45"/>
      <c r="BJ614" s="45"/>
      <c r="BK614" s="45"/>
      <c r="BL614" s="45"/>
      <c r="BM614" s="45"/>
      <c r="BN614" s="45"/>
      <c r="BO614" s="45"/>
      <c r="BP614" s="45"/>
      <c r="BQ614" s="45"/>
      <c r="BR614" s="45"/>
      <c r="BS614" s="45"/>
      <c r="BT614" s="45"/>
      <c r="BU614" s="45"/>
      <c r="BV614" s="45"/>
      <c r="BW614" s="45"/>
      <c r="BX614" s="45"/>
      <c r="BY614" s="45"/>
      <c r="BZ614" s="45"/>
      <c r="CA614" s="45"/>
      <c r="CB614" s="45"/>
      <c r="CC614" s="45"/>
      <c r="CD614" s="45"/>
      <c r="CE614" s="45"/>
      <c r="CF614" s="45"/>
      <c r="CG614" s="45"/>
      <c r="CH614" s="45"/>
      <c r="CI614" s="45"/>
      <c r="CJ614" s="45"/>
      <c r="CK614" s="45"/>
      <c r="CL614" s="45"/>
      <c r="CM614" s="45"/>
      <c r="CN614" s="45"/>
      <c r="CO614" s="45"/>
      <c r="CP614" s="45"/>
      <c r="CQ614" s="45"/>
      <c r="CR614" s="45"/>
    </row>
    <row r="615" spans="1:96">
      <c r="A615" s="81" t="s">
        <v>8650</v>
      </c>
      <c r="B615" s="100" t="s">
        <v>8651</v>
      </c>
      <c r="C615" s="37"/>
      <c r="D615" s="63">
        <v>22.9</v>
      </c>
      <c r="E615" s="49"/>
      <c r="F615" s="64"/>
      <c r="G615" s="45"/>
      <c r="H615" s="45"/>
      <c r="I615" s="45"/>
      <c r="J615" s="45"/>
      <c r="K615" s="45"/>
      <c r="L615" s="45"/>
      <c r="M615" s="45"/>
      <c r="N615" s="45"/>
      <c r="O615" s="45"/>
      <c r="P615" s="45"/>
      <c r="Q615" s="45"/>
      <c r="R615" s="45"/>
      <c r="S615" s="45"/>
      <c r="T615" s="45"/>
      <c r="U615" s="45"/>
      <c r="V615" s="45"/>
      <c r="W615" s="45"/>
      <c r="X615" s="45"/>
      <c r="Y615" s="45"/>
      <c r="Z615" s="45"/>
      <c r="AA615" s="45"/>
      <c r="AB615" s="45"/>
      <c r="AC615" s="45"/>
      <c r="AD615" s="45"/>
      <c r="AE615" s="45"/>
      <c r="AF615" s="45"/>
      <c r="AG615" s="45"/>
      <c r="AH615" s="45"/>
      <c r="AI615" s="45"/>
      <c r="AJ615" s="45"/>
      <c r="AK615" s="45"/>
      <c r="AL615" s="45"/>
      <c r="AM615" s="45"/>
      <c r="AN615" s="45"/>
      <c r="AO615" s="45"/>
      <c r="AP615" s="45"/>
      <c r="AQ615" s="45"/>
      <c r="AR615" s="45"/>
      <c r="AS615" s="45"/>
      <c r="AT615" s="45"/>
      <c r="AU615" s="45"/>
      <c r="AV615" s="45"/>
      <c r="AW615" s="45"/>
      <c r="AX615" s="45"/>
      <c r="AY615" s="45"/>
      <c r="AZ615" s="45"/>
      <c r="BA615" s="45"/>
      <c r="BB615" s="45"/>
      <c r="BC615" s="45"/>
      <c r="BD615" s="45"/>
      <c r="BE615" s="45"/>
      <c r="BF615" s="45"/>
      <c r="BG615" s="45"/>
      <c r="BH615" s="45"/>
      <c r="BI615" s="45"/>
      <c r="BJ615" s="45"/>
      <c r="BK615" s="45"/>
      <c r="BL615" s="45"/>
      <c r="BM615" s="45"/>
      <c r="BN615" s="45"/>
      <c r="BO615" s="45"/>
      <c r="BP615" s="45"/>
      <c r="BQ615" s="45"/>
      <c r="BR615" s="45"/>
      <c r="BS615" s="45"/>
      <c r="BT615" s="45"/>
      <c r="BU615" s="45"/>
      <c r="BV615" s="45"/>
      <c r="BW615" s="45"/>
      <c r="BX615" s="45"/>
      <c r="BY615" s="45"/>
      <c r="BZ615" s="45"/>
      <c r="CA615" s="45"/>
      <c r="CB615" s="45"/>
      <c r="CC615" s="45"/>
      <c r="CD615" s="45"/>
      <c r="CE615" s="45"/>
      <c r="CF615" s="45"/>
      <c r="CG615" s="45"/>
      <c r="CH615" s="45"/>
      <c r="CI615" s="45"/>
      <c r="CJ615" s="45"/>
      <c r="CK615" s="45"/>
      <c r="CL615" s="45"/>
      <c r="CM615" s="45"/>
      <c r="CN615" s="45"/>
      <c r="CO615" s="45"/>
      <c r="CP615" s="45"/>
      <c r="CQ615" s="45"/>
      <c r="CR615" s="45"/>
    </row>
    <row r="616" spans="1:96">
      <c r="A616" s="81" t="s">
        <v>8652</v>
      </c>
      <c r="B616" s="100" t="s">
        <v>8653</v>
      </c>
      <c r="C616" s="37"/>
      <c r="D616" s="63">
        <v>201</v>
      </c>
      <c r="E616" s="49"/>
      <c r="F616" s="64"/>
      <c r="G616" s="45"/>
      <c r="H616" s="45"/>
      <c r="I616" s="45"/>
      <c r="J616" s="45"/>
      <c r="K616" s="45"/>
      <c r="L616" s="45"/>
      <c r="M616" s="45"/>
      <c r="N616" s="45"/>
      <c r="O616" s="45"/>
      <c r="P616" s="45"/>
      <c r="Q616" s="45"/>
      <c r="R616" s="45"/>
      <c r="S616" s="45"/>
      <c r="T616" s="45"/>
      <c r="U616" s="45"/>
      <c r="V616" s="45"/>
      <c r="W616" s="45"/>
      <c r="X616" s="45"/>
      <c r="Y616" s="45"/>
      <c r="Z616" s="45"/>
      <c r="AA616" s="45"/>
      <c r="AB616" s="45"/>
      <c r="AC616" s="45"/>
      <c r="AD616" s="45"/>
      <c r="AE616" s="45"/>
      <c r="AF616" s="45"/>
      <c r="AG616" s="45"/>
      <c r="AH616" s="45"/>
      <c r="AI616" s="45"/>
      <c r="AJ616" s="45"/>
      <c r="AK616" s="45"/>
      <c r="AL616" s="45"/>
      <c r="AM616" s="45"/>
      <c r="AN616" s="45"/>
      <c r="AO616" s="45"/>
      <c r="AP616" s="45"/>
      <c r="AQ616" s="45"/>
      <c r="AR616" s="45"/>
      <c r="AS616" s="45"/>
      <c r="AT616" s="45"/>
      <c r="AU616" s="45"/>
      <c r="AV616" s="45"/>
      <c r="AW616" s="45"/>
      <c r="AX616" s="45"/>
      <c r="AY616" s="45"/>
      <c r="AZ616" s="45"/>
      <c r="BA616" s="45"/>
      <c r="BB616" s="45"/>
      <c r="BC616" s="45"/>
      <c r="BD616" s="45"/>
      <c r="BE616" s="45"/>
      <c r="BF616" s="45"/>
      <c r="BG616" s="45"/>
      <c r="BH616" s="45"/>
      <c r="BI616" s="45"/>
      <c r="BJ616" s="45"/>
      <c r="BK616" s="45"/>
      <c r="BL616" s="45"/>
      <c r="BM616" s="45"/>
      <c r="BN616" s="45"/>
      <c r="BO616" s="45"/>
      <c r="BP616" s="45"/>
      <c r="BQ616" s="45"/>
      <c r="BR616" s="45"/>
      <c r="BS616" s="45"/>
      <c r="BT616" s="45"/>
      <c r="BU616" s="45"/>
      <c r="BV616" s="45"/>
      <c r="BW616" s="45"/>
      <c r="BX616" s="45"/>
      <c r="BY616" s="45"/>
      <c r="BZ616" s="45"/>
      <c r="CA616" s="45"/>
      <c r="CB616" s="45"/>
      <c r="CC616" s="45"/>
      <c r="CD616" s="45"/>
      <c r="CE616" s="45"/>
      <c r="CF616" s="45"/>
      <c r="CG616" s="45"/>
      <c r="CH616" s="45"/>
      <c r="CI616" s="45"/>
      <c r="CJ616" s="45"/>
      <c r="CK616" s="45"/>
      <c r="CL616" s="45"/>
      <c r="CM616" s="45"/>
      <c r="CN616" s="45"/>
      <c r="CO616" s="45"/>
      <c r="CP616" s="45"/>
      <c r="CQ616" s="45"/>
      <c r="CR616" s="45"/>
    </row>
    <row r="617" spans="1:96">
      <c r="A617" s="65" t="s">
        <v>8654</v>
      </c>
      <c r="B617" s="40" t="s">
        <v>8655</v>
      </c>
      <c r="C617" s="39"/>
      <c r="D617" s="63">
        <v>29.8</v>
      </c>
      <c r="E617" s="49"/>
      <c r="F617" s="64"/>
      <c r="G617" s="45"/>
      <c r="H617" s="45"/>
      <c r="I617" s="45"/>
      <c r="J617" s="45"/>
      <c r="K617" s="45"/>
      <c r="L617" s="45"/>
      <c r="M617" s="45"/>
      <c r="N617" s="45"/>
      <c r="O617" s="45"/>
      <c r="P617" s="45"/>
      <c r="Q617" s="45"/>
      <c r="R617" s="45"/>
      <c r="S617" s="45"/>
      <c r="T617" s="45"/>
      <c r="U617" s="45"/>
      <c r="V617" s="45"/>
      <c r="W617" s="45"/>
      <c r="X617" s="45"/>
      <c r="Y617" s="45"/>
      <c r="Z617" s="45"/>
      <c r="AA617" s="45"/>
      <c r="AB617" s="45"/>
      <c r="AC617" s="45"/>
      <c r="AD617" s="45"/>
      <c r="AE617" s="45"/>
      <c r="AF617" s="45"/>
      <c r="AG617" s="45"/>
      <c r="AH617" s="45"/>
      <c r="AI617" s="45"/>
      <c r="AJ617" s="45"/>
      <c r="AK617" s="45"/>
      <c r="AL617" s="45"/>
      <c r="AM617" s="45"/>
      <c r="AN617" s="45"/>
      <c r="AO617" s="45"/>
      <c r="AP617" s="45"/>
      <c r="AQ617" s="45"/>
      <c r="AR617" s="45"/>
      <c r="AS617" s="45"/>
      <c r="AT617" s="45"/>
      <c r="AU617" s="45"/>
      <c r="AV617" s="45"/>
      <c r="AW617" s="45"/>
      <c r="AX617" s="45"/>
      <c r="AY617" s="45"/>
      <c r="AZ617" s="45"/>
      <c r="BA617" s="45"/>
      <c r="BB617" s="45"/>
      <c r="BC617" s="45"/>
      <c r="BD617" s="45"/>
      <c r="BE617" s="45"/>
      <c r="BF617" s="45"/>
      <c r="BG617" s="45"/>
      <c r="BH617" s="45"/>
      <c r="BI617" s="45"/>
      <c r="BJ617" s="45"/>
      <c r="BK617" s="45"/>
      <c r="BL617" s="45"/>
      <c r="BM617" s="45"/>
      <c r="BN617" s="45"/>
      <c r="BO617" s="45"/>
      <c r="BP617" s="45"/>
      <c r="BQ617" s="45"/>
      <c r="BR617" s="45"/>
      <c r="BS617" s="45"/>
      <c r="BT617" s="45"/>
      <c r="BU617" s="45"/>
      <c r="BV617" s="45"/>
      <c r="BW617" s="45"/>
      <c r="BX617" s="45"/>
      <c r="BY617" s="45"/>
      <c r="BZ617" s="45"/>
      <c r="CA617" s="45"/>
      <c r="CB617" s="45"/>
      <c r="CC617" s="45"/>
      <c r="CD617" s="45"/>
      <c r="CE617" s="45"/>
      <c r="CF617" s="45"/>
      <c r="CG617" s="45"/>
      <c r="CH617" s="45"/>
      <c r="CI617" s="45"/>
      <c r="CJ617" s="45"/>
      <c r="CK617" s="45"/>
      <c r="CL617" s="45"/>
      <c r="CM617" s="45"/>
      <c r="CN617" s="45"/>
      <c r="CO617" s="45"/>
      <c r="CP617" s="45"/>
      <c r="CQ617" s="45"/>
      <c r="CR617" s="45"/>
    </row>
    <row r="618" spans="1:96">
      <c r="A618" s="65" t="s">
        <v>8656</v>
      </c>
      <c r="B618" s="40" t="s">
        <v>8657</v>
      </c>
      <c r="C618" s="39"/>
      <c r="D618" s="63">
        <v>493</v>
      </c>
      <c r="E618" s="49"/>
      <c r="F618" s="64"/>
      <c r="G618" s="45"/>
      <c r="H618" s="45"/>
      <c r="I618" s="45"/>
      <c r="J618" s="45"/>
      <c r="K618" s="45"/>
      <c r="L618" s="45"/>
      <c r="M618" s="45"/>
      <c r="N618" s="45"/>
      <c r="O618" s="45"/>
      <c r="P618" s="45"/>
      <c r="Q618" s="45"/>
      <c r="R618" s="45"/>
      <c r="S618" s="45"/>
      <c r="T618" s="45"/>
      <c r="U618" s="45"/>
      <c r="V618" s="45"/>
      <c r="W618" s="45"/>
      <c r="X618" s="45"/>
      <c r="Y618" s="45"/>
      <c r="Z618" s="45"/>
      <c r="AA618" s="45"/>
      <c r="AB618" s="45"/>
      <c r="AC618" s="45"/>
      <c r="AD618" s="45"/>
      <c r="AE618" s="45"/>
      <c r="AF618" s="45"/>
      <c r="AG618" s="45"/>
      <c r="AH618" s="45"/>
      <c r="AI618" s="45"/>
      <c r="AJ618" s="45"/>
      <c r="AK618" s="45"/>
      <c r="AL618" s="45"/>
      <c r="AM618" s="45"/>
      <c r="AN618" s="45"/>
      <c r="AO618" s="45"/>
      <c r="AP618" s="45"/>
      <c r="AQ618" s="45"/>
      <c r="AR618" s="45"/>
      <c r="AS618" s="45"/>
      <c r="AT618" s="45"/>
      <c r="AU618" s="45"/>
      <c r="AV618" s="45"/>
      <c r="AW618" s="45"/>
      <c r="AX618" s="45"/>
      <c r="AY618" s="45"/>
      <c r="AZ618" s="45"/>
      <c r="BA618" s="45"/>
      <c r="BB618" s="45"/>
      <c r="BC618" s="45"/>
      <c r="BD618" s="45"/>
      <c r="BE618" s="45"/>
      <c r="BF618" s="45"/>
      <c r="BG618" s="45"/>
      <c r="BH618" s="45"/>
      <c r="BI618" s="45"/>
      <c r="BJ618" s="45"/>
      <c r="BK618" s="45"/>
      <c r="BL618" s="45"/>
      <c r="BM618" s="45"/>
      <c r="BN618" s="45"/>
      <c r="BO618" s="45"/>
      <c r="BP618" s="45"/>
      <c r="BQ618" s="45"/>
      <c r="BR618" s="45"/>
      <c r="BS618" s="45"/>
      <c r="BT618" s="45"/>
      <c r="BU618" s="45"/>
      <c r="BV618" s="45"/>
      <c r="BW618" s="45"/>
      <c r="BX618" s="45"/>
      <c r="BY618" s="45"/>
      <c r="BZ618" s="45"/>
      <c r="CA618" s="45"/>
      <c r="CB618" s="45"/>
      <c r="CC618" s="45"/>
      <c r="CD618" s="45"/>
      <c r="CE618" s="45"/>
      <c r="CF618" s="45"/>
      <c r="CG618" s="45"/>
      <c r="CH618" s="45"/>
      <c r="CI618" s="45"/>
      <c r="CJ618" s="45"/>
      <c r="CK618" s="45"/>
      <c r="CL618" s="45"/>
      <c r="CM618" s="45"/>
      <c r="CN618" s="45"/>
      <c r="CO618" s="45"/>
      <c r="CP618" s="45"/>
      <c r="CQ618" s="45"/>
      <c r="CR618" s="45"/>
    </row>
    <row r="619" spans="1:96">
      <c r="A619" s="65" t="s">
        <v>8658</v>
      </c>
      <c r="B619" s="40" t="s">
        <v>8659</v>
      </c>
      <c r="C619" s="39"/>
      <c r="D619" s="63">
        <v>106</v>
      </c>
      <c r="E619" s="49"/>
      <c r="F619" s="64"/>
      <c r="G619" s="45"/>
      <c r="H619" s="45"/>
      <c r="I619" s="45"/>
      <c r="J619" s="45"/>
      <c r="K619" s="45"/>
      <c r="L619" s="45"/>
      <c r="M619" s="45"/>
      <c r="N619" s="45"/>
      <c r="O619" s="45"/>
      <c r="P619" s="45"/>
      <c r="Q619" s="45"/>
      <c r="R619" s="45"/>
      <c r="S619" s="45"/>
      <c r="T619" s="45"/>
      <c r="U619" s="45"/>
      <c r="V619" s="45"/>
      <c r="W619" s="45"/>
      <c r="X619" s="45"/>
      <c r="Y619" s="45"/>
      <c r="Z619" s="45"/>
      <c r="AA619" s="45"/>
      <c r="AB619" s="45"/>
      <c r="AC619" s="45"/>
      <c r="AD619" s="45"/>
      <c r="AE619" s="45"/>
      <c r="AF619" s="45"/>
      <c r="AG619" s="45"/>
      <c r="AH619" s="45"/>
      <c r="AI619" s="45"/>
      <c r="AJ619" s="45"/>
      <c r="AK619" s="45"/>
      <c r="AL619" s="45"/>
      <c r="AM619" s="45"/>
      <c r="AN619" s="45"/>
      <c r="AO619" s="45"/>
      <c r="AP619" s="45"/>
      <c r="AQ619" s="45"/>
      <c r="AR619" s="45"/>
      <c r="AS619" s="45"/>
      <c r="AT619" s="45"/>
      <c r="AU619" s="45"/>
      <c r="AV619" s="45"/>
      <c r="AW619" s="45"/>
      <c r="AX619" s="45"/>
      <c r="AY619" s="45"/>
      <c r="AZ619" s="45"/>
      <c r="BA619" s="45"/>
      <c r="BB619" s="45"/>
      <c r="BC619" s="45"/>
      <c r="BD619" s="45"/>
      <c r="BE619" s="45"/>
      <c r="BF619" s="45"/>
      <c r="BG619" s="45"/>
      <c r="BH619" s="45"/>
      <c r="BI619" s="45"/>
      <c r="BJ619" s="45"/>
      <c r="BK619" s="45"/>
      <c r="BL619" s="45"/>
      <c r="BM619" s="45"/>
      <c r="BN619" s="45"/>
      <c r="BO619" s="45"/>
      <c r="BP619" s="45"/>
      <c r="BQ619" s="45"/>
      <c r="BR619" s="45"/>
      <c r="BS619" s="45"/>
      <c r="BT619" s="45"/>
      <c r="BU619" s="45"/>
      <c r="BV619" s="45"/>
      <c r="BW619" s="45"/>
      <c r="BX619" s="45"/>
      <c r="BY619" s="45"/>
      <c r="BZ619" s="45"/>
      <c r="CA619" s="45"/>
      <c r="CB619" s="45"/>
      <c r="CC619" s="45"/>
      <c r="CD619" s="45"/>
      <c r="CE619" s="45"/>
      <c r="CF619" s="45"/>
      <c r="CG619" s="45"/>
      <c r="CH619" s="45"/>
      <c r="CI619" s="45"/>
      <c r="CJ619" s="45"/>
      <c r="CK619" s="45"/>
      <c r="CL619" s="45"/>
      <c r="CM619" s="45"/>
      <c r="CN619" s="45"/>
      <c r="CO619" s="45"/>
      <c r="CP619" s="45"/>
      <c r="CQ619" s="45"/>
      <c r="CR619" s="45"/>
    </row>
    <row r="620" spans="1:96">
      <c r="A620" s="65" t="s">
        <v>8660</v>
      </c>
      <c r="B620" s="40" t="s">
        <v>8661</v>
      </c>
      <c r="C620" s="39"/>
      <c r="D620" s="63">
        <v>264</v>
      </c>
      <c r="E620" s="49"/>
      <c r="F620" s="64"/>
      <c r="G620" s="45"/>
      <c r="H620" s="45"/>
      <c r="I620" s="45"/>
      <c r="J620" s="45"/>
      <c r="K620" s="45"/>
      <c r="L620" s="45"/>
      <c r="M620" s="45"/>
      <c r="N620" s="45"/>
      <c r="O620" s="45"/>
      <c r="P620" s="45"/>
      <c r="Q620" s="45"/>
      <c r="R620" s="45"/>
      <c r="S620" s="45"/>
      <c r="T620" s="45"/>
      <c r="U620" s="45"/>
      <c r="V620" s="45"/>
      <c r="W620" s="45"/>
      <c r="X620" s="45"/>
      <c r="Y620" s="45"/>
      <c r="Z620" s="45"/>
      <c r="AA620" s="45"/>
      <c r="AB620" s="45"/>
      <c r="AC620" s="45"/>
      <c r="AD620" s="45"/>
      <c r="AE620" s="45"/>
      <c r="AF620" s="45"/>
      <c r="AG620" s="45"/>
      <c r="AH620" s="45"/>
      <c r="AI620" s="45"/>
      <c r="AJ620" s="45"/>
      <c r="AK620" s="45"/>
      <c r="AL620" s="45"/>
      <c r="AM620" s="45"/>
      <c r="AN620" s="45"/>
      <c r="AO620" s="45"/>
      <c r="AP620" s="45"/>
      <c r="AQ620" s="45"/>
      <c r="AR620" s="45"/>
      <c r="AS620" s="45"/>
      <c r="AT620" s="45"/>
      <c r="AU620" s="45"/>
      <c r="AV620" s="45"/>
      <c r="AW620" s="45"/>
      <c r="AX620" s="45"/>
      <c r="AY620" s="45"/>
      <c r="AZ620" s="45"/>
      <c r="BA620" s="45"/>
      <c r="BB620" s="45"/>
      <c r="BC620" s="45"/>
      <c r="BD620" s="45"/>
      <c r="BE620" s="45"/>
      <c r="BF620" s="45"/>
      <c r="BG620" s="45"/>
      <c r="BH620" s="45"/>
      <c r="BI620" s="45"/>
      <c r="BJ620" s="45"/>
      <c r="BK620" s="45"/>
      <c r="BL620" s="45"/>
      <c r="BM620" s="45"/>
      <c r="BN620" s="45"/>
      <c r="BO620" s="45"/>
      <c r="BP620" s="45"/>
      <c r="BQ620" s="45"/>
      <c r="BR620" s="45"/>
      <c r="BS620" s="45"/>
      <c r="BT620" s="45"/>
      <c r="BU620" s="45"/>
      <c r="BV620" s="45"/>
      <c r="BW620" s="45"/>
      <c r="BX620" s="45"/>
      <c r="BY620" s="45"/>
      <c r="BZ620" s="45"/>
      <c r="CA620" s="45"/>
      <c r="CB620" s="45"/>
      <c r="CC620" s="45"/>
      <c r="CD620" s="45"/>
      <c r="CE620" s="45"/>
      <c r="CF620" s="45"/>
      <c r="CG620" s="45"/>
      <c r="CH620" s="45"/>
      <c r="CI620" s="45"/>
      <c r="CJ620" s="45"/>
      <c r="CK620" s="45"/>
      <c r="CL620" s="45"/>
      <c r="CM620" s="45"/>
      <c r="CN620" s="45"/>
      <c r="CO620" s="45"/>
      <c r="CP620" s="45"/>
      <c r="CQ620" s="45"/>
      <c r="CR620" s="45"/>
    </row>
    <row r="621" spans="1:96">
      <c r="A621" s="65" t="s">
        <v>8662</v>
      </c>
      <c r="B621" s="40" t="s">
        <v>8663</v>
      </c>
      <c r="C621" s="39"/>
      <c r="D621" s="63">
        <v>930</v>
      </c>
      <c r="E621" s="49"/>
      <c r="F621" s="64"/>
      <c r="G621" s="45"/>
      <c r="H621" s="45"/>
      <c r="I621" s="45"/>
      <c r="J621" s="45"/>
      <c r="K621" s="45"/>
      <c r="L621" s="45"/>
      <c r="M621" s="45"/>
      <c r="N621" s="45"/>
      <c r="O621" s="45"/>
      <c r="P621" s="45"/>
      <c r="Q621" s="45"/>
      <c r="R621" s="45"/>
      <c r="S621" s="45"/>
      <c r="T621" s="45"/>
      <c r="U621" s="45"/>
      <c r="V621" s="45"/>
      <c r="W621" s="45"/>
      <c r="X621" s="45"/>
      <c r="Y621" s="45"/>
      <c r="Z621" s="45"/>
      <c r="AA621" s="45"/>
      <c r="AB621" s="45"/>
      <c r="AC621" s="45"/>
      <c r="AD621" s="45"/>
      <c r="AE621" s="45"/>
      <c r="AF621" s="45"/>
      <c r="AG621" s="45"/>
      <c r="AH621" s="45"/>
      <c r="AI621" s="45"/>
      <c r="AJ621" s="45"/>
      <c r="AK621" s="45"/>
      <c r="AL621" s="45"/>
      <c r="AM621" s="45"/>
      <c r="AN621" s="45"/>
      <c r="AO621" s="45"/>
      <c r="AP621" s="45"/>
      <c r="AQ621" s="45"/>
      <c r="AR621" s="45"/>
      <c r="AS621" s="45"/>
      <c r="AT621" s="45"/>
      <c r="AU621" s="45"/>
      <c r="AV621" s="45"/>
      <c r="AW621" s="45"/>
      <c r="AX621" s="45"/>
      <c r="AY621" s="45"/>
      <c r="AZ621" s="45"/>
      <c r="BA621" s="45"/>
      <c r="BB621" s="45"/>
      <c r="BC621" s="45"/>
      <c r="BD621" s="45"/>
      <c r="BE621" s="45"/>
      <c r="BF621" s="45"/>
      <c r="BG621" s="45"/>
      <c r="BH621" s="45"/>
      <c r="BI621" s="45"/>
      <c r="BJ621" s="45"/>
      <c r="BK621" s="45"/>
      <c r="BL621" s="45"/>
      <c r="BM621" s="45"/>
      <c r="BN621" s="45"/>
      <c r="BO621" s="45"/>
      <c r="BP621" s="45"/>
      <c r="BQ621" s="45"/>
      <c r="BR621" s="45"/>
      <c r="BS621" s="45"/>
      <c r="BT621" s="45"/>
      <c r="BU621" s="45"/>
      <c r="BV621" s="45"/>
      <c r="BW621" s="45"/>
      <c r="BX621" s="45"/>
      <c r="BY621" s="45"/>
      <c r="BZ621" s="45"/>
      <c r="CA621" s="45"/>
      <c r="CB621" s="45"/>
      <c r="CC621" s="45"/>
      <c r="CD621" s="45"/>
      <c r="CE621" s="45"/>
      <c r="CF621" s="45"/>
      <c r="CG621" s="45"/>
      <c r="CH621" s="45"/>
      <c r="CI621" s="45"/>
      <c r="CJ621" s="45"/>
      <c r="CK621" s="45"/>
      <c r="CL621" s="45"/>
      <c r="CM621" s="45"/>
      <c r="CN621" s="45"/>
      <c r="CO621" s="45"/>
      <c r="CP621" s="45"/>
      <c r="CQ621" s="45"/>
      <c r="CR621" s="45"/>
    </row>
    <row r="622" spans="1:96">
      <c r="A622" s="65" t="s">
        <v>8664</v>
      </c>
      <c r="B622" s="40" t="s">
        <v>8665</v>
      </c>
      <c r="C622" s="39"/>
      <c r="D622" s="63">
        <v>2470</v>
      </c>
      <c r="E622" s="49"/>
      <c r="F622" s="64"/>
      <c r="G622" s="45"/>
      <c r="H622" s="45"/>
      <c r="I622" s="45"/>
      <c r="J622" s="45"/>
      <c r="K622" s="45"/>
      <c r="L622" s="45"/>
      <c r="M622" s="45"/>
      <c r="N622" s="45"/>
      <c r="O622" s="45"/>
      <c r="P622" s="45"/>
      <c r="Q622" s="45"/>
      <c r="R622" s="45"/>
      <c r="S622" s="45"/>
      <c r="T622" s="45"/>
      <c r="U622" s="45"/>
      <c r="V622" s="45"/>
      <c r="W622" s="45"/>
      <c r="X622" s="45"/>
      <c r="Y622" s="45"/>
      <c r="Z622" s="45"/>
      <c r="AA622" s="45"/>
      <c r="AB622" s="45"/>
      <c r="AC622" s="45"/>
      <c r="AD622" s="45"/>
      <c r="AE622" s="45"/>
      <c r="AF622" s="45"/>
      <c r="AG622" s="45"/>
      <c r="AH622" s="45"/>
      <c r="AI622" s="45"/>
      <c r="AJ622" s="45"/>
      <c r="AK622" s="45"/>
      <c r="AL622" s="45"/>
      <c r="AM622" s="45"/>
      <c r="AN622" s="45"/>
      <c r="AO622" s="45"/>
      <c r="AP622" s="45"/>
      <c r="AQ622" s="45"/>
      <c r="AR622" s="45"/>
      <c r="AS622" s="45"/>
      <c r="AT622" s="45"/>
      <c r="AU622" s="45"/>
      <c r="AV622" s="45"/>
      <c r="AW622" s="45"/>
      <c r="AX622" s="45"/>
      <c r="AY622" s="45"/>
      <c r="AZ622" s="45"/>
      <c r="BA622" s="45"/>
      <c r="BB622" s="45"/>
      <c r="BC622" s="45"/>
      <c r="BD622" s="45"/>
      <c r="BE622" s="45"/>
      <c r="BF622" s="45"/>
      <c r="BG622" s="45"/>
      <c r="BH622" s="45"/>
      <c r="BI622" s="45"/>
      <c r="BJ622" s="45"/>
      <c r="BK622" s="45"/>
      <c r="BL622" s="45"/>
      <c r="BM622" s="45"/>
      <c r="BN622" s="45"/>
      <c r="BO622" s="45"/>
      <c r="BP622" s="45"/>
      <c r="BQ622" s="45"/>
      <c r="BR622" s="45"/>
      <c r="BS622" s="45"/>
      <c r="BT622" s="45"/>
      <c r="BU622" s="45"/>
      <c r="BV622" s="45"/>
      <c r="BW622" s="45"/>
      <c r="BX622" s="45"/>
      <c r="BY622" s="45"/>
      <c r="BZ622" s="45"/>
      <c r="CA622" s="45"/>
      <c r="CB622" s="45"/>
      <c r="CC622" s="45"/>
      <c r="CD622" s="45"/>
      <c r="CE622" s="45"/>
      <c r="CF622" s="45"/>
      <c r="CG622" s="45"/>
      <c r="CH622" s="45"/>
      <c r="CI622" s="45"/>
      <c r="CJ622" s="45"/>
      <c r="CK622" s="45"/>
      <c r="CL622" s="45"/>
      <c r="CM622" s="45"/>
      <c r="CN622" s="45"/>
      <c r="CO622" s="45"/>
      <c r="CP622" s="45"/>
      <c r="CQ622" s="45"/>
      <c r="CR622" s="45"/>
    </row>
    <row r="623" spans="1:96">
      <c r="A623" s="65" t="s">
        <v>8666</v>
      </c>
      <c r="B623" s="40" t="s">
        <v>8667</v>
      </c>
      <c r="C623" s="39"/>
      <c r="D623" s="63">
        <v>3100</v>
      </c>
      <c r="E623" s="49"/>
      <c r="F623" s="64"/>
      <c r="G623" s="45"/>
      <c r="H623" s="45"/>
      <c r="I623" s="45"/>
      <c r="J623" s="45"/>
      <c r="K623" s="45"/>
      <c r="L623" s="45"/>
      <c r="M623" s="45"/>
      <c r="N623" s="45"/>
      <c r="O623" s="45"/>
      <c r="P623" s="45"/>
      <c r="Q623" s="45"/>
      <c r="R623" s="45"/>
      <c r="S623" s="45"/>
      <c r="T623" s="45"/>
      <c r="U623" s="45"/>
      <c r="V623" s="45"/>
      <c r="W623" s="45"/>
      <c r="X623" s="45"/>
      <c r="Y623" s="45"/>
      <c r="Z623" s="45"/>
      <c r="AA623" s="45"/>
      <c r="AB623" s="45"/>
      <c r="AC623" s="45"/>
      <c r="AD623" s="45"/>
      <c r="AE623" s="45"/>
      <c r="AF623" s="45"/>
      <c r="AG623" s="45"/>
      <c r="AH623" s="45"/>
      <c r="AI623" s="45"/>
      <c r="AJ623" s="45"/>
      <c r="AK623" s="45"/>
      <c r="AL623" s="45"/>
      <c r="AM623" s="45"/>
      <c r="AN623" s="45"/>
      <c r="AO623" s="45"/>
      <c r="AP623" s="45"/>
      <c r="AQ623" s="45"/>
      <c r="AR623" s="45"/>
      <c r="AS623" s="45"/>
      <c r="AT623" s="45"/>
      <c r="AU623" s="45"/>
      <c r="AV623" s="45"/>
      <c r="AW623" s="45"/>
      <c r="AX623" s="45"/>
      <c r="AY623" s="45"/>
      <c r="AZ623" s="45"/>
      <c r="BA623" s="45"/>
      <c r="BB623" s="45"/>
      <c r="BC623" s="45"/>
      <c r="BD623" s="45"/>
      <c r="BE623" s="45"/>
      <c r="BF623" s="45"/>
      <c r="BG623" s="45"/>
      <c r="BH623" s="45"/>
      <c r="BI623" s="45"/>
      <c r="BJ623" s="45"/>
      <c r="BK623" s="45"/>
      <c r="BL623" s="45"/>
      <c r="BM623" s="45"/>
      <c r="BN623" s="45"/>
      <c r="BO623" s="45"/>
      <c r="BP623" s="45"/>
      <c r="BQ623" s="45"/>
      <c r="BR623" s="45"/>
      <c r="BS623" s="45"/>
      <c r="BT623" s="45"/>
      <c r="BU623" s="45"/>
      <c r="BV623" s="45"/>
      <c r="BW623" s="45"/>
      <c r="BX623" s="45"/>
      <c r="BY623" s="45"/>
      <c r="BZ623" s="45"/>
      <c r="CA623" s="45"/>
      <c r="CB623" s="45"/>
      <c r="CC623" s="45"/>
      <c r="CD623" s="45"/>
      <c r="CE623" s="45"/>
      <c r="CF623" s="45"/>
      <c r="CG623" s="45"/>
      <c r="CH623" s="45"/>
      <c r="CI623" s="45"/>
      <c r="CJ623" s="45"/>
      <c r="CK623" s="45"/>
      <c r="CL623" s="45"/>
      <c r="CM623" s="45"/>
      <c r="CN623" s="45"/>
      <c r="CO623" s="45"/>
      <c r="CP623" s="45"/>
      <c r="CQ623" s="45"/>
      <c r="CR623" s="45"/>
    </row>
    <row r="624" spans="1:96">
      <c r="A624" s="65" t="s">
        <v>8668</v>
      </c>
      <c r="B624" s="40" t="s">
        <v>8669</v>
      </c>
      <c r="C624" s="39"/>
      <c r="D624" s="63">
        <v>3710</v>
      </c>
      <c r="E624" s="49"/>
      <c r="F624" s="64"/>
      <c r="G624" s="45"/>
      <c r="H624" s="45"/>
      <c r="I624" s="45"/>
      <c r="J624" s="45"/>
      <c r="K624" s="45"/>
      <c r="L624" s="45"/>
      <c r="M624" s="45"/>
      <c r="N624" s="45"/>
      <c r="O624" s="45"/>
      <c r="P624" s="45"/>
      <c r="Q624" s="45"/>
      <c r="R624" s="45"/>
      <c r="S624" s="45"/>
      <c r="T624" s="45"/>
      <c r="U624" s="45"/>
      <c r="V624" s="45"/>
      <c r="W624" s="45"/>
      <c r="X624" s="45"/>
      <c r="Y624" s="45"/>
      <c r="Z624" s="45"/>
      <c r="AA624" s="45"/>
      <c r="AB624" s="45"/>
      <c r="AC624" s="45"/>
      <c r="AD624" s="45"/>
      <c r="AE624" s="45"/>
      <c r="AF624" s="45"/>
      <c r="AG624" s="45"/>
      <c r="AH624" s="45"/>
      <c r="AI624" s="45"/>
      <c r="AJ624" s="45"/>
      <c r="AK624" s="45"/>
      <c r="AL624" s="45"/>
      <c r="AM624" s="45"/>
      <c r="AN624" s="45"/>
      <c r="AO624" s="45"/>
      <c r="AP624" s="45"/>
      <c r="AQ624" s="45"/>
      <c r="AR624" s="45"/>
      <c r="AS624" s="45"/>
      <c r="AT624" s="45"/>
      <c r="AU624" s="45"/>
      <c r="AV624" s="45"/>
      <c r="AW624" s="45"/>
      <c r="AX624" s="45"/>
      <c r="AY624" s="45"/>
      <c r="AZ624" s="45"/>
      <c r="BA624" s="45"/>
      <c r="BB624" s="45"/>
      <c r="BC624" s="45"/>
      <c r="BD624" s="45"/>
      <c r="BE624" s="45"/>
      <c r="BF624" s="45"/>
      <c r="BG624" s="45"/>
      <c r="BH624" s="45"/>
      <c r="BI624" s="45"/>
      <c r="BJ624" s="45"/>
      <c r="BK624" s="45"/>
      <c r="BL624" s="45"/>
      <c r="BM624" s="45"/>
      <c r="BN624" s="45"/>
      <c r="BO624" s="45"/>
      <c r="BP624" s="45"/>
      <c r="BQ624" s="45"/>
      <c r="BR624" s="45"/>
      <c r="BS624" s="45"/>
      <c r="BT624" s="45"/>
      <c r="BU624" s="45"/>
      <c r="BV624" s="45"/>
      <c r="BW624" s="45"/>
      <c r="BX624" s="45"/>
      <c r="BY624" s="45"/>
      <c r="BZ624" s="45"/>
      <c r="CA624" s="45"/>
      <c r="CB624" s="45"/>
      <c r="CC624" s="45"/>
      <c r="CD624" s="45"/>
      <c r="CE624" s="45"/>
      <c r="CF624" s="45"/>
      <c r="CG624" s="45"/>
      <c r="CH624" s="45"/>
      <c r="CI624" s="45"/>
      <c r="CJ624" s="45"/>
      <c r="CK624" s="45"/>
      <c r="CL624" s="45"/>
      <c r="CM624" s="45"/>
      <c r="CN624" s="45"/>
      <c r="CO624" s="45"/>
      <c r="CP624" s="45"/>
      <c r="CQ624" s="45"/>
      <c r="CR624" s="45"/>
    </row>
    <row r="625" spans="1:96">
      <c r="A625" s="65" t="s">
        <v>8670</v>
      </c>
      <c r="B625" s="40" t="s">
        <v>8671</v>
      </c>
      <c r="C625" s="39"/>
      <c r="D625" s="63">
        <v>2790</v>
      </c>
      <c r="E625" s="49"/>
      <c r="F625" s="64"/>
      <c r="G625" s="45"/>
      <c r="H625" s="45"/>
      <c r="I625" s="45"/>
      <c r="J625" s="45"/>
      <c r="K625" s="45"/>
      <c r="L625" s="45"/>
      <c r="M625" s="45"/>
      <c r="N625" s="45"/>
      <c r="O625" s="45"/>
      <c r="P625" s="45"/>
      <c r="Q625" s="45"/>
      <c r="R625" s="45"/>
      <c r="S625" s="45"/>
      <c r="T625" s="45"/>
      <c r="U625" s="45"/>
      <c r="V625" s="45"/>
      <c r="W625" s="45"/>
      <c r="X625" s="45"/>
      <c r="Y625" s="45"/>
      <c r="Z625" s="45"/>
      <c r="AA625" s="45"/>
      <c r="AB625" s="45"/>
      <c r="AC625" s="45"/>
      <c r="AD625" s="45"/>
      <c r="AE625" s="45"/>
      <c r="AF625" s="45"/>
      <c r="AG625" s="45"/>
      <c r="AH625" s="45"/>
      <c r="AI625" s="45"/>
      <c r="AJ625" s="45"/>
      <c r="AK625" s="45"/>
      <c r="AL625" s="45"/>
      <c r="AM625" s="45"/>
      <c r="AN625" s="45"/>
      <c r="AO625" s="45"/>
      <c r="AP625" s="45"/>
      <c r="AQ625" s="45"/>
      <c r="AR625" s="45"/>
      <c r="AS625" s="45"/>
      <c r="AT625" s="45"/>
      <c r="AU625" s="45"/>
      <c r="AV625" s="45"/>
      <c r="AW625" s="45"/>
      <c r="AX625" s="45"/>
      <c r="AY625" s="45"/>
      <c r="AZ625" s="45"/>
      <c r="BA625" s="45"/>
      <c r="BB625" s="45"/>
      <c r="BC625" s="45"/>
      <c r="BD625" s="45"/>
      <c r="BE625" s="45"/>
      <c r="BF625" s="45"/>
      <c r="BG625" s="45"/>
      <c r="BH625" s="45"/>
      <c r="BI625" s="45"/>
      <c r="BJ625" s="45"/>
      <c r="BK625" s="45"/>
      <c r="BL625" s="45"/>
      <c r="BM625" s="45"/>
      <c r="BN625" s="45"/>
      <c r="BO625" s="45"/>
      <c r="BP625" s="45"/>
      <c r="BQ625" s="45"/>
      <c r="BR625" s="45"/>
      <c r="BS625" s="45"/>
      <c r="BT625" s="45"/>
      <c r="BU625" s="45"/>
      <c r="BV625" s="45"/>
      <c r="BW625" s="45"/>
      <c r="BX625" s="45"/>
      <c r="BY625" s="45"/>
      <c r="BZ625" s="45"/>
      <c r="CA625" s="45"/>
      <c r="CB625" s="45"/>
      <c r="CC625" s="45"/>
      <c r="CD625" s="45"/>
      <c r="CE625" s="45"/>
      <c r="CF625" s="45"/>
      <c r="CG625" s="45"/>
      <c r="CH625" s="45"/>
      <c r="CI625" s="45"/>
      <c r="CJ625" s="45"/>
      <c r="CK625" s="45"/>
      <c r="CL625" s="45"/>
      <c r="CM625" s="45"/>
      <c r="CN625" s="45"/>
      <c r="CO625" s="45"/>
      <c r="CP625" s="45"/>
      <c r="CQ625" s="45"/>
      <c r="CR625" s="45"/>
    </row>
    <row r="626" spans="1:96">
      <c r="A626" s="65" t="s">
        <v>8672</v>
      </c>
      <c r="B626" s="40" t="s">
        <v>8673</v>
      </c>
      <c r="C626" s="39"/>
      <c r="D626" s="63">
        <v>2180</v>
      </c>
      <c r="E626" s="49"/>
      <c r="F626" s="64"/>
      <c r="G626" s="45"/>
      <c r="H626" s="45"/>
      <c r="I626" s="45"/>
      <c r="J626" s="45"/>
      <c r="K626" s="45"/>
      <c r="L626" s="45"/>
      <c r="M626" s="45"/>
      <c r="N626" s="45"/>
      <c r="O626" s="45"/>
      <c r="P626" s="45"/>
      <c r="Q626" s="45"/>
      <c r="R626" s="45"/>
      <c r="S626" s="45"/>
      <c r="T626" s="45"/>
      <c r="U626" s="45"/>
      <c r="V626" s="45"/>
      <c r="W626" s="45"/>
      <c r="X626" s="45"/>
      <c r="Y626" s="45"/>
      <c r="Z626" s="45"/>
      <c r="AA626" s="45"/>
      <c r="AB626" s="45"/>
      <c r="AC626" s="45"/>
      <c r="AD626" s="45"/>
      <c r="AE626" s="45"/>
      <c r="AF626" s="45"/>
      <c r="AG626" s="45"/>
      <c r="AH626" s="45"/>
      <c r="AI626" s="45"/>
      <c r="AJ626" s="45"/>
      <c r="AK626" s="45"/>
      <c r="AL626" s="45"/>
      <c r="AM626" s="45"/>
      <c r="AN626" s="45"/>
      <c r="AO626" s="45"/>
      <c r="AP626" s="45"/>
      <c r="AQ626" s="45"/>
      <c r="AR626" s="45"/>
      <c r="AS626" s="45"/>
      <c r="AT626" s="45"/>
      <c r="AU626" s="45"/>
      <c r="AV626" s="45"/>
      <c r="AW626" s="45"/>
      <c r="AX626" s="45"/>
      <c r="AY626" s="45"/>
      <c r="AZ626" s="45"/>
      <c r="BA626" s="45"/>
      <c r="BB626" s="45"/>
      <c r="BC626" s="45"/>
      <c r="BD626" s="45"/>
      <c r="BE626" s="45"/>
      <c r="BF626" s="45"/>
      <c r="BG626" s="45"/>
      <c r="BH626" s="45"/>
      <c r="BI626" s="45"/>
      <c r="BJ626" s="45"/>
      <c r="BK626" s="45"/>
      <c r="BL626" s="45"/>
      <c r="BM626" s="45"/>
      <c r="BN626" s="45"/>
      <c r="BO626" s="45"/>
      <c r="BP626" s="45"/>
      <c r="BQ626" s="45"/>
      <c r="BR626" s="45"/>
      <c r="BS626" s="45"/>
      <c r="BT626" s="45"/>
      <c r="BU626" s="45"/>
      <c r="BV626" s="45"/>
      <c r="BW626" s="45"/>
      <c r="BX626" s="45"/>
      <c r="BY626" s="45"/>
      <c r="BZ626" s="45"/>
      <c r="CA626" s="45"/>
      <c r="CB626" s="45"/>
      <c r="CC626" s="45"/>
      <c r="CD626" s="45"/>
      <c r="CE626" s="45"/>
      <c r="CF626" s="45"/>
      <c r="CG626" s="45"/>
      <c r="CH626" s="45"/>
      <c r="CI626" s="45"/>
      <c r="CJ626" s="45"/>
      <c r="CK626" s="45"/>
      <c r="CL626" s="45"/>
      <c r="CM626" s="45"/>
      <c r="CN626" s="45"/>
      <c r="CO626" s="45"/>
      <c r="CP626" s="45"/>
      <c r="CQ626" s="45"/>
      <c r="CR626" s="45"/>
    </row>
    <row r="627" spans="1:96">
      <c r="A627" s="65" t="s">
        <v>8674</v>
      </c>
      <c r="B627" s="40" t="s">
        <v>8675</v>
      </c>
      <c r="C627" s="39"/>
      <c r="D627" s="63">
        <v>1560</v>
      </c>
      <c r="E627" s="49"/>
      <c r="F627" s="64"/>
      <c r="G627" s="45"/>
      <c r="H627" s="45"/>
      <c r="I627" s="45"/>
      <c r="J627" s="45"/>
      <c r="K627" s="45"/>
      <c r="L627" s="45"/>
      <c r="M627" s="45"/>
      <c r="N627" s="45"/>
      <c r="O627" s="45"/>
      <c r="P627" s="45"/>
      <c r="Q627" s="45"/>
      <c r="R627" s="45"/>
      <c r="S627" s="45"/>
      <c r="T627" s="45"/>
      <c r="U627" s="45"/>
      <c r="V627" s="45"/>
      <c r="W627" s="45"/>
      <c r="X627" s="45"/>
      <c r="Y627" s="45"/>
      <c r="Z627" s="45"/>
      <c r="AA627" s="45"/>
      <c r="AB627" s="45"/>
      <c r="AC627" s="45"/>
      <c r="AD627" s="45"/>
      <c r="AE627" s="45"/>
      <c r="AF627" s="45"/>
      <c r="AG627" s="45"/>
      <c r="AH627" s="45"/>
      <c r="AI627" s="45"/>
      <c r="AJ627" s="45"/>
      <c r="AK627" s="45"/>
      <c r="AL627" s="45"/>
      <c r="AM627" s="45"/>
      <c r="AN627" s="45"/>
      <c r="AO627" s="45"/>
      <c r="AP627" s="45"/>
      <c r="AQ627" s="45"/>
      <c r="AR627" s="45"/>
      <c r="AS627" s="45"/>
      <c r="AT627" s="45"/>
      <c r="AU627" s="45"/>
      <c r="AV627" s="45"/>
      <c r="AW627" s="45"/>
      <c r="AX627" s="45"/>
      <c r="AY627" s="45"/>
      <c r="AZ627" s="45"/>
      <c r="BA627" s="45"/>
      <c r="BB627" s="45"/>
      <c r="BC627" s="45"/>
      <c r="BD627" s="45"/>
      <c r="BE627" s="45"/>
      <c r="BF627" s="45"/>
      <c r="BG627" s="45"/>
      <c r="BH627" s="45"/>
      <c r="BI627" s="45"/>
      <c r="BJ627" s="45"/>
      <c r="BK627" s="45"/>
      <c r="BL627" s="45"/>
      <c r="BM627" s="45"/>
      <c r="BN627" s="45"/>
      <c r="BO627" s="45"/>
      <c r="BP627" s="45"/>
      <c r="BQ627" s="45"/>
      <c r="BR627" s="45"/>
      <c r="BS627" s="45"/>
      <c r="BT627" s="45"/>
      <c r="BU627" s="45"/>
      <c r="BV627" s="45"/>
      <c r="BW627" s="45"/>
      <c r="BX627" s="45"/>
      <c r="BY627" s="45"/>
      <c r="BZ627" s="45"/>
      <c r="CA627" s="45"/>
      <c r="CB627" s="45"/>
      <c r="CC627" s="45"/>
      <c r="CD627" s="45"/>
      <c r="CE627" s="45"/>
      <c r="CF627" s="45"/>
      <c r="CG627" s="45"/>
      <c r="CH627" s="45"/>
      <c r="CI627" s="45"/>
      <c r="CJ627" s="45"/>
      <c r="CK627" s="45"/>
      <c r="CL627" s="45"/>
      <c r="CM627" s="45"/>
      <c r="CN627" s="45"/>
      <c r="CO627" s="45"/>
      <c r="CP627" s="45"/>
      <c r="CQ627" s="45"/>
      <c r="CR627" s="45"/>
    </row>
    <row r="628" spans="1:96">
      <c r="A628" s="65" t="s">
        <v>8676</v>
      </c>
      <c r="B628" s="40" t="s">
        <v>8677</v>
      </c>
      <c r="C628" s="39"/>
      <c r="D628" s="63">
        <v>1230</v>
      </c>
      <c r="E628" s="49"/>
      <c r="F628" s="64"/>
      <c r="G628" s="45"/>
      <c r="H628" s="45"/>
      <c r="I628" s="45"/>
      <c r="J628" s="45"/>
      <c r="K628" s="45"/>
      <c r="L628" s="45"/>
      <c r="M628" s="45"/>
      <c r="N628" s="45"/>
      <c r="O628" s="45"/>
      <c r="P628" s="45"/>
      <c r="Q628" s="45"/>
      <c r="R628" s="45"/>
      <c r="S628" s="45"/>
      <c r="T628" s="45"/>
      <c r="U628" s="45"/>
      <c r="V628" s="45"/>
      <c r="W628" s="45"/>
      <c r="X628" s="45"/>
      <c r="Y628" s="45"/>
      <c r="Z628" s="45"/>
      <c r="AA628" s="45"/>
      <c r="AB628" s="45"/>
      <c r="AC628" s="45"/>
      <c r="AD628" s="45"/>
      <c r="AE628" s="45"/>
      <c r="AF628" s="45"/>
      <c r="AG628" s="45"/>
      <c r="AH628" s="45"/>
      <c r="AI628" s="45"/>
      <c r="AJ628" s="45"/>
      <c r="AK628" s="45"/>
      <c r="AL628" s="45"/>
      <c r="AM628" s="45"/>
      <c r="AN628" s="45"/>
      <c r="AO628" s="45"/>
      <c r="AP628" s="45"/>
      <c r="AQ628" s="45"/>
      <c r="AR628" s="45"/>
      <c r="AS628" s="45"/>
      <c r="AT628" s="45"/>
      <c r="AU628" s="45"/>
      <c r="AV628" s="45"/>
      <c r="AW628" s="45"/>
      <c r="AX628" s="45"/>
      <c r="AY628" s="45"/>
      <c r="AZ628" s="45"/>
      <c r="BA628" s="45"/>
      <c r="BB628" s="45"/>
      <c r="BC628" s="45"/>
      <c r="BD628" s="45"/>
      <c r="BE628" s="45"/>
      <c r="BF628" s="45"/>
      <c r="BG628" s="45"/>
      <c r="BH628" s="45"/>
      <c r="BI628" s="45"/>
      <c r="BJ628" s="45"/>
      <c r="BK628" s="45"/>
      <c r="BL628" s="45"/>
      <c r="BM628" s="45"/>
      <c r="BN628" s="45"/>
      <c r="BO628" s="45"/>
      <c r="BP628" s="45"/>
      <c r="BQ628" s="45"/>
      <c r="BR628" s="45"/>
      <c r="BS628" s="45"/>
      <c r="BT628" s="45"/>
      <c r="BU628" s="45"/>
      <c r="BV628" s="45"/>
      <c r="BW628" s="45"/>
      <c r="BX628" s="45"/>
      <c r="BY628" s="45"/>
      <c r="BZ628" s="45"/>
      <c r="CA628" s="45"/>
      <c r="CB628" s="45"/>
      <c r="CC628" s="45"/>
      <c r="CD628" s="45"/>
      <c r="CE628" s="45"/>
      <c r="CF628" s="45"/>
      <c r="CG628" s="45"/>
      <c r="CH628" s="45"/>
      <c r="CI628" s="45"/>
      <c r="CJ628" s="45"/>
      <c r="CK628" s="45"/>
      <c r="CL628" s="45"/>
      <c r="CM628" s="45"/>
      <c r="CN628" s="45"/>
      <c r="CO628" s="45"/>
      <c r="CP628" s="45"/>
      <c r="CQ628" s="45"/>
      <c r="CR628" s="45"/>
    </row>
    <row r="629" spans="1:96">
      <c r="A629" s="65" t="s">
        <v>8678</v>
      </c>
      <c r="B629" s="40" t="s">
        <v>8679</v>
      </c>
      <c r="C629" s="39"/>
      <c r="D629" s="63">
        <v>620</v>
      </c>
      <c r="E629" s="49"/>
      <c r="F629" s="64"/>
      <c r="G629" s="45"/>
      <c r="H629" s="45"/>
      <c r="I629" s="45"/>
      <c r="J629" s="45"/>
      <c r="K629" s="45"/>
      <c r="L629" s="45"/>
      <c r="M629" s="45"/>
      <c r="N629" s="45"/>
      <c r="O629" s="45"/>
      <c r="P629" s="45"/>
      <c r="Q629" s="45"/>
      <c r="R629" s="45"/>
      <c r="S629" s="45"/>
      <c r="T629" s="45"/>
      <c r="U629" s="45"/>
      <c r="V629" s="45"/>
      <c r="W629" s="45"/>
      <c r="X629" s="45"/>
      <c r="Y629" s="45"/>
      <c r="Z629" s="45"/>
      <c r="AA629" s="45"/>
      <c r="AB629" s="45"/>
      <c r="AC629" s="45"/>
      <c r="AD629" s="45"/>
      <c r="AE629" s="45"/>
      <c r="AF629" s="45"/>
      <c r="AG629" s="45"/>
      <c r="AH629" s="45"/>
      <c r="AI629" s="45"/>
      <c r="AJ629" s="45"/>
      <c r="AK629" s="45"/>
      <c r="AL629" s="45"/>
      <c r="AM629" s="45"/>
      <c r="AN629" s="45"/>
      <c r="AO629" s="45"/>
      <c r="AP629" s="45"/>
      <c r="AQ629" s="45"/>
      <c r="AR629" s="45"/>
      <c r="AS629" s="45"/>
      <c r="AT629" s="45"/>
      <c r="AU629" s="45"/>
      <c r="AV629" s="45"/>
      <c r="AW629" s="45"/>
      <c r="AX629" s="45"/>
      <c r="AY629" s="45"/>
      <c r="AZ629" s="45"/>
      <c r="BA629" s="45"/>
      <c r="BB629" s="45"/>
      <c r="BC629" s="45"/>
      <c r="BD629" s="45"/>
      <c r="BE629" s="45"/>
      <c r="BF629" s="45"/>
      <c r="BG629" s="45"/>
      <c r="BH629" s="45"/>
      <c r="BI629" s="45"/>
      <c r="BJ629" s="45"/>
      <c r="BK629" s="45"/>
      <c r="BL629" s="45"/>
      <c r="BM629" s="45"/>
      <c r="BN629" s="45"/>
      <c r="BO629" s="45"/>
      <c r="BP629" s="45"/>
      <c r="BQ629" s="45"/>
      <c r="BR629" s="45"/>
      <c r="BS629" s="45"/>
      <c r="BT629" s="45"/>
      <c r="BU629" s="45"/>
      <c r="BV629" s="45"/>
      <c r="BW629" s="45"/>
      <c r="BX629" s="45"/>
      <c r="BY629" s="45"/>
      <c r="BZ629" s="45"/>
      <c r="CA629" s="45"/>
      <c r="CB629" s="45"/>
      <c r="CC629" s="45"/>
      <c r="CD629" s="45"/>
      <c r="CE629" s="45"/>
      <c r="CF629" s="45"/>
      <c r="CG629" s="45"/>
      <c r="CH629" s="45"/>
      <c r="CI629" s="45"/>
      <c r="CJ629" s="45"/>
      <c r="CK629" s="45"/>
      <c r="CL629" s="45"/>
      <c r="CM629" s="45"/>
      <c r="CN629" s="45"/>
      <c r="CO629" s="45"/>
      <c r="CP629" s="45"/>
      <c r="CQ629" s="45"/>
      <c r="CR629" s="45"/>
    </row>
    <row r="630" spans="1:96">
      <c r="A630" s="65" t="s">
        <v>8680</v>
      </c>
      <c r="B630" s="40" t="s">
        <v>8681</v>
      </c>
      <c r="C630" s="39"/>
      <c r="D630" s="63">
        <v>620</v>
      </c>
      <c r="E630" s="49"/>
      <c r="F630" s="64"/>
      <c r="G630" s="45"/>
      <c r="H630" s="45"/>
      <c r="I630" s="45"/>
      <c r="J630" s="45"/>
      <c r="K630" s="45"/>
      <c r="L630" s="45"/>
      <c r="M630" s="45"/>
      <c r="N630" s="45"/>
      <c r="O630" s="45"/>
      <c r="P630" s="45"/>
      <c r="Q630" s="45"/>
      <c r="R630" s="45"/>
      <c r="S630" s="45"/>
      <c r="T630" s="45"/>
      <c r="U630" s="45"/>
      <c r="V630" s="45"/>
      <c r="W630" s="45"/>
      <c r="X630" s="45"/>
      <c r="Y630" s="45"/>
      <c r="Z630" s="45"/>
      <c r="AA630" s="45"/>
      <c r="AB630" s="45"/>
      <c r="AC630" s="45"/>
      <c r="AD630" s="45"/>
      <c r="AE630" s="45"/>
      <c r="AF630" s="45"/>
      <c r="AG630" s="45"/>
      <c r="AH630" s="45"/>
      <c r="AI630" s="45"/>
      <c r="AJ630" s="45"/>
      <c r="AK630" s="45"/>
      <c r="AL630" s="45"/>
      <c r="AM630" s="45"/>
      <c r="AN630" s="45"/>
      <c r="AO630" s="45"/>
      <c r="AP630" s="45"/>
      <c r="AQ630" s="45"/>
      <c r="AR630" s="45"/>
      <c r="AS630" s="45"/>
      <c r="AT630" s="45"/>
      <c r="AU630" s="45"/>
      <c r="AV630" s="45"/>
      <c r="AW630" s="45"/>
      <c r="AX630" s="45"/>
      <c r="AY630" s="45"/>
      <c r="AZ630" s="45"/>
      <c r="BA630" s="45"/>
      <c r="BB630" s="45"/>
      <c r="BC630" s="45"/>
      <c r="BD630" s="45"/>
      <c r="BE630" s="45"/>
      <c r="BF630" s="45"/>
      <c r="BG630" s="45"/>
      <c r="BH630" s="45"/>
      <c r="BI630" s="45"/>
      <c r="BJ630" s="45"/>
      <c r="BK630" s="45"/>
      <c r="BL630" s="45"/>
      <c r="BM630" s="45"/>
      <c r="BN630" s="45"/>
      <c r="BO630" s="45"/>
      <c r="BP630" s="45"/>
      <c r="BQ630" s="45"/>
      <c r="BR630" s="45"/>
      <c r="BS630" s="45"/>
      <c r="BT630" s="45"/>
      <c r="BU630" s="45"/>
      <c r="BV630" s="45"/>
      <c r="BW630" s="45"/>
      <c r="BX630" s="45"/>
      <c r="BY630" s="45"/>
      <c r="BZ630" s="45"/>
      <c r="CA630" s="45"/>
      <c r="CB630" s="45"/>
      <c r="CC630" s="45"/>
      <c r="CD630" s="45"/>
      <c r="CE630" s="45"/>
      <c r="CF630" s="45"/>
      <c r="CG630" s="45"/>
      <c r="CH630" s="45"/>
      <c r="CI630" s="45"/>
      <c r="CJ630" s="45"/>
      <c r="CK630" s="45"/>
      <c r="CL630" s="45"/>
      <c r="CM630" s="45"/>
      <c r="CN630" s="45"/>
      <c r="CO630" s="45"/>
      <c r="CP630" s="45"/>
      <c r="CQ630" s="45"/>
      <c r="CR630" s="45"/>
    </row>
    <row r="631" spans="1:96">
      <c r="A631" s="65" t="s">
        <v>8682</v>
      </c>
      <c r="B631" s="40" t="s">
        <v>8683</v>
      </c>
      <c r="C631" s="39"/>
      <c r="D631" s="63">
        <v>1100</v>
      </c>
      <c r="E631" s="49"/>
      <c r="F631" s="74"/>
      <c r="G631" s="45"/>
      <c r="H631" s="45"/>
      <c r="I631" s="45"/>
      <c r="J631" s="45"/>
      <c r="K631" s="45"/>
      <c r="L631" s="45"/>
      <c r="M631" s="45"/>
      <c r="N631" s="45"/>
      <c r="O631" s="45"/>
      <c r="P631" s="45"/>
      <c r="Q631" s="45"/>
      <c r="R631" s="45"/>
      <c r="S631" s="45"/>
      <c r="T631" s="45"/>
      <c r="U631" s="45"/>
      <c r="V631" s="45"/>
      <c r="W631" s="45"/>
      <c r="X631" s="45"/>
      <c r="Y631" s="45"/>
      <c r="Z631" s="45"/>
      <c r="AA631" s="45"/>
      <c r="AB631" s="45"/>
      <c r="AC631" s="45"/>
      <c r="AD631" s="45"/>
      <c r="AE631" s="45"/>
      <c r="AF631" s="45"/>
      <c r="AG631" s="45"/>
      <c r="AH631" s="45"/>
      <c r="AI631" s="45"/>
      <c r="AJ631" s="45"/>
      <c r="AK631" s="45"/>
      <c r="AL631" s="45"/>
      <c r="AM631" s="45"/>
      <c r="AN631" s="45"/>
      <c r="AO631" s="45"/>
      <c r="AP631" s="45"/>
      <c r="AQ631" s="45"/>
      <c r="AR631" s="45"/>
      <c r="AS631" s="45"/>
      <c r="AT631" s="45"/>
      <c r="AU631" s="45"/>
      <c r="AV631" s="45"/>
      <c r="AW631" s="45"/>
      <c r="AX631" s="45"/>
      <c r="AY631" s="45"/>
      <c r="AZ631" s="45"/>
      <c r="BA631" s="45"/>
      <c r="BB631" s="45"/>
      <c r="BC631" s="45"/>
      <c r="BD631" s="45"/>
      <c r="BE631" s="45"/>
      <c r="BF631" s="45"/>
      <c r="BG631" s="45"/>
      <c r="BH631" s="45"/>
      <c r="BI631" s="45"/>
      <c r="BJ631" s="45"/>
      <c r="BK631" s="45"/>
      <c r="BL631" s="45"/>
      <c r="BM631" s="45"/>
      <c r="BN631" s="45"/>
      <c r="BO631" s="45"/>
      <c r="BP631" s="45"/>
      <c r="BQ631" s="45"/>
      <c r="BR631" s="45"/>
      <c r="BS631" s="45"/>
      <c r="BT631" s="45"/>
      <c r="BU631" s="45"/>
      <c r="BV631" s="45"/>
      <c r="BW631" s="45"/>
      <c r="BX631" s="45"/>
      <c r="BY631" s="45"/>
      <c r="BZ631" s="45"/>
      <c r="CA631" s="45"/>
      <c r="CB631" s="45"/>
      <c r="CC631" s="45"/>
      <c r="CD631" s="45"/>
      <c r="CE631" s="45"/>
      <c r="CF631" s="45"/>
      <c r="CG631" s="45"/>
      <c r="CH631" s="45"/>
      <c r="CI631" s="45"/>
      <c r="CJ631" s="45"/>
      <c r="CK631" s="45"/>
      <c r="CL631" s="45"/>
      <c r="CM631" s="45"/>
      <c r="CN631" s="45"/>
      <c r="CO631" s="45"/>
      <c r="CP631" s="45"/>
      <c r="CQ631" s="45"/>
      <c r="CR631" s="45"/>
    </row>
    <row r="632" spans="1:96">
      <c r="A632" s="65" t="s">
        <v>8684</v>
      </c>
      <c r="B632" s="40" t="s">
        <v>8685</v>
      </c>
      <c r="C632" s="39"/>
      <c r="D632" s="63">
        <v>1200</v>
      </c>
      <c r="E632" s="49"/>
      <c r="F632" s="64"/>
      <c r="G632" s="45"/>
      <c r="H632" s="45"/>
      <c r="I632" s="45"/>
      <c r="J632" s="45"/>
      <c r="K632" s="45"/>
      <c r="L632" s="45"/>
      <c r="M632" s="45"/>
      <c r="N632" s="45"/>
      <c r="O632" s="45"/>
      <c r="P632" s="45"/>
      <c r="Q632" s="45"/>
      <c r="R632" s="45"/>
      <c r="S632" s="45"/>
      <c r="T632" s="45"/>
      <c r="U632" s="45"/>
      <c r="V632" s="45"/>
      <c r="W632" s="45"/>
      <c r="X632" s="45"/>
      <c r="Y632" s="45"/>
      <c r="Z632" s="45"/>
      <c r="AA632" s="45"/>
      <c r="AB632" s="45"/>
      <c r="AC632" s="45"/>
      <c r="AD632" s="45"/>
      <c r="AE632" s="45"/>
      <c r="AF632" s="45"/>
      <c r="AG632" s="45"/>
      <c r="AH632" s="45"/>
      <c r="AI632" s="45"/>
      <c r="AJ632" s="45"/>
      <c r="AK632" s="45"/>
      <c r="AL632" s="45"/>
      <c r="AM632" s="45"/>
      <c r="AN632" s="45"/>
      <c r="AO632" s="45"/>
      <c r="AP632" s="45"/>
      <c r="AQ632" s="45"/>
      <c r="AR632" s="45"/>
      <c r="AS632" s="45"/>
      <c r="AT632" s="45"/>
      <c r="AU632" s="45"/>
      <c r="AV632" s="45"/>
      <c r="AW632" s="45"/>
      <c r="AX632" s="45"/>
      <c r="AY632" s="45"/>
      <c r="AZ632" s="45"/>
      <c r="BA632" s="45"/>
      <c r="BB632" s="45"/>
      <c r="BC632" s="45"/>
      <c r="BD632" s="45"/>
      <c r="BE632" s="45"/>
      <c r="BF632" s="45"/>
      <c r="BG632" s="45"/>
      <c r="BH632" s="45"/>
      <c r="BI632" s="45"/>
      <c r="BJ632" s="45"/>
      <c r="BK632" s="45"/>
      <c r="BL632" s="45"/>
      <c r="BM632" s="45"/>
      <c r="BN632" s="45"/>
      <c r="BO632" s="45"/>
      <c r="BP632" s="45"/>
      <c r="BQ632" s="45"/>
      <c r="BR632" s="45"/>
      <c r="BS632" s="45"/>
      <c r="BT632" s="45"/>
      <c r="BU632" s="45"/>
      <c r="BV632" s="45"/>
      <c r="BW632" s="45"/>
      <c r="BX632" s="45"/>
      <c r="BY632" s="45"/>
      <c r="BZ632" s="45"/>
      <c r="CA632" s="45"/>
      <c r="CB632" s="45"/>
      <c r="CC632" s="45"/>
      <c r="CD632" s="45"/>
      <c r="CE632" s="45"/>
      <c r="CF632" s="45"/>
      <c r="CG632" s="45"/>
      <c r="CH632" s="45"/>
      <c r="CI632" s="45"/>
      <c r="CJ632" s="45"/>
      <c r="CK632" s="45"/>
      <c r="CL632" s="45"/>
      <c r="CM632" s="45"/>
      <c r="CN632" s="45"/>
      <c r="CO632" s="45"/>
      <c r="CP632" s="45"/>
      <c r="CQ632" s="45"/>
      <c r="CR632" s="45"/>
    </row>
    <row r="633" spans="1:96">
      <c r="A633" s="65" t="s">
        <v>8686</v>
      </c>
      <c r="B633" s="40" t="s">
        <v>8687</v>
      </c>
      <c r="C633" s="39"/>
      <c r="D633" s="63">
        <v>620</v>
      </c>
      <c r="E633" s="49"/>
      <c r="F633" s="64"/>
      <c r="G633" s="45"/>
      <c r="H633" s="45"/>
      <c r="I633" s="45"/>
      <c r="J633" s="45"/>
      <c r="K633" s="45"/>
      <c r="L633" s="45"/>
      <c r="M633" s="45"/>
      <c r="N633" s="45"/>
      <c r="O633" s="45"/>
      <c r="P633" s="45"/>
      <c r="Q633" s="45"/>
      <c r="R633" s="45"/>
      <c r="S633" s="45"/>
      <c r="T633" s="45"/>
      <c r="U633" s="45"/>
      <c r="V633" s="45"/>
      <c r="W633" s="45"/>
      <c r="X633" s="45"/>
      <c r="Y633" s="45"/>
      <c r="Z633" s="45"/>
      <c r="AA633" s="45"/>
      <c r="AB633" s="45"/>
      <c r="AC633" s="45"/>
      <c r="AD633" s="45"/>
      <c r="AE633" s="45"/>
      <c r="AF633" s="45"/>
      <c r="AG633" s="45"/>
      <c r="AH633" s="45"/>
      <c r="AI633" s="45"/>
      <c r="AJ633" s="45"/>
      <c r="AK633" s="45"/>
      <c r="AL633" s="45"/>
      <c r="AM633" s="45"/>
      <c r="AN633" s="45"/>
      <c r="AO633" s="45"/>
      <c r="AP633" s="45"/>
      <c r="AQ633" s="45"/>
      <c r="AR633" s="45"/>
      <c r="AS633" s="45"/>
      <c r="AT633" s="45"/>
      <c r="AU633" s="45"/>
      <c r="AV633" s="45"/>
      <c r="AW633" s="45"/>
      <c r="AX633" s="45"/>
      <c r="AY633" s="45"/>
      <c r="AZ633" s="45"/>
      <c r="BA633" s="45"/>
      <c r="BB633" s="45"/>
      <c r="BC633" s="45"/>
      <c r="BD633" s="45"/>
      <c r="BE633" s="45"/>
      <c r="BF633" s="45"/>
      <c r="BG633" s="45"/>
      <c r="BH633" s="45"/>
      <c r="BI633" s="45"/>
      <c r="BJ633" s="45"/>
      <c r="BK633" s="45"/>
      <c r="BL633" s="45"/>
      <c r="BM633" s="45"/>
      <c r="BN633" s="45"/>
      <c r="BO633" s="45"/>
      <c r="BP633" s="45"/>
      <c r="BQ633" s="45"/>
      <c r="BR633" s="45"/>
      <c r="BS633" s="45"/>
      <c r="BT633" s="45"/>
      <c r="BU633" s="45"/>
      <c r="BV633" s="45"/>
      <c r="BW633" s="45"/>
      <c r="BX633" s="45"/>
      <c r="BY633" s="45"/>
      <c r="BZ633" s="45"/>
      <c r="CA633" s="45"/>
      <c r="CB633" s="45"/>
      <c r="CC633" s="45"/>
      <c r="CD633" s="45"/>
      <c r="CE633" s="45"/>
      <c r="CF633" s="45"/>
      <c r="CG633" s="45"/>
      <c r="CH633" s="45"/>
      <c r="CI633" s="45"/>
      <c r="CJ633" s="45"/>
      <c r="CK633" s="45"/>
      <c r="CL633" s="45"/>
      <c r="CM633" s="45"/>
      <c r="CN633" s="45"/>
      <c r="CO633" s="45"/>
      <c r="CP633" s="45"/>
      <c r="CQ633" s="45"/>
      <c r="CR633" s="45"/>
    </row>
    <row r="634" spans="1:96">
      <c r="A634" s="65" t="s">
        <v>8688</v>
      </c>
      <c r="B634" s="40" t="s">
        <v>8689</v>
      </c>
      <c r="C634" s="39"/>
      <c r="D634" s="63">
        <v>6900</v>
      </c>
      <c r="E634" s="49"/>
      <c r="F634" s="64"/>
      <c r="G634" s="45"/>
      <c r="H634" s="45"/>
      <c r="I634" s="45"/>
      <c r="J634" s="45"/>
      <c r="K634" s="45"/>
      <c r="L634" s="45"/>
      <c r="M634" s="45"/>
      <c r="N634" s="45"/>
      <c r="O634" s="45"/>
      <c r="P634" s="45"/>
      <c r="Q634" s="45"/>
      <c r="R634" s="45"/>
      <c r="S634" s="45"/>
      <c r="T634" s="45"/>
      <c r="U634" s="45"/>
      <c r="V634" s="45"/>
      <c r="W634" s="45"/>
      <c r="X634" s="45"/>
      <c r="Y634" s="45"/>
      <c r="Z634" s="45"/>
      <c r="AA634" s="45"/>
      <c r="AB634" s="45"/>
      <c r="AC634" s="45"/>
      <c r="AD634" s="45"/>
      <c r="AE634" s="45"/>
      <c r="AF634" s="45"/>
      <c r="AG634" s="45"/>
      <c r="AH634" s="45"/>
      <c r="AI634" s="45"/>
      <c r="AJ634" s="45"/>
      <c r="AK634" s="45"/>
      <c r="AL634" s="45"/>
      <c r="AM634" s="45"/>
      <c r="AN634" s="45"/>
      <c r="AO634" s="45"/>
      <c r="AP634" s="45"/>
      <c r="AQ634" s="45"/>
      <c r="AR634" s="45"/>
      <c r="AS634" s="45"/>
      <c r="AT634" s="45"/>
      <c r="AU634" s="45"/>
      <c r="AV634" s="45"/>
      <c r="AW634" s="45"/>
      <c r="AX634" s="45"/>
      <c r="AY634" s="45"/>
      <c r="AZ634" s="45"/>
      <c r="BA634" s="45"/>
      <c r="BB634" s="45"/>
      <c r="BC634" s="45"/>
      <c r="BD634" s="45"/>
      <c r="BE634" s="45"/>
      <c r="BF634" s="45"/>
      <c r="BG634" s="45"/>
      <c r="BH634" s="45"/>
      <c r="BI634" s="45"/>
      <c r="BJ634" s="45"/>
      <c r="BK634" s="45"/>
      <c r="BL634" s="45"/>
      <c r="BM634" s="45"/>
      <c r="BN634" s="45"/>
      <c r="BO634" s="45"/>
      <c r="BP634" s="45"/>
      <c r="BQ634" s="45"/>
      <c r="BR634" s="45"/>
      <c r="BS634" s="45"/>
      <c r="BT634" s="45"/>
      <c r="BU634" s="45"/>
      <c r="BV634" s="45"/>
      <c r="BW634" s="45"/>
      <c r="BX634" s="45"/>
      <c r="BY634" s="45"/>
      <c r="BZ634" s="45"/>
      <c r="CA634" s="45"/>
      <c r="CB634" s="45"/>
      <c r="CC634" s="45"/>
      <c r="CD634" s="45"/>
      <c r="CE634" s="45"/>
      <c r="CF634" s="45"/>
      <c r="CG634" s="45"/>
      <c r="CH634" s="45"/>
      <c r="CI634" s="45"/>
      <c r="CJ634" s="45"/>
      <c r="CK634" s="45"/>
      <c r="CL634" s="45"/>
      <c r="CM634" s="45"/>
      <c r="CN634" s="45"/>
      <c r="CO634" s="45"/>
      <c r="CP634" s="45"/>
      <c r="CQ634" s="45"/>
      <c r="CR634" s="45"/>
    </row>
    <row r="635" spans="1:96">
      <c r="A635" s="65" t="s">
        <v>8690</v>
      </c>
      <c r="B635" s="40" t="s">
        <v>8691</v>
      </c>
      <c r="C635" s="39"/>
      <c r="D635" s="63">
        <v>7000</v>
      </c>
      <c r="E635" s="49"/>
      <c r="F635" s="64"/>
      <c r="G635" s="45"/>
      <c r="H635" s="45"/>
      <c r="I635" s="45"/>
      <c r="J635" s="45"/>
      <c r="K635" s="45"/>
      <c r="L635" s="45"/>
      <c r="M635" s="45"/>
      <c r="N635" s="45"/>
      <c r="O635" s="45"/>
      <c r="P635" s="45"/>
      <c r="Q635" s="45"/>
      <c r="R635" s="45"/>
      <c r="S635" s="45"/>
      <c r="T635" s="45"/>
      <c r="U635" s="45"/>
      <c r="V635" s="45"/>
      <c r="W635" s="45"/>
      <c r="X635" s="45"/>
      <c r="Y635" s="45"/>
      <c r="Z635" s="45"/>
      <c r="AA635" s="45"/>
      <c r="AB635" s="45"/>
      <c r="AC635" s="45"/>
      <c r="AD635" s="45"/>
      <c r="AE635" s="45"/>
      <c r="AF635" s="45"/>
      <c r="AG635" s="45"/>
      <c r="AH635" s="45"/>
      <c r="AI635" s="45"/>
      <c r="AJ635" s="45"/>
      <c r="AK635" s="45"/>
      <c r="AL635" s="45"/>
      <c r="AM635" s="45"/>
      <c r="AN635" s="45"/>
      <c r="AO635" s="45"/>
      <c r="AP635" s="45"/>
      <c r="AQ635" s="45"/>
      <c r="AR635" s="45"/>
      <c r="AS635" s="45"/>
      <c r="AT635" s="45"/>
      <c r="AU635" s="45"/>
      <c r="AV635" s="45"/>
      <c r="AW635" s="45"/>
      <c r="AX635" s="45"/>
      <c r="AY635" s="45"/>
      <c r="AZ635" s="45"/>
      <c r="BA635" s="45"/>
      <c r="BB635" s="45"/>
      <c r="BC635" s="45"/>
      <c r="BD635" s="45"/>
      <c r="BE635" s="45"/>
      <c r="BF635" s="45"/>
      <c r="BG635" s="45"/>
      <c r="BH635" s="45"/>
      <c r="BI635" s="45"/>
      <c r="BJ635" s="45"/>
      <c r="BK635" s="45"/>
      <c r="BL635" s="45"/>
      <c r="BM635" s="45"/>
      <c r="BN635" s="45"/>
      <c r="BO635" s="45"/>
      <c r="BP635" s="45"/>
      <c r="BQ635" s="45"/>
      <c r="BR635" s="45"/>
      <c r="BS635" s="45"/>
      <c r="BT635" s="45"/>
      <c r="BU635" s="45"/>
      <c r="BV635" s="45"/>
      <c r="BW635" s="45"/>
      <c r="BX635" s="45"/>
      <c r="BY635" s="45"/>
      <c r="BZ635" s="45"/>
      <c r="CA635" s="45"/>
      <c r="CB635" s="45"/>
      <c r="CC635" s="45"/>
      <c r="CD635" s="45"/>
      <c r="CE635" s="45"/>
      <c r="CF635" s="45"/>
      <c r="CG635" s="45"/>
      <c r="CH635" s="45"/>
      <c r="CI635" s="45"/>
      <c r="CJ635" s="45"/>
      <c r="CK635" s="45"/>
      <c r="CL635" s="45"/>
      <c r="CM635" s="45"/>
      <c r="CN635" s="45"/>
      <c r="CO635" s="45"/>
      <c r="CP635" s="45"/>
      <c r="CQ635" s="45"/>
      <c r="CR635" s="45"/>
    </row>
    <row r="636" spans="1:96">
      <c r="A636" s="65" t="s">
        <v>8692</v>
      </c>
      <c r="B636" s="40" t="s">
        <v>8693</v>
      </c>
      <c r="C636" s="39"/>
      <c r="D636" s="56">
        <v>610</v>
      </c>
      <c r="E636" s="49"/>
      <c r="F636" s="64"/>
      <c r="G636" s="45"/>
      <c r="H636" s="45"/>
      <c r="I636" s="45"/>
      <c r="J636" s="45"/>
      <c r="K636" s="45"/>
      <c r="L636" s="45"/>
      <c r="M636" s="45"/>
      <c r="N636" s="45"/>
      <c r="O636" s="45"/>
      <c r="P636" s="45"/>
      <c r="Q636" s="45"/>
      <c r="R636" s="45"/>
      <c r="S636" s="45"/>
      <c r="T636" s="45"/>
      <c r="U636" s="45"/>
      <c r="V636" s="45"/>
      <c r="W636" s="45"/>
      <c r="X636" s="45"/>
      <c r="Y636" s="45"/>
      <c r="Z636" s="45"/>
      <c r="AA636" s="45"/>
      <c r="AB636" s="45"/>
      <c r="AC636" s="45"/>
      <c r="AD636" s="45"/>
      <c r="AE636" s="45"/>
      <c r="AF636" s="45"/>
      <c r="AG636" s="45"/>
      <c r="AH636" s="45"/>
      <c r="AI636" s="45"/>
      <c r="AJ636" s="45"/>
      <c r="AK636" s="45"/>
      <c r="AL636" s="45"/>
      <c r="AM636" s="45"/>
      <c r="AN636" s="45"/>
      <c r="AO636" s="45"/>
      <c r="AP636" s="45"/>
      <c r="AQ636" s="45"/>
      <c r="AR636" s="45"/>
      <c r="AS636" s="45"/>
      <c r="AT636" s="45"/>
      <c r="AU636" s="45"/>
      <c r="AV636" s="45"/>
      <c r="AW636" s="45"/>
      <c r="AX636" s="45"/>
      <c r="AY636" s="45"/>
      <c r="AZ636" s="45"/>
      <c r="BA636" s="45"/>
      <c r="BB636" s="45"/>
      <c r="BC636" s="45"/>
      <c r="BD636" s="45"/>
      <c r="BE636" s="45"/>
      <c r="BF636" s="45"/>
      <c r="BG636" s="45"/>
      <c r="BH636" s="45"/>
      <c r="BI636" s="45"/>
      <c r="BJ636" s="45"/>
      <c r="BK636" s="45"/>
      <c r="BL636" s="45"/>
      <c r="BM636" s="45"/>
      <c r="BN636" s="45"/>
      <c r="BO636" s="45"/>
      <c r="BP636" s="45"/>
      <c r="BQ636" s="45"/>
      <c r="BR636" s="45"/>
      <c r="BS636" s="45"/>
      <c r="BT636" s="45"/>
      <c r="BU636" s="45"/>
      <c r="BV636" s="45"/>
      <c r="BW636" s="45"/>
      <c r="BX636" s="45"/>
      <c r="BY636" s="45"/>
      <c r="BZ636" s="45"/>
      <c r="CA636" s="45"/>
      <c r="CB636" s="45"/>
      <c r="CC636" s="45"/>
      <c r="CD636" s="45"/>
      <c r="CE636" s="45"/>
      <c r="CF636" s="45"/>
      <c r="CG636" s="45"/>
      <c r="CH636" s="45"/>
      <c r="CI636" s="45"/>
      <c r="CJ636" s="45"/>
      <c r="CK636" s="45"/>
      <c r="CL636" s="45"/>
      <c r="CM636" s="45"/>
      <c r="CN636" s="45"/>
      <c r="CO636" s="45"/>
      <c r="CP636" s="45"/>
      <c r="CQ636" s="45"/>
      <c r="CR636" s="45"/>
    </row>
    <row r="637" spans="1:96">
      <c r="A637" s="65" t="s">
        <v>8694</v>
      </c>
      <c r="B637" s="40" t="s">
        <v>8695</v>
      </c>
      <c r="C637" s="39"/>
      <c r="D637" s="56">
        <v>610</v>
      </c>
      <c r="E637" s="49"/>
      <c r="F637" s="64"/>
      <c r="G637" s="45"/>
      <c r="H637" s="45"/>
      <c r="I637" s="45"/>
      <c r="J637" s="45"/>
      <c r="K637" s="45"/>
      <c r="L637" s="45"/>
      <c r="M637" s="45"/>
      <c r="N637" s="45"/>
      <c r="O637" s="45"/>
      <c r="P637" s="45"/>
      <c r="Q637" s="45"/>
      <c r="R637" s="45"/>
      <c r="S637" s="45"/>
      <c r="T637" s="45"/>
      <c r="U637" s="45"/>
      <c r="V637" s="45"/>
      <c r="W637" s="45"/>
      <c r="X637" s="45"/>
      <c r="Y637" s="45"/>
      <c r="Z637" s="45"/>
      <c r="AA637" s="45"/>
      <c r="AB637" s="45"/>
      <c r="AC637" s="45"/>
      <c r="AD637" s="45"/>
      <c r="AE637" s="45"/>
      <c r="AF637" s="45"/>
      <c r="AG637" s="45"/>
      <c r="AH637" s="45"/>
      <c r="AI637" s="45"/>
      <c r="AJ637" s="45"/>
      <c r="AK637" s="45"/>
      <c r="AL637" s="45"/>
      <c r="AM637" s="45"/>
      <c r="AN637" s="45"/>
      <c r="AO637" s="45"/>
      <c r="AP637" s="45"/>
      <c r="AQ637" s="45"/>
      <c r="AR637" s="45"/>
      <c r="AS637" s="45"/>
      <c r="AT637" s="45"/>
      <c r="AU637" s="45"/>
      <c r="AV637" s="45"/>
      <c r="AW637" s="45"/>
      <c r="AX637" s="45"/>
      <c r="AY637" s="45"/>
      <c r="AZ637" s="45"/>
      <c r="BA637" s="45"/>
      <c r="BB637" s="45"/>
      <c r="BC637" s="45"/>
      <c r="BD637" s="45"/>
      <c r="BE637" s="45"/>
      <c r="BF637" s="45"/>
      <c r="BG637" s="45"/>
      <c r="BH637" s="45"/>
      <c r="BI637" s="45"/>
      <c r="BJ637" s="45"/>
      <c r="BK637" s="45"/>
      <c r="BL637" s="45"/>
      <c r="BM637" s="45"/>
      <c r="BN637" s="45"/>
      <c r="BO637" s="45"/>
      <c r="BP637" s="45"/>
      <c r="BQ637" s="45"/>
      <c r="BR637" s="45"/>
      <c r="BS637" s="45"/>
      <c r="BT637" s="45"/>
      <c r="BU637" s="45"/>
      <c r="BV637" s="45"/>
      <c r="BW637" s="45"/>
      <c r="BX637" s="45"/>
      <c r="BY637" s="45"/>
      <c r="BZ637" s="45"/>
      <c r="CA637" s="45"/>
      <c r="CB637" s="45"/>
      <c r="CC637" s="45"/>
      <c r="CD637" s="45"/>
      <c r="CE637" s="45"/>
      <c r="CF637" s="45"/>
      <c r="CG637" s="45"/>
      <c r="CH637" s="45"/>
      <c r="CI637" s="45"/>
      <c r="CJ637" s="45"/>
      <c r="CK637" s="45"/>
      <c r="CL637" s="45"/>
      <c r="CM637" s="45"/>
      <c r="CN637" s="45"/>
      <c r="CO637" s="45"/>
      <c r="CP637" s="45"/>
      <c r="CQ637" s="45"/>
      <c r="CR637" s="45"/>
    </row>
    <row r="638" spans="1:96">
      <c r="A638" s="65" t="s">
        <v>8696</v>
      </c>
      <c r="B638" s="40" t="s">
        <v>8697</v>
      </c>
      <c r="C638" s="39"/>
      <c r="D638" s="63">
        <v>22.9</v>
      </c>
      <c r="E638" s="49"/>
      <c r="F638" s="64"/>
      <c r="G638" s="45"/>
      <c r="H638" s="45"/>
      <c r="I638" s="45"/>
      <c r="J638" s="45"/>
      <c r="K638" s="45"/>
      <c r="L638" s="45"/>
      <c r="M638" s="45"/>
      <c r="N638" s="45"/>
      <c r="O638" s="45"/>
      <c r="P638" s="45"/>
      <c r="Q638" s="45"/>
      <c r="R638" s="45"/>
      <c r="S638" s="45"/>
      <c r="T638" s="45"/>
      <c r="U638" s="45"/>
      <c r="V638" s="45"/>
      <c r="W638" s="45"/>
      <c r="X638" s="45"/>
      <c r="Y638" s="45"/>
      <c r="Z638" s="45"/>
      <c r="AA638" s="45"/>
      <c r="AB638" s="45"/>
      <c r="AC638" s="45"/>
      <c r="AD638" s="45"/>
      <c r="AE638" s="45"/>
      <c r="AF638" s="45"/>
      <c r="AG638" s="45"/>
      <c r="AH638" s="45"/>
      <c r="AI638" s="45"/>
      <c r="AJ638" s="45"/>
      <c r="AK638" s="45"/>
      <c r="AL638" s="45"/>
      <c r="AM638" s="45"/>
      <c r="AN638" s="45"/>
      <c r="AO638" s="45"/>
      <c r="AP638" s="45"/>
      <c r="AQ638" s="45"/>
      <c r="AR638" s="45"/>
      <c r="AS638" s="45"/>
      <c r="AT638" s="45"/>
      <c r="AU638" s="45"/>
      <c r="AV638" s="45"/>
      <c r="AW638" s="45"/>
      <c r="AX638" s="45"/>
      <c r="AY638" s="45"/>
      <c r="AZ638" s="45"/>
      <c r="BA638" s="45"/>
      <c r="BB638" s="45"/>
      <c r="BC638" s="45"/>
      <c r="BD638" s="45"/>
      <c r="BE638" s="45"/>
      <c r="BF638" s="45"/>
      <c r="BG638" s="45"/>
      <c r="BH638" s="45"/>
      <c r="BI638" s="45"/>
      <c r="BJ638" s="45"/>
      <c r="BK638" s="45"/>
      <c r="BL638" s="45"/>
      <c r="BM638" s="45"/>
      <c r="BN638" s="45"/>
      <c r="BO638" s="45"/>
      <c r="BP638" s="45"/>
      <c r="BQ638" s="45"/>
      <c r="BR638" s="45"/>
      <c r="BS638" s="45"/>
      <c r="BT638" s="45"/>
      <c r="BU638" s="45"/>
      <c r="BV638" s="45"/>
      <c r="BW638" s="45"/>
      <c r="BX638" s="45"/>
      <c r="BY638" s="45"/>
      <c r="BZ638" s="45"/>
      <c r="CA638" s="45"/>
      <c r="CB638" s="45"/>
      <c r="CC638" s="45"/>
      <c r="CD638" s="45"/>
      <c r="CE638" s="45"/>
      <c r="CF638" s="45"/>
      <c r="CG638" s="45"/>
      <c r="CH638" s="45"/>
      <c r="CI638" s="45"/>
      <c r="CJ638" s="45"/>
      <c r="CK638" s="45"/>
      <c r="CL638" s="45"/>
      <c r="CM638" s="45"/>
      <c r="CN638" s="45"/>
      <c r="CO638" s="45"/>
      <c r="CP638" s="45"/>
      <c r="CQ638" s="45"/>
      <c r="CR638" s="45"/>
    </row>
    <row r="639" spans="1:96">
      <c r="A639" s="65" t="s">
        <v>8698</v>
      </c>
      <c r="B639" s="40" t="s">
        <v>8699</v>
      </c>
      <c r="C639" s="39"/>
      <c r="D639" s="63">
        <v>82</v>
      </c>
      <c r="E639" s="49"/>
      <c r="F639" s="64"/>
      <c r="G639" s="45"/>
      <c r="H639" s="45"/>
      <c r="I639" s="45"/>
      <c r="J639" s="45"/>
      <c r="K639" s="45"/>
      <c r="L639" s="45"/>
      <c r="M639" s="45"/>
      <c r="N639" s="45"/>
      <c r="O639" s="45"/>
      <c r="P639" s="45"/>
      <c r="Q639" s="45"/>
      <c r="R639" s="45"/>
      <c r="S639" s="45"/>
      <c r="T639" s="45"/>
      <c r="U639" s="45"/>
      <c r="V639" s="45"/>
      <c r="W639" s="45"/>
      <c r="X639" s="45"/>
      <c r="Y639" s="45"/>
      <c r="Z639" s="45"/>
      <c r="AA639" s="45"/>
      <c r="AB639" s="45"/>
      <c r="AC639" s="45"/>
      <c r="AD639" s="45"/>
      <c r="AE639" s="45"/>
      <c r="AF639" s="45"/>
      <c r="AG639" s="45"/>
      <c r="AH639" s="45"/>
      <c r="AI639" s="45"/>
      <c r="AJ639" s="45"/>
      <c r="AK639" s="45"/>
      <c r="AL639" s="45"/>
      <c r="AM639" s="45"/>
      <c r="AN639" s="45"/>
      <c r="AO639" s="45"/>
      <c r="AP639" s="45"/>
      <c r="AQ639" s="45"/>
      <c r="AR639" s="45"/>
      <c r="AS639" s="45"/>
      <c r="AT639" s="45"/>
      <c r="AU639" s="45"/>
      <c r="AV639" s="45"/>
      <c r="AW639" s="45"/>
      <c r="AX639" s="45"/>
      <c r="AY639" s="45"/>
      <c r="AZ639" s="45"/>
      <c r="BA639" s="45"/>
      <c r="BB639" s="45"/>
      <c r="BC639" s="45"/>
      <c r="BD639" s="45"/>
      <c r="BE639" s="45"/>
      <c r="BF639" s="45"/>
      <c r="BG639" s="45"/>
      <c r="BH639" s="45"/>
      <c r="BI639" s="45"/>
      <c r="BJ639" s="45"/>
      <c r="BK639" s="45"/>
      <c r="BL639" s="45"/>
      <c r="BM639" s="45"/>
      <c r="BN639" s="45"/>
      <c r="BO639" s="45"/>
      <c r="BP639" s="45"/>
      <c r="BQ639" s="45"/>
      <c r="BR639" s="45"/>
      <c r="BS639" s="45"/>
      <c r="BT639" s="45"/>
      <c r="BU639" s="45"/>
      <c r="BV639" s="45"/>
      <c r="BW639" s="45"/>
      <c r="BX639" s="45"/>
      <c r="BY639" s="45"/>
      <c r="BZ639" s="45"/>
      <c r="CA639" s="45"/>
      <c r="CB639" s="45"/>
      <c r="CC639" s="45"/>
      <c r="CD639" s="45"/>
      <c r="CE639" s="45"/>
      <c r="CF639" s="45"/>
      <c r="CG639" s="45"/>
      <c r="CH639" s="45"/>
      <c r="CI639" s="45"/>
      <c r="CJ639" s="45"/>
      <c r="CK639" s="45"/>
      <c r="CL639" s="45"/>
      <c r="CM639" s="45"/>
      <c r="CN639" s="45"/>
      <c r="CO639" s="45"/>
      <c r="CP639" s="45"/>
      <c r="CQ639" s="45"/>
      <c r="CR639" s="45"/>
    </row>
    <row r="640" spans="1:96">
      <c r="A640" s="65" t="s">
        <v>8700</v>
      </c>
      <c r="B640" s="40" t="s">
        <v>8701</v>
      </c>
      <c r="C640" s="39"/>
      <c r="D640" s="63">
        <v>116</v>
      </c>
      <c r="E640" s="49"/>
      <c r="F640" s="64"/>
      <c r="G640" s="45"/>
      <c r="H640" s="45"/>
      <c r="I640" s="45"/>
      <c r="J640" s="45"/>
      <c r="K640" s="45"/>
      <c r="L640" s="45"/>
      <c r="M640" s="45"/>
      <c r="N640" s="45"/>
      <c r="O640" s="45"/>
      <c r="P640" s="45"/>
      <c r="Q640" s="45"/>
      <c r="R640" s="45"/>
      <c r="S640" s="45"/>
      <c r="T640" s="45"/>
      <c r="U640" s="45"/>
      <c r="V640" s="45"/>
      <c r="W640" s="45"/>
      <c r="X640" s="45"/>
      <c r="Y640" s="45"/>
      <c r="Z640" s="45"/>
      <c r="AA640" s="45"/>
      <c r="AB640" s="45"/>
      <c r="AC640" s="45"/>
      <c r="AD640" s="45"/>
      <c r="AE640" s="45"/>
      <c r="AF640" s="45"/>
      <c r="AG640" s="45"/>
      <c r="AH640" s="45"/>
      <c r="AI640" s="45"/>
      <c r="AJ640" s="45"/>
      <c r="AK640" s="45"/>
      <c r="AL640" s="45"/>
      <c r="AM640" s="45"/>
      <c r="AN640" s="45"/>
      <c r="AO640" s="45"/>
      <c r="AP640" s="45"/>
      <c r="AQ640" s="45"/>
      <c r="AR640" s="45"/>
      <c r="AS640" s="45"/>
      <c r="AT640" s="45"/>
      <c r="AU640" s="45"/>
      <c r="AV640" s="45"/>
      <c r="AW640" s="45"/>
      <c r="AX640" s="45"/>
      <c r="AY640" s="45"/>
      <c r="AZ640" s="45"/>
      <c r="BA640" s="45"/>
      <c r="BB640" s="45"/>
      <c r="BC640" s="45"/>
      <c r="BD640" s="45"/>
      <c r="BE640" s="45"/>
      <c r="BF640" s="45"/>
      <c r="BG640" s="45"/>
      <c r="BH640" s="45"/>
      <c r="BI640" s="45"/>
      <c r="BJ640" s="45"/>
      <c r="BK640" s="45"/>
      <c r="BL640" s="45"/>
      <c r="BM640" s="45"/>
      <c r="BN640" s="45"/>
      <c r="BO640" s="45"/>
      <c r="BP640" s="45"/>
      <c r="BQ640" s="45"/>
      <c r="BR640" s="45"/>
      <c r="BS640" s="45"/>
      <c r="BT640" s="45"/>
      <c r="BU640" s="45"/>
      <c r="BV640" s="45"/>
      <c r="BW640" s="45"/>
      <c r="BX640" s="45"/>
      <c r="BY640" s="45"/>
      <c r="BZ640" s="45"/>
      <c r="CA640" s="45"/>
      <c r="CB640" s="45"/>
      <c r="CC640" s="45"/>
      <c r="CD640" s="45"/>
      <c r="CE640" s="45"/>
      <c r="CF640" s="45"/>
      <c r="CG640" s="45"/>
      <c r="CH640" s="45"/>
      <c r="CI640" s="45"/>
      <c r="CJ640" s="45"/>
      <c r="CK640" s="45"/>
      <c r="CL640" s="45"/>
      <c r="CM640" s="45"/>
      <c r="CN640" s="45"/>
      <c r="CO640" s="45"/>
      <c r="CP640" s="45"/>
      <c r="CQ640" s="45"/>
      <c r="CR640" s="45"/>
    </row>
    <row r="641" spans="1:96">
      <c r="A641" s="65" t="s">
        <v>8702</v>
      </c>
      <c r="B641" s="40" t="s">
        <v>8703</v>
      </c>
      <c r="C641" s="39"/>
      <c r="D641" s="63">
        <v>70</v>
      </c>
      <c r="E641" s="49"/>
      <c r="F641" s="64"/>
      <c r="G641" s="45"/>
      <c r="H641" s="45"/>
      <c r="I641" s="45"/>
      <c r="J641" s="45"/>
      <c r="K641" s="45"/>
      <c r="L641" s="45"/>
      <c r="M641" s="45"/>
      <c r="N641" s="45"/>
      <c r="O641" s="45"/>
      <c r="P641" s="45"/>
      <c r="Q641" s="45"/>
      <c r="R641" s="45"/>
      <c r="S641" s="45"/>
      <c r="T641" s="45"/>
      <c r="U641" s="45"/>
      <c r="V641" s="45"/>
      <c r="W641" s="45"/>
      <c r="X641" s="45"/>
      <c r="Y641" s="45"/>
      <c r="Z641" s="45"/>
      <c r="AA641" s="45"/>
      <c r="AB641" s="45"/>
      <c r="AC641" s="45"/>
      <c r="AD641" s="45"/>
      <c r="AE641" s="45"/>
      <c r="AF641" s="45"/>
      <c r="AG641" s="45"/>
      <c r="AH641" s="45"/>
      <c r="AI641" s="45"/>
      <c r="AJ641" s="45"/>
      <c r="AK641" s="45"/>
      <c r="AL641" s="45"/>
      <c r="AM641" s="45"/>
      <c r="AN641" s="45"/>
      <c r="AO641" s="45"/>
      <c r="AP641" s="45"/>
      <c r="AQ641" s="45"/>
      <c r="AR641" s="45"/>
      <c r="AS641" s="45"/>
      <c r="AT641" s="45"/>
      <c r="AU641" s="45"/>
      <c r="AV641" s="45"/>
      <c r="AW641" s="45"/>
      <c r="AX641" s="45"/>
      <c r="AY641" s="45"/>
      <c r="AZ641" s="45"/>
      <c r="BA641" s="45"/>
      <c r="BB641" s="45"/>
      <c r="BC641" s="45"/>
      <c r="BD641" s="45"/>
      <c r="BE641" s="45"/>
      <c r="BF641" s="45"/>
      <c r="BG641" s="45"/>
      <c r="BH641" s="45"/>
      <c r="BI641" s="45"/>
      <c r="BJ641" s="45"/>
      <c r="BK641" s="45"/>
      <c r="BL641" s="45"/>
      <c r="BM641" s="45"/>
      <c r="BN641" s="45"/>
      <c r="BO641" s="45"/>
      <c r="BP641" s="45"/>
      <c r="BQ641" s="45"/>
      <c r="BR641" s="45"/>
      <c r="BS641" s="45"/>
      <c r="BT641" s="45"/>
      <c r="BU641" s="45"/>
      <c r="BV641" s="45"/>
      <c r="BW641" s="45"/>
      <c r="BX641" s="45"/>
      <c r="BY641" s="45"/>
      <c r="BZ641" s="45"/>
      <c r="CA641" s="45"/>
      <c r="CB641" s="45"/>
      <c r="CC641" s="45"/>
      <c r="CD641" s="45"/>
      <c r="CE641" s="45"/>
      <c r="CF641" s="45"/>
      <c r="CG641" s="45"/>
      <c r="CH641" s="45"/>
      <c r="CI641" s="45"/>
      <c r="CJ641" s="45"/>
      <c r="CK641" s="45"/>
      <c r="CL641" s="45"/>
      <c r="CM641" s="45"/>
      <c r="CN641" s="45"/>
      <c r="CO641" s="45"/>
      <c r="CP641" s="45"/>
      <c r="CQ641" s="45"/>
      <c r="CR641" s="45"/>
    </row>
    <row r="642" spans="1:96">
      <c r="A642" s="65" t="s">
        <v>8704</v>
      </c>
      <c r="B642" s="40" t="s">
        <v>8705</v>
      </c>
      <c r="C642" s="39"/>
      <c r="D642" s="63">
        <v>10700</v>
      </c>
      <c r="E642" s="49"/>
      <c r="F642" s="64"/>
      <c r="G642" s="45"/>
      <c r="H642" s="45"/>
      <c r="I642" s="45"/>
      <c r="J642" s="45"/>
      <c r="K642" s="45"/>
      <c r="L642" s="45"/>
      <c r="M642" s="45"/>
      <c r="N642" s="45"/>
      <c r="O642" s="45"/>
      <c r="P642" s="45"/>
      <c r="Q642" s="45"/>
      <c r="R642" s="45"/>
      <c r="S642" s="45"/>
      <c r="T642" s="45"/>
      <c r="U642" s="45"/>
      <c r="V642" s="45"/>
      <c r="W642" s="45"/>
      <c r="X642" s="45"/>
      <c r="Y642" s="45"/>
      <c r="Z642" s="45"/>
      <c r="AA642" s="45"/>
      <c r="AB642" s="45"/>
      <c r="AC642" s="45"/>
      <c r="AD642" s="45"/>
      <c r="AE642" s="45"/>
      <c r="AF642" s="45"/>
      <c r="AG642" s="45"/>
      <c r="AH642" s="45"/>
      <c r="AI642" s="45"/>
      <c r="AJ642" s="45"/>
      <c r="AK642" s="45"/>
      <c r="AL642" s="45"/>
      <c r="AM642" s="45"/>
      <c r="AN642" s="45"/>
      <c r="AO642" s="45"/>
      <c r="AP642" s="45"/>
      <c r="AQ642" s="45"/>
      <c r="AR642" s="45"/>
      <c r="AS642" s="45"/>
      <c r="AT642" s="45"/>
      <c r="AU642" s="45"/>
      <c r="AV642" s="45"/>
      <c r="AW642" s="45"/>
      <c r="AX642" s="45"/>
      <c r="AY642" s="45"/>
      <c r="AZ642" s="45"/>
      <c r="BA642" s="45"/>
      <c r="BB642" s="45"/>
      <c r="BC642" s="45"/>
      <c r="BD642" s="45"/>
      <c r="BE642" s="45"/>
      <c r="BF642" s="45"/>
      <c r="BG642" s="45"/>
      <c r="BH642" s="45"/>
      <c r="BI642" s="45"/>
      <c r="BJ642" s="45"/>
      <c r="BK642" s="45"/>
      <c r="BL642" s="45"/>
      <c r="BM642" s="45"/>
      <c r="BN642" s="45"/>
      <c r="BO642" s="45"/>
      <c r="BP642" s="45"/>
      <c r="BQ642" s="45"/>
      <c r="BR642" s="45"/>
      <c r="BS642" s="45"/>
      <c r="BT642" s="45"/>
      <c r="BU642" s="45"/>
      <c r="BV642" s="45"/>
      <c r="BW642" s="45"/>
      <c r="BX642" s="45"/>
      <c r="BY642" s="45"/>
      <c r="BZ642" s="45"/>
      <c r="CA642" s="45"/>
      <c r="CB642" s="45"/>
      <c r="CC642" s="45"/>
      <c r="CD642" s="45"/>
      <c r="CE642" s="45"/>
      <c r="CF642" s="45"/>
      <c r="CG642" s="45"/>
      <c r="CH642" s="45"/>
      <c r="CI642" s="45"/>
      <c r="CJ642" s="45"/>
      <c r="CK642" s="45"/>
      <c r="CL642" s="45"/>
      <c r="CM642" s="45"/>
      <c r="CN642" s="45"/>
      <c r="CO642" s="45"/>
      <c r="CP642" s="45"/>
      <c r="CQ642" s="45"/>
      <c r="CR642" s="45"/>
    </row>
    <row r="643" spans="1:96">
      <c r="A643" s="65" t="s">
        <v>8706</v>
      </c>
      <c r="B643" s="40" t="s">
        <v>8707</v>
      </c>
      <c r="C643" s="39"/>
      <c r="D643" s="63">
        <v>16500</v>
      </c>
      <c r="E643" s="49"/>
      <c r="F643" s="64"/>
      <c r="G643" s="45"/>
      <c r="H643" s="45"/>
      <c r="I643" s="45"/>
      <c r="J643" s="45"/>
      <c r="K643" s="45"/>
      <c r="L643" s="45"/>
      <c r="M643" s="45"/>
      <c r="N643" s="45"/>
      <c r="O643" s="45"/>
      <c r="P643" s="45"/>
      <c r="Q643" s="45"/>
      <c r="R643" s="45"/>
      <c r="S643" s="45"/>
      <c r="T643" s="45"/>
      <c r="U643" s="45"/>
      <c r="V643" s="45"/>
      <c r="W643" s="45"/>
      <c r="X643" s="45"/>
      <c r="Y643" s="45"/>
      <c r="Z643" s="45"/>
      <c r="AA643" s="45"/>
      <c r="AB643" s="45"/>
      <c r="AC643" s="45"/>
      <c r="AD643" s="45"/>
      <c r="AE643" s="45"/>
      <c r="AF643" s="45"/>
      <c r="AG643" s="45"/>
      <c r="AH643" s="45"/>
      <c r="AI643" s="45"/>
      <c r="AJ643" s="45"/>
      <c r="AK643" s="45"/>
      <c r="AL643" s="45"/>
      <c r="AM643" s="45"/>
      <c r="AN643" s="45"/>
      <c r="AO643" s="45"/>
      <c r="AP643" s="45"/>
      <c r="AQ643" s="45"/>
      <c r="AR643" s="45"/>
      <c r="AS643" s="45"/>
      <c r="AT643" s="45"/>
      <c r="AU643" s="45"/>
      <c r="AV643" s="45"/>
      <c r="AW643" s="45"/>
      <c r="AX643" s="45"/>
      <c r="AY643" s="45"/>
      <c r="AZ643" s="45"/>
      <c r="BA643" s="45"/>
      <c r="BB643" s="45"/>
      <c r="BC643" s="45"/>
      <c r="BD643" s="45"/>
      <c r="BE643" s="45"/>
      <c r="BF643" s="45"/>
      <c r="BG643" s="45"/>
      <c r="BH643" s="45"/>
      <c r="BI643" s="45"/>
      <c r="BJ643" s="45"/>
      <c r="BK643" s="45"/>
      <c r="BL643" s="45"/>
      <c r="BM643" s="45"/>
      <c r="BN643" s="45"/>
      <c r="BO643" s="45"/>
      <c r="BP643" s="45"/>
      <c r="BQ643" s="45"/>
      <c r="BR643" s="45"/>
      <c r="BS643" s="45"/>
      <c r="BT643" s="45"/>
      <c r="BU643" s="45"/>
      <c r="BV643" s="45"/>
      <c r="BW643" s="45"/>
      <c r="BX643" s="45"/>
      <c r="BY643" s="45"/>
      <c r="BZ643" s="45"/>
      <c r="CA643" s="45"/>
      <c r="CB643" s="45"/>
      <c r="CC643" s="45"/>
      <c r="CD643" s="45"/>
      <c r="CE643" s="45"/>
      <c r="CF643" s="45"/>
      <c r="CG643" s="45"/>
      <c r="CH643" s="45"/>
      <c r="CI643" s="45"/>
      <c r="CJ643" s="45"/>
      <c r="CK643" s="45"/>
      <c r="CL643" s="45"/>
      <c r="CM643" s="45"/>
      <c r="CN643" s="45"/>
      <c r="CO643" s="45"/>
      <c r="CP643" s="45"/>
      <c r="CQ643" s="45"/>
      <c r="CR643" s="45"/>
    </row>
    <row r="644" spans="1:96">
      <c r="A644" s="65" t="s">
        <v>8708</v>
      </c>
      <c r="B644" s="40" t="s">
        <v>8709</v>
      </c>
      <c r="C644" s="39"/>
      <c r="D644" s="63">
        <v>229</v>
      </c>
      <c r="E644" s="49"/>
      <c r="F644" s="64"/>
      <c r="G644" s="45"/>
      <c r="H644" s="45"/>
      <c r="I644" s="45"/>
      <c r="J644" s="45"/>
      <c r="K644" s="45"/>
      <c r="L644" s="45"/>
      <c r="M644" s="45"/>
      <c r="N644" s="45"/>
      <c r="O644" s="45"/>
      <c r="P644" s="45"/>
      <c r="Q644" s="45"/>
      <c r="R644" s="45"/>
      <c r="S644" s="45"/>
      <c r="T644" s="45"/>
      <c r="U644" s="45"/>
      <c r="V644" s="45"/>
      <c r="W644" s="45"/>
      <c r="X644" s="45"/>
      <c r="Y644" s="45"/>
      <c r="Z644" s="45"/>
      <c r="AA644" s="45"/>
      <c r="AB644" s="45"/>
      <c r="AC644" s="45"/>
      <c r="AD644" s="45"/>
      <c r="AE644" s="45"/>
      <c r="AF644" s="45"/>
      <c r="AG644" s="45"/>
      <c r="AH644" s="45"/>
      <c r="AI644" s="45"/>
      <c r="AJ644" s="45"/>
      <c r="AK644" s="45"/>
      <c r="AL644" s="45"/>
      <c r="AM644" s="45"/>
      <c r="AN644" s="45"/>
      <c r="AO644" s="45"/>
      <c r="AP644" s="45"/>
      <c r="AQ644" s="45"/>
      <c r="AR644" s="45"/>
      <c r="AS644" s="45"/>
      <c r="AT644" s="45"/>
      <c r="AU644" s="45"/>
      <c r="AV644" s="45"/>
      <c r="AW644" s="45"/>
      <c r="AX644" s="45"/>
      <c r="AY644" s="45"/>
      <c r="AZ644" s="45"/>
      <c r="BA644" s="45"/>
      <c r="BB644" s="45"/>
      <c r="BC644" s="45"/>
      <c r="BD644" s="45"/>
      <c r="BE644" s="45"/>
      <c r="BF644" s="45"/>
      <c r="BG644" s="45"/>
      <c r="BH644" s="45"/>
      <c r="BI644" s="45"/>
      <c r="BJ644" s="45"/>
      <c r="BK644" s="45"/>
      <c r="BL644" s="45"/>
      <c r="BM644" s="45"/>
      <c r="BN644" s="45"/>
      <c r="BO644" s="45"/>
      <c r="BP644" s="45"/>
      <c r="BQ644" s="45"/>
      <c r="BR644" s="45"/>
      <c r="BS644" s="45"/>
      <c r="BT644" s="45"/>
      <c r="BU644" s="45"/>
      <c r="BV644" s="45"/>
      <c r="BW644" s="45"/>
      <c r="BX644" s="45"/>
      <c r="BY644" s="45"/>
      <c r="BZ644" s="45"/>
      <c r="CA644" s="45"/>
      <c r="CB644" s="45"/>
      <c r="CC644" s="45"/>
      <c r="CD644" s="45"/>
      <c r="CE644" s="45"/>
      <c r="CF644" s="45"/>
      <c r="CG644" s="45"/>
      <c r="CH644" s="45"/>
      <c r="CI644" s="45"/>
      <c r="CJ644" s="45"/>
      <c r="CK644" s="45"/>
      <c r="CL644" s="45"/>
      <c r="CM644" s="45"/>
      <c r="CN644" s="45"/>
      <c r="CO644" s="45"/>
      <c r="CP644" s="45"/>
      <c r="CQ644" s="45"/>
      <c r="CR644" s="45"/>
    </row>
    <row r="645" spans="1:96">
      <c r="A645" s="65" t="s">
        <v>8710</v>
      </c>
      <c r="B645" s="40" t="s">
        <v>8711</v>
      </c>
      <c r="C645" s="39"/>
      <c r="D645" s="63">
        <v>2320</v>
      </c>
      <c r="E645" s="49"/>
      <c r="F645" s="64"/>
      <c r="G645" s="45"/>
      <c r="H645" s="45"/>
      <c r="I645" s="45"/>
      <c r="J645" s="45"/>
      <c r="K645" s="45"/>
      <c r="L645" s="45"/>
      <c r="M645" s="45"/>
      <c r="N645" s="45"/>
      <c r="O645" s="45"/>
      <c r="P645" s="45"/>
      <c r="Q645" s="45"/>
      <c r="R645" s="45"/>
      <c r="S645" s="45"/>
      <c r="T645" s="45"/>
      <c r="U645" s="45"/>
      <c r="V645" s="45"/>
      <c r="W645" s="45"/>
      <c r="X645" s="45"/>
      <c r="Y645" s="45"/>
      <c r="Z645" s="45"/>
      <c r="AA645" s="45"/>
      <c r="AB645" s="45"/>
      <c r="AC645" s="45"/>
      <c r="AD645" s="45"/>
      <c r="AE645" s="45"/>
      <c r="AF645" s="45"/>
      <c r="AG645" s="45"/>
      <c r="AH645" s="45"/>
      <c r="AI645" s="45"/>
      <c r="AJ645" s="45"/>
      <c r="AK645" s="45"/>
      <c r="AL645" s="45"/>
      <c r="AM645" s="45"/>
      <c r="AN645" s="45"/>
      <c r="AO645" s="45"/>
      <c r="AP645" s="45"/>
      <c r="AQ645" s="45"/>
      <c r="AR645" s="45"/>
      <c r="AS645" s="45"/>
      <c r="AT645" s="45"/>
      <c r="AU645" s="45"/>
      <c r="AV645" s="45"/>
      <c r="AW645" s="45"/>
      <c r="AX645" s="45"/>
      <c r="AY645" s="45"/>
      <c r="AZ645" s="45"/>
      <c r="BA645" s="45"/>
      <c r="BB645" s="45"/>
      <c r="BC645" s="45"/>
      <c r="BD645" s="45"/>
      <c r="BE645" s="45"/>
      <c r="BF645" s="45"/>
      <c r="BG645" s="45"/>
      <c r="BH645" s="45"/>
      <c r="BI645" s="45"/>
      <c r="BJ645" s="45"/>
      <c r="BK645" s="45"/>
      <c r="BL645" s="45"/>
      <c r="BM645" s="45"/>
      <c r="BN645" s="45"/>
      <c r="BO645" s="45"/>
      <c r="BP645" s="45"/>
      <c r="BQ645" s="45"/>
      <c r="BR645" s="45"/>
      <c r="BS645" s="45"/>
      <c r="BT645" s="45"/>
      <c r="BU645" s="45"/>
      <c r="BV645" s="45"/>
      <c r="BW645" s="45"/>
      <c r="BX645" s="45"/>
      <c r="BY645" s="45"/>
      <c r="BZ645" s="45"/>
      <c r="CA645" s="45"/>
      <c r="CB645" s="45"/>
      <c r="CC645" s="45"/>
      <c r="CD645" s="45"/>
      <c r="CE645" s="45"/>
      <c r="CF645" s="45"/>
      <c r="CG645" s="45"/>
      <c r="CH645" s="45"/>
      <c r="CI645" s="45"/>
      <c r="CJ645" s="45"/>
      <c r="CK645" s="45"/>
      <c r="CL645" s="45"/>
      <c r="CM645" s="45"/>
      <c r="CN645" s="45"/>
      <c r="CO645" s="45"/>
      <c r="CP645" s="45"/>
      <c r="CQ645" s="45"/>
      <c r="CR645" s="45"/>
    </row>
    <row r="646" spans="1:96">
      <c r="A646" s="65" t="s">
        <v>8712</v>
      </c>
      <c r="B646" s="40" t="s">
        <v>8713</v>
      </c>
      <c r="C646" s="39"/>
      <c r="D646" s="63">
        <v>13800</v>
      </c>
      <c r="E646" s="49"/>
      <c r="F646" s="64"/>
      <c r="G646" s="69"/>
      <c r="H646" s="69"/>
      <c r="I646" s="69"/>
      <c r="J646" s="69"/>
      <c r="K646" s="69"/>
      <c r="L646" s="69"/>
      <c r="M646" s="69"/>
      <c r="N646" s="69"/>
      <c r="O646" s="69"/>
      <c r="P646" s="69"/>
      <c r="Q646" s="69"/>
      <c r="R646" s="69"/>
      <c r="S646" s="69"/>
      <c r="T646" s="69"/>
      <c r="U646" s="69"/>
      <c r="V646" s="69"/>
      <c r="W646" s="69"/>
      <c r="X646" s="69"/>
      <c r="Y646" s="69"/>
      <c r="Z646" s="69"/>
      <c r="AA646" s="69"/>
      <c r="AB646" s="69"/>
      <c r="AC646" s="69"/>
      <c r="AD646" s="69"/>
      <c r="AE646" s="69"/>
      <c r="AF646" s="69"/>
      <c r="AG646" s="69"/>
      <c r="AH646" s="69"/>
      <c r="AI646" s="69"/>
      <c r="AJ646" s="69"/>
      <c r="AK646" s="69"/>
      <c r="AL646" s="69"/>
      <c r="AM646" s="69"/>
      <c r="AN646" s="69"/>
      <c r="AO646" s="69"/>
      <c r="AP646" s="69"/>
      <c r="AQ646" s="69"/>
      <c r="AR646" s="69"/>
      <c r="AS646" s="69"/>
      <c r="AT646" s="69"/>
      <c r="AU646" s="69"/>
      <c r="AV646" s="69"/>
      <c r="AW646" s="69"/>
      <c r="AX646" s="69"/>
      <c r="AY646" s="69"/>
      <c r="AZ646" s="69"/>
      <c r="BA646" s="69"/>
      <c r="BB646" s="69"/>
      <c r="BC646" s="69"/>
      <c r="BD646" s="69"/>
      <c r="BE646" s="69"/>
      <c r="BF646" s="69"/>
      <c r="BG646" s="69"/>
      <c r="BH646" s="69"/>
      <c r="BI646" s="69"/>
      <c r="BJ646" s="69"/>
      <c r="BK646" s="69"/>
      <c r="BL646" s="69"/>
      <c r="BM646" s="69"/>
      <c r="BN646" s="69"/>
      <c r="BO646" s="69"/>
      <c r="BP646" s="69"/>
      <c r="BQ646" s="69"/>
      <c r="BR646" s="69"/>
      <c r="BS646" s="69"/>
      <c r="BT646" s="69"/>
      <c r="BU646" s="69"/>
      <c r="BV646" s="69"/>
      <c r="BW646" s="69"/>
      <c r="BX646" s="69"/>
      <c r="BY646" s="69"/>
      <c r="BZ646" s="69"/>
      <c r="CA646" s="69"/>
      <c r="CB646" s="69"/>
      <c r="CC646" s="69"/>
      <c r="CD646" s="69"/>
      <c r="CE646" s="69"/>
      <c r="CF646" s="69"/>
      <c r="CG646" s="69"/>
      <c r="CH646" s="69"/>
      <c r="CI646" s="69"/>
      <c r="CJ646" s="69"/>
      <c r="CK646" s="69"/>
      <c r="CL646" s="69"/>
      <c r="CM646" s="69"/>
      <c r="CN646" s="69"/>
      <c r="CO646" s="69"/>
      <c r="CP646" s="69"/>
      <c r="CQ646" s="69"/>
      <c r="CR646" s="69"/>
    </row>
    <row r="647" spans="1:96">
      <c r="A647" s="65" t="s">
        <v>8714</v>
      </c>
      <c r="B647" s="40" t="s">
        <v>8715</v>
      </c>
      <c r="C647" s="39"/>
      <c r="D647" s="63">
        <v>12200</v>
      </c>
      <c r="E647" s="49"/>
      <c r="F647" s="64"/>
      <c r="G647" s="69"/>
      <c r="H647" s="69"/>
      <c r="I647" s="69"/>
      <c r="J647" s="69"/>
      <c r="K647" s="69"/>
      <c r="L647" s="69"/>
      <c r="M647" s="69"/>
      <c r="N647" s="69"/>
      <c r="O647" s="69"/>
      <c r="P647" s="69"/>
      <c r="Q647" s="69"/>
      <c r="R647" s="69"/>
      <c r="S647" s="69"/>
      <c r="T647" s="69"/>
      <c r="U647" s="69"/>
      <c r="V647" s="69"/>
      <c r="W647" s="69"/>
      <c r="X647" s="69"/>
      <c r="Y647" s="69"/>
      <c r="Z647" s="69"/>
      <c r="AA647" s="69"/>
      <c r="AB647" s="69"/>
      <c r="AC647" s="69"/>
      <c r="AD647" s="69"/>
      <c r="AE647" s="69"/>
      <c r="AF647" s="69"/>
      <c r="AG647" s="69"/>
      <c r="AH647" s="69"/>
      <c r="AI647" s="69"/>
      <c r="AJ647" s="69"/>
      <c r="AK647" s="69"/>
      <c r="AL647" s="69"/>
      <c r="AM647" s="69"/>
      <c r="AN647" s="69"/>
      <c r="AO647" s="69"/>
      <c r="AP647" s="69"/>
      <c r="AQ647" s="69"/>
      <c r="AR647" s="69"/>
      <c r="AS647" s="69"/>
      <c r="AT647" s="69"/>
      <c r="AU647" s="69"/>
      <c r="AV647" s="69"/>
      <c r="AW647" s="69"/>
      <c r="AX647" s="69"/>
      <c r="AY647" s="69"/>
      <c r="AZ647" s="69"/>
      <c r="BA647" s="69"/>
      <c r="BB647" s="69"/>
      <c r="BC647" s="69"/>
      <c r="BD647" s="69"/>
      <c r="BE647" s="69"/>
      <c r="BF647" s="69"/>
      <c r="BG647" s="69"/>
      <c r="BH647" s="69"/>
      <c r="BI647" s="69"/>
      <c r="BJ647" s="69"/>
      <c r="BK647" s="69"/>
      <c r="BL647" s="69"/>
      <c r="BM647" s="69"/>
      <c r="BN647" s="69"/>
      <c r="BO647" s="69"/>
      <c r="BP647" s="69"/>
      <c r="BQ647" s="69"/>
      <c r="BR647" s="69"/>
      <c r="BS647" s="69"/>
      <c r="BT647" s="69"/>
      <c r="BU647" s="69"/>
      <c r="BV647" s="69"/>
      <c r="BW647" s="69"/>
      <c r="BX647" s="69"/>
      <c r="BY647" s="69"/>
      <c r="BZ647" s="69"/>
      <c r="CA647" s="69"/>
      <c r="CB647" s="69"/>
      <c r="CC647" s="69"/>
      <c r="CD647" s="69"/>
      <c r="CE647" s="69"/>
      <c r="CF647" s="69"/>
      <c r="CG647" s="69"/>
      <c r="CH647" s="69"/>
      <c r="CI647" s="69"/>
      <c r="CJ647" s="69"/>
      <c r="CK647" s="69"/>
      <c r="CL647" s="69"/>
      <c r="CM647" s="69"/>
      <c r="CN647" s="69"/>
      <c r="CO647" s="69"/>
      <c r="CP647" s="69"/>
      <c r="CQ647" s="69"/>
      <c r="CR647" s="69"/>
    </row>
    <row r="648" spans="1:96">
      <c r="A648" s="65" t="s">
        <v>8716</v>
      </c>
      <c r="B648" s="40" t="s">
        <v>8717</v>
      </c>
      <c r="C648" s="39"/>
      <c r="D648" s="63">
        <v>298</v>
      </c>
      <c r="E648" s="49"/>
      <c r="F648" s="64"/>
      <c r="G648" s="45"/>
      <c r="H648" s="45"/>
      <c r="I648" s="45"/>
      <c r="J648" s="45"/>
      <c r="K648" s="45"/>
      <c r="L648" s="45"/>
      <c r="M648" s="45"/>
      <c r="N648" s="45"/>
      <c r="O648" s="45"/>
      <c r="P648" s="45"/>
      <c r="Q648" s="45"/>
      <c r="R648" s="45"/>
      <c r="S648" s="45"/>
      <c r="T648" s="45"/>
      <c r="U648" s="45"/>
      <c r="V648" s="45"/>
      <c r="W648" s="45"/>
      <c r="X648" s="45"/>
      <c r="Y648" s="45"/>
      <c r="Z648" s="45"/>
      <c r="AA648" s="45"/>
      <c r="AB648" s="45"/>
      <c r="AC648" s="45"/>
      <c r="AD648" s="45"/>
      <c r="AE648" s="45"/>
      <c r="AF648" s="45"/>
      <c r="AG648" s="45"/>
      <c r="AH648" s="45"/>
      <c r="AI648" s="45"/>
      <c r="AJ648" s="45"/>
      <c r="AK648" s="45"/>
      <c r="AL648" s="45"/>
      <c r="AM648" s="45"/>
      <c r="AN648" s="45"/>
      <c r="AO648" s="45"/>
      <c r="AP648" s="45"/>
      <c r="AQ648" s="45"/>
      <c r="AR648" s="45"/>
      <c r="AS648" s="45"/>
      <c r="AT648" s="45"/>
      <c r="AU648" s="45"/>
      <c r="AV648" s="45"/>
      <c r="AW648" s="45"/>
      <c r="AX648" s="45"/>
      <c r="AY648" s="45"/>
      <c r="AZ648" s="45"/>
      <c r="BA648" s="45"/>
      <c r="BB648" s="45"/>
      <c r="BC648" s="45"/>
      <c r="BD648" s="45"/>
      <c r="BE648" s="45"/>
      <c r="BF648" s="45"/>
      <c r="BG648" s="45"/>
      <c r="BH648" s="45"/>
      <c r="BI648" s="45"/>
      <c r="BJ648" s="45"/>
      <c r="BK648" s="45"/>
      <c r="BL648" s="45"/>
      <c r="BM648" s="45"/>
      <c r="BN648" s="45"/>
      <c r="BO648" s="45"/>
      <c r="BP648" s="45"/>
      <c r="BQ648" s="45"/>
      <c r="BR648" s="45"/>
      <c r="BS648" s="45"/>
      <c r="BT648" s="45"/>
      <c r="BU648" s="45"/>
      <c r="BV648" s="45"/>
      <c r="BW648" s="45"/>
      <c r="BX648" s="45"/>
      <c r="BY648" s="45"/>
      <c r="BZ648" s="45"/>
      <c r="CA648" s="45"/>
      <c r="CB648" s="45"/>
      <c r="CC648" s="45"/>
      <c r="CD648" s="45"/>
      <c r="CE648" s="45"/>
      <c r="CF648" s="45"/>
      <c r="CG648" s="45"/>
      <c r="CH648" s="45"/>
      <c r="CI648" s="45"/>
      <c r="CJ648" s="45"/>
      <c r="CK648" s="45"/>
      <c r="CL648" s="45"/>
      <c r="CM648" s="45"/>
      <c r="CN648" s="45"/>
      <c r="CO648" s="45"/>
      <c r="CP648" s="45"/>
      <c r="CQ648" s="45"/>
      <c r="CR648" s="45"/>
    </row>
    <row r="649" spans="1:96">
      <c r="A649" s="65" t="s">
        <v>8718</v>
      </c>
      <c r="B649" s="40" t="s">
        <v>8719</v>
      </c>
      <c r="C649" s="39"/>
      <c r="D649" s="63">
        <v>6900</v>
      </c>
      <c r="E649" s="49"/>
      <c r="F649" s="64"/>
      <c r="G649" s="45"/>
      <c r="H649" s="45"/>
      <c r="I649" s="45"/>
      <c r="J649" s="45"/>
      <c r="K649" s="45"/>
      <c r="L649" s="45"/>
      <c r="M649" s="45"/>
      <c r="N649" s="45"/>
      <c r="O649" s="45"/>
      <c r="P649" s="45"/>
      <c r="Q649" s="45"/>
      <c r="R649" s="45"/>
      <c r="S649" s="45"/>
      <c r="T649" s="45"/>
      <c r="U649" s="45"/>
      <c r="V649" s="45"/>
      <c r="W649" s="45"/>
      <c r="X649" s="45"/>
      <c r="Y649" s="45"/>
      <c r="Z649" s="45"/>
      <c r="AA649" s="45"/>
      <c r="AB649" s="45"/>
      <c r="AC649" s="45"/>
      <c r="AD649" s="45"/>
      <c r="AE649" s="45"/>
      <c r="AF649" s="45"/>
      <c r="AG649" s="45"/>
      <c r="AH649" s="45"/>
      <c r="AI649" s="45"/>
      <c r="AJ649" s="45"/>
      <c r="AK649" s="45"/>
      <c r="AL649" s="45"/>
      <c r="AM649" s="45"/>
      <c r="AN649" s="45"/>
      <c r="AO649" s="45"/>
      <c r="AP649" s="45"/>
      <c r="AQ649" s="45"/>
      <c r="AR649" s="45"/>
      <c r="AS649" s="45"/>
      <c r="AT649" s="45"/>
      <c r="AU649" s="45"/>
      <c r="AV649" s="45"/>
      <c r="AW649" s="45"/>
      <c r="AX649" s="45"/>
      <c r="AY649" s="45"/>
      <c r="AZ649" s="45"/>
      <c r="BA649" s="45"/>
      <c r="BB649" s="45"/>
      <c r="BC649" s="45"/>
      <c r="BD649" s="45"/>
      <c r="BE649" s="45"/>
      <c r="BF649" s="45"/>
      <c r="BG649" s="45"/>
      <c r="BH649" s="45"/>
      <c r="BI649" s="45"/>
      <c r="BJ649" s="45"/>
      <c r="BK649" s="45"/>
      <c r="BL649" s="45"/>
      <c r="BM649" s="45"/>
      <c r="BN649" s="45"/>
      <c r="BO649" s="45"/>
      <c r="BP649" s="45"/>
      <c r="BQ649" s="45"/>
      <c r="BR649" s="45"/>
      <c r="BS649" s="45"/>
      <c r="BT649" s="45"/>
      <c r="BU649" s="45"/>
      <c r="BV649" s="45"/>
      <c r="BW649" s="45"/>
      <c r="BX649" s="45"/>
      <c r="BY649" s="45"/>
      <c r="BZ649" s="45"/>
      <c r="CA649" s="45"/>
      <c r="CB649" s="45"/>
      <c r="CC649" s="45"/>
      <c r="CD649" s="45"/>
      <c r="CE649" s="45"/>
      <c r="CF649" s="45"/>
      <c r="CG649" s="45"/>
      <c r="CH649" s="45"/>
      <c r="CI649" s="45"/>
      <c r="CJ649" s="45"/>
      <c r="CK649" s="45"/>
      <c r="CL649" s="45"/>
      <c r="CM649" s="45"/>
      <c r="CN649" s="45"/>
      <c r="CO649" s="45"/>
      <c r="CP649" s="45"/>
      <c r="CQ649" s="45"/>
      <c r="CR649" s="45"/>
    </row>
    <row r="650" spans="1:96">
      <c r="A650" s="65" t="s">
        <v>8720</v>
      </c>
      <c r="B650" s="40" t="s">
        <v>8721</v>
      </c>
      <c r="C650" s="39"/>
      <c r="D650" s="63">
        <v>8300</v>
      </c>
      <c r="E650" s="49"/>
      <c r="F650" s="64"/>
      <c r="G650" s="45"/>
      <c r="H650" s="45"/>
      <c r="I650" s="45"/>
      <c r="J650" s="45"/>
      <c r="K650" s="45"/>
      <c r="L650" s="45"/>
      <c r="M650" s="45"/>
      <c r="N650" s="45"/>
      <c r="O650" s="45"/>
      <c r="P650" s="45"/>
      <c r="Q650" s="45"/>
      <c r="R650" s="45"/>
      <c r="S650" s="45"/>
      <c r="T650" s="45"/>
      <c r="U650" s="45"/>
      <c r="V650" s="45"/>
      <c r="W650" s="45"/>
      <c r="X650" s="45"/>
      <c r="Y650" s="45"/>
      <c r="Z650" s="45"/>
      <c r="AA650" s="45"/>
      <c r="AB650" s="45"/>
      <c r="AC650" s="45"/>
      <c r="AD650" s="45"/>
      <c r="AE650" s="45"/>
      <c r="AF650" s="45"/>
      <c r="AG650" s="45"/>
      <c r="AH650" s="45"/>
      <c r="AI650" s="45"/>
      <c r="AJ650" s="45"/>
      <c r="AK650" s="45"/>
      <c r="AL650" s="45"/>
      <c r="AM650" s="45"/>
      <c r="AN650" s="45"/>
      <c r="AO650" s="45"/>
      <c r="AP650" s="45"/>
      <c r="AQ650" s="45"/>
      <c r="AR650" s="45"/>
      <c r="AS650" s="45"/>
      <c r="AT650" s="45"/>
      <c r="AU650" s="45"/>
      <c r="AV650" s="45"/>
      <c r="AW650" s="45"/>
      <c r="AX650" s="45"/>
      <c r="AY650" s="45"/>
      <c r="AZ650" s="45"/>
      <c r="BA650" s="45"/>
      <c r="BB650" s="45"/>
      <c r="BC650" s="45"/>
      <c r="BD650" s="45"/>
      <c r="BE650" s="45"/>
      <c r="BF650" s="45"/>
      <c r="BG650" s="45"/>
      <c r="BH650" s="45"/>
      <c r="BI650" s="45"/>
      <c r="BJ650" s="45"/>
      <c r="BK650" s="45"/>
      <c r="BL650" s="45"/>
      <c r="BM650" s="45"/>
      <c r="BN650" s="45"/>
      <c r="BO650" s="45"/>
      <c r="BP650" s="45"/>
      <c r="BQ650" s="45"/>
      <c r="BR650" s="45"/>
      <c r="BS650" s="45"/>
      <c r="BT650" s="45"/>
      <c r="BU650" s="45"/>
      <c r="BV650" s="45"/>
      <c r="BW650" s="45"/>
      <c r="BX650" s="45"/>
      <c r="BY650" s="45"/>
      <c r="BZ650" s="45"/>
      <c r="CA650" s="45"/>
      <c r="CB650" s="45"/>
      <c r="CC650" s="45"/>
      <c r="CD650" s="45"/>
      <c r="CE650" s="45"/>
      <c r="CF650" s="45"/>
      <c r="CG650" s="45"/>
      <c r="CH650" s="45"/>
      <c r="CI650" s="45"/>
      <c r="CJ650" s="45"/>
      <c r="CK650" s="45"/>
      <c r="CL650" s="45"/>
      <c r="CM650" s="45"/>
      <c r="CN650" s="45"/>
      <c r="CO650" s="45"/>
      <c r="CP650" s="45"/>
      <c r="CQ650" s="45"/>
      <c r="CR650" s="45"/>
    </row>
    <row r="651" spans="1:96">
      <c r="A651" s="65" t="s">
        <v>8722</v>
      </c>
      <c r="B651" s="40" t="s">
        <v>8723</v>
      </c>
      <c r="C651" s="39"/>
      <c r="D651" s="63">
        <v>6600</v>
      </c>
      <c r="E651" s="49"/>
      <c r="F651" s="64"/>
      <c r="G651" s="45"/>
      <c r="H651" s="45"/>
      <c r="I651" s="45"/>
      <c r="J651" s="45"/>
      <c r="K651" s="45"/>
      <c r="L651" s="45"/>
      <c r="M651" s="45"/>
      <c r="N651" s="45"/>
      <c r="O651" s="45"/>
      <c r="P651" s="45"/>
      <c r="Q651" s="45"/>
      <c r="R651" s="45"/>
      <c r="S651" s="45"/>
      <c r="T651" s="45"/>
      <c r="U651" s="45"/>
      <c r="V651" s="45"/>
      <c r="W651" s="45"/>
      <c r="X651" s="45"/>
      <c r="Y651" s="45"/>
      <c r="Z651" s="45"/>
      <c r="AA651" s="45"/>
      <c r="AB651" s="45"/>
      <c r="AC651" s="45"/>
      <c r="AD651" s="45"/>
      <c r="AE651" s="45"/>
      <c r="AF651" s="45"/>
      <c r="AG651" s="45"/>
      <c r="AH651" s="45"/>
      <c r="AI651" s="45"/>
      <c r="AJ651" s="45"/>
      <c r="AK651" s="45"/>
      <c r="AL651" s="45"/>
      <c r="AM651" s="45"/>
      <c r="AN651" s="45"/>
      <c r="AO651" s="45"/>
      <c r="AP651" s="45"/>
      <c r="AQ651" s="45"/>
      <c r="AR651" s="45"/>
      <c r="AS651" s="45"/>
      <c r="AT651" s="45"/>
      <c r="AU651" s="45"/>
      <c r="AV651" s="45"/>
      <c r="AW651" s="45"/>
      <c r="AX651" s="45"/>
      <c r="AY651" s="45"/>
      <c r="AZ651" s="45"/>
      <c r="BA651" s="45"/>
      <c r="BB651" s="45"/>
      <c r="BC651" s="45"/>
      <c r="BD651" s="45"/>
      <c r="BE651" s="45"/>
      <c r="BF651" s="45"/>
      <c r="BG651" s="45"/>
      <c r="BH651" s="45"/>
      <c r="BI651" s="45"/>
      <c r="BJ651" s="45"/>
      <c r="BK651" s="45"/>
      <c r="BL651" s="45"/>
      <c r="BM651" s="45"/>
      <c r="BN651" s="45"/>
      <c r="BO651" s="45"/>
      <c r="BP651" s="45"/>
      <c r="BQ651" s="45"/>
      <c r="BR651" s="45"/>
      <c r="BS651" s="45"/>
      <c r="BT651" s="45"/>
      <c r="BU651" s="45"/>
      <c r="BV651" s="45"/>
      <c r="BW651" s="45"/>
      <c r="BX651" s="45"/>
      <c r="BY651" s="45"/>
      <c r="BZ651" s="45"/>
      <c r="CA651" s="45"/>
      <c r="CB651" s="45"/>
      <c r="CC651" s="45"/>
      <c r="CD651" s="45"/>
      <c r="CE651" s="45"/>
      <c r="CF651" s="45"/>
      <c r="CG651" s="45"/>
      <c r="CH651" s="45"/>
      <c r="CI651" s="45"/>
      <c r="CJ651" s="45"/>
      <c r="CK651" s="45"/>
      <c r="CL651" s="45"/>
      <c r="CM651" s="45"/>
      <c r="CN651" s="45"/>
      <c r="CO651" s="45"/>
      <c r="CP651" s="45"/>
      <c r="CQ651" s="45"/>
      <c r="CR651" s="45"/>
    </row>
    <row r="652" spans="1:96">
      <c r="A652" s="65" t="s">
        <v>8724</v>
      </c>
      <c r="B652" s="40" t="s">
        <v>8725</v>
      </c>
      <c r="C652" s="39"/>
      <c r="D652" s="63">
        <v>8100</v>
      </c>
      <c r="E652" s="49"/>
      <c r="F652" s="64"/>
      <c r="G652" s="45"/>
      <c r="H652" s="45"/>
      <c r="I652" s="45"/>
      <c r="J652" s="45"/>
      <c r="K652" s="45"/>
      <c r="L652" s="45"/>
      <c r="M652" s="45"/>
      <c r="N652" s="45"/>
      <c r="O652" s="45"/>
      <c r="P652" s="45"/>
      <c r="Q652" s="45"/>
      <c r="R652" s="45"/>
      <c r="S652" s="45"/>
      <c r="T652" s="45"/>
      <c r="U652" s="45"/>
      <c r="V652" s="45"/>
      <c r="W652" s="45"/>
      <c r="X652" s="45"/>
      <c r="Y652" s="45"/>
      <c r="Z652" s="45"/>
      <c r="AA652" s="45"/>
      <c r="AB652" s="45"/>
      <c r="AC652" s="45"/>
      <c r="AD652" s="45"/>
      <c r="AE652" s="45"/>
      <c r="AF652" s="45"/>
      <c r="AG652" s="45"/>
      <c r="AH652" s="45"/>
      <c r="AI652" s="45"/>
      <c r="AJ652" s="45"/>
      <c r="AK652" s="45"/>
      <c r="AL652" s="45"/>
      <c r="AM652" s="45"/>
      <c r="AN652" s="45"/>
      <c r="AO652" s="45"/>
      <c r="AP652" s="45"/>
      <c r="AQ652" s="45"/>
      <c r="AR652" s="45"/>
      <c r="AS652" s="45"/>
      <c r="AT652" s="45"/>
      <c r="AU652" s="45"/>
      <c r="AV652" s="45"/>
      <c r="AW652" s="45"/>
      <c r="AX652" s="45"/>
      <c r="AY652" s="45"/>
      <c r="AZ652" s="45"/>
      <c r="BA652" s="45"/>
      <c r="BB652" s="45"/>
      <c r="BC652" s="45"/>
      <c r="BD652" s="45"/>
      <c r="BE652" s="45"/>
      <c r="BF652" s="45"/>
      <c r="BG652" s="45"/>
      <c r="BH652" s="45"/>
      <c r="BI652" s="45"/>
      <c r="BJ652" s="45"/>
      <c r="BK652" s="45"/>
      <c r="BL652" s="45"/>
      <c r="BM652" s="45"/>
      <c r="BN652" s="45"/>
      <c r="BO652" s="45"/>
      <c r="BP652" s="45"/>
      <c r="BQ652" s="45"/>
      <c r="BR652" s="45"/>
      <c r="BS652" s="45"/>
      <c r="BT652" s="45"/>
      <c r="BU652" s="45"/>
      <c r="BV652" s="45"/>
      <c r="BW652" s="45"/>
      <c r="BX652" s="45"/>
      <c r="BY652" s="45"/>
      <c r="BZ652" s="45"/>
      <c r="CA652" s="45"/>
      <c r="CB652" s="45"/>
      <c r="CC652" s="45"/>
      <c r="CD652" s="45"/>
      <c r="CE652" s="45"/>
      <c r="CF652" s="45"/>
      <c r="CG652" s="45"/>
      <c r="CH652" s="45"/>
      <c r="CI652" s="45"/>
      <c r="CJ652" s="45"/>
      <c r="CK652" s="45"/>
      <c r="CL652" s="45"/>
      <c r="CM652" s="45"/>
      <c r="CN652" s="45"/>
      <c r="CO652" s="45"/>
      <c r="CP652" s="45"/>
      <c r="CQ652" s="45"/>
      <c r="CR652" s="45"/>
    </row>
    <row r="653" spans="1:96">
      <c r="A653" s="65" t="s">
        <v>8726</v>
      </c>
      <c r="B653" s="40" t="s">
        <v>8727</v>
      </c>
      <c r="C653" s="39"/>
      <c r="D653" s="63">
        <v>470</v>
      </c>
      <c r="E653" s="49"/>
      <c r="F653" s="64"/>
      <c r="G653" s="45"/>
      <c r="H653" s="45"/>
      <c r="I653" s="45"/>
      <c r="J653" s="45"/>
      <c r="K653" s="45"/>
      <c r="L653" s="45"/>
      <c r="M653" s="45"/>
      <c r="N653" s="45"/>
      <c r="O653" s="45"/>
      <c r="P653" s="45"/>
      <c r="Q653" s="45"/>
      <c r="R653" s="45"/>
      <c r="S653" s="45"/>
      <c r="T653" s="45"/>
      <c r="U653" s="45"/>
      <c r="V653" s="45"/>
      <c r="W653" s="45"/>
      <c r="X653" s="45"/>
      <c r="Y653" s="45"/>
      <c r="Z653" s="45"/>
      <c r="AA653" s="45"/>
      <c r="AB653" s="45"/>
      <c r="AC653" s="45"/>
      <c r="AD653" s="45"/>
      <c r="AE653" s="45"/>
      <c r="AF653" s="45"/>
      <c r="AG653" s="45"/>
      <c r="AH653" s="45"/>
      <c r="AI653" s="45"/>
      <c r="AJ653" s="45"/>
      <c r="AK653" s="45"/>
      <c r="AL653" s="45"/>
      <c r="AM653" s="45"/>
      <c r="AN653" s="45"/>
      <c r="AO653" s="45"/>
      <c r="AP653" s="45"/>
      <c r="AQ653" s="45"/>
      <c r="AR653" s="45"/>
      <c r="AS653" s="45"/>
      <c r="AT653" s="45"/>
      <c r="AU653" s="45"/>
      <c r="AV653" s="45"/>
      <c r="AW653" s="45"/>
      <c r="AX653" s="45"/>
      <c r="AY653" s="45"/>
      <c r="AZ653" s="45"/>
      <c r="BA653" s="45"/>
      <c r="BB653" s="45"/>
      <c r="BC653" s="45"/>
      <c r="BD653" s="45"/>
      <c r="BE653" s="45"/>
      <c r="BF653" s="45"/>
      <c r="BG653" s="45"/>
      <c r="BH653" s="45"/>
      <c r="BI653" s="45"/>
      <c r="BJ653" s="45"/>
      <c r="BK653" s="45"/>
      <c r="BL653" s="45"/>
      <c r="BM653" s="45"/>
      <c r="BN653" s="45"/>
      <c r="BO653" s="45"/>
      <c r="BP653" s="45"/>
      <c r="BQ653" s="45"/>
      <c r="BR653" s="45"/>
      <c r="BS653" s="45"/>
      <c r="BT653" s="45"/>
      <c r="BU653" s="45"/>
      <c r="BV653" s="45"/>
      <c r="BW653" s="45"/>
      <c r="BX653" s="45"/>
      <c r="BY653" s="45"/>
      <c r="BZ653" s="45"/>
      <c r="CA653" s="45"/>
      <c r="CB653" s="45"/>
      <c r="CC653" s="45"/>
      <c r="CD653" s="45"/>
      <c r="CE653" s="45"/>
      <c r="CF653" s="45"/>
      <c r="CG653" s="45"/>
      <c r="CH653" s="45"/>
      <c r="CI653" s="45"/>
      <c r="CJ653" s="45"/>
      <c r="CK653" s="45"/>
      <c r="CL653" s="45"/>
      <c r="CM653" s="45"/>
      <c r="CN653" s="45"/>
      <c r="CO653" s="45"/>
      <c r="CP653" s="45"/>
      <c r="CQ653" s="45"/>
      <c r="CR653" s="45"/>
    </row>
    <row r="654" spans="1:96">
      <c r="A654" s="65" t="s">
        <v>8728</v>
      </c>
      <c r="B654" s="40" t="s">
        <v>8729</v>
      </c>
      <c r="C654" s="39"/>
      <c r="D654" s="63">
        <v>6.99</v>
      </c>
      <c r="E654" s="49"/>
      <c r="F654" s="64"/>
      <c r="G654" s="45"/>
      <c r="H654" s="45"/>
      <c r="I654" s="45"/>
      <c r="J654" s="45"/>
      <c r="K654" s="45"/>
      <c r="L654" s="45"/>
      <c r="M654" s="45"/>
      <c r="N654" s="45"/>
      <c r="O654" s="45"/>
      <c r="P654" s="45"/>
      <c r="Q654" s="45"/>
      <c r="R654" s="45"/>
      <c r="S654" s="45"/>
      <c r="T654" s="45"/>
      <c r="U654" s="45"/>
      <c r="V654" s="45"/>
      <c r="W654" s="45"/>
      <c r="X654" s="45"/>
      <c r="Y654" s="45"/>
      <c r="Z654" s="45"/>
      <c r="AA654" s="45"/>
      <c r="AB654" s="45"/>
      <c r="AC654" s="45"/>
      <c r="AD654" s="45"/>
      <c r="AE654" s="45"/>
      <c r="AF654" s="45"/>
      <c r="AG654" s="45"/>
      <c r="AH654" s="45"/>
      <c r="AI654" s="45"/>
      <c r="AJ654" s="45"/>
      <c r="AK654" s="45"/>
      <c r="AL654" s="45"/>
      <c r="AM654" s="45"/>
      <c r="AN654" s="45"/>
      <c r="AO654" s="45"/>
      <c r="AP654" s="45"/>
      <c r="AQ654" s="45"/>
      <c r="AR654" s="45"/>
      <c r="AS654" s="45"/>
      <c r="AT654" s="45"/>
      <c r="AU654" s="45"/>
      <c r="AV654" s="45"/>
      <c r="AW654" s="45"/>
      <c r="AX654" s="45"/>
      <c r="AY654" s="45"/>
      <c r="AZ654" s="45"/>
      <c r="BA654" s="45"/>
      <c r="BB654" s="45"/>
      <c r="BC654" s="45"/>
      <c r="BD654" s="45"/>
      <c r="BE654" s="45"/>
      <c r="BF654" s="45"/>
      <c r="BG654" s="45"/>
      <c r="BH654" s="45"/>
      <c r="BI654" s="45"/>
      <c r="BJ654" s="45"/>
      <c r="BK654" s="45"/>
      <c r="BL654" s="45"/>
      <c r="BM654" s="45"/>
      <c r="BN654" s="45"/>
      <c r="BO654" s="45"/>
      <c r="BP654" s="45"/>
      <c r="BQ654" s="45"/>
      <c r="BR654" s="45"/>
      <c r="BS654" s="45"/>
      <c r="BT654" s="45"/>
      <c r="BU654" s="45"/>
      <c r="BV654" s="45"/>
      <c r="BW654" s="45"/>
      <c r="BX654" s="45"/>
      <c r="BY654" s="45"/>
      <c r="BZ654" s="45"/>
      <c r="CA654" s="45"/>
      <c r="CB654" s="45"/>
      <c r="CC654" s="45"/>
      <c r="CD654" s="45"/>
      <c r="CE654" s="45"/>
      <c r="CF654" s="45"/>
      <c r="CG654" s="45"/>
      <c r="CH654" s="45"/>
      <c r="CI654" s="45"/>
      <c r="CJ654" s="45"/>
      <c r="CK654" s="45"/>
      <c r="CL654" s="45"/>
      <c r="CM654" s="45"/>
      <c r="CN654" s="45"/>
      <c r="CO654" s="45"/>
      <c r="CP654" s="45"/>
      <c r="CQ654" s="45"/>
      <c r="CR654" s="45"/>
    </row>
    <row r="655" spans="1:96">
      <c r="A655" s="65" t="s">
        <v>8730</v>
      </c>
      <c r="B655" s="40" t="s">
        <v>8731</v>
      </c>
      <c r="C655" s="39"/>
      <c r="D655" s="63">
        <v>6.99</v>
      </c>
      <c r="E655" s="49"/>
      <c r="F655" s="64"/>
      <c r="G655" s="45"/>
      <c r="H655" s="45"/>
      <c r="I655" s="45"/>
      <c r="J655" s="45"/>
      <c r="K655" s="45"/>
      <c r="L655" s="45"/>
      <c r="M655" s="45"/>
      <c r="N655" s="45"/>
      <c r="O655" s="45"/>
      <c r="P655" s="45"/>
      <c r="Q655" s="45"/>
      <c r="R655" s="45"/>
      <c r="S655" s="45"/>
      <c r="T655" s="45"/>
      <c r="U655" s="45"/>
      <c r="V655" s="45"/>
      <c r="W655" s="45"/>
      <c r="X655" s="45"/>
      <c r="Y655" s="45"/>
      <c r="Z655" s="45"/>
      <c r="AA655" s="45"/>
      <c r="AB655" s="45"/>
      <c r="AC655" s="45"/>
      <c r="AD655" s="45"/>
      <c r="AE655" s="45"/>
      <c r="AF655" s="45"/>
      <c r="AG655" s="45"/>
      <c r="AH655" s="45"/>
      <c r="AI655" s="45"/>
      <c r="AJ655" s="45"/>
      <c r="AK655" s="45"/>
      <c r="AL655" s="45"/>
      <c r="AM655" s="45"/>
      <c r="AN655" s="45"/>
      <c r="AO655" s="45"/>
      <c r="AP655" s="45"/>
      <c r="AQ655" s="45"/>
      <c r="AR655" s="45"/>
      <c r="AS655" s="45"/>
      <c r="AT655" s="45"/>
      <c r="AU655" s="45"/>
      <c r="AV655" s="45"/>
      <c r="AW655" s="45"/>
      <c r="AX655" s="45"/>
      <c r="AY655" s="45"/>
      <c r="AZ655" s="45"/>
      <c r="BA655" s="45"/>
      <c r="BB655" s="45"/>
      <c r="BC655" s="45"/>
      <c r="BD655" s="45"/>
      <c r="BE655" s="45"/>
      <c r="BF655" s="45"/>
      <c r="BG655" s="45"/>
      <c r="BH655" s="45"/>
      <c r="BI655" s="45"/>
      <c r="BJ655" s="45"/>
      <c r="BK655" s="45"/>
      <c r="BL655" s="45"/>
      <c r="BM655" s="45"/>
      <c r="BN655" s="45"/>
      <c r="BO655" s="45"/>
      <c r="BP655" s="45"/>
      <c r="BQ655" s="45"/>
      <c r="BR655" s="45"/>
      <c r="BS655" s="45"/>
      <c r="BT655" s="45"/>
      <c r="BU655" s="45"/>
      <c r="BV655" s="45"/>
      <c r="BW655" s="45"/>
      <c r="BX655" s="45"/>
      <c r="BY655" s="45"/>
      <c r="BZ655" s="45"/>
      <c r="CA655" s="45"/>
      <c r="CB655" s="45"/>
      <c r="CC655" s="45"/>
      <c r="CD655" s="45"/>
      <c r="CE655" s="45"/>
      <c r="CF655" s="45"/>
      <c r="CG655" s="45"/>
      <c r="CH655" s="45"/>
      <c r="CI655" s="45"/>
      <c r="CJ655" s="45"/>
      <c r="CK655" s="45"/>
      <c r="CL655" s="45"/>
      <c r="CM655" s="45"/>
      <c r="CN655" s="45"/>
      <c r="CO655" s="45"/>
      <c r="CP655" s="45"/>
      <c r="CQ655" s="45"/>
      <c r="CR655" s="45"/>
    </row>
    <row r="656" spans="1:96">
      <c r="A656" s="65" t="s">
        <v>8732</v>
      </c>
      <c r="B656" s="40" t="s">
        <v>8733</v>
      </c>
      <c r="C656" s="39"/>
      <c r="D656" s="63">
        <v>99</v>
      </c>
      <c r="E656" s="49"/>
      <c r="F656" s="64"/>
      <c r="G656" s="45"/>
      <c r="H656" s="45"/>
      <c r="I656" s="45"/>
      <c r="J656" s="45"/>
      <c r="K656" s="45"/>
      <c r="L656" s="45"/>
      <c r="M656" s="45"/>
      <c r="N656" s="45"/>
      <c r="O656" s="45"/>
      <c r="P656" s="45"/>
      <c r="Q656" s="45"/>
      <c r="R656" s="45"/>
      <c r="S656" s="45"/>
      <c r="T656" s="45"/>
      <c r="U656" s="45"/>
      <c r="V656" s="45"/>
      <c r="W656" s="45"/>
      <c r="X656" s="45"/>
      <c r="Y656" s="45"/>
      <c r="Z656" s="45"/>
      <c r="AA656" s="45"/>
      <c r="AB656" s="45"/>
      <c r="AC656" s="45"/>
      <c r="AD656" s="45"/>
      <c r="AE656" s="45"/>
      <c r="AF656" s="45"/>
      <c r="AG656" s="45"/>
      <c r="AH656" s="45"/>
      <c r="AI656" s="45"/>
      <c r="AJ656" s="45"/>
      <c r="AK656" s="45"/>
      <c r="AL656" s="45"/>
      <c r="AM656" s="45"/>
      <c r="AN656" s="45"/>
      <c r="AO656" s="45"/>
      <c r="AP656" s="45"/>
      <c r="AQ656" s="45"/>
      <c r="AR656" s="45"/>
      <c r="AS656" s="45"/>
      <c r="AT656" s="45"/>
      <c r="AU656" s="45"/>
      <c r="AV656" s="45"/>
      <c r="AW656" s="45"/>
      <c r="AX656" s="45"/>
      <c r="AY656" s="45"/>
      <c r="AZ656" s="45"/>
      <c r="BA656" s="45"/>
      <c r="BB656" s="45"/>
      <c r="BC656" s="45"/>
      <c r="BD656" s="45"/>
      <c r="BE656" s="45"/>
      <c r="BF656" s="45"/>
      <c r="BG656" s="45"/>
      <c r="BH656" s="45"/>
      <c r="BI656" s="45"/>
      <c r="BJ656" s="45"/>
      <c r="BK656" s="45"/>
      <c r="BL656" s="45"/>
      <c r="BM656" s="45"/>
      <c r="BN656" s="45"/>
      <c r="BO656" s="45"/>
      <c r="BP656" s="45"/>
      <c r="BQ656" s="45"/>
      <c r="BR656" s="45"/>
      <c r="BS656" s="45"/>
      <c r="BT656" s="45"/>
      <c r="BU656" s="45"/>
      <c r="BV656" s="45"/>
      <c r="BW656" s="45"/>
      <c r="BX656" s="45"/>
      <c r="BY656" s="45"/>
      <c r="BZ656" s="45"/>
      <c r="CA656" s="45"/>
      <c r="CB656" s="45"/>
      <c r="CC656" s="45"/>
      <c r="CD656" s="45"/>
      <c r="CE656" s="45"/>
      <c r="CF656" s="45"/>
      <c r="CG656" s="45"/>
      <c r="CH656" s="45"/>
      <c r="CI656" s="45"/>
      <c r="CJ656" s="45"/>
      <c r="CK656" s="45"/>
      <c r="CL656" s="45"/>
      <c r="CM656" s="45"/>
      <c r="CN656" s="45"/>
      <c r="CO656" s="45"/>
      <c r="CP656" s="45"/>
      <c r="CQ656" s="45"/>
      <c r="CR656" s="45"/>
    </row>
    <row r="657" spans="1:96">
      <c r="A657" s="65" t="s">
        <v>8734</v>
      </c>
      <c r="B657" s="40" t="s">
        <v>8735</v>
      </c>
      <c r="C657" s="39"/>
      <c r="D657" s="63">
        <v>111</v>
      </c>
      <c r="E657" s="49"/>
      <c r="F657" s="64"/>
      <c r="G657" s="45"/>
      <c r="H657" s="45"/>
      <c r="I657" s="45"/>
      <c r="J657" s="45"/>
      <c r="K657" s="45"/>
      <c r="L657" s="45"/>
      <c r="M657" s="45"/>
      <c r="N657" s="45"/>
      <c r="O657" s="45"/>
      <c r="P657" s="45"/>
      <c r="Q657" s="45"/>
      <c r="R657" s="45"/>
      <c r="S657" s="45"/>
      <c r="T657" s="45"/>
      <c r="U657" s="45"/>
      <c r="V657" s="45"/>
      <c r="W657" s="45"/>
      <c r="X657" s="45"/>
      <c r="Y657" s="45"/>
      <c r="Z657" s="45"/>
      <c r="AA657" s="45"/>
      <c r="AB657" s="45"/>
      <c r="AC657" s="45"/>
      <c r="AD657" s="45"/>
      <c r="AE657" s="45"/>
      <c r="AF657" s="45"/>
      <c r="AG657" s="45"/>
      <c r="AH657" s="45"/>
      <c r="AI657" s="45"/>
      <c r="AJ657" s="45"/>
      <c r="AK657" s="45"/>
      <c r="AL657" s="45"/>
      <c r="AM657" s="45"/>
      <c r="AN657" s="45"/>
      <c r="AO657" s="45"/>
      <c r="AP657" s="45"/>
      <c r="AQ657" s="45"/>
      <c r="AR657" s="45"/>
      <c r="AS657" s="45"/>
      <c r="AT657" s="45"/>
      <c r="AU657" s="45"/>
      <c r="AV657" s="45"/>
      <c r="AW657" s="45"/>
      <c r="AX657" s="45"/>
      <c r="AY657" s="45"/>
      <c r="AZ657" s="45"/>
      <c r="BA657" s="45"/>
      <c r="BB657" s="45"/>
      <c r="BC657" s="45"/>
      <c r="BD657" s="45"/>
      <c r="BE657" s="45"/>
      <c r="BF657" s="45"/>
      <c r="BG657" s="45"/>
      <c r="BH657" s="45"/>
      <c r="BI657" s="45"/>
      <c r="BJ657" s="45"/>
      <c r="BK657" s="45"/>
      <c r="BL657" s="45"/>
      <c r="BM657" s="45"/>
      <c r="BN657" s="45"/>
      <c r="BO657" s="45"/>
      <c r="BP657" s="45"/>
      <c r="BQ657" s="45"/>
      <c r="BR657" s="45"/>
      <c r="BS657" s="45"/>
      <c r="BT657" s="45"/>
      <c r="BU657" s="45"/>
      <c r="BV657" s="45"/>
      <c r="BW657" s="45"/>
      <c r="BX657" s="45"/>
      <c r="BY657" s="45"/>
      <c r="BZ657" s="45"/>
      <c r="CA657" s="45"/>
      <c r="CB657" s="45"/>
      <c r="CC657" s="45"/>
      <c r="CD657" s="45"/>
      <c r="CE657" s="45"/>
      <c r="CF657" s="45"/>
      <c r="CG657" s="45"/>
      <c r="CH657" s="45"/>
      <c r="CI657" s="45"/>
      <c r="CJ657" s="45"/>
      <c r="CK657" s="45"/>
      <c r="CL657" s="45"/>
      <c r="CM657" s="45"/>
      <c r="CN657" s="45"/>
      <c r="CO657" s="45"/>
      <c r="CP657" s="45"/>
      <c r="CQ657" s="45"/>
      <c r="CR657" s="45"/>
    </row>
    <row r="658" spans="1:96">
      <c r="A658" s="65" t="s">
        <v>8736</v>
      </c>
      <c r="B658" s="40" t="s">
        <v>8737</v>
      </c>
      <c r="C658" s="39"/>
      <c r="D658" s="63">
        <v>149</v>
      </c>
      <c r="E658" s="49"/>
      <c r="F658" s="64"/>
      <c r="G658" s="45"/>
      <c r="H658" s="45"/>
      <c r="I658" s="45"/>
      <c r="J658" s="45"/>
      <c r="K658" s="45"/>
      <c r="L658" s="45"/>
      <c r="M658" s="45"/>
      <c r="N658" s="45"/>
      <c r="O658" s="45"/>
      <c r="P658" s="45"/>
      <c r="Q658" s="45"/>
      <c r="R658" s="45"/>
      <c r="S658" s="45"/>
      <c r="T658" s="45"/>
      <c r="U658" s="45"/>
      <c r="V658" s="45"/>
      <c r="W658" s="45"/>
      <c r="X658" s="45"/>
      <c r="Y658" s="45"/>
      <c r="Z658" s="45"/>
      <c r="AA658" s="45"/>
      <c r="AB658" s="45"/>
      <c r="AC658" s="45"/>
      <c r="AD658" s="45"/>
      <c r="AE658" s="45"/>
      <c r="AF658" s="45"/>
      <c r="AG658" s="45"/>
      <c r="AH658" s="45"/>
      <c r="AI658" s="45"/>
      <c r="AJ658" s="45"/>
      <c r="AK658" s="45"/>
      <c r="AL658" s="45"/>
      <c r="AM658" s="45"/>
      <c r="AN658" s="45"/>
      <c r="AO658" s="45"/>
      <c r="AP658" s="45"/>
      <c r="AQ658" s="45"/>
      <c r="AR658" s="45"/>
      <c r="AS658" s="45"/>
      <c r="AT658" s="45"/>
      <c r="AU658" s="45"/>
      <c r="AV658" s="45"/>
      <c r="AW658" s="45"/>
      <c r="AX658" s="45"/>
      <c r="AY658" s="45"/>
      <c r="AZ658" s="45"/>
      <c r="BA658" s="45"/>
      <c r="BB658" s="45"/>
      <c r="BC658" s="45"/>
      <c r="BD658" s="45"/>
      <c r="BE658" s="45"/>
      <c r="BF658" s="45"/>
      <c r="BG658" s="45"/>
      <c r="BH658" s="45"/>
      <c r="BI658" s="45"/>
      <c r="BJ658" s="45"/>
      <c r="BK658" s="45"/>
      <c r="BL658" s="45"/>
      <c r="BM658" s="45"/>
      <c r="BN658" s="45"/>
      <c r="BO658" s="45"/>
      <c r="BP658" s="45"/>
      <c r="BQ658" s="45"/>
      <c r="BR658" s="45"/>
      <c r="BS658" s="45"/>
      <c r="BT658" s="45"/>
      <c r="BU658" s="45"/>
      <c r="BV658" s="45"/>
      <c r="BW658" s="45"/>
      <c r="BX658" s="45"/>
      <c r="BY658" s="45"/>
      <c r="BZ658" s="45"/>
      <c r="CA658" s="45"/>
      <c r="CB658" s="45"/>
      <c r="CC658" s="45"/>
      <c r="CD658" s="45"/>
      <c r="CE658" s="45"/>
      <c r="CF658" s="45"/>
      <c r="CG658" s="45"/>
      <c r="CH658" s="45"/>
      <c r="CI658" s="45"/>
      <c r="CJ658" s="45"/>
      <c r="CK658" s="45"/>
      <c r="CL658" s="45"/>
      <c r="CM658" s="45"/>
      <c r="CN658" s="45"/>
      <c r="CO658" s="45"/>
      <c r="CP658" s="45"/>
      <c r="CQ658" s="45"/>
      <c r="CR658" s="45"/>
    </row>
    <row r="659" spans="1:96">
      <c r="A659" s="65" t="s">
        <v>8738</v>
      </c>
      <c r="B659" s="40" t="s">
        <v>8739</v>
      </c>
      <c r="C659" s="39"/>
      <c r="D659" s="63">
        <v>149</v>
      </c>
      <c r="E659" s="49"/>
      <c r="F659" s="64"/>
      <c r="G659" s="45"/>
      <c r="H659" s="45"/>
      <c r="I659" s="45"/>
      <c r="J659" s="45"/>
      <c r="K659" s="45"/>
      <c r="L659" s="45"/>
      <c r="M659" s="45"/>
      <c r="N659" s="45"/>
      <c r="O659" s="45"/>
      <c r="P659" s="45"/>
      <c r="Q659" s="45"/>
      <c r="R659" s="45"/>
      <c r="S659" s="45"/>
      <c r="T659" s="45"/>
      <c r="U659" s="45"/>
      <c r="V659" s="45"/>
      <c r="W659" s="45"/>
      <c r="X659" s="45"/>
      <c r="Y659" s="45"/>
      <c r="Z659" s="45"/>
      <c r="AA659" s="45"/>
      <c r="AB659" s="45"/>
      <c r="AC659" s="45"/>
      <c r="AD659" s="45"/>
      <c r="AE659" s="45"/>
      <c r="AF659" s="45"/>
      <c r="AG659" s="45"/>
      <c r="AH659" s="45"/>
      <c r="AI659" s="45"/>
      <c r="AJ659" s="45"/>
      <c r="AK659" s="45"/>
      <c r="AL659" s="45"/>
      <c r="AM659" s="45"/>
      <c r="AN659" s="45"/>
      <c r="AO659" s="45"/>
      <c r="AP659" s="45"/>
      <c r="AQ659" s="45"/>
      <c r="AR659" s="45"/>
      <c r="AS659" s="45"/>
      <c r="AT659" s="45"/>
      <c r="AU659" s="45"/>
      <c r="AV659" s="45"/>
      <c r="AW659" s="45"/>
      <c r="AX659" s="45"/>
      <c r="AY659" s="45"/>
      <c r="AZ659" s="45"/>
      <c r="BA659" s="45"/>
      <c r="BB659" s="45"/>
      <c r="BC659" s="45"/>
      <c r="BD659" s="45"/>
      <c r="BE659" s="45"/>
      <c r="BF659" s="45"/>
      <c r="BG659" s="45"/>
      <c r="BH659" s="45"/>
      <c r="BI659" s="45"/>
      <c r="BJ659" s="45"/>
      <c r="BK659" s="45"/>
      <c r="BL659" s="45"/>
      <c r="BM659" s="45"/>
      <c r="BN659" s="45"/>
      <c r="BO659" s="45"/>
      <c r="BP659" s="45"/>
      <c r="BQ659" s="45"/>
      <c r="BR659" s="45"/>
      <c r="BS659" s="45"/>
      <c r="BT659" s="45"/>
      <c r="BU659" s="45"/>
      <c r="BV659" s="45"/>
      <c r="BW659" s="45"/>
      <c r="BX659" s="45"/>
      <c r="BY659" s="45"/>
      <c r="BZ659" s="45"/>
      <c r="CA659" s="45"/>
      <c r="CB659" s="45"/>
      <c r="CC659" s="45"/>
      <c r="CD659" s="45"/>
      <c r="CE659" s="45"/>
      <c r="CF659" s="45"/>
      <c r="CG659" s="45"/>
      <c r="CH659" s="45"/>
      <c r="CI659" s="45"/>
      <c r="CJ659" s="45"/>
      <c r="CK659" s="45"/>
      <c r="CL659" s="45"/>
      <c r="CM659" s="45"/>
      <c r="CN659" s="45"/>
      <c r="CO659" s="45"/>
      <c r="CP659" s="45"/>
      <c r="CQ659" s="45"/>
      <c r="CR659" s="45"/>
    </row>
    <row r="660" spans="1:96">
      <c r="A660" s="65" t="s">
        <v>8740</v>
      </c>
      <c r="B660" s="40" t="s">
        <v>8741</v>
      </c>
      <c r="C660" s="39"/>
      <c r="D660" s="63">
        <v>7.8</v>
      </c>
      <c r="E660" s="49"/>
      <c r="F660" s="64"/>
      <c r="G660" s="45"/>
      <c r="H660" s="45"/>
      <c r="I660" s="45"/>
      <c r="J660" s="45"/>
      <c r="K660" s="45"/>
      <c r="L660" s="45"/>
      <c r="M660" s="45"/>
      <c r="N660" s="45"/>
      <c r="O660" s="45"/>
      <c r="P660" s="45"/>
      <c r="Q660" s="45"/>
      <c r="R660" s="45"/>
      <c r="S660" s="45"/>
      <c r="T660" s="45"/>
      <c r="U660" s="45"/>
      <c r="V660" s="45"/>
      <c r="W660" s="45"/>
      <c r="X660" s="45"/>
      <c r="Y660" s="45"/>
      <c r="Z660" s="45"/>
      <c r="AA660" s="45"/>
      <c r="AB660" s="45"/>
      <c r="AC660" s="45"/>
      <c r="AD660" s="45"/>
      <c r="AE660" s="45"/>
      <c r="AF660" s="45"/>
      <c r="AG660" s="45"/>
      <c r="AH660" s="45"/>
      <c r="AI660" s="45"/>
      <c r="AJ660" s="45"/>
      <c r="AK660" s="45"/>
      <c r="AL660" s="45"/>
      <c r="AM660" s="45"/>
      <c r="AN660" s="45"/>
      <c r="AO660" s="45"/>
      <c r="AP660" s="45"/>
      <c r="AQ660" s="45"/>
      <c r="AR660" s="45"/>
      <c r="AS660" s="45"/>
      <c r="AT660" s="45"/>
      <c r="AU660" s="45"/>
      <c r="AV660" s="45"/>
      <c r="AW660" s="45"/>
      <c r="AX660" s="45"/>
      <c r="AY660" s="45"/>
      <c r="AZ660" s="45"/>
      <c r="BA660" s="45"/>
      <c r="BB660" s="45"/>
      <c r="BC660" s="45"/>
      <c r="BD660" s="45"/>
      <c r="BE660" s="45"/>
      <c r="BF660" s="45"/>
      <c r="BG660" s="45"/>
      <c r="BH660" s="45"/>
      <c r="BI660" s="45"/>
      <c r="BJ660" s="45"/>
      <c r="BK660" s="45"/>
      <c r="BL660" s="45"/>
      <c r="BM660" s="45"/>
      <c r="BN660" s="45"/>
      <c r="BO660" s="45"/>
      <c r="BP660" s="45"/>
      <c r="BQ660" s="45"/>
      <c r="BR660" s="45"/>
      <c r="BS660" s="45"/>
      <c r="BT660" s="45"/>
      <c r="BU660" s="45"/>
      <c r="BV660" s="45"/>
      <c r="BW660" s="45"/>
      <c r="BX660" s="45"/>
      <c r="BY660" s="45"/>
      <c r="BZ660" s="45"/>
      <c r="CA660" s="45"/>
      <c r="CB660" s="45"/>
      <c r="CC660" s="45"/>
      <c r="CD660" s="45"/>
      <c r="CE660" s="45"/>
      <c r="CF660" s="45"/>
      <c r="CG660" s="45"/>
      <c r="CH660" s="45"/>
      <c r="CI660" s="45"/>
      <c r="CJ660" s="45"/>
      <c r="CK660" s="45"/>
      <c r="CL660" s="45"/>
      <c r="CM660" s="45"/>
      <c r="CN660" s="45"/>
      <c r="CO660" s="45"/>
      <c r="CP660" s="45"/>
      <c r="CQ660" s="45"/>
      <c r="CR660" s="45"/>
    </row>
    <row r="661" spans="1:96">
      <c r="A661" s="65" t="s">
        <v>8742</v>
      </c>
      <c r="B661" s="40" t="s">
        <v>8743</v>
      </c>
      <c r="C661" s="39"/>
      <c r="D661" s="63">
        <v>2450</v>
      </c>
      <c r="E661" s="49"/>
      <c r="F661" s="64"/>
      <c r="G661" s="45"/>
      <c r="H661" s="45"/>
      <c r="I661" s="45"/>
      <c r="J661" s="45"/>
      <c r="K661" s="45"/>
      <c r="L661" s="45"/>
      <c r="M661" s="45"/>
      <c r="N661" s="45"/>
      <c r="O661" s="45"/>
      <c r="P661" s="45"/>
      <c r="Q661" s="45"/>
      <c r="R661" s="45"/>
      <c r="S661" s="45"/>
      <c r="T661" s="45"/>
      <c r="U661" s="45"/>
      <c r="V661" s="45"/>
      <c r="W661" s="45"/>
      <c r="X661" s="45"/>
      <c r="Y661" s="45"/>
      <c r="Z661" s="45"/>
      <c r="AA661" s="45"/>
      <c r="AB661" s="45"/>
      <c r="AC661" s="45"/>
      <c r="AD661" s="45"/>
      <c r="AE661" s="45"/>
      <c r="AF661" s="45"/>
      <c r="AG661" s="45"/>
      <c r="AH661" s="45"/>
      <c r="AI661" s="45"/>
      <c r="AJ661" s="45"/>
      <c r="AK661" s="45"/>
      <c r="AL661" s="45"/>
      <c r="AM661" s="45"/>
      <c r="AN661" s="45"/>
      <c r="AO661" s="45"/>
      <c r="AP661" s="45"/>
      <c r="AQ661" s="45"/>
      <c r="AR661" s="45"/>
      <c r="AS661" s="45"/>
      <c r="AT661" s="45"/>
      <c r="AU661" s="45"/>
      <c r="AV661" s="45"/>
      <c r="AW661" s="45"/>
      <c r="AX661" s="45"/>
      <c r="AY661" s="45"/>
      <c r="AZ661" s="45"/>
      <c r="BA661" s="45"/>
      <c r="BB661" s="45"/>
      <c r="BC661" s="45"/>
      <c r="BD661" s="45"/>
      <c r="BE661" s="45"/>
      <c r="BF661" s="45"/>
      <c r="BG661" s="45"/>
      <c r="BH661" s="45"/>
      <c r="BI661" s="45"/>
      <c r="BJ661" s="45"/>
      <c r="BK661" s="45"/>
      <c r="BL661" s="45"/>
      <c r="BM661" s="45"/>
      <c r="BN661" s="45"/>
      <c r="BO661" s="45"/>
      <c r="BP661" s="45"/>
      <c r="BQ661" s="45"/>
      <c r="BR661" s="45"/>
      <c r="BS661" s="45"/>
      <c r="BT661" s="45"/>
      <c r="BU661" s="45"/>
      <c r="BV661" s="45"/>
      <c r="BW661" s="45"/>
      <c r="BX661" s="45"/>
      <c r="BY661" s="45"/>
      <c r="BZ661" s="45"/>
      <c r="CA661" s="45"/>
      <c r="CB661" s="45"/>
      <c r="CC661" s="45"/>
      <c r="CD661" s="45"/>
      <c r="CE661" s="45"/>
      <c r="CF661" s="45"/>
      <c r="CG661" s="45"/>
      <c r="CH661" s="45"/>
      <c r="CI661" s="45"/>
      <c r="CJ661" s="45"/>
      <c r="CK661" s="45"/>
      <c r="CL661" s="45"/>
      <c r="CM661" s="45"/>
      <c r="CN661" s="45"/>
      <c r="CO661" s="45"/>
      <c r="CP661" s="45"/>
      <c r="CQ661" s="45"/>
      <c r="CR661" s="45"/>
    </row>
    <row r="662" spans="1:96">
      <c r="A662" s="65" t="s">
        <v>8744</v>
      </c>
      <c r="B662" s="40" t="s">
        <v>8745</v>
      </c>
      <c r="C662" s="39"/>
      <c r="D662" s="63">
        <v>2450</v>
      </c>
      <c r="E662" s="49"/>
      <c r="F662" s="64"/>
      <c r="G662" s="45"/>
      <c r="H662" s="45"/>
      <c r="I662" s="45"/>
      <c r="J662" s="45"/>
      <c r="K662" s="45"/>
      <c r="L662" s="45"/>
      <c r="M662" s="45"/>
      <c r="N662" s="45"/>
      <c r="O662" s="45"/>
      <c r="P662" s="45"/>
      <c r="Q662" s="45"/>
      <c r="R662" s="45"/>
      <c r="S662" s="45"/>
      <c r="T662" s="45"/>
      <c r="U662" s="45"/>
      <c r="V662" s="45"/>
      <c r="W662" s="45"/>
      <c r="X662" s="45"/>
      <c r="Y662" s="45"/>
      <c r="Z662" s="45"/>
      <c r="AA662" s="45"/>
      <c r="AB662" s="45"/>
      <c r="AC662" s="45"/>
      <c r="AD662" s="45"/>
      <c r="AE662" s="45"/>
      <c r="AF662" s="45"/>
      <c r="AG662" s="45"/>
      <c r="AH662" s="45"/>
      <c r="AI662" s="45"/>
      <c r="AJ662" s="45"/>
      <c r="AK662" s="45"/>
      <c r="AL662" s="45"/>
      <c r="AM662" s="45"/>
      <c r="AN662" s="45"/>
      <c r="AO662" s="45"/>
      <c r="AP662" s="45"/>
      <c r="AQ662" s="45"/>
      <c r="AR662" s="45"/>
      <c r="AS662" s="45"/>
      <c r="AT662" s="45"/>
      <c r="AU662" s="45"/>
      <c r="AV662" s="45"/>
      <c r="AW662" s="45"/>
      <c r="AX662" s="45"/>
      <c r="AY662" s="45"/>
      <c r="AZ662" s="45"/>
      <c r="BA662" s="45"/>
      <c r="BB662" s="45"/>
      <c r="BC662" s="45"/>
      <c r="BD662" s="45"/>
      <c r="BE662" s="45"/>
      <c r="BF662" s="45"/>
      <c r="BG662" s="45"/>
      <c r="BH662" s="45"/>
      <c r="BI662" s="45"/>
      <c r="BJ662" s="45"/>
      <c r="BK662" s="45"/>
      <c r="BL662" s="45"/>
      <c r="BM662" s="45"/>
      <c r="BN662" s="45"/>
      <c r="BO662" s="45"/>
      <c r="BP662" s="45"/>
      <c r="BQ662" s="45"/>
      <c r="BR662" s="45"/>
      <c r="BS662" s="45"/>
      <c r="BT662" s="45"/>
      <c r="BU662" s="45"/>
      <c r="BV662" s="45"/>
      <c r="BW662" s="45"/>
      <c r="BX662" s="45"/>
      <c r="BY662" s="45"/>
      <c r="BZ662" s="45"/>
      <c r="CA662" s="45"/>
      <c r="CB662" s="45"/>
      <c r="CC662" s="45"/>
      <c r="CD662" s="45"/>
      <c r="CE662" s="45"/>
      <c r="CF662" s="45"/>
      <c r="CG662" s="45"/>
      <c r="CH662" s="45"/>
      <c r="CI662" s="45"/>
      <c r="CJ662" s="45"/>
      <c r="CK662" s="45"/>
      <c r="CL662" s="45"/>
      <c r="CM662" s="45"/>
      <c r="CN662" s="45"/>
      <c r="CO662" s="45"/>
      <c r="CP662" s="45"/>
      <c r="CQ662" s="45"/>
      <c r="CR662" s="45"/>
    </row>
    <row r="663" spans="1:96">
      <c r="A663" s="65" t="s">
        <v>8746</v>
      </c>
      <c r="B663" s="40" t="s">
        <v>8747</v>
      </c>
      <c r="C663" s="39"/>
      <c r="D663" s="63">
        <v>75</v>
      </c>
      <c r="E663" s="49"/>
      <c r="F663" s="64"/>
      <c r="G663" s="45"/>
      <c r="H663" s="45"/>
      <c r="I663" s="45"/>
      <c r="J663" s="45"/>
      <c r="K663" s="45"/>
      <c r="L663" s="45"/>
      <c r="M663" s="45"/>
      <c r="N663" s="45"/>
      <c r="O663" s="45"/>
      <c r="P663" s="45"/>
      <c r="Q663" s="45"/>
      <c r="R663" s="45"/>
      <c r="S663" s="45"/>
      <c r="T663" s="45"/>
      <c r="U663" s="45"/>
      <c r="V663" s="45"/>
      <c r="W663" s="45"/>
      <c r="X663" s="45"/>
      <c r="Y663" s="45"/>
      <c r="Z663" s="45"/>
      <c r="AA663" s="45"/>
      <c r="AB663" s="45"/>
      <c r="AC663" s="45"/>
      <c r="AD663" s="45"/>
      <c r="AE663" s="45"/>
      <c r="AF663" s="45"/>
      <c r="AG663" s="45"/>
      <c r="AH663" s="45"/>
      <c r="AI663" s="45"/>
      <c r="AJ663" s="45"/>
      <c r="AK663" s="45"/>
      <c r="AL663" s="45"/>
      <c r="AM663" s="45"/>
      <c r="AN663" s="45"/>
      <c r="AO663" s="45"/>
      <c r="AP663" s="45"/>
      <c r="AQ663" s="45"/>
      <c r="AR663" s="45"/>
      <c r="AS663" s="45"/>
      <c r="AT663" s="45"/>
      <c r="AU663" s="45"/>
      <c r="AV663" s="45"/>
      <c r="AW663" s="45"/>
      <c r="AX663" s="45"/>
      <c r="AY663" s="45"/>
      <c r="AZ663" s="45"/>
      <c r="BA663" s="45"/>
      <c r="BB663" s="45"/>
      <c r="BC663" s="45"/>
      <c r="BD663" s="45"/>
      <c r="BE663" s="45"/>
      <c r="BF663" s="45"/>
      <c r="BG663" s="45"/>
      <c r="BH663" s="45"/>
      <c r="BI663" s="45"/>
      <c r="BJ663" s="45"/>
      <c r="BK663" s="45"/>
      <c r="BL663" s="45"/>
      <c r="BM663" s="45"/>
      <c r="BN663" s="45"/>
      <c r="BO663" s="45"/>
      <c r="BP663" s="45"/>
      <c r="BQ663" s="45"/>
      <c r="BR663" s="45"/>
      <c r="BS663" s="45"/>
      <c r="BT663" s="45"/>
      <c r="BU663" s="45"/>
      <c r="BV663" s="45"/>
      <c r="BW663" s="45"/>
      <c r="BX663" s="45"/>
      <c r="BY663" s="45"/>
      <c r="BZ663" s="45"/>
      <c r="CA663" s="45"/>
      <c r="CB663" s="45"/>
      <c r="CC663" s="45"/>
      <c r="CD663" s="45"/>
      <c r="CE663" s="45"/>
      <c r="CF663" s="45"/>
      <c r="CG663" s="45"/>
      <c r="CH663" s="45"/>
      <c r="CI663" s="45"/>
      <c r="CJ663" s="45"/>
      <c r="CK663" s="45"/>
      <c r="CL663" s="45"/>
      <c r="CM663" s="45"/>
      <c r="CN663" s="45"/>
      <c r="CO663" s="45"/>
      <c r="CP663" s="45"/>
      <c r="CQ663" s="45"/>
      <c r="CR663" s="45"/>
    </row>
    <row r="664" spans="1:96">
      <c r="A664" s="65" t="s">
        <v>8748</v>
      </c>
      <c r="B664" s="40" t="s">
        <v>8127</v>
      </c>
      <c r="C664" s="39"/>
      <c r="D664" s="63">
        <v>41.2</v>
      </c>
      <c r="E664" s="49"/>
      <c r="F664" s="64"/>
      <c r="G664" s="45"/>
      <c r="H664" s="45"/>
      <c r="I664" s="45"/>
      <c r="J664" s="45"/>
      <c r="K664" s="45"/>
      <c r="L664" s="45"/>
      <c r="M664" s="45"/>
      <c r="N664" s="45"/>
      <c r="O664" s="45"/>
      <c r="P664" s="45"/>
      <c r="Q664" s="45"/>
      <c r="R664" s="45"/>
      <c r="S664" s="45"/>
      <c r="T664" s="45"/>
      <c r="U664" s="45"/>
      <c r="V664" s="45"/>
      <c r="W664" s="45"/>
      <c r="X664" s="45"/>
      <c r="Y664" s="45"/>
      <c r="Z664" s="45"/>
      <c r="AA664" s="45"/>
      <c r="AB664" s="45"/>
      <c r="AC664" s="45"/>
      <c r="AD664" s="45"/>
      <c r="AE664" s="45"/>
      <c r="AF664" s="45"/>
      <c r="AG664" s="45"/>
      <c r="AH664" s="45"/>
      <c r="AI664" s="45"/>
      <c r="AJ664" s="45"/>
      <c r="AK664" s="45"/>
      <c r="AL664" s="45"/>
      <c r="AM664" s="45"/>
      <c r="AN664" s="45"/>
      <c r="AO664" s="45"/>
      <c r="AP664" s="45"/>
      <c r="AQ664" s="45"/>
      <c r="AR664" s="45"/>
      <c r="AS664" s="45"/>
      <c r="AT664" s="45"/>
      <c r="AU664" s="45"/>
      <c r="AV664" s="45"/>
      <c r="AW664" s="45"/>
      <c r="AX664" s="45"/>
      <c r="AY664" s="45"/>
      <c r="AZ664" s="45"/>
      <c r="BA664" s="45"/>
      <c r="BB664" s="45"/>
      <c r="BC664" s="45"/>
      <c r="BD664" s="45"/>
      <c r="BE664" s="45"/>
      <c r="BF664" s="45"/>
      <c r="BG664" s="45"/>
      <c r="BH664" s="45"/>
      <c r="BI664" s="45"/>
      <c r="BJ664" s="45"/>
      <c r="BK664" s="45"/>
      <c r="BL664" s="45"/>
      <c r="BM664" s="45"/>
      <c r="BN664" s="45"/>
      <c r="BO664" s="45"/>
      <c r="BP664" s="45"/>
      <c r="BQ664" s="45"/>
      <c r="BR664" s="45"/>
      <c r="BS664" s="45"/>
      <c r="BT664" s="45"/>
      <c r="BU664" s="45"/>
      <c r="BV664" s="45"/>
      <c r="BW664" s="45"/>
      <c r="BX664" s="45"/>
      <c r="BY664" s="45"/>
      <c r="BZ664" s="45"/>
      <c r="CA664" s="45"/>
      <c r="CB664" s="45"/>
      <c r="CC664" s="45"/>
      <c r="CD664" s="45"/>
      <c r="CE664" s="45"/>
      <c r="CF664" s="45"/>
      <c r="CG664" s="45"/>
      <c r="CH664" s="45"/>
      <c r="CI664" s="45"/>
      <c r="CJ664" s="45"/>
      <c r="CK664" s="45"/>
      <c r="CL664" s="45"/>
      <c r="CM664" s="45"/>
      <c r="CN664" s="45"/>
      <c r="CO664" s="45"/>
      <c r="CP664" s="45"/>
      <c r="CQ664" s="45"/>
      <c r="CR664" s="45"/>
    </row>
    <row r="665" spans="1:96">
      <c r="A665" s="65" t="s">
        <v>8749</v>
      </c>
      <c r="B665" s="40" t="s">
        <v>8750</v>
      </c>
      <c r="C665" s="39"/>
      <c r="D665" s="63">
        <v>4950</v>
      </c>
      <c r="E665" s="49"/>
      <c r="F665" s="64"/>
      <c r="G665" s="45"/>
      <c r="H665" s="45"/>
      <c r="I665" s="45"/>
      <c r="J665" s="45"/>
      <c r="K665" s="45"/>
      <c r="L665" s="45"/>
      <c r="M665" s="45"/>
      <c r="N665" s="45"/>
      <c r="O665" s="45"/>
      <c r="P665" s="45"/>
      <c r="Q665" s="45"/>
      <c r="R665" s="45"/>
      <c r="S665" s="45"/>
      <c r="T665" s="45"/>
      <c r="U665" s="45"/>
      <c r="V665" s="45"/>
      <c r="W665" s="45"/>
      <c r="X665" s="45"/>
      <c r="Y665" s="45"/>
      <c r="Z665" s="45"/>
      <c r="AA665" s="45"/>
      <c r="AB665" s="45"/>
      <c r="AC665" s="45"/>
      <c r="AD665" s="45"/>
      <c r="AE665" s="45"/>
      <c r="AF665" s="45"/>
      <c r="AG665" s="45"/>
      <c r="AH665" s="45"/>
      <c r="AI665" s="45"/>
      <c r="AJ665" s="45"/>
      <c r="AK665" s="45"/>
      <c r="AL665" s="45"/>
      <c r="AM665" s="45"/>
      <c r="AN665" s="45"/>
      <c r="AO665" s="45"/>
      <c r="AP665" s="45"/>
      <c r="AQ665" s="45"/>
      <c r="AR665" s="45"/>
      <c r="AS665" s="45"/>
      <c r="AT665" s="45"/>
      <c r="AU665" s="45"/>
      <c r="AV665" s="45"/>
      <c r="AW665" s="45"/>
      <c r="AX665" s="45"/>
      <c r="AY665" s="45"/>
      <c r="AZ665" s="45"/>
      <c r="BA665" s="45"/>
      <c r="BB665" s="45"/>
      <c r="BC665" s="45"/>
      <c r="BD665" s="45"/>
      <c r="BE665" s="45"/>
      <c r="BF665" s="45"/>
      <c r="BG665" s="45"/>
      <c r="BH665" s="45"/>
      <c r="BI665" s="45"/>
      <c r="BJ665" s="45"/>
      <c r="BK665" s="45"/>
      <c r="BL665" s="45"/>
      <c r="BM665" s="45"/>
      <c r="BN665" s="45"/>
      <c r="BO665" s="45"/>
      <c r="BP665" s="45"/>
      <c r="BQ665" s="45"/>
      <c r="BR665" s="45"/>
      <c r="BS665" s="45"/>
      <c r="BT665" s="45"/>
      <c r="BU665" s="45"/>
      <c r="BV665" s="45"/>
      <c r="BW665" s="45"/>
      <c r="BX665" s="45"/>
      <c r="BY665" s="45"/>
      <c r="BZ665" s="45"/>
      <c r="CA665" s="45"/>
      <c r="CB665" s="45"/>
      <c r="CC665" s="45"/>
      <c r="CD665" s="45"/>
      <c r="CE665" s="45"/>
      <c r="CF665" s="45"/>
      <c r="CG665" s="45"/>
      <c r="CH665" s="45"/>
      <c r="CI665" s="45"/>
      <c r="CJ665" s="45"/>
      <c r="CK665" s="45"/>
      <c r="CL665" s="45"/>
      <c r="CM665" s="45"/>
      <c r="CN665" s="45"/>
      <c r="CO665" s="45"/>
      <c r="CP665" s="45"/>
      <c r="CQ665" s="45"/>
      <c r="CR665" s="45"/>
    </row>
    <row r="666" spans="1:96">
      <c r="A666" s="65" t="s">
        <v>8751</v>
      </c>
      <c r="B666" s="40" t="s">
        <v>8752</v>
      </c>
      <c r="C666" s="39"/>
      <c r="D666" s="63">
        <v>4940</v>
      </c>
      <c r="E666" s="49"/>
      <c r="F666" s="64"/>
      <c r="G666" s="45"/>
      <c r="H666" s="45"/>
      <c r="I666" s="45"/>
      <c r="J666" s="45"/>
      <c r="K666" s="45"/>
      <c r="L666" s="45"/>
      <c r="M666" s="45"/>
      <c r="N666" s="45"/>
      <c r="O666" s="45"/>
      <c r="P666" s="45"/>
      <c r="Q666" s="45"/>
      <c r="R666" s="45"/>
      <c r="S666" s="45"/>
      <c r="T666" s="45"/>
      <c r="U666" s="45"/>
      <c r="V666" s="45"/>
      <c r="W666" s="45"/>
      <c r="X666" s="45"/>
      <c r="Y666" s="45"/>
      <c r="Z666" s="45"/>
      <c r="AA666" s="45"/>
      <c r="AB666" s="45"/>
      <c r="AC666" s="45"/>
      <c r="AD666" s="45"/>
      <c r="AE666" s="45"/>
      <c r="AF666" s="45"/>
      <c r="AG666" s="45"/>
      <c r="AH666" s="45"/>
      <c r="AI666" s="45"/>
      <c r="AJ666" s="45"/>
      <c r="AK666" s="45"/>
      <c r="AL666" s="45"/>
      <c r="AM666" s="45"/>
      <c r="AN666" s="45"/>
      <c r="AO666" s="45"/>
      <c r="AP666" s="45"/>
      <c r="AQ666" s="45"/>
      <c r="AR666" s="45"/>
      <c r="AS666" s="45"/>
      <c r="AT666" s="45"/>
      <c r="AU666" s="45"/>
      <c r="AV666" s="45"/>
      <c r="AW666" s="45"/>
      <c r="AX666" s="45"/>
      <c r="AY666" s="45"/>
      <c r="AZ666" s="45"/>
      <c r="BA666" s="45"/>
      <c r="BB666" s="45"/>
      <c r="BC666" s="45"/>
      <c r="BD666" s="45"/>
      <c r="BE666" s="45"/>
      <c r="BF666" s="45"/>
      <c r="BG666" s="45"/>
      <c r="BH666" s="45"/>
      <c r="BI666" s="45"/>
      <c r="BJ666" s="45"/>
      <c r="BK666" s="45"/>
      <c r="BL666" s="45"/>
      <c r="BM666" s="45"/>
      <c r="BN666" s="45"/>
      <c r="BO666" s="45"/>
      <c r="BP666" s="45"/>
      <c r="BQ666" s="45"/>
      <c r="BR666" s="45"/>
      <c r="BS666" s="45"/>
      <c r="BT666" s="45"/>
      <c r="BU666" s="45"/>
      <c r="BV666" s="45"/>
      <c r="BW666" s="45"/>
      <c r="BX666" s="45"/>
      <c r="BY666" s="45"/>
      <c r="BZ666" s="45"/>
      <c r="CA666" s="45"/>
      <c r="CB666" s="45"/>
      <c r="CC666" s="45"/>
      <c r="CD666" s="45"/>
      <c r="CE666" s="45"/>
      <c r="CF666" s="45"/>
      <c r="CG666" s="45"/>
      <c r="CH666" s="45"/>
      <c r="CI666" s="45"/>
      <c r="CJ666" s="45"/>
      <c r="CK666" s="45"/>
      <c r="CL666" s="45"/>
      <c r="CM666" s="45"/>
      <c r="CN666" s="45"/>
      <c r="CO666" s="45"/>
      <c r="CP666" s="45"/>
      <c r="CQ666" s="45"/>
      <c r="CR666" s="45"/>
    </row>
    <row r="667" spans="1:96">
      <c r="A667" s="65" t="s">
        <v>8753</v>
      </c>
      <c r="B667" s="40" t="s">
        <v>8754</v>
      </c>
      <c r="C667" s="39"/>
      <c r="D667" s="63">
        <v>470</v>
      </c>
      <c r="E667" s="49"/>
      <c r="F667" s="64"/>
      <c r="G667" s="45"/>
      <c r="H667" s="45"/>
      <c r="I667" s="45"/>
      <c r="J667" s="45"/>
      <c r="K667" s="45"/>
      <c r="L667" s="45"/>
      <c r="M667" s="45"/>
      <c r="N667" s="45"/>
      <c r="O667" s="45"/>
      <c r="P667" s="45"/>
      <c r="Q667" s="45"/>
      <c r="R667" s="45"/>
      <c r="S667" s="45"/>
      <c r="T667" s="45"/>
      <c r="U667" s="45"/>
      <c r="V667" s="45"/>
      <c r="W667" s="45"/>
      <c r="X667" s="45"/>
      <c r="Y667" s="45"/>
      <c r="Z667" s="45"/>
      <c r="AA667" s="45"/>
      <c r="AB667" s="45"/>
      <c r="AC667" s="45"/>
      <c r="AD667" s="45"/>
      <c r="AE667" s="45"/>
      <c r="AF667" s="45"/>
      <c r="AG667" s="45"/>
      <c r="AH667" s="45"/>
      <c r="AI667" s="45"/>
      <c r="AJ667" s="45"/>
      <c r="AK667" s="45"/>
      <c r="AL667" s="45"/>
      <c r="AM667" s="45"/>
      <c r="AN667" s="45"/>
      <c r="AO667" s="45"/>
      <c r="AP667" s="45"/>
      <c r="AQ667" s="45"/>
      <c r="AR667" s="45"/>
      <c r="AS667" s="45"/>
      <c r="AT667" s="45"/>
      <c r="AU667" s="45"/>
      <c r="AV667" s="45"/>
      <c r="AW667" s="45"/>
      <c r="AX667" s="45"/>
      <c r="AY667" s="45"/>
      <c r="AZ667" s="45"/>
      <c r="BA667" s="45"/>
      <c r="BB667" s="45"/>
      <c r="BC667" s="45"/>
      <c r="BD667" s="45"/>
      <c r="BE667" s="45"/>
      <c r="BF667" s="45"/>
      <c r="BG667" s="45"/>
      <c r="BH667" s="45"/>
      <c r="BI667" s="45"/>
      <c r="BJ667" s="45"/>
      <c r="BK667" s="45"/>
      <c r="BL667" s="45"/>
      <c r="BM667" s="45"/>
      <c r="BN667" s="45"/>
      <c r="BO667" s="45"/>
      <c r="BP667" s="45"/>
      <c r="BQ667" s="45"/>
      <c r="BR667" s="45"/>
      <c r="BS667" s="45"/>
      <c r="BT667" s="45"/>
      <c r="BU667" s="45"/>
      <c r="BV667" s="45"/>
      <c r="BW667" s="45"/>
      <c r="BX667" s="45"/>
      <c r="BY667" s="45"/>
      <c r="BZ667" s="45"/>
      <c r="CA667" s="45"/>
      <c r="CB667" s="45"/>
      <c r="CC667" s="45"/>
      <c r="CD667" s="45"/>
      <c r="CE667" s="45"/>
      <c r="CF667" s="45"/>
      <c r="CG667" s="45"/>
      <c r="CH667" s="45"/>
      <c r="CI667" s="45"/>
      <c r="CJ667" s="45"/>
      <c r="CK667" s="45"/>
      <c r="CL667" s="45"/>
      <c r="CM667" s="45"/>
      <c r="CN667" s="45"/>
      <c r="CO667" s="45"/>
      <c r="CP667" s="45"/>
      <c r="CQ667" s="45"/>
      <c r="CR667" s="45"/>
    </row>
    <row r="668" spans="1:96">
      <c r="A668" s="65" t="s">
        <v>8755</v>
      </c>
      <c r="B668" s="40" t="s">
        <v>8756</v>
      </c>
      <c r="C668" s="39"/>
      <c r="D668" s="63">
        <v>298</v>
      </c>
      <c r="E668" s="49"/>
      <c r="F668" s="64"/>
      <c r="G668" s="45"/>
      <c r="H668" s="45"/>
      <c r="I668" s="45"/>
      <c r="J668" s="45"/>
      <c r="K668" s="45"/>
      <c r="L668" s="45"/>
      <c r="M668" s="45"/>
      <c r="N668" s="45"/>
      <c r="O668" s="45"/>
      <c r="P668" s="45"/>
      <c r="Q668" s="45"/>
      <c r="R668" s="45"/>
      <c r="S668" s="45"/>
      <c r="T668" s="45"/>
      <c r="U668" s="45"/>
      <c r="V668" s="45"/>
      <c r="W668" s="45"/>
      <c r="X668" s="45"/>
      <c r="Y668" s="45"/>
      <c r="Z668" s="45"/>
      <c r="AA668" s="45"/>
      <c r="AB668" s="45"/>
      <c r="AC668" s="45"/>
      <c r="AD668" s="45"/>
      <c r="AE668" s="45"/>
      <c r="AF668" s="45"/>
      <c r="AG668" s="45"/>
      <c r="AH668" s="45"/>
      <c r="AI668" s="45"/>
      <c r="AJ668" s="45"/>
      <c r="AK668" s="45"/>
      <c r="AL668" s="45"/>
      <c r="AM668" s="45"/>
      <c r="AN668" s="45"/>
      <c r="AO668" s="45"/>
      <c r="AP668" s="45"/>
      <c r="AQ668" s="45"/>
      <c r="AR668" s="45"/>
      <c r="AS668" s="45"/>
      <c r="AT668" s="45"/>
      <c r="AU668" s="45"/>
      <c r="AV668" s="45"/>
      <c r="AW668" s="45"/>
      <c r="AX668" s="45"/>
      <c r="AY668" s="45"/>
      <c r="AZ668" s="45"/>
      <c r="BA668" s="45"/>
      <c r="BB668" s="45"/>
      <c r="BC668" s="45"/>
      <c r="BD668" s="45"/>
      <c r="BE668" s="45"/>
      <c r="BF668" s="45"/>
      <c r="BG668" s="45"/>
      <c r="BH668" s="45"/>
      <c r="BI668" s="45"/>
      <c r="BJ668" s="45"/>
      <c r="BK668" s="45"/>
      <c r="BL668" s="45"/>
      <c r="BM668" s="45"/>
      <c r="BN668" s="45"/>
      <c r="BO668" s="45"/>
      <c r="BP668" s="45"/>
      <c r="BQ668" s="45"/>
      <c r="BR668" s="45"/>
      <c r="BS668" s="45"/>
      <c r="BT668" s="45"/>
      <c r="BU668" s="45"/>
      <c r="BV668" s="45"/>
      <c r="BW668" s="45"/>
      <c r="BX668" s="45"/>
      <c r="BY668" s="45"/>
      <c r="BZ668" s="45"/>
      <c r="CA668" s="45"/>
      <c r="CB668" s="45"/>
      <c r="CC668" s="45"/>
      <c r="CD668" s="45"/>
      <c r="CE668" s="45"/>
      <c r="CF668" s="45"/>
      <c r="CG668" s="45"/>
      <c r="CH668" s="45"/>
      <c r="CI668" s="45"/>
      <c r="CJ668" s="45"/>
      <c r="CK668" s="45"/>
      <c r="CL668" s="45"/>
      <c r="CM668" s="45"/>
      <c r="CN668" s="45"/>
      <c r="CO668" s="45"/>
      <c r="CP668" s="45"/>
      <c r="CQ668" s="45"/>
      <c r="CR668" s="45"/>
    </row>
    <row r="669" spans="1:96">
      <c r="A669" s="65" t="s">
        <v>8757</v>
      </c>
      <c r="B669" s="40" t="s">
        <v>8758</v>
      </c>
      <c r="C669" s="39"/>
      <c r="D669" s="71">
        <v>44.7</v>
      </c>
      <c r="E669" s="49"/>
      <c r="F669" s="64"/>
      <c r="G669" s="45"/>
      <c r="H669" s="45"/>
      <c r="I669" s="45"/>
      <c r="J669" s="45"/>
      <c r="K669" s="45"/>
      <c r="L669" s="45"/>
      <c r="M669" s="45"/>
      <c r="N669" s="45"/>
      <c r="O669" s="45"/>
      <c r="P669" s="45"/>
      <c r="Q669" s="45"/>
      <c r="R669" s="45"/>
      <c r="S669" s="45"/>
      <c r="T669" s="45"/>
      <c r="U669" s="45"/>
      <c r="V669" s="45"/>
      <c r="W669" s="45"/>
      <c r="X669" s="45"/>
      <c r="Y669" s="45"/>
      <c r="Z669" s="45"/>
      <c r="AA669" s="45"/>
      <c r="AB669" s="45"/>
      <c r="AC669" s="45"/>
      <c r="AD669" s="45"/>
      <c r="AE669" s="45"/>
      <c r="AF669" s="45"/>
      <c r="AG669" s="45"/>
      <c r="AH669" s="45"/>
      <c r="AI669" s="45"/>
      <c r="AJ669" s="45"/>
      <c r="AK669" s="45"/>
      <c r="AL669" s="45"/>
      <c r="AM669" s="45"/>
      <c r="AN669" s="45"/>
      <c r="AO669" s="45"/>
      <c r="AP669" s="45"/>
      <c r="AQ669" s="45"/>
      <c r="AR669" s="45"/>
      <c r="AS669" s="45"/>
      <c r="AT669" s="45"/>
      <c r="AU669" s="45"/>
      <c r="AV669" s="45"/>
      <c r="AW669" s="45"/>
      <c r="AX669" s="45"/>
      <c r="AY669" s="45"/>
      <c r="AZ669" s="45"/>
      <c r="BA669" s="45"/>
      <c r="BB669" s="45"/>
      <c r="BC669" s="45"/>
      <c r="BD669" s="45"/>
      <c r="BE669" s="45"/>
      <c r="BF669" s="45"/>
      <c r="BG669" s="45"/>
      <c r="BH669" s="45"/>
      <c r="BI669" s="45"/>
      <c r="BJ669" s="45"/>
      <c r="BK669" s="45"/>
      <c r="BL669" s="45"/>
      <c r="BM669" s="45"/>
      <c r="BN669" s="45"/>
      <c r="BO669" s="45"/>
      <c r="BP669" s="45"/>
      <c r="BQ669" s="45"/>
      <c r="BR669" s="45"/>
      <c r="BS669" s="45"/>
      <c r="BT669" s="45"/>
      <c r="BU669" s="45"/>
      <c r="BV669" s="45"/>
      <c r="BW669" s="45"/>
      <c r="BX669" s="45"/>
      <c r="BY669" s="45"/>
      <c r="BZ669" s="45"/>
      <c r="CA669" s="45"/>
      <c r="CB669" s="45"/>
      <c r="CC669" s="45"/>
      <c r="CD669" s="45"/>
      <c r="CE669" s="45"/>
      <c r="CF669" s="45"/>
      <c r="CG669" s="45"/>
      <c r="CH669" s="45"/>
      <c r="CI669" s="45"/>
      <c r="CJ669" s="45"/>
      <c r="CK669" s="45"/>
      <c r="CL669" s="45"/>
      <c r="CM669" s="45"/>
      <c r="CN669" s="45"/>
      <c r="CO669" s="45"/>
      <c r="CP669" s="45"/>
      <c r="CQ669" s="45"/>
      <c r="CR669" s="45"/>
    </row>
    <row r="670" spans="1:96">
      <c r="A670" s="65" t="s">
        <v>8759</v>
      </c>
      <c r="B670" s="40" t="s">
        <v>8760</v>
      </c>
      <c r="C670" s="39"/>
      <c r="D670" s="63">
        <v>229</v>
      </c>
      <c r="E670" s="49"/>
      <c r="F670" s="64"/>
      <c r="G670" s="45"/>
      <c r="H670" s="45"/>
      <c r="I670" s="45"/>
      <c r="J670" s="45"/>
      <c r="K670" s="45"/>
      <c r="L670" s="45"/>
      <c r="M670" s="45"/>
      <c r="N670" s="45"/>
      <c r="O670" s="45"/>
      <c r="P670" s="45"/>
      <c r="Q670" s="45"/>
      <c r="R670" s="45"/>
      <c r="S670" s="45"/>
      <c r="T670" s="45"/>
      <c r="U670" s="45"/>
      <c r="V670" s="45"/>
      <c r="W670" s="45"/>
      <c r="X670" s="45"/>
      <c r="Y670" s="45"/>
      <c r="Z670" s="45"/>
      <c r="AA670" s="45"/>
      <c r="AB670" s="45"/>
      <c r="AC670" s="45"/>
      <c r="AD670" s="45"/>
      <c r="AE670" s="45"/>
      <c r="AF670" s="45"/>
      <c r="AG670" s="45"/>
      <c r="AH670" s="45"/>
      <c r="AI670" s="45"/>
      <c r="AJ670" s="45"/>
      <c r="AK670" s="45"/>
      <c r="AL670" s="45"/>
      <c r="AM670" s="45"/>
      <c r="AN670" s="45"/>
      <c r="AO670" s="45"/>
      <c r="AP670" s="45"/>
      <c r="AQ670" s="45"/>
      <c r="AR670" s="45"/>
      <c r="AS670" s="45"/>
      <c r="AT670" s="45"/>
      <c r="AU670" s="45"/>
      <c r="AV670" s="45"/>
      <c r="AW670" s="45"/>
      <c r="AX670" s="45"/>
      <c r="AY670" s="45"/>
      <c r="AZ670" s="45"/>
      <c r="BA670" s="45"/>
      <c r="BB670" s="45"/>
      <c r="BC670" s="45"/>
      <c r="BD670" s="45"/>
      <c r="BE670" s="45"/>
      <c r="BF670" s="45"/>
      <c r="BG670" s="45"/>
      <c r="BH670" s="45"/>
      <c r="BI670" s="45"/>
      <c r="BJ670" s="45"/>
      <c r="BK670" s="45"/>
      <c r="BL670" s="45"/>
      <c r="BM670" s="45"/>
      <c r="BN670" s="45"/>
      <c r="BO670" s="45"/>
      <c r="BP670" s="45"/>
      <c r="BQ670" s="45"/>
      <c r="BR670" s="45"/>
      <c r="BS670" s="45"/>
      <c r="BT670" s="45"/>
      <c r="BU670" s="45"/>
      <c r="BV670" s="45"/>
      <c r="BW670" s="45"/>
      <c r="BX670" s="45"/>
      <c r="BY670" s="45"/>
      <c r="BZ670" s="45"/>
      <c r="CA670" s="45"/>
      <c r="CB670" s="45"/>
      <c r="CC670" s="45"/>
      <c r="CD670" s="45"/>
      <c r="CE670" s="45"/>
      <c r="CF670" s="45"/>
      <c r="CG670" s="45"/>
      <c r="CH670" s="45"/>
      <c r="CI670" s="45"/>
      <c r="CJ670" s="45"/>
      <c r="CK670" s="45"/>
      <c r="CL670" s="45"/>
      <c r="CM670" s="45"/>
      <c r="CN670" s="45"/>
      <c r="CO670" s="45"/>
      <c r="CP670" s="45"/>
      <c r="CQ670" s="45"/>
      <c r="CR670" s="45"/>
    </row>
    <row r="671" spans="1:96">
      <c r="A671" s="65" t="s">
        <v>8761</v>
      </c>
      <c r="B671" s="40" t="s">
        <v>8762</v>
      </c>
      <c r="C671" s="39"/>
      <c r="D671" s="63">
        <v>1290</v>
      </c>
      <c r="E671" s="49"/>
      <c r="F671" s="64"/>
      <c r="G671" s="70"/>
      <c r="H671" s="70"/>
      <c r="I671" s="70"/>
      <c r="J671" s="70"/>
      <c r="K671" s="70"/>
      <c r="L671" s="70"/>
      <c r="M671" s="70"/>
      <c r="N671" s="70"/>
      <c r="O671" s="70"/>
      <c r="P671" s="70"/>
      <c r="Q671" s="70"/>
      <c r="R671" s="70"/>
      <c r="S671" s="70"/>
      <c r="T671" s="70"/>
      <c r="U671" s="70"/>
      <c r="V671" s="70"/>
      <c r="W671" s="70"/>
      <c r="X671" s="70"/>
      <c r="Y671" s="70"/>
      <c r="Z671" s="70"/>
      <c r="AA671" s="70"/>
      <c r="AB671" s="70"/>
      <c r="AC671" s="70"/>
      <c r="AD671" s="70"/>
      <c r="AE671" s="70"/>
      <c r="AF671" s="70"/>
      <c r="AG671" s="70"/>
      <c r="AH671" s="70"/>
      <c r="AI671" s="70"/>
      <c r="AJ671" s="70"/>
      <c r="AK671" s="70"/>
      <c r="AL671" s="70"/>
      <c r="AM671" s="70"/>
      <c r="AN671" s="70"/>
      <c r="AO671" s="70"/>
      <c r="AP671" s="70"/>
      <c r="AQ671" s="70"/>
      <c r="AR671" s="70"/>
      <c r="AS671" s="70"/>
      <c r="AT671" s="70"/>
      <c r="AU671" s="70"/>
      <c r="AV671" s="70"/>
      <c r="AW671" s="70"/>
      <c r="AX671" s="70"/>
      <c r="AY671" s="70"/>
      <c r="AZ671" s="70"/>
      <c r="BA671" s="70"/>
      <c r="BB671" s="70"/>
      <c r="BC671" s="70"/>
      <c r="BD671" s="70"/>
      <c r="BE671" s="70"/>
      <c r="BF671" s="70"/>
      <c r="BG671" s="70"/>
      <c r="BH671" s="70"/>
      <c r="BI671" s="70"/>
      <c r="BJ671" s="70"/>
      <c r="BK671" s="70"/>
      <c r="BL671" s="70"/>
      <c r="BM671" s="70"/>
      <c r="BN671" s="70"/>
      <c r="BO671" s="70"/>
      <c r="BP671" s="70"/>
      <c r="BQ671" s="70"/>
      <c r="BR671" s="70"/>
      <c r="BS671" s="70"/>
      <c r="BT671" s="70"/>
      <c r="BU671" s="70"/>
      <c r="BV671" s="70"/>
      <c r="BW671" s="70"/>
      <c r="BX671" s="70"/>
      <c r="BY671" s="70"/>
      <c r="BZ671" s="70"/>
      <c r="CA671" s="70"/>
      <c r="CB671" s="70"/>
      <c r="CC671" s="70"/>
      <c r="CD671" s="70"/>
      <c r="CE671" s="70"/>
      <c r="CF671" s="70"/>
      <c r="CG671" s="70"/>
      <c r="CH671" s="70"/>
      <c r="CI671" s="70"/>
      <c r="CJ671" s="70"/>
      <c r="CK671" s="70"/>
      <c r="CL671" s="70"/>
      <c r="CM671" s="70"/>
      <c r="CN671" s="70"/>
      <c r="CO671" s="70"/>
      <c r="CP671" s="70"/>
      <c r="CQ671" s="70"/>
      <c r="CR671" s="70"/>
    </row>
    <row r="672" spans="1:96">
      <c r="A672" s="65" t="s">
        <v>8763</v>
      </c>
      <c r="B672" s="40" t="s">
        <v>8764</v>
      </c>
      <c r="C672" s="39"/>
      <c r="D672" s="63">
        <v>59</v>
      </c>
      <c r="E672" s="49"/>
      <c r="F672" s="64"/>
      <c r="G672" s="45"/>
      <c r="H672" s="45"/>
      <c r="I672" s="45"/>
      <c r="J672" s="45"/>
      <c r="K672" s="45"/>
      <c r="L672" s="45"/>
      <c r="M672" s="45"/>
      <c r="N672" s="45"/>
      <c r="O672" s="45"/>
      <c r="P672" s="45"/>
      <c r="Q672" s="45"/>
      <c r="R672" s="45"/>
      <c r="S672" s="45"/>
      <c r="T672" s="45"/>
      <c r="U672" s="45"/>
      <c r="V672" s="45"/>
      <c r="W672" s="45"/>
      <c r="X672" s="45"/>
      <c r="Y672" s="45"/>
      <c r="Z672" s="45"/>
      <c r="AA672" s="45"/>
      <c r="AB672" s="45"/>
      <c r="AC672" s="45"/>
      <c r="AD672" s="45"/>
      <c r="AE672" s="45"/>
      <c r="AF672" s="45"/>
      <c r="AG672" s="45"/>
      <c r="AH672" s="45"/>
      <c r="AI672" s="45"/>
      <c r="AJ672" s="45"/>
      <c r="AK672" s="45"/>
      <c r="AL672" s="45"/>
      <c r="AM672" s="45"/>
      <c r="AN672" s="45"/>
      <c r="AO672" s="45"/>
      <c r="AP672" s="45"/>
      <c r="AQ672" s="45"/>
      <c r="AR672" s="45"/>
      <c r="AS672" s="45"/>
      <c r="AT672" s="45"/>
      <c r="AU672" s="45"/>
      <c r="AV672" s="45"/>
      <c r="AW672" s="45"/>
      <c r="AX672" s="45"/>
      <c r="AY672" s="45"/>
      <c r="AZ672" s="45"/>
      <c r="BA672" s="45"/>
      <c r="BB672" s="45"/>
      <c r="BC672" s="45"/>
      <c r="BD672" s="45"/>
      <c r="BE672" s="45"/>
      <c r="BF672" s="45"/>
      <c r="BG672" s="45"/>
      <c r="BH672" s="45"/>
      <c r="BI672" s="45"/>
      <c r="BJ672" s="45"/>
      <c r="BK672" s="45"/>
      <c r="BL672" s="45"/>
      <c r="BM672" s="45"/>
      <c r="BN672" s="45"/>
      <c r="BO672" s="45"/>
      <c r="BP672" s="45"/>
      <c r="BQ672" s="45"/>
      <c r="BR672" s="45"/>
      <c r="BS672" s="45"/>
      <c r="BT672" s="45"/>
      <c r="BU672" s="45"/>
      <c r="BV672" s="45"/>
      <c r="BW672" s="45"/>
      <c r="BX672" s="45"/>
      <c r="BY672" s="45"/>
      <c r="BZ672" s="45"/>
      <c r="CA672" s="45"/>
      <c r="CB672" s="45"/>
      <c r="CC672" s="45"/>
      <c r="CD672" s="45"/>
      <c r="CE672" s="45"/>
      <c r="CF672" s="45"/>
      <c r="CG672" s="45"/>
      <c r="CH672" s="45"/>
      <c r="CI672" s="45"/>
      <c r="CJ672" s="45"/>
      <c r="CK672" s="45"/>
      <c r="CL672" s="45"/>
      <c r="CM672" s="45"/>
      <c r="CN672" s="45"/>
      <c r="CO672" s="45"/>
      <c r="CP672" s="45"/>
      <c r="CQ672" s="45"/>
      <c r="CR672" s="45"/>
    </row>
    <row r="673" spans="1:96">
      <c r="A673" s="65" t="s">
        <v>8765</v>
      </c>
      <c r="B673" s="40" t="s">
        <v>8766</v>
      </c>
      <c r="C673" s="39"/>
      <c r="D673" s="63">
        <v>59</v>
      </c>
      <c r="E673" s="49"/>
      <c r="F673" s="64"/>
      <c r="G673" s="45"/>
      <c r="H673" s="45"/>
      <c r="I673" s="45"/>
      <c r="J673" s="45"/>
      <c r="K673" s="45"/>
      <c r="L673" s="45"/>
      <c r="M673" s="45"/>
      <c r="N673" s="45"/>
      <c r="O673" s="45"/>
      <c r="P673" s="45"/>
      <c r="Q673" s="45"/>
      <c r="R673" s="45"/>
      <c r="S673" s="45"/>
      <c r="T673" s="45"/>
      <c r="U673" s="45"/>
      <c r="V673" s="45"/>
      <c r="W673" s="45"/>
      <c r="X673" s="45"/>
      <c r="Y673" s="45"/>
      <c r="Z673" s="45"/>
      <c r="AA673" s="45"/>
      <c r="AB673" s="45"/>
      <c r="AC673" s="45"/>
      <c r="AD673" s="45"/>
      <c r="AE673" s="45"/>
      <c r="AF673" s="45"/>
      <c r="AG673" s="45"/>
      <c r="AH673" s="45"/>
      <c r="AI673" s="45"/>
      <c r="AJ673" s="45"/>
      <c r="AK673" s="45"/>
      <c r="AL673" s="45"/>
      <c r="AM673" s="45"/>
      <c r="AN673" s="45"/>
      <c r="AO673" s="45"/>
      <c r="AP673" s="45"/>
      <c r="AQ673" s="45"/>
      <c r="AR673" s="45"/>
      <c r="AS673" s="45"/>
      <c r="AT673" s="45"/>
      <c r="AU673" s="45"/>
      <c r="AV673" s="45"/>
      <c r="AW673" s="45"/>
      <c r="AX673" s="45"/>
      <c r="AY673" s="45"/>
      <c r="AZ673" s="45"/>
      <c r="BA673" s="45"/>
      <c r="BB673" s="45"/>
      <c r="BC673" s="45"/>
      <c r="BD673" s="45"/>
      <c r="BE673" s="45"/>
      <c r="BF673" s="45"/>
      <c r="BG673" s="45"/>
      <c r="BH673" s="45"/>
      <c r="BI673" s="45"/>
      <c r="BJ673" s="45"/>
      <c r="BK673" s="45"/>
      <c r="BL673" s="45"/>
      <c r="BM673" s="45"/>
      <c r="BN673" s="45"/>
      <c r="BO673" s="45"/>
      <c r="BP673" s="45"/>
      <c r="BQ673" s="45"/>
      <c r="BR673" s="45"/>
      <c r="BS673" s="45"/>
      <c r="BT673" s="45"/>
      <c r="BU673" s="45"/>
      <c r="BV673" s="45"/>
      <c r="BW673" s="45"/>
      <c r="BX673" s="45"/>
      <c r="BY673" s="45"/>
      <c r="BZ673" s="45"/>
      <c r="CA673" s="45"/>
      <c r="CB673" s="45"/>
      <c r="CC673" s="45"/>
      <c r="CD673" s="45"/>
      <c r="CE673" s="45"/>
      <c r="CF673" s="45"/>
      <c r="CG673" s="45"/>
      <c r="CH673" s="45"/>
      <c r="CI673" s="45"/>
      <c r="CJ673" s="45"/>
      <c r="CK673" s="45"/>
      <c r="CL673" s="45"/>
      <c r="CM673" s="45"/>
      <c r="CN673" s="45"/>
      <c r="CO673" s="45"/>
      <c r="CP673" s="45"/>
      <c r="CQ673" s="45"/>
      <c r="CR673" s="45"/>
    </row>
    <row r="674" spans="1:96">
      <c r="A674" s="65" t="s">
        <v>8767</v>
      </c>
      <c r="B674" s="40" t="s">
        <v>8768</v>
      </c>
      <c r="C674" s="39"/>
      <c r="D674" s="63">
        <v>149</v>
      </c>
      <c r="E674" s="49"/>
      <c r="F674" s="64"/>
      <c r="G674" s="45"/>
      <c r="H674" s="45"/>
      <c r="I674" s="45"/>
      <c r="J674" s="45"/>
      <c r="K674" s="45"/>
      <c r="L674" s="45"/>
      <c r="M674" s="45"/>
      <c r="N674" s="45"/>
      <c r="O674" s="45"/>
      <c r="P674" s="45"/>
      <c r="Q674" s="45"/>
      <c r="R674" s="45"/>
      <c r="S674" s="45"/>
      <c r="T674" s="45"/>
      <c r="U674" s="45"/>
      <c r="V674" s="45"/>
      <c r="W674" s="45"/>
      <c r="X674" s="45"/>
      <c r="Y674" s="45"/>
      <c r="Z674" s="45"/>
      <c r="AA674" s="45"/>
      <c r="AB674" s="45"/>
      <c r="AC674" s="45"/>
      <c r="AD674" s="45"/>
      <c r="AE674" s="45"/>
      <c r="AF674" s="45"/>
      <c r="AG674" s="45"/>
      <c r="AH674" s="45"/>
      <c r="AI674" s="45"/>
      <c r="AJ674" s="45"/>
      <c r="AK674" s="45"/>
      <c r="AL674" s="45"/>
      <c r="AM674" s="45"/>
      <c r="AN674" s="45"/>
      <c r="AO674" s="45"/>
      <c r="AP674" s="45"/>
      <c r="AQ674" s="45"/>
      <c r="AR674" s="45"/>
      <c r="AS674" s="45"/>
      <c r="AT674" s="45"/>
      <c r="AU674" s="45"/>
      <c r="AV674" s="45"/>
      <c r="AW674" s="45"/>
      <c r="AX674" s="45"/>
      <c r="AY674" s="45"/>
      <c r="AZ674" s="45"/>
      <c r="BA674" s="45"/>
      <c r="BB674" s="45"/>
      <c r="BC674" s="45"/>
      <c r="BD674" s="45"/>
      <c r="BE674" s="45"/>
      <c r="BF674" s="45"/>
      <c r="BG674" s="45"/>
      <c r="BH674" s="45"/>
      <c r="BI674" s="45"/>
      <c r="BJ674" s="45"/>
      <c r="BK674" s="45"/>
      <c r="BL674" s="45"/>
      <c r="BM674" s="45"/>
      <c r="BN674" s="45"/>
      <c r="BO674" s="45"/>
      <c r="BP674" s="45"/>
      <c r="BQ674" s="45"/>
      <c r="BR674" s="45"/>
      <c r="BS674" s="45"/>
      <c r="BT674" s="45"/>
      <c r="BU674" s="45"/>
      <c r="BV674" s="45"/>
      <c r="BW674" s="45"/>
      <c r="BX674" s="45"/>
      <c r="BY674" s="45"/>
      <c r="BZ674" s="45"/>
      <c r="CA674" s="45"/>
      <c r="CB674" s="45"/>
      <c r="CC674" s="45"/>
      <c r="CD674" s="45"/>
      <c r="CE674" s="45"/>
      <c r="CF674" s="45"/>
      <c r="CG674" s="45"/>
      <c r="CH674" s="45"/>
      <c r="CI674" s="45"/>
      <c r="CJ674" s="45"/>
      <c r="CK674" s="45"/>
      <c r="CL674" s="45"/>
      <c r="CM674" s="45"/>
      <c r="CN674" s="45"/>
      <c r="CO674" s="45"/>
      <c r="CP674" s="45"/>
      <c r="CQ674" s="45"/>
      <c r="CR674" s="45"/>
    </row>
    <row r="675" spans="1:96">
      <c r="A675" s="65" t="s">
        <v>8769</v>
      </c>
      <c r="B675" s="40" t="s">
        <v>8770</v>
      </c>
      <c r="C675" s="39"/>
      <c r="D675" s="63">
        <v>22.9</v>
      </c>
      <c r="E675" s="49"/>
      <c r="F675" s="64"/>
    </row>
    <row r="676" spans="1:96">
      <c r="A676" s="65" t="s">
        <v>8771</v>
      </c>
      <c r="B676" s="40" t="s">
        <v>8772</v>
      </c>
      <c r="C676" s="39"/>
      <c r="D676" s="63">
        <v>88</v>
      </c>
      <c r="E676" s="49"/>
      <c r="F676" s="64"/>
    </row>
    <row r="677" spans="1:96">
      <c r="A677" s="65" t="s">
        <v>8773</v>
      </c>
      <c r="B677" s="40" t="s">
        <v>8774</v>
      </c>
      <c r="C677" s="39"/>
      <c r="D677" s="63">
        <v>11.4</v>
      </c>
      <c r="E677" s="49"/>
      <c r="F677" s="64"/>
    </row>
    <row r="678" spans="1:96">
      <c r="A678" s="65" t="s">
        <v>8775</v>
      </c>
      <c r="B678" s="40" t="s">
        <v>8776</v>
      </c>
      <c r="C678" s="39"/>
      <c r="D678" s="63">
        <v>11.4</v>
      </c>
      <c r="E678" s="49"/>
      <c r="F678" s="64"/>
    </row>
    <row r="679" spans="1:96">
      <c r="A679" s="65" t="s">
        <v>8777</v>
      </c>
      <c r="B679" s="40" t="s">
        <v>8778</v>
      </c>
      <c r="C679" s="39"/>
      <c r="D679" s="63">
        <v>11.4</v>
      </c>
      <c r="E679" s="49"/>
      <c r="F679" s="64"/>
    </row>
    <row r="680" spans="1:96">
      <c r="A680" s="65" t="s">
        <v>8779</v>
      </c>
      <c r="B680" s="40" t="s">
        <v>8780</v>
      </c>
      <c r="C680" s="39"/>
      <c r="D680" s="63">
        <v>11.4</v>
      </c>
      <c r="E680" s="49"/>
      <c r="F680" s="64"/>
    </row>
    <row r="681" spans="1:96">
      <c r="A681" s="65" t="s">
        <v>8781</v>
      </c>
      <c r="B681" s="40" t="s">
        <v>8782</v>
      </c>
      <c r="C681" s="39"/>
      <c r="D681" s="63">
        <v>137</v>
      </c>
      <c r="E681" s="49"/>
      <c r="F681" s="64"/>
    </row>
    <row r="682" spans="1:96">
      <c r="A682" s="65" t="s">
        <v>8783</v>
      </c>
      <c r="B682" s="40" t="s">
        <v>8784</v>
      </c>
      <c r="C682" s="39"/>
      <c r="D682" s="63">
        <v>137</v>
      </c>
      <c r="E682" s="49"/>
      <c r="F682" s="64"/>
    </row>
    <row r="683" spans="1:96">
      <c r="A683" s="65" t="s">
        <v>8785</v>
      </c>
      <c r="B683" s="40" t="s">
        <v>8786</v>
      </c>
      <c r="C683" s="39"/>
      <c r="D683" s="63">
        <v>137</v>
      </c>
      <c r="E683" s="49"/>
      <c r="F683" s="64"/>
    </row>
    <row r="684" spans="1:96">
      <c r="A684" s="65" t="s">
        <v>8787</v>
      </c>
      <c r="B684" s="40" t="s">
        <v>8788</v>
      </c>
      <c r="C684" s="39"/>
      <c r="D684" s="63">
        <v>160</v>
      </c>
      <c r="E684" s="49"/>
      <c r="F684" s="64"/>
    </row>
    <row r="685" spans="1:96">
      <c r="A685" s="65" t="s">
        <v>8789</v>
      </c>
      <c r="B685" s="40" t="s">
        <v>8790</v>
      </c>
      <c r="C685" s="39"/>
      <c r="D685" s="63">
        <v>160</v>
      </c>
      <c r="E685" s="49"/>
      <c r="F685" s="64"/>
    </row>
    <row r="686" spans="1:96">
      <c r="A686" s="65" t="s">
        <v>8791</v>
      </c>
      <c r="B686" s="40" t="s">
        <v>8792</v>
      </c>
      <c r="C686" s="39"/>
      <c r="D686" s="63">
        <v>160</v>
      </c>
      <c r="E686" s="49"/>
      <c r="F686" s="64"/>
    </row>
    <row r="687" spans="1:96">
      <c r="A687" s="65" t="s">
        <v>8793</v>
      </c>
      <c r="B687" s="40" t="s">
        <v>8794</v>
      </c>
      <c r="C687" s="39"/>
      <c r="D687" s="63">
        <v>137</v>
      </c>
      <c r="E687" s="49"/>
      <c r="F687" s="64"/>
    </row>
    <row r="688" spans="1:96">
      <c r="A688" s="65" t="s">
        <v>8795</v>
      </c>
      <c r="B688" s="40" t="s">
        <v>8796</v>
      </c>
      <c r="C688" s="39"/>
      <c r="D688" s="63">
        <v>137</v>
      </c>
      <c r="E688" s="49"/>
      <c r="F688" s="64"/>
    </row>
    <row r="689" spans="1:6">
      <c r="A689" s="65" t="s">
        <v>8797</v>
      </c>
      <c r="B689" s="40" t="s">
        <v>8798</v>
      </c>
      <c r="C689" s="39"/>
      <c r="D689" s="63">
        <v>137</v>
      </c>
      <c r="E689" s="49"/>
      <c r="F689" s="64"/>
    </row>
    <row r="690" spans="1:6">
      <c r="A690" s="65" t="s">
        <v>8799</v>
      </c>
      <c r="B690" s="40" t="s">
        <v>8800</v>
      </c>
      <c r="C690" s="39"/>
      <c r="D690" s="63">
        <v>160</v>
      </c>
      <c r="E690" s="49"/>
      <c r="F690" s="64"/>
    </row>
    <row r="691" spans="1:6">
      <c r="A691" s="65" t="s">
        <v>8801</v>
      </c>
      <c r="B691" s="40" t="s">
        <v>8802</v>
      </c>
      <c r="C691" s="39"/>
      <c r="D691" s="63">
        <v>160</v>
      </c>
      <c r="E691" s="49"/>
      <c r="F691" s="64"/>
    </row>
    <row r="692" spans="1:6">
      <c r="A692" s="65" t="s">
        <v>8803</v>
      </c>
      <c r="B692" s="40" t="s">
        <v>8804</v>
      </c>
      <c r="C692" s="39"/>
      <c r="D692" s="63">
        <v>160</v>
      </c>
      <c r="E692" s="49"/>
      <c r="F692" s="64"/>
    </row>
    <row r="693" spans="1:6">
      <c r="A693" s="65" t="s">
        <v>8805</v>
      </c>
      <c r="B693" s="40" t="s">
        <v>8806</v>
      </c>
      <c r="C693" s="39"/>
      <c r="D693" s="63">
        <v>59</v>
      </c>
      <c r="E693" s="49"/>
      <c r="F693" s="64"/>
    </row>
    <row r="694" spans="1:6">
      <c r="A694" s="65" t="s">
        <v>8807</v>
      </c>
      <c r="B694" s="40" t="s">
        <v>8808</v>
      </c>
      <c r="C694" s="39"/>
      <c r="D694" s="63">
        <v>1020</v>
      </c>
      <c r="E694" s="49"/>
      <c r="F694" s="64"/>
    </row>
    <row r="695" spans="1:6">
      <c r="A695" s="65" t="s">
        <v>8809</v>
      </c>
      <c r="B695" s="40" t="s">
        <v>8810</v>
      </c>
      <c r="C695" s="39"/>
      <c r="D695" s="63">
        <v>149</v>
      </c>
      <c r="E695" s="49"/>
      <c r="F695" s="64"/>
    </row>
    <row r="696" spans="1:6">
      <c r="A696" s="65" t="s">
        <v>8811</v>
      </c>
      <c r="B696" s="40" t="s">
        <v>8812</v>
      </c>
      <c r="C696" s="39"/>
      <c r="D696" s="56">
        <v>191</v>
      </c>
      <c r="E696" s="49"/>
      <c r="F696" s="64"/>
    </row>
    <row r="697" spans="1:6">
      <c r="A697" s="65" t="s">
        <v>8813</v>
      </c>
      <c r="B697" s="40" t="s">
        <v>8814</v>
      </c>
      <c r="C697" s="39"/>
      <c r="D697" s="63">
        <v>700</v>
      </c>
      <c r="E697" s="49"/>
      <c r="F697" s="64"/>
    </row>
    <row r="698" spans="1:6">
      <c r="A698" s="65" t="s">
        <v>8815</v>
      </c>
      <c r="B698" s="40" t="s">
        <v>8816</v>
      </c>
      <c r="C698" s="39"/>
      <c r="D698" s="63">
        <v>490</v>
      </c>
      <c r="E698" s="49"/>
      <c r="F698" s="64"/>
    </row>
    <row r="699" spans="1:6">
      <c r="A699" s="65" t="s">
        <v>8817</v>
      </c>
      <c r="B699" s="40" t="s">
        <v>8818</v>
      </c>
      <c r="C699" s="39"/>
      <c r="D699" s="63">
        <v>412</v>
      </c>
      <c r="E699" s="49"/>
      <c r="F699" s="64"/>
    </row>
    <row r="700" spans="1:6">
      <c r="A700" s="65" t="s">
        <v>8819</v>
      </c>
      <c r="B700" s="40" t="s">
        <v>8820</v>
      </c>
      <c r="C700" s="39"/>
      <c r="D700" s="63">
        <v>52.6</v>
      </c>
      <c r="E700" s="49"/>
      <c r="F700" s="64"/>
    </row>
    <row r="701" spans="1:6">
      <c r="A701" s="65" t="s">
        <v>8821</v>
      </c>
      <c r="B701" s="40" t="s">
        <v>8822</v>
      </c>
      <c r="C701" s="39"/>
      <c r="D701" s="63">
        <v>64</v>
      </c>
      <c r="E701" s="49"/>
      <c r="F701" s="64"/>
    </row>
    <row r="702" spans="1:6">
      <c r="A702" s="65" t="s">
        <v>8823</v>
      </c>
      <c r="B702" s="40" t="s">
        <v>8824</v>
      </c>
      <c r="C702" s="39"/>
      <c r="D702" s="63">
        <v>410</v>
      </c>
      <c r="E702" s="49"/>
      <c r="F702" s="64"/>
    </row>
    <row r="703" spans="1:6">
      <c r="A703" s="65" t="s">
        <v>8825</v>
      </c>
      <c r="B703" s="40" t="s">
        <v>8826</v>
      </c>
      <c r="C703" s="39"/>
      <c r="D703" s="63">
        <v>11100</v>
      </c>
      <c r="E703" s="49"/>
      <c r="F703" s="64"/>
    </row>
    <row r="704" spans="1:6">
      <c r="A704" s="65" t="s">
        <v>8827</v>
      </c>
      <c r="B704" s="40" t="s">
        <v>8828</v>
      </c>
      <c r="C704" s="39"/>
      <c r="D704" s="63">
        <v>13000</v>
      </c>
      <c r="E704" s="49"/>
      <c r="F704" s="64"/>
    </row>
    <row r="705" spans="1:6">
      <c r="A705" s="65" t="s">
        <v>8829</v>
      </c>
      <c r="B705" s="40" t="s">
        <v>8830</v>
      </c>
      <c r="C705" s="39"/>
      <c r="D705" s="63">
        <v>11100</v>
      </c>
      <c r="E705" s="49"/>
      <c r="F705" s="64"/>
    </row>
    <row r="706" spans="1:6">
      <c r="A706" s="65" t="s">
        <v>8831</v>
      </c>
      <c r="B706" s="40" t="s">
        <v>8832</v>
      </c>
      <c r="C706" s="39"/>
      <c r="D706" s="63">
        <v>13700</v>
      </c>
      <c r="E706" s="49"/>
      <c r="F706" s="64"/>
    </row>
    <row r="707" spans="1:6">
      <c r="A707" s="65" t="s">
        <v>8833</v>
      </c>
      <c r="B707" s="40" t="s">
        <v>8834</v>
      </c>
      <c r="C707" s="39"/>
      <c r="D707" s="63">
        <v>25600</v>
      </c>
      <c r="E707" s="49"/>
      <c r="F707" s="64"/>
    </row>
    <row r="708" spans="1:6">
      <c r="A708" s="65" t="s">
        <v>8835</v>
      </c>
      <c r="B708" s="40" t="s">
        <v>8836</v>
      </c>
      <c r="C708" s="39"/>
      <c r="D708" s="63">
        <v>264</v>
      </c>
      <c r="E708" s="49"/>
      <c r="F708" s="64"/>
    </row>
    <row r="709" spans="1:6">
      <c r="A709" s="65" t="s">
        <v>8837</v>
      </c>
      <c r="B709" s="40" t="s">
        <v>8838</v>
      </c>
      <c r="C709" s="39"/>
      <c r="D709" s="63">
        <v>94</v>
      </c>
      <c r="E709" s="49"/>
      <c r="F709" s="64"/>
    </row>
    <row r="710" spans="1:6">
      <c r="A710" s="65" t="s">
        <v>8839</v>
      </c>
      <c r="B710" s="40" t="s">
        <v>8840</v>
      </c>
      <c r="C710" s="39"/>
      <c r="D710" s="63">
        <v>81</v>
      </c>
      <c r="E710" s="49"/>
      <c r="F710" s="64"/>
    </row>
    <row r="711" spans="1:6">
      <c r="A711" s="65" t="s">
        <v>8841</v>
      </c>
      <c r="B711" s="40" t="s">
        <v>8842</v>
      </c>
      <c r="C711" s="39"/>
      <c r="D711" s="63">
        <v>81</v>
      </c>
      <c r="E711" s="49"/>
      <c r="F711" s="64"/>
    </row>
    <row r="712" spans="1:6">
      <c r="A712" s="65" t="s">
        <v>8843</v>
      </c>
      <c r="B712" s="40" t="s">
        <v>8844</v>
      </c>
      <c r="C712" s="39"/>
      <c r="D712" s="63">
        <v>1230</v>
      </c>
      <c r="E712" s="49"/>
      <c r="F712" s="64"/>
    </row>
    <row r="713" spans="1:6">
      <c r="A713" s="65" t="s">
        <v>8845</v>
      </c>
      <c r="B713" s="40" t="s">
        <v>8846</v>
      </c>
      <c r="C713" s="39"/>
      <c r="D713" s="63">
        <v>4320</v>
      </c>
      <c r="E713" s="49"/>
      <c r="F713" s="64"/>
    </row>
    <row r="714" spans="1:6">
      <c r="A714" s="65" t="s">
        <v>8847</v>
      </c>
      <c r="B714" s="40" t="s">
        <v>8848</v>
      </c>
      <c r="C714" s="39"/>
      <c r="D714" s="63">
        <v>5320</v>
      </c>
      <c r="E714" s="49"/>
      <c r="F714" s="64"/>
    </row>
    <row r="715" spans="1:6">
      <c r="A715" s="65" t="s">
        <v>8849</v>
      </c>
      <c r="B715" s="40" t="s">
        <v>8850</v>
      </c>
      <c r="C715" s="39"/>
      <c r="D715" s="63">
        <v>1230</v>
      </c>
      <c r="E715" s="49"/>
      <c r="F715" s="64"/>
    </row>
    <row r="716" spans="1:6">
      <c r="A716" s="65" t="s">
        <v>8851</v>
      </c>
      <c r="B716" s="40" t="s">
        <v>8852</v>
      </c>
      <c r="C716" s="39"/>
      <c r="D716" s="63">
        <v>880</v>
      </c>
      <c r="E716" s="49"/>
      <c r="F716" s="64"/>
    </row>
    <row r="717" spans="1:6">
      <c r="A717" s="65" t="s">
        <v>8853</v>
      </c>
      <c r="B717" s="40" t="s">
        <v>8854</v>
      </c>
      <c r="C717" s="39"/>
      <c r="D717" s="63">
        <v>880</v>
      </c>
      <c r="E717" s="49"/>
      <c r="F717" s="64"/>
    </row>
    <row r="718" spans="1:6">
      <c r="A718" s="65" t="s">
        <v>8855</v>
      </c>
      <c r="B718" s="40" t="s">
        <v>8856</v>
      </c>
      <c r="C718" s="39"/>
      <c r="D718" s="63">
        <v>590</v>
      </c>
      <c r="E718" s="49"/>
      <c r="F718" s="64"/>
    </row>
    <row r="719" spans="1:6">
      <c r="A719" s="65" t="s">
        <v>8857</v>
      </c>
      <c r="B719" s="40" t="s">
        <v>8858</v>
      </c>
      <c r="C719" s="39"/>
      <c r="D719" s="63">
        <v>1170</v>
      </c>
      <c r="E719" s="49"/>
      <c r="F719" s="64"/>
    </row>
    <row r="720" spans="1:6">
      <c r="A720" s="65" t="s">
        <v>8859</v>
      </c>
      <c r="B720" s="40" t="s">
        <v>8860</v>
      </c>
      <c r="C720" s="39"/>
      <c r="D720" s="63">
        <v>64</v>
      </c>
      <c r="E720" s="49"/>
      <c r="F720" s="64"/>
    </row>
    <row r="721" spans="1:6">
      <c r="A721" s="65" t="s">
        <v>8861</v>
      </c>
      <c r="B721" s="40" t="s">
        <v>8862</v>
      </c>
      <c r="C721" s="39"/>
      <c r="D721" s="63">
        <v>64</v>
      </c>
      <c r="E721" s="49"/>
      <c r="F721" s="64"/>
    </row>
    <row r="722" spans="1:6">
      <c r="A722" s="65" t="s">
        <v>8863</v>
      </c>
      <c r="B722" s="40" t="s">
        <v>8864</v>
      </c>
      <c r="C722" s="39"/>
      <c r="D722" s="63">
        <v>64</v>
      </c>
      <c r="E722" s="49"/>
      <c r="F722" s="64"/>
    </row>
    <row r="723" spans="1:6">
      <c r="A723" s="65" t="s">
        <v>8865</v>
      </c>
      <c r="B723" s="40" t="s">
        <v>8866</v>
      </c>
      <c r="C723" s="39"/>
      <c r="D723" s="63">
        <v>64</v>
      </c>
      <c r="E723" s="49"/>
      <c r="F723" s="64"/>
    </row>
    <row r="724" spans="1:6">
      <c r="A724" s="65" t="s">
        <v>8867</v>
      </c>
      <c r="B724" s="40" t="s">
        <v>8868</v>
      </c>
      <c r="C724" s="39"/>
      <c r="D724" s="63">
        <v>64</v>
      </c>
      <c r="E724" s="49"/>
      <c r="F724" s="64"/>
    </row>
    <row r="725" spans="1:6">
      <c r="A725" s="65" t="s">
        <v>8869</v>
      </c>
      <c r="B725" s="40" t="s">
        <v>8870</v>
      </c>
      <c r="C725" s="39"/>
      <c r="D725" s="63">
        <v>5.84</v>
      </c>
      <c r="E725" s="49"/>
      <c r="F725" s="64"/>
    </row>
    <row r="726" spans="1:6">
      <c r="A726" s="65" t="s">
        <v>8871</v>
      </c>
      <c r="B726" s="40" t="s">
        <v>8872</v>
      </c>
      <c r="C726" s="39"/>
      <c r="D726" s="63">
        <v>3.55</v>
      </c>
      <c r="E726" s="49"/>
      <c r="F726" s="64"/>
    </row>
    <row r="727" spans="1:6">
      <c r="A727" s="65" t="s">
        <v>8873</v>
      </c>
      <c r="B727" s="40" t="s">
        <v>8874</v>
      </c>
      <c r="C727" s="39"/>
      <c r="D727" s="63">
        <v>378</v>
      </c>
      <c r="E727" s="49"/>
      <c r="F727" s="64"/>
    </row>
    <row r="728" spans="1:6">
      <c r="A728" s="65" t="s">
        <v>8875</v>
      </c>
      <c r="B728" s="40" t="s">
        <v>8876</v>
      </c>
      <c r="C728" s="39"/>
      <c r="D728" s="63">
        <v>570</v>
      </c>
      <c r="E728" s="49"/>
      <c r="F728" s="64"/>
    </row>
    <row r="729" spans="1:6">
      <c r="A729" s="65" t="s">
        <v>8877</v>
      </c>
      <c r="B729" s="40" t="s">
        <v>8878</v>
      </c>
      <c r="C729" s="39"/>
      <c r="D729" s="63">
        <v>690</v>
      </c>
      <c r="E729" s="49"/>
      <c r="F729" s="64"/>
    </row>
    <row r="730" spans="1:6">
      <c r="A730" s="75" t="s">
        <v>8879</v>
      </c>
      <c r="B730" s="101" t="s">
        <v>8880</v>
      </c>
      <c r="C730" s="51"/>
      <c r="D730" s="63">
        <v>2355</v>
      </c>
      <c r="E730" s="49"/>
      <c r="F730" s="64"/>
    </row>
    <row r="731" spans="1:6">
      <c r="A731" s="75" t="s">
        <v>8881</v>
      </c>
      <c r="B731" s="101" t="s">
        <v>8882</v>
      </c>
      <c r="C731" s="51"/>
      <c r="D731" s="63">
        <v>2340</v>
      </c>
      <c r="E731" s="49"/>
      <c r="F731" s="64"/>
    </row>
    <row r="732" spans="1:6">
      <c r="A732" s="75" t="s">
        <v>8883</v>
      </c>
      <c r="B732" s="101" t="s">
        <v>8884</v>
      </c>
      <c r="C732" s="51"/>
      <c r="D732" s="63">
        <v>2170</v>
      </c>
      <c r="E732" s="49"/>
      <c r="F732" s="64"/>
    </row>
    <row r="733" spans="1:6">
      <c r="A733" s="75" t="s">
        <v>8885</v>
      </c>
      <c r="B733" s="101" t="s">
        <v>8886</v>
      </c>
      <c r="C733" s="51"/>
      <c r="D733" s="63">
        <v>2170</v>
      </c>
      <c r="E733" s="49"/>
      <c r="F733" s="64"/>
    </row>
    <row r="734" spans="1:6">
      <c r="A734" s="65" t="s">
        <v>8887</v>
      </c>
      <c r="B734" s="40" t="s">
        <v>8888</v>
      </c>
      <c r="C734" s="39" t="s">
        <v>8889</v>
      </c>
      <c r="D734" s="63">
        <v>3420</v>
      </c>
      <c r="E734" s="49"/>
      <c r="F734" s="64"/>
    </row>
    <row r="735" spans="1:6">
      <c r="A735" s="65" t="s">
        <v>8890</v>
      </c>
      <c r="B735" s="40" t="s">
        <v>8891</v>
      </c>
      <c r="C735" s="39" t="s">
        <v>8889</v>
      </c>
      <c r="D735" s="63">
        <v>4090</v>
      </c>
      <c r="E735" s="49"/>
      <c r="F735" s="64"/>
    </row>
    <row r="736" spans="1:6">
      <c r="A736" s="65" t="s">
        <v>8892</v>
      </c>
      <c r="B736" s="40" t="s">
        <v>8893</v>
      </c>
      <c r="C736" s="39"/>
      <c r="D736" s="63">
        <v>245</v>
      </c>
      <c r="E736" s="52"/>
      <c r="F736" s="64"/>
    </row>
    <row r="737" spans="1:96">
      <c r="A737" s="65" t="s">
        <v>8894</v>
      </c>
      <c r="B737" s="40" t="s">
        <v>8895</v>
      </c>
      <c r="C737" s="39"/>
      <c r="D737" s="63">
        <v>229</v>
      </c>
      <c r="E737" s="52"/>
      <c r="F737" s="64"/>
    </row>
    <row r="738" spans="1:96">
      <c r="A738" s="65" t="s">
        <v>8896</v>
      </c>
      <c r="B738" s="40" t="s">
        <v>8897</v>
      </c>
      <c r="C738" s="39"/>
      <c r="D738" s="63">
        <v>458</v>
      </c>
      <c r="E738" s="49"/>
      <c r="F738" s="64"/>
    </row>
    <row r="739" spans="1:96">
      <c r="A739" s="65" t="s">
        <v>8898</v>
      </c>
      <c r="B739" s="40" t="s">
        <v>8899</v>
      </c>
      <c r="C739" s="39" t="s">
        <v>4996</v>
      </c>
      <c r="D739" s="56">
        <v>82</v>
      </c>
      <c r="E739" s="49"/>
      <c r="F739" s="64"/>
      <c r="G739" s="70"/>
      <c r="H739" s="70"/>
      <c r="I739" s="70"/>
      <c r="J739" s="70"/>
      <c r="K739" s="70"/>
      <c r="L739" s="70"/>
      <c r="M739" s="70"/>
      <c r="N739" s="70"/>
      <c r="O739" s="70"/>
      <c r="P739" s="70"/>
      <c r="Q739" s="70"/>
      <c r="R739" s="70"/>
      <c r="S739" s="70"/>
      <c r="T739" s="70"/>
      <c r="U739" s="70"/>
      <c r="V739" s="70"/>
      <c r="W739" s="70"/>
      <c r="X739" s="70"/>
      <c r="Y739" s="70"/>
      <c r="Z739" s="70"/>
      <c r="AA739" s="70"/>
      <c r="AB739" s="70"/>
      <c r="AC739" s="70"/>
      <c r="AD739" s="70"/>
      <c r="AE739" s="70"/>
      <c r="AF739" s="70"/>
      <c r="AG739" s="70"/>
      <c r="AH739" s="70"/>
      <c r="AI739" s="70"/>
      <c r="AJ739" s="70"/>
      <c r="AK739" s="70"/>
      <c r="AL739" s="70"/>
      <c r="AM739" s="70"/>
      <c r="AN739" s="70"/>
      <c r="AO739" s="70"/>
      <c r="AP739" s="70"/>
      <c r="AQ739" s="70"/>
      <c r="AR739" s="70"/>
      <c r="AS739" s="70"/>
      <c r="AT739" s="70"/>
      <c r="AU739" s="70"/>
      <c r="AV739" s="70"/>
      <c r="AW739" s="70"/>
      <c r="AX739" s="70"/>
      <c r="AY739" s="70"/>
      <c r="AZ739" s="70"/>
      <c r="BA739" s="70"/>
      <c r="BB739" s="70"/>
      <c r="BC739" s="70"/>
      <c r="BD739" s="70"/>
      <c r="BE739" s="70"/>
      <c r="BF739" s="70"/>
      <c r="BG739" s="70"/>
      <c r="BH739" s="70"/>
      <c r="BI739" s="70"/>
      <c r="BJ739" s="70"/>
      <c r="BK739" s="70"/>
      <c r="BL739" s="70"/>
      <c r="BM739" s="70"/>
      <c r="BN739" s="70"/>
      <c r="BO739" s="70"/>
      <c r="BP739" s="70"/>
      <c r="BQ739" s="70"/>
      <c r="BR739" s="70"/>
      <c r="BS739" s="70"/>
      <c r="BT739" s="70"/>
      <c r="BU739" s="70"/>
      <c r="BV739" s="70"/>
      <c r="BW739" s="70"/>
      <c r="BX739" s="70"/>
      <c r="BY739" s="70"/>
      <c r="BZ739" s="70"/>
      <c r="CA739" s="70"/>
      <c r="CB739" s="70"/>
      <c r="CC739" s="70"/>
      <c r="CD739" s="70"/>
      <c r="CE739" s="70"/>
      <c r="CF739" s="70"/>
      <c r="CG739" s="70"/>
      <c r="CH739" s="70"/>
      <c r="CI739" s="70"/>
      <c r="CJ739" s="70"/>
      <c r="CK739" s="70"/>
      <c r="CL739" s="70"/>
      <c r="CM739" s="70"/>
      <c r="CN739" s="70"/>
      <c r="CO739" s="70"/>
      <c r="CP739" s="70"/>
      <c r="CQ739" s="70"/>
      <c r="CR739" s="70"/>
    </row>
    <row r="740" spans="1:96">
      <c r="A740" s="65" t="s">
        <v>8900</v>
      </c>
      <c r="B740" s="40" t="s">
        <v>8901</v>
      </c>
      <c r="C740" s="39"/>
      <c r="D740" s="56">
        <v>1840</v>
      </c>
      <c r="E740" s="49"/>
      <c r="F740" s="64"/>
      <c r="G740" s="45"/>
      <c r="H740" s="45"/>
      <c r="I740" s="45"/>
      <c r="J740" s="45"/>
      <c r="K740" s="45"/>
      <c r="L740" s="45"/>
      <c r="M740" s="45"/>
      <c r="N740" s="45"/>
      <c r="O740" s="45"/>
      <c r="P740" s="45"/>
      <c r="Q740" s="45"/>
      <c r="R740" s="45"/>
      <c r="S740" s="45"/>
      <c r="T740" s="45"/>
      <c r="U740" s="45"/>
      <c r="V740" s="45"/>
      <c r="W740" s="45"/>
      <c r="X740" s="45"/>
      <c r="Y740" s="45"/>
      <c r="Z740" s="45"/>
      <c r="AA740" s="45"/>
      <c r="AB740" s="45"/>
      <c r="AC740" s="45"/>
      <c r="AD740" s="45"/>
      <c r="AE740" s="45"/>
      <c r="AF740" s="45"/>
      <c r="AG740" s="45"/>
      <c r="AH740" s="45"/>
      <c r="AI740" s="45"/>
      <c r="AJ740" s="45"/>
      <c r="AK740" s="45"/>
      <c r="AL740" s="45"/>
      <c r="AM740" s="45"/>
      <c r="AN740" s="45"/>
      <c r="AO740" s="45"/>
      <c r="AP740" s="45"/>
      <c r="AQ740" s="45"/>
      <c r="AR740" s="45"/>
      <c r="AS740" s="45"/>
      <c r="AT740" s="45"/>
      <c r="AU740" s="45"/>
      <c r="AV740" s="45"/>
      <c r="AW740" s="45"/>
      <c r="AX740" s="45"/>
      <c r="AY740" s="45"/>
      <c r="AZ740" s="45"/>
      <c r="BA740" s="45"/>
      <c r="BB740" s="45"/>
      <c r="BC740" s="45"/>
      <c r="BD740" s="45"/>
      <c r="BE740" s="45"/>
      <c r="BF740" s="45"/>
      <c r="BG740" s="45"/>
      <c r="BH740" s="45"/>
      <c r="BI740" s="45"/>
      <c r="BJ740" s="45"/>
      <c r="BK740" s="45"/>
      <c r="BL740" s="45"/>
      <c r="BM740" s="45"/>
      <c r="BN740" s="45"/>
      <c r="BO740" s="45"/>
      <c r="BP740" s="45"/>
      <c r="BQ740" s="45"/>
      <c r="BR740" s="45"/>
      <c r="BS740" s="45"/>
      <c r="BT740" s="45"/>
      <c r="BU740" s="45"/>
      <c r="BV740" s="45"/>
      <c r="BW740" s="45"/>
      <c r="BX740" s="45"/>
      <c r="BY740" s="45"/>
      <c r="BZ740" s="45"/>
      <c r="CA740" s="45"/>
      <c r="CB740" s="45"/>
      <c r="CC740" s="45"/>
      <c r="CD740" s="45"/>
      <c r="CE740" s="45"/>
      <c r="CF740" s="45"/>
      <c r="CG740" s="45"/>
      <c r="CH740" s="45"/>
      <c r="CI740" s="45"/>
      <c r="CJ740" s="45"/>
      <c r="CK740" s="45"/>
      <c r="CL740" s="45"/>
      <c r="CM740" s="45"/>
      <c r="CN740" s="45"/>
      <c r="CO740" s="45"/>
      <c r="CP740" s="45"/>
      <c r="CQ740" s="45"/>
      <c r="CR740" s="45"/>
    </row>
    <row r="741" spans="1:96">
      <c r="A741" s="65" t="s">
        <v>8902</v>
      </c>
      <c r="B741" s="40" t="s">
        <v>8903</v>
      </c>
      <c r="C741" s="39"/>
      <c r="D741" s="56">
        <v>1840</v>
      </c>
      <c r="E741" s="49"/>
      <c r="F741" s="64"/>
      <c r="G741" s="45"/>
      <c r="H741" s="45"/>
      <c r="I741" s="45"/>
      <c r="J741" s="45"/>
      <c r="K741" s="45"/>
      <c r="L741" s="45"/>
      <c r="M741" s="45"/>
      <c r="N741" s="45"/>
      <c r="O741" s="45"/>
      <c r="P741" s="45"/>
      <c r="Q741" s="45"/>
      <c r="R741" s="45"/>
      <c r="S741" s="45"/>
      <c r="T741" s="45"/>
      <c r="U741" s="45"/>
      <c r="V741" s="45"/>
      <c r="W741" s="45"/>
      <c r="X741" s="45"/>
      <c r="Y741" s="45"/>
      <c r="Z741" s="45"/>
      <c r="AA741" s="45"/>
      <c r="AB741" s="45"/>
      <c r="AC741" s="45"/>
      <c r="AD741" s="45"/>
      <c r="AE741" s="45"/>
      <c r="AF741" s="45"/>
      <c r="AG741" s="45"/>
      <c r="AH741" s="45"/>
      <c r="AI741" s="45"/>
      <c r="AJ741" s="45"/>
      <c r="AK741" s="45"/>
      <c r="AL741" s="45"/>
      <c r="AM741" s="45"/>
      <c r="AN741" s="45"/>
      <c r="AO741" s="45"/>
      <c r="AP741" s="45"/>
      <c r="AQ741" s="45"/>
      <c r="AR741" s="45"/>
      <c r="AS741" s="45"/>
      <c r="AT741" s="45"/>
      <c r="AU741" s="45"/>
      <c r="AV741" s="45"/>
      <c r="AW741" s="45"/>
      <c r="AX741" s="45"/>
      <c r="AY741" s="45"/>
      <c r="AZ741" s="45"/>
      <c r="BA741" s="45"/>
      <c r="BB741" s="45"/>
      <c r="BC741" s="45"/>
      <c r="BD741" s="45"/>
      <c r="BE741" s="45"/>
      <c r="BF741" s="45"/>
      <c r="BG741" s="45"/>
      <c r="BH741" s="45"/>
      <c r="BI741" s="45"/>
      <c r="BJ741" s="45"/>
      <c r="BK741" s="45"/>
      <c r="BL741" s="45"/>
      <c r="BM741" s="45"/>
      <c r="BN741" s="45"/>
      <c r="BO741" s="45"/>
      <c r="BP741" s="45"/>
      <c r="BQ741" s="45"/>
      <c r="BR741" s="45"/>
      <c r="BS741" s="45"/>
      <c r="BT741" s="45"/>
      <c r="BU741" s="45"/>
      <c r="BV741" s="45"/>
      <c r="BW741" s="45"/>
      <c r="BX741" s="45"/>
      <c r="BY741" s="45"/>
      <c r="BZ741" s="45"/>
      <c r="CA741" s="45"/>
      <c r="CB741" s="45"/>
      <c r="CC741" s="45"/>
      <c r="CD741" s="45"/>
      <c r="CE741" s="45"/>
      <c r="CF741" s="45"/>
      <c r="CG741" s="45"/>
      <c r="CH741" s="45"/>
      <c r="CI741" s="45"/>
      <c r="CJ741" s="45"/>
      <c r="CK741" s="45"/>
      <c r="CL741" s="45"/>
      <c r="CM741" s="45"/>
      <c r="CN741" s="45"/>
      <c r="CO741" s="45"/>
      <c r="CP741" s="45"/>
      <c r="CQ741" s="45"/>
      <c r="CR741" s="45"/>
    </row>
    <row r="742" spans="1:96">
      <c r="A742" s="65" t="s">
        <v>8904</v>
      </c>
      <c r="B742" s="40" t="s">
        <v>8905</v>
      </c>
      <c r="C742" s="39"/>
      <c r="D742" s="63">
        <v>1830</v>
      </c>
      <c r="E742" s="49"/>
      <c r="F742" s="64"/>
      <c r="G742" s="45"/>
      <c r="H742" s="45"/>
      <c r="I742" s="45"/>
      <c r="J742" s="45"/>
      <c r="K742" s="45"/>
      <c r="L742" s="45"/>
      <c r="M742" s="45"/>
      <c r="N742" s="45"/>
      <c r="O742" s="45"/>
      <c r="P742" s="45"/>
      <c r="Q742" s="45"/>
      <c r="R742" s="45"/>
      <c r="S742" s="45"/>
      <c r="T742" s="45"/>
      <c r="U742" s="45"/>
      <c r="V742" s="45"/>
      <c r="W742" s="45"/>
      <c r="X742" s="45"/>
      <c r="Y742" s="45"/>
      <c r="Z742" s="45"/>
      <c r="AA742" s="45"/>
      <c r="AB742" s="45"/>
      <c r="AC742" s="45"/>
      <c r="AD742" s="45"/>
      <c r="AE742" s="45"/>
      <c r="AF742" s="45"/>
      <c r="AG742" s="45"/>
      <c r="AH742" s="45"/>
      <c r="AI742" s="45"/>
      <c r="AJ742" s="45"/>
      <c r="AK742" s="45"/>
      <c r="AL742" s="45"/>
      <c r="AM742" s="45"/>
      <c r="AN742" s="45"/>
      <c r="AO742" s="45"/>
      <c r="AP742" s="45"/>
      <c r="AQ742" s="45"/>
      <c r="AR742" s="45"/>
      <c r="AS742" s="45"/>
      <c r="AT742" s="45"/>
      <c r="AU742" s="45"/>
      <c r="AV742" s="45"/>
      <c r="AW742" s="45"/>
      <c r="AX742" s="45"/>
      <c r="AY742" s="45"/>
      <c r="AZ742" s="45"/>
      <c r="BA742" s="45"/>
      <c r="BB742" s="45"/>
      <c r="BC742" s="45"/>
      <c r="BD742" s="45"/>
      <c r="BE742" s="45"/>
      <c r="BF742" s="45"/>
      <c r="BG742" s="45"/>
      <c r="BH742" s="45"/>
      <c r="BI742" s="45"/>
      <c r="BJ742" s="45"/>
      <c r="BK742" s="45"/>
      <c r="BL742" s="45"/>
      <c r="BM742" s="45"/>
      <c r="BN742" s="45"/>
      <c r="BO742" s="45"/>
      <c r="BP742" s="45"/>
      <c r="BQ742" s="45"/>
      <c r="BR742" s="45"/>
      <c r="BS742" s="45"/>
      <c r="BT742" s="45"/>
      <c r="BU742" s="45"/>
      <c r="BV742" s="45"/>
      <c r="BW742" s="45"/>
      <c r="BX742" s="45"/>
      <c r="BY742" s="45"/>
      <c r="BZ742" s="45"/>
      <c r="CA742" s="45"/>
      <c r="CB742" s="45"/>
      <c r="CC742" s="45"/>
      <c r="CD742" s="45"/>
      <c r="CE742" s="45"/>
      <c r="CF742" s="45"/>
      <c r="CG742" s="45"/>
      <c r="CH742" s="45"/>
      <c r="CI742" s="45"/>
      <c r="CJ742" s="45"/>
      <c r="CK742" s="45"/>
      <c r="CL742" s="45"/>
      <c r="CM742" s="45"/>
      <c r="CN742" s="45"/>
      <c r="CO742" s="45"/>
      <c r="CP742" s="45"/>
      <c r="CQ742" s="45"/>
      <c r="CR742" s="45"/>
    </row>
    <row r="743" spans="1:96">
      <c r="A743" s="65" t="s">
        <v>8906</v>
      </c>
      <c r="B743" s="40" t="s">
        <v>8907</v>
      </c>
      <c r="C743" s="39"/>
      <c r="D743" s="63">
        <v>1830</v>
      </c>
      <c r="E743" s="49"/>
      <c r="F743" s="64"/>
      <c r="G743" s="69"/>
      <c r="H743" s="69"/>
      <c r="I743" s="69"/>
      <c r="J743" s="69"/>
      <c r="K743" s="69"/>
      <c r="L743" s="69"/>
      <c r="M743" s="69"/>
      <c r="N743" s="69"/>
      <c r="O743" s="69"/>
      <c r="P743" s="69"/>
      <c r="Q743" s="69"/>
      <c r="R743" s="69"/>
      <c r="S743" s="69"/>
      <c r="T743" s="69"/>
      <c r="U743" s="69"/>
      <c r="V743" s="69"/>
      <c r="W743" s="69"/>
      <c r="X743" s="69"/>
      <c r="Y743" s="69"/>
      <c r="Z743" s="69"/>
      <c r="AA743" s="69"/>
      <c r="AB743" s="69"/>
      <c r="AC743" s="69"/>
      <c r="AD743" s="69"/>
      <c r="AE743" s="69"/>
      <c r="AF743" s="69"/>
      <c r="AG743" s="69"/>
      <c r="AH743" s="69"/>
      <c r="AI743" s="69"/>
      <c r="AJ743" s="69"/>
      <c r="AK743" s="69"/>
      <c r="AL743" s="69"/>
      <c r="AM743" s="69"/>
      <c r="AN743" s="69"/>
      <c r="AO743" s="69"/>
      <c r="AP743" s="69"/>
      <c r="AQ743" s="69"/>
      <c r="AR743" s="69"/>
      <c r="AS743" s="69"/>
      <c r="AT743" s="69"/>
      <c r="AU743" s="69"/>
      <c r="AV743" s="69"/>
      <c r="AW743" s="69"/>
      <c r="AX743" s="69"/>
      <c r="AY743" s="69"/>
      <c r="AZ743" s="69"/>
      <c r="BA743" s="69"/>
      <c r="BB743" s="69"/>
      <c r="BC743" s="69"/>
      <c r="BD743" s="69"/>
      <c r="BE743" s="69"/>
      <c r="BF743" s="69"/>
      <c r="BG743" s="69"/>
      <c r="BH743" s="69"/>
      <c r="BI743" s="69"/>
      <c r="BJ743" s="69"/>
      <c r="BK743" s="69"/>
      <c r="BL743" s="69"/>
      <c r="BM743" s="69"/>
      <c r="BN743" s="69"/>
      <c r="BO743" s="69"/>
      <c r="BP743" s="69"/>
      <c r="BQ743" s="69"/>
      <c r="BR743" s="69"/>
      <c r="BS743" s="69"/>
      <c r="BT743" s="69"/>
      <c r="BU743" s="69"/>
      <c r="BV743" s="69"/>
      <c r="BW743" s="69"/>
      <c r="BX743" s="69"/>
      <c r="BY743" s="69"/>
      <c r="BZ743" s="69"/>
      <c r="CA743" s="69"/>
      <c r="CB743" s="69"/>
      <c r="CC743" s="69"/>
      <c r="CD743" s="69"/>
      <c r="CE743" s="69"/>
      <c r="CF743" s="69"/>
      <c r="CG743" s="69"/>
      <c r="CH743" s="69"/>
      <c r="CI743" s="69"/>
      <c r="CJ743" s="69"/>
      <c r="CK743" s="69"/>
      <c r="CL743" s="69"/>
      <c r="CM743" s="69"/>
      <c r="CN743" s="69"/>
      <c r="CO743" s="69"/>
      <c r="CP743" s="69"/>
      <c r="CQ743" s="69"/>
      <c r="CR743" s="69"/>
    </row>
    <row r="744" spans="1:96">
      <c r="A744" s="65" t="s">
        <v>8908</v>
      </c>
      <c r="B744" s="40" t="s">
        <v>8909</v>
      </c>
      <c r="C744" s="39"/>
      <c r="D744" s="63">
        <v>2460</v>
      </c>
      <c r="E744" s="49"/>
      <c r="F744" s="64"/>
      <c r="G744" s="45"/>
      <c r="H744" s="45"/>
      <c r="I744" s="45"/>
      <c r="J744" s="45"/>
      <c r="K744" s="45"/>
      <c r="L744" s="45"/>
      <c r="M744" s="45"/>
      <c r="N744" s="45"/>
      <c r="O744" s="45"/>
      <c r="P744" s="45"/>
      <c r="Q744" s="45"/>
      <c r="R744" s="45"/>
      <c r="S744" s="45"/>
      <c r="T744" s="45"/>
      <c r="U744" s="45"/>
      <c r="V744" s="45"/>
      <c r="W744" s="45"/>
      <c r="X744" s="45"/>
      <c r="Y744" s="45"/>
      <c r="Z744" s="45"/>
      <c r="AA744" s="45"/>
      <c r="AB744" s="45"/>
      <c r="AC744" s="45"/>
      <c r="AD744" s="45"/>
      <c r="AE744" s="45"/>
      <c r="AF744" s="45"/>
      <c r="AG744" s="45"/>
      <c r="AH744" s="45"/>
      <c r="AI744" s="45"/>
      <c r="AJ744" s="45"/>
      <c r="AK744" s="45"/>
      <c r="AL744" s="45"/>
      <c r="AM744" s="45"/>
      <c r="AN744" s="45"/>
      <c r="AO744" s="45"/>
      <c r="AP744" s="45"/>
      <c r="AQ744" s="45"/>
      <c r="AR744" s="45"/>
      <c r="AS744" s="45"/>
      <c r="AT744" s="45"/>
      <c r="AU744" s="45"/>
      <c r="AV744" s="45"/>
      <c r="AW744" s="45"/>
      <c r="AX744" s="45"/>
      <c r="AY744" s="45"/>
      <c r="AZ744" s="45"/>
      <c r="BA744" s="45"/>
      <c r="BB744" s="45"/>
      <c r="BC744" s="45"/>
      <c r="BD744" s="45"/>
      <c r="BE744" s="45"/>
      <c r="BF744" s="45"/>
      <c r="BG744" s="45"/>
      <c r="BH744" s="45"/>
      <c r="BI744" s="45"/>
      <c r="BJ744" s="45"/>
      <c r="BK744" s="45"/>
      <c r="BL744" s="45"/>
      <c r="BM744" s="45"/>
      <c r="BN744" s="45"/>
      <c r="BO744" s="45"/>
      <c r="BP744" s="45"/>
      <c r="BQ744" s="45"/>
      <c r="BR744" s="45"/>
      <c r="BS744" s="45"/>
      <c r="BT744" s="45"/>
      <c r="BU744" s="45"/>
      <c r="BV744" s="45"/>
      <c r="BW744" s="45"/>
      <c r="BX744" s="45"/>
      <c r="BY744" s="45"/>
      <c r="BZ744" s="45"/>
      <c r="CA744" s="45"/>
      <c r="CB744" s="45"/>
      <c r="CC744" s="45"/>
      <c r="CD744" s="45"/>
      <c r="CE744" s="45"/>
      <c r="CF744" s="45"/>
      <c r="CG744" s="45"/>
      <c r="CH744" s="45"/>
      <c r="CI744" s="45"/>
      <c r="CJ744" s="45"/>
      <c r="CK744" s="45"/>
      <c r="CL744" s="45"/>
      <c r="CM744" s="45"/>
      <c r="CN744" s="45"/>
      <c r="CO744" s="45"/>
      <c r="CP744" s="45"/>
      <c r="CQ744" s="45"/>
      <c r="CR744" s="45"/>
    </row>
    <row r="745" spans="1:96">
      <c r="A745" s="65" t="s">
        <v>8910</v>
      </c>
      <c r="B745" s="40" t="s">
        <v>8911</v>
      </c>
      <c r="C745" s="39"/>
      <c r="D745" s="63">
        <v>2460</v>
      </c>
      <c r="E745" s="49"/>
      <c r="F745" s="64"/>
      <c r="G745" s="45"/>
      <c r="H745" s="45"/>
      <c r="I745" s="45"/>
      <c r="J745" s="45"/>
      <c r="K745" s="45"/>
      <c r="L745" s="45"/>
      <c r="M745" s="45"/>
      <c r="N745" s="45"/>
      <c r="O745" s="45"/>
      <c r="P745" s="45"/>
      <c r="Q745" s="45"/>
      <c r="R745" s="45"/>
      <c r="S745" s="45"/>
      <c r="T745" s="45"/>
      <c r="U745" s="45"/>
      <c r="V745" s="45"/>
      <c r="W745" s="45"/>
      <c r="X745" s="45"/>
      <c r="Y745" s="45"/>
      <c r="Z745" s="45"/>
      <c r="AA745" s="45"/>
      <c r="AB745" s="45"/>
      <c r="AC745" s="45"/>
      <c r="AD745" s="45"/>
      <c r="AE745" s="45"/>
      <c r="AF745" s="45"/>
      <c r="AG745" s="45"/>
      <c r="AH745" s="45"/>
      <c r="AI745" s="45"/>
      <c r="AJ745" s="45"/>
      <c r="AK745" s="45"/>
      <c r="AL745" s="45"/>
      <c r="AM745" s="45"/>
      <c r="AN745" s="45"/>
      <c r="AO745" s="45"/>
      <c r="AP745" s="45"/>
      <c r="AQ745" s="45"/>
      <c r="AR745" s="45"/>
      <c r="AS745" s="45"/>
      <c r="AT745" s="45"/>
      <c r="AU745" s="45"/>
      <c r="AV745" s="45"/>
      <c r="AW745" s="45"/>
      <c r="AX745" s="45"/>
      <c r="AY745" s="45"/>
      <c r="AZ745" s="45"/>
      <c r="BA745" s="45"/>
      <c r="BB745" s="45"/>
      <c r="BC745" s="45"/>
      <c r="BD745" s="45"/>
      <c r="BE745" s="45"/>
      <c r="BF745" s="45"/>
      <c r="BG745" s="45"/>
      <c r="BH745" s="45"/>
      <c r="BI745" s="45"/>
      <c r="BJ745" s="45"/>
      <c r="BK745" s="45"/>
      <c r="BL745" s="45"/>
      <c r="BM745" s="45"/>
      <c r="BN745" s="45"/>
      <c r="BO745" s="45"/>
      <c r="BP745" s="45"/>
      <c r="BQ745" s="45"/>
      <c r="BR745" s="45"/>
      <c r="BS745" s="45"/>
      <c r="BT745" s="45"/>
      <c r="BU745" s="45"/>
      <c r="BV745" s="45"/>
      <c r="BW745" s="45"/>
      <c r="BX745" s="45"/>
      <c r="BY745" s="45"/>
      <c r="BZ745" s="45"/>
      <c r="CA745" s="45"/>
      <c r="CB745" s="45"/>
      <c r="CC745" s="45"/>
      <c r="CD745" s="45"/>
      <c r="CE745" s="45"/>
      <c r="CF745" s="45"/>
      <c r="CG745" s="45"/>
      <c r="CH745" s="45"/>
      <c r="CI745" s="45"/>
      <c r="CJ745" s="45"/>
      <c r="CK745" s="45"/>
      <c r="CL745" s="45"/>
      <c r="CM745" s="45"/>
      <c r="CN745" s="45"/>
      <c r="CO745" s="45"/>
      <c r="CP745" s="45"/>
      <c r="CQ745" s="45"/>
      <c r="CR745" s="45"/>
    </row>
    <row r="746" spans="1:96">
      <c r="A746" s="65" t="s">
        <v>8912</v>
      </c>
      <c r="B746" s="40" t="s">
        <v>8913</v>
      </c>
      <c r="C746" s="39"/>
      <c r="D746" s="63">
        <v>1830</v>
      </c>
      <c r="E746" s="49"/>
      <c r="F746" s="64"/>
      <c r="G746" s="45"/>
      <c r="H746" s="45"/>
      <c r="I746" s="45"/>
      <c r="J746" s="45"/>
      <c r="K746" s="45"/>
      <c r="L746" s="45"/>
      <c r="M746" s="45"/>
      <c r="N746" s="45"/>
      <c r="O746" s="45"/>
      <c r="P746" s="45"/>
      <c r="Q746" s="45"/>
      <c r="R746" s="45"/>
      <c r="S746" s="45"/>
      <c r="T746" s="45"/>
      <c r="U746" s="45"/>
      <c r="V746" s="45"/>
      <c r="W746" s="45"/>
      <c r="X746" s="45"/>
      <c r="Y746" s="45"/>
      <c r="Z746" s="45"/>
      <c r="AA746" s="45"/>
      <c r="AB746" s="45"/>
      <c r="AC746" s="45"/>
      <c r="AD746" s="45"/>
      <c r="AE746" s="45"/>
      <c r="AF746" s="45"/>
      <c r="AG746" s="45"/>
      <c r="AH746" s="45"/>
      <c r="AI746" s="45"/>
      <c r="AJ746" s="45"/>
      <c r="AK746" s="45"/>
      <c r="AL746" s="45"/>
      <c r="AM746" s="45"/>
      <c r="AN746" s="45"/>
      <c r="AO746" s="45"/>
      <c r="AP746" s="45"/>
      <c r="AQ746" s="45"/>
      <c r="AR746" s="45"/>
      <c r="AS746" s="45"/>
      <c r="AT746" s="45"/>
      <c r="AU746" s="45"/>
      <c r="AV746" s="45"/>
      <c r="AW746" s="45"/>
      <c r="AX746" s="45"/>
      <c r="AY746" s="45"/>
      <c r="AZ746" s="45"/>
      <c r="BA746" s="45"/>
      <c r="BB746" s="45"/>
      <c r="BC746" s="45"/>
      <c r="BD746" s="45"/>
      <c r="BE746" s="45"/>
      <c r="BF746" s="45"/>
      <c r="BG746" s="45"/>
      <c r="BH746" s="45"/>
      <c r="BI746" s="45"/>
      <c r="BJ746" s="45"/>
      <c r="BK746" s="45"/>
      <c r="BL746" s="45"/>
      <c r="BM746" s="45"/>
      <c r="BN746" s="45"/>
      <c r="BO746" s="45"/>
      <c r="BP746" s="45"/>
      <c r="BQ746" s="45"/>
      <c r="BR746" s="45"/>
      <c r="BS746" s="45"/>
      <c r="BT746" s="45"/>
      <c r="BU746" s="45"/>
      <c r="BV746" s="45"/>
      <c r="BW746" s="45"/>
      <c r="BX746" s="45"/>
      <c r="BY746" s="45"/>
      <c r="BZ746" s="45"/>
      <c r="CA746" s="45"/>
      <c r="CB746" s="45"/>
      <c r="CC746" s="45"/>
      <c r="CD746" s="45"/>
      <c r="CE746" s="45"/>
      <c r="CF746" s="45"/>
      <c r="CG746" s="45"/>
      <c r="CH746" s="45"/>
      <c r="CI746" s="45"/>
      <c r="CJ746" s="45"/>
      <c r="CK746" s="45"/>
      <c r="CL746" s="45"/>
      <c r="CM746" s="45"/>
      <c r="CN746" s="45"/>
      <c r="CO746" s="45"/>
      <c r="CP746" s="45"/>
      <c r="CQ746" s="45"/>
      <c r="CR746" s="45"/>
    </row>
    <row r="747" spans="1:96">
      <c r="A747" s="65" t="s">
        <v>8914</v>
      </c>
      <c r="B747" s="40" t="s">
        <v>8915</v>
      </c>
      <c r="C747" s="39"/>
      <c r="D747" s="63">
        <v>1830</v>
      </c>
      <c r="E747" s="49"/>
      <c r="F747" s="64"/>
      <c r="G747" s="45"/>
      <c r="H747" s="45"/>
      <c r="I747" s="45"/>
      <c r="J747" s="45"/>
      <c r="K747" s="45"/>
      <c r="L747" s="45"/>
      <c r="M747" s="45"/>
      <c r="N747" s="45"/>
      <c r="O747" s="45"/>
      <c r="P747" s="45"/>
      <c r="Q747" s="45"/>
      <c r="R747" s="45"/>
      <c r="S747" s="45"/>
      <c r="T747" s="45"/>
      <c r="U747" s="45"/>
      <c r="V747" s="45"/>
      <c r="W747" s="45"/>
      <c r="X747" s="45"/>
      <c r="Y747" s="45"/>
      <c r="Z747" s="45"/>
      <c r="AA747" s="45"/>
      <c r="AB747" s="45"/>
      <c r="AC747" s="45"/>
      <c r="AD747" s="45"/>
      <c r="AE747" s="45"/>
      <c r="AF747" s="45"/>
      <c r="AG747" s="45"/>
      <c r="AH747" s="45"/>
      <c r="AI747" s="45"/>
      <c r="AJ747" s="45"/>
      <c r="AK747" s="45"/>
      <c r="AL747" s="45"/>
      <c r="AM747" s="45"/>
      <c r="AN747" s="45"/>
      <c r="AO747" s="45"/>
      <c r="AP747" s="45"/>
      <c r="AQ747" s="45"/>
      <c r="AR747" s="45"/>
      <c r="AS747" s="45"/>
      <c r="AT747" s="45"/>
      <c r="AU747" s="45"/>
      <c r="AV747" s="45"/>
      <c r="AW747" s="45"/>
      <c r="AX747" s="45"/>
      <c r="AY747" s="45"/>
      <c r="AZ747" s="45"/>
      <c r="BA747" s="45"/>
      <c r="BB747" s="45"/>
      <c r="BC747" s="45"/>
      <c r="BD747" s="45"/>
      <c r="BE747" s="45"/>
      <c r="BF747" s="45"/>
      <c r="BG747" s="45"/>
      <c r="BH747" s="45"/>
      <c r="BI747" s="45"/>
      <c r="BJ747" s="45"/>
      <c r="BK747" s="45"/>
      <c r="BL747" s="45"/>
      <c r="BM747" s="45"/>
      <c r="BN747" s="45"/>
      <c r="BO747" s="45"/>
      <c r="BP747" s="45"/>
      <c r="BQ747" s="45"/>
      <c r="BR747" s="45"/>
      <c r="BS747" s="45"/>
      <c r="BT747" s="45"/>
      <c r="BU747" s="45"/>
      <c r="BV747" s="45"/>
      <c r="BW747" s="45"/>
      <c r="BX747" s="45"/>
      <c r="BY747" s="45"/>
      <c r="BZ747" s="45"/>
      <c r="CA747" s="45"/>
      <c r="CB747" s="45"/>
      <c r="CC747" s="45"/>
      <c r="CD747" s="45"/>
      <c r="CE747" s="45"/>
      <c r="CF747" s="45"/>
      <c r="CG747" s="45"/>
      <c r="CH747" s="45"/>
      <c r="CI747" s="45"/>
      <c r="CJ747" s="45"/>
      <c r="CK747" s="45"/>
      <c r="CL747" s="45"/>
      <c r="CM747" s="45"/>
      <c r="CN747" s="45"/>
      <c r="CO747" s="45"/>
      <c r="CP747" s="45"/>
      <c r="CQ747" s="45"/>
      <c r="CR747" s="45"/>
    </row>
    <row r="748" spans="1:96">
      <c r="A748" s="65" t="s">
        <v>8916</v>
      </c>
      <c r="B748" s="40" t="s">
        <v>8917</v>
      </c>
      <c r="C748" s="39"/>
      <c r="D748" s="63">
        <v>820</v>
      </c>
      <c r="E748" s="49"/>
      <c r="F748" s="64"/>
      <c r="G748" s="45"/>
      <c r="H748" s="45"/>
      <c r="I748" s="45"/>
      <c r="J748" s="45"/>
      <c r="K748" s="45"/>
      <c r="L748" s="45"/>
      <c r="M748" s="45"/>
      <c r="N748" s="45"/>
      <c r="O748" s="45"/>
      <c r="P748" s="45"/>
      <c r="Q748" s="45"/>
      <c r="R748" s="45"/>
      <c r="S748" s="45"/>
      <c r="T748" s="45"/>
      <c r="U748" s="45"/>
      <c r="V748" s="45"/>
      <c r="W748" s="45"/>
      <c r="X748" s="45"/>
      <c r="Y748" s="45"/>
      <c r="Z748" s="45"/>
      <c r="AA748" s="45"/>
      <c r="AB748" s="45"/>
      <c r="AC748" s="45"/>
      <c r="AD748" s="45"/>
      <c r="AE748" s="45"/>
      <c r="AF748" s="45"/>
      <c r="AG748" s="45"/>
      <c r="AH748" s="45"/>
      <c r="AI748" s="45"/>
      <c r="AJ748" s="45"/>
      <c r="AK748" s="45"/>
      <c r="AL748" s="45"/>
      <c r="AM748" s="45"/>
      <c r="AN748" s="45"/>
      <c r="AO748" s="45"/>
      <c r="AP748" s="45"/>
      <c r="AQ748" s="45"/>
      <c r="AR748" s="45"/>
      <c r="AS748" s="45"/>
      <c r="AT748" s="45"/>
      <c r="AU748" s="45"/>
      <c r="AV748" s="45"/>
      <c r="AW748" s="45"/>
      <c r="AX748" s="45"/>
      <c r="AY748" s="45"/>
      <c r="AZ748" s="45"/>
      <c r="BA748" s="45"/>
      <c r="BB748" s="45"/>
      <c r="BC748" s="45"/>
      <c r="BD748" s="45"/>
      <c r="BE748" s="45"/>
      <c r="BF748" s="45"/>
      <c r="BG748" s="45"/>
      <c r="BH748" s="45"/>
      <c r="BI748" s="45"/>
      <c r="BJ748" s="45"/>
      <c r="BK748" s="45"/>
      <c r="BL748" s="45"/>
      <c r="BM748" s="45"/>
      <c r="BN748" s="45"/>
      <c r="BO748" s="45"/>
      <c r="BP748" s="45"/>
      <c r="BQ748" s="45"/>
      <c r="BR748" s="45"/>
      <c r="BS748" s="45"/>
      <c r="BT748" s="45"/>
      <c r="BU748" s="45"/>
      <c r="BV748" s="45"/>
      <c r="BW748" s="45"/>
      <c r="BX748" s="45"/>
      <c r="BY748" s="45"/>
      <c r="BZ748" s="45"/>
      <c r="CA748" s="45"/>
      <c r="CB748" s="45"/>
      <c r="CC748" s="45"/>
      <c r="CD748" s="45"/>
      <c r="CE748" s="45"/>
      <c r="CF748" s="45"/>
      <c r="CG748" s="45"/>
      <c r="CH748" s="45"/>
      <c r="CI748" s="45"/>
      <c r="CJ748" s="45"/>
      <c r="CK748" s="45"/>
      <c r="CL748" s="45"/>
      <c r="CM748" s="45"/>
      <c r="CN748" s="45"/>
      <c r="CO748" s="45"/>
      <c r="CP748" s="45"/>
      <c r="CQ748" s="45"/>
      <c r="CR748" s="45"/>
    </row>
    <row r="749" spans="1:96">
      <c r="A749" s="65" t="s">
        <v>8918</v>
      </c>
      <c r="B749" s="40" t="s">
        <v>8919</v>
      </c>
      <c r="C749" s="39"/>
      <c r="D749" s="63">
        <v>1070</v>
      </c>
      <c r="E749" s="49"/>
      <c r="F749" s="64"/>
      <c r="G749" s="45"/>
      <c r="H749" s="45"/>
      <c r="I749" s="45"/>
      <c r="J749" s="45"/>
      <c r="K749" s="45"/>
      <c r="L749" s="45"/>
      <c r="M749" s="45"/>
      <c r="N749" s="45"/>
      <c r="O749" s="45"/>
      <c r="P749" s="45"/>
      <c r="Q749" s="45"/>
      <c r="R749" s="45"/>
      <c r="S749" s="45"/>
      <c r="T749" s="45"/>
      <c r="U749" s="45"/>
      <c r="V749" s="45"/>
      <c r="W749" s="45"/>
      <c r="X749" s="45"/>
      <c r="Y749" s="45"/>
      <c r="Z749" s="45"/>
      <c r="AA749" s="45"/>
      <c r="AB749" s="45"/>
      <c r="AC749" s="45"/>
      <c r="AD749" s="45"/>
      <c r="AE749" s="45"/>
      <c r="AF749" s="45"/>
      <c r="AG749" s="45"/>
      <c r="AH749" s="45"/>
      <c r="AI749" s="45"/>
      <c r="AJ749" s="45"/>
      <c r="AK749" s="45"/>
      <c r="AL749" s="45"/>
      <c r="AM749" s="45"/>
      <c r="AN749" s="45"/>
      <c r="AO749" s="45"/>
      <c r="AP749" s="45"/>
      <c r="AQ749" s="45"/>
      <c r="AR749" s="45"/>
      <c r="AS749" s="45"/>
      <c r="AT749" s="45"/>
      <c r="AU749" s="45"/>
      <c r="AV749" s="45"/>
      <c r="AW749" s="45"/>
      <c r="AX749" s="45"/>
      <c r="AY749" s="45"/>
      <c r="AZ749" s="45"/>
      <c r="BA749" s="45"/>
      <c r="BB749" s="45"/>
      <c r="BC749" s="45"/>
      <c r="BD749" s="45"/>
      <c r="BE749" s="45"/>
      <c r="BF749" s="45"/>
      <c r="BG749" s="45"/>
      <c r="BH749" s="45"/>
      <c r="BI749" s="45"/>
      <c r="BJ749" s="45"/>
      <c r="BK749" s="45"/>
      <c r="BL749" s="45"/>
      <c r="BM749" s="45"/>
      <c r="BN749" s="45"/>
      <c r="BO749" s="45"/>
      <c r="BP749" s="45"/>
      <c r="BQ749" s="45"/>
      <c r="BR749" s="45"/>
      <c r="BS749" s="45"/>
      <c r="BT749" s="45"/>
      <c r="BU749" s="45"/>
      <c r="BV749" s="45"/>
      <c r="BW749" s="45"/>
      <c r="BX749" s="45"/>
      <c r="BY749" s="45"/>
      <c r="BZ749" s="45"/>
      <c r="CA749" s="45"/>
      <c r="CB749" s="45"/>
      <c r="CC749" s="45"/>
      <c r="CD749" s="45"/>
      <c r="CE749" s="45"/>
      <c r="CF749" s="45"/>
      <c r="CG749" s="45"/>
      <c r="CH749" s="45"/>
      <c r="CI749" s="45"/>
      <c r="CJ749" s="45"/>
      <c r="CK749" s="45"/>
      <c r="CL749" s="45"/>
      <c r="CM749" s="45"/>
      <c r="CN749" s="45"/>
      <c r="CO749" s="45"/>
      <c r="CP749" s="45"/>
      <c r="CQ749" s="45"/>
      <c r="CR749" s="45"/>
    </row>
    <row r="750" spans="1:96">
      <c r="A750" s="82" t="s">
        <v>8920</v>
      </c>
      <c r="B750" s="102" t="s">
        <v>8921</v>
      </c>
      <c r="C750" s="39"/>
      <c r="D750" s="63">
        <v>5040</v>
      </c>
      <c r="E750" s="49"/>
      <c r="F750" s="64"/>
      <c r="G750" s="45"/>
      <c r="H750" s="45"/>
      <c r="I750" s="45"/>
      <c r="J750" s="45"/>
      <c r="K750" s="45"/>
      <c r="L750" s="45"/>
      <c r="M750" s="45"/>
      <c r="N750" s="45"/>
      <c r="O750" s="45"/>
      <c r="P750" s="45"/>
      <c r="Q750" s="45"/>
      <c r="R750" s="45"/>
      <c r="S750" s="45"/>
      <c r="T750" s="45"/>
      <c r="U750" s="45"/>
      <c r="V750" s="45"/>
      <c r="W750" s="45"/>
      <c r="X750" s="45"/>
      <c r="Y750" s="45"/>
      <c r="Z750" s="45"/>
      <c r="AA750" s="45"/>
      <c r="AB750" s="45"/>
      <c r="AC750" s="45"/>
      <c r="AD750" s="45"/>
      <c r="AE750" s="45"/>
      <c r="AF750" s="45"/>
      <c r="AG750" s="45"/>
      <c r="AH750" s="45"/>
      <c r="AI750" s="45"/>
      <c r="AJ750" s="45"/>
      <c r="AK750" s="45"/>
      <c r="AL750" s="45"/>
      <c r="AM750" s="45"/>
      <c r="AN750" s="45"/>
      <c r="AO750" s="45"/>
      <c r="AP750" s="45"/>
      <c r="AQ750" s="45"/>
      <c r="AR750" s="45"/>
      <c r="AS750" s="45"/>
      <c r="AT750" s="45"/>
      <c r="AU750" s="45"/>
      <c r="AV750" s="45"/>
      <c r="AW750" s="45"/>
      <c r="AX750" s="45"/>
      <c r="AY750" s="45"/>
      <c r="AZ750" s="45"/>
      <c r="BA750" s="45"/>
      <c r="BB750" s="45"/>
      <c r="BC750" s="45"/>
      <c r="BD750" s="45"/>
      <c r="BE750" s="45"/>
      <c r="BF750" s="45"/>
      <c r="BG750" s="45"/>
      <c r="BH750" s="45"/>
      <c r="BI750" s="45"/>
      <c r="BJ750" s="45"/>
      <c r="BK750" s="45"/>
      <c r="BL750" s="45"/>
      <c r="BM750" s="45"/>
      <c r="BN750" s="45"/>
      <c r="BO750" s="45"/>
      <c r="BP750" s="45"/>
      <c r="BQ750" s="45"/>
      <c r="BR750" s="45"/>
      <c r="BS750" s="45"/>
      <c r="BT750" s="45"/>
      <c r="BU750" s="45"/>
      <c r="BV750" s="45"/>
      <c r="BW750" s="45"/>
      <c r="BX750" s="45"/>
      <c r="BY750" s="45"/>
      <c r="BZ750" s="45"/>
      <c r="CA750" s="45"/>
      <c r="CB750" s="45"/>
      <c r="CC750" s="45"/>
      <c r="CD750" s="45"/>
      <c r="CE750" s="45"/>
      <c r="CF750" s="45"/>
      <c r="CG750" s="45"/>
      <c r="CH750" s="45"/>
      <c r="CI750" s="45"/>
      <c r="CJ750" s="45"/>
      <c r="CK750" s="45"/>
      <c r="CL750" s="45"/>
      <c r="CM750" s="45"/>
      <c r="CN750" s="45"/>
      <c r="CO750" s="45"/>
      <c r="CP750" s="45"/>
      <c r="CQ750" s="45"/>
      <c r="CR750" s="45"/>
    </row>
    <row r="751" spans="1:96">
      <c r="A751" s="82" t="s">
        <v>8922</v>
      </c>
      <c r="B751" s="102" t="s">
        <v>8923</v>
      </c>
      <c r="C751" s="39"/>
      <c r="D751" s="63">
        <v>6000</v>
      </c>
      <c r="E751" s="49"/>
      <c r="F751" s="64"/>
      <c r="G751" s="45"/>
      <c r="H751" s="45"/>
      <c r="I751" s="45"/>
      <c r="J751" s="45"/>
      <c r="K751" s="45"/>
      <c r="L751" s="45"/>
      <c r="M751" s="45"/>
      <c r="N751" s="45"/>
      <c r="O751" s="45"/>
      <c r="P751" s="45"/>
      <c r="Q751" s="45"/>
      <c r="R751" s="45"/>
      <c r="S751" s="45"/>
      <c r="T751" s="45"/>
      <c r="U751" s="45"/>
      <c r="V751" s="45"/>
      <c r="W751" s="45"/>
      <c r="X751" s="45"/>
      <c r="Y751" s="45"/>
      <c r="Z751" s="45"/>
      <c r="AA751" s="45"/>
      <c r="AB751" s="45"/>
      <c r="AC751" s="45"/>
      <c r="AD751" s="45"/>
      <c r="AE751" s="45"/>
      <c r="AF751" s="45"/>
      <c r="AG751" s="45"/>
      <c r="AH751" s="45"/>
      <c r="AI751" s="45"/>
      <c r="AJ751" s="45"/>
      <c r="AK751" s="45"/>
      <c r="AL751" s="45"/>
      <c r="AM751" s="45"/>
      <c r="AN751" s="45"/>
      <c r="AO751" s="45"/>
      <c r="AP751" s="45"/>
      <c r="AQ751" s="45"/>
      <c r="AR751" s="45"/>
      <c r="AS751" s="45"/>
      <c r="AT751" s="45"/>
      <c r="AU751" s="45"/>
      <c r="AV751" s="45"/>
      <c r="AW751" s="45"/>
      <c r="AX751" s="45"/>
      <c r="AY751" s="45"/>
      <c r="AZ751" s="45"/>
      <c r="BA751" s="45"/>
      <c r="BB751" s="45"/>
      <c r="BC751" s="45"/>
      <c r="BD751" s="45"/>
      <c r="BE751" s="45"/>
      <c r="BF751" s="45"/>
      <c r="BG751" s="45"/>
      <c r="BH751" s="45"/>
      <c r="BI751" s="45"/>
      <c r="BJ751" s="45"/>
      <c r="BK751" s="45"/>
      <c r="BL751" s="45"/>
      <c r="BM751" s="45"/>
      <c r="BN751" s="45"/>
      <c r="BO751" s="45"/>
      <c r="BP751" s="45"/>
      <c r="BQ751" s="45"/>
      <c r="BR751" s="45"/>
      <c r="BS751" s="45"/>
      <c r="BT751" s="45"/>
      <c r="BU751" s="45"/>
      <c r="BV751" s="45"/>
      <c r="BW751" s="45"/>
      <c r="BX751" s="45"/>
      <c r="BY751" s="45"/>
      <c r="BZ751" s="45"/>
      <c r="CA751" s="45"/>
      <c r="CB751" s="45"/>
      <c r="CC751" s="45"/>
      <c r="CD751" s="45"/>
      <c r="CE751" s="45"/>
      <c r="CF751" s="45"/>
      <c r="CG751" s="45"/>
      <c r="CH751" s="45"/>
      <c r="CI751" s="45"/>
      <c r="CJ751" s="45"/>
      <c r="CK751" s="45"/>
      <c r="CL751" s="45"/>
      <c r="CM751" s="45"/>
      <c r="CN751" s="45"/>
      <c r="CO751" s="45"/>
      <c r="CP751" s="45"/>
      <c r="CQ751" s="45"/>
      <c r="CR751" s="45"/>
    </row>
    <row r="752" spans="1:96">
      <c r="A752" s="82" t="s">
        <v>8924</v>
      </c>
      <c r="B752" s="102" t="s">
        <v>8925</v>
      </c>
      <c r="C752" s="39"/>
      <c r="D752" s="63">
        <v>4200</v>
      </c>
      <c r="E752" s="49"/>
      <c r="F752" s="64"/>
      <c r="G752" s="45"/>
      <c r="H752" s="45"/>
      <c r="I752" s="45"/>
      <c r="J752" s="45"/>
      <c r="K752" s="45"/>
      <c r="L752" s="45"/>
      <c r="M752" s="45"/>
      <c r="N752" s="45"/>
      <c r="O752" s="45"/>
      <c r="P752" s="45"/>
      <c r="Q752" s="45"/>
      <c r="R752" s="45"/>
      <c r="S752" s="45"/>
      <c r="T752" s="45"/>
      <c r="U752" s="45"/>
      <c r="V752" s="45"/>
      <c r="W752" s="45"/>
      <c r="X752" s="45"/>
      <c r="Y752" s="45"/>
      <c r="Z752" s="45"/>
      <c r="AA752" s="45"/>
      <c r="AB752" s="45"/>
      <c r="AC752" s="45"/>
      <c r="AD752" s="45"/>
      <c r="AE752" s="45"/>
      <c r="AF752" s="45"/>
      <c r="AG752" s="45"/>
      <c r="AH752" s="45"/>
      <c r="AI752" s="45"/>
      <c r="AJ752" s="45"/>
      <c r="AK752" s="45"/>
      <c r="AL752" s="45"/>
      <c r="AM752" s="45"/>
      <c r="AN752" s="45"/>
      <c r="AO752" s="45"/>
      <c r="AP752" s="45"/>
      <c r="AQ752" s="45"/>
      <c r="AR752" s="45"/>
      <c r="AS752" s="45"/>
      <c r="AT752" s="45"/>
      <c r="AU752" s="45"/>
      <c r="AV752" s="45"/>
      <c r="AW752" s="45"/>
      <c r="AX752" s="45"/>
      <c r="AY752" s="45"/>
      <c r="AZ752" s="45"/>
      <c r="BA752" s="45"/>
      <c r="BB752" s="45"/>
      <c r="BC752" s="45"/>
      <c r="BD752" s="45"/>
      <c r="BE752" s="45"/>
      <c r="BF752" s="45"/>
      <c r="BG752" s="45"/>
      <c r="BH752" s="45"/>
      <c r="BI752" s="45"/>
      <c r="BJ752" s="45"/>
      <c r="BK752" s="45"/>
      <c r="BL752" s="45"/>
      <c r="BM752" s="45"/>
      <c r="BN752" s="45"/>
      <c r="BO752" s="45"/>
      <c r="BP752" s="45"/>
      <c r="BQ752" s="45"/>
      <c r="BR752" s="45"/>
      <c r="BS752" s="45"/>
      <c r="BT752" s="45"/>
      <c r="BU752" s="45"/>
      <c r="BV752" s="45"/>
      <c r="BW752" s="45"/>
      <c r="BX752" s="45"/>
      <c r="BY752" s="45"/>
      <c r="BZ752" s="45"/>
      <c r="CA752" s="45"/>
      <c r="CB752" s="45"/>
      <c r="CC752" s="45"/>
      <c r="CD752" s="45"/>
      <c r="CE752" s="45"/>
      <c r="CF752" s="45"/>
      <c r="CG752" s="45"/>
      <c r="CH752" s="45"/>
      <c r="CI752" s="45"/>
      <c r="CJ752" s="45"/>
      <c r="CK752" s="45"/>
      <c r="CL752" s="45"/>
      <c r="CM752" s="45"/>
      <c r="CN752" s="45"/>
      <c r="CO752" s="45"/>
      <c r="CP752" s="45"/>
      <c r="CQ752" s="45"/>
      <c r="CR752" s="45"/>
    </row>
    <row r="753" spans="1:96">
      <c r="A753" s="82" t="s">
        <v>8926</v>
      </c>
      <c r="B753" s="102" t="s">
        <v>8927</v>
      </c>
      <c r="C753" s="39"/>
      <c r="D753" s="63">
        <v>5040</v>
      </c>
      <c r="E753" s="49"/>
      <c r="F753" s="64"/>
      <c r="G753" s="45"/>
      <c r="H753" s="45"/>
      <c r="I753" s="45"/>
      <c r="J753" s="45"/>
      <c r="K753" s="45"/>
      <c r="L753" s="45"/>
      <c r="M753" s="45"/>
      <c r="N753" s="45"/>
      <c r="O753" s="45"/>
      <c r="P753" s="45"/>
      <c r="Q753" s="45"/>
      <c r="R753" s="45"/>
      <c r="S753" s="45"/>
      <c r="T753" s="45"/>
      <c r="U753" s="45"/>
      <c r="V753" s="45"/>
      <c r="W753" s="45"/>
      <c r="X753" s="45"/>
      <c r="Y753" s="45"/>
      <c r="Z753" s="45"/>
      <c r="AA753" s="45"/>
      <c r="AB753" s="45"/>
      <c r="AC753" s="45"/>
      <c r="AD753" s="45"/>
      <c r="AE753" s="45"/>
      <c r="AF753" s="45"/>
      <c r="AG753" s="45"/>
      <c r="AH753" s="45"/>
      <c r="AI753" s="45"/>
      <c r="AJ753" s="45"/>
      <c r="AK753" s="45"/>
      <c r="AL753" s="45"/>
      <c r="AM753" s="45"/>
      <c r="AN753" s="45"/>
      <c r="AO753" s="45"/>
      <c r="AP753" s="45"/>
      <c r="AQ753" s="45"/>
      <c r="AR753" s="45"/>
      <c r="AS753" s="45"/>
      <c r="AT753" s="45"/>
      <c r="AU753" s="45"/>
      <c r="AV753" s="45"/>
      <c r="AW753" s="45"/>
      <c r="AX753" s="45"/>
      <c r="AY753" s="45"/>
      <c r="AZ753" s="45"/>
      <c r="BA753" s="45"/>
      <c r="BB753" s="45"/>
      <c r="BC753" s="45"/>
      <c r="BD753" s="45"/>
      <c r="BE753" s="45"/>
      <c r="BF753" s="45"/>
      <c r="BG753" s="45"/>
      <c r="BH753" s="45"/>
      <c r="BI753" s="45"/>
      <c r="BJ753" s="45"/>
      <c r="BK753" s="45"/>
      <c r="BL753" s="45"/>
      <c r="BM753" s="45"/>
      <c r="BN753" s="45"/>
      <c r="BO753" s="45"/>
      <c r="BP753" s="45"/>
      <c r="BQ753" s="45"/>
      <c r="BR753" s="45"/>
      <c r="BS753" s="45"/>
      <c r="BT753" s="45"/>
      <c r="BU753" s="45"/>
      <c r="BV753" s="45"/>
      <c r="BW753" s="45"/>
      <c r="BX753" s="45"/>
      <c r="BY753" s="45"/>
      <c r="BZ753" s="45"/>
      <c r="CA753" s="45"/>
      <c r="CB753" s="45"/>
      <c r="CC753" s="45"/>
      <c r="CD753" s="45"/>
      <c r="CE753" s="45"/>
      <c r="CF753" s="45"/>
      <c r="CG753" s="45"/>
      <c r="CH753" s="45"/>
      <c r="CI753" s="45"/>
      <c r="CJ753" s="45"/>
      <c r="CK753" s="45"/>
      <c r="CL753" s="45"/>
      <c r="CM753" s="45"/>
      <c r="CN753" s="45"/>
      <c r="CO753" s="45"/>
      <c r="CP753" s="45"/>
      <c r="CQ753" s="45"/>
      <c r="CR753" s="45"/>
    </row>
    <row r="754" spans="1:96">
      <c r="A754" s="82" t="s">
        <v>8928</v>
      </c>
      <c r="B754" s="102" t="s">
        <v>8929</v>
      </c>
      <c r="C754" s="39"/>
      <c r="D754" s="63">
        <v>3420</v>
      </c>
      <c r="E754" s="49"/>
      <c r="F754" s="64"/>
      <c r="G754" s="45"/>
      <c r="H754" s="45"/>
      <c r="I754" s="45"/>
      <c r="J754" s="45"/>
      <c r="K754" s="45"/>
      <c r="L754" s="45"/>
      <c r="M754" s="45"/>
      <c r="N754" s="45"/>
      <c r="O754" s="45"/>
      <c r="P754" s="45"/>
      <c r="Q754" s="45"/>
      <c r="R754" s="45"/>
      <c r="S754" s="45"/>
      <c r="T754" s="45"/>
      <c r="U754" s="45"/>
      <c r="V754" s="45"/>
      <c r="W754" s="45"/>
      <c r="X754" s="45"/>
      <c r="Y754" s="45"/>
      <c r="Z754" s="45"/>
      <c r="AA754" s="45"/>
      <c r="AB754" s="45"/>
      <c r="AC754" s="45"/>
      <c r="AD754" s="45"/>
      <c r="AE754" s="45"/>
      <c r="AF754" s="45"/>
      <c r="AG754" s="45"/>
      <c r="AH754" s="45"/>
      <c r="AI754" s="45"/>
      <c r="AJ754" s="45"/>
      <c r="AK754" s="45"/>
      <c r="AL754" s="45"/>
      <c r="AM754" s="45"/>
      <c r="AN754" s="45"/>
      <c r="AO754" s="45"/>
      <c r="AP754" s="45"/>
      <c r="AQ754" s="45"/>
      <c r="AR754" s="45"/>
      <c r="AS754" s="45"/>
      <c r="AT754" s="45"/>
      <c r="AU754" s="45"/>
      <c r="AV754" s="45"/>
      <c r="AW754" s="45"/>
      <c r="AX754" s="45"/>
      <c r="AY754" s="45"/>
      <c r="AZ754" s="45"/>
      <c r="BA754" s="45"/>
      <c r="BB754" s="45"/>
      <c r="BC754" s="45"/>
      <c r="BD754" s="45"/>
      <c r="BE754" s="45"/>
      <c r="BF754" s="45"/>
      <c r="BG754" s="45"/>
      <c r="BH754" s="45"/>
      <c r="BI754" s="45"/>
      <c r="BJ754" s="45"/>
      <c r="BK754" s="45"/>
      <c r="BL754" s="45"/>
      <c r="BM754" s="45"/>
      <c r="BN754" s="45"/>
      <c r="BO754" s="45"/>
      <c r="BP754" s="45"/>
      <c r="BQ754" s="45"/>
      <c r="BR754" s="45"/>
      <c r="BS754" s="45"/>
      <c r="BT754" s="45"/>
      <c r="BU754" s="45"/>
      <c r="BV754" s="45"/>
      <c r="BW754" s="45"/>
      <c r="BX754" s="45"/>
      <c r="BY754" s="45"/>
      <c r="BZ754" s="45"/>
      <c r="CA754" s="45"/>
      <c r="CB754" s="45"/>
      <c r="CC754" s="45"/>
      <c r="CD754" s="45"/>
      <c r="CE754" s="45"/>
      <c r="CF754" s="45"/>
      <c r="CG754" s="45"/>
      <c r="CH754" s="45"/>
      <c r="CI754" s="45"/>
      <c r="CJ754" s="45"/>
      <c r="CK754" s="45"/>
      <c r="CL754" s="45"/>
      <c r="CM754" s="45"/>
      <c r="CN754" s="45"/>
      <c r="CO754" s="45"/>
      <c r="CP754" s="45"/>
      <c r="CQ754" s="45"/>
      <c r="CR754" s="45"/>
    </row>
    <row r="755" spans="1:96">
      <c r="A755" s="82" t="s">
        <v>8930</v>
      </c>
      <c r="B755" s="102" t="s">
        <v>8931</v>
      </c>
      <c r="C755" s="39"/>
      <c r="D755" s="63">
        <v>4490</v>
      </c>
      <c r="E755" s="49"/>
      <c r="F755" s="64"/>
    </row>
    <row r="756" spans="1:96">
      <c r="A756" s="67" t="s">
        <v>8932</v>
      </c>
      <c r="B756" s="34" t="s">
        <v>8933</v>
      </c>
      <c r="C756" s="38"/>
      <c r="D756" s="63">
        <v>257</v>
      </c>
      <c r="E756" s="49"/>
      <c r="F756" s="64"/>
    </row>
    <row r="757" spans="1:96">
      <c r="A757" s="65" t="s">
        <v>8934</v>
      </c>
      <c r="B757" s="40" t="s">
        <v>8935</v>
      </c>
      <c r="C757" s="39"/>
      <c r="D757" s="63">
        <v>353</v>
      </c>
      <c r="E757" s="49"/>
      <c r="F757" s="64"/>
    </row>
    <row r="758" spans="1:96">
      <c r="A758" s="67" t="s">
        <v>8936</v>
      </c>
      <c r="B758" s="34" t="s">
        <v>8937</v>
      </c>
      <c r="C758" s="38"/>
      <c r="D758" s="63">
        <v>372</v>
      </c>
      <c r="E758" s="49"/>
      <c r="F758" s="64"/>
    </row>
    <row r="759" spans="1:96">
      <c r="A759" s="65" t="s">
        <v>8938</v>
      </c>
      <c r="B759" s="40" t="s">
        <v>8939</v>
      </c>
      <c r="C759" s="39"/>
      <c r="D759" s="63">
        <v>109</v>
      </c>
      <c r="E759" s="49"/>
      <c r="F759" s="64"/>
    </row>
    <row r="760" spans="1:96">
      <c r="A760" s="65" t="s">
        <v>8940</v>
      </c>
      <c r="B760" s="40" t="s">
        <v>8941</v>
      </c>
      <c r="C760" s="39"/>
      <c r="D760" s="63">
        <v>19800</v>
      </c>
      <c r="E760" s="49"/>
      <c r="F760" s="64"/>
    </row>
    <row r="761" spans="1:96">
      <c r="A761" s="65" t="s">
        <v>8942</v>
      </c>
      <c r="B761" s="40" t="s">
        <v>8943</v>
      </c>
      <c r="C761" s="39"/>
      <c r="D761" s="63">
        <v>16000</v>
      </c>
      <c r="E761" s="49"/>
      <c r="F761" s="64"/>
    </row>
    <row r="762" spans="1:96">
      <c r="A762" s="65" t="s">
        <v>8944</v>
      </c>
      <c r="B762" s="40" t="s">
        <v>8945</v>
      </c>
      <c r="C762" s="39"/>
      <c r="D762" s="63">
        <v>14400</v>
      </c>
      <c r="E762" s="49"/>
      <c r="F762" s="64"/>
    </row>
    <row r="763" spans="1:96">
      <c r="A763" s="82" t="s">
        <v>8946</v>
      </c>
      <c r="B763" s="102" t="s">
        <v>8947</v>
      </c>
      <c r="C763" s="39"/>
      <c r="D763" s="63">
        <v>32000</v>
      </c>
      <c r="E763" s="49"/>
      <c r="F763" s="64"/>
    </row>
    <row r="764" spans="1:96">
      <c r="A764" s="82" t="s">
        <v>8948</v>
      </c>
      <c r="B764" s="102" t="s">
        <v>8949</v>
      </c>
      <c r="C764" s="39"/>
      <c r="D764" s="63">
        <v>26600</v>
      </c>
      <c r="E764" s="49"/>
      <c r="F764" s="64"/>
    </row>
    <row r="765" spans="1:96">
      <c r="A765" s="82" t="s">
        <v>8950</v>
      </c>
      <c r="B765" s="102" t="s">
        <v>8951</v>
      </c>
      <c r="C765" s="39"/>
      <c r="D765" s="63">
        <v>25400</v>
      </c>
      <c r="E765" s="49"/>
      <c r="F765" s="64"/>
    </row>
    <row r="766" spans="1:96">
      <c r="A766" s="82" t="s">
        <v>8952</v>
      </c>
      <c r="B766" s="102" t="s">
        <v>8953</v>
      </c>
      <c r="C766" s="39"/>
      <c r="D766" s="63">
        <v>27300</v>
      </c>
      <c r="E766" s="49"/>
      <c r="F766" s="64"/>
    </row>
    <row r="767" spans="1:96">
      <c r="A767" s="82" t="s">
        <v>8954</v>
      </c>
      <c r="B767" s="102" t="s">
        <v>8955</v>
      </c>
      <c r="C767" s="39"/>
      <c r="D767" s="63">
        <v>24500</v>
      </c>
      <c r="E767" s="49"/>
      <c r="F767" s="64"/>
    </row>
    <row r="768" spans="1:96">
      <c r="A768" s="82" t="s">
        <v>8956</v>
      </c>
      <c r="B768" s="102" t="s">
        <v>8957</v>
      </c>
      <c r="C768" s="39"/>
      <c r="D768" s="63">
        <v>23000</v>
      </c>
      <c r="E768" s="49"/>
      <c r="F768" s="64"/>
    </row>
    <row r="769" spans="1:6">
      <c r="A769" s="82" t="s">
        <v>8958</v>
      </c>
      <c r="B769" s="102" t="s">
        <v>8959</v>
      </c>
      <c r="C769" s="39"/>
      <c r="D769" s="63">
        <v>466</v>
      </c>
      <c r="E769" s="49"/>
      <c r="F769" s="64"/>
    </row>
    <row r="770" spans="1:6">
      <c r="A770" s="82" t="s">
        <v>8960</v>
      </c>
      <c r="B770" s="102" t="s">
        <v>8961</v>
      </c>
      <c r="C770" s="39"/>
      <c r="D770" s="63">
        <v>1300</v>
      </c>
      <c r="E770" s="49"/>
      <c r="F770" s="64"/>
    </row>
    <row r="771" spans="1:6">
      <c r="A771" s="82" t="s">
        <v>8962</v>
      </c>
      <c r="B771" s="102" t="s">
        <v>8963</v>
      </c>
      <c r="C771" s="39"/>
      <c r="D771" s="63">
        <v>280</v>
      </c>
      <c r="E771" s="49"/>
      <c r="F771" s="64"/>
    </row>
    <row r="772" spans="1:6">
      <c r="A772" s="82" t="s">
        <v>8964</v>
      </c>
      <c r="B772" s="102" t="s">
        <v>8965</v>
      </c>
      <c r="C772" s="39"/>
      <c r="D772" s="63">
        <v>790</v>
      </c>
      <c r="E772" s="49"/>
      <c r="F772" s="64"/>
    </row>
    <row r="773" spans="1:6">
      <c r="A773" s="65" t="s">
        <v>8966</v>
      </c>
      <c r="B773" s="40" t="s">
        <v>8967</v>
      </c>
      <c r="C773" s="39" t="s">
        <v>4996</v>
      </c>
      <c r="D773" s="56">
        <v>1360</v>
      </c>
      <c r="E773" s="49"/>
      <c r="F773" s="64"/>
    </row>
    <row r="774" spans="1:6">
      <c r="A774" s="65" t="s">
        <v>8968</v>
      </c>
      <c r="B774" s="40" t="s">
        <v>8969</v>
      </c>
      <c r="C774" s="39" t="s">
        <v>4996</v>
      </c>
      <c r="D774" s="56">
        <v>7.9</v>
      </c>
      <c r="E774" s="49"/>
      <c r="F774" s="64"/>
    </row>
    <row r="775" spans="1:6">
      <c r="A775" s="65" t="s">
        <v>8970</v>
      </c>
      <c r="B775" s="40" t="s">
        <v>8971</v>
      </c>
      <c r="C775" s="39" t="s">
        <v>4996</v>
      </c>
      <c r="D775" s="56">
        <v>35.5</v>
      </c>
      <c r="E775" s="49"/>
      <c r="F775" s="64"/>
    </row>
    <row r="776" spans="1:6">
      <c r="A776" s="65" t="s">
        <v>8972</v>
      </c>
      <c r="B776" s="40" t="s">
        <v>8973</v>
      </c>
      <c r="C776" s="39" t="s">
        <v>4996</v>
      </c>
      <c r="D776" s="56">
        <v>27.8</v>
      </c>
      <c r="E776" s="49"/>
      <c r="F776" s="64"/>
    </row>
    <row r="777" spans="1:6">
      <c r="A777" s="65" t="s">
        <v>8974</v>
      </c>
      <c r="B777" s="40" t="s">
        <v>8975</v>
      </c>
      <c r="C777" s="39" t="s">
        <v>4996</v>
      </c>
      <c r="D777" s="56">
        <v>51.6</v>
      </c>
      <c r="E777" s="49"/>
      <c r="F777" s="64"/>
    </row>
    <row r="778" spans="1:6">
      <c r="A778" s="65" t="s">
        <v>8976</v>
      </c>
      <c r="B778" s="40" t="s">
        <v>8977</v>
      </c>
      <c r="C778" s="39"/>
      <c r="D778" s="56">
        <v>540</v>
      </c>
      <c r="E778" s="49"/>
      <c r="F778" s="64"/>
    </row>
    <row r="779" spans="1:6">
      <c r="A779" s="67" t="s">
        <v>8978</v>
      </c>
      <c r="B779" s="34" t="s">
        <v>8979</v>
      </c>
      <c r="C779" s="38"/>
      <c r="D779" s="63">
        <v>17.2</v>
      </c>
      <c r="E779" s="49"/>
      <c r="F779" s="64"/>
    </row>
    <row r="780" spans="1:6">
      <c r="A780" s="67" t="s">
        <v>8980</v>
      </c>
      <c r="B780" s="34" t="s">
        <v>8981</v>
      </c>
      <c r="C780" s="38"/>
      <c r="D780" s="63">
        <v>20.6</v>
      </c>
      <c r="E780" s="49"/>
      <c r="F780" s="64"/>
    </row>
    <row r="781" spans="1:6">
      <c r="A781" s="67" t="s">
        <v>8982</v>
      </c>
      <c r="B781" s="34" t="s">
        <v>8983</v>
      </c>
      <c r="C781" s="38"/>
      <c r="D781" s="63">
        <v>20.6</v>
      </c>
      <c r="E781" s="49"/>
      <c r="F781" s="64"/>
    </row>
    <row r="782" spans="1:6">
      <c r="A782" s="67" t="s">
        <v>8984</v>
      </c>
      <c r="B782" s="34" t="s">
        <v>8985</v>
      </c>
      <c r="C782" s="38"/>
      <c r="D782" s="63">
        <v>11.4</v>
      </c>
      <c r="E782" s="49"/>
      <c r="F782" s="64"/>
    </row>
    <row r="783" spans="1:6">
      <c r="A783" s="67" t="s">
        <v>8986</v>
      </c>
      <c r="B783" s="34" t="s">
        <v>8987</v>
      </c>
      <c r="C783" s="38"/>
      <c r="D783" s="63">
        <v>287</v>
      </c>
      <c r="E783" s="49"/>
      <c r="F783" s="64"/>
    </row>
    <row r="784" spans="1:6">
      <c r="A784" s="67" t="s">
        <v>8988</v>
      </c>
      <c r="B784" s="34" t="s">
        <v>8989</v>
      </c>
      <c r="C784" s="38"/>
      <c r="D784" s="63">
        <v>21.8</v>
      </c>
      <c r="E784" s="49"/>
      <c r="F784" s="64"/>
    </row>
    <row r="785" spans="1:6">
      <c r="A785" s="67" t="s">
        <v>8990</v>
      </c>
      <c r="B785" s="34" t="s">
        <v>8991</v>
      </c>
      <c r="C785" s="38"/>
      <c r="D785" s="63">
        <v>126</v>
      </c>
      <c r="E785" s="49"/>
      <c r="F785" s="64"/>
    </row>
    <row r="786" spans="1:6">
      <c r="A786" s="67" t="s">
        <v>8992</v>
      </c>
      <c r="B786" s="34" t="s">
        <v>8993</v>
      </c>
      <c r="C786" s="38" t="s">
        <v>7986</v>
      </c>
      <c r="D786" s="71">
        <v>44.7</v>
      </c>
      <c r="E786" s="49"/>
      <c r="F786" s="64"/>
    </row>
    <row r="787" spans="1:6">
      <c r="A787" s="67" t="s">
        <v>8994</v>
      </c>
      <c r="B787" s="34" t="s">
        <v>8995</v>
      </c>
      <c r="C787" s="38"/>
      <c r="D787" s="63">
        <v>82</v>
      </c>
      <c r="E787" s="49"/>
      <c r="F787" s="64"/>
    </row>
    <row r="788" spans="1:6">
      <c r="A788" s="67" t="s">
        <v>8996</v>
      </c>
      <c r="B788" s="34" t="s">
        <v>8997</v>
      </c>
      <c r="C788" s="38"/>
      <c r="D788" s="71">
        <v>44.7</v>
      </c>
      <c r="E788" s="49"/>
      <c r="F788" s="64"/>
    </row>
    <row r="789" spans="1:6">
      <c r="A789" s="65" t="s">
        <v>8998</v>
      </c>
      <c r="B789" s="40" t="s">
        <v>8999</v>
      </c>
      <c r="C789" s="39"/>
      <c r="D789" s="63">
        <v>25.1</v>
      </c>
      <c r="E789" s="49"/>
      <c r="F789" s="64"/>
    </row>
    <row r="790" spans="1:6">
      <c r="A790" s="65" t="s">
        <v>9000</v>
      </c>
      <c r="B790" s="40" t="s">
        <v>9001</v>
      </c>
      <c r="C790" s="39"/>
      <c r="D790" s="63">
        <v>118</v>
      </c>
      <c r="E790" s="49"/>
      <c r="F790" s="64"/>
    </row>
    <row r="791" spans="1:6">
      <c r="A791" s="65" t="s">
        <v>9002</v>
      </c>
      <c r="B791" s="40" t="s">
        <v>9003</v>
      </c>
      <c r="C791" s="39"/>
      <c r="D791" s="63">
        <v>99</v>
      </c>
      <c r="E791" s="49"/>
      <c r="F791" s="64"/>
    </row>
    <row r="792" spans="1:6">
      <c r="A792" s="65" t="s">
        <v>9004</v>
      </c>
      <c r="B792" s="40" t="s">
        <v>9005</v>
      </c>
      <c r="C792" s="39"/>
      <c r="D792" s="63">
        <v>94</v>
      </c>
      <c r="E792" s="49"/>
      <c r="F792" s="64"/>
    </row>
    <row r="793" spans="1:6">
      <c r="A793" s="65" t="s">
        <v>9006</v>
      </c>
      <c r="B793" s="40" t="s">
        <v>9007</v>
      </c>
      <c r="C793" s="39"/>
      <c r="D793" s="63">
        <v>18.3</v>
      </c>
      <c r="E793" s="49"/>
      <c r="F793" s="64"/>
    </row>
    <row r="794" spans="1:6">
      <c r="A794" s="65" t="s">
        <v>9008</v>
      </c>
      <c r="B794" s="40" t="s">
        <v>9009</v>
      </c>
      <c r="C794" s="39"/>
      <c r="D794" s="63">
        <v>18.3</v>
      </c>
      <c r="E794" s="49"/>
      <c r="F794" s="64"/>
    </row>
    <row r="795" spans="1:6">
      <c r="A795" s="65" t="s">
        <v>9010</v>
      </c>
      <c r="B795" s="40" t="s">
        <v>9011</v>
      </c>
      <c r="C795" s="39"/>
      <c r="D795" s="63">
        <v>41.2</v>
      </c>
      <c r="E795" s="49"/>
      <c r="F795" s="64"/>
    </row>
    <row r="796" spans="1:6">
      <c r="A796" s="65" t="s">
        <v>9012</v>
      </c>
      <c r="B796" s="40" t="s">
        <v>9013</v>
      </c>
      <c r="C796" s="39"/>
      <c r="D796" s="63">
        <v>14.9</v>
      </c>
      <c r="E796" s="49"/>
      <c r="F796" s="64"/>
    </row>
    <row r="797" spans="1:6">
      <c r="A797" s="65" t="s">
        <v>9014</v>
      </c>
      <c r="B797" s="40" t="s">
        <v>9015</v>
      </c>
      <c r="C797" s="39"/>
      <c r="D797" s="63">
        <v>19.5</v>
      </c>
      <c r="E797" s="49"/>
      <c r="F797" s="64"/>
    </row>
    <row r="798" spans="1:6">
      <c r="A798" s="65" t="s">
        <v>9016</v>
      </c>
      <c r="B798" s="40" t="s">
        <v>9017</v>
      </c>
      <c r="C798" s="39"/>
      <c r="D798" s="63">
        <v>92</v>
      </c>
      <c r="E798" s="49"/>
      <c r="F798" s="64"/>
    </row>
    <row r="799" spans="1:6">
      <c r="A799" s="83" t="s">
        <v>9018</v>
      </c>
      <c r="B799" s="43" t="s">
        <v>9019</v>
      </c>
      <c r="C799" s="53"/>
      <c r="D799" s="63">
        <v>183</v>
      </c>
      <c r="E799" s="49"/>
      <c r="F799" s="64"/>
    </row>
    <row r="800" spans="1:6">
      <c r="A800" s="65" t="s">
        <v>9020</v>
      </c>
      <c r="B800" s="40" t="s">
        <v>9021</v>
      </c>
      <c r="C800" s="39"/>
      <c r="D800" s="63">
        <v>77</v>
      </c>
      <c r="E800" s="49"/>
      <c r="F800" s="64"/>
    </row>
    <row r="801" spans="1:6">
      <c r="A801" s="73" t="s">
        <v>9022</v>
      </c>
      <c r="B801" s="41" t="s">
        <v>9023</v>
      </c>
      <c r="C801" s="38"/>
      <c r="D801" s="63">
        <v>1720</v>
      </c>
      <c r="E801" s="49"/>
      <c r="F801" s="64"/>
    </row>
    <row r="802" spans="1:6">
      <c r="A802" s="65" t="s">
        <v>9024</v>
      </c>
      <c r="B802" s="40" t="s">
        <v>9025</v>
      </c>
      <c r="C802" s="39"/>
      <c r="D802" s="63">
        <v>1720</v>
      </c>
      <c r="E802" s="49"/>
      <c r="F802" s="64"/>
    </row>
    <row r="803" spans="1:6">
      <c r="A803" s="65" t="s">
        <v>9026</v>
      </c>
      <c r="B803" s="40" t="s">
        <v>9027</v>
      </c>
      <c r="C803" s="39"/>
      <c r="D803" s="63">
        <v>5330</v>
      </c>
      <c r="E803" s="49"/>
      <c r="F803" s="64"/>
    </row>
    <row r="804" spans="1:6">
      <c r="A804" s="65" t="s">
        <v>9028</v>
      </c>
      <c r="B804" s="40" t="s">
        <v>9029</v>
      </c>
      <c r="C804" s="39"/>
      <c r="D804" s="63">
        <v>32</v>
      </c>
      <c r="E804" s="49"/>
      <c r="F804" s="64"/>
    </row>
    <row r="805" spans="1:6">
      <c r="A805" s="67" t="s">
        <v>9030</v>
      </c>
      <c r="B805" s="34" t="s">
        <v>9031</v>
      </c>
      <c r="C805" s="38"/>
      <c r="D805" s="63">
        <v>504</v>
      </c>
      <c r="E805" s="49"/>
      <c r="F805" s="64"/>
    </row>
    <row r="806" spans="1:6">
      <c r="A806" s="67" t="s">
        <v>9032</v>
      </c>
      <c r="B806" s="34" t="s">
        <v>9033</v>
      </c>
      <c r="C806" s="38" t="s">
        <v>7986</v>
      </c>
      <c r="D806" s="63">
        <v>137</v>
      </c>
      <c r="E806" s="49"/>
      <c r="F806" s="64"/>
    </row>
    <row r="807" spans="1:6">
      <c r="A807" s="67" t="s">
        <v>9034</v>
      </c>
      <c r="B807" s="34" t="s">
        <v>9035</v>
      </c>
      <c r="C807" s="38" t="s">
        <v>7986</v>
      </c>
      <c r="D807" s="63">
        <v>137</v>
      </c>
      <c r="E807" s="49"/>
      <c r="F807" s="64"/>
    </row>
    <row r="808" spans="1:6">
      <c r="A808" s="67" t="s">
        <v>9036</v>
      </c>
      <c r="B808" s="34" t="s">
        <v>9037</v>
      </c>
      <c r="C808" s="38" t="s">
        <v>7986</v>
      </c>
      <c r="D808" s="63">
        <v>137</v>
      </c>
      <c r="E808" s="49"/>
      <c r="F808" s="64"/>
    </row>
    <row r="809" spans="1:6">
      <c r="A809" s="67" t="s">
        <v>9038</v>
      </c>
      <c r="B809" s="34" t="s">
        <v>9039</v>
      </c>
      <c r="C809" s="38" t="s">
        <v>7986</v>
      </c>
      <c r="D809" s="63">
        <v>137</v>
      </c>
      <c r="E809" s="49"/>
      <c r="F809" s="64"/>
    </row>
    <row r="810" spans="1:6">
      <c r="A810" s="65" t="s">
        <v>9040</v>
      </c>
      <c r="B810" s="40" t="s">
        <v>9041</v>
      </c>
      <c r="C810" s="39"/>
      <c r="D810" s="63">
        <v>1680</v>
      </c>
      <c r="E810" s="49"/>
      <c r="F810" s="64"/>
    </row>
    <row r="811" spans="1:6">
      <c r="A811" s="65" t="s">
        <v>9042</v>
      </c>
      <c r="B811" s="40" t="s">
        <v>9043</v>
      </c>
      <c r="C811" s="39"/>
      <c r="D811" s="63">
        <v>4010</v>
      </c>
      <c r="E811" s="49"/>
      <c r="F811" s="64"/>
    </row>
    <row r="812" spans="1:6">
      <c r="A812" s="65" t="s">
        <v>9044</v>
      </c>
      <c r="B812" s="40" t="s">
        <v>9045</v>
      </c>
      <c r="C812" s="39"/>
      <c r="D812" s="63">
        <v>2670</v>
      </c>
      <c r="E812" s="49"/>
      <c r="F812" s="64"/>
    </row>
    <row r="813" spans="1:6">
      <c r="A813" s="65" t="s">
        <v>9046</v>
      </c>
      <c r="B813" s="40" t="s">
        <v>9047</v>
      </c>
      <c r="C813" s="39"/>
      <c r="D813" s="63">
        <v>8400</v>
      </c>
      <c r="E813" s="49"/>
      <c r="F813" s="64"/>
    </row>
    <row r="814" spans="1:6">
      <c r="A814" s="65" t="s">
        <v>9048</v>
      </c>
      <c r="B814" s="40" t="s">
        <v>9049</v>
      </c>
      <c r="C814" s="39" t="s">
        <v>5226</v>
      </c>
      <c r="D814" s="63">
        <v>14400</v>
      </c>
      <c r="E814" s="49"/>
      <c r="F814" s="64"/>
    </row>
    <row r="815" spans="1:6">
      <c r="A815" s="65" t="s">
        <v>9050</v>
      </c>
      <c r="B815" s="40" t="s">
        <v>9051</v>
      </c>
      <c r="C815" s="39"/>
      <c r="D815" s="63">
        <v>172</v>
      </c>
      <c r="E815" s="49"/>
      <c r="F815" s="64"/>
    </row>
    <row r="816" spans="1:6">
      <c r="A816" s="65" t="s">
        <v>9052</v>
      </c>
      <c r="B816" s="40" t="s">
        <v>9053</v>
      </c>
      <c r="C816" s="39"/>
      <c r="D816" s="63">
        <v>105</v>
      </c>
      <c r="E816" s="49"/>
      <c r="F816" s="64"/>
    </row>
    <row r="817" spans="1:6">
      <c r="A817" s="65" t="s">
        <v>9054</v>
      </c>
      <c r="B817" s="40" t="s">
        <v>9055</v>
      </c>
      <c r="C817" s="39"/>
      <c r="D817" s="63">
        <v>29.8</v>
      </c>
      <c r="E817" s="49"/>
      <c r="F817" s="64"/>
    </row>
    <row r="818" spans="1:6">
      <c r="A818" s="65" t="s">
        <v>9056</v>
      </c>
      <c r="B818" s="40" t="s">
        <v>9057</v>
      </c>
      <c r="C818" s="39"/>
      <c r="D818" s="63">
        <v>29.8</v>
      </c>
      <c r="E818" s="49"/>
      <c r="F818" s="64"/>
    </row>
    <row r="819" spans="1:6">
      <c r="A819" s="65" t="s">
        <v>9058</v>
      </c>
      <c r="B819" s="40" t="s">
        <v>9059</v>
      </c>
      <c r="C819" s="39"/>
      <c r="D819" s="63">
        <v>8000</v>
      </c>
      <c r="E819" s="49"/>
      <c r="F819" s="64"/>
    </row>
    <row r="820" spans="1:6">
      <c r="A820" s="65" t="s">
        <v>9060</v>
      </c>
      <c r="B820" s="40" t="s">
        <v>9061</v>
      </c>
      <c r="C820" s="39"/>
      <c r="D820" s="63">
        <v>7200</v>
      </c>
      <c r="E820" s="49"/>
      <c r="F820" s="64"/>
    </row>
    <row r="821" spans="1:6">
      <c r="A821" s="65" t="s">
        <v>9062</v>
      </c>
      <c r="B821" s="40" t="s">
        <v>9063</v>
      </c>
      <c r="C821" s="39"/>
      <c r="D821" s="63">
        <v>1490</v>
      </c>
      <c r="E821" s="49"/>
      <c r="F821" s="64"/>
    </row>
    <row r="822" spans="1:6">
      <c r="A822" s="65" t="s">
        <v>9064</v>
      </c>
      <c r="B822" s="40" t="s">
        <v>9065</v>
      </c>
      <c r="C822" s="39"/>
      <c r="D822" s="63">
        <v>2470</v>
      </c>
      <c r="E822" s="49"/>
      <c r="F822" s="64"/>
    </row>
    <row r="823" spans="1:6">
      <c r="A823" s="65" t="s">
        <v>9066</v>
      </c>
      <c r="B823" s="40" t="s">
        <v>9067</v>
      </c>
      <c r="C823" s="39"/>
      <c r="D823" s="63">
        <v>2470</v>
      </c>
      <c r="E823" s="49"/>
      <c r="F823" s="64"/>
    </row>
    <row r="824" spans="1:6">
      <c r="A824" s="65" t="s">
        <v>9068</v>
      </c>
      <c r="B824" s="40" t="s">
        <v>9069</v>
      </c>
      <c r="C824" s="39"/>
      <c r="D824" s="63">
        <v>620</v>
      </c>
      <c r="E824" s="49"/>
      <c r="F824" s="64"/>
    </row>
    <row r="825" spans="1:6">
      <c r="A825" s="65" t="s">
        <v>9070</v>
      </c>
      <c r="B825" s="40" t="s">
        <v>9071</v>
      </c>
      <c r="C825" s="39"/>
      <c r="D825" s="63">
        <v>620</v>
      </c>
      <c r="E825" s="49"/>
      <c r="F825" s="64"/>
    </row>
    <row r="826" spans="1:6">
      <c r="A826" s="65" t="s">
        <v>9072</v>
      </c>
      <c r="B826" s="40" t="s">
        <v>9073</v>
      </c>
      <c r="C826" s="39"/>
      <c r="D826" s="63">
        <v>620</v>
      </c>
      <c r="E826" s="49"/>
      <c r="F826" s="64"/>
    </row>
    <row r="827" spans="1:6">
      <c r="A827" s="65" t="s">
        <v>9074</v>
      </c>
      <c r="B827" s="40" t="s">
        <v>9075</v>
      </c>
      <c r="C827" s="39"/>
      <c r="D827" s="63">
        <v>114</v>
      </c>
      <c r="E827" s="49"/>
      <c r="F827" s="64"/>
    </row>
    <row r="828" spans="1:6">
      <c r="A828" s="65" t="s">
        <v>9076</v>
      </c>
      <c r="B828" s="40" t="s">
        <v>9077</v>
      </c>
      <c r="C828" s="37"/>
      <c r="D828" s="56">
        <v>600</v>
      </c>
      <c r="E828" s="49"/>
      <c r="F828" s="64"/>
    </row>
    <row r="829" spans="1:6">
      <c r="A829" s="65" t="s">
        <v>9078</v>
      </c>
      <c r="B829" s="40" t="s">
        <v>9079</v>
      </c>
      <c r="C829" s="39"/>
      <c r="D829" s="63">
        <v>412</v>
      </c>
      <c r="E829" s="49"/>
      <c r="F829" s="64"/>
    </row>
    <row r="830" spans="1:6">
      <c r="A830" s="65" t="s">
        <v>9080</v>
      </c>
      <c r="B830" s="40" t="s">
        <v>9081</v>
      </c>
      <c r="C830" s="37"/>
      <c r="D830" s="56">
        <v>720</v>
      </c>
      <c r="E830" s="49"/>
      <c r="F830" s="64"/>
    </row>
    <row r="831" spans="1:6">
      <c r="A831" s="65" t="s">
        <v>9082</v>
      </c>
      <c r="B831" s="40" t="s">
        <v>9083</v>
      </c>
      <c r="C831" s="39"/>
      <c r="D831" s="63">
        <v>412</v>
      </c>
      <c r="E831" s="49"/>
      <c r="F831" s="64"/>
    </row>
    <row r="832" spans="1:6">
      <c r="A832" s="67" t="s">
        <v>9084</v>
      </c>
      <c r="B832" s="34" t="s">
        <v>9085</v>
      </c>
      <c r="C832" s="38"/>
      <c r="D832" s="63">
        <v>126</v>
      </c>
      <c r="E832" s="49"/>
      <c r="F832" s="64"/>
    </row>
    <row r="833" spans="1:6">
      <c r="A833" s="65" t="s">
        <v>9086</v>
      </c>
      <c r="B833" s="40" t="s">
        <v>9087</v>
      </c>
      <c r="C833" s="39"/>
      <c r="D833" s="63">
        <v>137</v>
      </c>
      <c r="E833" s="49"/>
      <c r="F833" s="64"/>
    </row>
    <row r="834" spans="1:6">
      <c r="A834" s="65" t="s">
        <v>9088</v>
      </c>
      <c r="B834" s="40" t="s">
        <v>9089</v>
      </c>
      <c r="C834" s="39"/>
      <c r="D834" s="63">
        <v>137</v>
      </c>
      <c r="E834" s="49"/>
      <c r="F834" s="64"/>
    </row>
    <row r="835" spans="1:6">
      <c r="A835" s="65" t="s">
        <v>9090</v>
      </c>
      <c r="B835" s="40" t="s">
        <v>9091</v>
      </c>
      <c r="C835" s="39"/>
      <c r="D835" s="63">
        <v>90</v>
      </c>
      <c r="E835" s="49"/>
      <c r="F835" s="64"/>
    </row>
    <row r="836" spans="1:6">
      <c r="A836" s="65" t="s">
        <v>9092</v>
      </c>
      <c r="B836" s="40" t="s">
        <v>9093</v>
      </c>
      <c r="C836" s="39"/>
      <c r="D836" s="63">
        <v>29.8</v>
      </c>
      <c r="E836" s="49"/>
      <c r="F836" s="64"/>
    </row>
    <row r="837" spans="1:6">
      <c r="A837" s="62" t="s">
        <v>9094</v>
      </c>
      <c r="B837" s="40" t="s">
        <v>9095</v>
      </c>
      <c r="C837" s="39"/>
      <c r="D837" s="63">
        <v>538</v>
      </c>
      <c r="E837" s="49"/>
      <c r="F837" s="64"/>
    </row>
    <row r="838" spans="1:6">
      <c r="A838" s="62" t="s">
        <v>9096</v>
      </c>
      <c r="B838" s="40" t="s">
        <v>9097</v>
      </c>
      <c r="C838" s="39"/>
      <c r="D838" s="63">
        <v>720</v>
      </c>
      <c r="E838" s="49"/>
      <c r="F838" s="64"/>
    </row>
    <row r="839" spans="1:6">
      <c r="A839" s="65" t="s">
        <v>9098</v>
      </c>
      <c r="B839" s="40" t="s">
        <v>9099</v>
      </c>
      <c r="C839" s="39"/>
      <c r="D839" s="63">
        <v>149</v>
      </c>
      <c r="E839" s="49"/>
      <c r="F839" s="64"/>
    </row>
    <row r="840" spans="1:6">
      <c r="A840" s="65" t="s">
        <v>9100</v>
      </c>
      <c r="B840" s="40" t="s">
        <v>9101</v>
      </c>
      <c r="C840" s="39"/>
      <c r="D840" s="63">
        <v>925</v>
      </c>
      <c r="E840" s="49"/>
      <c r="F840" s="64"/>
    </row>
    <row r="841" spans="1:6">
      <c r="A841" s="65" t="s">
        <v>9102</v>
      </c>
      <c r="B841" s="40" t="s">
        <v>9103</v>
      </c>
      <c r="C841" s="39"/>
      <c r="D841" s="63">
        <v>1495</v>
      </c>
      <c r="E841" s="49"/>
      <c r="F841" s="64"/>
    </row>
    <row r="842" spans="1:6">
      <c r="A842" s="65" t="s">
        <v>9104</v>
      </c>
      <c r="B842" s="40" t="s">
        <v>9105</v>
      </c>
      <c r="C842" s="39"/>
      <c r="D842" s="63">
        <v>1495</v>
      </c>
      <c r="E842" s="49"/>
      <c r="F842" s="64"/>
    </row>
    <row r="843" spans="1:6">
      <c r="A843" s="65" t="s">
        <v>9106</v>
      </c>
      <c r="B843" s="40" t="s">
        <v>9107</v>
      </c>
      <c r="C843" s="39"/>
      <c r="D843" s="63">
        <v>2065</v>
      </c>
      <c r="E843" s="49"/>
      <c r="F843" s="64"/>
    </row>
    <row r="844" spans="1:6">
      <c r="A844" s="65" t="s">
        <v>9108</v>
      </c>
      <c r="B844" s="40" t="s">
        <v>9109</v>
      </c>
      <c r="C844" s="39"/>
      <c r="D844" s="63">
        <v>1495</v>
      </c>
      <c r="E844" s="49"/>
      <c r="F844" s="64"/>
    </row>
    <row r="845" spans="1:6">
      <c r="A845" s="65" t="s">
        <v>9110</v>
      </c>
      <c r="B845" s="40" t="s">
        <v>9111</v>
      </c>
      <c r="C845" s="39"/>
      <c r="D845" s="63">
        <v>2065</v>
      </c>
      <c r="E845" s="49"/>
      <c r="F845" s="64"/>
    </row>
    <row r="846" spans="1:6">
      <c r="A846" s="65" t="s">
        <v>9112</v>
      </c>
      <c r="B846" s="40" t="s">
        <v>9113</v>
      </c>
      <c r="C846" s="39"/>
      <c r="D846" s="63">
        <v>2175</v>
      </c>
      <c r="E846" s="49"/>
      <c r="F846" s="64"/>
    </row>
    <row r="847" spans="1:6">
      <c r="A847" s="65" t="s">
        <v>9114</v>
      </c>
      <c r="B847" s="40" t="s">
        <v>9115</v>
      </c>
      <c r="C847" s="39"/>
      <c r="D847" s="63">
        <v>2745</v>
      </c>
      <c r="E847" s="49"/>
      <c r="F847" s="64"/>
    </row>
    <row r="848" spans="1:6">
      <c r="A848" s="65" t="s">
        <v>9116</v>
      </c>
      <c r="B848" s="40" t="s">
        <v>9117</v>
      </c>
      <c r="C848" s="39"/>
      <c r="D848" s="63">
        <v>2915</v>
      </c>
      <c r="E848" s="49"/>
      <c r="F848" s="64"/>
    </row>
    <row r="849" spans="1:6">
      <c r="A849" s="65" t="s">
        <v>9118</v>
      </c>
      <c r="B849" s="40" t="s">
        <v>9119</v>
      </c>
      <c r="C849" s="39"/>
      <c r="D849" s="63">
        <v>795</v>
      </c>
      <c r="E849" s="49"/>
      <c r="F849" s="64"/>
    </row>
    <row r="850" spans="1:6">
      <c r="A850" s="65" t="s">
        <v>9120</v>
      </c>
      <c r="B850" s="40" t="s">
        <v>9121</v>
      </c>
      <c r="C850" s="39"/>
      <c r="D850" s="63">
        <v>490</v>
      </c>
      <c r="E850" s="49"/>
      <c r="F850" s="64"/>
    </row>
    <row r="851" spans="1:6">
      <c r="A851" s="65" t="s">
        <v>9122</v>
      </c>
      <c r="B851" s="40" t="s">
        <v>9123</v>
      </c>
      <c r="C851" s="39"/>
      <c r="D851" s="63">
        <v>610</v>
      </c>
      <c r="E851" s="49"/>
      <c r="F851" s="64"/>
    </row>
    <row r="852" spans="1:6">
      <c r="A852" s="65" t="s">
        <v>9124</v>
      </c>
      <c r="B852" s="40" t="s">
        <v>9125</v>
      </c>
      <c r="C852" s="39"/>
      <c r="D852" s="63">
        <v>410</v>
      </c>
      <c r="E852" s="49"/>
      <c r="F852" s="64"/>
    </row>
    <row r="853" spans="1:6">
      <c r="A853" s="65" t="s">
        <v>9126</v>
      </c>
      <c r="B853" s="40" t="s">
        <v>9127</v>
      </c>
      <c r="C853" s="39"/>
      <c r="D853" s="63">
        <v>680</v>
      </c>
      <c r="E853" s="49"/>
      <c r="F853" s="64"/>
    </row>
    <row r="854" spans="1:6">
      <c r="A854" s="65" t="s">
        <v>9128</v>
      </c>
      <c r="B854" s="40" t="s">
        <v>9129</v>
      </c>
      <c r="C854" s="39"/>
      <c r="D854" s="63">
        <v>570</v>
      </c>
      <c r="E854" s="49"/>
      <c r="F854" s="64"/>
    </row>
    <row r="855" spans="1:6">
      <c r="A855" s="65" t="s">
        <v>9130</v>
      </c>
      <c r="B855" s="40" t="s">
        <v>9131</v>
      </c>
      <c r="C855" s="39"/>
      <c r="D855" s="63">
        <v>1250</v>
      </c>
      <c r="E855" s="49"/>
      <c r="F855" s="64"/>
    </row>
    <row r="856" spans="1:6">
      <c r="A856" s="65" t="s">
        <v>9132</v>
      </c>
      <c r="B856" s="40" t="s">
        <v>9133</v>
      </c>
      <c r="C856" s="39"/>
      <c r="D856" s="63">
        <v>570</v>
      </c>
      <c r="E856" s="49"/>
      <c r="F856" s="64"/>
    </row>
    <row r="857" spans="1:6">
      <c r="A857" s="65" t="s">
        <v>9134</v>
      </c>
      <c r="B857" s="40" t="s">
        <v>9135</v>
      </c>
      <c r="C857" s="39"/>
      <c r="D857" s="63">
        <v>2140</v>
      </c>
      <c r="E857" s="49"/>
      <c r="F857" s="64"/>
    </row>
    <row r="858" spans="1:6">
      <c r="A858" s="65" t="s">
        <v>9136</v>
      </c>
      <c r="B858" s="40" t="s">
        <v>9137</v>
      </c>
      <c r="C858" s="39"/>
      <c r="D858" s="63">
        <v>206</v>
      </c>
      <c r="E858" s="49"/>
      <c r="F858" s="64"/>
    </row>
    <row r="859" spans="1:6">
      <c r="A859" s="65" t="s">
        <v>9138</v>
      </c>
      <c r="B859" s="40" t="s">
        <v>9139</v>
      </c>
      <c r="C859" s="39"/>
      <c r="D859" s="63">
        <v>395</v>
      </c>
      <c r="E859" s="49"/>
      <c r="F859" s="64"/>
    </row>
    <row r="860" spans="1:6">
      <c r="A860" s="65" t="s">
        <v>9140</v>
      </c>
      <c r="B860" s="40" t="s">
        <v>9141</v>
      </c>
      <c r="C860" s="39"/>
      <c r="D860" s="63">
        <v>330</v>
      </c>
      <c r="E860" s="49"/>
      <c r="F860" s="64"/>
    </row>
    <row r="861" spans="1:6">
      <c r="A861" s="65" t="s">
        <v>9142</v>
      </c>
      <c r="B861" s="40" t="s">
        <v>9143</v>
      </c>
      <c r="C861" s="39"/>
      <c r="D861" s="63">
        <v>2745</v>
      </c>
      <c r="E861" s="49"/>
      <c r="F861" s="64"/>
    </row>
    <row r="862" spans="1:6">
      <c r="A862" s="65" t="s">
        <v>9144</v>
      </c>
      <c r="B862" s="40" t="s">
        <v>9145</v>
      </c>
      <c r="C862" s="39"/>
      <c r="D862" s="63">
        <v>320</v>
      </c>
      <c r="E862" s="49"/>
      <c r="F862" s="64"/>
    </row>
    <row r="863" spans="1:6">
      <c r="A863" s="65" t="s">
        <v>9146</v>
      </c>
      <c r="B863" s="40" t="s">
        <v>9147</v>
      </c>
      <c r="C863" s="39"/>
      <c r="D863" s="63">
        <v>229</v>
      </c>
      <c r="E863" s="49"/>
      <c r="F863" s="64"/>
    </row>
    <row r="864" spans="1:6">
      <c r="A864" s="65" t="s">
        <v>9148</v>
      </c>
      <c r="B864" s="40" t="s">
        <v>9149</v>
      </c>
      <c r="C864" s="39"/>
      <c r="D864" s="63">
        <v>10.76</v>
      </c>
      <c r="E864" s="49"/>
      <c r="F864" s="64"/>
    </row>
    <row r="865" spans="1:6">
      <c r="A865" s="65" t="s">
        <v>9150</v>
      </c>
      <c r="B865" s="103" t="s">
        <v>9151</v>
      </c>
      <c r="C865" s="39"/>
      <c r="D865" s="63">
        <v>12.6</v>
      </c>
      <c r="E865" s="49"/>
      <c r="F865" s="64"/>
    </row>
    <row r="866" spans="1:6">
      <c r="A866" s="65" t="s">
        <v>9152</v>
      </c>
      <c r="B866" s="103" t="s">
        <v>9153</v>
      </c>
      <c r="C866" s="39"/>
      <c r="D866" s="63">
        <v>1.6</v>
      </c>
      <c r="E866" s="49"/>
      <c r="F866" s="64"/>
    </row>
    <row r="867" spans="1:6">
      <c r="A867" s="65" t="s">
        <v>9154</v>
      </c>
      <c r="B867" s="103" t="s">
        <v>9155</v>
      </c>
      <c r="C867" s="39"/>
      <c r="D867" s="63">
        <v>0.35</v>
      </c>
      <c r="E867" s="49"/>
      <c r="F867" s="64"/>
    </row>
    <row r="868" spans="1:6">
      <c r="A868" s="65" t="s">
        <v>9156</v>
      </c>
      <c r="B868" s="103" t="s">
        <v>9157</v>
      </c>
      <c r="C868" s="39"/>
      <c r="D868" s="63">
        <v>1.6</v>
      </c>
      <c r="E868" s="49"/>
      <c r="F868" s="64"/>
    </row>
    <row r="869" spans="1:6">
      <c r="A869" s="65" t="s">
        <v>9158</v>
      </c>
      <c r="B869" s="103" t="s">
        <v>9159</v>
      </c>
      <c r="C869" s="39"/>
      <c r="D869" s="63">
        <v>1</v>
      </c>
      <c r="E869" s="49"/>
      <c r="F869" s="64"/>
    </row>
    <row r="870" spans="1:6">
      <c r="A870" s="65" t="s">
        <v>9160</v>
      </c>
      <c r="B870" s="103" t="s">
        <v>9161</v>
      </c>
      <c r="C870" s="39"/>
      <c r="D870" s="63">
        <v>1.1000000000000001</v>
      </c>
      <c r="E870" s="49"/>
      <c r="F870" s="64"/>
    </row>
    <row r="871" spans="1:6">
      <c r="A871" s="65" t="s">
        <v>9162</v>
      </c>
      <c r="B871" s="103" t="s">
        <v>9163</v>
      </c>
      <c r="C871" s="39"/>
      <c r="D871" s="63">
        <v>1.26</v>
      </c>
      <c r="E871" s="49"/>
      <c r="F871" s="64"/>
    </row>
    <row r="872" spans="1:6">
      <c r="A872" s="65" t="s">
        <v>9164</v>
      </c>
      <c r="B872" s="40" t="s">
        <v>9165</v>
      </c>
      <c r="C872" s="39" t="s">
        <v>7986</v>
      </c>
      <c r="D872" s="63">
        <v>150</v>
      </c>
      <c r="E872" s="49"/>
      <c r="F872" s="64"/>
    </row>
    <row r="873" spans="1:6">
      <c r="A873" s="65" t="s">
        <v>9166</v>
      </c>
      <c r="B873" s="103" t="s">
        <v>9167</v>
      </c>
      <c r="C873" s="39"/>
      <c r="D873" s="63">
        <v>11</v>
      </c>
      <c r="E873" s="49"/>
      <c r="F873" s="64"/>
    </row>
    <row r="874" spans="1:6">
      <c r="A874" s="65" t="s">
        <v>9168</v>
      </c>
      <c r="B874" s="103" t="s">
        <v>9169</v>
      </c>
      <c r="C874" s="39"/>
      <c r="D874" s="63">
        <v>14</v>
      </c>
      <c r="E874" s="49"/>
      <c r="F874" s="64"/>
    </row>
    <row r="875" spans="1:6">
      <c r="A875" s="65" t="s">
        <v>9170</v>
      </c>
      <c r="B875" s="103" t="s">
        <v>9171</v>
      </c>
      <c r="C875" s="39"/>
      <c r="D875" s="63">
        <v>16</v>
      </c>
      <c r="E875" s="49"/>
      <c r="F875" s="64"/>
    </row>
    <row r="876" spans="1:6">
      <c r="A876" s="65" t="s">
        <v>9172</v>
      </c>
      <c r="B876" s="103" t="s">
        <v>9173</v>
      </c>
      <c r="C876" s="39"/>
      <c r="D876" s="63">
        <v>66</v>
      </c>
      <c r="E876" s="49"/>
      <c r="F876" s="64"/>
    </row>
    <row r="877" spans="1:6">
      <c r="A877" s="65" t="s">
        <v>9174</v>
      </c>
      <c r="B877" s="103" t="s">
        <v>9175</v>
      </c>
      <c r="C877" s="39"/>
      <c r="D877" s="63">
        <v>34</v>
      </c>
      <c r="E877" s="49"/>
      <c r="F877" s="64"/>
    </row>
    <row r="878" spans="1:6">
      <c r="A878" s="65" t="s">
        <v>9176</v>
      </c>
      <c r="B878" s="103" t="s">
        <v>9177</v>
      </c>
      <c r="C878" s="39"/>
      <c r="D878" s="63">
        <v>20</v>
      </c>
      <c r="E878" s="49"/>
      <c r="F878" s="64"/>
    </row>
    <row r="879" spans="1:6">
      <c r="A879" s="65" t="s">
        <v>9178</v>
      </c>
      <c r="B879" s="40" t="s">
        <v>9179</v>
      </c>
      <c r="C879" s="39" t="s">
        <v>7986</v>
      </c>
      <c r="D879" s="63">
        <v>172</v>
      </c>
      <c r="E879" s="49"/>
      <c r="F879" s="64"/>
    </row>
    <row r="880" spans="1:6">
      <c r="A880" s="65" t="s">
        <v>9180</v>
      </c>
      <c r="B880" s="103" t="s">
        <v>9181</v>
      </c>
      <c r="C880" s="39"/>
      <c r="D880" s="63">
        <v>12.6</v>
      </c>
      <c r="E880" s="49"/>
      <c r="F880" s="64"/>
    </row>
    <row r="881" spans="1:6">
      <c r="A881" s="84" t="s">
        <v>9182</v>
      </c>
      <c r="B881" s="103" t="s">
        <v>9183</v>
      </c>
      <c r="C881" s="39"/>
      <c r="D881" s="63">
        <v>9.9</v>
      </c>
      <c r="E881" s="49"/>
      <c r="F881" s="64"/>
    </row>
    <row r="882" spans="1:6">
      <c r="A882" s="84" t="s">
        <v>9184</v>
      </c>
      <c r="B882" s="103" t="s">
        <v>9185</v>
      </c>
      <c r="C882" s="39"/>
      <c r="D882" s="63">
        <v>19</v>
      </c>
      <c r="E882" s="49"/>
      <c r="F882" s="64"/>
    </row>
    <row r="883" spans="1:6">
      <c r="A883" s="84" t="s">
        <v>9186</v>
      </c>
      <c r="B883" s="103" t="s">
        <v>9187</v>
      </c>
      <c r="C883" s="39"/>
      <c r="D883" s="63">
        <v>19</v>
      </c>
      <c r="E883" s="49"/>
      <c r="F883" s="64"/>
    </row>
    <row r="884" spans="1:6">
      <c r="A884" s="84" t="s">
        <v>9188</v>
      </c>
      <c r="B884" s="40" t="s">
        <v>9189</v>
      </c>
      <c r="C884" s="39"/>
      <c r="D884" s="63">
        <v>26</v>
      </c>
      <c r="E884" s="49"/>
      <c r="F884" s="64"/>
    </row>
    <row r="885" spans="1:6">
      <c r="A885" s="84" t="s">
        <v>9188</v>
      </c>
      <c r="B885" s="103" t="s">
        <v>9189</v>
      </c>
      <c r="C885" s="39"/>
      <c r="D885" s="63">
        <v>26</v>
      </c>
      <c r="E885" s="49"/>
      <c r="F885" s="64"/>
    </row>
    <row r="886" spans="1:6">
      <c r="A886" s="65" t="s">
        <v>9190</v>
      </c>
      <c r="B886" s="40" t="s">
        <v>9191</v>
      </c>
      <c r="C886" s="39" t="s">
        <v>7986</v>
      </c>
      <c r="D886" s="63">
        <v>130</v>
      </c>
      <c r="E886" s="49"/>
      <c r="F886" s="64"/>
    </row>
    <row r="887" spans="1:6">
      <c r="A887" s="84" t="s">
        <v>9192</v>
      </c>
      <c r="B887" s="103" t="s">
        <v>9193</v>
      </c>
      <c r="C887" s="39"/>
      <c r="D887" s="63">
        <v>13</v>
      </c>
      <c r="E887" s="49"/>
      <c r="F887" s="64"/>
    </row>
    <row r="888" spans="1:6">
      <c r="A888" s="84" t="s">
        <v>9194</v>
      </c>
      <c r="B888" s="103" t="s">
        <v>9195</v>
      </c>
      <c r="C888" s="39"/>
      <c r="D888" s="63">
        <v>26</v>
      </c>
      <c r="E888" s="49"/>
      <c r="F888" s="64"/>
    </row>
    <row r="889" spans="1:6">
      <c r="A889" s="84" t="s">
        <v>9196</v>
      </c>
      <c r="B889" s="103" t="s">
        <v>9197</v>
      </c>
      <c r="C889" s="39"/>
      <c r="D889" s="63">
        <v>24</v>
      </c>
      <c r="E889" s="49"/>
      <c r="F889" s="64"/>
    </row>
    <row r="890" spans="1:6">
      <c r="A890" s="84" t="s">
        <v>9198</v>
      </c>
      <c r="B890" s="103" t="s">
        <v>9199</v>
      </c>
      <c r="C890" s="39"/>
      <c r="D890" s="63">
        <v>16</v>
      </c>
      <c r="E890" s="49"/>
      <c r="F890" s="64"/>
    </row>
    <row r="891" spans="1:6">
      <c r="A891" s="84" t="s">
        <v>9200</v>
      </c>
      <c r="B891" s="103" t="s">
        <v>9201</v>
      </c>
      <c r="C891" s="39"/>
      <c r="D891" s="63">
        <v>18.3</v>
      </c>
      <c r="E891" s="49"/>
      <c r="F891" s="64"/>
    </row>
    <row r="892" spans="1:6">
      <c r="A892" s="84" t="s">
        <v>9202</v>
      </c>
      <c r="B892" s="103" t="s">
        <v>9203</v>
      </c>
      <c r="C892" s="39"/>
      <c r="D892" s="63">
        <v>4.47</v>
      </c>
      <c r="E892" s="49"/>
      <c r="F892" s="64"/>
    </row>
    <row r="893" spans="1:6">
      <c r="A893" s="84" t="s">
        <v>9204</v>
      </c>
      <c r="B893" s="103" t="s">
        <v>9205</v>
      </c>
      <c r="C893" s="39"/>
      <c r="D893" s="63">
        <v>6.76</v>
      </c>
      <c r="E893" s="49"/>
      <c r="F893" s="64"/>
    </row>
    <row r="894" spans="1:6">
      <c r="A894" s="84" t="s">
        <v>9206</v>
      </c>
      <c r="B894" s="103" t="s">
        <v>9207</v>
      </c>
      <c r="C894" s="39"/>
      <c r="D894" s="63">
        <v>9.2799999999999994</v>
      </c>
      <c r="E894" s="49"/>
      <c r="F894" s="64"/>
    </row>
    <row r="895" spans="1:6">
      <c r="A895" s="84" t="s">
        <v>9208</v>
      </c>
      <c r="B895" s="103" t="s">
        <v>9209</v>
      </c>
      <c r="C895" s="39"/>
      <c r="D895" s="63">
        <v>20</v>
      </c>
      <c r="E895" s="49"/>
      <c r="F895" s="64"/>
    </row>
    <row r="896" spans="1:6">
      <c r="A896" s="84" t="s">
        <v>9210</v>
      </c>
      <c r="B896" s="103" t="s">
        <v>9211</v>
      </c>
      <c r="C896" s="39"/>
      <c r="D896" s="63">
        <v>35</v>
      </c>
      <c r="E896" s="49"/>
      <c r="F896" s="64"/>
    </row>
    <row r="897" spans="1:6">
      <c r="A897" s="84" t="s">
        <v>9212</v>
      </c>
      <c r="B897" s="103" t="s">
        <v>9213</v>
      </c>
      <c r="C897" s="39"/>
      <c r="D897" s="63">
        <v>31</v>
      </c>
      <c r="E897" s="49"/>
      <c r="F897" s="64"/>
    </row>
    <row r="898" spans="1:6">
      <c r="A898" s="84" t="s">
        <v>9214</v>
      </c>
      <c r="B898" s="103" t="s">
        <v>9215</v>
      </c>
      <c r="C898" s="39"/>
      <c r="D898" s="63">
        <v>20</v>
      </c>
      <c r="E898" s="49"/>
      <c r="F898" s="64"/>
    </row>
    <row r="899" spans="1:6">
      <c r="A899" s="67" t="s">
        <v>9216</v>
      </c>
      <c r="B899" s="34" t="s">
        <v>9217</v>
      </c>
      <c r="C899" s="38"/>
      <c r="D899" s="63">
        <v>750</v>
      </c>
      <c r="E899" s="49"/>
      <c r="F899" s="64"/>
    </row>
    <row r="900" spans="1:6">
      <c r="A900" s="67" t="s">
        <v>9218</v>
      </c>
      <c r="B900" s="34" t="s">
        <v>9219</v>
      </c>
      <c r="C900" s="38"/>
      <c r="D900" s="63">
        <v>389</v>
      </c>
      <c r="E900" s="49"/>
      <c r="F900" s="64"/>
    </row>
    <row r="901" spans="1:6">
      <c r="A901" s="65" t="s">
        <v>9220</v>
      </c>
      <c r="B901" s="40" t="s">
        <v>9221</v>
      </c>
      <c r="C901" s="39"/>
      <c r="D901" s="63">
        <v>57</v>
      </c>
      <c r="E901" s="49"/>
      <c r="F901" s="64"/>
    </row>
    <row r="902" spans="1:6">
      <c r="A902" s="62" t="s">
        <v>9222</v>
      </c>
      <c r="B902" s="40" t="s">
        <v>9223</v>
      </c>
      <c r="C902" s="39"/>
      <c r="D902" s="63">
        <v>57</v>
      </c>
      <c r="E902" s="49"/>
      <c r="F902" s="64"/>
    </row>
    <row r="903" spans="1:6">
      <c r="A903" s="62" t="s">
        <v>9224</v>
      </c>
      <c r="B903" s="40" t="s">
        <v>9225</v>
      </c>
      <c r="C903" s="39"/>
      <c r="D903" s="63">
        <v>51</v>
      </c>
      <c r="E903" s="49"/>
      <c r="F903" s="64"/>
    </row>
    <row r="904" spans="1:6">
      <c r="A904" s="62" t="s">
        <v>9226</v>
      </c>
      <c r="B904" s="40" t="s">
        <v>9227</v>
      </c>
      <c r="C904" s="39"/>
      <c r="D904" s="63">
        <v>50</v>
      </c>
      <c r="E904" s="49"/>
      <c r="F904" s="64"/>
    </row>
    <row r="905" spans="1:6">
      <c r="A905" s="62" t="s">
        <v>9228</v>
      </c>
      <c r="B905" s="40" t="s">
        <v>9229</v>
      </c>
      <c r="C905" s="39"/>
      <c r="D905" s="63">
        <v>38</v>
      </c>
      <c r="E905" s="49"/>
      <c r="F905" s="64"/>
    </row>
    <row r="906" spans="1:6">
      <c r="A906" s="62" t="s">
        <v>9230</v>
      </c>
      <c r="B906" s="40" t="s">
        <v>9231</v>
      </c>
      <c r="C906" s="39"/>
      <c r="D906" s="63">
        <v>38</v>
      </c>
      <c r="E906" s="49"/>
      <c r="F906" s="64"/>
    </row>
    <row r="907" spans="1:6">
      <c r="A907" s="62" t="s">
        <v>9232</v>
      </c>
      <c r="B907" s="40" t="s">
        <v>9233</v>
      </c>
      <c r="C907" s="39"/>
      <c r="D907" s="63">
        <v>57</v>
      </c>
      <c r="E907" s="49"/>
      <c r="F907" s="64"/>
    </row>
    <row r="908" spans="1:6">
      <c r="A908" s="62" t="s">
        <v>9234</v>
      </c>
      <c r="B908" s="40" t="s">
        <v>9235</v>
      </c>
      <c r="C908" s="39"/>
      <c r="D908" s="63">
        <v>50</v>
      </c>
      <c r="E908" s="49"/>
      <c r="F908" s="64"/>
    </row>
    <row r="909" spans="1:6">
      <c r="A909" s="62" t="s">
        <v>9236</v>
      </c>
      <c r="B909" s="40" t="s">
        <v>9237</v>
      </c>
      <c r="C909" s="39"/>
      <c r="D909" s="63">
        <v>50</v>
      </c>
      <c r="E909" s="49"/>
      <c r="F909" s="64"/>
    </row>
    <row r="910" spans="1:6">
      <c r="A910" s="62" t="s">
        <v>9238</v>
      </c>
      <c r="B910" s="40" t="s">
        <v>9239</v>
      </c>
      <c r="C910" s="39"/>
      <c r="D910" s="63">
        <v>43.5</v>
      </c>
      <c r="E910" s="49"/>
      <c r="F910" s="64"/>
    </row>
    <row r="911" spans="1:6">
      <c r="A911" s="62" t="s">
        <v>9240</v>
      </c>
      <c r="B911" s="40" t="s">
        <v>9241</v>
      </c>
      <c r="C911" s="39"/>
      <c r="D911" s="63">
        <v>50</v>
      </c>
      <c r="E911" s="49"/>
      <c r="F911" s="64"/>
    </row>
    <row r="912" spans="1:6">
      <c r="A912" s="62" t="s">
        <v>9242</v>
      </c>
      <c r="B912" s="40" t="s">
        <v>9243</v>
      </c>
      <c r="C912" s="39"/>
      <c r="D912" s="63">
        <v>88</v>
      </c>
      <c r="E912" s="49"/>
      <c r="F912" s="64"/>
    </row>
    <row r="913" spans="1:6">
      <c r="A913" s="62" t="s">
        <v>9244</v>
      </c>
      <c r="B913" s="40" t="s">
        <v>9245</v>
      </c>
      <c r="C913" s="39"/>
      <c r="D913" s="63">
        <v>57</v>
      </c>
      <c r="E913" s="49"/>
      <c r="F913" s="64"/>
    </row>
    <row r="914" spans="1:6">
      <c r="A914" s="62" t="s">
        <v>9246</v>
      </c>
      <c r="B914" s="40" t="s">
        <v>9247</v>
      </c>
      <c r="C914" s="39"/>
      <c r="D914" s="63">
        <v>57</v>
      </c>
      <c r="E914" s="49"/>
      <c r="F914" s="64"/>
    </row>
    <row r="915" spans="1:6">
      <c r="A915" s="62" t="s">
        <v>9248</v>
      </c>
      <c r="B915" s="40" t="s">
        <v>9249</v>
      </c>
      <c r="C915" s="39"/>
      <c r="D915" s="63">
        <v>42.4</v>
      </c>
      <c r="E915" s="49"/>
      <c r="F915" s="64"/>
    </row>
    <row r="916" spans="1:6">
      <c r="A916" s="62" t="s">
        <v>9250</v>
      </c>
      <c r="B916" s="40" t="s">
        <v>9251</v>
      </c>
      <c r="C916" s="39"/>
      <c r="D916" s="63">
        <v>40.299999999999997</v>
      </c>
      <c r="E916" s="49"/>
      <c r="F916" s="64"/>
    </row>
    <row r="917" spans="1:6">
      <c r="A917" s="62" t="s">
        <v>9252</v>
      </c>
      <c r="B917" s="40" t="s">
        <v>9253</v>
      </c>
      <c r="C917" s="39"/>
      <c r="D917" s="63">
        <v>42.4</v>
      </c>
      <c r="E917" s="49"/>
      <c r="F917" s="64"/>
    </row>
    <row r="918" spans="1:6">
      <c r="A918" s="62" t="s">
        <v>9254</v>
      </c>
      <c r="B918" s="34" t="s">
        <v>9255</v>
      </c>
      <c r="C918" s="38"/>
      <c r="D918" s="63">
        <v>218</v>
      </c>
      <c r="E918" s="49"/>
      <c r="F918" s="64"/>
    </row>
    <row r="919" spans="1:6">
      <c r="A919" s="62" t="s">
        <v>9256</v>
      </c>
      <c r="B919" s="40" t="s">
        <v>9257</v>
      </c>
      <c r="C919" s="39"/>
      <c r="D919" s="63">
        <v>57</v>
      </c>
      <c r="E919" s="49"/>
      <c r="F919" s="64"/>
    </row>
    <row r="920" spans="1:6">
      <c r="A920" s="62" t="s">
        <v>9258</v>
      </c>
      <c r="B920" s="40" t="s">
        <v>9259</v>
      </c>
      <c r="C920" s="39"/>
      <c r="D920" s="63">
        <v>57</v>
      </c>
      <c r="E920" s="49"/>
      <c r="F920" s="64"/>
    </row>
    <row r="921" spans="1:6">
      <c r="A921" s="62" t="s">
        <v>9260</v>
      </c>
      <c r="B921" s="40" t="s">
        <v>9261</v>
      </c>
      <c r="C921" s="39"/>
      <c r="D921" s="63">
        <v>57</v>
      </c>
      <c r="E921" s="49"/>
      <c r="F921" s="64"/>
    </row>
    <row r="922" spans="1:6">
      <c r="A922" s="62" t="s">
        <v>9262</v>
      </c>
      <c r="B922" s="40" t="s">
        <v>9263</v>
      </c>
      <c r="C922" s="39"/>
      <c r="D922" s="63">
        <v>57</v>
      </c>
      <c r="E922" s="49"/>
      <c r="F922" s="64"/>
    </row>
    <row r="923" spans="1:6">
      <c r="A923" s="62" t="s">
        <v>9264</v>
      </c>
      <c r="B923" s="40" t="s">
        <v>9265</v>
      </c>
      <c r="C923" s="39"/>
      <c r="D923" s="63">
        <v>57</v>
      </c>
      <c r="E923" s="49"/>
      <c r="F923" s="64"/>
    </row>
    <row r="924" spans="1:6">
      <c r="A924" s="62" t="s">
        <v>9266</v>
      </c>
      <c r="B924" s="40" t="s">
        <v>9267</v>
      </c>
      <c r="C924" s="39"/>
      <c r="D924" s="63">
        <v>42.4</v>
      </c>
      <c r="E924" s="49"/>
      <c r="F924" s="64"/>
    </row>
    <row r="925" spans="1:6">
      <c r="A925" s="62" t="s">
        <v>9268</v>
      </c>
      <c r="B925" s="40" t="s">
        <v>9269</v>
      </c>
      <c r="C925" s="39"/>
      <c r="D925" s="63">
        <v>37</v>
      </c>
      <c r="E925" s="49"/>
      <c r="F925" s="64"/>
    </row>
    <row r="926" spans="1:6">
      <c r="A926" s="62" t="s">
        <v>9270</v>
      </c>
      <c r="B926" s="40" t="s">
        <v>9271</v>
      </c>
      <c r="C926" s="39"/>
      <c r="D926" s="63">
        <v>50</v>
      </c>
      <c r="E926" s="49"/>
      <c r="F926" s="64"/>
    </row>
    <row r="927" spans="1:6">
      <c r="A927" s="62" t="s">
        <v>9272</v>
      </c>
      <c r="B927" s="40" t="s">
        <v>9273</v>
      </c>
      <c r="C927" s="39"/>
      <c r="D927" s="63">
        <v>110</v>
      </c>
      <c r="E927" s="49"/>
      <c r="F927" s="64"/>
    </row>
    <row r="928" spans="1:6">
      <c r="A928" s="85" t="s">
        <v>9274</v>
      </c>
      <c r="B928" s="40" t="s">
        <v>9275</v>
      </c>
      <c r="C928" s="39"/>
      <c r="D928" s="63">
        <v>57</v>
      </c>
      <c r="E928" s="49"/>
      <c r="F928" s="64"/>
    </row>
    <row r="929" spans="1:6">
      <c r="A929" s="85" t="s">
        <v>9276</v>
      </c>
      <c r="B929" s="40" t="s">
        <v>9277</v>
      </c>
      <c r="C929" s="39"/>
      <c r="D929" s="63">
        <v>57</v>
      </c>
      <c r="E929" s="49"/>
      <c r="F929" s="64"/>
    </row>
    <row r="930" spans="1:6">
      <c r="A930" s="85" t="s">
        <v>9278</v>
      </c>
      <c r="B930" s="40" t="s">
        <v>9279</v>
      </c>
      <c r="C930" s="39"/>
      <c r="D930" s="63">
        <v>50</v>
      </c>
      <c r="E930" s="49"/>
      <c r="F930" s="64"/>
    </row>
    <row r="931" spans="1:6">
      <c r="A931" s="85" t="s">
        <v>9280</v>
      </c>
      <c r="B931" s="40" t="s">
        <v>9281</v>
      </c>
      <c r="C931" s="39"/>
      <c r="D931" s="63">
        <v>50</v>
      </c>
      <c r="E931" s="49"/>
      <c r="F931" s="64"/>
    </row>
    <row r="932" spans="1:6">
      <c r="A932" s="85" t="s">
        <v>9282</v>
      </c>
      <c r="B932" s="40" t="s">
        <v>9283</v>
      </c>
      <c r="C932" s="39"/>
      <c r="D932" s="63">
        <v>38</v>
      </c>
      <c r="E932" s="49"/>
      <c r="F932" s="64"/>
    </row>
    <row r="933" spans="1:6">
      <c r="A933" s="85" t="s">
        <v>9284</v>
      </c>
      <c r="B933" s="40" t="s">
        <v>9285</v>
      </c>
      <c r="C933" s="39"/>
      <c r="D933" s="63">
        <v>38</v>
      </c>
      <c r="E933" s="49"/>
      <c r="F933" s="64"/>
    </row>
    <row r="934" spans="1:6">
      <c r="A934" s="85" t="s">
        <v>9286</v>
      </c>
      <c r="B934" s="40" t="s">
        <v>9287</v>
      </c>
      <c r="C934" s="39"/>
      <c r="D934" s="63">
        <v>43.5</v>
      </c>
      <c r="E934" s="49"/>
      <c r="F934" s="64"/>
    </row>
    <row r="935" spans="1:6">
      <c r="A935" s="67" t="s">
        <v>9288</v>
      </c>
      <c r="B935" s="34" t="s">
        <v>9289</v>
      </c>
      <c r="C935" s="38"/>
      <c r="D935" s="63">
        <v>9.61</v>
      </c>
      <c r="E935" s="49"/>
      <c r="F935" s="64"/>
    </row>
    <row r="936" spans="1:6">
      <c r="A936" s="65" t="s">
        <v>9290</v>
      </c>
      <c r="B936" s="40" t="s">
        <v>9291</v>
      </c>
      <c r="C936" s="39"/>
      <c r="D936" s="63">
        <v>13</v>
      </c>
      <c r="E936" s="49"/>
      <c r="F936" s="64"/>
    </row>
    <row r="937" spans="1:6">
      <c r="A937" s="65" t="s">
        <v>9292</v>
      </c>
      <c r="B937" s="40" t="s">
        <v>9293</v>
      </c>
      <c r="C937" s="39"/>
      <c r="D937" s="63">
        <v>48.01</v>
      </c>
      <c r="E937" s="49"/>
      <c r="F937" s="64"/>
    </row>
    <row r="938" spans="1:6">
      <c r="A938" s="65" t="s">
        <v>9294</v>
      </c>
      <c r="B938" s="40" t="s">
        <v>9295</v>
      </c>
      <c r="C938" s="39"/>
      <c r="D938" s="63">
        <v>98.28</v>
      </c>
      <c r="E938" s="49"/>
      <c r="F938" s="64"/>
    </row>
    <row r="939" spans="1:6">
      <c r="A939" s="86"/>
      <c r="B939" s="104"/>
      <c r="C939" s="36"/>
      <c r="D939" s="87"/>
      <c r="E939" s="88"/>
      <c r="F939" s="89"/>
    </row>
    <row r="940" spans="1:6">
      <c r="A940" s="86"/>
      <c r="B940" s="104"/>
      <c r="C940" s="36"/>
      <c r="D940" s="87"/>
      <c r="E940" s="88"/>
      <c r="F940" s="89"/>
    </row>
    <row r="941" spans="1:6">
      <c r="A941" s="86"/>
      <c r="B941" s="104"/>
      <c r="C941" s="36"/>
      <c r="D941" s="87"/>
      <c r="E941" s="88"/>
      <c r="F941" s="89"/>
    </row>
    <row r="942" spans="1:6">
      <c r="A942" s="86"/>
      <c r="B942" s="104"/>
      <c r="C942" s="36"/>
      <c r="D942" s="87"/>
      <c r="E942" s="88"/>
      <c r="F942" s="89"/>
    </row>
    <row r="943" spans="1:6">
      <c r="A943" s="86"/>
      <c r="B943" s="104"/>
      <c r="C943" s="36"/>
      <c r="D943" s="87"/>
      <c r="E943" s="88"/>
      <c r="F943" s="89"/>
    </row>
    <row r="944" spans="1:6">
      <c r="A944" s="86"/>
      <c r="B944" s="104"/>
      <c r="C944" s="36"/>
      <c r="D944" s="87"/>
      <c r="E944" s="88"/>
      <c r="F944" s="89"/>
    </row>
    <row r="945" spans="1:6">
      <c r="A945" s="86"/>
      <c r="B945" s="104"/>
      <c r="C945" s="36"/>
      <c r="D945" s="87"/>
      <c r="E945" s="88"/>
      <c r="F945" s="89"/>
    </row>
    <row r="946" spans="1:6">
      <c r="A946" s="86"/>
      <c r="B946" s="104"/>
      <c r="C946" s="36"/>
      <c r="D946" s="87"/>
      <c r="E946" s="88"/>
      <c r="F946" s="89"/>
    </row>
    <row r="947" spans="1:6">
      <c r="A947" s="86"/>
      <c r="B947" s="104"/>
      <c r="C947" s="36"/>
      <c r="D947" s="87"/>
      <c r="E947" s="88"/>
      <c r="F947" s="89"/>
    </row>
    <row r="948" spans="1:6">
      <c r="A948" s="86"/>
      <c r="B948" s="104"/>
      <c r="C948" s="36"/>
      <c r="D948" s="87"/>
      <c r="E948" s="88"/>
      <c r="F948" s="89"/>
    </row>
    <row r="949" spans="1:6">
      <c r="A949" s="86"/>
      <c r="B949" s="104"/>
      <c r="C949" s="36"/>
      <c r="D949" s="87"/>
      <c r="E949" s="88"/>
      <c r="F949" s="89"/>
    </row>
    <row r="950" spans="1:6">
      <c r="A950" s="86"/>
      <c r="B950" s="104"/>
      <c r="C950" s="36"/>
      <c r="D950" s="87"/>
      <c r="E950" s="88"/>
      <c r="F950" s="89"/>
    </row>
    <row r="951" spans="1:6">
      <c r="A951" s="86"/>
      <c r="B951" s="104"/>
      <c r="C951" s="36"/>
      <c r="D951" s="87"/>
      <c r="E951" s="88"/>
      <c r="F951" s="89"/>
    </row>
    <row r="952" spans="1:6">
      <c r="A952" s="86"/>
      <c r="B952" s="104"/>
      <c r="C952" s="36"/>
      <c r="D952" s="87"/>
      <c r="E952" s="88"/>
      <c r="F952" s="89"/>
    </row>
    <row r="953" spans="1:6">
      <c r="A953" s="86"/>
      <c r="B953" s="104"/>
      <c r="C953" s="36"/>
      <c r="D953" s="87"/>
      <c r="E953" s="88"/>
      <c r="F953" s="89"/>
    </row>
    <row r="954" spans="1:6">
      <c r="A954" s="86"/>
      <c r="B954" s="104"/>
      <c r="C954" s="36"/>
      <c r="D954" s="87"/>
      <c r="E954" s="88"/>
      <c r="F954" s="89"/>
    </row>
    <row r="955" spans="1:6">
      <c r="A955" s="86"/>
      <c r="B955" s="104"/>
      <c r="C955" s="36"/>
      <c r="D955" s="87"/>
      <c r="E955" s="88"/>
      <c r="F955" s="89"/>
    </row>
    <row r="956" spans="1:6">
      <c r="A956" s="86"/>
      <c r="B956" s="104"/>
      <c r="C956" s="36"/>
      <c r="D956" s="87"/>
      <c r="E956" s="88"/>
      <c r="F956" s="89"/>
    </row>
    <row r="957" spans="1:6">
      <c r="A957" s="86"/>
      <c r="B957" s="104"/>
      <c r="C957" s="36"/>
      <c r="D957" s="87"/>
      <c r="E957" s="88"/>
      <c r="F957" s="89"/>
    </row>
    <row r="958" spans="1:6">
      <c r="A958" s="86"/>
      <c r="B958" s="104"/>
      <c r="C958" s="36"/>
      <c r="D958" s="87"/>
      <c r="E958" s="88"/>
      <c r="F958" s="89"/>
    </row>
    <row r="959" spans="1:6">
      <c r="A959" s="86"/>
      <c r="B959" s="104"/>
      <c r="C959" s="36"/>
      <c r="D959" s="87"/>
      <c r="E959" s="88"/>
      <c r="F959" s="89"/>
    </row>
    <row r="960" spans="1:6">
      <c r="A960" s="86"/>
      <c r="B960" s="104"/>
      <c r="C960" s="36"/>
      <c r="D960" s="87"/>
      <c r="E960" s="88"/>
      <c r="F960" s="89"/>
    </row>
    <row r="961" spans="1:6">
      <c r="A961" s="86"/>
      <c r="B961" s="104"/>
      <c r="C961" s="36"/>
      <c r="D961" s="87"/>
      <c r="E961" s="88"/>
      <c r="F961" s="89"/>
    </row>
    <row r="962" spans="1:6">
      <c r="A962" s="86"/>
      <c r="B962" s="104"/>
      <c r="C962" s="36"/>
      <c r="D962" s="87"/>
      <c r="E962" s="88"/>
      <c r="F962" s="89"/>
    </row>
    <row r="963" spans="1:6">
      <c r="A963" s="86"/>
      <c r="B963" s="104"/>
      <c r="C963" s="36"/>
      <c r="D963" s="87"/>
      <c r="E963" s="88"/>
      <c r="F963" s="89"/>
    </row>
    <row r="964" spans="1:6">
      <c r="A964" s="86"/>
      <c r="B964" s="104"/>
      <c r="C964" s="36"/>
      <c r="D964" s="87"/>
      <c r="E964" s="88"/>
      <c r="F964" s="89"/>
    </row>
    <row r="965" spans="1:6">
      <c r="A965" s="86"/>
      <c r="B965" s="104"/>
      <c r="C965" s="36"/>
      <c r="D965" s="87"/>
      <c r="E965" s="88"/>
      <c r="F965" s="89"/>
    </row>
  </sheetData>
  <hyperlinks>
    <hyperlink ref="B3" location="Index2!A1" display="Return to Index" xr:uid="{00000000-0004-0000-3C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9272DD-EA41-4457-A708-9BF25924998A}">
  <dimension ref="A1:X2018"/>
  <sheetViews>
    <sheetView workbookViewId="0">
      <pane ySplit="1" topLeftCell="A2" activePane="bottomLeft" state="frozen"/>
      <selection pane="bottomLeft" activeCell="B1" sqref="B1"/>
    </sheetView>
  </sheetViews>
  <sheetFormatPr defaultRowHeight="15"/>
  <cols>
    <col min="1" max="1" width="14.140625" customWidth="1"/>
    <col min="2" max="2" width="68.7109375" customWidth="1"/>
    <col min="3" max="3" width="21.42578125" customWidth="1"/>
    <col min="4" max="4" width="11.5703125" customWidth="1"/>
  </cols>
  <sheetData>
    <row r="1" spans="1:4" ht="82.5" customHeight="1">
      <c r="A1" s="267" t="s">
        <v>26502</v>
      </c>
      <c r="B1" s="267" t="s">
        <v>26494</v>
      </c>
      <c r="D1" t="s">
        <v>1</v>
      </c>
    </row>
    <row r="2" spans="1:4" ht="15.75" thickBot="1"/>
    <row r="3" spans="1:4">
      <c r="A3" s="2178" t="s">
        <v>26075</v>
      </c>
      <c r="B3" s="2179"/>
      <c r="C3" s="2180"/>
      <c r="D3" s="1239"/>
    </row>
    <row r="4" spans="1:4" ht="15.75" thickBot="1">
      <c r="A4" s="2181"/>
      <c r="B4" s="2181"/>
      <c r="C4" s="2181"/>
      <c r="D4" s="1239"/>
    </row>
    <row r="5" spans="1:4">
      <c r="A5" s="1240"/>
      <c r="B5" s="1241"/>
      <c r="C5" s="1242"/>
      <c r="D5" s="1243"/>
    </row>
    <row r="6" spans="1:4">
      <c r="A6" s="1244"/>
      <c r="B6" s="1245" t="s">
        <v>26076</v>
      </c>
      <c r="C6" s="1244"/>
      <c r="D6" s="1246"/>
    </row>
    <row r="7" spans="1:4">
      <c r="A7" s="1247" t="s">
        <v>8688</v>
      </c>
      <c r="B7" s="1248" t="str">
        <f>VLOOKUP(A7,[4]Sokkia_Master!A$4:F$8986,2,FALSE)</f>
        <v>KIT, GCX3 IN THE BOX</v>
      </c>
      <c r="C7" s="1249">
        <f>VLOOKUP(A7,[4]Sokkia_Master!A$1:F$8986,3,FALSE)</f>
        <v>0</v>
      </c>
      <c r="D7" s="1250">
        <f>VLOOKUP(A7,[4]Sokkia_Master!A$1:F$8986,4,FALSE)</f>
        <v>6900</v>
      </c>
    </row>
    <row r="8" spans="1:4">
      <c r="A8" s="1251"/>
      <c r="B8" s="1252" t="s">
        <v>26077</v>
      </c>
      <c r="C8" s="1253"/>
      <c r="D8" s="1254"/>
    </row>
    <row r="9" spans="1:4">
      <c r="A9" s="1255" t="s">
        <v>26078</v>
      </c>
      <c r="B9" s="1256" t="s">
        <v>26079</v>
      </c>
      <c r="C9" s="1253"/>
      <c r="D9" s="1257"/>
    </row>
    <row r="10" spans="1:4">
      <c r="A10" s="1255"/>
      <c r="B10" s="1256" t="s">
        <v>26080</v>
      </c>
      <c r="C10" s="1253"/>
      <c r="D10" s="1257"/>
    </row>
    <row r="11" spans="1:4">
      <c r="A11" s="1255"/>
      <c r="B11" s="1256" t="s">
        <v>26081</v>
      </c>
      <c r="C11" s="1253"/>
      <c r="D11" s="1257"/>
    </row>
    <row r="12" spans="1:4">
      <c r="A12" s="1255"/>
      <c r="B12" s="1256" t="s">
        <v>26082</v>
      </c>
      <c r="C12" s="1253"/>
      <c r="D12" s="1257"/>
    </row>
    <row r="13" spans="1:4">
      <c r="A13" s="1255"/>
      <c r="B13" s="1256" t="s">
        <v>26083</v>
      </c>
      <c r="C13" s="1253"/>
      <c r="D13" s="1257"/>
    </row>
    <row r="14" spans="1:4">
      <c r="A14" s="1255"/>
      <c r="B14" s="1256" t="s">
        <v>26084</v>
      </c>
      <c r="C14" s="1253"/>
      <c r="D14" s="1257"/>
    </row>
    <row r="15" spans="1:4">
      <c r="A15" s="1255"/>
      <c r="B15" s="1256" t="s">
        <v>26085</v>
      </c>
      <c r="C15" s="1253"/>
      <c r="D15" s="1257"/>
    </row>
    <row r="16" spans="1:4">
      <c r="A16" s="1255"/>
      <c r="B16" s="1258" t="s">
        <v>26086</v>
      </c>
      <c r="C16" s="1253"/>
      <c r="D16" s="1257"/>
    </row>
    <row r="17" spans="1:4">
      <c r="A17" s="1259"/>
      <c r="B17" s="1260"/>
      <c r="C17" s="1253"/>
      <c r="D17" s="1257"/>
    </row>
    <row r="18" spans="1:4">
      <c r="A18" s="1247" t="s">
        <v>8690</v>
      </c>
      <c r="B18" s="1248" t="str">
        <f>VLOOKUP(A18,[4]Sokkia_Master!A$4:F$8986,2,FALSE)</f>
        <v>KIT, GCX3 W/SOFT CASE</v>
      </c>
      <c r="C18" s="1249">
        <f>VLOOKUP(A18,[4]Sokkia_Master!A$1:F$8986,3,FALSE)</f>
        <v>0</v>
      </c>
      <c r="D18" s="1250">
        <f>VLOOKUP(A18,[4]Sokkia_Master!A$1:F$8986,4,FALSE)</f>
        <v>7000</v>
      </c>
    </row>
    <row r="19" spans="1:4">
      <c r="A19" s="1251"/>
      <c r="B19" s="1252" t="s">
        <v>26077</v>
      </c>
      <c r="C19" s="1253"/>
      <c r="D19" s="1257"/>
    </row>
    <row r="20" spans="1:4">
      <c r="A20" s="1255" t="s">
        <v>26078</v>
      </c>
      <c r="B20" s="1256" t="s">
        <v>26079</v>
      </c>
      <c r="C20" s="1253"/>
      <c r="D20" s="1257"/>
    </row>
    <row r="21" spans="1:4">
      <c r="A21" s="1255"/>
      <c r="B21" s="1256" t="s">
        <v>26080</v>
      </c>
      <c r="C21" s="1253"/>
      <c r="D21" s="1257"/>
    </row>
    <row r="22" spans="1:4">
      <c r="A22" s="1255"/>
      <c r="B22" s="1256" t="s">
        <v>26081</v>
      </c>
      <c r="C22" s="1253"/>
      <c r="D22" s="1257"/>
    </row>
    <row r="23" spans="1:4">
      <c r="A23" s="1255"/>
      <c r="B23" s="1256" t="s">
        <v>26082</v>
      </c>
      <c r="C23" s="1253"/>
      <c r="D23" s="1257"/>
    </row>
    <row r="24" spans="1:4">
      <c r="A24" s="1255"/>
      <c r="B24" s="1256" t="s">
        <v>26083</v>
      </c>
      <c r="C24" s="1253"/>
      <c r="D24" s="1257"/>
    </row>
    <row r="25" spans="1:4">
      <c r="A25" s="1255"/>
      <c r="B25" s="1256" t="s">
        <v>26084</v>
      </c>
      <c r="C25" s="1253"/>
      <c r="D25" s="1257"/>
    </row>
    <row r="26" spans="1:4">
      <c r="A26" s="1255"/>
      <c r="B26" s="1256" t="s">
        <v>26085</v>
      </c>
      <c r="C26" s="1253"/>
      <c r="D26" s="1257"/>
    </row>
    <row r="27" spans="1:4">
      <c r="A27" s="1255"/>
      <c r="B27" s="1258" t="s">
        <v>26086</v>
      </c>
      <c r="C27" s="1253"/>
      <c r="D27" s="1257"/>
    </row>
    <row r="28" spans="1:4">
      <c r="A28" s="1255"/>
      <c r="B28" s="1258" t="s">
        <v>26087</v>
      </c>
      <c r="C28" s="1253"/>
      <c r="D28" s="1257"/>
    </row>
    <row r="29" spans="1:4">
      <c r="A29" s="1255"/>
      <c r="B29" s="1258"/>
      <c r="C29" s="1253"/>
      <c r="D29" s="1257"/>
    </row>
    <row r="30" spans="1:4">
      <c r="A30" s="1251"/>
      <c r="B30" s="1260"/>
      <c r="C30" s="1253"/>
      <c r="D30" s="1257"/>
    </row>
    <row r="31" spans="1:4">
      <c r="A31" s="1244"/>
      <c r="B31" s="1245" t="s">
        <v>26088</v>
      </c>
      <c r="C31" s="1244"/>
      <c r="D31" s="1246"/>
    </row>
    <row r="32" spans="1:4">
      <c r="A32" s="1261" t="s">
        <v>8664</v>
      </c>
      <c r="B32" s="1262" t="str">
        <f>VLOOKUP(A32,[4]Sokkia_Master!A$4:F$8986,2,FALSE)</f>
        <v>OAF+ GCX3 LongLink RTK GGD 10Hz</v>
      </c>
      <c r="C32" s="1263">
        <f>VLOOKUP(A32,[4]Sokkia_Master!A$1:F$8986,3,FALSE)</f>
        <v>0</v>
      </c>
      <c r="D32" s="1264">
        <f>VLOOKUP(A32,[4]Sokkia_Master!A$1:F$8986,4,FALSE)</f>
        <v>2470</v>
      </c>
    </row>
    <row r="33" spans="1:4">
      <c r="A33" s="1261" t="s">
        <v>8666</v>
      </c>
      <c r="B33" s="1262" t="str">
        <f>VLOOKUP(A33,[4]Sokkia_Master!A$4:F$8986,2,FALSE)</f>
        <v>OAF+ GCX3 Network Only RTK, GGD 10Hz</v>
      </c>
      <c r="C33" s="1263">
        <f>VLOOKUP(A33,[4]Sokkia_Master!A$1:F$8986,3,FALSE)</f>
        <v>0</v>
      </c>
      <c r="D33" s="1264">
        <f>VLOOKUP(A33,[4]Sokkia_Master!A$1:F$8986,4,FALSE)</f>
        <v>3100</v>
      </c>
    </row>
    <row r="34" spans="1:4">
      <c r="A34" s="1261" t="s">
        <v>8662</v>
      </c>
      <c r="B34" s="1262" t="str">
        <f>VLOOKUP(A34,[4]Sokkia_Master!A$4:F$8986,2,FALSE)</f>
        <v>OAF+ GCX3 STATIC, GGD, 1 Hz</v>
      </c>
      <c r="C34" s="1263">
        <f>VLOOKUP(A34,[4]Sokkia_Master!A$1:F$8986,3,FALSE)</f>
        <v>0</v>
      </c>
      <c r="D34" s="1264">
        <f>VLOOKUP(A34,[4]Sokkia_Master!A$1:F$8986,4,FALSE)</f>
        <v>930</v>
      </c>
    </row>
    <row r="35" spans="1:4">
      <c r="A35" s="1261" t="s">
        <v>8668</v>
      </c>
      <c r="B35" s="1262" t="str">
        <f>VLOOKUP(A35,[4]Sokkia_Master!A$4:F$8986,2,FALSE)</f>
        <v>OAF+ GCX3 LL &amp; NETWK ROVER 10Hz GGD RTK</v>
      </c>
      <c r="C35" s="1263">
        <f>VLOOKUP(A35,[4]Sokkia_Master!A$1:F$8986,3,FALSE)</f>
        <v>0</v>
      </c>
      <c r="D35" s="1264">
        <f>VLOOKUP(A35,[4]Sokkia_Master!A$1:F$8986,4,FALSE)</f>
        <v>3710</v>
      </c>
    </row>
    <row r="36" spans="1:4">
      <c r="A36" s="1247"/>
      <c r="B36" s="1248"/>
      <c r="C36" s="1249"/>
      <c r="D36" s="1265"/>
    </row>
    <row r="37" spans="1:4">
      <c r="A37" s="2182" t="s">
        <v>26089</v>
      </c>
      <c r="B37" s="2183"/>
      <c r="C37" s="1249"/>
      <c r="D37" s="1265"/>
    </row>
    <row r="38" spans="1:4">
      <c r="A38" s="2184" t="s">
        <v>26090</v>
      </c>
      <c r="B38" s="2185"/>
      <c r="C38" s="1249"/>
      <c r="D38" s="1265"/>
    </row>
    <row r="39" spans="1:4">
      <c r="A39" s="1247" t="s">
        <v>8690</v>
      </c>
      <c r="B39" s="1248" t="str">
        <f>VLOOKUP(A39,[4]Sokkia_Master!A$4:F$8986,2,FALSE)</f>
        <v>KIT, GCX3 W/SOFT CASE</v>
      </c>
      <c r="C39" s="1249">
        <f>VLOOKUP(A39,[4]Sokkia_Master!A$1:F$8986,3,FALSE)</f>
        <v>0</v>
      </c>
      <c r="D39" s="1250">
        <f>VLOOKUP(A39,[4]Sokkia_Master!A$1:F$8986,4,FALSE)</f>
        <v>7000</v>
      </c>
    </row>
    <row r="40" spans="1:4">
      <c r="A40" s="1247" t="s">
        <v>8688</v>
      </c>
      <c r="B40" s="1248" t="str">
        <f>VLOOKUP(A40,[4]Sokkia_Master!A$4:F$8986,2,FALSE)</f>
        <v>KIT, GCX3 IN THE BOX</v>
      </c>
      <c r="C40" s="1249">
        <f>VLOOKUP(A40,[4]Sokkia_Master!A$1:F$8986,3,FALSE)</f>
        <v>0</v>
      </c>
      <c r="D40" s="1250">
        <f>VLOOKUP(A40,[4]Sokkia_Master!A$1:F$8986,4,FALSE)</f>
        <v>6900</v>
      </c>
    </row>
    <row r="41" spans="1:4">
      <c r="A41" s="1247" t="s">
        <v>8664</v>
      </c>
      <c r="B41" s="1248" t="str">
        <f>VLOOKUP(A41,[4]Sokkia_Master!A$4:F$8986,2,FALSE)</f>
        <v>OAF+ GCX3 LongLink RTK GGD 10Hz</v>
      </c>
      <c r="C41" s="1249">
        <f>VLOOKUP(A41,[4]Sokkia_Master!A$1:F$8986,3,FALSE)</f>
        <v>0</v>
      </c>
      <c r="D41" s="1250">
        <f>VLOOKUP(A41,[4]Sokkia_Master!A$1:F$8986,4,FALSE)</f>
        <v>2470</v>
      </c>
    </row>
    <row r="42" spans="1:4">
      <c r="A42" s="1247" t="s">
        <v>8664</v>
      </c>
      <c r="B42" s="1248" t="str">
        <f>VLOOKUP(A42,[4]Sokkia_Master!A$4:F$8986,2,FALSE)</f>
        <v>OAF+ GCX3 LongLink RTK GGD 10Hz</v>
      </c>
      <c r="C42" s="1249">
        <f>VLOOKUP(A42,[4]Sokkia_Master!A$1:F$8986,3,FALSE)</f>
        <v>0</v>
      </c>
      <c r="D42" s="1250">
        <f>VLOOKUP(A42,[4]Sokkia_Master!A$1:F$8986,4,FALSE)</f>
        <v>2470</v>
      </c>
    </row>
    <row r="43" spans="1:4">
      <c r="A43" s="1266"/>
      <c r="B43" s="1248" t="s">
        <v>26091</v>
      </c>
      <c r="C43" s="1249"/>
      <c r="D43" s="1265"/>
    </row>
    <row r="44" spans="1:4">
      <c r="A44" s="1266"/>
      <c r="B44" s="1248" t="s">
        <v>26092</v>
      </c>
      <c r="C44" s="1249"/>
      <c r="D44" s="1265"/>
    </row>
    <row r="45" spans="1:4">
      <c r="A45" s="1266"/>
      <c r="B45" s="1248"/>
      <c r="C45" s="1249"/>
      <c r="D45" s="1265"/>
    </row>
    <row r="46" spans="1:4">
      <c r="A46" s="2184" t="s">
        <v>26093</v>
      </c>
      <c r="B46" s="2185"/>
      <c r="C46" s="1249"/>
      <c r="D46" s="1265"/>
    </row>
    <row r="47" spans="1:4">
      <c r="A47" s="1247" t="s">
        <v>8690</v>
      </c>
      <c r="B47" s="1248" t="str">
        <f>VLOOKUP(A47,[4]Sokkia_Master!A$4:F$8986,2,FALSE)</f>
        <v>KIT, GCX3 W/SOFT CASE</v>
      </c>
      <c r="C47" s="1249">
        <f>VLOOKUP(A47,[4]Sokkia_Master!A$1:F$8986,3,FALSE)</f>
        <v>0</v>
      </c>
      <c r="D47" s="1250">
        <f>VLOOKUP(A47,[4]Sokkia_Master!A$1:F$8986,4,FALSE)</f>
        <v>7000</v>
      </c>
    </row>
    <row r="48" spans="1:4">
      <c r="A48" s="1247" t="s">
        <v>8666</v>
      </c>
      <c r="B48" s="1248" t="str">
        <f>VLOOKUP(A48,[4]Sokkia_Master!A$4:F$8986,2,FALSE)</f>
        <v>OAF+ GCX3 Network Only RTK, GGD 10Hz</v>
      </c>
      <c r="C48" s="1249">
        <f>VLOOKUP(A48,[4]Sokkia_Master!A$1:F$8986,3,FALSE)</f>
        <v>0</v>
      </c>
      <c r="D48" s="1250">
        <f>VLOOKUP(A48,[4]Sokkia_Master!A$1:F$8986,4,FALSE)</f>
        <v>3100</v>
      </c>
    </row>
    <row r="49" spans="1:4">
      <c r="A49" s="1266"/>
      <c r="B49" s="1248" t="s">
        <v>26094</v>
      </c>
      <c r="C49" s="1249"/>
      <c r="D49" s="1265"/>
    </row>
    <row r="50" spans="1:4">
      <c r="A50" s="1266"/>
      <c r="B50" s="1248" t="s">
        <v>26095</v>
      </c>
      <c r="C50" s="1249"/>
      <c r="D50" s="1265"/>
    </row>
    <row r="51" spans="1:4">
      <c r="A51" s="1266"/>
      <c r="B51" s="1248"/>
      <c r="C51" s="1249"/>
      <c r="D51" s="1265"/>
    </row>
    <row r="52" spans="1:4">
      <c r="A52" s="1244"/>
      <c r="B52" s="1245" t="s">
        <v>26096</v>
      </c>
      <c r="C52" s="1244"/>
      <c r="D52" s="1246"/>
    </row>
    <row r="53" spans="1:4">
      <c r="A53" s="1266"/>
      <c r="B53" s="1248"/>
      <c r="C53" s="1249"/>
      <c r="D53" s="1265"/>
    </row>
    <row r="54" spans="1:4">
      <c r="A54" s="1247" t="s">
        <v>8749</v>
      </c>
      <c r="B54" s="1248" t="str">
        <f>VLOOKUP(A54,[4]Sokkia_Master!A$4:F$8986,2,FALSE)</f>
        <v>KIT, GCX3 FUSION SEARCH</v>
      </c>
      <c r="C54" s="1249">
        <f>VLOOKUP(A54,[4]Sokkia_Master!A$1:F$8986,3,FALSE)</f>
        <v>0</v>
      </c>
      <c r="D54" s="1250">
        <f>VLOOKUP(A54,[4]Sokkia_Master!A$1:F$8986,4,FALSE)</f>
        <v>4950</v>
      </c>
    </row>
    <row r="55" spans="1:4">
      <c r="A55" s="1267"/>
      <c r="B55" s="1268" t="s">
        <v>26097</v>
      </c>
      <c r="C55" s="1249"/>
      <c r="D55" s="1265"/>
    </row>
    <row r="56" spans="1:4">
      <c r="A56" s="1267" t="s">
        <v>8751</v>
      </c>
      <c r="B56" s="1248" t="str">
        <f>VLOOKUP(A56,[4]Sokkia_Master!A$4:F$8986,2,FALSE)</f>
        <v>OAF-U GCX3, FUSION TO NET RTK, GGD 10HZ</v>
      </c>
      <c r="C56" s="1249">
        <f>VLOOKUP(A56,[4]Sokkia_Master!A$1:F$8986,3,FALSE)</f>
        <v>0</v>
      </c>
      <c r="D56" s="1250">
        <f>VLOOKUP(A56,[4]Sokkia_Master!A$1:F$8986,4,FALSE)</f>
        <v>4940</v>
      </c>
    </row>
    <row r="57" spans="1:4">
      <c r="A57" s="1247"/>
      <c r="B57" s="1268" t="s">
        <v>26098</v>
      </c>
      <c r="C57" s="1249"/>
      <c r="D57" s="1265"/>
    </row>
    <row r="58" spans="1:4">
      <c r="A58" s="1247"/>
      <c r="B58" s="1268"/>
      <c r="C58" s="1249"/>
      <c r="D58" s="1265"/>
    </row>
    <row r="59" spans="1:4">
      <c r="A59" s="1244"/>
      <c r="B59" s="1245" t="s">
        <v>26099</v>
      </c>
      <c r="C59" s="1244"/>
      <c r="D59" s="1246"/>
    </row>
    <row r="60" spans="1:4">
      <c r="A60" s="1269"/>
      <c r="B60" s="1270"/>
      <c r="C60" s="1271"/>
      <c r="D60" s="1272"/>
    </row>
    <row r="61" spans="1:4">
      <c r="A61" s="1273" t="s">
        <v>8742</v>
      </c>
      <c r="B61" s="1248" t="str">
        <f>VLOOKUP(A61,[4]Sokkia_Master!A$4:F$8986,2,FALSE)</f>
        <v>Kit, R4S-BT 410-440 MHz</v>
      </c>
      <c r="C61" s="1249">
        <f>VLOOKUP(A61,[4]Sokkia_Master!A$1:F$8986,3,FALSE)</f>
        <v>0</v>
      </c>
      <c r="D61" s="1250">
        <f>VLOOKUP(A61,[4]Sokkia_Master!A$1:F$8986,4,FALSE)</f>
        <v>2450</v>
      </c>
    </row>
    <row r="62" spans="1:4">
      <c r="A62" s="1273" t="s">
        <v>8744</v>
      </c>
      <c r="B62" s="1248" t="str">
        <f>VLOOKUP(A62,[4]Sokkia_Master!A$4:F$8986,2,FALSE)</f>
        <v>Kit, R4S-BT 440-470 MHz</v>
      </c>
      <c r="C62" s="1249">
        <f>VLOOKUP(A62,[4]Sokkia_Master!A$1:F$8986,3,FALSE)</f>
        <v>0</v>
      </c>
      <c r="D62" s="1250">
        <f>VLOOKUP(A62,[4]Sokkia_Master!A$1:F$8986,4,FALSE)</f>
        <v>2450</v>
      </c>
    </row>
    <row r="63" spans="1:4">
      <c r="A63" s="1273"/>
      <c r="B63" s="1260"/>
      <c r="C63" s="1253"/>
      <c r="D63" s="1257"/>
    </row>
    <row r="64" spans="1:4" ht="45" customHeight="1">
      <c r="A64" s="1273"/>
      <c r="B64" s="1274" t="s">
        <v>26100</v>
      </c>
      <c r="C64" s="1253"/>
      <c r="D64" s="1257"/>
    </row>
    <row r="65" spans="1:4">
      <c r="A65" s="1247"/>
      <c r="B65" s="1275" t="s">
        <v>26101</v>
      </c>
      <c r="C65" s="1249"/>
      <c r="D65" s="1265"/>
    </row>
    <row r="66" spans="1:4">
      <c r="A66" s="1269"/>
      <c r="B66" s="1276"/>
      <c r="C66" s="1271"/>
      <c r="D66" s="1272"/>
    </row>
    <row r="67" spans="1:4">
      <c r="A67" s="1269"/>
      <c r="B67" s="1277" t="s">
        <v>26102</v>
      </c>
      <c r="C67" s="1271"/>
      <c r="D67" s="1272"/>
    </row>
    <row r="68" spans="1:4">
      <c r="A68" s="1269"/>
      <c r="B68" s="1277"/>
      <c r="C68" s="1271"/>
      <c r="D68" s="1272"/>
    </row>
    <row r="69" spans="1:4">
      <c r="A69" s="1278" t="s">
        <v>8690</v>
      </c>
      <c r="B69" s="1262" t="str">
        <f>VLOOKUP(A69,[4]Sokkia_Master!A$4:F$8986,2,FALSE)</f>
        <v>KIT, GCX3 W/SOFT CASE</v>
      </c>
      <c r="C69" s="1263">
        <f>VLOOKUP(A69,[4]Sokkia_Master!A$1:F$8986,3,FALSE)</f>
        <v>0</v>
      </c>
      <c r="D69" s="1264">
        <f>VLOOKUP(A69,[4]Sokkia_Master!A$1:F$8986,4,FALSE)</f>
        <v>7000</v>
      </c>
    </row>
    <row r="70" spans="1:4">
      <c r="A70" s="1278" t="s">
        <v>8688</v>
      </c>
      <c r="B70" s="1262" t="str">
        <f>VLOOKUP(A70,[4]Sokkia_Master!A$4:F$8986,2,FALSE)</f>
        <v>KIT, GCX3 IN THE BOX</v>
      </c>
      <c r="C70" s="1263">
        <f>VLOOKUP(A70,[4]Sokkia_Master!A$1:F$8986,3,FALSE)</f>
        <v>0</v>
      </c>
      <c r="D70" s="1264">
        <f>VLOOKUP(A70,[4]Sokkia_Master!A$1:F$8986,4,FALSE)</f>
        <v>6900</v>
      </c>
    </row>
    <row r="71" spans="1:4">
      <c r="A71" s="1278" t="s">
        <v>8664</v>
      </c>
      <c r="B71" s="1262" t="str">
        <f>VLOOKUP(A71,[4]Sokkia_Master!A$4:F$8986,2,FALSE)</f>
        <v>OAF+ GCX3 LongLink RTK GGD 10Hz</v>
      </c>
      <c r="C71" s="1263">
        <f>VLOOKUP(A71,[4]Sokkia_Master!A$1:F$8986,3,FALSE)</f>
        <v>0</v>
      </c>
      <c r="D71" s="1264">
        <f>VLOOKUP(A71,[4]Sokkia_Master!A$1:F$8986,4,FALSE)</f>
        <v>2470</v>
      </c>
    </row>
    <row r="72" spans="1:4">
      <c r="A72" s="1278"/>
      <c r="B72" s="1279" t="s">
        <v>26103</v>
      </c>
      <c r="C72" s="1249"/>
      <c r="D72" s="1265"/>
    </row>
    <row r="73" spans="1:4">
      <c r="A73" s="1278" t="s">
        <v>8666</v>
      </c>
      <c r="B73" s="1262" t="str">
        <f>VLOOKUP(A73,[4]Sokkia_Master!A$4:F$8986,2,FALSE)</f>
        <v>OAF+ GCX3 Network Only RTK, GGD 10Hz</v>
      </c>
      <c r="C73" s="1263">
        <f>VLOOKUP(A73,[4]Sokkia_Master!A$1:F$8986,3,FALSE)</f>
        <v>0</v>
      </c>
      <c r="D73" s="1264">
        <f>VLOOKUP(A73,[4]Sokkia_Master!A$1:F$8986,4,FALSE)</f>
        <v>3100</v>
      </c>
    </row>
    <row r="74" spans="1:4">
      <c r="A74" s="1280"/>
      <c r="B74" s="1279" t="s">
        <v>26104</v>
      </c>
      <c r="C74" s="1271"/>
      <c r="D74" s="1272"/>
    </row>
    <row r="75" spans="1:4">
      <c r="A75" s="1281" t="s">
        <v>8742</v>
      </c>
      <c r="B75" s="1262" t="str">
        <f>VLOOKUP(A75,[4]Sokkia_Master!A$4:F$8986,2,FALSE)</f>
        <v>Kit, R4S-BT 410-440 MHz</v>
      </c>
      <c r="C75" s="1263">
        <f>VLOOKUP(A75,[4]Sokkia_Master!A$1:F$8986,3,FALSE)</f>
        <v>0</v>
      </c>
      <c r="D75" s="1264">
        <f>VLOOKUP(A75,[4]Sokkia_Master!A$1:F$8986,4,FALSE)</f>
        <v>2450</v>
      </c>
    </row>
    <row r="76" spans="1:4">
      <c r="A76" s="1281" t="s">
        <v>8744</v>
      </c>
      <c r="B76" s="1262" t="str">
        <f>VLOOKUP(A76,[4]Sokkia_Master!A$4:F$8986,2,FALSE)</f>
        <v>Kit, R4S-BT 440-470 MHz</v>
      </c>
      <c r="C76" s="1263">
        <f>VLOOKUP(A76,[4]Sokkia_Master!A$1:F$8986,3,FALSE)</f>
        <v>0</v>
      </c>
      <c r="D76" s="1264">
        <f>VLOOKUP(A76,[4]Sokkia_Master!A$1:F$8986,4,FALSE)</f>
        <v>2450</v>
      </c>
    </row>
    <row r="77" spans="1:4">
      <c r="A77" s="1282"/>
      <c r="B77" s="1283"/>
      <c r="C77" s="1271"/>
      <c r="D77" s="1272"/>
    </row>
    <row r="78" spans="1:4" ht="38.25">
      <c r="A78" s="1282"/>
      <c r="B78" s="1284" t="s">
        <v>26105</v>
      </c>
      <c r="C78" s="1271"/>
      <c r="D78" s="1272"/>
    </row>
    <row r="79" spans="1:4">
      <c r="A79" s="1269"/>
      <c r="B79" s="1270" t="s">
        <v>26106</v>
      </c>
      <c r="C79" s="1271"/>
      <c r="D79" s="1272"/>
    </row>
    <row r="80" spans="1:4">
      <c r="A80" s="1244"/>
      <c r="B80" s="1245" t="s">
        <v>26107</v>
      </c>
      <c r="C80" s="1244"/>
      <c r="D80" s="1246"/>
    </row>
    <row r="81" spans="1:4">
      <c r="A81" s="1261"/>
      <c r="B81" s="1262"/>
      <c r="C81" s="1263"/>
      <c r="D81" s="1254"/>
    </row>
    <row r="82" spans="1:4">
      <c r="A82" s="1261" t="s">
        <v>8676</v>
      </c>
      <c r="B82" s="1262" t="str">
        <f>VLOOKUP(A82,[4]Sokkia_Master!A$4:F$8986,2,FALSE)</f>
        <v>OAF-U GCX3 Net &amp; LL RTK10Hz from 10Hz LL</v>
      </c>
      <c r="C82" s="1263">
        <f>VLOOKUP(A82,[4]Sokkia_Master!A$1:F$8986,3,FALSE)</f>
        <v>0</v>
      </c>
      <c r="D82" s="1264">
        <f>VLOOKUP(A82,[4]Sokkia_Master!A$1:F$8986,4,FALSE)</f>
        <v>1230</v>
      </c>
    </row>
    <row r="83" spans="1:4">
      <c r="A83" s="1261" t="s">
        <v>8682</v>
      </c>
      <c r="B83" s="1262" t="str">
        <f>VLOOKUP(A83,[4]Sokkia_Master!A$4:F$8986,2,FALSE)</f>
        <v>OAF-U GCX3 MAGNET Relay Base</v>
      </c>
      <c r="C83" s="1263">
        <f>VLOOKUP(A83,[4]Sokkia_Master!A$1:F$8986,3,FALSE)</f>
        <v>0</v>
      </c>
      <c r="D83" s="1264">
        <f>VLOOKUP(A83,[4]Sokkia_Master!A$1:F$8986,4,FALSE)</f>
        <v>1100</v>
      </c>
    </row>
    <row r="84" spans="1:4">
      <c r="A84" s="1261" t="s">
        <v>8670</v>
      </c>
      <c r="B84" s="1262" t="str">
        <f>VLOOKUP(A84,[4]Sokkia_Master!A$4:F$8986,2,FALSE)</f>
        <v>OAF-U GCX3 STATIC TO LLINK+NET 10HzRTK</v>
      </c>
      <c r="C84" s="1263">
        <f>VLOOKUP(A84,[4]Sokkia_Master!A$1:F$8986,3,FALSE)</f>
        <v>0</v>
      </c>
      <c r="D84" s="1264">
        <f>VLOOKUP(A84,[4]Sokkia_Master!A$1:F$8986,4,FALSE)</f>
        <v>2790</v>
      </c>
    </row>
    <row r="85" spans="1:4">
      <c r="A85" s="1261" t="s">
        <v>8672</v>
      </c>
      <c r="B85" s="1262" t="str">
        <f>VLOOKUP(A85,[4]Sokkia_Master!A$4:F$8986,2,FALSE)</f>
        <v>OAF-U GCX3 STATIC TO NetRTK, 10Hz</v>
      </c>
      <c r="C85" s="1263">
        <f>VLOOKUP(A85,[4]Sokkia_Master!A$1:F$8986,3,FALSE)</f>
        <v>0</v>
      </c>
      <c r="D85" s="1264">
        <f>VLOOKUP(A85,[4]Sokkia_Master!A$1:F$8986,4,FALSE)</f>
        <v>2180</v>
      </c>
    </row>
    <row r="86" spans="1:4">
      <c r="A86" s="1261" t="s">
        <v>8678</v>
      </c>
      <c r="B86" s="1262" t="str">
        <f>VLOOKUP(A86,[4]Sokkia_Master!A$4:F$8986,2,FALSE)</f>
        <v>OAF-U GCX3 NetRTK 10Hz from 10Hz LL</v>
      </c>
      <c r="C86" s="1263">
        <f>VLOOKUP(A86,[4]Sokkia_Master!A$1:F$8986,3,FALSE)</f>
        <v>0</v>
      </c>
      <c r="D86" s="1264">
        <f>VLOOKUP(A86,[4]Sokkia_Master!A$1:F$8986,4,FALSE)</f>
        <v>620</v>
      </c>
    </row>
    <row r="87" spans="1:4">
      <c r="A87" s="1285" t="s">
        <v>8680</v>
      </c>
      <c r="B87" s="1262" t="str">
        <f>VLOOKUP(A87,[4]Sokkia_Master!A$4:F$8986,2,FALSE)</f>
        <v>OAF-U GCX3 Add LongLink RTK to NetOnly</v>
      </c>
      <c r="C87" s="1263">
        <f>VLOOKUP(A87,[4]Sokkia_Master!A$1:F$8986,3,FALSE)</f>
        <v>0</v>
      </c>
      <c r="D87" s="1264">
        <f>VLOOKUP(A87,[4]Sokkia_Master!A$1:F$8986,4,FALSE)</f>
        <v>620</v>
      </c>
    </row>
    <row r="88" spans="1:4">
      <c r="A88" s="1286" t="s">
        <v>8674</v>
      </c>
      <c r="B88" s="1262" t="str">
        <f>VLOOKUP(A88,[4]Sokkia_Master!A$4:F$8986,2,FALSE)</f>
        <v>OAF-U GCX3 STATIC To LongLink RTK, 10Hz</v>
      </c>
      <c r="C88" s="1263">
        <f>VLOOKUP(A88,[4]Sokkia_Master!A$1:F$8986,3,FALSE)</f>
        <v>0</v>
      </c>
      <c r="D88" s="1264">
        <f>VLOOKUP(A88,[4]Sokkia_Master!A$1:F$8986,4,FALSE)</f>
        <v>1560</v>
      </c>
    </row>
    <row r="89" spans="1:4">
      <c r="A89" s="1286" t="s">
        <v>8684</v>
      </c>
      <c r="B89" s="1262" t="str">
        <f>VLOOKUP(A89,[4]Sokkia_Master!A$4:F$8986,2,FALSE)</f>
        <v>OAF-U GCX3 ADD BDS B1/B2</v>
      </c>
      <c r="C89" s="1263">
        <f>VLOOKUP(A89,[4]Sokkia_Master!A$1:F$8986,3,FALSE)</f>
        <v>0</v>
      </c>
      <c r="D89" s="1264">
        <f>VLOOKUP(A89,[4]Sokkia_Master!A$1:F$8986,4,FALSE)</f>
        <v>1200</v>
      </c>
    </row>
    <row r="90" spans="1:4">
      <c r="A90" s="1286" t="s">
        <v>8686</v>
      </c>
      <c r="B90" s="1262" t="str">
        <f>VLOOKUP(A90,[4]Sokkia_Master!A$4:F$8986,2,FALSE)</f>
        <v>OAF-U GCX3 ADD Galileo E1</v>
      </c>
      <c r="C90" s="1263">
        <f>VLOOKUP(A90,[4]Sokkia_Master!A$1:F$8986,3,FALSE)</f>
        <v>0</v>
      </c>
      <c r="D90" s="1264">
        <f>VLOOKUP(A90,[4]Sokkia_Master!A$1:F$8986,4,FALSE)</f>
        <v>620</v>
      </c>
    </row>
    <row r="91" spans="1:4">
      <c r="A91" s="1286"/>
      <c r="B91" s="1287"/>
      <c r="C91" s="1288"/>
      <c r="D91" s="1289"/>
    </row>
    <row r="92" spans="1:4">
      <c r="A92" s="1244"/>
      <c r="B92" s="1245" t="s">
        <v>26108</v>
      </c>
      <c r="C92" s="1244"/>
      <c r="D92" s="1246"/>
    </row>
    <row r="93" spans="1:4">
      <c r="A93" s="1290" t="s">
        <v>8753</v>
      </c>
      <c r="B93" s="1262" t="str">
        <f>VLOOKUP(A93,[4]Sokkia_Master!A$4:F$8986,2,FALSE)</f>
        <v xml:space="preserve">CASE, HARD iX W/FUSION </v>
      </c>
      <c r="C93" s="1263">
        <f>VLOOKUP(A93,[4]Sokkia_Master!A$1:F$8986,3,FALSE)</f>
        <v>0</v>
      </c>
      <c r="D93" s="1264">
        <f>VLOOKUP(A93,[4]Sokkia_Master!A$1:F$8986,4,FALSE)</f>
        <v>470</v>
      </c>
    </row>
    <row r="94" spans="1:4">
      <c r="A94" s="1285" t="s">
        <v>8761</v>
      </c>
      <c r="B94" s="1262" t="str">
        <f>VLOOKUP(A94,[4]Sokkia_Master!A$4:F$8986,2,FALSE)</f>
        <v>T-18 DATA CONTROLLER SOKKIA GEO CELL</v>
      </c>
      <c r="C94" s="1263">
        <f>VLOOKUP(A94,[4]Sokkia_Master!A$1:F$8986,3,FALSE)</f>
        <v>0</v>
      </c>
      <c r="D94" s="1264">
        <f>VLOOKUP(A94,[4]Sokkia_Master!A$1:F$8986,4,FALSE)</f>
        <v>1290</v>
      </c>
    </row>
    <row r="95" spans="1:4">
      <c r="A95" s="1285" t="s">
        <v>8532</v>
      </c>
      <c r="B95" s="1262" t="str">
        <f>VLOOKUP(A95,[4]Sokkia_Master!A$4:F$8986,2,FALSE)</f>
        <v>Bracket, Archer2/SHC500 Data Controller</v>
      </c>
      <c r="C95" s="1263">
        <f>VLOOKUP(A95,[4]Sokkia_Master!A$1:F$8986,3,FALSE)</f>
        <v>0</v>
      </c>
      <c r="D95" s="1264">
        <f>VLOOKUP(A95,[4]Sokkia_Master!A$1:F$8986,4,FALSE)</f>
        <v>206</v>
      </c>
    </row>
    <row r="96" spans="1:4">
      <c r="A96" s="1285" t="s">
        <v>8512</v>
      </c>
      <c r="B96" s="1262" t="str">
        <f>VLOOKUP(A96,[4]Sokkia_Master!A$4:F$8986,2,FALSE)</f>
        <v>Adapter, ATP1 Hybrid Positioning</v>
      </c>
      <c r="C96" s="1263">
        <f>VLOOKUP(A96,[4]Sokkia_Master!A$1:F$8986,3,FALSE)</f>
        <v>0</v>
      </c>
      <c r="D96" s="1264">
        <f>VLOOKUP(A96,[4]Sokkia_Master!A$1:F$8986,4,FALSE)</f>
        <v>90</v>
      </c>
    </row>
    <row r="97" spans="1:4">
      <c r="A97" s="1285" t="s">
        <v>9020</v>
      </c>
      <c r="B97" s="1262" t="str">
        <f>VLOOKUP(A97,[4]Sokkia_Master!A$4:F$8986,2,FALSE)</f>
        <v>GCX Soft Case, Gray</v>
      </c>
      <c r="C97" s="1263">
        <f>VLOOKUP(A97,[4]Sokkia_Master!A$1:F$8986,3,FALSE)</f>
        <v>0</v>
      </c>
      <c r="D97" s="1264">
        <f>VLOOKUP(A97,[4]Sokkia_Master!A$1:F$8986,4,FALSE)</f>
        <v>77</v>
      </c>
    </row>
    <row r="98" spans="1:4">
      <c r="A98" s="1285" t="s">
        <v>8634</v>
      </c>
      <c r="B98" s="1262" t="str">
        <f>VLOOKUP(A98,[4]Sokkia_Master!A$4:F$8986,2,FALSE)</f>
        <v>BKT, GPS ANTENNA HEIGHT MEASURE</v>
      </c>
      <c r="C98" s="1263">
        <f>VLOOKUP(A98,[4]Sokkia_Master!A$1:F$8986,3,FALSE)</f>
        <v>0</v>
      </c>
      <c r="D98" s="1264">
        <f>VLOOKUP(A98,[4]Sokkia_Master!A$1:F$8986,4,FALSE)</f>
        <v>52.6</v>
      </c>
    </row>
    <row r="99" spans="1:4">
      <c r="A99" s="1285" t="s">
        <v>9050</v>
      </c>
      <c r="B99" s="1262" t="str">
        <f>VLOOKUP(A99,[4]Sokkia_Master!A$4:F$8986,2,FALSE)</f>
        <v>Tribrach with Optical Plummet (Black)</v>
      </c>
      <c r="C99" s="1263">
        <f>VLOOKUP(A99,[4]Sokkia_Master!A$1:F$8986,3,FALSE)</f>
        <v>0</v>
      </c>
      <c r="D99" s="1264">
        <f>VLOOKUP(A99,[4]Sokkia_Master!A$1:F$8986,4,FALSE)</f>
        <v>172</v>
      </c>
    </row>
    <row r="100" spans="1:4">
      <c r="A100" s="1285" t="s">
        <v>9090</v>
      </c>
      <c r="B100" s="1262" t="str">
        <f>VLOOKUP(A100,[4]Sokkia_Master!A$4:F$8986,2,FALSE)</f>
        <v>Tribrach Adapter 5 with removable center</v>
      </c>
      <c r="C100" s="1263">
        <f>VLOOKUP(A100,[4]Sokkia_Master!A$1:F$8986,3,FALSE)</f>
        <v>0</v>
      </c>
      <c r="D100" s="1264">
        <f>VLOOKUP(A100,[4]Sokkia_Master!A$1:F$8986,4,FALSE)</f>
        <v>90</v>
      </c>
    </row>
    <row r="101" spans="1:4">
      <c r="A101" s="1285">
        <v>724291</v>
      </c>
      <c r="B101" s="1262" t="str">
        <f>VLOOKUP(A101,[4]Sokkia_Master!A$4:F$8986,2,FALSE)</f>
        <v>Economy 2m Carbon Fiber GPS Pole, 2 Section with carrying case</v>
      </c>
      <c r="C101" s="1263">
        <f>VLOOKUP(A101,[4]Sokkia_Master!A$1:F$8986,3,FALSE)</f>
        <v>0</v>
      </c>
      <c r="D101" s="1264">
        <f>VLOOKUP(A101,[4]Sokkia_Master!A$1:F$8986,4,FALSE)</f>
        <v>229</v>
      </c>
    </row>
    <row r="102" spans="1:4">
      <c r="A102" s="1285">
        <v>724290</v>
      </c>
      <c r="B102" s="1262" t="str">
        <f>VLOOKUP(A102,[4]Sokkia_Master!A$4:F$8986,2,FALSE)</f>
        <v>Economy 2m Aluminum GPS Pole, 2 Section with carrying case (Sokkia Green)</v>
      </c>
      <c r="C102" s="1263">
        <f>VLOOKUP(A102,[4]Sokkia_Master!A$1:F$8986,3,FALSE)</f>
        <v>0</v>
      </c>
      <c r="D102" s="1264">
        <f>VLOOKUP(A102,[4]Sokkia_Master!A$1:F$8986,4,FALSE)</f>
        <v>90</v>
      </c>
    </row>
    <row r="103" spans="1:4">
      <c r="A103" s="1285" t="s">
        <v>9054</v>
      </c>
      <c r="B103" s="1262" t="str">
        <f>VLOOKUP(A103,[4]Sokkia_Master!A$4:F$8986,2,FALSE)</f>
        <v>GPS HI Tape (3 meters)</v>
      </c>
      <c r="C103" s="1263">
        <f>VLOOKUP(A103,[4]Sokkia_Master!A$1:F$8986,3,FALSE)</f>
        <v>0</v>
      </c>
      <c r="D103" s="1264">
        <f>VLOOKUP(A103,[4]Sokkia_Master!A$1:F$8986,4,FALSE)</f>
        <v>29.8</v>
      </c>
    </row>
    <row r="104" spans="1:4">
      <c r="A104" s="1285" t="s">
        <v>9090</v>
      </c>
      <c r="B104" s="1262" t="str">
        <f>VLOOKUP(A104,[4]Sokkia_Master!A$4:F$8986,2,FALSE)</f>
        <v>Tribrach Adapter 5 with removable center</v>
      </c>
      <c r="C104" s="1263">
        <f>VLOOKUP(A104,[4]Sokkia_Master!A$1:F$8986,3,FALSE)</f>
        <v>0</v>
      </c>
      <c r="D104" s="1264">
        <f>VLOOKUP(A104,[4]Sokkia_Master!A$1:F$8986,4,FALSE)</f>
        <v>90</v>
      </c>
    </row>
    <row r="105" spans="1:4">
      <c r="A105" s="1291" t="s">
        <v>9014</v>
      </c>
      <c r="B105" s="1262" t="str">
        <f>VLOOKUP(A105,[4]Sokkia_Master!A$4:F$8986,2,FALSE)</f>
        <v>Mini USB 2.0 Cable (A to mini B), 6 foot</v>
      </c>
      <c r="C105" s="1263">
        <f>VLOOKUP(A105,[4]Sokkia_Master!A$1:F$8986,3,FALSE)</f>
        <v>0</v>
      </c>
      <c r="D105" s="1264">
        <f>VLOOKUP(A105,[4]Sokkia_Master!A$1:F$8986,4,FALSE)</f>
        <v>19.5</v>
      </c>
    </row>
    <row r="106" spans="1:4">
      <c r="A106" s="1261" t="s">
        <v>8512</v>
      </c>
      <c r="B106" s="1262" t="str">
        <f>VLOOKUP(A106,[4]Sokkia_Master!A$4:F$8986,2,FALSE)</f>
        <v>Adapter, ATP1 Hybrid Positioning</v>
      </c>
      <c r="C106" s="1263">
        <f>VLOOKUP(A106,[4]Sokkia_Master!A$1:F$8986,3,FALSE)</f>
        <v>0</v>
      </c>
      <c r="D106" s="1264">
        <f>VLOOKUP(A106,[4]Sokkia_Master!A$1:F$8986,4,FALSE)</f>
        <v>90</v>
      </c>
    </row>
    <row r="107" spans="1:4">
      <c r="A107" s="1292" t="s">
        <v>9108</v>
      </c>
      <c r="B107" s="1262" t="str">
        <f>VLOOKUP(A107,[4]Sokkia_Master!A$4:F$8986,2,FALSE)</f>
        <v>MAGNET Field GPS - No Optical</v>
      </c>
      <c r="C107" s="1263">
        <f>VLOOKUP(A107,[4]Sokkia_Master!A$1:F$8986,3,FALSE)</f>
        <v>0</v>
      </c>
      <c r="D107" s="1264">
        <f>VLOOKUP(A107,[4]Sokkia_Master!A$1:F$8986,4,FALSE)</f>
        <v>1495</v>
      </c>
    </row>
    <row r="108" spans="1:4">
      <c r="A108" s="1292" t="s">
        <v>9104</v>
      </c>
      <c r="B108" s="1262" t="str">
        <f>VLOOKUP(A108,[4]Sokkia_Master!A$4:F$8986,2,FALSE)</f>
        <v>MAGNET Field + Robotics</v>
      </c>
      <c r="C108" s="1263">
        <f>VLOOKUP(A108,[4]Sokkia_Master!A$1:F$8986,3,FALSE)</f>
        <v>0</v>
      </c>
      <c r="D108" s="1264">
        <f>VLOOKUP(A108,[4]Sokkia_Master!A$1:F$8986,4,FALSE)</f>
        <v>1495</v>
      </c>
    </row>
    <row r="109" spans="1:4">
      <c r="A109" s="1292" t="s">
        <v>9118</v>
      </c>
      <c r="B109" s="1262" t="str">
        <f>VLOOKUP(A109,[4]Sokkia_Master!A$4:F$8986,2,FALSE)</f>
        <v>MAGNET Field Subscription 12 MO</v>
      </c>
      <c r="C109" s="1263">
        <f>VLOOKUP(A109,[4]Sokkia_Master!A$1:F$8986,3,FALSE)</f>
        <v>0</v>
      </c>
      <c r="D109" s="1264">
        <f>VLOOKUP(A109,[4]Sokkia_Master!A$1:F$8986,4,FALSE)</f>
        <v>795</v>
      </c>
    </row>
    <row r="110" spans="1:4" ht="58.5" customHeight="1">
      <c r="A110" s="1293"/>
      <c r="B110" s="1297" t="s">
        <v>26109</v>
      </c>
      <c r="C110" s="1295"/>
      <c r="D110" s="1296"/>
    </row>
    <row r="111" spans="1:4" ht="15.75" thickBot="1"/>
    <row r="112" spans="1:4">
      <c r="A112" s="2186" t="s">
        <v>7939</v>
      </c>
      <c r="B112" s="2189" t="s">
        <v>0</v>
      </c>
      <c r="C112" s="1229" t="s">
        <v>26072</v>
      </c>
      <c r="D112" s="1228" t="s">
        <v>26073</v>
      </c>
    </row>
    <row r="113" spans="1:4">
      <c r="A113" s="2187"/>
      <c r="B113" s="2190"/>
      <c r="C113" s="1235" t="s">
        <v>3</v>
      </c>
      <c r="D113" s="1236" t="s">
        <v>26074</v>
      </c>
    </row>
    <row r="114" spans="1:4" ht="15.75" thickBot="1">
      <c r="A114" s="2188"/>
      <c r="B114" s="2191"/>
      <c r="C114" s="1237"/>
      <c r="D114" s="1238"/>
    </row>
    <row r="115" spans="1:4">
      <c r="A115" s="1298"/>
      <c r="B115" s="1241"/>
      <c r="C115" s="1242"/>
      <c r="D115" s="1299"/>
    </row>
    <row r="116" spans="1:4">
      <c r="A116" s="1300"/>
      <c r="B116" s="1245" t="s">
        <v>26110</v>
      </c>
      <c r="C116" s="1244"/>
      <c r="D116" s="1244"/>
    </row>
    <row r="117" spans="1:4">
      <c r="A117" s="1301"/>
      <c r="B117" s="1260" t="str">
        <f>IF(A117&gt;0,VLOOKUP(A117,#REF!,3,FALSE)," ")</f>
        <v xml:space="preserve"> </v>
      </c>
      <c r="C117" s="1253" t="str">
        <f>IF(A117&gt;0,VLOOKUP(A117,#REF!,4,FALSE)," ")</f>
        <v xml:space="preserve"> </v>
      </c>
      <c r="D117" s="1302" t="str">
        <f>IF(A117&gt;0,VLOOKUP(A117,#REF!,5,FALSE)," ")</f>
        <v xml:space="preserve"> </v>
      </c>
    </row>
    <row r="118" spans="1:4">
      <c r="A118" s="1247" t="s">
        <v>8833</v>
      </c>
      <c r="B118" s="1248" t="str">
        <f>VLOOKUP(A118,[4]Sokkia_Master!A$4:F$8986,2,FALSE)</f>
        <v>KIT, GRX3 BASE&amp;ROVER UHF 440-470</v>
      </c>
      <c r="C118" s="1249">
        <f>VLOOKUP(A118,[4]Sokkia_Master!A$1:F$8986,3,FALSE)</f>
        <v>0</v>
      </c>
      <c r="D118" s="1250">
        <f>VLOOKUP(A118,[4]Sokkia_Master!A$1:F$8986,4,FALSE)</f>
        <v>25600</v>
      </c>
    </row>
    <row r="119" spans="1:4">
      <c r="A119" s="1285"/>
      <c r="B119" s="1303" t="s">
        <v>26077</v>
      </c>
      <c r="C119" s="1253" t="s">
        <v>17949</v>
      </c>
      <c r="D119" s="1304"/>
    </row>
    <row r="120" spans="1:4">
      <c r="A120" s="1305" t="s">
        <v>26111</v>
      </c>
      <c r="B120" s="1306" t="s">
        <v>8573</v>
      </c>
      <c r="C120" s="1306">
        <v>2</v>
      </c>
      <c r="D120" s="1302"/>
    </row>
    <row r="121" spans="1:4">
      <c r="A121" s="1305" t="s">
        <v>26112</v>
      </c>
      <c r="B121" s="1306" t="s">
        <v>8577</v>
      </c>
      <c r="C121" s="1306">
        <v>2</v>
      </c>
      <c r="D121" s="1302"/>
    </row>
    <row r="122" spans="1:4">
      <c r="A122" s="1305" t="s">
        <v>26113</v>
      </c>
      <c r="B122" s="1306" t="s">
        <v>8635</v>
      </c>
      <c r="C122" s="1306">
        <v>1</v>
      </c>
      <c r="D122" s="1302"/>
    </row>
    <row r="123" spans="1:4">
      <c r="A123" s="1305" t="s">
        <v>26114</v>
      </c>
      <c r="B123" s="1306" t="s">
        <v>26115</v>
      </c>
      <c r="C123" s="1306">
        <v>2</v>
      </c>
      <c r="D123" s="1302"/>
    </row>
    <row r="124" spans="1:4">
      <c r="A124" s="1305" t="s">
        <v>26116</v>
      </c>
      <c r="B124" s="1306" t="s">
        <v>26117</v>
      </c>
      <c r="C124" s="1306">
        <v>1</v>
      </c>
      <c r="D124" s="1302"/>
    </row>
    <row r="125" spans="1:4">
      <c r="A125" s="1305" t="s">
        <v>26118</v>
      </c>
      <c r="B125" s="1306" t="s">
        <v>26119</v>
      </c>
      <c r="C125" s="1306">
        <v>2</v>
      </c>
      <c r="D125" s="1302"/>
    </row>
    <row r="126" spans="1:4">
      <c r="A126" s="1305" t="s">
        <v>26120</v>
      </c>
      <c r="B126" s="1306" t="s">
        <v>8818</v>
      </c>
      <c r="C126" s="1306">
        <v>1</v>
      </c>
      <c r="D126" s="1302"/>
    </row>
    <row r="127" spans="1:4">
      <c r="A127" s="1305" t="s">
        <v>26121</v>
      </c>
      <c r="B127" s="1306" t="s">
        <v>26122</v>
      </c>
      <c r="C127" s="1306">
        <v>2</v>
      </c>
      <c r="D127" s="1302"/>
    </row>
    <row r="128" spans="1:4">
      <c r="A128" s="1305" t="s">
        <v>26123</v>
      </c>
      <c r="B128" s="1306" t="s">
        <v>26124</v>
      </c>
      <c r="C128" s="1306">
        <v>2</v>
      </c>
      <c r="D128" s="1302"/>
    </row>
    <row r="129" spans="1:4">
      <c r="A129" s="1305" t="s">
        <v>26125</v>
      </c>
      <c r="B129" s="1306" t="s">
        <v>26126</v>
      </c>
      <c r="C129" s="1306">
        <v>2</v>
      </c>
      <c r="D129" s="1302"/>
    </row>
    <row r="130" spans="1:4">
      <c r="A130" s="1305" t="s">
        <v>26127</v>
      </c>
      <c r="B130" s="1306" t="s">
        <v>9001</v>
      </c>
      <c r="C130" s="1306">
        <v>2</v>
      </c>
      <c r="D130" s="1302"/>
    </row>
    <row r="131" spans="1:4">
      <c r="A131" s="1305" t="s">
        <v>26128</v>
      </c>
      <c r="B131" s="1306" t="s">
        <v>9005</v>
      </c>
      <c r="C131" s="1306">
        <v>2</v>
      </c>
      <c r="D131" s="1302"/>
    </row>
    <row r="132" spans="1:4">
      <c r="A132" s="1305" t="s">
        <v>26129</v>
      </c>
      <c r="B132" s="1306" t="s">
        <v>26130</v>
      </c>
      <c r="C132" s="1306">
        <v>1</v>
      </c>
      <c r="D132" s="1302"/>
    </row>
    <row r="133" spans="1:4">
      <c r="A133" s="1305" t="s">
        <v>26131</v>
      </c>
      <c r="B133" s="1306" t="s">
        <v>26132</v>
      </c>
      <c r="C133" s="1306">
        <v>1</v>
      </c>
      <c r="D133" s="1302"/>
    </row>
    <row r="134" spans="1:4">
      <c r="A134" s="1305" t="s">
        <v>26133</v>
      </c>
      <c r="B134" s="1306" t="s">
        <v>26134</v>
      </c>
      <c r="C134" s="1306">
        <v>1</v>
      </c>
      <c r="D134" s="1302"/>
    </row>
    <row r="135" spans="1:4">
      <c r="A135" s="1305" t="s">
        <v>26135</v>
      </c>
      <c r="B135" s="1306" t="s">
        <v>26136</v>
      </c>
      <c r="C135" s="1306">
        <v>1</v>
      </c>
      <c r="D135" s="1302"/>
    </row>
    <row r="136" spans="1:4">
      <c r="A136" s="1305" t="s">
        <v>26137</v>
      </c>
      <c r="B136" s="1306" t="s">
        <v>9075</v>
      </c>
      <c r="C136" s="1306">
        <v>2</v>
      </c>
      <c r="D136" s="1302"/>
    </row>
    <row r="137" spans="1:4">
      <c r="A137" s="1305" t="s">
        <v>26138</v>
      </c>
      <c r="B137" s="1306" t="s">
        <v>26139</v>
      </c>
      <c r="C137" s="1306">
        <v>1</v>
      </c>
      <c r="D137" s="1302"/>
    </row>
    <row r="138" spans="1:4">
      <c r="A138" s="1305" t="s">
        <v>26140</v>
      </c>
      <c r="B138" s="1306" t="s">
        <v>26141</v>
      </c>
      <c r="C138" s="1306">
        <v>1</v>
      </c>
      <c r="D138" s="1302"/>
    </row>
    <row r="139" spans="1:4">
      <c r="A139" s="1305" t="s">
        <v>26142</v>
      </c>
      <c r="B139" s="1306" t="s">
        <v>26143</v>
      </c>
      <c r="C139" s="1306">
        <v>2</v>
      </c>
      <c r="D139" s="1302"/>
    </row>
    <row r="140" spans="1:4">
      <c r="A140" s="1305" t="s">
        <v>8835</v>
      </c>
      <c r="B140" s="1306" t="s">
        <v>8836</v>
      </c>
      <c r="C140" s="1306">
        <v>1</v>
      </c>
      <c r="D140" s="1302"/>
    </row>
    <row r="141" spans="1:4">
      <c r="A141" s="1307" t="s">
        <v>26144</v>
      </c>
      <c r="B141" s="1306" t="s">
        <v>8122</v>
      </c>
      <c r="C141" s="1306">
        <v>1</v>
      </c>
      <c r="D141" s="1302"/>
    </row>
    <row r="142" spans="1:4">
      <c r="A142" s="1308"/>
      <c r="B142" s="1309"/>
      <c r="C142" s="1309"/>
      <c r="D142" s="1310"/>
    </row>
    <row r="143" spans="1:4">
      <c r="A143" s="1311" t="s">
        <v>26145</v>
      </c>
      <c r="B143" s="1312"/>
      <c r="C143" s="1309"/>
      <c r="D143" s="1310"/>
    </row>
    <row r="144" spans="1:4">
      <c r="A144" s="1266" t="s">
        <v>8847</v>
      </c>
      <c r="B144" s="1248" t="str">
        <f>VLOOKUP(A144,[4]Sokkia_Master!A$4:F$8986,2,FALSE)</f>
        <v xml:space="preserve">OAF+, 226 CH, ALL SIG 10Hz RADIO+LL RTK </v>
      </c>
      <c r="C144" s="1249">
        <f>VLOOKUP(A144,[4]Sokkia_Master!A$1:F$8986,3,FALSE)</f>
        <v>0</v>
      </c>
      <c r="D144" s="1250">
        <f>VLOOKUP(A144,[4]Sokkia_Master!A$1:F$8986,4,FALSE)</f>
        <v>5320</v>
      </c>
    </row>
    <row r="145" spans="1:4">
      <c r="A145" s="1267"/>
      <c r="B145" s="1287" t="s">
        <v>26146</v>
      </c>
      <c r="C145" s="1288"/>
      <c r="D145" s="1313"/>
    </row>
    <row r="146" spans="1:4">
      <c r="A146" s="1308"/>
      <c r="B146" s="1309"/>
      <c r="C146" s="1309"/>
      <c r="D146" s="1310"/>
    </row>
    <row r="147" spans="1:4">
      <c r="A147" s="1314"/>
      <c r="B147" s="1315"/>
      <c r="C147" s="1316"/>
      <c r="D147" s="1310"/>
    </row>
    <row r="148" spans="1:4">
      <c r="A148" s="1300"/>
      <c r="B148" s="1245" t="s">
        <v>26147</v>
      </c>
      <c r="C148" s="1244"/>
      <c r="D148" s="1244"/>
    </row>
    <row r="149" spans="1:4">
      <c r="A149" s="1301"/>
      <c r="B149" s="1260" t="str">
        <f>IF(A149&gt;0,VLOOKUP(A149,#REF!,3,FALSE)," ")</f>
        <v xml:space="preserve"> </v>
      </c>
      <c r="C149" s="1253" t="str">
        <f>IF(A149&gt;0,VLOOKUP(A149,#REF!,4,FALSE)," ")</f>
        <v xml:space="preserve"> </v>
      </c>
      <c r="D149" s="1302" t="str">
        <f>IF(A149&gt;0,VLOOKUP(A149,#REF!,5,FALSE)," ")</f>
        <v xml:space="preserve"> </v>
      </c>
    </row>
    <row r="150" spans="1:4">
      <c r="A150" s="1247" t="s">
        <v>8827</v>
      </c>
      <c r="B150" s="1248" t="str">
        <f>VLOOKUP(A150,[4]Sokkia_Master!A$4:F$8986,2,FALSE)</f>
        <v>KIT, GRX3 ROVER UHF 440-470</v>
      </c>
      <c r="C150" s="1249">
        <f>VLOOKUP(A150,[4]Sokkia_Master!A$1:F$8986,3,FALSE)</f>
        <v>0</v>
      </c>
      <c r="D150" s="1250">
        <f>VLOOKUP(A150,[4]Sokkia_Master!A$1:F$8986,4,FALSE)</f>
        <v>13000</v>
      </c>
    </row>
    <row r="151" spans="1:4">
      <c r="A151" s="1285"/>
      <c r="B151" s="1303" t="s">
        <v>26077</v>
      </c>
      <c r="C151" s="1253" t="s">
        <v>17949</v>
      </c>
      <c r="D151" s="1302"/>
    </row>
    <row r="152" spans="1:4">
      <c r="A152" s="1305" t="s">
        <v>26111</v>
      </c>
      <c r="B152" s="1253" t="s">
        <v>8573</v>
      </c>
      <c r="C152" s="1253">
        <v>1</v>
      </c>
      <c r="D152" s="1302"/>
    </row>
    <row r="153" spans="1:4">
      <c r="A153" s="1305" t="s">
        <v>26112</v>
      </c>
      <c r="B153" s="1306" t="s">
        <v>8577</v>
      </c>
      <c r="C153" s="1253">
        <v>1</v>
      </c>
      <c r="D153" s="1302"/>
    </row>
    <row r="154" spans="1:4">
      <c r="A154" s="1305" t="s">
        <v>26114</v>
      </c>
      <c r="B154" s="1253" t="s">
        <v>26115</v>
      </c>
      <c r="C154" s="1253">
        <v>1</v>
      </c>
      <c r="D154" s="1302"/>
    </row>
    <row r="155" spans="1:4">
      <c r="A155" s="1305" t="s">
        <v>26116</v>
      </c>
      <c r="B155" s="1306" t="s">
        <v>26117</v>
      </c>
      <c r="C155" s="1253">
        <v>1</v>
      </c>
      <c r="D155" s="1302"/>
    </row>
    <row r="156" spans="1:4">
      <c r="A156" s="1305" t="s">
        <v>26118</v>
      </c>
      <c r="B156" s="1253" t="s">
        <v>26119</v>
      </c>
      <c r="C156" s="1253">
        <v>1</v>
      </c>
      <c r="D156" s="1302"/>
    </row>
    <row r="157" spans="1:4">
      <c r="A157" s="1305" t="s">
        <v>26120</v>
      </c>
      <c r="B157" s="1306" t="s">
        <v>8818</v>
      </c>
      <c r="C157" s="1253">
        <v>1</v>
      </c>
      <c r="D157" s="1302"/>
    </row>
    <row r="158" spans="1:4">
      <c r="A158" s="1305" t="s">
        <v>26121</v>
      </c>
      <c r="B158" s="1253" t="s">
        <v>26122</v>
      </c>
      <c r="C158" s="1253">
        <v>1</v>
      </c>
      <c r="D158" s="1302"/>
    </row>
    <row r="159" spans="1:4">
      <c r="A159" s="1305" t="s">
        <v>26123</v>
      </c>
      <c r="B159" s="1253" t="s">
        <v>26124</v>
      </c>
      <c r="C159" s="1253">
        <v>1</v>
      </c>
      <c r="D159" s="1302"/>
    </row>
    <row r="160" spans="1:4">
      <c r="A160" s="1305" t="s">
        <v>26125</v>
      </c>
      <c r="B160" s="1253" t="s">
        <v>26126</v>
      </c>
      <c r="C160" s="1253">
        <v>1</v>
      </c>
      <c r="D160" s="1302"/>
    </row>
    <row r="161" spans="1:4">
      <c r="A161" s="1305" t="s">
        <v>26127</v>
      </c>
      <c r="B161" s="1253" t="s">
        <v>9001</v>
      </c>
      <c r="C161" s="1253">
        <v>1</v>
      </c>
      <c r="D161" s="1302"/>
    </row>
    <row r="162" spans="1:4">
      <c r="A162" s="1305" t="s">
        <v>26128</v>
      </c>
      <c r="B162" s="1253" t="s">
        <v>9005</v>
      </c>
      <c r="C162" s="1253">
        <v>1</v>
      </c>
      <c r="D162" s="1302"/>
    </row>
    <row r="163" spans="1:4">
      <c r="A163" s="1305" t="s">
        <v>26148</v>
      </c>
      <c r="B163" s="1253" t="s">
        <v>26149</v>
      </c>
      <c r="C163" s="1253">
        <v>1</v>
      </c>
      <c r="D163" s="1302"/>
    </row>
    <row r="164" spans="1:4">
      <c r="A164" s="1305" t="s">
        <v>26137</v>
      </c>
      <c r="B164" s="1253" t="s">
        <v>9075</v>
      </c>
      <c r="C164" s="1253">
        <v>1</v>
      </c>
      <c r="D164" s="1302"/>
    </row>
    <row r="165" spans="1:4">
      <c r="A165" s="1305" t="s">
        <v>26142</v>
      </c>
      <c r="B165" s="1253" t="s">
        <v>26143</v>
      </c>
      <c r="C165" s="1253">
        <v>1</v>
      </c>
      <c r="D165" s="1302"/>
    </row>
    <row r="166" spans="1:4">
      <c r="A166" s="1285"/>
      <c r="B166" s="1260"/>
      <c r="C166" s="1253"/>
      <c r="D166" s="1302"/>
    </row>
    <row r="167" spans="1:4">
      <c r="A167" s="1311" t="s">
        <v>26150</v>
      </c>
      <c r="B167" s="1312"/>
      <c r="C167" s="1309"/>
      <c r="D167" s="1310"/>
    </row>
    <row r="168" spans="1:4">
      <c r="A168" s="1266" t="s">
        <v>8847</v>
      </c>
      <c r="B168" s="1248" t="str">
        <f>VLOOKUP(A168,[4]Sokkia_Master!A$4:F$8986,2,FALSE)</f>
        <v xml:space="preserve">OAF+, 226 CH, ALL SIG 10Hz RADIO+LL RTK </v>
      </c>
      <c r="C168" s="1249">
        <f>VLOOKUP(A168,[4]Sokkia_Master!A$1:F$8986,3,FALSE)</f>
        <v>0</v>
      </c>
      <c r="D168" s="1250">
        <f>VLOOKUP(A168,[4]Sokkia_Master!A$1:F$8986,4,FALSE)</f>
        <v>5320</v>
      </c>
    </row>
    <row r="169" spans="1:4">
      <c r="A169" s="1267"/>
      <c r="B169" s="1287" t="s">
        <v>26146</v>
      </c>
      <c r="C169" s="1288"/>
      <c r="D169" s="1313"/>
    </row>
    <row r="170" spans="1:4">
      <c r="A170" s="1301"/>
      <c r="B170" s="1260" t="str">
        <f>IF(A170&gt;0,VLOOKUP(A170,#REF!,3,FALSE)," ")</f>
        <v xml:space="preserve"> </v>
      </c>
      <c r="C170" s="1253" t="str">
        <f>IF(A170&gt;0,VLOOKUP(A170,#REF!,4,FALSE)," ")</f>
        <v xml:space="preserve"> </v>
      </c>
      <c r="D170" s="1302" t="str">
        <f>IF(A170&gt;0,VLOOKUP(A170,#REF!,5,FALSE)," ")</f>
        <v xml:space="preserve"> </v>
      </c>
    </row>
    <row r="171" spans="1:4">
      <c r="A171" s="1300"/>
      <c r="B171" s="1245" t="s">
        <v>26151</v>
      </c>
      <c r="C171" s="1244"/>
      <c r="D171" s="1244"/>
    </row>
    <row r="172" spans="1:4">
      <c r="A172" s="1301"/>
      <c r="B172" s="1260" t="str">
        <f>IF(A172&gt;0,VLOOKUP(A172,#REF!,3,FALSE)," ")</f>
        <v xml:space="preserve"> </v>
      </c>
      <c r="C172" s="1253" t="str">
        <f>IF(A172&gt;0,VLOOKUP(A172,#REF!,4,FALSE)," ")</f>
        <v xml:space="preserve"> </v>
      </c>
      <c r="D172" s="1302" t="str">
        <f>IF(A172&gt;0,VLOOKUP(A172,#REF!,5,FALSE)," ")</f>
        <v xml:space="preserve"> </v>
      </c>
    </row>
    <row r="173" spans="1:4">
      <c r="A173" s="1247" t="s">
        <v>8831</v>
      </c>
      <c r="B173" s="1248" t="str">
        <f>VLOOKUP(A173,[4]Sokkia_Master!A$4:F$8986,2,FALSE)</f>
        <v>KIT, GRX3 BASE UHF 440-470</v>
      </c>
      <c r="C173" s="1249">
        <f>VLOOKUP(A173,[4]Sokkia_Master!A$1:F$8986,3,FALSE)</f>
        <v>0</v>
      </c>
      <c r="D173" s="1250">
        <f>VLOOKUP(A173,[4]Sokkia_Master!A$1:F$8986,4,FALSE)</f>
        <v>13700</v>
      </c>
    </row>
    <row r="174" spans="1:4">
      <c r="A174" s="1285"/>
      <c r="B174" s="1303" t="s">
        <v>26077</v>
      </c>
      <c r="C174" s="1253" t="s">
        <v>17949</v>
      </c>
      <c r="D174" s="1302"/>
    </row>
    <row r="175" spans="1:4">
      <c r="A175" s="1305" t="s">
        <v>26152</v>
      </c>
      <c r="B175" s="1306" t="s">
        <v>8573</v>
      </c>
      <c r="C175" s="1306">
        <v>1</v>
      </c>
      <c r="D175" s="1302"/>
    </row>
    <row r="176" spans="1:4">
      <c r="A176" s="1305" t="s">
        <v>26112</v>
      </c>
      <c r="B176" s="1306" t="s">
        <v>8577</v>
      </c>
      <c r="C176" s="1306">
        <v>1</v>
      </c>
      <c r="D176" s="1302"/>
    </row>
    <row r="177" spans="1:4">
      <c r="A177" s="1305" t="s">
        <v>26113</v>
      </c>
      <c r="B177" s="1306" t="s">
        <v>8635</v>
      </c>
      <c r="C177" s="1306">
        <v>1</v>
      </c>
      <c r="D177" s="1302"/>
    </row>
    <row r="178" spans="1:4">
      <c r="A178" s="1305" t="s">
        <v>26114</v>
      </c>
      <c r="B178" s="1306" t="s">
        <v>26115</v>
      </c>
      <c r="C178" s="1306">
        <v>1</v>
      </c>
      <c r="D178" s="1302"/>
    </row>
    <row r="179" spans="1:4">
      <c r="A179" s="1305" t="s">
        <v>26116</v>
      </c>
      <c r="B179" s="1306" t="s">
        <v>26117</v>
      </c>
      <c r="C179" s="1306">
        <v>1</v>
      </c>
      <c r="D179" s="1302"/>
    </row>
    <row r="180" spans="1:4">
      <c r="A180" s="1305" t="s">
        <v>26118</v>
      </c>
      <c r="B180" s="1306" t="s">
        <v>26119</v>
      </c>
      <c r="C180" s="1306">
        <v>1</v>
      </c>
      <c r="D180" s="1302"/>
    </row>
    <row r="181" spans="1:4">
      <c r="A181" s="1305" t="s">
        <v>26120</v>
      </c>
      <c r="B181" s="1306" t="s">
        <v>8818</v>
      </c>
      <c r="C181" s="1306">
        <v>1</v>
      </c>
      <c r="D181" s="1302"/>
    </row>
    <row r="182" spans="1:4">
      <c r="A182" s="1305" t="s">
        <v>26121</v>
      </c>
      <c r="B182" s="1306" t="s">
        <v>26122</v>
      </c>
      <c r="C182" s="1306">
        <v>1</v>
      </c>
      <c r="D182" s="1302"/>
    </row>
    <row r="183" spans="1:4">
      <c r="A183" s="1305" t="s">
        <v>26123</v>
      </c>
      <c r="B183" s="1306" t="s">
        <v>26124</v>
      </c>
      <c r="C183" s="1306">
        <v>1</v>
      </c>
      <c r="D183" s="1302"/>
    </row>
    <row r="184" spans="1:4">
      <c r="A184" s="1305" t="s">
        <v>26127</v>
      </c>
      <c r="B184" s="1306" t="s">
        <v>9001</v>
      </c>
      <c r="C184" s="1306">
        <v>1</v>
      </c>
      <c r="D184" s="1302"/>
    </row>
    <row r="185" spans="1:4">
      <c r="A185" s="1305" t="s">
        <v>26128</v>
      </c>
      <c r="B185" s="1306" t="s">
        <v>9005</v>
      </c>
      <c r="C185" s="1306">
        <v>1</v>
      </c>
      <c r="D185" s="1302"/>
    </row>
    <row r="186" spans="1:4">
      <c r="A186" s="1305" t="s">
        <v>26129</v>
      </c>
      <c r="B186" s="1306" t="s">
        <v>26130</v>
      </c>
      <c r="C186" s="1306">
        <v>1</v>
      </c>
      <c r="D186" s="1302"/>
    </row>
    <row r="187" spans="1:4">
      <c r="A187" s="1305" t="s">
        <v>26131</v>
      </c>
      <c r="B187" s="1306" t="s">
        <v>26132</v>
      </c>
      <c r="C187" s="1306">
        <v>1</v>
      </c>
      <c r="D187" s="1302"/>
    </row>
    <row r="188" spans="1:4">
      <c r="A188" s="1305" t="s">
        <v>26133</v>
      </c>
      <c r="B188" s="1306" t="s">
        <v>26134</v>
      </c>
      <c r="C188" s="1306">
        <v>1</v>
      </c>
      <c r="D188" s="1302"/>
    </row>
    <row r="189" spans="1:4">
      <c r="A189" s="1305" t="s">
        <v>26135</v>
      </c>
      <c r="B189" s="1306" t="s">
        <v>26153</v>
      </c>
      <c r="C189" s="1306">
        <v>1</v>
      </c>
      <c r="D189" s="1302"/>
    </row>
    <row r="190" spans="1:4">
      <c r="A190" s="1305" t="s">
        <v>26137</v>
      </c>
      <c r="B190" s="1306" t="s">
        <v>9075</v>
      </c>
      <c r="C190" s="1306">
        <v>1</v>
      </c>
      <c r="D190" s="1302"/>
    </row>
    <row r="191" spans="1:4">
      <c r="A191" s="1305" t="s">
        <v>26142</v>
      </c>
      <c r="B191" s="1306" t="s">
        <v>26143</v>
      </c>
      <c r="C191" s="1306">
        <v>1</v>
      </c>
      <c r="D191" s="1302"/>
    </row>
    <row r="192" spans="1:4">
      <c r="A192" s="1305" t="s">
        <v>26125</v>
      </c>
      <c r="B192" s="1306" t="s">
        <v>26126</v>
      </c>
      <c r="C192" s="1306">
        <v>1</v>
      </c>
      <c r="D192" s="1302"/>
    </row>
    <row r="193" spans="1:4">
      <c r="A193" s="1305" t="s">
        <v>26154</v>
      </c>
      <c r="B193" s="1306" t="s">
        <v>8836</v>
      </c>
      <c r="C193" s="1306">
        <v>1</v>
      </c>
      <c r="D193" s="1302"/>
    </row>
    <row r="194" spans="1:4">
      <c r="A194" s="1305" t="s">
        <v>26155</v>
      </c>
      <c r="B194" s="1306" t="s">
        <v>26156</v>
      </c>
      <c r="C194" s="1306">
        <v>1</v>
      </c>
      <c r="D194" s="1302"/>
    </row>
    <row r="195" spans="1:4">
      <c r="A195" s="1305" t="s">
        <v>26138</v>
      </c>
      <c r="B195" s="1306" t="s">
        <v>26139</v>
      </c>
      <c r="C195" s="1306">
        <v>1</v>
      </c>
      <c r="D195" s="1302"/>
    </row>
    <row r="196" spans="1:4">
      <c r="A196" s="1305" t="s">
        <v>26140</v>
      </c>
      <c r="B196" s="1306" t="s">
        <v>26141</v>
      </c>
      <c r="C196" s="1306">
        <v>1</v>
      </c>
      <c r="D196" s="1302"/>
    </row>
    <row r="197" spans="1:4">
      <c r="A197" s="1305"/>
      <c r="B197" s="1253"/>
      <c r="C197" s="1253"/>
      <c r="D197" s="1302"/>
    </row>
    <row r="198" spans="1:4">
      <c r="A198" s="1305"/>
      <c r="B198" s="1256"/>
      <c r="C198" s="1253"/>
      <c r="D198" s="1302"/>
    </row>
    <row r="199" spans="1:4">
      <c r="A199" s="1311" t="s">
        <v>26150</v>
      </c>
      <c r="B199" s="1312"/>
      <c r="C199" s="1309"/>
      <c r="D199" s="1310"/>
    </row>
    <row r="200" spans="1:4">
      <c r="A200" s="1266" t="s">
        <v>8847</v>
      </c>
      <c r="B200" s="1248" t="str">
        <f>VLOOKUP(A200,[4]Sokkia_Master!A$4:F$8986,2,FALSE)</f>
        <v xml:space="preserve">OAF+, 226 CH, ALL SIG 10Hz RADIO+LL RTK </v>
      </c>
      <c r="C200" s="1249">
        <f>VLOOKUP(A200,[4]Sokkia_Master!A$1:F$8986,3,FALSE)</f>
        <v>0</v>
      </c>
      <c r="D200" s="1250">
        <f>VLOOKUP(A200,[4]Sokkia_Master!A$1:F$8986,4,FALSE)</f>
        <v>5320</v>
      </c>
    </row>
    <row r="201" spans="1:4">
      <c r="A201" s="1267"/>
      <c r="B201" s="1287" t="s">
        <v>26146</v>
      </c>
      <c r="C201" s="1288"/>
      <c r="D201" s="1313"/>
    </row>
    <row r="202" spans="1:4">
      <c r="A202" s="1267"/>
      <c r="B202" s="1283"/>
      <c r="C202" s="1288"/>
      <c r="D202" s="1313"/>
    </row>
    <row r="203" spans="1:4">
      <c r="A203" s="1300"/>
      <c r="B203" s="1245" t="s">
        <v>26157</v>
      </c>
      <c r="C203" s="1244"/>
      <c r="D203" s="1244"/>
    </row>
    <row r="204" spans="1:4">
      <c r="A204" s="1317"/>
      <c r="B204" s="1318"/>
      <c r="C204" s="1316"/>
      <c r="D204" s="1310"/>
    </row>
    <row r="205" spans="1:4">
      <c r="A205" s="1266" t="s">
        <v>8829</v>
      </c>
      <c r="B205" s="1248" t="str">
        <f>VLOOKUP(A205,[4]Sokkia_Master!A$4:F$8986,2,FALSE)</f>
        <v>KIT, GRX3 Network Rover</v>
      </c>
      <c r="C205" s="1249">
        <f>VLOOKUP(A205,[4]Sokkia_Master!A$1:F$8986,3,FALSE)</f>
        <v>0</v>
      </c>
      <c r="D205" s="1250">
        <f>VLOOKUP(A205,[4]Sokkia_Master!A$1:F$8986,4,FALSE)</f>
        <v>11100</v>
      </c>
    </row>
    <row r="206" spans="1:4">
      <c r="A206" s="1285"/>
      <c r="B206" s="1303" t="s">
        <v>26077</v>
      </c>
      <c r="C206" s="1253" t="s">
        <v>17949</v>
      </c>
      <c r="D206" s="1302"/>
    </row>
    <row r="207" spans="1:4">
      <c r="A207" s="1255" t="s">
        <v>26111</v>
      </c>
      <c r="B207" s="1306" t="s">
        <v>8573</v>
      </c>
      <c r="C207" s="1306">
        <v>1</v>
      </c>
      <c r="D207" s="1302"/>
    </row>
    <row r="208" spans="1:4">
      <c r="A208" s="1255" t="s">
        <v>26112</v>
      </c>
      <c r="B208" s="1306" t="s">
        <v>8577</v>
      </c>
      <c r="C208" s="1306">
        <v>1</v>
      </c>
      <c r="D208" s="1302"/>
    </row>
    <row r="209" spans="1:4">
      <c r="A209" s="1255" t="s">
        <v>26114</v>
      </c>
      <c r="B209" s="1306" t="s">
        <v>26115</v>
      </c>
      <c r="C209" s="1306">
        <v>1</v>
      </c>
      <c r="D209" s="1302"/>
    </row>
    <row r="210" spans="1:4">
      <c r="A210" s="1255" t="s">
        <v>26116</v>
      </c>
      <c r="B210" s="1306" t="s">
        <v>26117</v>
      </c>
      <c r="C210" s="1306">
        <v>1</v>
      </c>
      <c r="D210" s="1302"/>
    </row>
    <row r="211" spans="1:4">
      <c r="A211" s="1255" t="s">
        <v>26158</v>
      </c>
      <c r="B211" s="1306" t="s">
        <v>26159</v>
      </c>
      <c r="C211" s="1306">
        <v>1</v>
      </c>
      <c r="D211" s="1302"/>
    </row>
    <row r="212" spans="1:4">
      <c r="A212" s="1255" t="s">
        <v>26120</v>
      </c>
      <c r="B212" s="1306" t="s">
        <v>8818</v>
      </c>
      <c r="C212" s="1306">
        <v>1</v>
      </c>
      <c r="D212" s="1302"/>
    </row>
    <row r="213" spans="1:4">
      <c r="A213" s="1255" t="s">
        <v>26121</v>
      </c>
      <c r="B213" s="1306" t="s">
        <v>26122</v>
      </c>
      <c r="C213" s="1306">
        <v>1</v>
      </c>
      <c r="D213" s="1302"/>
    </row>
    <row r="214" spans="1:4">
      <c r="A214" s="1255" t="s">
        <v>26123</v>
      </c>
      <c r="B214" s="1306" t="s">
        <v>26124</v>
      </c>
      <c r="C214" s="1306">
        <v>1</v>
      </c>
      <c r="D214" s="1302"/>
    </row>
    <row r="215" spans="1:4">
      <c r="A215" s="1255" t="s">
        <v>26125</v>
      </c>
      <c r="B215" s="1306" t="s">
        <v>26126</v>
      </c>
      <c r="C215" s="1306">
        <v>1</v>
      </c>
      <c r="D215" s="1302"/>
    </row>
    <row r="216" spans="1:4">
      <c r="A216" s="1255" t="s">
        <v>26127</v>
      </c>
      <c r="B216" s="1306" t="s">
        <v>9001</v>
      </c>
      <c r="C216" s="1306">
        <v>1</v>
      </c>
      <c r="D216" s="1302"/>
    </row>
    <row r="217" spans="1:4">
      <c r="A217" s="1255" t="s">
        <v>26128</v>
      </c>
      <c r="B217" s="1306" t="s">
        <v>9005</v>
      </c>
      <c r="C217" s="1306">
        <v>1</v>
      </c>
      <c r="D217" s="1302"/>
    </row>
    <row r="218" spans="1:4">
      <c r="A218" s="1255" t="s">
        <v>26148</v>
      </c>
      <c r="B218" s="1306" t="s">
        <v>26149</v>
      </c>
      <c r="C218" s="1306">
        <v>1</v>
      </c>
      <c r="D218" s="1302"/>
    </row>
    <row r="219" spans="1:4">
      <c r="A219" s="1255" t="s">
        <v>26142</v>
      </c>
      <c r="B219" s="1306" t="s">
        <v>26143</v>
      </c>
      <c r="C219" s="1306">
        <v>1</v>
      </c>
      <c r="D219" s="1302"/>
    </row>
    <row r="220" spans="1:4">
      <c r="A220" s="1305"/>
      <c r="B220" s="1306"/>
      <c r="C220" s="1306"/>
      <c r="D220" s="1302"/>
    </row>
    <row r="221" spans="1:4">
      <c r="A221" s="1311" t="s">
        <v>26150</v>
      </c>
      <c r="B221" s="1312"/>
      <c r="C221" s="1306"/>
      <c r="D221" s="1302"/>
    </row>
    <row r="222" spans="1:4">
      <c r="A222" s="1266" t="s">
        <v>8845</v>
      </c>
      <c r="B222" s="1248" t="str">
        <f>VLOOKUP(A222,[4]Sokkia_Master!A$4:F$8986,2,FALSE)</f>
        <v xml:space="preserve">OAF+, 226CH, ALL SIG 10Hz Net+LL RTK </v>
      </c>
      <c r="C222" s="1249">
        <f>VLOOKUP(A222,[4]Sokkia_Master!A$1:F$8986,3,FALSE)</f>
        <v>0</v>
      </c>
      <c r="D222" s="1250">
        <f>VLOOKUP(A222,[4]Sokkia_Master!A$1:F$8986,4,FALSE)</f>
        <v>4320</v>
      </c>
    </row>
    <row r="223" spans="1:4">
      <c r="A223" s="1267"/>
      <c r="B223" s="1287" t="s">
        <v>26146</v>
      </c>
      <c r="C223" s="1288"/>
      <c r="D223" s="1313"/>
    </row>
    <row r="224" spans="1:4">
      <c r="A224" s="1317"/>
      <c r="B224" s="1318"/>
      <c r="C224" s="1316"/>
      <c r="D224" s="1310"/>
    </row>
    <row r="225" spans="1:4">
      <c r="A225" s="1300"/>
      <c r="B225" s="1245" t="s">
        <v>26160</v>
      </c>
      <c r="C225" s="1244"/>
      <c r="D225" s="1244"/>
    </row>
    <row r="226" spans="1:4">
      <c r="A226" s="1317"/>
      <c r="B226" s="1318"/>
      <c r="C226" s="1316"/>
      <c r="D226" s="1310"/>
    </row>
    <row r="227" spans="1:4">
      <c r="A227" s="1266" t="s">
        <v>8825</v>
      </c>
      <c r="B227" s="1248" t="str">
        <f>VLOOKUP(A227,[4]Sokkia_Master!A$4:F$8986,2,FALSE)</f>
        <v>KIT, GRX3 Static Single</v>
      </c>
      <c r="C227" s="1249">
        <f>VLOOKUP(A227,[4]Sokkia_Master!A$1:F$8986,3,FALSE)</f>
        <v>0</v>
      </c>
      <c r="D227" s="1250">
        <f>VLOOKUP(A227,[4]Sokkia_Master!A$1:F$8986,4,FALSE)</f>
        <v>11100</v>
      </c>
    </row>
    <row r="228" spans="1:4">
      <c r="A228" s="1285"/>
      <c r="B228" s="1303" t="s">
        <v>26077</v>
      </c>
      <c r="C228" s="1253" t="s">
        <v>17949</v>
      </c>
      <c r="D228" s="1302"/>
    </row>
    <row r="229" spans="1:4">
      <c r="A229" s="1305" t="s">
        <v>26111</v>
      </c>
      <c r="B229" s="1306" t="s">
        <v>8573</v>
      </c>
      <c r="C229" s="1306">
        <v>1</v>
      </c>
      <c r="D229" s="1302"/>
    </row>
    <row r="230" spans="1:4">
      <c r="A230" s="1305" t="s">
        <v>26112</v>
      </c>
      <c r="B230" s="1306" t="s">
        <v>8577</v>
      </c>
      <c r="C230" s="1306">
        <v>1</v>
      </c>
      <c r="D230" s="1302"/>
    </row>
    <row r="231" spans="1:4">
      <c r="A231" s="1305" t="s">
        <v>26114</v>
      </c>
      <c r="B231" s="1306" t="s">
        <v>26115</v>
      </c>
      <c r="C231" s="1306">
        <v>1</v>
      </c>
      <c r="D231" s="1302"/>
    </row>
    <row r="232" spans="1:4">
      <c r="A232" s="1305" t="s">
        <v>26116</v>
      </c>
      <c r="B232" s="1306" t="s">
        <v>26117</v>
      </c>
      <c r="C232" s="1306">
        <v>1</v>
      </c>
      <c r="D232" s="1302"/>
    </row>
    <row r="233" spans="1:4">
      <c r="A233" s="1305" t="s">
        <v>26158</v>
      </c>
      <c r="B233" s="1306" t="s">
        <v>26159</v>
      </c>
      <c r="C233" s="1306">
        <v>1</v>
      </c>
      <c r="D233" s="1302"/>
    </row>
    <row r="234" spans="1:4">
      <c r="A234" s="1305" t="s">
        <v>26120</v>
      </c>
      <c r="B234" s="1306" t="s">
        <v>8818</v>
      </c>
      <c r="C234" s="1306">
        <v>1</v>
      </c>
      <c r="D234" s="1302"/>
    </row>
    <row r="235" spans="1:4">
      <c r="A235" s="1305" t="s">
        <v>26121</v>
      </c>
      <c r="B235" s="1306" t="s">
        <v>26122</v>
      </c>
      <c r="C235" s="1306">
        <v>1</v>
      </c>
      <c r="D235" s="1302"/>
    </row>
    <row r="236" spans="1:4">
      <c r="A236" s="1305" t="s">
        <v>26123</v>
      </c>
      <c r="B236" s="1306" t="s">
        <v>26124</v>
      </c>
      <c r="C236" s="1306">
        <v>1</v>
      </c>
      <c r="D236" s="1302"/>
    </row>
    <row r="237" spans="1:4">
      <c r="A237" s="1305" t="s">
        <v>26125</v>
      </c>
      <c r="B237" s="1306" t="s">
        <v>26126</v>
      </c>
      <c r="C237" s="1306">
        <v>1</v>
      </c>
      <c r="D237" s="1302"/>
    </row>
    <row r="238" spans="1:4">
      <c r="A238" s="1305" t="s">
        <v>26127</v>
      </c>
      <c r="B238" s="1306" t="s">
        <v>9001</v>
      </c>
      <c r="C238" s="1306">
        <v>1</v>
      </c>
      <c r="D238" s="1302"/>
    </row>
    <row r="239" spans="1:4">
      <c r="A239" s="1305" t="s">
        <v>26128</v>
      </c>
      <c r="B239" s="1306" t="s">
        <v>9005</v>
      </c>
      <c r="C239" s="1306">
        <v>1</v>
      </c>
      <c r="D239" s="1302"/>
    </row>
    <row r="240" spans="1:4">
      <c r="A240" s="1305" t="s">
        <v>26148</v>
      </c>
      <c r="B240" s="1306" t="s">
        <v>26149</v>
      </c>
      <c r="C240" s="1306">
        <v>1</v>
      </c>
      <c r="D240" s="1302"/>
    </row>
    <row r="241" spans="1:4">
      <c r="A241" s="1305" t="s">
        <v>26137</v>
      </c>
      <c r="B241" s="1306" t="s">
        <v>9075</v>
      </c>
      <c r="C241" s="1306">
        <v>1</v>
      </c>
      <c r="D241" s="1302"/>
    </row>
    <row r="242" spans="1:4">
      <c r="A242" s="1305" t="s">
        <v>26142</v>
      </c>
      <c r="B242" s="1306" t="s">
        <v>26143</v>
      </c>
      <c r="C242" s="1306">
        <v>1</v>
      </c>
      <c r="D242" s="1302"/>
    </row>
    <row r="243" spans="1:4">
      <c r="A243" s="1305" t="s">
        <v>8835</v>
      </c>
      <c r="B243" s="1306" t="s">
        <v>8836</v>
      </c>
      <c r="C243" s="1306">
        <v>1</v>
      </c>
      <c r="D243" s="1302"/>
    </row>
    <row r="244" spans="1:4">
      <c r="A244" s="1317"/>
      <c r="B244" s="1318"/>
      <c r="C244" s="1316"/>
      <c r="D244" s="1310"/>
    </row>
    <row r="245" spans="1:4">
      <c r="A245" s="1300"/>
      <c r="B245" s="1245" t="s">
        <v>26161</v>
      </c>
      <c r="C245" s="1244"/>
      <c r="D245" s="1244"/>
    </row>
    <row r="246" spans="1:4">
      <c r="A246" s="1314"/>
      <c r="B246" s="1319" t="s">
        <v>26162</v>
      </c>
      <c r="C246" s="1320"/>
      <c r="D246" s="1310"/>
    </row>
    <row r="247" spans="1:4">
      <c r="A247" s="1321"/>
      <c r="B247" s="1322"/>
      <c r="C247" s="1316"/>
      <c r="D247" s="1310"/>
    </row>
    <row r="248" spans="1:4">
      <c r="A248" s="1285" t="s">
        <v>8847</v>
      </c>
      <c r="B248" s="1262" t="str">
        <f>VLOOKUP(A248,[4]Sokkia_Master!A$4:F$8986,2,FALSE)</f>
        <v xml:space="preserve">OAF+, 226 CH, ALL SIG 10Hz RADIO+LL RTK </v>
      </c>
      <c r="C248" s="1263">
        <f>VLOOKUP(A248,[4]Sokkia_Master!A$1:F$8986,3,FALSE)</f>
        <v>0</v>
      </c>
      <c r="D248" s="1264">
        <f>VLOOKUP(A248,[4]Sokkia_Master!A$1:F$8986,4,FALSE)</f>
        <v>5320</v>
      </c>
    </row>
    <row r="249" spans="1:4">
      <c r="A249" s="1285" t="s">
        <v>8845</v>
      </c>
      <c r="B249" s="1262" t="str">
        <f>VLOOKUP(A249,[4]Sokkia_Master!A$4:F$8986,2,FALSE)</f>
        <v xml:space="preserve">OAF+, 226CH, ALL SIG 10Hz Net+LL RTK </v>
      </c>
      <c r="C249" s="1263">
        <f>VLOOKUP(A249,[4]Sokkia_Master!A$1:F$8986,3,FALSE)</f>
        <v>0</v>
      </c>
      <c r="D249" s="1264">
        <f>VLOOKUP(A249,[4]Sokkia_Master!A$1:F$8986,4,FALSE)</f>
        <v>4320</v>
      </c>
    </row>
    <row r="250" spans="1:4">
      <c r="A250" s="1267"/>
      <c r="B250" s="1287" t="s">
        <v>26146</v>
      </c>
      <c r="C250" s="1288"/>
      <c r="D250" s="1313"/>
    </row>
    <row r="251" spans="1:4">
      <c r="A251" s="1314"/>
      <c r="B251" s="1315"/>
      <c r="C251" s="1316"/>
      <c r="D251" s="1310"/>
    </row>
    <row r="252" spans="1:4">
      <c r="A252" s="1300"/>
      <c r="B252" s="1245" t="s">
        <v>26163</v>
      </c>
      <c r="C252" s="1244"/>
      <c r="D252" s="1244"/>
    </row>
    <row r="253" spans="1:4">
      <c r="A253" s="1285" t="s">
        <v>8843</v>
      </c>
      <c r="B253" s="1262" t="str">
        <f>VLOOKUP(A253,[4]Sokkia_Master!A$4:F$8986,2,FALSE)</f>
        <v>OAF-U, ADD L2 TO GG L1, 1Hz STATIC</v>
      </c>
      <c r="C253" s="1263">
        <f>VLOOKUP(A253,[4]Sokkia_Master!A$1:F$8986,3,FALSE)</f>
        <v>0</v>
      </c>
      <c r="D253" s="1264">
        <f>VLOOKUP(A253,[4]Sokkia_Master!A$1:F$8986,4,FALSE)</f>
        <v>1230</v>
      </c>
    </row>
    <row r="254" spans="1:4">
      <c r="A254" s="1285" t="s">
        <v>8849</v>
      </c>
      <c r="B254" s="1262" t="str">
        <f>VLOOKUP(A254,[4]Sokkia_Master!A$4:F$8986,2,FALSE)</f>
        <v>OAF-U, GRX3, GGD 10Hz to 20Hz RTK</v>
      </c>
      <c r="C254" s="1263">
        <f>VLOOKUP(A254,[4]Sokkia_Master!A$1:F$8986,3,FALSE)</f>
        <v>0</v>
      </c>
      <c r="D254" s="1264">
        <f>VLOOKUP(A254,[4]Sokkia_Master!A$1:F$8986,4,FALSE)</f>
        <v>1230</v>
      </c>
    </row>
    <row r="255" spans="1:4">
      <c r="A255" s="1285" t="s">
        <v>8851</v>
      </c>
      <c r="B255" s="1262" t="str">
        <f>VLOOKUP(A255,[4]Sokkia_Master!A$4:F$8986,2,FALSE)</f>
        <v>OAF-U, GRX3 GALILEO</v>
      </c>
      <c r="C255" s="1263">
        <f>VLOOKUP(A255,[4]Sokkia_Master!A$1:F$8986,3,FALSE)</f>
        <v>0</v>
      </c>
      <c r="D255" s="1264">
        <f>VLOOKUP(A255,[4]Sokkia_Master!A$1:F$8986,4,FALSE)</f>
        <v>880</v>
      </c>
    </row>
    <row r="256" spans="1:4">
      <c r="A256" s="1285" t="s">
        <v>8853</v>
      </c>
      <c r="B256" s="1262" t="str">
        <f>VLOOKUP(A256,[4]Sokkia_Master!A$4:F$8986,2,FALSE)</f>
        <v>OAF-U, GRX3 BDS</v>
      </c>
      <c r="C256" s="1263">
        <f>VLOOKUP(A256,[4]Sokkia_Master!A$1:F$8986,3,FALSE)</f>
        <v>0</v>
      </c>
      <c r="D256" s="1264">
        <f>VLOOKUP(A256,[4]Sokkia_Master!A$1:F$8986,4,FALSE)</f>
        <v>880</v>
      </c>
    </row>
    <row r="257" spans="1:4">
      <c r="A257" s="1261" t="s">
        <v>8855</v>
      </c>
      <c r="B257" s="1262" t="str">
        <f>VLOOKUP(A257,[4]Sokkia_Master!A$4:F$8986,2,FALSE)</f>
        <v>OAF-U, GRX3 GPS/SBAS L5 &amp; GLO L3</v>
      </c>
      <c r="C257" s="1263">
        <f>VLOOKUP(A257,[4]Sokkia_Master!A$1:F$8986,3,FALSE)</f>
        <v>0</v>
      </c>
      <c r="D257" s="1264">
        <f>VLOOKUP(A257,[4]Sokkia_Master!A$1:F$8986,4,FALSE)</f>
        <v>590</v>
      </c>
    </row>
    <row r="258" spans="1:4">
      <c r="A258" s="1261" t="s">
        <v>8857</v>
      </c>
      <c r="B258" s="1262" t="str">
        <f>VLOOKUP(A258,[4]Sokkia_Master!A$4:F$8986,2,FALSE)</f>
        <v>OAF-U, GRX3, Add TILT</v>
      </c>
      <c r="C258" s="1263">
        <f>VLOOKUP(A258,[4]Sokkia_Master!A$1:F$8986,3,FALSE)</f>
        <v>0</v>
      </c>
      <c r="D258" s="1264">
        <f>VLOOKUP(A258,[4]Sokkia_Master!A$1:F$8986,4,FALSE)</f>
        <v>1170</v>
      </c>
    </row>
    <row r="259" spans="1:4">
      <c r="A259" s="1323"/>
      <c r="B259" s="1324"/>
      <c r="C259" s="1324"/>
      <c r="D259" s="1324"/>
    </row>
    <row r="260" spans="1:4">
      <c r="A260" s="1300"/>
      <c r="B260" s="1245" t="s">
        <v>26164</v>
      </c>
      <c r="C260" s="1244"/>
      <c r="D260" s="1244"/>
    </row>
    <row r="261" spans="1:4">
      <c r="A261" s="1285" t="s">
        <v>9004</v>
      </c>
      <c r="B261" s="1262" t="str">
        <f>VLOOKUP(A261,[4]Sokkia_Master!A$4:F$8986,2,FALSE)</f>
        <v>CABLE,POWER 5PIN ODU TO SAE + FERRITE</v>
      </c>
      <c r="C261" s="1263">
        <f>VLOOKUP(A261,[4]Sokkia_Master!A$1:F$8986,3,FALSE)</f>
        <v>0</v>
      </c>
      <c r="D261" s="1264">
        <f>VLOOKUP(A261,[4]Sokkia_Master!A$1:F$8986,4,FALSE)</f>
        <v>94</v>
      </c>
    </row>
    <row r="262" spans="1:4">
      <c r="A262" s="1285" t="s">
        <v>9010</v>
      </c>
      <c r="B262" s="1262" t="str">
        <f>VLOOKUP(A262,[4]Sokkia_Master!A$4:F$8986,2,FALSE)</f>
        <v>Alligator Clips to SAE Cable</v>
      </c>
      <c r="C262" s="1263">
        <f>VLOOKUP(A262,[4]Sokkia_Master!A$1:F$8986,3,FALSE)</f>
        <v>0</v>
      </c>
      <c r="D262" s="1264">
        <f>VLOOKUP(A262,[4]Sokkia_Master!A$1:F$8986,4,FALSE)</f>
        <v>41.2</v>
      </c>
    </row>
    <row r="263" spans="1:4">
      <c r="A263" s="1285" t="s">
        <v>9016</v>
      </c>
      <c r="B263" s="1262" t="str">
        <f>VLOOKUP(A263,[4]Sokkia_Master!A$4:F$8986,2,FALSE)</f>
        <v>Cable, SAE to Pigtail open ends w/in line fuse</v>
      </c>
      <c r="C263" s="1263">
        <f>VLOOKUP(A263,[4]Sokkia_Master!A$1:F$8986,3,FALSE)</f>
        <v>0</v>
      </c>
      <c r="D263" s="1264">
        <f>VLOOKUP(A263,[4]Sokkia_Master!A$1:F$8986,4,FALSE)</f>
        <v>92</v>
      </c>
    </row>
    <row r="264" spans="1:4">
      <c r="A264" s="1285" t="s">
        <v>8572</v>
      </c>
      <c r="B264" s="1262" t="str">
        <f>VLOOKUP(A264,[4]Sokkia_Master!A$4:F$8986,2,FALSE)</f>
        <v>POWER SUPPLY 12V 5A W/ SAE CONN</v>
      </c>
      <c r="C264" s="1263">
        <f>VLOOKUP(A264,[4]Sokkia_Master!A$1:F$8986,3,FALSE)</f>
        <v>0</v>
      </c>
      <c r="D264" s="1264">
        <f>VLOOKUP(A264,[4]Sokkia_Master!A$1:F$8986,4,FALSE)</f>
        <v>94</v>
      </c>
    </row>
    <row r="265" spans="1:4">
      <c r="A265" s="1261" t="s">
        <v>8576</v>
      </c>
      <c r="B265" s="1262" t="str">
        <f>VLOOKUP(A265,[4]Sokkia_Master!A$4:F$8986,2,FALSE)</f>
        <v>CABLE, POWER 3 PIN US</v>
      </c>
      <c r="C265" s="1263">
        <f>VLOOKUP(A265,[4]Sokkia_Master!A$1:F$8986,3,FALSE)</f>
        <v>0</v>
      </c>
      <c r="D265" s="1264">
        <f>VLOOKUP(A265,[4]Sokkia_Master!A$1:F$8986,4,FALSE)</f>
        <v>32</v>
      </c>
    </row>
    <row r="266" spans="1:4">
      <c r="A266" s="1261" t="s">
        <v>8604</v>
      </c>
      <c r="B266" s="1262" t="str">
        <f>VLOOKUP(A266,[4]Sokkia_Master!A$4:F$8986,2,FALSE)</f>
        <v>External GNSS antenna cable</v>
      </c>
      <c r="C266" s="1263">
        <f>VLOOKUP(A266,[4]Sokkia_Master!A$1:F$8986,3,FALSE)</f>
        <v>0</v>
      </c>
      <c r="D266" s="1264">
        <f>VLOOKUP(A266,[4]Sokkia_Master!A$1:F$8986,4,FALSE)</f>
        <v>172</v>
      </c>
    </row>
    <row r="267" spans="1:4">
      <c r="A267" s="1285" t="s">
        <v>8512</v>
      </c>
      <c r="B267" s="1262" t="str">
        <f>VLOOKUP(A267,[4]Sokkia_Master!A$4:F$8986,2,FALSE)</f>
        <v>Adapter, ATP1 Hybrid Positioning</v>
      </c>
      <c r="C267" s="1263">
        <f>VLOOKUP(A267,[4]Sokkia_Master!A$1:F$8986,3,FALSE)</f>
        <v>0</v>
      </c>
      <c r="D267" s="1264">
        <f>VLOOKUP(A267,[4]Sokkia_Master!A$1:F$8986,4,FALSE)</f>
        <v>90</v>
      </c>
    </row>
    <row r="268" spans="1:4">
      <c r="A268" s="1285" t="s">
        <v>9074</v>
      </c>
      <c r="B268" s="1262" t="str">
        <f>VLOOKUP(A268,[4]Sokkia_Master!A$4:F$8986,2,FALSE)</f>
        <v>ANT,RUBBER DUCK 440-470MHZ HIPER PRO</v>
      </c>
      <c r="C268" s="1263">
        <f>VLOOKUP(A268,[4]Sokkia_Master!A$1:F$8986,3,FALSE)</f>
        <v>0</v>
      </c>
      <c r="D268" s="1264">
        <f>VLOOKUP(A268,[4]Sokkia_Master!A$1:F$8986,4,FALSE)</f>
        <v>114</v>
      </c>
    </row>
    <row r="269" spans="1:4">
      <c r="A269" s="1285" t="s">
        <v>9000</v>
      </c>
      <c r="B269" s="1262" t="str">
        <f>VLOOKUP(A269,[4]Sokkia_Master!A$4:F$8986,2,FALSE)</f>
        <v>CABLE REC TO SERIAL DB9</v>
      </c>
      <c r="C269" s="1263">
        <f>VLOOKUP(A269,[4]Sokkia_Master!A$1:F$8986,3,FALSE)</f>
        <v>0</v>
      </c>
      <c r="D269" s="1264">
        <f>VLOOKUP(A269,[4]Sokkia_Master!A$1:F$8986,4,FALSE)</f>
        <v>118</v>
      </c>
    </row>
    <row r="270" spans="1:4">
      <c r="A270" s="1285" t="s">
        <v>8654</v>
      </c>
      <c r="B270" s="1262" t="str">
        <f>VLOOKUP(A270,[4]Sokkia_Master!A$4:F$8986,2,FALSE)</f>
        <v>Micro USB cable (1.5 meter)</v>
      </c>
      <c r="C270" s="1263">
        <f>VLOOKUP(A270,[4]Sokkia_Master!A$1:F$8986,3,FALSE)</f>
        <v>0</v>
      </c>
      <c r="D270" s="1264">
        <f>VLOOKUP(A270,[4]Sokkia_Master!A$1:F$8986,4,FALSE)</f>
        <v>29.8</v>
      </c>
    </row>
    <row r="271" spans="1:4">
      <c r="A271" s="1261" t="s">
        <v>8835</v>
      </c>
      <c r="B271" s="1262" t="str">
        <f>VLOOKUP(A271,[4]Sokkia_Master!A$4:F$8986,2,FALSE)</f>
        <v>TRIPOD, SK-15 WOOD FIBERGLASS QC</v>
      </c>
      <c r="C271" s="1263">
        <f>VLOOKUP(A271,[4]Sokkia_Master!A$1:F$8986,3,FALSE)</f>
        <v>0</v>
      </c>
      <c r="D271" s="1264">
        <f>VLOOKUP(A271,[4]Sokkia_Master!A$1:F$8986,4,FALSE)</f>
        <v>264</v>
      </c>
    </row>
    <row r="272" spans="1:4">
      <c r="A272" s="1285" t="s">
        <v>9050</v>
      </c>
      <c r="B272" s="1262" t="str">
        <f>VLOOKUP(A272,[4]Sokkia_Master!A$4:F$8986,2,FALSE)</f>
        <v>Tribrach with Optical Plummet (Black)</v>
      </c>
      <c r="C272" s="1263">
        <f>VLOOKUP(A272,[4]Sokkia_Master!A$1:F$8986,3,FALSE)</f>
        <v>0</v>
      </c>
      <c r="D272" s="1264">
        <f>VLOOKUP(A272,[4]Sokkia_Master!A$1:F$8986,4,FALSE)</f>
        <v>172</v>
      </c>
    </row>
    <row r="273" spans="1:4">
      <c r="A273" s="1261" t="s">
        <v>9144</v>
      </c>
      <c r="B273" s="1262" t="str">
        <f>VLOOKUP(A273,[4]Sokkia_Master!A$4:F$8986,2,FALSE)</f>
        <v>TRIBRACH ADAPTER MODEL - S2</v>
      </c>
      <c r="C273" s="1263">
        <f>VLOOKUP(A273,[4]Sokkia_Master!A$1:F$8986,3,FALSE)</f>
        <v>0</v>
      </c>
      <c r="D273" s="1264">
        <f>VLOOKUP(A273,[4]Sokkia_Master!A$1:F$8986,4,FALSE)</f>
        <v>320</v>
      </c>
    </row>
    <row r="274" spans="1:4">
      <c r="A274" s="1261">
        <v>808016</v>
      </c>
      <c r="B274" s="1262" t="str">
        <f>VLOOKUP(A274,[4]Sokkia_Master!A$4:F$8986,2,FALSE)</f>
        <v>POLE, CARBON, FIXED 2M, 2 SECT, SOKKIA</v>
      </c>
      <c r="C274" s="1263">
        <f>VLOOKUP(A274,[4]Sokkia_Master!A$1:F$8986,3,FALSE)</f>
        <v>0</v>
      </c>
      <c r="D274" s="1264">
        <f>VLOOKUP(A274,[4]Sokkia_Master!A$1:F$8986,4,FALSE)</f>
        <v>298</v>
      </c>
    </row>
    <row r="275" spans="1:4">
      <c r="A275" s="1261" t="s">
        <v>9054</v>
      </c>
      <c r="B275" s="1262" t="str">
        <f>VLOOKUP(A275,[4]Sokkia_Master!A$4:F$8986,2,FALSE)</f>
        <v>GPS HI Tape (3 meters)</v>
      </c>
      <c r="C275" s="1263">
        <f>VLOOKUP(A275,[4]Sokkia_Master!A$1:F$8986,3,FALSE)</f>
        <v>0</v>
      </c>
      <c r="D275" s="1264">
        <f>VLOOKUP(A275,[4]Sokkia_Master!A$1:F$8986,4,FALSE)</f>
        <v>29.8</v>
      </c>
    </row>
    <row r="276" spans="1:4">
      <c r="A276" s="1261" t="s">
        <v>9092</v>
      </c>
      <c r="B276" s="1262" t="str">
        <f>VLOOKUP(A276,[4]Sokkia_Master!A$4:F$8986,2,FALSE)</f>
        <v>Prism Spacer, 100mm</v>
      </c>
      <c r="C276" s="1263">
        <f>VLOOKUP(A276,[4]Sokkia_Master!A$1:F$8986,3,FALSE)</f>
        <v>0</v>
      </c>
      <c r="D276" s="1264">
        <f>VLOOKUP(A276,[4]Sokkia_Master!A$1:F$8986,4,FALSE)</f>
        <v>29.8</v>
      </c>
    </row>
    <row r="277" spans="1:4">
      <c r="A277" s="1261" t="s">
        <v>8817</v>
      </c>
      <c r="B277" s="1262" t="str">
        <f>VLOOKUP(A277,[4]Sokkia_Master!A$4:F$8986,2,FALSE)</f>
        <v>CASE, HARD, SOKKIA GRX3</v>
      </c>
      <c r="C277" s="1263">
        <f>VLOOKUP(A277,[4]Sokkia_Master!A$1:F$8986,3,FALSE)</f>
        <v>0</v>
      </c>
      <c r="D277" s="1264">
        <f>VLOOKUP(A277,[4]Sokkia_Master!A$1:F$8986,4,FALSE)</f>
        <v>412</v>
      </c>
    </row>
    <row r="278" spans="1:4">
      <c r="A278" s="1285" t="s">
        <v>9020</v>
      </c>
      <c r="B278" s="1262" t="str">
        <f>VLOOKUP(A278,[4]Sokkia_Master!A$4:F$8986,2,FALSE)</f>
        <v>GCX Soft Case, Gray</v>
      </c>
      <c r="C278" s="1263">
        <f>VLOOKUP(A278,[4]Sokkia_Master!A$1:F$8986,3,FALSE)</f>
        <v>0</v>
      </c>
      <c r="D278" s="1264">
        <f>VLOOKUP(A278,[4]Sokkia_Master!A$1:F$8986,4,FALSE)</f>
        <v>77</v>
      </c>
    </row>
    <row r="280" spans="1:4">
      <c r="A280" s="1325"/>
      <c r="B280" s="1326" t="s">
        <v>26165</v>
      </c>
      <c r="C280" s="1327"/>
      <c r="D280" s="1328"/>
    </row>
    <row r="281" spans="1:4">
      <c r="A281" s="1329"/>
      <c r="B281" s="1260" t="s">
        <v>13487</v>
      </c>
      <c r="C281" s="1253" t="s">
        <v>13487</v>
      </c>
      <c r="D281" s="1302" t="s">
        <v>13487</v>
      </c>
    </row>
    <row r="282" spans="1:4">
      <c r="A282" s="1292" t="s">
        <v>8934</v>
      </c>
      <c r="B282" s="1262" t="str">
        <f>VLOOKUP(A282,[4]Sokkia_Master!A$4:F$8986,2,FALSE)</f>
        <v>BDC72, Li-ion Batt (7.2V, 5,986mAh)</v>
      </c>
      <c r="C282" s="1263">
        <f>VLOOKUP(A282,[4]Sokkia_Master!A$1:F$8986,3,FALSE)</f>
        <v>0</v>
      </c>
      <c r="D282" s="1264">
        <f>VLOOKUP(A282,[4]Sokkia_Master!A$1:F$8986,4,FALSE)</f>
        <v>353</v>
      </c>
    </row>
    <row r="283" spans="1:4">
      <c r="A283" s="1292" t="s">
        <v>8936</v>
      </c>
      <c r="B283" s="1262" t="str">
        <f>VLOOKUP(A283,[4]Sokkia_Master!A$4:F$8986,2,FALSE)</f>
        <v>CDC77/PS, CDC77 - US CABLE (FLAT PIN)</v>
      </c>
      <c r="C283" s="1263">
        <f>VLOOKUP(A283,[4]Sokkia_Master!A$1:F$8986,3,FALSE)</f>
        <v>0</v>
      </c>
      <c r="D283" s="1264">
        <f>VLOOKUP(A283,[4]Sokkia_Master!A$1:F$8986,4,FALSE)</f>
        <v>372</v>
      </c>
    </row>
    <row r="284" spans="1:4">
      <c r="A284" s="1301">
        <v>210160124</v>
      </c>
      <c r="B284" s="1262" t="str">
        <f>VLOOKUP(A284,[4]Sokkia_Master!A$4:F$8986,2,FALSE)</f>
        <v>EDC113B 115VAC Power Cable for CDC68/70</v>
      </c>
      <c r="C284" s="1263">
        <f>VLOOKUP(A284,[4]Sokkia_Master!A$1:F$8986,3,FALSE)</f>
        <v>0</v>
      </c>
      <c r="D284" s="1264">
        <f>VLOOKUP(A284,[4]Sokkia_Master!A$1:F$8986,4,FALSE)</f>
        <v>31</v>
      </c>
    </row>
    <row r="285" spans="1:4">
      <c r="A285" s="1330" t="s">
        <v>9146</v>
      </c>
      <c r="B285" s="1262" t="str">
        <f>VLOOKUP(A285,[4]Sokkia_Master!A$4:F$8986,2,FALSE)</f>
        <v>Cable, GRX1/2 Power (5 PIN) TO SAE</v>
      </c>
      <c r="C285" s="1263">
        <f>VLOOKUP(A285,[4]Sokkia_Master!A$1:F$8986,3,FALSE)</f>
        <v>0</v>
      </c>
      <c r="D285" s="1264">
        <f>VLOOKUP(A285,[4]Sokkia_Master!A$1:F$8986,4,FALSE)</f>
        <v>229</v>
      </c>
    </row>
    <row r="286" spans="1:4" ht="25.5">
      <c r="A286" s="1301" t="s">
        <v>9008</v>
      </c>
      <c r="B286" s="1262" t="str">
        <f>VLOOKUP(A286,[4]Sokkia_Master!A$4:F$8986,2,FALSE)</f>
        <v>Cigarette Lighter to SAE Cable</v>
      </c>
      <c r="C286" s="1263">
        <f>VLOOKUP(A286,[4]Sokkia_Master!A$1:F$8986,3,FALSE)</f>
        <v>0</v>
      </c>
      <c r="D286" s="1264">
        <f>VLOOKUP(A286,[4]Sokkia_Master!A$1:F$8986,4,FALSE)</f>
        <v>18.3</v>
      </c>
    </row>
    <row r="287" spans="1:4" ht="25.5">
      <c r="A287" s="1301" t="s">
        <v>9010</v>
      </c>
      <c r="B287" s="1262" t="str">
        <f>VLOOKUP(A287,[4]Sokkia_Master!A$4:F$8986,2,FALSE)</f>
        <v>Alligator Clips to SAE Cable</v>
      </c>
      <c r="C287" s="1263">
        <f>VLOOKUP(A287,[4]Sokkia_Master!A$1:F$8986,3,FALSE)</f>
        <v>0</v>
      </c>
      <c r="D287" s="1264">
        <f>VLOOKUP(A287,[4]Sokkia_Master!A$1:F$8986,4,FALSE)</f>
        <v>41.2</v>
      </c>
    </row>
    <row r="288" spans="1:4" ht="25.5">
      <c r="A288" s="1301" t="s">
        <v>9006</v>
      </c>
      <c r="B288" s="1262" t="str">
        <f>VLOOKUP(A288,[4]Sokkia_Master!A$4:F$8986,2,FALSE)</f>
        <v>SAE to SAE Extension Cable</v>
      </c>
      <c r="C288" s="1263">
        <f>VLOOKUP(A288,[4]Sokkia_Master!A$1:F$8986,3,FALSE)</f>
        <v>0</v>
      </c>
      <c r="D288" s="1264">
        <f>VLOOKUP(A288,[4]Sokkia_Master!A$1:F$8986,4,FALSE)</f>
        <v>18.3</v>
      </c>
    </row>
    <row r="289" spans="1:4">
      <c r="A289" s="1301"/>
      <c r="B289" s="1260" t="str">
        <f>IF(A289&gt;0,VLOOKUP(A289,#REF!,3,FALSE)," ")</f>
        <v xml:space="preserve"> </v>
      </c>
      <c r="C289" s="1253" t="str">
        <f>IF(A289&gt;0,VLOOKUP(A289,#REF!,4,FALSE)," ")</f>
        <v xml:space="preserve"> </v>
      </c>
      <c r="D289" s="1302" t="str">
        <f>IF(A289&gt;0,VLOOKUP(A289,#REF!,5,FALSE)," ")</f>
        <v xml:space="preserve"> </v>
      </c>
    </row>
    <row r="290" spans="1:4">
      <c r="A290" s="1301"/>
      <c r="B290" s="1260" t="s">
        <v>13487</v>
      </c>
      <c r="C290" s="1253" t="s">
        <v>13487</v>
      </c>
      <c r="D290" s="1302" t="s">
        <v>13487</v>
      </c>
    </row>
    <row r="292" spans="1:4">
      <c r="A292" s="1329"/>
      <c r="B292" s="1260" t="s">
        <v>13487</v>
      </c>
      <c r="C292" s="1253" t="s">
        <v>13487</v>
      </c>
      <c r="D292" s="1302" t="s">
        <v>13487</v>
      </c>
    </row>
    <row r="293" spans="1:4">
      <c r="A293" s="1325"/>
      <c r="B293" s="1326" t="s">
        <v>26166</v>
      </c>
      <c r="C293" s="1327"/>
      <c r="D293" s="1328"/>
    </row>
    <row r="294" spans="1:4">
      <c r="A294" s="1329"/>
      <c r="B294" s="1331" t="s">
        <v>26167</v>
      </c>
      <c r="C294" s="1253"/>
      <c r="D294" s="1302"/>
    </row>
    <row r="295" spans="1:4">
      <c r="A295" s="1329"/>
      <c r="B295" s="1260"/>
      <c r="C295" s="1253"/>
      <c r="D295" s="1302"/>
    </row>
    <row r="296" spans="1:4">
      <c r="A296" s="1301" t="s">
        <v>9062</v>
      </c>
      <c r="B296" s="1262" t="str">
        <f>VLOOKUP(A296,[4]Sokkia_Master!A$4:F$8986,2,FALSE)</f>
        <v>OAF - Add L2 GPS Option</v>
      </c>
      <c r="C296" s="1263">
        <f>VLOOKUP(A296,[4]Sokkia_Master!A$1:F$8986,3,FALSE)</f>
        <v>0</v>
      </c>
      <c r="D296" s="1264">
        <f>VLOOKUP(A296,[4]Sokkia_Master!A$1:F$8986,4,FALSE)</f>
        <v>1490</v>
      </c>
    </row>
    <row r="297" spans="1:4">
      <c r="A297" s="1301" t="s">
        <v>9064</v>
      </c>
      <c r="B297" s="1262" t="str">
        <f>VLOOKUP(A297,[4]Sokkia_Master!A$4:F$8986,2,FALSE)</f>
        <v>OAF - Add L2 Glonass Option</v>
      </c>
      <c r="C297" s="1263">
        <f>VLOOKUP(A297,[4]Sokkia_Master!A$1:F$8986,3,FALSE)</f>
        <v>0</v>
      </c>
      <c r="D297" s="1264">
        <f>VLOOKUP(A297,[4]Sokkia_Master!A$1:F$8986,4,FALSE)</f>
        <v>2470</v>
      </c>
    </row>
    <row r="298" spans="1:4">
      <c r="A298" s="1301" t="s">
        <v>9066</v>
      </c>
      <c r="B298" s="1262" t="str">
        <f>VLOOKUP(A298,[4]Sokkia_Master!A$4:F$8986,2,FALSE)</f>
        <v>OAF - Add 5Hz RTK Option</v>
      </c>
      <c r="C298" s="1263">
        <f>VLOOKUP(A298,[4]Sokkia_Master!A$1:F$8986,3,FALSE)</f>
        <v>0</v>
      </c>
      <c r="D298" s="1264">
        <f>VLOOKUP(A298,[4]Sokkia_Master!A$1:F$8986,4,FALSE)</f>
        <v>2470</v>
      </c>
    </row>
    <row r="299" spans="1:4">
      <c r="A299" s="1301" t="s">
        <v>9068</v>
      </c>
      <c r="B299" s="1262" t="str">
        <f>VLOOKUP(A299,[4]Sokkia_Master!A$4:F$8986,2,FALSE)</f>
        <v>OAF - Add 10Hz RTK Option (Upgrade from 5Hz)</v>
      </c>
      <c r="C299" s="1263">
        <f>VLOOKUP(A299,[4]Sokkia_Master!A$1:F$8986,3,FALSE)</f>
        <v>0</v>
      </c>
      <c r="D299" s="1264">
        <f>VLOOKUP(A299,[4]Sokkia_Master!A$1:F$8986,4,FALSE)</f>
        <v>620</v>
      </c>
    </row>
    <row r="300" spans="1:4">
      <c r="A300" s="1301" t="s">
        <v>9070</v>
      </c>
      <c r="B300" s="1262" t="str">
        <f>VLOOKUP(A300,[4]Sokkia_Master!A$4:F$8986,2,FALSE)</f>
        <v>OAF - Add 50Hz RTK Option (Upgrade from 20Hz)</v>
      </c>
      <c r="C300" s="1263">
        <f>VLOOKUP(A300,[4]Sokkia_Master!A$1:F$8986,3,FALSE)</f>
        <v>0</v>
      </c>
      <c r="D300" s="1264">
        <f>VLOOKUP(A300,[4]Sokkia_Master!A$1:F$8986,4,FALSE)</f>
        <v>620</v>
      </c>
    </row>
    <row r="301" spans="1:4">
      <c r="A301" s="1301" t="s">
        <v>9072</v>
      </c>
      <c r="B301" s="1262" t="str">
        <f>VLOOKUP(A301,[4]Sokkia_Master!A$4:F$8986,2,FALSE)</f>
        <v>OAF - Add 100Hz RTK Option (Upgrade from  50Hz)</v>
      </c>
      <c r="C301" s="1263">
        <f>VLOOKUP(A301,[4]Sokkia_Master!A$1:F$8986,3,FALSE)</f>
        <v>0</v>
      </c>
      <c r="D301" s="1264">
        <f>VLOOKUP(A301,[4]Sokkia_Master!A$1:F$8986,4,FALSE)</f>
        <v>620</v>
      </c>
    </row>
    <row r="302" spans="1:4">
      <c r="A302" s="1329"/>
      <c r="B302" s="1260"/>
      <c r="C302" s="1253"/>
      <c r="D302" s="1302"/>
    </row>
    <row r="303" spans="1:4">
      <c r="A303" s="1325"/>
      <c r="B303" s="1326" t="s">
        <v>26168</v>
      </c>
      <c r="C303" s="1327"/>
      <c r="D303" s="1328"/>
    </row>
    <row r="304" spans="1:4">
      <c r="A304" s="1329"/>
      <c r="B304" s="1260"/>
      <c r="C304" s="1253"/>
      <c r="D304" s="1302"/>
    </row>
    <row r="305" spans="1:4">
      <c r="A305" s="1301">
        <v>72692</v>
      </c>
      <c r="B305" s="1262" t="str">
        <f>VLOOKUP(A305,[4]Sokkia_Master!A$4:F$8986,2,FALSE)</f>
        <v>Interface cable - GRX1/2 to PC 9-pin Serial</v>
      </c>
      <c r="C305" s="1263">
        <f>VLOOKUP(A305,[4]Sokkia_Master!A$1:F$8986,3,FALSE)</f>
        <v>0</v>
      </c>
      <c r="D305" s="1264">
        <f>VLOOKUP(A305,[4]Sokkia_Master!A$1:F$8986,4,FALSE)</f>
        <v>229</v>
      </c>
    </row>
    <row r="306" spans="1:4">
      <c r="A306" s="1292" t="s">
        <v>8444</v>
      </c>
      <c r="B306" s="1262" t="str">
        <f>VLOOKUP(A306,[4]Sokkia_Master!A$4:F$8986,2,FALSE)</f>
        <v>Case, Carry GRX2 Dual</v>
      </c>
      <c r="C306" s="1263">
        <f>VLOOKUP(A306,[4]Sokkia_Master!A$1:F$8986,3,FALSE)</f>
        <v>0</v>
      </c>
      <c r="D306" s="1264">
        <f>VLOOKUP(A306,[4]Sokkia_Master!A$1:F$8986,4,FALSE)</f>
        <v>538</v>
      </c>
    </row>
    <row r="307" spans="1:4">
      <c r="A307" s="1292" t="s">
        <v>9054</v>
      </c>
      <c r="B307" s="1262" t="str">
        <f>VLOOKUP(A307,[4]Sokkia_Master!A$4:F$8986,2,FALSE)</f>
        <v>GPS HI Tape (3 meters)</v>
      </c>
      <c r="C307" s="1263">
        <f>VLOOKUP(A307,[4]Sokkia_Master!A$1:F$8986,3,FALSE)</f>
        <v>0</v>
      </c>
      <c r="D307" s="1264">
        <f>VLOOKUP(A307,[4]Sokkia_Master!A$1:F$8986,4,FALSE)</f>
        <v>29.8</v>
      </c>
    </row>
    <row r="308" spans="1:4">
      <c r="A308" s="1292">
        <v>726036</v>
      </c>
      <c r="B308" s="1262" t="str">
        <f>VLOOKUP(A308,[4]Sokkia_Master!A$4:F$8986,2,FALSE)</f>
        <v>Bayonet Adapter for AP41 Adapter</v>
      </c>
      <c r="C308" s="1263">
        <f>VLOOKUP(A308,[4]Sokkia_Master!A$1:F$8986,3,FALSE)</f>
        <v>0</v>
      </c>
      <c r="D308" s="1264">
        <f>VLOOKUP(A308,[4]Sokkia_Master!A$1:F$8986,4,FALSE)</f>
        <v>21.8</v>
      </c>
    </row>
    <row r="309" spans="1:4">
      <c r="A309" s="1292" t="s">
        <v>9092</v>
      </c>
      <c r="B309" s="1262" t="str">
        <f>VLOOKUP(A309,[4]Sokkia_Master!A$4:F$8986,2,FALSE)</f>
        <v>Prism Spacer, 100mm</v>
      </c>
      <c r="C309" s="1263">
        <f>VLOOKUP(A309,[4]Sokkia_Master!A$1:F$8986,3,FALSE)</f>
        <v>0</v>
      </c>
      <c r="D309" s="1264">
        <f>VLOOKUP(A309,[4]Sokkia_Master!A$1:F$8986,4,FALSE)</f>
        <v>29.8</v>
      </c>
    </row>
    <row r="310" spans="1:4">
      <c r="A310" s="1292" t="s">
        <v>9030</v>
      </c>
      <c r="B310" s="1262" t="str">
        <f>VLOOKUP(A310,[4]Sokkia_Master!A$4:F$8986,2,FALSE)</f>
        <v>AP41 Optical Plummet Adapter</v>
      </c>
      <c r="C310" s="1263">
        <f>VLOOKUP(A310,[4]Sokkia_Master!A$1:F$8986,3,FALSE)</f>
        <v>0</v>
      </c>
      <c r="D310" s="1264">
        <f>VLOOKUP(A310,[4]Sokkia_Master!A$1:F$8986,4,FALSE)</f>
        <v>504</v>
      </c>
    </row>
    <row r="311" spans="1:4">
      <c r="A311" s="1292">
        <v>808016</v>
      </c>
      <c r="B311" s="1262" t="str">
        <f>VLOOKUP(A311,[4]Sokkia_Master!A$4:F$8986,2,FALSE)</f>
        <v>POLE, CARBON, FIXED 2M, 2 SECT, SOKKIA</v>
      </c>
      <c r="C311" s="1263">
        <f>VLOOKUP(A311,[4]Sokkia_Master!A$1:F$8986,3,FALSE)</f>
        <v>0</v>
      </c>
      <c r="D311" s="1264">
        <f>VLOOKUP(A311,[4]Sokkia_Master!A$1:F$8986,4,FALSE)</f>
        <v>298</v>
      </c>
    </row>
    <row r="312" spans="1:4">
      <c r="A312" s="1292" t="s">
        <v>8512</v>
      </c>
      <c r="B312" s="1262" t="str">
        <f>VLOOKUP(A312,[4]Sokkia_Master!A$4:F$8986,2,FALSE)</f>
        <v>Adapter, ATP1 Hybrid Positioning</v>
      </c>
      <c r="C312" s="1263">
        <f>VLOOKUP(A312,[4]Sokkia_Master!A$1:F$8986,3,FALSE)</f>
        <v>0</v>
      </c>
      <c r="D312" s="1264">
        <f>VLOOKUP(A312,[4]Sokkia_Master!A$1:F$8986,4,FALSE)</f>
        <v>90</v>
      </c>
    </row>
    <row r="314" spans="1:4">
      <c r="A314" s="1332"/>
      <c r="B314" s="1333" t="s">
        <v>26169</v>
      </c>
      <c r="C314" s="1253"/>
      <c r="D314" s="1302"/>
    </row>
    <row r="315" spans="1:4">
      <c r="A315" s="1334"/>
      <c r="B315" s="1335" t="s">
        <v>26170</v>
      </c>
      <c r="C315" s="1336"/>
      <c r="D315" s="1337"/>
    </row>
    <row r="316" spans="1:4">
      <c r="A316" s="1332" t="s">
        <v>8742</v>
      </c>
      <c r="B316" s="1248" t="str">
        <f>VLOOKUP(A316,[4]Sokkia_Master!A$4:F$8986,2,FALSE)</f>
        <v>Kit, R4S-BT 410-440 MHz</v>
      </c>
      <c r="C316" s="1249">
        <f>VLOOKUP(A316,[4]Sokkia_Master!A$1:F$8986,3,FALSE)</f>
        <v>0</v>
      </c>
      <c r="D316" s="1250">
        <f>VLOOKUP(A316,[4]Sokkia_Master!A$1:F$8986,4,FALSE)</f>
        <v>2450</v>
      </c>
    </row>
    <row r="317" spans="1:4">
      <c r="A317" s="1332" t="s">
        <v>8744</v>
      </c>
      <c r="B317" s="1248" t="str">
        <f>VLOOKUP(A317,[4]Sokkia_Master!A$4:F$8986,2,FALSE)</f>
        <v>Kit, R4S-BT 440-470 MHz</v>
      </c>
      <c r="C317" s="1249">
        <f>VLOOKUP(A317,[4]Sokkia_Master!A$1:F$8986,3,FALSE)</f>
        <v>0</v>
      </c>
      <c r="D317" s="1250">
        <f>VLOOKUP(A317,[4]Sokkia_Master!A$1:F$8986,4,FALSE)</f>
        <v>2450</v>
      </c>
    </row>
    <row r="318" spans="1:4">
      <c r="A318" s="1332"/>
      <c r="B318" s="1260"/>
      <c r="C318" s="1253"/>
      <c r="D318" s="1302"/>
    </row>
    <row r="319" spans="1:4" ht="24">
      <c r="A319" s="1332"/>
      <c r="B319" s="1274" t="s">
        <v>26171</v>
      </c>
      <c r="C319" s="1253"/>
      <c r="D319" s="1302"/>
    </row>
    <row r="320" spans="1:4">
      <c r="A320" s="1332"/>
      <c r="B320" s="1338"/>
      <c r="C320" s="1253"/>
      <c r="D320" s="1302"/>
    </row>
    <row r="321" spans="1:4">
      <c r="A321" s="1332"/>
      <c r="B321" s="1339"/>
      <c r="C321" s="1253"/>
      <c r="D321" s="1302"/>
    </row>
    <row r="322" spans="1:4">
      <c r="A322" s="1340"/>
      <c r="B322" s="1326" t="s">
        <v>26172</v>
      </c>
      <c r="C322" s="1327"/>
      <c r="D322" s="1328"/>
    </row>
    <row r="323" spans="1:4">
      <c r="A323" s="1332"/>
      <c r="B323" s="1331"/>
      <c r="C323" s="1253"/>
      <c r="D323" s="1302"/>
    </row>
    <row r="324" spans="1:4">
      <c r="A324" s="1292" t="s">
        <v>8736</v>
      </c>
      <c r="B324" s="1262" t="str">
        <f>VLOOKUP(A324,[4]Sokkia_Master!A$4:F$8986,2,FALSE)</f>
        <v>Gainflex 1/2 Wave Antenna 410-440</v>
      </c>
      <c r="C324" s="1263">
        <f>VLOOKUP(A324,[4]Sokkia_Master!A$1:F$8986,3,FALSE)</f>
        <v>0</v>
      </c>
      <c r="D324" s="1264">
        <f>VLOOKUP(A324,[4]Sokkia_Master!A$1:F$8986,4,FALSE)</f>
        <v>149</v>
      </c>
    </row>
    <row r="325" spans="1:4">
      <c r="A325" s="1292" t="s">
        <v>8738</v>
      </c>
      <c r="B325" s="1262" t="str">
        <f>VLOOKUP(A325,[4]Sokkia_Master!A$4:F$8986,2,FALSE)</f>
        <v>Gainflex 1/2 Wave Antenna 440-470</v>
      </c>
      <c r="C325" s="1263">
        <f>VLOOKUP(A325,[4]Sokkia_Master!A$1:F$8986,3,FALSE)</f>
        <v>0</v>
      </c>
      <c r="D325" s="1264">
        <f>VLOOKUP(A325,[4]Sokkia_Master!A$1:F$8986,4,FALSE)</f>
        <v>149</v>
      </c>
    </row>
    <row r="326" spans="1:4">
      <c r="A326" s="1292" t="s">
        <v>8732</v>
      </c>
      <c r="B326" s="1262" t="str">
        <f>VLOOKUP(A326,[4]Sokkia_Master!A$4:F$8986,2,FALSE)</f>
        <v>Y Cable for Programming USB &amp; Power</v>
      </c>
      <c r="C326" s="1263">
        <f>VLOOKUP(A326,[4]Sokkia_Master!A$1:F$8986,3,FALSE)</f>
        <v>0</v>
      </c>
      <c r="D326" s="1264">
        <f>VLOOKUP(A326,[4]Sokkia_Master!A$1:F$8986,4,FALSE)</f>
        <v>99</v>
      </c>
    </row>
    <row r="327" spans="1:4">
      <c r="A327" s="1292" t="s">
        <v>8734</v>
      </c>
      <c r="B327" s="1262" t="str">
        <f>VLOOKUP(A327,[4]Sokkia_Master!A$4:F$8986,2,FALSE)</f>
        <v>Power Cable Adapter</v>
      </c>
      <c r="C327" s="1263">
        <f>VLOOKUP(A327,[4]Sokkia_Master!A$1:F$8986,3,FALSE)</f>
        <v>0</v>
      </c>
      <c r="D327" s="1264">
        <f>VLOOKUP(A327,[4]Sokkia_Master!A$1:F$8986,4,FALSE)</f>
        <v>111</v>
      </c>
    </row>
    <row r="328" spans="1:4">
      <c r="A328" s="1292" t="s">
        <v>9012</v>
      </c>
      <c r="B328" s="1262" t="str">
        <f>VLOOKUP(A328,[4]Sokkia_Master!A$4:F$8986,2,FALSE)</f>
        <v>Cable, Power/Charger US</v>
      </c>
      <c r="C328" s="1263">
        <f>VLOOKUP(A328,[4]Sokkia_Master!A$1:F$8986,3,FALSE)</f>
        <v>0</v>
      </c>
      <c r="D328" s="1264">
        <f>VLOOKUP(A328,[4]Sokkia_Master!A$1:F$8986,4,FALSE)</f>
        <v>14.9</v>
      </c>
    </row>
    <row r="329" spans="1:4">
      <c r="A329" s="1292" t="s">
        <v>8748</v>
      </c>
      <c r="B329" s="1262" t="str">
        <f>VLOOKUP(A329,[4]Sokkia_Master!A$4:F$8986,2,FALSE)</f>
        <v>Pole Clamp, Quick Release Plain</v>
      </c>
      <c r="C329" s="1263">
        <f>VLOOKUP(A329,[4]Sokkia_Master!A$1:F$8986,3,FALSE)</f>
        <v>0</v>
      </c>
      <c r="D329" s="1264">
        <f>VLOOKUP(A329,[4]Sokkia_Master!A$1:F$8986,4,FALSE)</f>
        <v>41.2</v>
      </c>
    </row>
    <row r="330" spans="1:4">
      <c r="A330" s="1292" t="s">
        <v>8746</v>
      </c>
      <c r="B330" s="1262" t="str">
        <f>VLOOKUP(A330,[4]Sokkia_Master!A$4:F$8986,2,FALSE)</f>
        <v>Bracket, R4X-BT Radio</v>
      </c>
      <c r="C330" s="1263">
        <f>VLOOKUP(A330,[4]Sokkia_Master!A$1:F$8986,3,FALSE)</f>
        <v>0</v>
      </c>
      <c r="D330" s="1264">
        <f>VLOOKUP(A330,[4]Sokkia_Master!A$1:F$8986,4,FALSE)</f>
        <v>75</v>
      </c>
    </row>
    <row r="331" spans="1:4">
      <c r="A331" s="1292" t="s">
        <v>8726</v>
      </c>
      <c r="B331" s="1262" t="str">
        <f>VLOOKUP(A331,[4]Sokkia_Master!A$4:F$8986,2,FALSE)</f>
        <v>Dual Hard Case for GCX3 and R4S-BT</v>
      </c>
      <c r="C331" s="1263">
        <f>VLOOKUP(A331,[4]Sokkia_Master!A$1:F$8986,3,FALSE)</f>
        <v>0</v>
      </c>
      <c r="D331" s="1264">
        <f>VLOOKUP(A331,[4]Sokkia_Master!A$1:F$8986,4,FALSE)</f>
        <v>470</v>
      </c>
    </row>
    <row r="332" spans="1:4">
      <c r="A332" s="1292" t="s">
        <v>9020</v>
      </c>
      <c r="B332" s="1262" t="str">
        <f>VLOOKUP(A332,[4]Sokkia_Master!A$4:F$8986,2,FALSE)</f>
        <v>GCX Soft Case, Gray</v>
      </c>
      <c r="C332" s="1263">
        <f>VLOOKUP(A332,[4]Sokkia_Master!A$1:F$8986,3,FALSE)</f>
        <v>0</v>
      </c>
      <c r="D332" s="1264">
        <f>VLOOKUP(A332,[4]Sokkia_Master!A$1:F$8986,4,FALSE)</f>
        <v>77</v>
      </c>
    </row>
    <row r="333" spans="1:4">
      <c r="A333" s="1341"/>
      <c r="B333" s="1342"/>
      <c r="C333" s="1343"/>
      <c r="D333" s="1344"/>
    </row>
    <row r="334" spans="1:4">
      <c r="A334" s="1341"/>
      <c r="C334" s="1343"/>
      <c r="D334" s="1344"/>
    </row>
    <row r="335" spans="1:4">
      <c r="A335" s="1332"/>
      <c r="B335" s="1333" t="s">
        <v>26169</v>
      </c>
      <c r="C335" s="1253"/>
      <c r="D335" s="1302"/>
    </row>
    <row r="336" spans="1:4">
      <c r="A336" s="1334"/>
      <c r="B336" s="1335" t="s">
        <v>26170</v>
      </c>
      <c r="C336" s="1336"/>
      <c r="D336" s="1337"/>
    </row>
    <row r="337" spans="1:4">
      <c r="A337" s="1332" t="s">
        <v>8742</v>
      </c>
      <c r="B337" s="1248" t="str">
        <f>VLOOKUP(A337,[4]Sokkia_Master!A$4:F$8986,2,FALSE)</f>
        <v>Kit, R4S-BT 410-440 MHz</v>
      </c>
      <c r="C337" s="1249">
        <f>VLOOKUP(A337,[4]Sokkia_Master!A$1:F$8986,3,FALSE)</f>
        <v>0</v>
      </c>
      <c r="D337" s="1250">
        <f>VLOOKUP(A337,[4]Sokkia_Master!A$1:F$8986,4,FALSE)</f>
        <v>2450</v>
      </c>
    </row>
    <row r="338" spans="1:4">
      <c r="A338" s="1332" t="s">
        <v>8744</v>
      </c>
      <c r="B338" s="1248" t="str">
        <f>VLOOKUP(A338,[4]Sokkia_Master!A$4:F$8986,2,FALSE)</f>
        <v>Kit, R4S-BT 440-470 MHz</v>
      </c>
      <c r="C338" s="1249">
        <f>VLOOKUP(A338,[4]Sokkia_Master!A$1:F$8986,3,FALSE)</f>
        <v>0</v>
      </c>
      <c r="D338" s="1250">
        <f>VLOOKUP(A338,[4]Sokkia_Master!A$1:F$8986,4,FALSE)</f>
        <v>2450</v>
      </c>
    </row>
    <row r="339" spans="1:4">
      <c r="A339" s="1332"/>
      <c r="B339" s="1260"/>
      <c r="C339" s="1253"/>
      <c r="D339" s="1302"/>
    </row>
    <row r="340" spans="1:4" ht="24">
      <c r="A340" s="1332"/>
      <c r="B340" s="1274" t="s">
        <v>26171</v>
      </c>
      <c r="C340" s="1253"/>
      <c r="D340" s="1302"/>
    </row>
    <row r="341" spans="1:4">
      <c r="A341" s="1332"/>
      <c r="B341" s="1338"/>
      <c r="C341" s="1253"/>
      <c r="D341" s="1302"/>
    </row>
    <row r="342" spans="1:4">
      <c r="A342" s="1332"/>
      <c r="B342" s="1339"/>
      <c r="C342" s="1253"/>
      <c r="D342" s="1302"/>
    </row>
    <row r="343" spans="1:4">
      <c r="A343" s="1340"/>
      <c r="B343" s="1326" t="s">
        <v>26172</v>
      </c>
      <c r="C343" s="1327"/>
      <c r="D343" s="1328"/>
    </row>
    <row r="344" spans="1:4">
      <c r="A344" s="1332"/>
      <c r="B344" s="1331"/>
      <c r="C344" s="1253"/>
      <c r="D344" s="1302"/>
    </row>
    <row r="345" spans="1:4">
      <c r="A345" s="1292" t="s">
        <v>8736</v>
      </c>
      <c r="B345" s="1262" t="str">
        <f>VLOOKUP(A345,[4]Sokkia_Master!A$4:F$8986,2,FALSE)</f>
        <v>Gainflex 1/2 Wave Antenna 410-440</v>
      </c>
      <c r="C345" s="1263">
        <f>VLOOKUP(A345,[4]Sokkia_Master!A$1:F$8986,3,FALSE)</f>
        <v>0</v>
      </c>
      <c r="D345" s="1264">
        <f>VLOOKUP(A345,[4]Sokkia_Master!A$1:F$8986,4,FALSE)</f>
        <v>149</v>
      </c>
    </row>
    <row r="346" spans="1:4">
      <c r="A346" s="1292" t="s">
        <v>8738</v>
      </c>
      <c r="B346" s="1262" t="str">
        <f>VLOOKUP(A346,[4]Sokkia_Master!A$4:F$8986,2,FALSE)</f>
        <v>Gainflex 1/2 Wave Antenna 440-470</v>
      </c>
      <c r="C346" s="1263">
        <f>VLOOKUP(A346,[4]Sokkia_Master!A$1:F$8986,3,FALSE)</f>
        <v>0</v>
      </c>
      <c r="D346" s="1264">
        <f>VLOOKUP(A346,[4]Sokkia_Master!A$1:F$8986,4,FALSE)</f>
        <v>149</v>
      </c>
    </row>
    <row r="347" spans="1:4">
      <c r="A347" s="1292" t="s">
        <v>8732</v>
      </c>
      <c r="B347" s="1262" t="str">
        <f>VLOOKUP(A347,[4]Sokkia_Master!A$4:F$8986,2,FALSE)</f>
        <v>Y Cable for Programming USB &amp; Power</v>
      </c>
      <c r="C347" s="1263">
        <f>VLOOKUP(A347,[4]Sokkia_Master!A$1:F$8986,3,FALSE)</f>
        <v>0</v>
      </c>
      <c r="D347" s="1264">
        <f>VLOOKUP(A347,[4]Sokkia_Master!A$1:F$8986,4,FALSE)</f>
        <v>99</v>
      </c>
    </row>
    <row r="348" spans="1:4">
      <c r="A348" s="1292" t="s">
        <v>8734</v>
      </c>
      <c r="B348" s="1262" t="str">
        <f>VLOOKUP(A348,[4]Sokkia_Master!A$4:F$8986,2,FALSE)</f>
        <v>Power Cable Adapter</v>
      </c>
      <c r="C348" s="1263">
        <f>VLOOKUP(A348,[4]Sokkia_Master!A$1:F$8986,3,FALSE)</f>
        <v>0</v>
      </c>
      <c r="D348" s="1264">
        <f>VLOOKUP(A348,[4]Sokkia_Master!A$1:F$8986,4,FALSE)</f>
        <v>111</v>
      </c>
    </row>
    <row r="349" spans="1:4">
      <c r="A349" s="1292" t="s">
        <v>9012</v>
      </c>
      <c r="B349" s="1262" t="str">
        <f>VLOOKUP(A349,[4]Sokkia_Master!A$4:F$8986,2,FALSE)</f>
        <v>Cable, Power/Charger US</v>
      </c>
      <c r="C349" s="1263">
        <f>VLOOKUP(A349,[4]Sokkia_Master!A$1:F$8986,3,FALSE)</f>
        <v>0</v>
      </c>
      <c r="D349" s="1264">
        <f>VLOOKUP(A349,[4]Sokkia_Master!A$1:F$8986,4,FALSE)</f>
        <v>14.9</v>
      </c>
    </row>
    <row r="350" spans="1:4">
      <c r="A350" s="1292" t="s">
        <v>8748</v>
      </c>
      <c r="B350" s="1262" t="str">
        <f>VLOOKUP(A350,[4]Sokkia_Master!A$4:F$8986,2,FALSE)</f>
        <v>Pole Clamp, Quick Release Plain</v>
      </c>
      <c r="C350" s="1263">
        <f>VLOOKUP(A350,[4]Sokkia_Master!A$1:F$8986,3,FALSE)</f>
        <v>0</v>
      </c>
      <c r="D350" s="1264">
        <f>VLOOKUP(A350,[4]Sokkia_Master!A$1:F$8986,4,FALSE)</f>
        <v>41.2</v>
      </c>
    </row>
    <row r="351" spans="1:4">
      <c r="A351" s="1292" t="s">
        <v>8746</v>
      </c>
      <c r="B351" s="1262" t="str">
        <f>VLOOKUP(A351,[4]Sokkia_Master!A$4:F$8986,2,FALSE)</f>
        <v>Bracket, R4X-BT Radio</v>
      </c>
      <c r="C351" s="1263">
        <f>VLOOKUP(A351,[4]Sokkia_Master!A$1:F$8986,3,FALSE)</f>
        <v>0</v>
      </c>
      <c r="D351" s="1264">
        <f>VLOOKUP(A351,[4]Sokkia_Master!A$1:F$8986,4,FALSE)</f>
        <v>75</v>
      </c>
    </row>
    <row r="352" spans="1:4">
      <c r="A352" s="1292" t="s">
        <v>8726</v>
      </c>
      <c r="B352" s="1262" t="str">
        <f>VLOOKUP(A352,[4]Sokkia_Master!A$4:F$8986,2,FALSE)</f>
        <v>Dual Hard Case for GCX3 and R4S-BT</v>
      </c>
      <c r="C352" s="1263">
        <f>VLOOKUP(A352,[4]Sokkia_Master!A$1:F$8986,3,FALSE)</f>
        <v>0</v>
      </c>
      <c r="D352" s="1264">
        <f>VLOOKUP(A352,[4]Sokkia_Master!A$1:F$8986,4,FALSE)</f>
        <v>470</v>
      </c>
    </row>
    <row r="353" spans="1:4">
      <c r="A353" s="1292" t="s">
        <v>9020</v>
      </c>
      <c r="B353" s="1262" t="str">
        <f>VLOOKUP(A353,[4]Sokkia_Master!A$4:F$8986,2,FALSE)</f>
        <v>GCX Soft Case, Gray</v>
      </c>
      <c r="C353" s="1263">
        <f>VLOOKUP(A353,[4]Sokkia_Master!A$1:F$8986,3,FALSE)</f>
        <v>0</v>
      </c>
      <c r="D353" s="1264">
        <f>VLOOKUP(A353,[4]Sokkia_Master!A$1:F$8986,4,FALSE)</f>
        <v>77</v>
      </c>
    </row>
    <row r="354" spans="1:4">
      <c r="A354" s="1341"/>
      <c r="B354" s="1342"/>
      <c r="C354" s="1343"/>
      <c r="D354" s="1344"/>
    </row>
    <row r="355" spans="1:4" ht="60">
      <c r="B355" s="1345" t="s">
        <v>26173</v>
      </c>
    </row>
    <row r="356" spans="1:4">
      <c r="A356" s="1334"/>
      <c r="B356" s="1335" t="s">
        <v>26170</v>
      </c>
      <c r="C356" s="1336"/>
      <c r="D356" s="1337"/>
    </row>
    <row r="357" spans="1:4">
      <c r="A357" s="1332" t="s">
        <v>8742</v>
      </c>
      <c r="B357" s="1248" t="str">
        <f>VLOOKUP(A357,[4]Sokkia_Master!A$4:F$8986,2,FALSE)</f>
        <v>Kit, R4S-BT 410-440 MHz</v>
      </c>
      <c r="C357" s="1249">
        <f>VLOOKUP(A357,[4]Sokkia_Master!A$1:F$8986,3,FALSE)</f>
        <v>0</v>
      </c>
      <c r="D357" s="1250">
        <f>VLOOKUP(A357,[4]Sokkia_Master!A$1:F$8986,4,FALSE)</f>
        <v>2450</v>
      </c>
    </row>
    <row r="358" spans="1:4">
      <c r="A358" s="1332" t="s">
        <v>8744</v>
      </c>
      <c r="B358" s="1248" t="str">
        <f>VLOOKUP(A358,[4]Sokkia_Master!A$4:F$8986,2,FALSE)</f>
        <v>Kit, R4S-BT 440-470 MHz</v>
      </c>
      <c r="C358" s="1249">
        <f>VLOOKUP(A358,[4]Sokkia_Master!A$1:F$8986,3,FALSE)</f>
        <v>0</v>
      </c>
      <c r="D358" s="1250">
        <f>VLOOKUP(A358,[4]Sokkia_Master!A$1:F$8986,4,FALSE)</f>
        <v>2450</v>
      </c>
    </row>
    <row r="359" spans="1:4">
      <c r="A359" s="1332"/>
      <c r="B359" s="1260"/>
      <c r="C359" s="1253"/>
      <c r="D359" s="1302"/>
    </row>
    <row r="360" spans="1:4" ht="24">
      <c r="A360" s="1332"/>
      <c r="B360" s="1274" t="s">
        <v>26171</v>
      </c>
      <c r="C360" s="1253"/>
      <c r="D360" s="1302"/>
    </row>
    <row r="361" spans="1:4">
      <c r="A361" s="1332"/>
      <c r="B361" s="1338"/>
      <c r="C361" s="1253"/>
      <c r="D361" s="1302"/>
    </row>
    <row r="362" spans="1:4">
      <c r="A362" s="1332"/>
      <c r="B362" s="1339"/>
      <c r="C362" s="1253"/>
      <c r="D362" s="1302"/>
    </row>
    <row r="363" spans="1:4">
      <c r="A363" s="1340"/>
      <c r="B363" s="1326" t="s">
        <v>26172</v>
      </c>
      <c r="C363" s="1327"/>
      <c r="D363" s="1328"/>
    </row>
    <row r="364" spans="1:4">
      <c r="A364" s="1332"/>
      <c r="B364" s="1331"/>
      <c r="C364" s="1253"/>
      <c r="D364" s="1302"/>
    </row>
    <row r="365" spans="1:4">
      <c r="A365" s="1292" t="s">
        <v>8736</v>
      </c>
      <c r="B365" s="1262" t="str">
        <f>VLOOKUP(A365,[4]Sokkia_Master!A$4:F$8986,2,FALSE)</f>
        <v>Gainflex 1/2 Wave Antenna 410-440</v>
      </c>
      <c r="C365" s="1263">
        <f>VLOOKUP(A365,[4]Sokkia_Master!A$1:F$8986,3,FALSE)</f>
        <v>0</v>
      </c>
      <c r="D365" s="1264">
        <f>VLOOKUP(A365,[4]Sokkia_Master!A$1:F$8986,4,FALSE)</f>
        <v>149</v>
      </c>
    </row>
    <row r="366" spans="1:4">
      <c r="A366" s="1292" t="s">
        <v>8738</v>
      </c>
      <c r="B366" s="1262" t="str">
        <f>VLOOKUP(A366,[4]Sokkia_Master!A$4:F$8986,2,FALSE)</f>
        <v>Gainflex 1/2 Wave Antenna 440-470</v>
      </c>
      <c r="C366" s="1263">
        <f>VLOOKUP(A366,[4]Sokkia_Master!A$1:F$8986,3,FALSE)</f>
        <v>0</v>
      </c>
      <c r="D366" s="1264">
        <f>VLOOKUP(A366,[4]Sokkia_Master!A$1:F$8986,4,FALSE)</f>
        <v>149</v>
      </c>
    </row>
    <row r="367" spans="1:4">
      <c r="A367" s="1292" t="s">
        <v>8732</v>
      </c>
      <c r="B367" s="1262" t="str">
        <f>VLOOKUP(A367,[4]Sokkia_Master!A$4:F$8986,2,FALSE)</f>
        <v>Y Cable for Programming USB &amp; Power</v>
      </c>
      <c r="C367" s="1263">
        <f>VLOOKUP(A367,[4]Sokkia_Master!A$1:F$8986,3,FALSE)</f>
        <v>0</v>
      </c>
      <c r="D367" s="1264">
        <f>VLOOKUP(A367,[4]Sokkia_Master!A$1:F$8986,4,FALSE)</f>
        <v>99</v>
      </c>
    </row>
    <row r="368" spans="1:4">
      <c r="A368" s="1292" t="s">
        <v>8734</v>
      </c>
      <c r="B368" s="1262" t="str">
        <f>VLOOKUP(A368,[4]Sokkia_Master!A$4:F$8986,2,FALSE)</f>
        <v>Power Cable Adapter</v>
      </c>
      <c r="C368" s="1263">
        <f>VLOOKUP(A368,[4]Sokkia_Master!A$1:F$8986,3,FALSE)</f>
        <v>0</v>
      </c>
      <c r="D368" s="1264">
        <f>VLOOKUP(A368,[4]Sokkia_Master!A$1:F$8986,4,FALSE)</f>
        <v>111</v>
      </c>
    </row>
    <row r="369" spans="1:4">
      <c r="A369" s="1292" t="s">
        <v>9012</v>
      </c>
      <c r="B369" s="1262" t="str">
        <f>VLOOKUP(A369,[4]Sokkia_Master!A$4:F$8986,2,FALSE)</f>
        <v>Cable, Power/Charger US</v>
      </c>
      <c r="C369" s="1263">
        <f>VLOOKUP(A369,[4]Sokkia_Master!A$1:F$8986,3,FALSE)</f>
        <v>0</v>
      </c>
      <c r="D369" s="1264">
        <f>VLOOKUP(A369,[4]Sokkia_Master!A$1:F$8986,4,FALSE)</f>
        <v>14.9</v>
      </c>
    </row>
    <row r="370" spans="1:4">
      <c r="A370" s="1292" t="s">
        <v>8748</v>
      </c>
      <c r="B370" s="1262" t="str">
        <f>VLOOKUP(A370,[4]Sokkia_Master!A$4:F$8986,2,FALSE)</f>
        <v>Pole Clamp, Quick Release Plain</v>
      </c>
      <c r="C370" s="1263">
        <f>VLOOKUP(A370,[4]Sokkia_Master!A$1:F$8986,3,FALSE)</f>
        <v>0</v>
      </c>
      <c r="D370" s="1264">
        <f>VLOOKUP(A370,[4]Sokkia_Master!A$1:F$8986,4,FALSE)</f>
        <v>41.2</v>
      </c>
    </row>
    <row r="371" spans="1:4">
      <c r="A371" s="1292" t="s">
        <v>8746</v>
      </c>
      <c r="B371" s="1262" t="str">
        <f>VLOOKUP(A371,[4]Sokkia_Master!A$4:F$8986,2,FALSE)</f>
        <v>Bracket, R4X-BT Radio</v>
      </c>
      <c r="C371" s="1263">
        <f>VLOOKUP(A371,[4]Sokkia_Master!A$1:F$8986,3,FALSE)</f>
        <v>0</v>
      </c>
      <c r="D371" s="1264">
        <f>VLOOKUP(A371,[4]Sokkia_Master!A$1:F$8986,4,FALSE)</f>
        <v>75</v>
      </c>
    </row>
    <row r="372" spans="1:4">
      <c r="A372" s="1292" t="s">
        <v>8726</v>
      </c>
      <c r="B372" s="1262" t="str">
        <f>VLOOKUP(A372,[4]Sokkia_Master!A$4:F$8986,2,FALSE)</f>
        <v>Dual Hard Case for GCX3 and R4S-BT</v>
      </c>
      <c r="C372" s="1263">
        <f>VLOOKUP(A372,[4]Sokkia_Master!A$1:F$8986,3,FALSE)</f>
        <v>0</v>
      </c>
      <c r="D372" s="1264">
        <f>VLOOKUP(A372,[4]Sokkia_Master!A$1:F$8986,4,FALSE)</f>
        <v>470</v>
      </c>
    </row>
    <row r="373" spans="1:4">
      <c r="A373" s="1292" t="s">
        <v>9020</v>
      </c>
      <c r="B373" s="1262" t="str">
        <f>VLOOKUP(A373,[4]Sokkia_Master!A$4:F$8986,2,FALSE)</f>
        <v>GCX Soft Case, Gray</v>
      </c>
      <c r="C373" s="1263">
        <f>VLOOKUP(A373,[4]Sokkia_Master!A$1:F$8986,3,FALSE)</f>
        <v>0</v>
      </c>
      <c r="D373" s="1264">
        <f>VLOOKUP(A373,[4]Sokkia_Master!A$1:F$8986,4,FALSE)</f>
        <v>77</v>
      </c>
    </row>
    <row r="374" spans="1:4">
      <c r="A374" s="1341"/>
      <c r="B374" s="1342"/>
      <c r="C374" s="1343"/>
      <c r="D374" s="1344"/>
    </row>
    <row r="375" spans="1:4">
      <c r="A375" s="1346"/>
      <c r="B375" s="1260"/>
      <c r="C375" s="1253"/>
      <c r="D375" s="1302"/>
    </row>
    <row r="376" spans="1:4">
      <c r="A376" s="1346" t="s">
        <v>8464</v>
      </c>
      <c r="B376" s="1262" t="str">
        <f>VLOOKUP(A376,[4]Sokkia_Master!A$4:F$8986,2,FALSE)</f>
        <v>Cable 2m, ODU 8-pin male/ 7-pin male (GR-5, HiPer V/VR/HR/GRX3)</v>
      </c>
      <c r="C376" s="1263">
        <f>VLOOKUP(A376,[4]Sokkia_Master!A$1:F$8986,3,FALSE)</f>
        <v>0</v>
      </c>
      <c r="D376" s="1264">
        <f>VLOOKUP(A376,[4]Sokkia_Master!A$1:F$8986,4,FALSE)</f>
        <v>195</v>
      </c>
    </row>
    <row r="377" spans="1:4">
      <c r="A377" s="1346"/>
      <c r="B377" s="1260"/>
      <c r="C377" s="1253"/>
      <c r="D377" s="1302"/>
    </row>
    <row r="378" spans="1:4">
      <c r="A378" s="1325"/>
      <c r="B378" s="1326" t="s">
        <v>26174</v>
      </c>
      <c r="C378" s="1327"/>
      <c r="D378" s="1328"/>
    </row>
    <row r="379" spans="1:4">
      <c r="A379" s="1346">
        <v>809550</v>
      </c>
      <c r="B379" s="1262" t="str">
        <f>VLOOKUP(A379,[4]Sokkia_Master!A$4:F$8986,2,FALSE)</f>
        <v>Medium Duty Elevating Tripod</v>
      </c>
      <c r="C379" s="1263">
        <f>VLOOKUP(A379,[4]Sokkia_Master!A$1:F$8986,3,FALSE)</f>
        <v>0</v>
      </c>
      <c r="D379" s="1264">
        <f>VLOOKUP(A379,[4]Sokkia_Master!A$1:F$8986,4,FALSE)</f>
        <v>320</v>
      </c>
    </row>
    <row r="380" spans="1:4">
      <c r="A380" s="1346">
        <v>809551</v>
      </c>
      <c r="B380" s="1262" t="str">
        <f>VLOOKUP(A380,[4]Sokkia_Master!A$4:F$8986,2,FALSE)</f>
        <v>Heavy Duty Elevating Tripod</v>
      </c>
      <c r="C380" s="1263">
        <f>VLOOKUP(A380,[4]Sokkia_Master!A$1:F$8986,3,FALSE)</f>
        <v>0</v>
      </c>
      <c r="D380" s="1264">
        <f>VLOOKUP(A380,[4]Sokkia_Master!A$1:F$8986,4,FALSE)</f>
        <v>412</v>
      </c>
    </row>
    <row r="381" spans="1:4">
      <c r="A381" s="1347"/>
      <c r="B381" s="1260"/>
      <c r="C381" s="1253"/>
      <c r="D381" s="1302"/>
    </row>
    <row r="383" spans="1:4">
      <c r="A383" s="1350"/>
      <c r="B383" s="1351" t="s">
        <v>26176</v>
      </c>
      <c r="C383" s="1352"/>
      <c r="D383" s="1353"/>
    </row>
    <row r="384" spans="1:4">
      <c r="A384" s="1340"/>
      <c r="B384" s="1326" t="s">
        <v>26177</v>
      </c>
      <c r="C384" s="1327"/>
      <c r="D384" s="1328"/>
    </row>
    <row r="385" spans="1:4">
      <c r="A385" s="1292" t="s">
        <v>8887</v>
      </c>
      <c r="B385" s="1262" t="str">
        <f>VLOOKUP(A385,[4]Sokkia_Master!A$4:F$8986,2,FALSE)</f>
        <v>SHC6000 Geo Cell N. America</v>
      </c>
      <c r="C385" s="1263" t="str">
        <f>VLOOKUP(A385,[4]Sokkia_Master!A$1:F$8986,3,FALSE)</f>
        <v>P C</v>
      </c>
      <c r="D385" s="1264">
        <f>VLOOKUP(A385,[4]Sokkia_Master!A$1:F$8986,4,FALSE)</f>
        <v>3420</v>
      </c>
    </row>
    <row r="386" spans="1:4">
      <c r="A386" s="1292" t="s">
        <v>8890</v>
      </c>
      <c r="B386" s="1262" t="str">
        <f>VLOOKUP(A386,[4]Sokkia_Master!A$4:F$8986,2,FALSE)</f>
        <v>SHC6000 Geo Cell ER BT N. America</v>
      </c>
      <c r="C386" s="1263" t="str">
        <f>VLOOKUP(A386,[4]Sokkia_Master!A$1:F$8986,3,FALSE)</f>
        <v>P C</v>
      </c>
      <c r="D386" s="1264">
        <f>VLOOKUP(A386,[4]Sokkia_Master!A$1:F$8986,4,FALSE)</f>
        <v>4090</v>
      </c>
    </row>
    <row r="387" spans="1:4">
      <c r="A387" s="1292"/>
      <c r="B387" s="1262"/>
      <c r="C387" s="1263"/>
      <c r="D387" s="1264"/>
    </row>
    <row r="388" spans="1:4">
      <c r="A388" s="1292"/>
      <c r="B388" s="1248" t="s">
        <v>26175</v>
      </c>
      <c r="C388" s="1263"/>
      <c r="D388" s="1264"/>
    </row>
    <row r="389" spans="1:4">
      <c r="A389" s="1348"/>
      <c r="B389" s="1349"/>
      <c r="C389" s="1253"/>
      <c r="D389" s="1302"/>
    </row>
    <row r="390" spans="1:4" ht="60">
      <c r="B390" s="267" t="s">
        <v>26178</v>
      </c>
    </row>
    <row r="392" spans="1:4">
      <c r="A392" s="1340"/>
      <c r="B392" s="1326" t="s">
        <v>26179</v>
      </c>
      <c r="C392" s="1327"/>
      <c r="D392" s="1328"/>
    </row>
    <row r="393" spans="1:4">
      <c r="A393" s="1354" t="s">
        <v>8938</v>
      </c>
      <c r="B393" s="1262" t="str">
        <f>VLOOKUP(A393,[4]Sokkia_Master!A$4:F$8986,2,FALSE)</f>
        <v>FC/SHC-6000 30W Charger</v>
      </c>
      <c r="C393" s="1263">
        <f>VLOOKUP(A393,[4]Sokkia_Master!A$1:F$8986,3,FALSE)</f>
        <v>0</v>
      </c>
      <c r="D393" s="1264">
        <f>VLOOKUP(A393,[4]Sokkia_Master!A$1:F$8986,4,FALSE)</f>
        <v>109</v>
      </c>
    </row>
    <row r="394" spans="1:4">
      <c r="A394" s="1292" t="s">
        <v>8892</v>
      </c>
      <c r="B394" s="1262" t="str">
        <f>VLOOKUP(A394,[4]Sokkia_Master!A$4:F$8986,2,FALSE)</f>
        <v>FC/SHC6000 Removable Battery Pack</v>
      </c>
      <c r="C394" s="1263">
        <f>VLOOKUP(A394,[4]Sokkia_Master!A$1:F$8986,3,FALSE)</f>
        <v>0</v>
      </c>
      <c r="D394" s="1264">
        <f>VLOOKUP(A394,[4]Sokkia_Master!A$1:F$8986,4,FALSE)</f>
        <v>245</v>
      </c>
    </row>
    <row r="395" spans="1:4">
      <c r="A395" s="1354" t="s">
        <v>8894</v>
      </c>
      <c r="B395" s="1262" t="str">
        <f>VLOOKUP(A395,[4]Sokkia_Master!A$4:F$8986,2,FALSE)</f>
        <v>FC/SHC6000 Travel Charger Assembly</v>
      </c>
      <c r="C395" s="1263">
        <f>VLOOKUP(A395,[4]Sokkia_Master!A$1:F$8986,3,FALSE)</f>
        <v>0</v>
      </c>
      <c r="D395" s="1264">
        <f>VLOOKUP(A395,[4]Sokkia_Master!A$1:F$8986,4,FALSE)</f>
        <v>229</v>
      </c>
    </row>
    <row r="396" spans="1:4">
      <c r="A396" s="1354"/>
      <c r="B396" s="1262"/>
      <c r="C396" s="1263"/>
      <c r="D396" s="1264"/>
    </row>
    <row r="397" spans="1:4">
      <c r="A397" s="1340"/>
      <c r="B397" s="1326" t="s">
        <v>26180</v>
      </c>
      <c r="C397" s="1327"/>
      <c r="D397" s="1328"/>
    </row>
    <row r="398" spans="1:4">
      <c r="A398" s="1354" t="s">
        <v>26181</v>
      </c>
      <c r="B398" s="1262" t="str">
        <f>VLOOKUP(A398,[4]Sokkia_Master!A$4:F$8986,2,FALSE)</f>
        <v>FC/SHC5000 DOCKING STATION</v>
      </c>
      <c r="C398" s="1263">
        <f>VLOOKUP(A398,[4]Sokkia_Master!A$1:F$8986,3,FALSE)</f>
        <v>0</v>
      </c>
      <c r="D398" s="1264">
        <f>VLOOKUP(A398,[4]Sokkia_Master!A$1:F$8986,4,FALSE)</f>
        <v>368</v>
      </c>
    </row>
    <row r="399" spans="1:4">
      <c r="A399" s="1354"/>
      <c r="B399" s="1248" t="s">
        <v>26182</v>
      </c>
      <c r="C399" s="1263"/>
      <c r="D399" s="1264"/>
    </row>
    <row r="400" spans="1:4">
      <c r="A400" s="1292" t="s">
        <v>8813</v>
      </c>
      <c r="B400" s="1262" t="str">
        <f>VLOOKUP(A400,[4]Sokkia_Master!A$4:F$8986,2,FALSE)</f>
        <v>Landscape Keyboard, SHC5000 accessory</v>
      </c>
      <c r="C400" s="1263">
        <f>VLOOKUP(A400,[4]Sokkia_Master!A$1:F$8986,3,FALSE)</f>
        <v>0</v>
      </c>
      <c r="D400" s="1264">
        <f>VLOOKUP(A400,[4]Sokkia_Master!A$1:F$8986,4,FALSE)</f>
        <v>700</v>
      </c>
    </row>
    <row r="401" spans="1:4">
      <c r="A401" s="1292" t="s">
        <v>8805</v>
      </c>
      <c r="B401" s="1262" t="str">
        <f>VLOOKUP(A401,[4]Sokkia_Master!A$4:F$8986,2,FALSE)</f>
        <v>SHC5000 Grounded Stylus</v>
      </c>
      <c r="C401" s="1263">
        <f>VLOOKUP(A401,[4]Sokkia_Master!A$1:F$8986,3,FALSE)</f>
        <v>0</v>
      </c>
      <c r="D401" s="1264">
        <f>VLOOKUP(A401,[4]Sokkia_Master!A$1:F$8986,4,FALSE)</f>
        <v>59</v>
      </c>
    </row>
    <row r="402" spans="1:4">
      <c r="A402" s="1292" t="s">
        <v>8660</v>
      </c>
      <c r="B402" s="1262" t="str">
        <f>VLOOKUP(A402,[4]Sokkia_Master!A$4:F$8986,2,FALSE)</f>
        <v>FC/SHC5000 RAM CLIP Mount Kit</v>
      </c>
      <c r="C402" s="1263">
        <f>VLOOKUP(A402,[4]Sokkia_Master!A$1:F$8986,3,FALSE)</f>
        <v>0</v>
      </c>
      <c r="D402" s="1264">
        <f>VLOOKUP(A402,[4]Sokkia_Master!A$1:F$8986,4,FALSE)</f>
        <v>264</v>
      </c>
    </row>
    <row r="403" spans="1:4">
      <c r="A403" s="1292" t="s">
        <v>8658</v>
      </c>
      <c r="B403" s="1262" t="str">
        <f>VLOOKUP(A403,[4]Sokkia_Master!A$4:F$8986,2,FALSE)</f>
        <v>FC/SHC5000 RAM CLIP Only</v>
      </c>
      <c r="C403" s="1263">
        <f>VLOOKUP(A403,[4]Sokkia_Master!A$1:F$8986,3,FALSE)</f>
        <v>0</v>
      </c>
      <c r="D403" s="1264">
        <f>VLOOKUP(A403,[4]Sokkia_Master!A$1:F$8986,4,FALSE)</f>
        <v>106</v>
      </c>
    </row>
    <row r="404" spans="1:4">
      <c r="A404" s="1292" t="s">
        <v>8898</v>
      </c>
      <c r="B404" s="1262" t="str">
        <f>VLOOKUP(A404,[4]Sokkia_Master!A$4:F$8986,2,FALSE)</f>
        <v>FC/SHC-5000 Tripod Clip</v>
      </c>
      <c r="C404" s="1263" t="str">
        <f>VLOOKUP(A404,[4]Sokkia_Master!A$1:F$8986,3,FALSE)</f>
        <v>NEW</v>
      </c>
      <c r="D404" s="1264">
        <f>VLOOKUP(A404,[4]Sokkia_Master!A$1:F$8986,4,FALSE)</f>
        <v>82</v>
      </c>
    </row>
    <row r="405" spans="1:4">
      <c r="A405" s="1292" t="s">
        <v>8636</v>
      </c>
      <c r="B405" s="1262" t="str">
        <f>VLOOKUP(A405,[4]Sokkia_Master!A$4:F$8986,2,FALSE)</f>
        <v>FC-5000 CRADLE W/POLE CLAW</v>
      </c>
      <c r="C405" s="1263">
        <f>VLOOKUP(A405,[4]Sokkia_Master!A$1:F$8986,3,FALSE)</f>
        <v>0</v>
      </c>
      <c r="D405" s="1264">
        <f>VLOOKUP(A405,[4]Sokkia_Master!A$1:F$8986,4,FALSE)</f>
        <v>172</v>
      </c>
    </row>
    <row r="406" spans="1:4">
      <c r="A406" s="1292" t="s">
        <v>9290</v>
      </c>
      <c r="B406" s="1262" t="str">
        <f>VLOOKUP(A406,[4]Sokkia_Master!A$4:F$8986,2,FALSE)</f>
        <v>RAM 2 7/16" DIA.BASE W/1" BALL</v>
      </c>
      <c r="C406" s="1263">
        <f>VLOOKUP(A406,[4]Sokkia_Master!A$1:F$8986,3,FALSE)</f>
        <v>0</v>
      </c>
      <c r="D406" s="1264">
        <f>VLOOKUP(A406,[4]Sokkia_Master!A$1:F$8986,4,FALSE)</f>
        <v>13</v>
      </c>
    </row>
    <row r="407" spans="1:4">
      <c r="A407" s="1292" t="s">
        <v>8640</v>
      </c>
      <c r="B407" s="1262" t="str">
        <f>VLOOKUP(A407,[4]Sokkia_Master!A$4:F$8986,2,FALSE)</f>
        <v>FC/SHC5000 ULTRA-CLEAR SCREEN PROTECTOR</v>
      </c>
      <c r="C407" s="1263">
        <f>VLOOKUP(A407,[4]Sokkia_Master!A$1:F$8986,3,FALSE)</f>
        <v>0</v>
      </c>
      <c r="D407" s="1264">
        <f>VLOOKUP(A407,[4]Sokkia_Master!A$1:F$8986,4,FALSE)</f>
        <v>34.299999999999997</v>
      </c>
    </row>
    <row r="408" spans="1:4">
      <c r="A408" s="1354" t="s">
        <v>8642</v>
      </c>
      <c r="B408" s="1262" t="str">
        <f>VLOOKUP(A408,[4]Sokkia_Master!A$4:F$8986,2,FALSE)</f>
        <v>FC/SHC5000 ANTI-GLARE SCREEN PROTECTOR</v>
      </c>
      <c r="C408" s="1263">
        <f>VLOOKUP(A408,[4]Sokkia_Master!A$1:F$8986,3,FALSE)</f>
        <v>0</v>
      </c>
      <c r="D408" s="1264">
        <f>VLOOKUP(A408,[4]Sokkia_Master!A$1:F$8986,4,FALSE)</f>
        <v>34.299999999999997</v>
      </c>
    </row>
    <row r="409" spans="1:4">
      <c r="A409" s="1354" t="s">
        <v>8644</v>
      </c>
      <c r="B409" s="1262" t="str">
        <f>VLOOKUP(A409,[4]Sokkia_Master!A$4:F$8986,2,FALSE)</f>
        <v>FC/SHC5000 POLARIZED SCREEN PROTECTOR</v>
      </c>
      <c r="C409" s="1263">
        <f>VLOOKUP(A409,[4]Sokkia_Master!A$1:F$8986,3,FALSE)</f>
        <v>0</v>
      </c>
      <c r="D409" s="1264">
        <f>VLOOKUP(A409,[4]Sokkia_Master!A$1:F$8986,4,FALSE)</f>
        <v>51.6</v>
      </c>
    </row>
    <row r="410" spans="1:4">
      <c r="A410" s="1354" t="s">
        <v>8646</v>
      </c>
      <c r="B410" s="1262" t="str">
        <f>VLOOKUP(A410,[4]Sokkia_Master!A$4:F$8986,2,FALSE)</f>
        <v>FC/SHC5000 ADJ SHOULDER STRAP</v>
      </c>
      <c r="C410" s="1263">
        <f>VLOOKUP(A410,[4]Sokkia_Master!A$1:F$8986,3,FALSE)</f>
        <v>0</v>
      </c>
      <c r="D410" s="1264">
        <f>VLOOKUP(A410,[4]Sokkia_Master!A$1:F$8986,4,FALSE)</f>
        <v>40.1</v>
      </c>
    </row>
    <row r="411" spans="1:4">
      <c r="A411" s="1354" t="s">
        <v>8648</v>
      </c>
      <c r="B411" s="1262" t="str">
        <f>VLOOKUP(A411,[4]Sokkia_Master!A$4:F$8986,2,FALSE)</f>
        <v>FC/SCH5000 ADJUSTABLE HAND STRAP</v>
      </c>
      <c r="C411" s="1263">
        <f>VLOOKUP(A411,[4]Sokkia_Master!A$1:F$8986,3,FALSE)</f>
        <v>0</v>
      </c>
      <c r="D411" s="1264">
        <f>VLOOKUP(A411,[4]Sokkia_Master!A$1:F$8986,4,FALSE)</f>
        <v>34.299999999999997</v>
      </c>
    </row>
    <row r="412" spans="1:4">
      <c r="A412" s="1354" t="s">
        <v>8650</v>
      </c>
      <c r="B412" s="1262" t="str">
        <f>VLOOKUP(A412,[4]Sokkia_Master!A$4:F$8986,2,FALSE)</f>
        <v>FC/SCH-5000 STYLUS,TETHER REPLACEMENT</v>
      </c>
      <c r="C412" s="1263">
        <f>VLOOKUP(A412,[4]Sokkia_Master!A$1:F$8986,3,FALSE)</f>
        <v>0</v>
      </c>
      <c r="D412" s="1264">
        <f>VLOOKUP(A412,[4]Sokkia_Master!A$1:F$8986,4,FALSE)</f>
        <v>22.9</v>
      </c>
    </row>
    <row r="413" spans="1:4">
      <c r="A413" s="1355" t="s">
        <v>8696</v>
      </c>
      <c r="B413" s="1262" t="str">
        <f>VLOOKUP(A413,[4]Sokkia_Master!A$4:F$8986,2,FALSE)</f>
        <v>FC/SHC5000 Vehicle Charger Cable</v>
      </c>
      <c r="C413" s="1263">
        <f>VLOOKUP(A413,[4]Sokkia_Master!A$1:F$8986,3,FALSE)</f>
        <v>0</v>
      </c>
      <c r="D413" s="1264">
        <f>VLOOKUP(A413,[4]Sokkia_Master!A$1:F$8986,4,FALSE)</f>
        <v>22.9</v>
      </c>
    </row>
    <row r="414" spans="1:4">
      <c r="A414" s="1355" t="s">
        <v>8698</v>
      </c>
      <c r="B414" s="1262" t="str">
        <f>VLOOKUP(A414,[4]Sokkia_Master!A$4:F$8986,2,FALSE)</f>
        <v>FC/SHC5000 Holster Carrying Case</v>
      </c>
      <c r="C414" s="1263">
        <f>VLOOKUP(A414,[4]Sokkia_Master!A$1:F$8986,3,FALSE)</f>
        <v>0</v>
      </c>
      <c r="D414" s="1264">
        <f>VLOOKUP(A414,[4]Sokkia_Master!A$1:F$8986,4,FALSE)</f>
        <v>82</v>
      </c>
    </row>
    <row r="415" spans="1:4">
      <c r="A415" s="1355" t="s">
        <v>8700</v>
      </c>
      <c r="B415" s="1262" t="str">
        <f>VLOOKUP(A415,[4]Sokkia_Master!A$4:F$8986,2,FALSE)</f>
        <v>FC/SHC5000 Flip Cover Fitted Case</v>
      </c>
      <c r="C415" s="1263">
        <f>VLOOKUP(A415,[4]Sokkia_Master!A$1:F$8986,3,FALSE)</f>
        <v>0</v>
      </c>
      <c r="D415" s="1264">
        <f>VLOOKUP(A415,[4]Sokkia_Master!A$1:F$8986,4,FALSE)</f>
        <v>116</v>
      </c>
    </row>
    <row r="416" spans="1:4">
      <c r="A416" s="1355" t="s">
        <v>8702</v>
      </c>
      <c r="B416" s="1262" t="str">
        <f>VLOOKUP(A416,[4]Sokkia_Master!A$4:F$8986,2,FALSE)</f>
        <v>FC/SHC5000 4 Point Harness</v>
      </c>
      <c r="C416" s="1263">
        <f>VLOOKUP(A416,[4]Sokkia_Master!A$1:F$8986,3,FALSE)</f>
        <v>0</v>
      </c>
      <c r="D416" s="1264">
        <f>VLOOKUP(A416,[4]Sokkia_Master!A$1:F$8986,4,FALSE)</f>
        <v>70</v>
      </c>
    </row>
    <row r="417" spans="1:4">
      <c r="A417" s="1355" t="s">
        <v>8755</v>
      </c>
      <c r="B417" s="1262" t="str">
        <f>VLOOKUP(A417,[4]Sokkia_Master!A$4:F$8986,2,FALSE)</f>
        <v xml:space="preserve">HARD CARRYING CASE FOR FC-5000 </v>
      </c>
      <c r="C417" s="1263">
        <f>VLOOKUP(A417,[4]Sokkia_Master!A$1:F$8986,3,FALSE)</f>
        <v>0</v>
      </c>
      <c r="D417" s="1264">
        <f>VLOOKUP(A417,[4]Sokkia_Master!A$1:F$8986,4,FALSE)</f>
        <v>298</v>
      </c>
    </row>
    <row r="418" spans="1:4">
      <c r="A418" s="1355" t="s">
        <v>8757</v>
      </c>
      <c r="B418" s="1262" t="str">
        <f>VLOOKUP(A418,[4]Sokkia_Master!A$4:F$8986,2,FALSE)</f>
        <v xml:space="preserve">SOFT CARRYING CASE FOR FC-5000 </v>
      </c>
      <c r="C418" s="1263">
        <f>VLOOKUP(A418,[4]Sokkia_Master!A$1:F$8986,3,FALSE)</f>
        <v>0</v>
      </c>
      <c r="D418" s="1264">
        <f>VLOOKUP(A418,[4]Sokkia_Master!A$1:F$8986,4,FALSE)</f>
        <v>44.7</v>
      </c>
    </row>
    <row r="420" spans="1:4">
      <c r="A420" s="1350"/>
      <c r="B420" s="1351" t="s">
        <v>26183</v>
      </c>
      <c r="C420" s="1352"/>
      <c r="D420" s="1353"/>
    </row>
    <row r="421" spans="1:4">
      <c r="A421" s="1340"/>
      <c r="B421" s="1326" t="s">
        <v>26184</v>
      </c>
      <c r="C421" s="1327"/>
      <c r="D421" s="1328"/>
    </row>
    <row r="422" spans="1:4">
      <c r="A422" s="1292" t="s">
        <v>8966</v>
      </c>
      <c r="B422" s="1262" t="str">
        <f>VLOOKUP(A422,[4]Sokkia_Master!A$4:F$8986,2,FALSE)</f>
        <v>CT8x2 Rugged Android Tablet 8in display</v>
      </c>
      <c r="C422" s="1263" t="str">
        <f>VLOOKUP(A422,[4]Sokkia_Master!A$1:F$8986,3,FALSE)</f>
        <v>NEW</v>
      </c>
      <c r="D422" s="1264">
        <f>VLOOKUP(A422,[4]Sokkia_Master!A$1:F$8986,4,FALSE)</f>
        <v>1360</v>
      </c>
    </row>
    <row r="423" spans="1:4">
      <c r="A423" s="1292"/>
      <c r="B423" s="1262"/>
      <c r="C423" s="1263"/>
      <c r="D423" s="1264"/>
    </row>
    <row r="424" spans="1:4">
      <c r="A424" s="1292"/>
      <c r="B424" s="1248" t="s">
        <v>26185</v>
      </c>
      <c r="C424" s="1263"/>
      <c r="D424" s="1264"/>
    </row>
    <row r="425" spans="1:4">
      <c r="A425" s="1348"/>
      <c r="B425" s="1349" t="s">
        <v>26186</v>
      </c>
      <c r="C425" s="1253"/>
      <c r="D425" s="1302"/>
    </row>
    <row r="426" spans="1:4">
      <c r="A426" s="1340"/>
      <c r="B426" s="1326" t="s">
        <v>26187</v>
      </c>
      <c r="C426" s="1327"/>
      <c r="D426" s="1328"/>
    </row>
    <row r="427" spans="1:4">
      <c r="A427" s="1356"/>
      <c r="B427" s="1342"/>
      <c r="C427" s="1357"/>
      <c r="D427" s="1358"/>
    </row>
    <row r="428" spans="1:4">
      <c r="A428" s="1356"/>
      <c r="B428" s="1359" t="s">
        <v>26188</v>
      </c>
      <c r="C428" s="1357"/>
      <c r="D428" s="1358"/>
    </row>
    <row r="429" spans="1:4">
      <c r="A429" s="1360" t="s">
        <v>8516</v>
      </c>
      <c r="B429" s="1262" t="str">
        <f>VLOOKUP(A429,[4]Sokkia_Master!A$4:F$8986,2,FALSE)</f>
        <v>RAM X-Grip Holder 1" Ball </v>
      </c>
      <c r="C429" s="1263">
        <f>VLOOKUP(A429,[4]Sokkia_Master!A$1:F$8986,3,FALSE)</f>
        <v>0</v>
      </c>
      <c r="D429" s="1264">
        <f>VLOOKUP(A429,[4]Sokkia_Master!A$1:F$8986,4,FALSE)</f>
        <v>49.1</v>
      </c>
    </row>
    <row r="430" spans="1:4">
      <c r="A430" s="1360" t="s">
        <v>8520</v>
      </c>
      <c r="B430" s="1262" t="str">
        <f>VLOOKUP(A430,[4]Sokkia_Master!A$4:F$8986,2,FALSE)</f>
        <v>RAM Mount C-Clamp f/Yoke Mounting</v>
      </c>
      <c r="C430" s="1263">
        <f>VLOOKUP(A430,[4]Sokkia_Master!A$1:F$8986,3,FALSE)</f>
        <v>0</v>
      </c>
      <c r="D430" s="1264">
        <f>VLOOKUP(A430,[4]Sokkia_Master!A$1:F$8986,4,FALSE)</f>
        <v>32</v>
      </c>
    </row>
    <row r="431" spans="1:4">
      <c r="A431" s="1360" t="s">
        <v>8518</v>
      </c>
      <c r="B431" s="1262" t="str">
        <f>VLOOKUP(A431,[4]Sokkia_Master!A$4:F$8986,2,FALSE)</f>
        <v>RAM Composite Double Arm for 1" Ball</v>
      </c>
      <c r="C431" s="1263">
        <f>VLOOKUP(A431,[4]Sokkia_Master!A$1:F$8986,3,FALSE)</f>
        <v>0</v>
      </c>
      <c r="D431" s="1264">
        <f>VLOOKUP(A431,[4]Sokkia_Master!A$1:F$8986,4,FALSE)</f>
        <v>16.399999999999999</v>
      </c>
    </row>
    <row r="432" spans="1:4">
      <c r="A432" s="1356"/>
      <c r="B432" s="1342"/>
      <c r="C432" s="1357"/>
      <c r="D432" s="1358"/>
    </row>
    <row r="433" spans="1:4">
      <c r="A433" s="1340"/>
      <c r="B433" s="1326" t="s">
        <v>26189</v>
      </c>
      <c r="C433" s="1327"/>
      <c r="D433" s="1328"/>
    </row>
    <row r="434" spans="1:4">
      <c r="A434" s="1360" t="s">
        <v>8968</v>
      </c>
      <c r="B434" s="1262" t="str">
        <f>VLOOKUP(A434,[4]Sokkia_Master!A$4:F$8986,2,FALSE)</f>
        <v>CT8X2 TABLET CLEAR SCREEN PROTECTOR</v>
      </c>
      <c r="C434" s="1263" t="str">
        <f>VLOOKUP(A434,[4]Sokkia_Master!A$1:F$8986,3,FALSE)</f>
        <v>NEW</v>
      </c>
      <c r="D434" s="1264">
        <f>VLOOKUP(A434,[4]Sokkia_Master!A$1:F$8986,4,FALSE)</f>
        <v>7.9</v>
      </c>
    </row>
    <row r="435" spans="1:4">
      <c r="A435" s="1360" t="s">
        <v>8970</v>
      </c>
      <c r="B435" s="1262" t="str">
        <f>VLOOKUP(A435,[4]Sokkia_Master!A$4:F$8986,2,FALSE)</f>
        <v>CT8x2 US POWER ADAPTOR, USB</v>
      </c>
      <c r="C435" s="1263" t="str">
        <f>VLOOKUP(A435,[4]Sokkia_Master!A$1:F$8986,3,FALSE)</f>
        <v>NEW</v>
      </c>
      <c r="D435" s="1264">
        <f>VLOOKUP(A435,[4]Sokkia_Master!A$1:F$8986,4,FALSE)</f>
        <v>35.5</v>
      </c>
    </row>
    <row r="436" spans="1:4">
      <c r="A436" s="1360" t="s">
        <v>8972</v>
      </c>
      <c r="B436" s="1262" t="str">
        <f>VLOOKUP(A436,[4]Sokkia_Master!A$4:F$8986,2,FALSE)</f>
        <v>CT8X2 BATTERY 8000mAh</v>
      </c>
      <c r="C436" s="1263" t="str">
        <f>VLOOKUP(A436,[4]Sokkia_Master!A$1:F$8986,3,FALSE)</f>
        <v>NEW</v>
      </c>
      <c r="D436" s="1264">
        <f>VLOOKUP(A436,[4]Sokkia_Master!A$1:F$8986,4,FALSE)</f>
        <v>27.8</v>
      </c>
    </row>
    <row r="437" spans="1:4">
      <c r="A437" s="1360" t="s">
        <v>8974</v>
      </c>
      <c r="B437" s="1262" t="str">
        <f>VLOOKUP(A437,[4]Sokkia_Master!A$4:F$8986,2,FALSE)</f>
        <v>CT8X2 BATTERY EXTERNAL CHARGER</v>
      </c>
      <c r="C437" s="1263" t="str">
        <f>VLOOKUP(A437,[4]Sokkia_Master!A$1:F$8986,3,FALSE)</f>
        <v>NEW</v>
      </c>
      <c r="D437" s="1264">
        <f>VLOOKUP(A437,[4]Sokkia_Master!A$1:F$8986,4,FALSE)</f>
        <v>51.6</v>
      </c>
    </row>
    <row r="438" spans="1:4">
      <c r="A438" s="1356"/>
      <c r="B438" s="1342"/>
      <c r="C438" s="1357"/>
      <c r="D438" s="1358"/>
    </row>
    <row r="439" spans="1:4">
      <c r="A439" s="1356"/>
      <c r="B439" s="1359" t="s">
        <v>26190</v>
      </c>
      <c r="C439" s="1357"/>
      <c r="D439" s="1358"/>
    </row>
    <row r="440" spans="1:4">
      <c r="A440" s="1352"/>
      <c r="B440" s="1351" t="s">
        <v>26191</v>
      </c>
      <c r="C440" s="1352"/>
      <c r="D440" s="1353"/>
    </row>
    <row r="441" spans="1:4">
      <c r="A441" s="1361"/>
      <c r="B441" s="1315" t="s">
        <v>26192</v>
      </c>
      <c r="C441" s="1316"/>
      <c r="D441" s="1310"/>
    </row>
    <row r="442" spans="1:4">
      <c r="A442" s="1292" t="s">
        <v>8692</v>
      </c>
      <c r="B442" s="1262" t="str">
        <f>VLOOKUP(A442,[4]Sokkia_Master!A$4:F$8986,2,FALSE)</f>
        <v>KIT, MAGNET Construct Solution</v>
      </c>
      <c r="C442" s="1263">
        <f>VLOOKUP(A442,[4]Sokkia_Master!A$1:F$8986,3,FALSE)</f>
        <v>0</v>
      </c>
      <c r="D442" s="1264">
        <f>VLOOKUP(A442,[4]Sokkia_Master!A$1:F$8986,4,FALSE)</f>
        <v>610</v>
      </c>
    </row>
    <row r="443" spans="1:4">
      <c r="A443" s="1292" t="s">
        <v>8694</v>
      </c>
      <c r="B443" s="1262" t="str">
        <f>VLOOKUP(A443,[4]Sokkia_Master!A$4:F$8986,2,FALSE)</f>
        <v>KIT, MAGNET CONSTRUCT SOLUTION RENEWAL</v>
      </c>
      <c r="C443" s="1263">
        <f>VLOOKUP(A443,[4]Sokkia_Master!A$1:F$8986,3,FALSE)</f>
        <v>0</v>
      </c>
      <c r="D443" s="1264">
        <f>VLOOKUP(A443,[4]Sokkia_Master!A$1:F$8986,4,FALSE)</f>
        <v>610</v>
      </c>
    </row>
    <row r="444" spans="1:4">
      <c r="A444" s="1362"/>
      <c r="B444" s="1362"/>
      <c r="C444" s="1336"/>
      <c r="D444" s="1337"/>
    </row>
    <row r="446" spans="1:4">
      <c r="A446" s="1340"/>
      <c r="B446" s="1326" t="s">
        <v>26193</v>
      </c>
      <c r="C446" s="1327"/>
      <c r="D446" s="1328"/>
    </row>
    <row r="447" spans="1:4">
      <c r="A447" s="1363"/>
      <c r="B447" s="1364"/>
      <c r="C447" s="1365"/>
      <c r="D447" s="1366"/>
    </row>
    <row r="448" spans="1:4">
      <c r="A448" s="1292" t="s">
        <v>8660</v>
      </c>
      <c r="B448" s="1262" t="str">
        <f>VLOOKUP(A448,[4]Sokkia_Master!A$4:F$8986,2,FALSE)</f>
        <v>FC/SHC5000 RAM CLIP Mount Kit</v>
      </c>
      <c r="C448" s="1263">
        <f>VLOOKUP(A448,[4]Sokkia_Master!A$1:F$8986,3,FALSE)</f>
        <v>0</v>
      </c>
      <c r="D448" s="1264">
        <f>VLOOKUP(A448,[4]Sokkia_Master!A$1:F$8986,4,FALSE)</f>
        <v>264</v>
      </c>
    </row>
    <row r="449" spans="1:4">
      <c r="A449" s="1292" t="s">
        <v>8658</v>
      </c>
      <c r="B449" s="1262" t="str">
        <f>VLOOKUP(A449,[4]Sokkia_Master!A$4:F$8986,2,FALSE)</f>
        <v>FC/SHC5000 RAM CLIP Only</v>
      </c>
      <c r="C449" s="1263">
        <f>VLOOKUP(A449,[4]Sokkia_Master!A$1:F$8986,3,FALSE)</f>
        <v>0</v>
      </c>
      <c r="D449" s="1264">
        <f>VLOOKUP(A449,[4]Sokkia_Master!A$1:F$8986,4,FALSE)</f>
        <v>106</v>
      </c>
    </row>
    <row r="450" spans="1:4">
      <c r="A450" s="1292" t="s">
        <v>8636</v>
      </c>
      <c r="B450" s="1262" t="str">
        <f>VLOOKUP(A450,[4]Sokkia_Master!A$4:F$8986,2,FALSE)</f>
        <v>FC-5000 CRADLE W/POLE CLAW</v>
      </c>
      <c r="C450" s="1263">
        <f>VLOOKUP(A450,[4]Sokkia_Master!A$1:F$8986,3,FALSE)</f>
        <v>0</v>
      </c>
      <c r="D450" s="1264">
        <f>VLOOKUP(A450,[4]Sokkia_Master!A$1:F$8986,4,FALSE)</f>
        <v>172</v>
      </c>
    </row>
    <row r="451" spans="1:4">
      <c r="A451" s="1292" t="s">
        <v>8811</v>
      </c>
      <c r="B451" s="1262" t="str">
        <f>VLOOKUP(A451,[4]Sokkia_Master!A$4:F$8986,2,FALSE)</f>
        <v>FC-5000/SHC5000 BATTERY</v>
      </c>
      <c r="C451" s="1263">
        <f>VLOOKUP(A451,[4]Sokkia_Master!A$1:F$8986,3,FALSE)</f>
        <v>0</v>
      </c>
      <c r="D451" s="1264">
        <f>VLOOKUP(A451,[4]Sokkia_Master!A$1:F$8986,4,FALSE)</f>
        <v>191</v>
      </c>
    </row>
    <row r="452" spans="1:4">
      <c r="A452" s="1292" t="s">
        <v>8652</v>
      </c>
      <c r="B452" s="1262" t="str">
        <f>VLOOKUP(A452,[4]Sokkia_Master!A$4:F$8986,2,FALSE)</f>
        <v>FC/SHC5000 TRAVEL CHARGER</v>
      </c>
      <c r="C452" s="1263">
        <f>VLOOKUP(A452,[4]Sokkia_Master!A$1:F$8986,3,FALSE)</f>
        <v>0</v>
      </c>
      <c r="D452" s="1264">
        <f>VLOOKUP(A452,[4]Sokkia_Master!A$1:F$8986,4,FALSE)</f>
        <v>201</v>
      </c>
    </row>
    <row r="453" spans="1:4">
      <c r="A453" s="1292" t="s">
        <v>9290</v>
      </c>
      <c r="B453" s="1262" t="str">
        <f>VLOOKUP(A453,[4]Sokkia_Master!A$4:F$8986,2,FALSE)</f>
        <v>RAM 2 7/16" DIA.BASE W/1" BALL</v>
      </c>
      <c r="C453" s="1263">
        <f>VLOOKUP(A453,[4]Sokkia_Master!A$1:F$8986,3,FALSE)</f>
        <v>0</v>
      </c>
      <c r="D453" s="1264">
        <f>VLOOKUP(A453,[4]Sokkia_Master!A$1:F$8986,4,FALSE)</f>
        <v>13</v>
      </c>
    </row>
    <row r="454" spans="1:4">
      <c r="A454" s="1292" t="s">
        <v>8640</v>
      </c>
      <c r="B454" s="1262" t="str">
        <f>VLOOKUP(A454,[4]Sokkia_Master!A$4:F$8986,2,FALSE)</f>
        <v>FC/SHC5000 ULTRA-CLEAR SCREEN PROTECTOR</v>
      </c>
      <c r="C454" s="1263">
        <f>VLOOKUP(A454,[4]Sokkia_Master!A$1:F$8986,3,FALSE)</f>
        <v>0</v>
      </c>
      <c r="D454" s="1264">
        <f>VLOOKUP(A454,[4]Sokkia_Master!A$1:F$8986,4,FALSE)</f>
        <v>34.299999999999997</v>
      </c>
    </row>
    <row r="455" spans="1:4">
      <c r="A455" s="1292" t="s">
        <v>8642</v>
      </c>
      <c r="B455" s="1262" t="str">
        <f>VLOOKUP(A455,[4]Sokkia_Master!A$4:F$8986,2,FALSE)</f>
        <v>FC/SHC5000 ANTI-GLARE SCREEN PROTECTOR</v>
      </c>
      <c r="C455" s="1263">
        <f>VLOOKUP(A455,[4]Sokkia_Master!A$1:F$8986,3,FALSE)</f>
        <v>0</v>
      </c>
      <c r="D455" s="1264">
        <f>VLOOKUP(A455,[4]Sokkia_Master!A$1:F$8986,4,FALSE)</f>
        <v>34.299999999999997</v>
      </c>
    </row>
    <row r="456" spans="1:4">
      <c r="A456" s="1292" t="s">
        <v>8644</v>
      </c>
      <c r="B456" s="1262" t="str">
        <f>VLOOKUP(A456,[4]Sokkia_Master!A$4:F$8986,2,FALSE)</f>
        <v>FC/SHC5000 POLARIZED SCREEN PROTECTOR</v>
      </c>
      <c r="C456" s="1263">
        <f>VLOOKUP(A456,[4]Sokkia_Master!A$1:F$8986,3,FALSE)</f>
        <v>0</v>
      </c>
      <c r="D456" s="1264">
        <f>VLOOKUP(A456,[4]Sokkia_Master!A$1:F$8986,4,FALSE)</f>
        <v>51.6</v>
      </c>
    </row>
    <row r="457" spans="1:4">
      <c r="A457" s="1292" t="s">
        <v>8646</v>
      </c>
      <c r="B457" s="1262" t="str">
        <f>VLOOKUP(A457,[4]Sokkia_Master!A$4:F$8986,2,FALSE)</f>
        <v>FC/SHC5000 ADJ SHOULDER STRAP</v>
      </c>
      <c r="C457" s="1263">
        <f>VLOOKUP(A457,[4]Sokkia_Master!A$1:F$8986,3,FALSE)</f>
        <v>0</v>
      </c>
      <c r="D457" s="1264">
        <f>VLOOKUP(A457,[4]Sokkia_Master!A$1:F$8986,4,FALSE)</f>
        <v>40.1</v>
      </c>
    </row>
    <row r="458" spans="1:4">
      <c r="A458" s="1292" t="s">
        <v>8648</v>
      </c>
      <c r="B458" s="1262" t="str">
        <f>VLOOKUP(A458,[4]Sokkia_Master!A$4:F$8986,2,FALSE)</f>
        <v>FC/SCH5000 ADJUSTABLE HAND STRAP</v>
      </c>
      <c r="C458" s="1263">
        <f>VLOOKUP(A458,[4]Sokkia_Master!A$1:F$8986,3,FALSE)</f>
        <v>0</v>
      </c>
      <c r="D458" s="1264">
        <f>VLOOKUP(A458,[4]Sokkia_Master!A$1:F$8986,4,FALSE)</f>
        <v>34.299999999999997</v>
      </c>
    </row>
    <row r="459" spans="1:4">
      <c r="A459" s="1292" t="s">
        <v>8650</v>
      </c>
      <c r="B459" s="1262" t="str">
        <f>VLOOKUP(A459,[4]Sokkia_Master!A$4:F$8986,2,FALSE)</f>
        <v>FC/SCH-5000 STYLUS,TETHER REPLACEMENT</v>
      </c>
      <c r="C459" s="1263">
        <f>VLOOKUP(A459,[4]Sokkia_Master!A$1:F$8986,3,FALSE)</f>
        <v>0</v>
      </c>
      <c r="D459" s="1264">
        <f>VLOOKUP(A459,[4]Sokkia_Master!A$1:F$8986,4,FALSE)</f>
        <v>22.9</v>
      </c>
    </row>
    <row r="460" spans="1:4">
      <c r="A460" s="1292" t="s">
        <v>8755</v>
      </c>
      <c r="B460" s="1262" t="str">
        <f>VLOOKUP(A460,[4]Sokkia_Master!A$4:F$8986,2,FALSE)</f>
        <v xml:space="preserve">HARD CARRYING CASE FOR FC-5000 </v>
      </c>
      <c r="C460" s="1263">
        <f>VLOOKUP(A460,[4]Sokkia_Master!A$1:F$8986,3,FALSE)</f>
        <v>0</v>
      </c>
      <c r="D460" s="1264">
        <f>VLOOKUP(A460,[4]Sokkia_Master!A$1:F$8986,4,FALSE)</f>
        <v>298</v>
      </c>
    </row>
    <row r="461" spans="1:4">
      <c r="A461" s="1292" t="s">
        <v>8757</v>
      </c>
      <c r="B461" s="1262" t="str">
        <f>VLOOKUP(A461,[4]Sokkia_Master!A$4:F$8986,2,FALSE)</f>
        <v xml:space="preserve">SOFT CARRYING CASE FOR FC-5000 </v>
      </c>
      <c r="C461" s="1263">
        <f>VLOOKUP(A461,[4]Sokkia_Master!A$1:F$8986,3,FALSE)</f>
        <v>0</v>
      </c>
      <c r="D461" s="1264">
        <f>VLOOKUP(A461,[4]Sokkia_Master!A$1:F$8986,4,FALSE)</f>
        <v>44.7</v>
      </c>
    </row>
    <row r="462" spans="1:4">
      <c r="A462" s="1292" t="s">
        <v>8696</v>
      </c>
      <c r="B462" s="1262" t="str">
        <f>VLOOKUP(A462,[4]Sokkia_Master!A$4:F$8986,2,FALSE)</f>
        <v>FC/SHC5000 Vehicle Charger Cable</v>
      </c>
      <c r="C462" s="1263">
        <f>VLOOKUP(A462,[4]Sokkia_Master!A$1:F$8986,3,FALSE)</f>
        <v>0</v>
      </c>
      <c r="D462" s="1264">
        <f>VLOOKUP(A462,[4]Sokkia_Master!A$1:F$8986,4,FALSE)</f>
        <v>22.9</v>
      </c>
    </row>
    <row r="463" spans="1:4">
      <c r="A463" s="1292" t="s">
        <v>8698</v>
      </c>
      <c r="B463" s="1262" t="str">
        <f>VLOOKUP(A463,[4]Sokkia_Master!A$4:F$8986,2,FALSE)</f>
        <v>FC/SHC5000 Holster Carrying Case</v>
      </c>
      <c r="C463" s="1263">
        <f>VLOOKUP(A463,[4]Sokkia_Master!A$1:F$8986,3,FALSE)</f>
        <v>0</v>
      </c>
      <c r="D463" s="1264">
        <f>VLOOKUP(A463,[4]Sokkia_Master!A$1:F$8986,4,FALSE)</f>
        <v>82</v>
      </c>
    </row>
    <row r="464" spans="1:4">
      <c r="A464" s="1292" t="s">
        <v>8700</v>
      </c>
      <c r="B464" s="1262" t="str">
        <f>VLOOKUP(A464,[4]Sokkia_Master!A$4:F$8986,2,FALSE)</f>
        <v>FC/SHC5000 Flip Cover Fitted Case</v>
      </c>
      <c r="C464" s="1263">
        <f>VLOOKUP(A464,[4]Sokkia_Master!A$1:F$8986,3,FALSE)</f>
        <v>0</v>
      </c>
      <c r="D464" s="1264">
        <f>VLOOKUP(A464,[4]Sokkia_Master!A$1:F$8986,4,FALSE)</f>
        <v>116</v>
      </c>
    </row>
    <row r="465" spans="1:4">
      <c r="A465" s="1292" t="s">
        <v>8702</v>
      </c>
      <c r="B465" s="1262" t="str">
        <f>VLOOKUP(A465,[4]Sokkia_Master!A$4:F$8986,2,FALSE)</f>
        <v>FC/SHC5000 4 Point Harness</v>
      </c>
      <c r="C465" s="1263">
        <f>VLOOKUP(A465,[4]Sokkia_Master!A$1:F$8986,3,FALSE)</f>
        <v>0</v>
      </c>
      <c r="D465" s="1264">
        <f>VLOOKUP(A465,[4]Sokkia_Master!A$1:F$8986,4,FALSE)</f>
        <v>70</v>
      </c>
    </row>
    <row r="466" spans="1:4">
      <c r="A466" s="1363"/>
      <c r="B466" s="1364"/>
      <c r="C466" s="1365"/>
      <c r="D466" s="1366"/>
    </row>
    <row r="467" spans="1:4">
      <c r="A467" s="1340"/>
      <c r="B467" s="1326" t="s">
        <v>26194</v>
      </c>
      <c r="C467" s="1327"/>
      <c r="D467" s="1328"/>
    </row>
    <row r="468" spans="1:4">
      <c r="A468" s="1363"/>
      <c r="B468" s="1364"/>
      <c r="C468" s="1365"/>
      <c r="D468" s="1366"/>
    </row>
    <row r="469" spans="1:4">
      <c r="A469" s="1292" t="s">
        <v>8532</v>
      </c>
      <c r="B469" s="1262" t="str">
        <f>VLOOKUP(A469,[4]Sokkia_Master!A$4:F$8986,2,FALSE)</f>
        <v>Bracket, Archer2/SHC500 Data Controller</v>
      </c>
      <c r="C469" s="1263">
        <f>VLOOKUP(A469,[4]Sokkia_Master!A$1:F$8986,3,FALSE)</f>
        <v>0</v>
      </c>
      <c r="D469" s="1264">
        <f>VLOOKUP(A469,[4]Sokkia_Master!A$1:F$8986,4,FALSE)</f>
        <v>206</v>
      </c>
    </row>
    <row r="470" spans="1:4">
      <c r="A470" s="1292" t="s">
        <v>8522</v>
      </c>
      <c r="B470" s="1262" t="str">
        <f>VLOOKUP(A470,[4]Sokkia_Master!A$4:F$8986,2,FALSE)</f>
        <v>International Plug Kit for Archer2/SHC500</v>
      </c>
      <c r="C470" s="1263">
        <f>VLOOKUP(A470,[4]Sokkia_Master!A$1:F$8986,3,FALSE)</f>
        <v>0</v>
      </c>
      <c r="D470" s="1264">
        <f>VLOOKUP(A470,[4]Sokkia_Master!A$1:F$8986,4,FALSE)</f>
        <v>24.1</v>
      </c>
    </row>
    <row r="471" spans="1:4">
      <c r="A471" s="1292">
        <v>61116</v>
      </c>
      <c r="B471" s="1262" t="str">
        <f>VLOOKUP(A471,[4]Sokkia_Master!A$4:F$8986,2,FALSE)</f>
        <v>MESA Vehicle Charger Cable</v>
      </c>
      <c r="C471" s="1263">
        <f>VLOOKUP(A471,[4]Sokkia_Master!A$1:F$8986,3,FALSE)</f>
        <v>0</v>
      </c>
      <c r="D471" s="1264">
        <f>VLOOKUP(A471,[4]Sokkia_Master!A$1:F$8986,4,FALSE)</f>
        <v>18.3</v>
      </c>
    </row>
    <row r="472" spans="1:4">
      <c r="A472" s="1292" t="s">
        <v>8524</v>
      </c>
      <c r="B472" s="1262" t="str">
        <f>VLOOKUP(A472,[4]Sokkia_Master!A$4:F$8986,2,FALSE)</f>
        <v>Archer2/SHC500 USB Micro Client Sync Cable</v>
      </c>
      <c r="C472" s="1263">
        <f>VLOOKUP(A472,[4]Sokkia_Master!A$1:F$8986,3,FALSE)</f>
        <v>0</v>
      </c>
      <c r="D472" s="1264">
        <f>VLOOKUP(A472,[4]Sokkia_Master!A$1:F$8986,4,FALSE)</f>
        <v>24.1</v>
      </c>
    </row>
    <row r="473" spans="1:4">
      <c r="A473" s="1292" t="s">
        <v>8526</v>
      </c>
      <c r="B473" s="1262" t="str">
        <f>VLOOKUP(A473,[4]Sokkia_Master!A$4:F$8986,2,FALSE)</f>
        <v>Archer2/SHC500 Serial Comms (Null Modem) Cable</v>
      </c>
      <c r="C473" s="1263">
        <f>VLOOKUP(A473,[4]Sokkia_Master!A$1:F$8986,3,FALSE)</f>
        <v>0</v>
      </c>
      <c r="D473" s="1264">
        <f>VLOOKUP(A473,[4]Sokkia_Master!A$1:F$8986,4,FALSE)</f>
        <v>24.1</v>
      </c>
    </row>
    <row r="474" spans="1:4">
      <c r="A474" s="1292" t="s">
        <v>8528</v>
      </c>
      <c r="B474" s="1262" t="str">
        <f>VLOOKUP(A474,[4]Sokkia_Master!A$4:F$8986,2,FALSE)</f>
        <v>Archer2/SHC500 CAPACITIVE STYLUS W/TETHER (3PK)</v>
      </c>
      <c r="C474" s="1263">
        <f>VLOOKUP(A474,[4]Sokkia_Master!A$1:F$8986,3,FALSE)</f>
        <v>0</v>
      </c>
      <c r="D474" s="1264">
        <f>VLOOKUP(A474,[4]Sokkia_Master!A$1:F$8986,4,FALSE)</f>
        <v>36.6</v>
      </c>
    </row>
    <row r="475" spans="1:4">
      <c r="A475" s="1292" t="s">
        <v>8530</v>
      </c>
      <c r="B475" s="1262" t="str">
        <f>VLOOKUP(A475,[4]Sokkia_Master!A$4:F$8986,2,FALSE)</f>
        <v>Archer2/SHC500 PREMIUM SCREEN PROTECTORS(QTY 2)</v>
      </c>
      <c r="C475" s="1263">
        <f>VLOOKUP(A475,[4]Sokkia_Master!A$1:F$8986,3,FALSE)</f>
        <v>0</v>
      </c>
      <c r="D475" s="1264">
        <f>VLOOKUP(A475,[4]Sokkia_Master!A$1:F$8986,4,FALSE)</f>
        <v>56</v>
      </c>
    </row>
    <row r="476" spans="1:4">
      <c r="A476" s="1367"/>
      <c r="B476" s="1287"/>
      <c r="C476" s="1288"/>
      <c r="D476" s="1368"/>
    </row>
    <row r="477" spans="1:4">
      <c r="A477" s="1340"/>
      <c r="B477" s="1326" t="s">
        <v>26195</v>
      </c>
      <c r="C477" s="1327"/>
      <c r="D477" s="1328"/>
    </row>
    <row r="478" spans="1:4">
      <c r="A478" s="1292"/>
      <c r="B478" s="1260" t="str">
        <f>IF(A478&gt;0,VLOOKUP(A478,#REF!,3,FALSE)," ")</f>
        <v xml:space="preserve"> </v>
      </c>
      <c r="C478" s="1253" t="str">
        <f>IF(A478&gt;0,VLOOKUP(A478,#REF!,4,FALSE)," ")</f>
        <v xml:space="preserve"> </v>
      </c>
      <c r="D478" s="1302" t="str">
        <f>IF(A478&gt;0,VLOOKUP(A478,#REF!,5,FALSE)," ")</f>
        <v xml:space="preserve"> </v>
      </c>
    </row>
    <row r="479" spans="1:4">
      <c r="A479" s="1292">
        <v>61116</v>
      </c>
      <c r="B479" s="1262" t="str">
        <f>VLOOKUP(A479,[4]Sokkia_Master!A$4:F$8986,2,FALSE)</f>
        <v>MESA Vehicle Charger Cable</v>
      </c>
      <c r="C479" s="1263">
        <f>VLOOKUP(A479,[4]Sokkia_Master!A$1:F$8986,3,FALSE)</f>
        <v>0</v>
      </c>
      <c r="D479" s="1264">
        <f>VLOOKUP(A479,[4]Sokkia_Master!A$1:F$8986,4,FALSE)</f>
        <v>18.3</v>
      </c>
    </row>
    <row r="480" spans="1:4">
      <c r="A480" s="1292" t="s">
        <v>9136</v>
      </c>
      <c r="B480" s="1262" t="str">
        <f>VLOOKUP(A480,[4]Sokkia_Master!A$4:F$8986,2,FALSE)</f>
        <v>MESA Li-Ion Battery Pack</v>
      </c>
      <c r="C480" s="1263">
        <f>VLOOKUP(A480,[4]Sokkia_Master!A$1:F$8986,3,FALSE)</f>
        <v>0</v>
      </c>
      <c r="D480" s="1264">
        <f>VLOOKUP(A480,[4]Sokkia_Master!A$1:F$8986,4,FALSE)</f>
        <v>206</v>
      </c>
    </row>
    <row r="481" spans="1:4">
      <c r="A481" s="1292">
        <v>61119</v>
      </c>
      <c r="B481" s="1262" t="str">
        <f>VLOOKUP(A481,[4]Sokkia_Master!A$4:F$8986,2,FALSE)</f>
        <v>MESA Mobile Dock (base and mounts sold separately)</v>
      </c>
      <c r="C481" s="1263">
        <f>VLOOKUP(A481,[4]Sokkia_Master!A$1:F$8986,3,FALSE)</f>
        <v>0</v>
      </c>
      <c r="D481" s="1264">
        <f>VLOOKUP(A481,[4]Sokkia_Master!A$1:F$8986,4,FALSE)</f>
        <v>690</v>
      </c>
    </row>
    <row r="482" spans="1:4">
      <c r="A482" s="1292">
        <v>61120</v>
      </c>
      <c r="B482" s="1262" t="str">
        <f>VLOOKUP(A482,[4]Sokkia_Master!A$4:F$8986,2,FALSE)</f>
        <v>MESA Dock Desktop Base (requires 61119 Mobile Dock)</v>
      </c>
      <c r="C482" s="1263">
        <f>VLOOKUP(A482,[4]Sokkia_Master!A$1:F$8986,3,FALSE)</f>
        <v>0</v>
      </c>
      <c r="D482" s="1264">
        <f>VLOOKUP(A482,[4]Sokkia_Master!A$1:F$8986,4,FALSE)</f>
        <v>48.1</v>
      </c>
    </row>
    <row r="483" spans="1:4">
      <c r="A483" s="1292">
        <v>61122</v>
      </c>
      <c r="B483" s="1262" t="str">
        <f>VLOOKUP(A483,[4]Sokkia_Master!A$4:F$8986,2,FALSE)</f>
        <v>MESA USB Sync Cable</v>
      </c>
      <c r="C483" s="1263">
        <f>VLOOKUP(A483,[4]Sokkia_Master!A$1:F$8986,3,FALSE)</f>
        <v>0</v>
      </c>
      <c r="D483" s="1264">
        <f>VLOOKUP(A483,[4]Sokkia_Master!A$1:F$8986,4,FALSE)</f>
        <v>18.3</v>
      </c>
    </row>
    <row r="484" spans="1:4">
      <c r="A484" s="1292">
        <v>61123</v>
      </c>
      <c r="B484" s="1262" t="str">
        <f>VLOOKUP(A484,[4]Sokkia_Master!A$4:F$8986,2,FALSE)</f>
        <v>MESA Hand Strap</v>
      </c>
      <c r="C484" s="1263">
        <f>VLOOKUP(A484,[4]Sokkia_Master!A$1:F$8986,3,FALSE)</f>
        <v>0</v>
      </c>
      <c r="D484" s="1264">
        <f>VLOOKUP(A484,[4]Sokkia_Master!A$1:F$8986,4,FALSE)</f>
        <v>35.5</v>
      </c>
    </row>
    <row r="485" spans="1:4">
      <c r="A485" s="1292">
        <v>61124</v>
      </c>
      <c r="B485" s="1262" t="str">
        <f>VLOOKUP(A485,[4]Sokkia_Master!A$4:F$8986,2,FALSE)</f>
        <v>MESA Documentation CD</v>
      </c>
      <c r="C485" s="1263">
        <f>VLOOKUP(A485,[4]Sokkia_Master!A$1:F$8986,3,FALSE)</f>
        <v>0</v>
      </c>
      <c r="D485" s="1264">
        <f>VLOOKUP(A485,[4]Sokkia_Master!A$1:F$8986,4,FALSE)</f>
        <v>24.1</v>
      </c>
    </row>
    <row r="486" spans="1:4">
      <c r="A486" s="1292">
        <v>61125</v>
      </c>
      <c r="B486" s="1262" t="str">
        <f>VLOOKUP(A486,[4]Sokkia_Master!A$4:F$8986,2,FALSE)</f>
        <v>MESA Stylus</v>
      </c>
      <c r="C486" s="1263">
        <f>VLOOKUP(A486,[4]Sokkia_Master!A$1:F$8986,3,FALSE)</f>
        <v>0</v>
      </c>
      <c r="D486" s="1264">
        <f>VLOOKUP(A486,[4]Sokkia_Master!A$1:F$8986,4,FALSE)</f>
        <v>3.66</v>
      </c>
    </row>
    <row r="487" spans="1:4">
      <c r="A487" s="1292">
        <v>61126</v>
      </c>
      <c r="B487" s="1262" t="str">
        <f>VLOOKUP(A487,[4]Sokkia_Master!A$4:F$8986,2,FALSE)</f>
        <v>MESA Premium Screen Protectors, QTY 1</v>
      </c>
      <c r="C487" s="1263">
        <f>VLOOKUP(A487,[4]Sokkia_Master!A$1:F$8986,3,FALSE)</f>
        <v>0</v>
      </c>
      <c r="D487" s="1264">
        <f>VLOOKUP(A487,[4]Sokkia_Master!A$1:F$8986,4,FALSE)</f>
        <v>28.7</v>
      </c>
    </row>
    <row r="488" spans="1:4">
      <c r="A488" s="1292"/>
      <c r="B488" s="1262"/>
      <c r="C488" s="1263"/>
      <c r="D488" s="1264"/>
    </row>
    <row r="489" spans="1:4">
      <c r="A489" s="1292">
        <v>61127</v>
      </c>
      <c r="B489" s="1262" t="str">
        <f>VLOOKUP(A489,[4]Sokkia_Master!A$4:F$8986,2,FALSE)</f>
        <v>Platinum Plan - worry-free comprehensive plan includes standard product warranty plus accident coverage, replacement of wearable parts and 1-day expedite on repairs</v>
      </c>
      <c r="C489" s="1263">
        <f>VLOOKUP(A489,[4]Sokkia_Master!A$1:F$8986,3,FALSE)</f>
        <v>0</v>
      </c>
      <c r="D489" s="1264">
        <f>VLOOKUP(A489,[4]Sokkia_Master!A$1:F$8986,4,FALSE)</f>
        <v>1410</v>
      </c>
    </row>
    <row r="490" spans="1:4">
      <c r="A490" s="1292">
        <v>61128</v>
      </c>
      <c r="B490" s="1262" t="str">
        <f>VLOOKUP(A490,[4]Sokkia_Master!A$4:F$8986,2,FALSE)</f>
        <v>Gold Plan - extends standard product warranty for one year and provides 3 day expedite on repairs.</v>
      </c>
      <c r="C490" s="1263">
        <f>VLOOKUP(A490,[4]Sokkia_Master!A$1:F$8986,3,FALSE)</f>
        <v>0</v>
      </c>
      <c r="D490" s="1264">
        <f>VLOOKUP(A490,[4]Sokkia_Master!A$1:F$8986,4,FALSE)</f>
        <v>28.7</v>
      </c>
    </row>
    <row r="491" spans="1:4">
      <c r="A491" s="1367"/>
      <c r="B491" s="1369"/>
      <c r="C491" s="1316"/>
      <c r="D491" s="1310"/>
    </row>
    <row r="492" spans="1:4">
      <c r="A492" s="1340"/>
      <c r="B492" s="1326" t="s">
        <v>26196</v>
      </c>
      <c r="C492" s="1327"/>
      <c r="D492" s="1328"/>
    </row>
    <row r="493" spans="1:4">
      <c r="A493" s="1292"/>
      <c r="B493" s="1260" t="str">
        <f>IF(A493&gt;0,VLOOKUP(A493,#REF!,3,FALSE)," ")</f>
        <v xml:space="preserve"> </v>
      </c>
      <c r="C493" s="1253" t="str">
        <f>IF(A493&gt;0,VLOOKUP(A493,#REF!,4,FALSE)," ")</f>
        <v xml:space="preserve"> </v>
      </c>
      <c r="D493" s="1302" t="str">
        <f>IF(A493&gt;0,VLOOKUP(A493,#REF!,5,FALSE)," ")</f>
        <v xml:space="preserve"> </v>
      </c>
    </row>
    <row r="494" spans="1:4">
      <c r="A494" s="1292">
        <v>643746360</v>
      </c>
      <c r="B494" s="1262" t="str">
        <f>VLOOKUP(A494,[4]Sokkia_Master!A$4:F$8986,2,FALSE)</f>
        <v>BT-66Q Battery for SHC250/2500</v>
      </c>
      <c r="C494" s="1263">
        <f>VLOOKUP(A494,[4]Sokkia_Master!A$1:F$8986,3,FALSE)</f>
        <v>0</v>
      </c>
      <c r="D494" s="1264">
        <f>VLOOKUP(A494,[4]Sokkia_Master!A$1:F$8986,4,FALSE)</f>
        <v>149</v>
      </c>
    </row>
    <row r="495" spans="1:4">
      <c r="A495" s="1292">
        <v>60621</v>
      </c>
      <c r="B495" s="1262" t="str">
        <f>VLOOKUP(A495,[4]Sokkia_Master!A$4:F$8986,2,FALSE)</f>
        <v>Cable, USB Flash</v>
      </c>
      <c r="C495" s="1263">
        <f>VLOOKUP(A495,[4]Sokkia_Master!A$1:F$8986,3,FALSE)</f>
        <v>0</v>
      </c>
      <c r="D495" s="1264">
        <f>VLOOKUP(A495,[4]Sokkia_Master!A$1:F$8986,4,FALSE)</f>
        <v>29.8</v>
      </c>
    </row>
    <row r="496" spans="1:4">
      <c r="A496" s="1292">
        <v>60630</v>
      </c>
      <c r="B496" s="1262" t="str">
        <f>VLOOKUP(A496,[4]Sokkia_Master!A$4:F$8986,2,FALSE)</f>
        <v>USB Download Cable for Data Collectors (Type mini-B to Type A)</v>
      </c>
      <c r="C496" s="1263">
        <f>VLOOKUP(A496,[4]Sokkia_Master!A$1:F$8986,3,FALSE)</f>
        <v>0</v>
      </c>
      <c r="D496" s="1264">
        <f>VLOOKUP(A496,[4]Sokkia_Master!A$1:F$8986,4,FALSE)</f>
        <v>29.8</v>
      </c>
    </row>
    <row r="497" spans="1:4">
      <c r="A497" s="1292">
        <v>60625</v>
      </c>
      <c r="B497" s="1262" t="str">
        <f>VLOOKUP(A497,[4]Sokkia_Master!A$4:F$8986,2,FALSE)</f>
        <v>Screen Protectors for SHC2500</v>
      </c>
      <c r="C497" s="1263">
        <f>VLOOKUP(A497,[4]Sokkia_Master!A$1:F$8986,3,FALSE)</f>
        <v>0</v>
      </c>
      <c r="D497" s="1264">
        <f>VLOOKUP(A497,[4]Sokkia_Master!A$1:F$8986,4,FALSE)</f>
        <v>18.3</v>
      </c>
    </row>
    <row r="498" spans="1:4">
      <c r="A498" s="1292">
        <v>6485210120</v>
      </c>
      <c r="B498" s="1262" t="str">
        <f>VLOOKUP(A498,[4]Sokkia_Master!A$4:F$8986,2,FALSE)</f>
        <v>Stylus, Replacement for SHC250/SHC2500</v>
      </c>
      <c r="C498" s="1263">
        <f>VLOOKUP(A498,[4]Sokkia_Master!A$1:F$8986,3,FALSE)</f>
        <v>0</v>
      </c>
      <c r="D498" s="1264">
        <f>VLOOKUP(A498,[4]Sokkia_Master!A$1:F$8986,4,FALSE)</f>
        <v>11.4</v>
      </c>
    </row>
    <row r="499" spans="1:4">
      <c r="A499" s="1292"/>
      <c r="B499" s="1260" t="str">
        <f>IF(A499&gt;0,VLOOKUP(A499,#REF!,3,FALSE)," ")</f>
        <v xml:space="preserve"> </v>
      </c>
      <c r="C499" s="1253" t="str">
        <f>IF(A499&gt;0,VLOOKUP(A499,#REF!,4,FALSE)," ")</f>
        <v xml:space="preserve"> </v>
      </c>
      <c r="D499" s="1302" t="str">
        <f>IF(A499&gt;0,VLOOKUP(A499,#REF!,5,FALSE)," ")</f>
        <v xml:space="preserve"> </v>
      </c>
    </row>
    <row r="500" spans="1:4">
      <c r="A500" s="1340"/>
      <c r="B500" s="1326" t="s">
        <v>26197</v>
      </c>
      <c r="C500" s="1327"/>
      <c r="D500" s="1328"/>
    </row>
    <row r="501" spans="1:4">
      <c r="A501" s="1292"/>
      <c r="B501" s="1260" t="str">
        <f>IF(A501&gt;0,VLOOKUP(A501,#REF!,3,FALSE)," ")</f>
        <v xml:space="preserve"> </v>
      </c>
      <c r="C501" s="1253" t="str">
        <f>IF(A501&gt;0,VLOOKUP(A501,#REF!,4,FALSE)," ")</f>
        <v xml:space="preserve"> </v>
      </c>
      <c r="D501" s="1302" t="str">
        <f>IF(A501&gt;0,VLOOKUP(A501,#REF!,5,FALSE)," ")</f>
        <v xml:space="preserve"> </v>
      </c>
    </row>
    <row r="502" spans="1:4">
      <c r="A502" s="1292">
        <v>643746360</v>
      </c>
      <c r="B502" s="1262" t="str">
        <f>VLOOKUP(A502,[4]Sokkia_Master!A$4:F$8986,2,FALSE)</f>
        <v>BT-66Q Battery for SHC250/2500</v>
      </c>
      <c r="C502" s="1263">
        <f>VLOOKUP(A502,[4]Sokkia_Master!A$1:F$8986,3,FALSE)</f>
        <v>0</v>
      </c>
      <c r="D502" s="1264">
        <f>VLOOKUP(A502,[4]Sokkia_Master!A$1:F$8986,4,FALSE)</f>
        <v>149</v>
      </c>
    </row>
    <row r="503" spans="1:4">
      <c r="A503" s="1292">
        <v>60630</v>
      </c>
      <c r="B503" s="1262" t="str">
        <f>VLOOKUP(A503,[4]Sokkia_Master!A$4:F$8986,2,FALSE)</f>
        <v>USB Download Cable for Data Collectors (Type mini-B to Type A)</v>
      </c>
      <c r="C503" s="1263">
        <f>VLOOKUP(A503,[4]Sokkia_Master!A$1:F$8986,3,FALSE)</f>
        <v>0</v>
      </c>
      <c r="D503" s="1264">
        <f>VLOOKUP(A503,[4]Sokkia_Master!A$1:F$8986,4,FALSE)</f>
        <v>29.8</v>
      </c>
    </row>
    <row r="504" spans="1:4">
      <c r="A504" s="1292">
        <v>6485210520</v>
      </c>
      <c r="B504" s="1262" t="str">
        <f>VLOOKUP(A504,[4]Sokkia_Master!A$4:F$8986,2,FALSE)</f>
        <v>Screen Protectors for SHC250</v>
      </c>
      <c r="C504" s="1263">
        <f>VLOOKUP(A504,[4]Sokkia_Master!A$1:F$8986,3,FALSE)</f>
        <v>0</v>
      </c>
      <c r="D504" s="1264">
        <f>VLOOKUP(A504,[4]Sokkia_Master!A$1:F$8986,4,FALSE)</f>
        <v>18.3</v>
      </c>
    </row>
    <row r="505" spans="1:4">
      <c r="A505" s="1292">
        <v>6485210120</v>
      </c>
      <c r="B505" s="1262" t="str">
        <f>VLOOKUP(A505,[4]Sokkia_Master!A$4:F$8986,2,FALSE)</f>
        <v>Stylus, Replacement for SHC250/SHC2500</v>
      </c>
      <c r="C505" s="1263">
        <f>VLOOKUP(A505,[4]Sokkia_Master!A$1:F$8986,3,FALSE)</f>
        <v>0</v>
      </c>
      <c r="D505" s="1264">
        <f>VLOOKUP(A505,[4]Sokkia_Master!A$1:F$8986,4,FALSE)</f>
        <v>11.4</v>
      </c>
    </row>
    <row r="506" spans="1:4">
      <c r="A506" s="1292">
        <v>808156</v>
      </c>
      <c r="B506" s="1262" t="str">
        <f>VLOOKUP(A506,[4]Sokkia_Master!A$4:F$8986,2,FALSE)</f>
        <v>Cradle &amp; Claw Clamp for SHC250</v>
      </c>
      <c r="C506" s="1263">
        <f>VLOOKUP(A506,[4]Sokkia_Master!A$1:F$8986,3,FALSE)</f>
        <v>0</v>
      </c>
      <c r="D506" s="1264">
        <f>VLOOKUP(A506,[4]Sokkia_Master!A$1:F$8986,4,FALSE)</f>
        <v>183</v>
      </c>
    </row>
    <row r="507" spans="1:4">
      <c r="A507" s="1292"/>
      <c r="B507" s="1260" t="str">
        <f>IF(A507&gt;0,VLOOKUP(A507,#REF!,3,FALSE)," ")</f>
        <v xml:space="preserve"> </v>
      </c>
      <c r="C507" s="1253" t="str">
        <f>IF(A507&gt;0,VLOOKUP(A507,#REF!,4,FALSE)," ")</f>
        <v xml:space="preserve"> </v>
      </c>
      <c r="D507" s="1302" t="str">
        <f>IF(A507&gt;0,VLOOKUP(A507,#REF!,5,FALSE)," ")</f>
        <v xml:space="preserve"> </v>
      </c>
    </row>
    <row r="508" spans="1:4">
      <c r="A508" s="1292"/>
      <c r="B508" s="1260" t="str">
        <f>IF(A508&gt;0,VLOOKUP(A508,#REF!,3,FALSE)," ")</f>
        <v xml:space="preserve"> </v>
      </c>
      <c r="C508" s="1253" t="str">
        <f>IF(A508&gt;0,VLOOKUP(A508,#REF!,4,FALSE)," ")</f>
        <v xml:space="preserve"> </v>
      </c>
      <c r="D508" s="1302" t="str">
        <f>IF(A508&gt;0,VLOOKUP(A508,#REF!,5,FALSE)," ")</f>
        <v xml:space="preserve"> </v>
      </c>
    </row>
    <row r="509" spans="1:4">
      <c r="A509" s="1340"/>
      <c r="B509" s="1326" t="s">
        <v>26198</v>
      </c>
      <c r="C509" s="1327"/>
      <c r="D509" s="1328"/>
    </row>
    <row r="510" spans="1:4">
      <c r="A510" s="1292"/>
      <c r="B510" s="1260" t="str">
        <f>IF(A510&gt;0,VLOOKUP(A510,#REF!,3,FALSE)," ")</f>
        <v xml:space="preserve"> </v>
      </c>
      <c r="C510" s="1253" t="str">
        <f>IF(A510&gt;0,VLOOKUP(A510,#REF!,4,FALSE)," ")</f>
        <v xml:space="preserve"> </v>
      </c>
      <c r="D510" s="1302" t="str">
        <f>IF(A510&gt;0,VLOOKUP(A510,#REF!,5,FALSE)," ")</f>
        <v xml:space="preserve"> </v>
      </c>
    </row>
    <row r="511" spans="1:4">
      <c r="A511" s="1292"/>
      <c r="B511" s="1260"/>
      <c r="C511" s="1253"/>
      <c r="D511" s="1302"/>
    </row>
    <row r="512" spans="1:4">
      <c r="A512" s="1292">
        <v>808156</v>
      </c>
      <c r="B512" s="1262" t="str">
        <f>VLOOKUP(A512,[4]Sokkia_Master!A$4:F$8986,2,FALSE)</f>
        <v>Cradle &amp; Claw Clamp for SHC250</v>
      </c>
      <c r="C512" s="1263">
        <f>VLOOKUP(A512,[4]Sokkia_Master!A$1:F$8986,3,FALSE)</f>
        <v>0</v>
      </c>
      <c r="D512" s="1264">
        <f>VLOOKUP(A512,[4]Sokkia_Master!A$1:F$8986,4,FALSE)</f>
        <v>183</v>
      </c>
    </row>
    <row r="513" spans="1:4">
      <c r="A513" s="1292">
        <v>808160</v>
      </c>
      <c r="B513" s="1262" t="str">
        <f>VLOOKUP(A513,[4]Sokkia_Master!A$4:F$8986,2,FALSE)</f>
        <v>Pole Clamp, Quick Release with Vial &amp; Compass</v>
      </c>
      <c r="C513" s="1263">
        <f>VLOOKUP(A513,[4]Sokkia_Master!A$1:F$8986,3,FALSE)</f>
        <v>0</v>
      </c>
      <c r="D513" s="1264">
        <f>VLOOKUP(A513,[4]Sokkia_Master!A$1:F$8986,4,FALSE)</f>
        <v>90</v>
      </c>
    </row>
    <row r="514" spans="1:4">
      <c r="A514" s="1292">
        <v>808161</v>
      </c>
      <c r="B514" s="1262" t="str">
        <f>VLOOKUP(A514,[4]Sokkia_Master!A$4:F$8986,2,FALSE)</f>
        <v>Pole Clamp, Quick Release Plain</v>
      </c>
      <c r="C514" s="1263">
        <f>VLOOKUP(A514,[4]Sokkia_Master!A$1:F$8986,3,FALSE)</f>
        <v>0</v>
      </c>
      <c r="D514" s="1264">
        <f>VLOOKUP(A514,[4]Sokkia_Master!A$1:F$8986,4,FALSE)</f>
        <v>85</v>
      </c>
    </row>
    <row r="515" spans="1:4">
      <c r="A515" s="1292"/>
      <c r="B515" s="1260" t="str">
        <f>IF(A515&gt;0,VLOOKUP(A515,#REF!,3,FALSE)," ")</f>
        <v xml:space="preserve"> </v>
      </c>
      <c r="C515" s="1253" t="str">
        <f>IF(A515&gt;0,VLOOKUP(A515,#REF!,4,FALSE)," ")</f>
        <v xml:space="preserve"> </v>
      </c>
      <c r="D515" s="1302" t="str">
        <f>IF(A515&gt;0,VLOOKUP(A515,#REF!,5,FALSE)," ")</f>
        <v xml:space="preserve"> </v>
      </c>
    </row>
    <row r="516" spans="1:4">
      <c r="A516" s="1340"/>
      <c r="B516" s="1326" t="s">
        <v>26199</v>
      </c>
      <c r="C516" s="1327"/>
      <c r="D516" s="1328"/>
    </row>
    <row r="517" spans="1:4">
      <c r="A517" s="1370"/>
      <c r="B517" s="1260" t="str">
        <f>IF(A517&gt;0,VLOOKUP(A517,#REF!,3,FALSE)," ")</f>
        <v xml:space="preserve"> </v>
      </c>
      <c r="C517" s="1253" t="str">
        <f>IF(A517&gt;0,VLOOKUP(A517,#REF!,4,FALSE)," ")</f>
        <v xml:space="preserve"> </v>
      </c>
      <c r="D517" s="1302" t="str">
        <f>IF(A517&gt;0,VLOOKUP(A517,#REF!,5,FALSE)," ")</f>
        <v xml:space="preserve"> </v>
      </c>
    </row>
    <row r="518" spans="1:4">
      <c r="A518" s="1292">
        <v>552060</v>
      </c>
      <c r="B518" s="1262" t="str">
        <f>VLOOKUP(A518,[4]Sokkia_Master!A$4:F$8986,2,FALSE)</f>
        <v>Archer Li-Ion Battery Pack</v>
      </c>
      <c r="C518" s="1263">
        <f>VLOOKUP(A518,[4]Sokkia_Master!A$1:F$8986,3,FALSE)</f>
        <v>0</v>
      </c>
      <c r="D518" s="1264">
        <f>VLOOKUP(A518,[4]Sokkia_Master!A$1:F$8986,4,FALSE)</f>
        <v>126</v>
      </c>
    </row>
    <row r="519" spans="1:4">
      <c r="A519" s="1292">
        <v>551489</v>
      </c>
      <c r="B519" s="1262" t="str">
        <f>VLOOKUP(A519,[4]Sokkia_Master!A$4:F$8986,2,FALSE)</f>
        <v>Explorer / JETTce Wall Charger</v>
      </c>
      <c r="C519" s="1263">
        <f>VLOOKUP(A519,[4]Sokkia_Master!A$1:F$8986,3,FALSE)</f>
        <v>0</v>
      </c>
      <c r="D519" s="1264">
        <f>VLOOKUP(A519,[4]Sokkia_Master!A$1:F$8986,4,FALSE)</f>
        <v>48.1</v>
      </c>
    </row>
    <row r="520" spans="1:4">
      <c r="A520" s="1292" t="s">
        <v>9084</v>
      </c>
      <c r="B520" s="1262" t="str">
        <f>VLOOKUP(A520,[4]Sokkia_Master!A$4:F$8986,2,FALSE)</f>
        <v>DB9 (9-Pin) to SET (Hirose) Standard Coiled Instrument Cable</v>
      </c>
      <c r="C520" s="1263">
        <f>VLOOKUP(A520,[4]Sokkia_Master!A$1:F$8986,3,FALSE)</f>
        <v>0</v>
      </c>
      <c r="D520" s="1264">
        <f>VLOOKUP(A520,[4]Sokkia_Master!A$1:F$8986,4,FALSE)</f>
        <v>126</v>
      </c>
    </row>
    <row r="521" spans="1:4">
      <c r="A521" s="1292">
        <v>804903</v>
      </c>
      <c r="B521" s="1262" t="str">
        <f>VLOOKUP(A521,[4]Sokkia_Master!A$4:F$8986,2,FALSE)</f>
        <v>Data Collector (Universal) Case, Sokkia Gray</v>
      </c>
      <c r="C521" s="1263">
        <f>VLOOKUP(A521,[4]Sokkia_Master!A$1:F$8986,3,FALSE)</f>
        <v>0</v>
      </c>
      <c r="D521" s="1264">
        <f>VLOOKUP(A521,[4]Sokkia_Master!A$1:F$8986,4,FALSE)</f>
        <v>20.6</v>
      </c>
    </row>
    <row r="522" spans="1:4">
      <c r="A522" s="1292">
        <v>552016</v>
      </c>
      <c r="B522" s="1262" t="str">
        <f>VLOOKUP(A522,[4]Sokkia_Master!A$4:F$8986,2,FALSE)</f>
        <v>Socket Bluetooth CF Card</v>
      </c>
      <c r="C522" s="1263">
        <f>VLOOKUP(A522,[4]Sokkia_Master!A$1:F$8986,3,FALSE)</f>
        <v>0</v>
      </c>
      <c r="D522" s="1264">
        <f>VLOOKUP(A522,[4]Sokkia_Master!A$1:F$8986,4,FALSE)</f>
        <v>172</v>
      </c>
    </row>
    <row r="523" spans="1:4">
      <c r="A523" s="1292">
        <v>60621</v>
      </c>
      <c r="B523" s="1262" t="str">
        <f>VLOOKUP(A523,[4]Sokkia_Master!A$4:F$8986,2,FALSE)</f>
        <v>Cable, USB Flash</v>
      </c>
      <c r="C523" s="1263">
        <f>VLOOKUP(A523,[4]Sokkia_Master!A$1:F$8986,3,FALSE)</f>
        <v>0</v>
      </c>
      <c r="D523" s="1264">
        <f>VLOOKUP(A523,[4]Sokkia_Master!A$1:F$8986,4,FALSE)</f>
        <v>29.8</v>
      </c>
    </row>
    <row r="524" spans="1:4" ht="15.75" thickBot="1"/>
    <row r="525" spans="1:4">
      <c r="A525" s="1242"/>
      <c r="B525" s="1241"/>
      <c r="C525" s="1240"/>
      <c r="D525" s="1299"/>
    </row>
    <row r="526" spans="1:4" ht="63.75" customHeight="1">
      <c r="A526" s="1353"/>
      <c r="B526" s="1353"/>
      <c r="C526" s="1353"/>
      <c r="D526" s="1353"/>
    </row>
    <row r="527" spans="1:4">
      <c r="A527" s="1343"/>
      <c r="B527" s="1342"/>
      <c r="C527" s="1371"/>
      <c r="D527" s="1372"/>
    </row>
    <row r="528" spans="1:4" ht="23.25" customHeight="1">
      <c r="A528" s="1373"/>
      <c r="B528" s="1374" t="s">
        <v>26200</v>
      </c>
      <c r="C528" s="1373"/>
      <c r="D528" s="1375"/>
    </row>
    <row r="529" spans="1:4">
      <c r="A529" s="1376"/>
      <c r="B529" s="1377"/>
      <c r="C529" s="1253" t="str">
        <f>IF(A529&gt;0,VLOOKUP(A529,#REF!,4,FALSE)," ")</f>
        <v xml:space="preserve"> </v>
      </c>
      <c r="D529" s="1302" t="str">
        <f>IF(A529&gt;0,VLOOKUP(A529,#REF!,5,FALSE)," ")</f>
        <v xml:space="preserve"> </v>
      </c>
    </row>
    <row r="530" spans="1:4">
      <c r="A530" s="1378"/>
      <c r="B530" s="1379" t="s">
        <v>26201</v>
      </c>
      <c r="C530" s="1380"/>
      <c r="D530" s="1304" t="str">
        <f>IF(A530&gt;0,VLOOKUP(A530,#REF!,5,FALSE)," ")</f>
        <v xml:space="preserve"> </v>
      </c>
    </row>
    <row r="531" spans="1:4">
      <c r="A531" s="1292" t="s">
        <v>9118</v>
      </c>
      <c r="B531" s="1262" t="str">
        <f>VLOOKUP(A531,[4]Sokkia_Master!A$4:F$8986,2,FALSE)</f>
        <v>MAGNET Field Subscription 12 MO</v>
      </c>
      <c r="C531" s="1263">
        <f>VLOOKUP(A531,[4]Sokkia_Master!A$1:F$8986,3,FALSE)</f>
        <v>0</v>
      </c>
      <c r="D531" s="1264">
        <f>VLOOKUP(A531,[4]Sokkia_Master!A$1:F$8986,4,FALSE)</f>
        <v>795</v>
      </c>
    </row>
    <row r="532" spans="1:4">
      <c r="A532" s="1292" t="s">
        <v>8478</v>
      </c>
      <c r="B532" s="1262" t="str">
        <f>VLOOKUP(A532,[4]Sokkia_Master!A$4:F$8986,2,FALSE)</f>
        <v>MAGNET Field Subscription 12 MO, Renewal</v>
      </c>
      <c r="C532" s="1263">
        <f>VLOOKUP(A532,[4]Sokkia_Master!A$1:F$8986,3,FALSE)</f>
        <v>0</v>
      </c>
      <c r="D532" s="1264">
        <f>VLOOKUP(A532,[4]Sokkia_Master!A$1:F$8986,4,FALSE)</f>
        <v>780</v>
      </c>
    </row>
    <row r="533" spans="1:4">
      <c r="A533" s="1381" t="s">
        <v>8879</v>
      </c>
      <c r="B533" s="1262" t="str">
        <f>VLOOKUP(A533,[4]Sokkia_Master!A$4:F$8986,2,FALSE)</f>
        <v>SUBSCRIPTION, MAGNET FIELD 3 YEAR</v>
      </c>
      <c r="C533" s="1263">
        <f>VLOOKUP(A533,[4]Sokkia_Master!A$1:F$8986,3,FALSE)</f>
        <v>0</v>
      </c>
      <c r="D533" s="1264">
        <f>VLOOKUP(A533,[4]Sokkia_Master!A$1:F$8986,4,FALSE)</f>
        <v>2355</v>
      </c>
    </row>
    <row r="534" spans="1:4">
      <c r="A534" s="1381" t="s">
        <v>8881</v>
      </c>
      <c r="B534" s="1262" t="str">
        <f>VLOOKUP(A534,[4]Sokkia_Master!A$4:F$8986,2,FALSE)</f>
        <v>SUBS, RENEWAL MAGNET FIELD 3 YEAR</v>
      </c>
      <c r="C534" s="1263">
        <f>VLOOKUP(A534,[4]Sokkia_Master!A$1:F$8986,3,FALSE)</f>
        <v>0</v>
      </c>
      <c r="D534" s="1264">
        <f>VLOOKUP(A534,[4]Sokkia_Master!A$1:F$8986,4,FALSE)</f>
        <v>2340</v>
      </c>
    </row>
    <row r="535" spans="1:4">
      <c r="A535" s="1343"/>
      <c r="B535" s="1342"/>
      <c r="C535" s="1371"/>
      <c r="D535" s="1372"/>
    </row>
    <row r="536" spans="1:4">
      <c r="A536" s="1352"/>
      <c r="B536" s="1351" t="s">
        <v>26202</v>
      </c>
      <c r="C536" s="1352"/>
      <c r="D536" s="1353"/>
    </row>
    <row r="537" spans="1:4" ht="72.75">
      <c r="A537" s="1290"/>
      <c r="B537" s="1382" t="s">
        <v>26203</v>
      </c>
      <c r="C537" s="1253" t="str">
        <f>IF(A537&gt;0,VLOOKUP(A537,#REF!,4,FALSE)," ")</f>
        <v xml:space="preserve"> </v>
      </c>
      <c r="D537" s="1302" t="str">
        <f>IF(A537&gt;0,VLOOKUP(A537,#REF!,5,FALSE)," ")</f>
        <v xml:space="preserve"> </v>
      </c>
    </row>
    <row r="538" spans="1:4">
      <c r="A538" s="1292" t="s">
        <v>9100</v>
      </c>
      <c r="B538" s="1262" t="str">
        <f>VLOOKUP(A538,[4]Sokkia_Master!A$4:F$8986,2,FALSE)</f>
        <v>MAGNET Field</v>
      </c>
      <c r="C538" s="1263">
        <f>VLOOKUP(A538,[4]Sokkia_Master!A$1:F$8986,3,FALSE)</f>
        <v>0</v>
      </c>
      <c r="D538" s="1264">
        <f>VLOOKUP(A538,[4]Sokkia_Master!A$1:F$8986,4,FALSE)</f>
        <v>925</v>
      </c>
    </row>
    <row r="539" spans="1:4">
      <c r="A539" s="1292" t="s">
        <v>9102</v>
      </c>
      <c r="B539" s="1262" t="str">
        <f>VLOOKUP(A539,[4]Sokkia_Master!A$4:F$8986,2,FALSE)</f>
        <v>MAGNET Field + Roads</v>
      </c>
      <c r="C539" s="1263">
        <f>VLOOKUP(A539,[4]Sokkia_Master!A$1:F$8986,3,FALSE)</f>
        <v>0</v>
      </c>
      <c r="D539" s="1264">
        <f>VLOOKUP(A539,[4]Sokkia_Master!A$1:F$8986,4,FALSE)</f>
        <v>1495</v>
      </c>
    </row>
    <row r="540" spans="1:4">
      <c r="A540" s="1292" t="s">
        <v>9104</v>
      </c>
      <c r="B540" s="1262" t="str">
        <f>VLOOKUP(A540,[4]Sokkia_Master!A$4:F$8986,2,FALSE)</f>
        <v>MAGNET Field + Robotics</v>
      </c>
      <c r="C540" s="1263">
        <f>VLOOKUP(A540,[4]Sokkia_Master!A$1:F$8986,3,FALSE)</f>
        <v>0</v>
      </c>
      <c r="D540" s="1264">
        <f>VLOOKUP(A540,[4]Sokkia_Master!A$1:F$8986,4,FALSE)</f>
        <v>1495</v>
      </c>
    </row>
    <row r="541" spans="1:4">
      <c r="A541" s="1292" t="s">
        <v>9106</v>
      </c>
      <c r="B541" s="1262" t="str">
        <f>VLOOKUP(A541,[4]Sokkia_Master!A$4:F$8986,2,FALSE)</f>
        <v>MAGNET Field + Roads + Robotics</v>
      </c>
      <c r="C541" s="1263">
        <f>VLOOKUP(A541,[4]Sokkia_Master!A$1:F$8986,3,FALSE)</f>
        <v>0</v>
      </c>
      <c r="D541" s="1264">
        <f>VLOOKUP(A541,[4]Sokkia_Master!A$1:F$8986,4,FALSE)</f>
        <v>2065</v>
      </c>
    </row>
    <row r="542" spans="1:4">
      <c r="A542" s="1292" t="s">
        <v>9142</v>
      </c>
      <c r="B542" s="1262" t="str">
        <f>VLOOKUP(A542,[4]Sokkia_Master!A$4:F$8986,2,FALSE)</f>
        <v xml:space="preserve">MAGNET Field + Robotics + GPS </v>
      </c>
      <c r="C542" s="1263">
        <f>VLOOKUP(A542,[4]Sokkia_Master!A$1:F$8986,3,FALSE)</f>
        <v>0</v>
      </c>
      <c r="D542" s="1264">
        <f>VLOOKUP(A542,[4]Sokkia_Master!A$1:F$8986,4,FALSE)</f>
        <v>2745</v>
      </c>
    </row>
    <row r="543" spans="1:4">
      <c r="A543" s="1292" t="s">
        <v>9108</v>
      </c>
      <c r="B543" s="1262" t="str">
        <f>VLOOKUP(A543,[4]Sokkia_Master!A$4:F$8986,2,FALSE)</f>
        <v>MAGNET Field GPS - No Optical</v>
      </c>
      <c r="C543" s="1263">
        <f>VLOOKUP(A543,[4]Sokkia_Master!A$1:F$8986,3,FALSE)</f>
        <v>0</v>
      </c>
      <c r="D543" s="1264">
        <f>VLOOKUP(A543,[4]Sokkia_Master!A$1:F$8986,4,FALSE)</f>
        <v>1495</v>
      </c>
    </row>
    <row r="544" spans="1:4">
      <c r="A544" s="1292" t="s">
        <v>9110</v>
      </c>
      <c r="B544" s="1262" t="str">
        <f>VLOOKUP(A544,[4]Sokkia_Master!A$4:F$8986,2,FALSE)</f>
        <v>MAGNET Field + Roads + GPS - No Optical</v>
      </c>
      <c r="C544" s="1263">
        <f>VLOOKUP(A544,[4]Sokkia_Master!A$1:F$8986,3,FALSE)</f>
        <v>0</v>
      </c>
      <c r="D544" s="1264">
        <f>VLOOKUP(A544,[4]Sokkia_Master!A$1:F$8986,4,FALSE)</f>
        <v>2065</v>
      </c>
    </row>
    <row r="545" spans="1:4">
      <c r="A545" s="1292" t="s">
        <v>9112</v>
      </c>
      <c r="B545" s="1262" t="str">
        <f>VLOOKUP(A545,[4]Sokkia_Master!A$4:F$8986,2,FALSE)</f>
        <v xml:space="preserve">MAGNET Field + GPS </v>
      </c>
      <c r="C545" s="1263">
        <f>VLOOKUP(A545,[4]Sokkia_Master!A$1:F$8986,3,FALSE)</f>
        <v>0</v>
      </c>
      <c r="D545" s="1264">
        <f>VLOOKUP(A545,[4]Sokkia_Master!A$1:F$8986,4,FALSE)</f>
        <v>2175</v>
      </c>
    </row>
    <row r="546" spans="1:4">
      <c r="A546" s="1292" t="s">
        <v>9114</v>
      </c>
      <c r="B546" s="1262" t="str">
        <f>VLOOKUP(A546,[4]Sokkia_Master!A$4:F$8986,2,FALSE)</f>
        <v xml:space="preserve">MAGNET Field + Roads + GPS </v>
      </c>
      <c r="C546" s="1263">
        <f>VLOOKUP(A546,[4]Sokkia_Master!A$1:F$8986,3,FALSE)</f>
        <v>0</v>
      </c>
      <c r="D546" s="1264">
        <f>VLOOKUP(A546,[4]Sokkia_Master!A$1:F$8986,4,FALSE)</f>
        <v>2745</v>
      </c>
    </row>
    <row r="547" spans="1:4">
      <c r="A547" s="1292" t="s">
        <v>9116</v>
      </c>
      <c r="B547" s="1262" t="str">
        <f>VLOOKUP(A547,[4]Sokkia_Master!A$4:F$8986,2,FALSE)</f>
        <v>MAGNET Field + GPS + Robotics + Road</v>
      </c>
      <c r="C547" s="1263">
        <f>VLOOKUP(A547,[4]Sokkia_Master!A$1:F$8986,3,FALSE)</f>
        <v>0</v>
      </c>
      <c r="D547" s="1264">
        <f>VLOOKUP(A547,[4]Sokkia_Master!A$1:F$8986,4,FALSE)</f>
        <v>2915</v>
      </c>
    </row>
    <row r="548" spans="1:4">
      <c r="A548" s="1292" t="s">
        <v>8492</v>
      </c>
      <c r="B548" s="1262" t="str">
        <f>VLOOKUP(A548,[4]Sokkia_Master!A$4:F$8986,2,FALSE)</f>
        <v>MAGNET Field + GPS + Robotics + Roads + Hybrid</v>
      </c>
      <c r="C548" s="1263">
        <f>VLOOKUP(A548,[4]Sokkia_Master!A$1:F$8986,3,FALSE)</f>
        <v>0</v>
      </c>
      <c r="D548" s="1264">
        <f>VLOOKUP(A548,[4]Sokkia_Master!A$1:F$8986,4,FALSE)</f>
        <v>3465</v>
      </c>
    </row>
    <row r="549" spans="1:4">
      <c r="A549" s="1292" t="s">
        <v>8494</v>
      </c>
      <c r="B549" s="1262" t="str">
        <f>VLOOKUP(A549,[4]Sokkia_Master!A$4:F$8986,2,FALSE)</f>
        <v>MAGNET Field + GPS + Robotics + Hybrid</v>
      </c>
      <c r="C549" s="1263">
        <f>VLOOKUP(A549,[4]Sokkia_Master!A$1:F$8986,3,FALSE)</f>
        <v>0</v>
      </c>
      <c r="D549" s="1264">
        <f>VLOOKUP(A549,[4]Sokkia_Master!A$1:F$8986,4,FALSE)</f>
        <v>2995</v>
      </c>
    </row>
    <row r="550" spans="1:4">
      <c r="A550" s="1292" t="s">
        <v>9138</v>
      </c>
      <c r="B550" s="1262" t="str">
        <f>VLOOKUP(A550,[4]Sokkia_Master!A$4:F$8986,2,FALSE)</f>
        <v>MAGNET Field Service Plan 12 MO</v>
      </c>
      <c r="C550" s="1263">
        <f>VLOOKUP(A550,[4]Sokkia_Master!A$1:F$8986,3,FALSE)</f>
        <v>0</v>
      </c>
      <c r="D550" s="1264">
        <f>VLOOKUP(A550,[4]Sokkia_Master!A$1:F$8986,4,FALSE)</f>
        <v>395</v>
      </c>
    </row>
    <row r="551" spans="1:4">
      <c r="A551" s="1290"/>
      <c r="B551" s="1260"/>
      <c r="C551" s="1253"/>
      <c r="D551" s="1302"/>
    </row>
    <row r="552" spans="1:4">
      <c r="A552" s="1352"/>
      <c r="B552" s="1351" t="s">
        <v>26204</v>
      </c>
      <c r="C552" s="1352"/>
      <c r="D552" s="1353"/>
    </row>
    <row r="553" spans="1:4">
      <c r="A553" s="1361"/>
      <c r="B553" s="1315" t="s">
        <v>26192</v>
      </c>
      <c r="C553" s="1316"/>
      <c r="D553" s="1310"/>
    </row>
    <row r="554" spans="1:4">
      <c r="A554" s="1292" t="s">
        <v>8692</v>
      </c>
      <c r="B554" s="1262" t="str">
        <f>VLOOKUP(A554,[4]Sokkia_Master!A$4:F$8986,2,FALSE)</f>
        <v>KIT, MAGNET Construct Solution</v>
      </c>
      <c r="C554" s="1263">
        <f>VLOOKUP(A554,[4]Sokkia_Master!A$1:F$8986,3,FALSE)</f>
        <v>0</v>
      </c>
      <c r="D554" s="1264">
        <f>VLOOKUP(A554,[4]Sokkia_Master!A$1:F$8986,4,FALSE)</f>
        <v>610</v>
      </c>
    </row>
    <row r="555" spans="1:4">
      <c r="A555" s="1292" t="s">
        <v>8694</v>
      </c>
      <c r="B555" s="1262" t="str">
        <f>VLOOKUP(A555,[4]Sokkia_Master!A$4:F$8986,2,FALSE)</f>
        <v>KIT, MAGNET CONSTRUCT SOLUTION RENEWAL</v>
      </c>
      <c r="C555" s="1263">
        <f>VLOOKUP(A555,[4]Sokkia_Master!A$1:F$8986,3,FALSE)</f>
        <v>0</v>
      </c>
      <c r="D555" s="1264">
        <f>VLOOKUP(A555,[4]Sokkia_Master!A$1:F$8986,4,FALSE)</f>
        <v>610</v>
      </c>
    </row>
    <row r="556" spans="1:4">
      <c r="A556" s="1361"/>
      <c r="B556" s="1315"/>
      <c r="C556" s="1316"/>
      <c r="D556" s="1310"/>
    </row>
    <row r="557" spans="1:4">
      <c r="A557" s="1352"/>
      <c r="B557" s="1351" t="s">
        <v>26205</v>
      </c>
      <c r="C557" s="1352"/>
      <c r="D557" s="1353"/>
    </row>
    <row r="558" spans="1:4">
      <c r="A558" s="1290"/>
      <c r="B558" s="1260" t="str">
        <f>IF(A558&gt;0,VLOOKUP(A558,#REF!,3,FALSE)," ")</f>
        <v xml:space="preserve"> </v>
      </c>
      <c r="C558" s="1253" t="str">
        <f>IF(A558&gt;0,VLOOKUP(A558,#REF!,4,FALSE)," ")</f>
        <v xml:space="preserve"> </v>
      </c>
      <c r="D558" s="1302" t="str">
        <f>IF(A558&gt;0,VLOOKUP(A558,#REF!,5,FALSE)," ")</f>
        <v xml:space="preserve"> </v>
      </c>
    </row>
    <row r="559" spans="1:4">
      <c r="A559" s="1292" t="s">
        <v>8476</v>
      </c>
      <c r="B559" s="1262" t="str">
        <f>VLOOKUP(A559,[4]Sokkia_Master!A$4:F$8986,2,FALSE)</f>
        <v>MAGNET Field Layout Subscription 12 MO</v>
      </c>
      <c r="C559" s="1263">
        <f>VLOOKUP(A559,[4]Sokkia_Master!A$1:F$8986,3,FALSE)</f>
        <v>0</v>
      </c>
      <c r="D559" s="1264">
        <f>VLOOKUP(A559,[4]Sokkia_Master!A$1:F$8986,4,FALSE)</f>
        <v>720</v>
      </c>
    </row>
    <row r="560" spans="1:4">
      <c r="A560" s="1292" t="s">
        <v>8480</v>
      </c>
      <c r="B560" s="1262" t="str">
        <f>VLOOKUP(A560,[4]Sokkia_Master!A$4:F$8986,2,FALSE)</f>
        <v>MAGNET Field Layout Subscription 12 MO, Renewal</v>
      </c>
      <c r="C560" s="1263">
        <f>VLOOKUP(A560,[4]Sokkia_Master!A$1:F$8986,3,FALSE)</f>
        <v>0</v>
      </c>
      <c r="D560" s="1264">
        <f>VLOOKUP(A560,[4]Sokkia_Master!A$1:F$8986,4,FALSE)</f>
        <v>720</v>
      </c>
    </row>
    <row r="561" spans="1:4">
      <c r="A561" s="1381" t="s">
        <v>8883</v>
      </c>
      <c r="B561" s="1262" t="str">
        <f>VLOOKUP(A561,[4]Sokkia_Master!A$4:F$8986,2,FALSE)</f>
        <v>SUBSCRIPTION, MAGNET FIELD LAYOUT 3 YEAR</v>
      </c>
      <c r="C561" s="1263">
        <f>VLOOKUP(A561,[4]Sokkia_Master!A$1:F$8986,3,FALSE)</f>
        <v>0</v>
      </c>
      <c r="D561" s="1264">
        <f>VLOOKUP(A561,[4]Sokkia_Master!A$1:F$8986,4,FALSE)</f>
        <v>2170</v>
      </c>
    </row>
    <row r="562" spans="1:4">
      <c r="A562" s="1381" t="s">
        <v>8885</v>
      </c>
      <c r="B562" s="1262" t="str">
        <f>VLOOKUP(A562,[4]Sokkia_Master!A$4:F$8986,2,FALSE)</f>
        <v>SUBS, RENEWAL MAGNET FIELD LAYOUT 3 YEAR</v>
      </c>
      <c r="C562" s="1263">
        <f>VLOOKUP(A562,[4]Sokkia_Master!A$1:F$8986,3,FALSE)</f>
        <v>0</v>
      </c>
      <c r="D562" s="1264">
        <f>VLOOKUP(A562,[4]Sokkia_Master!A$1:F$8986,4,FALSE)</f>
        <v>2170</v>
      </c>
    </row>
    <row r="563" spans="1:4">
      <c r="A563" s="1292" t="s">
        <v>8918</v>
      </c>
      <c r="B563" s="1262" t="str">
        <f>VLOOKUP(A563,[4]Sokkia_Master!A$4:F$8986,2,FALSE)</f>
        <v>PERPETUAL, MAGNET FIELD LAYOUT</v>
      </c>
      <c r="C563" s="1263">
        <f>VLOOKUP(A563,[4]Sokkia_Master!A$1:F$8986,3,FALSE)</f>
        <v>0</v>
      </c>
      <c r="D563" s="1264">
        <f>VLOOKUP(A563,[4]Sokkia_Master!A$1:F$8986,4,FALSE)</f>
        <v>1070</v>
      </c>
    </row>
    <row r="564" spans="1:4">
      <c r="A564" s="1292" t="s">
        <v>8498</v>
      </c>
      <c r="B564" s="1262" t="str">
        <f>VLOOKUP(A564,[4]Sokkia_Master!A$4:F$8986,2,FALSE)</f>
        <v>MAGNET Field Layout Onboard</v>
      </c>
      <c r="C564" s="1263">
        <f>VLOOKUP(A564,[4]Sokkia_Master!A$1:F$8986,3,FALSE)</f>
        <v>0</v>
      </c>
      <c r="D564" s="1264">
        <f>VLOOKUP(A564,[4]Sokkia_Master!A$1:F$8986,4,FALSE)</f>
        <v>1070</v>
      </c>
    </row>
    <row r="565" spans="1:4">
      <c r="A565" s="1292" t="s">
        <v>8496</v>
      </c>
      <c r="B565" s="1262" t="str">
        <f>VLOOKUP(A565,[4]Sokkia_Master!A$4:F$8986,2,FALSE)</f>
        <v>MAGNET Field Layout + Hybrid</v>
      </c>
      <c r="C565" s="1263">
        <f>VLOOKUP(A565,[4]Sokkia_Master!A$1:F$8986,3,FALSE)</f>
        <v>0</v>
      </c>
      <c r="D565" s="1264">
        <f>VLOOKUP(A565,[4]Sokkia_Master!A$1:F$8986,4,FALSE)</f>
        <v>1720</v>
      </c>
    </row>
    <row r="566" spans="1:4">
      <c r="A566" s="1292" t="s">
        <v>8474</v>
      </c>
      <c r="B566" s="1262" t="str">
        <f>VLOOKUP(A566,[4]Sokkia_Master!A$4:F$8986,2,FALSE)</f>
        <v>MAGNET Field Layout Service Plan 12 MO</v>
      </c>
      <c r="C566" s="1263">
        <f>VLOOKUP(A566,[4]Sokkia_Master!A$1:F$8986,3,FALSE)</f>
        <v>0</v>
      </c>
      <c r="D566" s="1264">
        <f>VLOOKUP(A566,[4]Sokkia_Master!A$1:F$8986,4,FALSE)</f>
        <v>330</v>
      </c>
    </row>
    <row r="567" spans="1:4">
      <c r="A567" s="1290"/>
      <c r="B567" s="1260"/>
      <c r="C567" s="1253"/>
      <c r="D567" s="1302"/>
    </row>
    <row r="568" spans="1:4">
      <c r="A568" s="1352"/>
      <c r="B568" s="1351" t="s">
        <v>26206</v>
      </c>
      <c r="C568" s="1352"/>
      <c r="D568" s="1353"/>
    </row>
    <row r="569" spans="1:4">
      <c r="A569" s="1290"/>
      <c r="B569" s="1260" t="str">
        <f>IF(A569&gt;0,VLOOKUP(A569,#REF!,3,FALSE)," ")</f>
        <v xml:space="preserve"> </v>
      </c>
      <c r="C569" s="1253" t="str">
        <f>IF(A569&gt;0,VLOOKUP(A569,#REF!,4,FALSE)," ")</f>
        <v xml:space="preserve"> </v>
      </c>
      <c r="D569" s="1302" t="str">
        <f>IF(A569&gt;0,VLOOKUP(A569,#REF!,5,FALSE)," ")</f>
        <v xml:space="preserve"> </v>
      </c>
    </row>
    <row r="570" spans="1:4">
      <c r="A570" s="1292" t="s">
        <v>9124</v>
      </c>
      <c r="B570" s="1262" t="str">
        <f>VLOOKUP(A570,[4]Sokkia_Master!A$4:F$8986,2,FALSE)</f>
        <v>MAGNET Enterprise 12 MO</v>
      </c>
      <c r="C570" s="1263">
        <f>VLOOKUP(A570,[4]Sokkia_Master!A$1:F$8986,3,FALSE)</f>
        <v>0</v>
      </c>
      <c r="D570" s="1264">
        <f>VLOOKUP(A570,[4]Sokkia_Master!A$1:F$8986,4,FALSE)</f>
        <v>410</v>
      </c>
    </row>
    <row r="571" spans="1:4">
      <c r="A571" s="1292" t="s">
        <v>8486</v>
      </c>
      <c r="B571" s="1262" t="str">
        <f>VLOOKUP(A571,[4]Sokkia_Master!A$4:F$8986,2,FALSE)</f>
        <v>MAGNET Enterprise 12 MO Renewal</v>
      </c>
      <c r="C571" s="1263">
        <f>VLOOKUP(A571,[4]Sokkia_Master!A$1:F$8986,3,FALSE)</f>
        <v>0</v>
      </c>
      <c r="D571" s="1264">
        <f>VLOOKUP(A571,[4]Sokkia_Master!A$1:F$8986,4,FALSE)</f>
        <v>410</v>
      </c>
    </row>
    <row r="572" spans="1:4">
      <c r="A572" s="1292" t="s">
        <v>8472</v>
      </c>
      <c r="B572" s="1262" t="str">
        <f>VLOOKUP(A572,[4]Sokkia_Master!A$4:F$8986,2,FALSE)</f>
        <v>MAGNET Enterprise Team Module NFR</v>
      </c>
      <c r="C572" s="1263">
        <f>VLOOKUP(A572,[4]Sokkia_Master!A$1:F$8986,3,FALSE)</f>
        <v>0</v>
      </c>
      <c r="D572" s="1264">
        <f>VLOOKUP(A572,[4]Sokkia_Master!A$1:F$8986,4,FALSE)</f>
        <v>44</v>
      </c>
    </row>
    <row r="573" spans="1:4">
      <c r="A573" s="1290"/>
      <c r="B573" s="1260" t="s">
        <v>26207</v>
      </c>
      <c r="C573" s="1253"/>
      <c r="D573" s="1302"/>
    </row>
    <row r="574" spans="1:4">
      <c r="A574" s="1290"/>
      <c r="B574" s="1260"/>
      <c r="C574" s="1253"/>
      <c r="D574" s="1302"/>
    </row>
    <row r="575" spans="1:4">
      <c r="A575" s="1352"/>
      <c r="B575" s="1351" t="s">
        <v>26208</v>
      </c>
      <c r="C575" s="1352"/>
      <c r="D575" s="1353"/>
    </row>
    <row r="576" spans="1:4">
      <c r="A576" s="1290"/>
      <c r="B576" s="1260" t="str">
        <f>IF(A576&gt;0,VLOOKUP(A576,#REF!,3,FALSE)," ")</f>
        <v xml:space="preserve"> </v>
      </c>
      <c r="C576" s="1253" t="str">
        <f>IF(A576&gt;0,VLOOKUP(A576,#REF!,4,FALSE)," ")</f>
        <v xml:space="preserve"> </v>
      </c>
      <c r="D576" s="1302" t="str">
        <f>IF(A576&gt;0,VLOOKUP(A576,#REF!,5,FALSE)," ")</f>
        <v xml:space="preserve"> </v>
      </c>
    </row>
    <row r="577" spans="1:4">
      <c r="A577" s="1292" t="s">
        <v>8534</v>
      </c>
      <c r="B577" s="1262" t="str">
        <f>VLOOKUP(A577,[4]Sokkia_Master!A$4:F$8986,2,FALSE)</f>
        <v xml:space="preserve">MAGNET Relay 12 MO </v>
      </c>
      <c r="C577" s="1263">
        <f>VLOOKUP(A577,[4]Sokkia_Master!A$1:F$8986,3,FALSE)</f>
        <v>0</v>
      </c>
      <c r="D577" s="1264">
        <f>VLOOKUP(A577,[4]Sokkia_Master!A$1:F$8986,4,FALSE)</f>
        <v>330</v>
      </c>
    </row>
    <row r="578" spans="1:4">
      <c r="A578" s="1292" t="s">
        <v>8536</v>
      </c>
      <c r="B578" s="1262" t="str">
        <f>VLOOKUP(A578,[4]Sokkia_Master!A$4:F$8986,2,FALSE)</f>
        <v>MAGNET Relay 12 MO Renewal</v>
      </c>
      <c r="C578" s="1263">
        <f>VLOOKUP(A578,[4]Sokkia_Master!A$1:F$8986,3,FALSE)</f>
        <v>0</v>
      </c>
      <c r="D578" s="1264">
        <f>VLOOKUP(A578,[4]Sokkia_Master!A$1:F$8986,4,FALSE)</f>
        <v>330</v>
      </c>
    </row>
    <row r="579" spans="1:4">
      <c r="A579" s="1292" t="s">
        <v>8538</v>
      </c>
      <c r="B579" s="1262" t="str">
        <f>VLOOKUP(A579,[4]Sokkia_Master!A$4:F$8986,2,FALSE)</f>
        <v>MAGNET Relay 1 MO</v>
      </c>
      <c r="C579" s="1263">
        <f>VLOOKUP(A579,[4]Sokkia_Master!A$1:F$8986,3,FALSE)</f>
        <v>0</v>
      </c>
      <c r="D579" s="1264">
        <f>VLOOKUP(A579,[4]Sokkia_Master!A$1:F$8986,4,FALSE)</f>
        <v>65</v>
      </c>
    </row>
    <row r="580" spans="1:4">
      <c r="A580" s="1292" t="s">
        <v>8540</v>
      </c>
      <c r="B580" s="1262" t="str">
        <f>VLOOKUP(A580,[4]Sokkia_Master!A$4:F$8986,2,FALSE)</f>
        <v>MAGNET Relay 1 MO Renewal</v>
      </c>
      <c r="C580" s="1263">
        <f>VLOOKUP(A580,[4]Sokkia_Master!A$1:F$8986,3,FALSE)</f>
        <v>0</v>
      </c>
      <c r="D580" s="1264">
        <f>VLOOKUP(A580,[4]Sokkia_Master!A$1:F$8986,4,FALSE)</f>
        <v>65</v>
      </c>
    </row>
    <row r="581" spans="1:4">
      <c r="A581" s="1290"/>
      <c r="B581" s="1260" t="str">
        <f>IF(A581&gt;0,VLOOKUP(A581,#REF!,3,FALSE)," ")</f>
        <v xml:space="preserve"> </v>
      </c>
      <c r="C581" s="1253" t="str">
        <f>IF(A581&gt;0,VLOOKUP(A581,#REF!,4,FALSE)," ")</f>
        <v xml:space="preserve"> </v>
      </c>
      <c r="D581" s="1302" t="str">
        <f>IF(A581&gt;0,VLOOKUP(A581,#REF!,5,FALSE)," ")</f>
        <v xml:space="preserve"> </v>
      </c>
    </row>
    <row r="582" spans="1:4">
      <c r="A582" s="1352"/>
      <c r="B582" s="1351" t="s">
        <v>26209</v>
      </c>
      <c r="C582" s="1352"/>
      <c r="D582" s="1353"/>
    </row>
    <row r="583" spans="1:4">
      <c r="A583" s="1290"/>
      <c r="B583" s="1260" t="str">
        <f>IF(A583&gt;0,VLOOKUP(A583,#REF!,3,FALSE)," ")</f>
        <v xml:space="preserve"> </v>
      </c>
      <c r="C583" s="1253" t="str">
        <f>IF(A583&gt;0,VLOOKUP(A583,#REF!,4,FALSE)," ")</f>
        <v xml:space="preserve"> </v>
      </c>
      <c r="D583" s="1302" t="str">
        <f>IF(A583&gt;0,VLOOKUP(A583,#REF!,5,FALSE)," ")</f>
        <v xml:space="preserve"> </v>
      </c>
    </row>
    <row r="584" spans="1:4">
      <c r="A584" s="1292" t="s">
        <v>9126</v>
      </c>
      <c r="B584" s="1262" t="str">
        <f>VLOOKUP(A584,[4]Sokkia_Master!A$4:F$8986,2,FALSE)</f>
        <v>MAGNET Optical Module</v>
      </c>
      <c r="C584" s="1263">
        <f>VLOOKUP(A584,[4]Sokkia_Master!A$1:F$8986,3,FALSE)</f>
        <v>0</v>
      </c>
      <c r="D584" s="1264">
        <f>VLOOKUP(A584,[4]Sokkia_Master!A$1:F$8986,4,FALSE)</f>
        <v>680</v>
      </c>
    </row>
    <row r="585" spans="1:4">
      <c r="A585" s="1292" t="s">
        <v>9128</v>
      </c>
      <c r="B585" s="1262" t="str">
        <f>VLOOKUP(A585,[4]Sokkia_Master!A$4:F$8986,2,FALSE)</f>
        <v>MAGNET Robotics Module</v>
      </c>
      <c r="C585" s="1263">
        <f>VLOOKUP(A585,[4]Sokkia_Master!A$1:F$8986,3,FALSE)</f>
        <v>0</v>
      </c>
      <c r="D585" s="1264">
        <f>VLOOKUP(A585,[4]Sokkia_Master!A$1:F$8986,4,FALSE)</f>
        <v>570</v>
      </c>
    </row>
    <row r="586" spans="1:4">
      <c r="A586" s="1292" t="s">
        <v>9130</v>
      </c>
      <c r="B586" s="1262" t="str">
        <f>VLOOKUP(A586,[4]Sokkia_Master!A$4:F$8986,2,FALSE)</f>
        <v>MAGNET GPS Module (Includes mmGPS)</v>
      </c>
      <c r="C586" s="1263">
        <f>VLOOKUP(A586,[4]Sokkia_Master!A$1:F$8986,3,FALSE)</f>
        <v>0</v>
      </c>
      <c r="D586" s="1264">
        <f>VLOOKUP(A586,[4]Sokkia_Master!A$1:F$8986,4,FALSE)</f>
        <v>1250</v>
      </c>
    </row>
    <row r="587" spans="1:4">
      <c r="A587" s="1292" t="s">
        <v>9132</v>
      </c>
      <c r="B587" s="1262" t="str">
        <f>VLOOKUP(A587,[4]Sokkia_Master!A$4:F$8986,2,FALSE)</f>
        <v>MAGNET Roads Module</v>
      </c>
      <c r="C587" s="1263">
        <f>VLOOKUP(A587,[4]Sokkia_Master!A$1:F$8986,3,FALSE)</f>
        <v>0</v>
      </c>
      <c r="D587" s="1264">
        <f>VLOOKUP(A587,[4]Sokkia_Master!A$1:F$8986,4,FALSE)</f>
        <v>570</v>
      </c>
    </row>
    <row r="588" spans="1:4">
      <c r="A588" s="1292" t="s">
        <v>8490</v>
      </c>
      <c r="B588" s="1262" t="str">
        <f>VLOOKUP(A588,[4]Sokkia_Master!A$4:F$8986,2,FALSE)</f>
        <v>MAGNET Field Hybrid Module</v>
      </c>
      <c r="C588" s="1263">
        <f>VLOOKUP(A588,[4]Sokkia_Master!A$1:F$8986,3,FALSE)</f>
        <v>0</v>
      </c>
      <c r="D588" s="1264">
        <f>VLOOKUP(A588,[4]Sokkia_Master!A$1:F$8986,4,FALSE)</f>
        <v>650</v>
      </c>
    </row>
    <row r="589" spans="1:4">
      <c r="A589" s="1292" t="s">
        <v>8807</v>
      </c>
      <c r="B589" s="1262" t="str">
        <f>VLOOKUP(A589,[4]Sokkia_Master!A$4:F$8986,2,FALSE)</f>
        <v>MAGNET FIELD PIPING &amp; TRENCHING MODULE</v>
      </c>
      <c r="C589" s="1263">
        <f>VLOOKUP(A589,[4]Sokkia_Master!A$1:F$8986,3,FALSE)</f>
        <v>0</v>
      </c>
      <c r="D589" s="1264">
        <f>VLOOKUP(A589,[4]Sokkia_Master!A$1:F$8986,4,FALSE)</f>
        <v>1020</v>
      </c>
    </row>
    <row r="591" spans="1:4" ht="64.5" customHeight="1">
      <c r="A591" s="1353"/>
      <c r="B591" s="1353"/>
      <c r="C591" s="1353"/>
      <c r="D591" s="1353"/>
    </row>
    <row r="592" spans="1:4">
      <c r="A592" s="1343"/>
      <c r="B592" s="1342"/>
      <c r="C592" s="1371"/>
      <c r="D592" s="1372"/>
    </row>
    <row r="593" spans="1:4">
      <c r="A593" s="1352"/>
      <c r="B593" s="1351" t="s">
        <v>26210</v>
      </c>
      <c r="C593" s="1352"/>
      <c r="D593" s="1353"/>
    </row>
    <row r="594" spans="1:4">
      <c r="A594" s="1290"/>
      <c r="B594" s="1260" t="str">
        <f>IF(A594&gt;0,VLOOKUP(A594,#REF!,3,FALSE)," ")</f>
        <v xml:space="preserve"> </v>
      </c>
      <c r="C594" s="1253" t="str">
        <f>IF(A594&gt;0,VLOOKUP(A594,#REF!,4,FALSE)," ")</f>
        <v xml:space="preserve"> </v>
      </c>
      <c r="D594" s="1302" t="str">
        <f>IF(A594&gt;0,VLOOKUP(A594,#REF!,5,FALSE)," ")</f>
        <v xml:space="preserve"> </v>
      </c>
    </row>
    <row r="595" spans="1:4">
      <c r="A595" s="1292" t="s">
        <v>9122</v>
      </c>
      <c r="B595" s="1262" t="str">
        <f>VLOOKUP(A595,[4]Sokkia_Master!A$4:F$8986,2,FALSE)</f>
        <v>MAGNET Tools Subscription 12MO</v>
      </c>
      <c r="C595" s="1263">
        <f>VLOOKUP(A595,[4]Sokkia_Master!A$1:F$8986,3,FALSE)</f>
        <v>0</v>
      </c>
      <c r="D595" s="1264">
        <f>VLOOKUP(A595,[4]Sokkia_Master!A$1:F$8986,4,FALSE)</f>
        <v>610</v>
      </c>
    </row>
    <row r="596" spans="1:4">
      <c r="A596" s="1292" t="s">
        <v>8482</v>
      </c>
      <c r="B596" s="1262" t="str">
        <f>VLOOKUP(A596,[4]Sokkia_Master!A$4:F$8986,2,FALSE)</f>
        <v>MAGNET Tools Subscription 12 MO, Renewal</v>
      </c>
      <c r="C596" s="1263">
        <f>VLOOKUP(A596,[4]Sokkia_Master!A$1:F$8986,3,FALSE)</f>
        <v>0</v>
      </c>
      <c r="D596" s="1264">
        <f>VLOOKUP(A596,[4]Sokkia_Master!A$1:F$8986,4,FALSE)</f>
        <v>610</v>
      </c>
    </row>
    <row r="597" spans="1:4">
      <c r="A597" s="1292" t="s">
        <v>9120</v>
      </c>
      <c r="B597" s="1262" t="str">
        <f>VLOOKUP(A597,[4]Sokkia_Master!A$4:F$8986,2,FALSE)</f>
        <v>MAGNET Tools Perpetual</v>
      </c>
      <c r="C597" s="1263">
        <f>VLOOKUP(A597,[4]Sokkia_Master!A$1:F$8986,3,FALSE)</f>
        <v>0</v>
      </c>
      <c r="D597" s="1264">
        <f>VLOOKUP(A597,[4]Sokkia_Master!A$1:F$8986,4,FALSE)</f>
        <v>490</v>
      </c>
    </row>
    <row r="598" spans="1:4">
      <c r="A598" s="1292" t="s">
        <v>8578</v>
      </c>
      <c r="B598" s="1262" t="str">
        <f>VLOOKUP(A598,[4]Sokkia_Master!A$4:F$8986,2,FALSE)</f>
        <v>MAGNET Tools Complete Perpetual</v>
      </c>
      <c r="C598" s="1263">
        <f>VLOOKUP(A598,[4]Sokkia_Master!A$1:F$8986,3,FALSE)</f>
        <v>0</v>
      </c>
      <c r="D598" s="1264">
        <f>VLOOKUP(A598,[4]Sokkia_Master!A$1:F$8986,4,FALSE)</f>
        <v>1840</v>
      </c>
    </row>
    <row r="599" spans="1:4">
      <c r="A599" s="1332" t="s">
        <v>8823</v>
      </c>
      <c r="B599" s="1262" t="str">
        <f>VLOOKUP(A599,[4]Sokkia_Master!A$4:F$8986,2,FALSE)</f>
        <v>MAGNET Tools Service Plan 12 MO</v>
      </c>
      <c r="C599" s="1263">
        <f>VLOOKUP(A599,[4]Sokkia_Master!A$1:F$8986,3,FALSE)</f>
        <v>0</v>
      </c>
      <c r="D599" s="1264">
        <f>VLOOKUP(A599,[4]Sokkia_Master!A$1:F$8986,4,FALSE)</f>
        <v>410</v>
      </c>
    </row>
    <row r="600" spans="1:4">
      <c r="A600" s="1367" t="s">
        <v>8904</v>
      </c>
      <c r="B600" s="1262" t="str">
        <f>VLOOKUP(A600,[4]Sokkia_Master!A$4:F$8986,2,FALSE)</f>
        <v>SUBSCRIPTION, MAGNET TOOLS 3 YEAR</v>
      </c>
      <c r="C600" s="1263">
        <f>VLOOKUP(A600,[4]Sokkia_Master!A$1:F$8986,3,FALSE)</f>
        <v>0</v>
      </c>
      <c r="D600" s="1264">
        <f>VLOOKUP(A600,[4]Sokkia_Master!A$1:F$8986,4,FALSE)</f>
        <v>1830</v>
      </c>
    </row>
    <row r="601" spans="1:4">
      <c r="A601" s="1367" t="s">
        <v>8906</v>
      </c>
      <c r="B601" s="1262" t="str">
        <f>VLOOKUP(A601,[4]Sokkia_Master!A$4:F$8986,2,FALSE)</f>
        <v>SUBS, RENEWAL MAGNET TOOLS 3 YEAR</v>
      </c>
      <c r="C601" s="1263">
        <f>VLOOKUP(A601,[4]Sokkia_Master!A$1:F$8986,3,FALSE)</f>
        <v>0</v>
      </c>
      <c r="D601" s="1264">
        <f>VLOOKUP(A601,[4]Sokkia_Master!A$1:F$8986,4,FALSE)</f>
        <v>1830</v>
      </c>
    </row>
    <row r="602" spans="1:4">
      <c r="A602" s="1332"/>
      <c r="B602" s="1260"/>
      <c r="C602" s="1253"/>
      <c r="D602" s="1302"/>
    </row>
    <row r="603" spans="1:4">
      <c r="A603" s="1350"/>
      <c r="B603" s="1351" t="s">
        <v>26211</v>
      </c>
      <c r="C603" s="1352"/>
      <c r="D603" s="1353"/>
    </row>
    <row r="604" spans="1:4">
      <c r="A604" s="1292"/>
      <c r="B604" s="1260"/>
      <c r="C604" s="1253"/>
      <c r="D604" s="1302"/>
    </row>
    <row r="605" spans="1:4">
      <c r="A605" s="1292" t="s">
        <v>8916</v>
      </c>
      <c r="B605" s="1262" t="str">
        <f>VLOOKUP(A605,[4]Sokkia_Master!A$4:F$8986,2,FALSE)</f>
        <v>SUBSCRIPTION, MAGNET SURVEY 12 MONTHS</v>
      </c>
      <c r="C605" s="1263">
        <f>VLOOKUP(A605,[4]Sokkia_Master!A$1:F$8986,3,FALSE)</f>
        <v>0</v>
      </c>
      <c r="D605" s="1264">
        <f>VLOOKUP(A605,[4]Sokkia_Master!A$1:F$8986,4,FALSE)</f>
        <v>820</v>
      </c>
    </row>
    <row r="606" spans="1:4">
      <c r="A606" s="1292" t="s">
        <v>8484</v>
      </c>
      <c r="B606" s="1262" t="str">
        <f>VLOOKUP(A606,[4]Sokkia_Master!A$4:F$8986,2,FALSE)</f>
        <v>MAGNET Survey Subscription Renewal</v>
      </c>
      <c r="C606" s="1263">
        <f>VLOOKUP(A606,[4]Sokkia_Master!A$1:F$8986,3,FALSE)</f>
        <v>0</v>
      </c>
      <c r="D606" s="1264">
        <f>VLOOKUP(A606,[4]Sokkia_Master!A$1:F$8986,4,FALSE)</f>
        <v>820</v>
      </c>
    </row>
    <row r="607" spans="1:4">
      <c r="A607" s="1292" t="s">
        <v>8580</v>
      </c>
      <c r="B607" s="1262" t="str">
        <f>VLOOKUP(A607,[4]Sokkia_Master!A$4:F$8986,2,FALSE)</f>
        <v>MAGNET Survey Perpetual</v>
      </c>
      <c r="C607" s="1263">
        <f>VLOOKUP(A607,[4]Sokkia_Master!A$1:F$8986,3,FALSE)</f>
        <v>0</v>
      </c>
      <c r="D607" s="1264">
        <f>VLOOKUP(A607,[4]Sokkia_Master!A$1:F$8986,4,FALSE)</f>
        <v>2450</v>
      </c>
    </row>
    <row r="608" spans="1:4">
      <c r="A608" s="1292" t="s">
        <v>8815</v>
      </c>
      <c r="B608" s="1262" t="str">
        <f>VLOOKUP(A608,[4]Sokkia_Master!A$4:F$8986,2,FALSE)</f>
        <v>MAGNET Survey Service Plan 12 MO, Renewal</v>
      </c>
      <c r="C608" s="1263">
        <f>VLOOKUP(A608,[4]Sokkia_Master!A$1:F$8986,3,FALSE)</f>
        <v>0</v>
      </c>
      <c r="D608" s="1264">
        <f>VLOOKUP(A608,[4]Sokkia_Master!A$1:F$8986,4,FALSE)</f>
        <v>490</v>
      </c>
    </row>
    <row r="609" spans="1:4">
      <c r="A609" s="1367" t="s">
        <v>8908</v>
      </c>
      <c r="B609" s="1262" t="str">
        <f>VLOOKUP(A609,[4]Sokkia_Master!A$4:F$8986,2,FALSE)</f>
        <v>SUBSCRIPTION, MAGNET SURVEY 3 YEAR</v>
      </c>
      <c r="C609" s="1263">
        <f>VLOOKUP(A609,[4]Sokkia_Master!A$1:F$8986,3,FALSE)</f>
        <v>0</v>
      </c>
      <c r="D609" s="1264">
        <f>VLOOKUP(A609,[4]Sokkia_Master!A$1:F$8986,4,FALSE)</f>
        <v>2460</v>
      </c>
    </row>
    <row r="610" spans="1:4">
      <c r="A610" s="1367" t="s">
        <v>8910</v>
      </c>
      <c r="B610" s="1262" t="str">
        <f>VLOOKUP(A610,[4]Sokkia_Master!A$4:F$8986,2,FALSE)</f>
        <v>SUBS, RENEWAL MAGNET SURVEY 3 YEAR</v>
      </c>
      <c r="C610" s="1263">
        <f>VLOOKUP(A610,[4]Sokkia_Master!A$1:F$8986,3,FALSE)</f>
        <v>0</v>
      </c>
      <c r="D610" s="1264">
        <f>VLOOKUP(A610,[4]Sokkia_Master!A$1:F$8986,4,FALSE)</f>
        <v>2460</v>
      </c>
    </row>
    <row r="611" spans="1:4">
      <c r="A611" s="1292" t="s">
        <v>8918</v>
      </c>
      <c r="B611" s="1262" t="str">
        <f>VLOOKUP(A611,[4]Sokkia_Master!A$4:F$8986,2,FALSE)</f>
        <v>PERPETUAL, MAGNET FIELD LAYOUT</v>
      </c>
      <c r="C611" s="1263">
        <f>VLOOKUP(A611,[4]Sokkia_Master!A$1:F$8986,3,FALSE)</f>
        <v>0</v>
      </c>
      <c r="D611" s="1264">
        <f>VLOOKUP(A611,[4]Sokkia_Master!A$1:F$8986,4,FALSE)</f>
        <v>1070</v>
      </c>
    </row>
    <row r="612" spans="1:4">
      <c r="A612" s="1367"/>
      <c r="B612" s="1315"/>
      <c r="C612" s="1316"/>
      <c r="D612" s="1310"/>
    </row>
    <row r="613" spans="1:4">
      <c r="A613" s="1350"/>
      <c r="B613" s="1351" t="s">
        <v>26212</v>
      </c>
      <c r="C613" s="1352"/>
      <c r="D613" s="1353"/>
    </row>
    <row r="614" spans="1:4">
      <c r="A614" s="1367"/>
      <c r="B614" s="1315"/>
      <c r="C614" s="1316"/>
      <c r="D614" s="1310"/>
    </row>
    <row r="615" spans="1:4">
      <c r="A615" s="1292" t="s">
        <v>8504</v>
      </c>
      <c r="B615" s="1262" t="str">
        <f>VLOOKUP(A615,[4]Sokkia_Master!A$4:F$8986,2,FALSE)</f>
        <v>MAGNET Layout Perpetual</v>
      </c>
      <c r="C615" s="1263">
        <f>VLOOKUP(A615,[4]Sokkia_Master!A$1:F$8986,3,FALSE)</f>
        <v>0</v>
      </c>
      <c r="D615" s="1264">
        <f>VLOOKUP(A615,[4]Sokkia_Master!A$1:F$8986,4,FALSE)</f>
        <v>1840</v>
      </c>
    </row>
    <row r="616" spans="1:4">
      <c r="A616" s="1292" t="s">
        <v>8510</v>
      </c>
      <c r="B616" s="1262" t="str">
        <f>VLOOKUP(A616,[4]Sokkia_Master!A$4:F$8986,2,FALSE)</f>
        <v>MAGNET Layout Service Plan 12 MO, Renewal</v>
      </c>
      <c r="C616" s="1263">
        <f>VLOOKUP(A616,[4]Sokkia_Master!A$1:F$8986,3,FALSE)</f>
        <v>0</v>
      </c>
      <c r="D616" s="1264">
        <f>VLOOKUP(A616,[4]Sokkia_Master!A$1:F$8986,4,FALSE)</f>
        <v>410</v>
      </c>
    </row>
    <row r="617" spans="1:4">
      <c r="A617" s="1292" t="s">
        <v>8506</v>
      </c>
      <c r="B617" s="1262" t="str">
        <f>VLOOKUP(A617,[4]Sokkia_Master!A$4:F$8986,2,FALSE)</f>
        <v>MAGNET Layout Subscription 12 MO</v>
      </c>
      <c r="C617" s="1263">
        <f>VLOOKUP(A617,[4]Sokkia_Master!A$1:F$8986,3,FALSE)</f>
        <v>0</v>
      </c>
      <c r="D617" s="1264">
        <f>VLOOKUP(A617,[4]Sokkia_Master!A$1:F$8986,4,FALSE)</f>
        <v>610</v>
      </c>
    </row>
    <row r="618" spans="1:4">
      <c r="A618" s="1292" t="s">
        <v>8508</v>
      </c>
      <c r="B618" s="1262" t="str">
        <f>VLOOKUP(A618,[4]Sokkia_Master!A$4:F$8986,2,FALSE)</f>
        <v>MAGNET Layout Subscription 12 MO, Renewal</v>
      </c>
      <c r="C618" s="1263">
        <f>VLOOKUP(A618,[4]Sokkia_Master!A$1:F$8986,3,FALSE)</f>
        <v>0</v>
      </c>
      <c r="D618" s="1264">
        <f>VLOOKUP(A618,[4]Sokkia_Master!A$1:F$8986,4,FALSE)</f>
        <v>610</v>
      </c>
    </row>
    <row r="619" spans="1:4">
      <c r="A619" s="1367" t="s">
        <v>8912</v>
      </c>
      <c r="B619" s="1262" t="str">
        <f>VLOOKUP(A619,[4]Sokkia_Master!A$4:F$8986,2,FALSE)</f>
        <v>SUBSCRIPTION, MAGNET LAYOUT 3 YEAR</v>
      </c>
      <c r="C619" s="1263">
        <f>VLOOKUP(A619,[4]Sokkia_Master!A$1:F$8986,3,FALSE)</f>
        <v>0</v>
      </c>
      <c r="D619" s="1264">
        <f>VLOOKUP(A619,[4]Sokkia_Master!A$1:F$8986,4,FALSE)</f>
        <v>1830</v>
      </c>
    </row>
    <row r="620" spans="1:4">
      <c r="A620" s="1367" t="s">
        <v>8914</v>
      </c>
      <c r="B620" s="1262" t="str">
        <f>VLOOKUP(A620,[4]Sokkia_Master!A$4:F$8986,2,FALSE)</f>
        <v>SUBS, RENEWAL MAGNET LAYOUT 3 YEAR</v>
      </c>
      <c r="C620" s="1263">
        <f>VLOOKUP(A620,[4]Sokkia_Master!A$1:F$8986,3,FALSE)</f>
        <v>0</v>
      </c>
      <c r="D620" s="1264">
        <f>VLOOKUP(A620,[4]Sokkia_Master!A$1:F$8986,4,FALSE)</f>
        <v>1830</v>
      </c>
    </row>
    <row r="621" spans="1:4">
      <c r="A621" s="1367"/>
      <c r="B621" s="1315"/>
      <c r="C621" s="1316"/>
      <c r="D621" s="1310"/>
    </row>
    <row r="622" spans="1:4">
      <c r="A622" s="1350"/>
      <c r="B622" s="1351" t="s">
        <v>26206</v>
      </c>
      <c r="C622" s="1352"/>
      <c r="D622" s="1353"/>
    </row>
    <row r="623" spans="1:4">
      <c r="A623" s="1292"/>
      <c r="B623" s="1260" t="str">
        <f>IF(A623&gt;0,VLOOKUP(A623,#REF!,3,FALSE)," ")</f>
        <v xml:space="preserve"> </v>
      </c>
      <c r="C623" s="1253" t="str">
        <f>IF(A623&gt;0,VLOOKUP(A623,#REF!,4,FALSE)," ")</f>
        <v xml:space="preserve"> </v>
      </c>
      <c r="D623" s="1302" t="str">
        <f>IF(A623&gt;0,VLOOKUP(A623,#REF!,5,FALSE)," ")</f>
        <v xml:space="preserve"> </v>
      </c>
    </row>
    <row r="624" spans="1:4">
      <c r="A624" s="1292" t="s">
        <v>9124</v>
      </c>
      <c r="B624" s="1262" t="str">
        <f>VLOOKUP(A624,[4]Sokkia_Master!A$4:F$8986,2,FALSE)</f>
        <v>MAGNET Enterprise 12 MO</v>
      </c>
      <c r="C624" s="1263">
        <f>VLOOKUP(A624,[4]Sokkia_Master!A$1:F$8986,3,FALSE)</f>
        <v>0</v>
      </c>
      <c r="D624" s="1264">
        <f>VLOOKUP(A624,[4]Sokkia_Master!A$1:F$8986,4,FALSE)</f>
        <v>410</v>
      </c>
    </row>
    <row r="625" spans="1:11">
      <c r="A625" s="1292" t="s">
        <v>8486</v>
      </c>
      <c r="B625" s="1262" t="str">
        <f>VLOOKUP(A625,[4]Sokkia_Master!A$4:F$8986,2,FALSE)</f>
        <v>MAGNET Enterprise 12 MO Renewal</v>
      </c>
      <c r="C625" s="1263">
        <f>VLOOKUP(A625,[4]Sokkia_Master!A$1:F$8986,3,FALSE)</f>
        <v>0</v>
      </c>
      <c r="D625" s="1264">
        <f>VLOOKUP(A625,[4]Sokkia_Master!A$1:F$8986,4,FALSE)</f>
        <v>410</v>
      </c>
    </row>
    <row r="626" spans="1:11">
      <c r="A626" s="1292" t="s">
        <v>8472</v>
      </c>
      <c r="B626" s="1262" t="str">
        <f>VLOOKUP(A626,[4]Sokkia_Master!A$4:F$8986,2,FALSE)</f>
        <v>MAGNET Enterprise Team Module NFR</v>
      </c>
      <c r="C626" s="1263">
        <f>VLOOKUP(A626,[4]Sokkia_Master!A$1:F$8986,3,FALSE)</f>
        <v>0</v>
      </c>
      <c r="D626" s="1264">
        <f>VLOOKUP(A626,[4]Sokkia_Master!A$1:F$8986,4,FALSE)</f>
        <v>44</v>
      </c>
    </row>
    <row r="627" spans="1:11">
      <c r="A627" s="1292"/>
      <c r="B627" s="1260" t="s">
        <v>26207</v>
      </c>
      <c r="C627" s="1253"/>
      <c r="D627" s="1302"/>
    </row>
    <row r="628" spans="1:11">
      <c r="A628" s="1292" t="s">
        <v>8534</v>
      </c>
      <c r="B628" s="1262" t="str">
        <f>VLOOKUP(A628,[4]Sokkia_Master!A$4:F$8986,2,FALSE)</f>
        <v xml:space="preserve">MAGNET Relay 12 MO </v>
      </c>
      <c r="C628" s="1263">
        <f>VLOOKUP(A628,[4]Sokkia_Master!A$1:F$8986,3,FALSE)</f>
        <v>0</v>
      </c>
      <c r="D628" s="1264">
        <f>VLOOKUP(A628,[4]Sokkia_Master!A$1:F$8986,4,FALSE)</f>
        <v>330</v>
      </c>
    </row>
    <row r="629" spans="1:11">
      <c r="A629" s="1292" t="s">
        <v>8536</v>
      </c>
      <c r="B629" s="1262" t="str">
        <f>VLOOKUP(A629,[4]Sokkia_Master!A$4:F$8986,2,FALSE)</f>
        <v>MAGNET Relay 12 MO Renewal</v>
      </c>
      <c r="C629" s="1263">
        <f>VLOOKUP(A629,[4]Sokkia_Master!A$1:F$8986,3,FALSE)</f>
        <v>0</v>
      </c>
      <c r="D629" s="1264">
        <f>VLOOKUP(A629,[4]Sokkia_Master!A$1:F$8986,4,FALSE)</f>
        <v>330</v>
      </c>
    </row>
    <row r="630" spans="1:11">
      <c r="A630" s="1292" t="s">
        <v>8538</v>
      </c>
      <c r="B630" s="1260" t="s">
        <v>8477</v>
      </c>
      <c r="C630" s="1253">
        <v>0</v>
      </c>
      <c r="D630" s="1302">
        <v>708</v>
      </c>
    </row>
    <row r="631" spans="1:11">
      <c r="A631" s="1292" t="s">
        <v>8540</v>
      </c>
      <c r="B631" s="1262" t="str">
        <f>VLOOKUP(A631,[4]Sokkia_Master!A$4:F$8986,2,FALSE)</f>
        <v>MAGNET Relay 1 MO Renewal</v>
      </c>
      <c r="C631" s="1263">
        <f>VLOOKUP(A631,[4]Sokkia_Master!A$1:F$8986,3,FALSE)</f>
        <v>0</v>
      </c>
      <c r="D631" s="1264">
        <f>VLOOKUP(A631,[4]Sokkia_Master!A$1:F$8986,4,FALSE)</f>
        <v>65</v>
      </c>
    </row>
    <row r="632" spans="1:11">
      <c r="A632" s="1290"/>
      <c r="B632" s="1260" t="str">
        <f>IF(A632&gt;0,VLOOKUP(A632,#REF!,3,FALSE)," ")</f>
        <v xml:space="preserve"> </v>
      </c>
      <c r="C632" s="1253" t="str">
        <f>IF(A632&gt;0,VLOOKUP(A632,#REF!,4,FALSE)," ")</f>
        <v xml:space="preserve"> </v>
      </c>
      <c r="D632" s="1302" t="str">
        <f>IF(A632&gt;0,VLOOKUP(A632,#REF!,5,FALSE)," ")</f>
        <v xml:space="preserve"> </v>
      </c>
    </row>
    <row r="633" spans="1:11">
      <c r="A633" s="1352"/>
      <c r="B633" s="1351" t="s">
        <v>26213</v>
      </c>
      <c r="C633" s="1352"/>
      <c r="D633" s="1353"/>
    </row>
    <row r="635" spans="1:11" ht="36">
      <c r="A635" s="1343"/>
      <c r="B635" s="1342"/>
      <c r="C635" s="1383" t="s">
        <v>26214</v>
      </c>
      <c r="D635" s="1383" t="s">
        <v>9714</v>
      </c>
      <c r="E635" s="1383" t="s">
        <v>26215</v>
      </c>
      <c r="F635" s="1383" t="s">
        <v>26216</v>
      </c>
      <c r="G635" s="1383" t="s">
        <v>26217</v>
      </c>
      <c r="H635" s="1383" t="s">
        <v>26218</v>
      </c>
      <c r="I635" s="1383" t="s">
        <v>26219</v>
      </c>
      <c r="J635" s="1384" t="s">
        <v>26220</v>
      </c>
      <c r="K635" s="1385"/>
    </row>
    <row r="636" spans="1:11">
      <c r="A636" s="1290"/>
      <c r="B636" s="1260" t="str">
        <f>IF(A636&gt;0,VLOOKUP(A636,#REF!,3,FALSE)," ")</f>
        <v xml:space="preserve"> </v>
      </c>
      <c r="C636" s="1260"/>
      <c r="D636" s="1260"/>
      <c r="E636" s="1260"/>
      <c r="F636" s="1260"/>
      <c r="G636" s="1260"/>
      <c r="H636" s="1260"/>
      <c r="I636" s="1260"/>
      <c r="J636" s="1253" t="str">
        <f>IF(A636&gt;0,VLOOKUP(A636,#REF!,4,FALSE)," ")</f>
        <v xml:space="preserve"> </v>
      </c>
      <c r="K636" s="1302" t="str">
        <f>IF(A636&gt;0,VLOOKUP(A636,#REF!,5,FALSE)," ")</f>
        <v xml:space="preserve"> </v>
      </c>
    </row>
    <row r="637" spans="1:11">
      <c r="A637" s="1290" t="s">
        <v>9100</v>
      </c>
      <c r="B637" s="1262" t="str">
        <f>VLOOKUP(A637,[4]Sokkia_Master!A$4:F$8986,2,FALSE)</f>
        <v>MAGNET Field</v>
      </c>
      <c r="C637" s="1260" t="s">
        <v>26221</v>
      </c>
      <c r="D637" s="1260" t="s">
        <v>26221</v>
      </c>
      <c r="E637" s="1260"/>
      <c r="F637" s="1260"/>
      <c r="G637" s="1260"/>
      <c r="H637" s="1260"/>
      <c r="I637" s="1260"/>
      <c r="J637" s="1253" t="s">
        <v>26221</v>
      </c>
      <c r="K637" s="1264">
        <f>VLOOKUP(A637,[4]Sokkia_Master!A$4:F$8986,4,FALSE)</f>
        <v>925</v>
      </c>
    </row>
    <row r="638" spans="1:11">
      <c r="A638" s="1290" t="s">
        <v>9102</v>
      </c>
      <c r="B638" s="1262" t="str">
        <f>VLOOKUP(A638,[4]Sokkia_Master!A$4:F$8986,2,FALSE)</f>
        <v>MAGNET Field + Roads</v>
      </c>
      <c r="C638" s="1260" t="s">
        <v>26221</v>
      </c>
      <c r="D638" s="1260" t="s">
        <v>26221</v>
      </c>
      <c r="E638" s="1260" t="s">
        <v>26221</v>
      </c>
      <c r="F638" s="1260"/>
      <c r="G638" s="1260"/>
      <c r="H638" s="1260"/>
      <c r="I638" s="1260"/>
      <c r="J638" s="1253" t="s">
        <v>26221</v>
      </c>
      <c r="K638" s="1264">
        <f>VLOOKUP(A638,[4]Sokkia_Master!A$4:F$8986,4,FALSE)</f>
        <v>1495</v>
      </c>
    </row>
    <row r="639" spans="1:11">
      <c r="A639" s="1290" t="s">
        <v>9104</v>
      </c>
      <c r="B639" s="1262" t="str">
        <f>VLOOKUP(A639,[4]Sokkia_Master!A$4:F$8986,2,FALSE)</f>
        <v>MAGNET Field + Robotics</v>
      </c>
      <c r="C639" s="1260" t="s">
        <v>26221</v>
      </c>
      <c r="D639" s="1260" t="s">
        <v>26221</v>
      </c>
      <c r="E639" s="1260"/>
      <c r="F639" s="1260" t="s">
        <v>26221</v>
      </c>
      <c r="G639" s="1260"/>
      <c r="H639" s="1260"/>
      <c r="I639" s="1260"/>
      <c r="J639" s="1253" t="s">
        <v>26221</v>
      </c>
      <c r="K639" s="1264">
        <f>VLOOKUP(A639,[4]Sokkia_Master!A$4:F$8986,4,FALSE)</f>
        <v>1495</v>
      </c>
    </row>
    <row r="640" spans="1:11">
      <c r="A640" s="1290" t="s">
        <v>9106</v>
      </c>
      <c r="B640" s="1262" t="str">
        <f>VLOOKUP(A640,[4]Sokkia_Master!A$4:F$8986,2,FALSE)</f>
        <v>MAGNET Field + Roads + Robotics</v>
      </c>
      <c r="C640" s="1260" t="s">
        <v>26221</v>
      </c>
      <c r="D640" s="1260" t="s">
        <v>26221</v>
      </c>
      <c r="E640" s="1260" t="s">
        <v>26221</v>
      </c>
      <c r="F640" s="1260" t="s">
        <v>26221</v>
      </c>
      <c r="G640" s="1260"/>
      <c r="H640" s="1260"/>
      <c r="I640" s="1260"/>
      <c r="J640" s="1253" t="s">
        <v>26221</v>
      </c>
      <c r="K640" s="1264">
        <f>VLOOKUP(A640,[4]Sokkia_Master!A$4:F$8986,4,FALSE)</f>
        <v>2065</v>
      </c>
    </row>
    <row r="641" spans="1:24">
      <c r="A641" s="1290" t="s">
        <v>9142</v>
      </c>
      <c r="B641" s="1262" t="str">
        <f>VLOOKUP(A641,[4]Sokkia_Master!A$4:F$8986,2,FALSE)</f>
        <v xml:space="preserve">MAGNET Field + Robotics + GPS </v>
      </c>
      <c r="C641" s="1260" t="s">
        <v>26221</v>
      </c>
      <c r="D641" s="1260" t="s">
        <v>26221</v>
      </c>
      <c r="E641" s="1260" t="s">
        <v>26221</v>
      </c>
      <c r="F641" s="1260" t="s">
        <v>26221</v>
      </c>
      <c r="G641" s="1260" t="s">
        <v>26221</v>
      </c>
      <c r="H641" s="1260"/>
      <c r="I641" s="1260"/>
      <c r="J641" s="1253" t="s">
        <v>26221</v>
      </c>
      <c r="K641" s="1264">
        <f>VLOOKUP(A641,[4]Sokkia_Master!A$4:F$8986,4,FALSE)</f>
        <v>2745</v>
      </c>
    </row>
    <row r="642" spans="1:24">
      <c r="A642" s="1290" t="s">
        <v>9108</v>
      </c>
      <c r="B642" s="1262" t="str">
        <f>VLOOKUP(A642,[4]Sokkia_Master!A$4:F$8986,2,FALSE)</f>
        <v>MAGNET Field GPS - No Optical</v>
      </c>
      <c r="C642" s="1260"/>
      <c r="D642" s="1260" t="s">
        <v>26221</v>
      </c>
      <c r="E642" s="1260"/>
      <c r="F642" s="1260"/>
      <c r="G642" s="1260" t="s">
        <v>26221</v>
      </c>
      <c r="H642" s="1260"/>
      <c r="I642" s="1260"/>
      <c r="J642" s="1253" t="s">
        <v>26221</v>
      </c>
      <c r="K642" s="1264">
        <f>VLOOKUP(A642,[4]Sokkia_Master!A$4:F$8986,4,FALSE)</f>
        <v>1495</v>
      </c>
    </row>
    <row r="643" spans="1:24">
      <c r="A643" s="1290" t="s">
        <v>9110</v>
      </c>
      <c r="B643" s="1262" t="str">
        <f>VLOOKUP(A643,[4]Sokkia_Master!A$4:F$8986,2,FALSE)</f>
        <v>MAGNET Field + Roads + GPS - No Optical</v>
      </c>
      <c r="C643" s="1260"/>
      <c r="D643" s="1260" t="s">
        <v>26221</v>
      </c>
      <c r="E643" s="1260" t="s">
        <v>26221</v>
      </c>
      <c r="F643" s="1260"/>
      <c r="G643" s="1260" t="s">
        <v>26221</v>
      </c>
      <c r="H643" s="1260"/>
      <c r="I643" s="1260"/>
      <c r="J643" s="1253" t="s">
        <v>26221</v>
      </c>
      <c r="K643" s="1264">
        <f>VLOOKUP(A643,[4]Sokkia_Master!A$4:F$8986,4,FALSE)</f>
        <v>2065</v>
      </c>
    </row>
    <row r="644" spans="1:24">
      <c r="A644" s="1290" t="s">
        <v>9112</v>
      </c>
      <c r="B644" s="1262" t="str">
        <f>VLOOKUP(A644,[4]Sokkia_Master!A$4:F$8986,2,FALSE)</f>
        <v xml:space="preserve">MAGNET Field + GPS </v>
      </c>
      <c r="C644" s="1260" t="s">
        <v>26221</v>
      </c>
      <c r="D644" s="1260" t="s">
        <v>26221</v>
      </c>
      <c r="E644" s="1260"/>
      <c r="F644" s="1260"/>
      <c r="G644" s="1260" t="s">
        <v>26221</v>
      </c>
      <c r="H644" s="1260"/>
      <c r="I644" s="1260"/>
      <c r="J644" s="1253" t="s">
        <v>26221</v>
      </c>
      <c r="K644" s="1264">
        <f>VLOOKUP(A644,[4]Sokkia_Master!A$4:F$8986,4,FALSE)</f>
        <v>2175</v>
      </c>
    </row>
    <row r="645" spans="1:24">
      <c r="A645" s="1290" t="s">
        <v>9114</v>
      </c>
      <c r="B645" s="1262" t="str">
        <f>VLOOKUP(A645,[4]Sokkia_Master!A$4:F$8986,2,FALSE)</f>
        <v xml:space="preserve">MAGNET Field + Roads + GPS </v>
      </c>
      <c r="C645" s="1260" t="s">
        <v>26221</v>
      </c>
      <c r="D645" s="1260" t="s">
        <v>26221</v>
      </c>
      <c r="E645" s="1260" t="s">
        <v>26221</v>
      </c>
      <c r="F645" s="1260"/>
      <c r="G645" s="1260" t="s">
        <v>26221</v>
      </c>
      <c r="H645" s="1260"/>
      <c r="I645" s="1260"/>
      <c r="J645" s="1253" t="s">
        <v>26221</v>
      </c>
      <c r="K645" s="1264">
        <f>VLOOKUP(A645,[4]Sokkia_Master!A$4:F$8986,4,FALSE)</f>
        <v>2745</v>
      </c>
    </row>
    <row r="646" spans="1:24">
      <c r="A646" s="1290" t="s">
        <v>9116</v>
      </c>
      <c r="B646" s="1262" t="str">
        <f>VLOOKUP(A646,[4]Sokkia_Master!A$4:F$8986,2,FALSE)</f>
        <v>MAGNET Field + GPS + Robotics + Road</v>
      </c>
      <c r="C646" s="1260" t="s">
        <v>26221</v>
      </c>
      <c r="D646" s="1260" t="s">
        <v>26221</v>
      </c>
      <c r="E646" s="1260" t="s">
        <v>26221</v>
      </c>
      <c r="F646" s="1260" t="s">
        <v>26221</v>
      </c>
      <c r="G646" s="1260" t="s">
        <v>26221</v>
      </c>
      <c r="H646" s="1260"/>
      <c r="I646" s="1260"/>
      <c r="J646" s="1253" t="s">
        <v>26221</v>
      </c>
      <c r="K646" s="1264">
        <f>VLOOKUP(A646,[4]Sokkia_Master!A$4:F$8986,4,FALSE)</f>
        <v>2915</v>
      </c>
    </row>
    <row r="647" spans="1:24">
      <c r="A647" s="1290" t="s">
        <v>8492</v>
      </c>
      <c r="B647" s="1262" t="str">
        <f>VLOOKUP(A647,[4]Sokkia_Master!A$4:F$8986,2,FALSE)</f>
        <v>MAGNET Field + GPS + Robotics + Roads + Hybrid</v>
      </c>
      <c r="C647" s="1260" t="s">
        <v>26221</v>
      </c>
      <c r="D647" s="1260" t="s">
        <v>26221</v>
      </c>
      <c r="E647" s="1260" t="s">
        <v>26221</v>
      </c>
      <c r="F647" s="1260" t="s">
        <v>26221</v>
      </c>
      <c r="G647" s="1260" t="s">
        <v>26221</v>
      </c>
      <c r="H647" s="1260" t="s">
        <v>26221</v>
      </c>
      <c r="I647" s="1260"/>
      <c r="J647" s="1253" t="s">
        <v>26221</v>
      </c>
      <c r="K647" s="1264">
        <f>VLOOKUP(A647,[4]Sokkia_Master!A$4:F$8986,4,FALSE)</f>
        <v>3465</v>
      </c>
    </row>
    <row r="648" spans="1:24">
      <c r="A648" s="1290" t="s">
        <v>8494</v>
      </c>
      <c r="B648" s="1262" t="str">
        <f>VLOOKUP(A648,[4]Sokkia_Master!A$4:F$8986,2,FALSE)</f>
        <v>MAGNET Field + GPS + Robotics + Hybrid</v>
      </c>
      <c r="C648" s="1260" t="s">
        <v>26221</v>
      </c>
      <c r="D648" s="1260" t="s">
        <v>26221</v>
      </c>
      <c r="E648" s="1260"/>
      <c r="F648" s="1260" t="s">
        <v>26221</v>
      </c>
      <c r="G648" s="1260" t="s">
        <v>26221</v>
      </c>
      <c r="H648" s="1260" t="s">
        <v>26221</v>
      </c>
      <c r="I648" s="1260"/>
      <c r="J648" s="1253" t="s">
        <v>26221</v>
      </c>
      <c r="K648" s="1264">
        <f>VLOOKUP(A648,[4]Sokkia_Master!A$4:F$8986,4,FALSE)</f>
        <v>2995</v>
      </c>
    </row>
    <row r="650" spans="1:24" ht="150">
      <c r="A650" s="1386" t="s">
        <v>21</v>
      </c>
      <c r="B650" s="1386" t="s">
        <v>0</v>
      </c>
      <c r="C650" s="1386" t="s">
        <v>26222</v>
      </c>
      <c r="D650" s="1387" t="s">
        <v>26223</v>
      </c>
      <c r="E650" s="1388" t="s">
        <v>26224</v>
      </c>
      <c r="F650" s="1389" t="s">
        <v>26225</v>
      </c>
      <c r="G650" s="1388" t="s">
        <v>26226</v>
      </c>
      <c r="H650" s="1387" t="s">
        <v>26227</v>
      </c>
      <c r="I650" s="1388" t="s">
        <v>26228</v>
      </c>
      <c r="J650" s="1389" t="s">
        <v>26229</v>
      </c>
      <c r="K650" s="1388" t="s">
        <v>26230</v>
      </c>
      <c r="L650" s="1387" t="s">
        <v>26231</v>
      </c>
      <c r="M650" s="1388" t="s">
        <v>26232</v>
      </c>
      <c r="N650" s="1389" t="s">
        <v>26233</v>
      </c>
      <c r="O650" s="1388" t="s">
        <v>26234</v>
      </c>
      <c r="P650" s="1387" t="s">
        <v>26235</v>
      </c>
      <c r="Q650" s="1388" t="s">
        <v>26236</v>
      </c>
      <c r="R650" s="1389" t="s">
        <v>26237</v>
      </c>
      <c r="S650" s="1388" t="s">
        <v>26238</v>
      </c>
      <c r="T650" s="1387" t="s">
        <v>26239</v>
      </c>
      <c r="U650" s="1388" t="s">
        <v>26240</v>
      </c>
      <c r="V650" s="1389" t="s">
        <v>26241</v>
      </c>
      <c r="W650" s="1388" t="s">
        <v>26242</v>
      </c>
      <c r="X650" s="1387" t="s">
        <v>26243</v>
      </c>
    </row>
    <row r="651" spans="1:24">
      <c r="A651" s="1390" t="s">
        <v>26244</v>
      </c>
      <c r="B651" s="1262" t="e">
        <f>VLOOKUP(A651,[4]Sokkia_Master!A$4:F$8986,2,FALSE)</f>
        <v>#N/A</v>
      </c>
      <c r="C651" s="1391" t="e">
        <f>VLOOKUP(A651,[4]Sokkia_Master!A$4:F$8986,4,FALSE)</f>
        <v>#N/A</v>
      </c>
      <c r="D651" s="1392"/>
      <c r="E651" s="1393"/>
      <c r="F651" s="1394"/>
      <c r="G651" s="1393" t="s">
        <v>26245</v>
      </c>
      <c r="H651" s="1392" t="s">
        <v>26245</v>
      </c>
      <c r="I651" s="1393" t="s">
        <v>26245</v>
      </c>
      <c r="J651" s="1394" t="s">
        <v>26245</v>
      </c>
      <c r="K651" s="1393" t="s">
        <v>26245</v>
      </c>
      <c r="L651" s="1392"/>
      <c r="M651" s="1393" t="s">
        <v>26245</v>
      </c>
      <c r="N651" s="1394"/>
      <c r="O651" s="1393"/>
      <c r="P651" s="1392"/>
      <c r="Q651" s="1393"/>
      <c r="R651" s="1394" t="s">
        <v>26245</v>
      </c>
      <c r="S651" s="1393" t="s">
        <v>26245</v>
      </c>
      <c r="T651" s="1392"/>
      <c r="U651" s="1393" t="s">
        <v>26245</v>
      </c>
      <c r="V651" s="1394" t="s">
        <v>26245</v>
      </c>
      <c r="W651" s="1393"/>
      <c r="X651" s="1392"/>
    </row>
    <row r="652" spans="1:24">
      <c r="A652" s="1390" t="s">
        <v>9122</v>
      </c>
      <c r="B652" s="1262" t="str">
        <f>VLOOKUP(A652,[4]Sokkia_Master!A$4:F$8986,2,FALSE)</f>
        <v>MAGNET Tools Subscription 12MO</v>
      </c>
      <c r="C652" s="1391">
        <f>VLOOKUP(A652,[4]Sokkia_Master!A$4:F$8986,4,FALSE)</f>
        <v>610</v>
      </c>
      <c r="D652" s="1392"/>
      <c r="E652" s="1393"/>
      <c r="F652" s="1394"/>
      <c r="G652" s="1393" t="s">
        <v>26245</v>
      </c>
      <c r="H652" s="1392" t="s">
        <v>26245</v>
      </c>
      <c r="I652" s="1393" t="s">
        <v>26245</v>
      </c>
      <c r="J652" s="1394" t="s">
        <v>26245</v>
      </c>
      <c r="K652" s="1393" t="s">
        <v>26245</v>
      </c>
      <c r="L652" s="1392"/>
      <c r="M652" s="1393" t="s">
        <v>26245</v>
      </c>
      <c r="N652" s="1394"/>
      <c r="O652" s="1393"/>
      <c r="P652" s="1392"/>
      <c r="Q652" s="1393"/>
      <c r="R652" s="1394" t="s">
        <v>26245</v>
      </c>
      <c r="S652" s="1393" t="s">
        <v>26245</v>
      </c>
      <c r="T652" s="1392"/>
      <c r="U652" s="1393" t="s">
        <v>26245</v>
      </c>
      <c r="V652" s="1394" t="s">
        <v>26245</v>
      </c>
      <c r="W652" s="1393"/>
      <c r="X652" s="1392" t="s">
        <v>26245</v>
      </c>
    </row>
    <row r="653" spans="1:24">
      <c r="A653" s="1390" t="s">
        <v>8916</v>
      </c>
      <c r="B653" s="1262" t="str">
        <f>VLOOKUP(A653,[4]Sokkia_Master!A$4:F$8986,2,FALSE)</f>
        <v>SUBSCRIPTION, MAGNET SURVEY 12 MONTHS</v>
      </c>
      <c r="C653" s="1391">
        <f>VLOOKUP(A653,[4]Sokkia_Master!A$4:F$8986,4,FALSE)</f>
        <v>820</v>
      </c>
      <c r="D653" s="1392" t="s">
        <v>26245</v>
      </c>
      <c r="E653" s="1393" t="s">
        <v>26245</v>
      </c>
      <c r="F653" s="1394" t="s">
        <v>26245</v>
      </c>
      <c r="G653" s="1393" t="s">
        <v>26245</v>
      </c>
      <c r="H653" s="1392" t="s">
        <v>26245</v>
      </c>
      <c r="I653" s="1393" t="s">
        <v>26245</v>
      </c>
      <c r="J653" s="1394" t="s">
        <v>26245</v>
      </c>
      <c r="K653" s="1393"/>
      <c r="L653" s="1392"/>
      <c r="M653" s="1393" t="s">
        <v>26245</v>
      </c>
      <c r="N653" s="1394" t="s">
        <v>26245</v>
      </c>
      <c r="O653" s="1393" t="s">
        <v>26245</v>
      </c>
      <c r="P653" s="1392" t="s">
        <v>26245</v>
      </c>
      <c r="Q653" s="1393" t="s">
        <v>26245</v>
      </c>
      <c r="R653" s="1394" t="s">
        <v>26245</v>
      </c>
      <c r="S653" s="1393" t="s">
        <v>26245</v>
      </c>
      <c r="T653" s="1392"/>
      <c r="U653" s="1393" t="s">
        <v>26245</v>
      </c>
      <c r="V653" s="1394" t="s">
        <v>26245</v>
      </c>
      <c r="W653" s="1393" t="s">
        <v>26245</v>
      </c>
      <c r="X653" s="1392" t="s">
        <v>26245</v>
      </c>
    </row>
    <row r="654" spans="1:24">
      <c r="A654" s="1390" t="s">
        <v>8580</v>
      </c>
      <c r="B654" s="1262" t="str">
        <f>VLOOKUP(A654,[4]Sokkia_Master!A$4:F$8986,2,FALSE)</f>
        <v>MAGNET Survey Perpetual</v>
      </c>
      <c r="C654" s="1391">
        <f>VLOOKUP(A654,[4]Sokkia_Master!A$4:F$8986,4,FALSE)</f>
        <v>2450</v>
      </c>
      <c r="D654" s="1392" t="s">
        <v>26245</v>
      </c>
      <c r="E654" s="1393" t="s">
        <v>26245</v>
      </c>
      <c r="F654" s="1394" t="s">
        <v>26245</v>
      </c>
      <c r="G654" s="1393" t="s">
        <v>26245</v>
      </c>
      <c r="H654" s="1392" t="s">
        <v>26245</v>
      </c>
      <c r="I654" s="1393" t="s">
        <v>26245</v>
      </c>
      <c r="J654" s="1394" t="s">
        <v>26245</v>
      </c>
      <c r="K654" s="1393"/>
      <c r="L654" s="1392"/>
      <c r="M654" s="1393" t="s">
        <v>26245</v>
      </c>
      <c r="N654" s="1394" t="s">
        <v>26245</v>
      </c>
      <c r="O654" s="1393" t="s">
        <v>26245</v>
      </c>
      <c r="P654" s="1392" t="s">
        <v>26245</v>
      </c>
      <c r="Q654" s="1393" t="s">
        <v>26245</v>
      </c>
      <c r="R654" s="1394" t="s">
        <v>26245</v>
      </c>
      <c r="S654" s="1393" t="s">
        <v>26245</v>
      </c>
      <c r="T654" s="1392"/>
      <c r="U654" s="1393" t="s">
        <v>26245</v>
      </c>
      <c r="V654" s="1394" t="s">
        <v>26245</v>
      </c>
      <c r="W654" s="1393" t="s">
        <v>26245</v>
      </c>
      <c r="X654" s="1392"/>
    </row>
    <row r="655" spans="1:24">
      <c r="A655" s="1390" t="s">
        <v>8504</v>
      </c>
      <c r="B655" s="1262" t="str">
        <f>VLOOKUP(A655,[4]Sokkia_Master!A$4:F$8986,2,FALSE)</f>
        <v>MAGNET Layout Perpetual</v>
      </c>
      <c r="C655" s="1391">
        <f>VLOOKUP(A655,[4]Sokkia_Master!A$4:F$8986,4,FALSE)</f>
        <v>1840</v>
      </c>
      <c r="D655" s="1392" t="s">
        <v>26245</v>
      </c>
      <c r="E655" s="1393"/>
      <c r="F655" s="1394" t="s">
        <v>26245</v>
      </c>
      <c r="G655" s="1393"/>
      <c r="H655" s="1392"/>
      <c r="I655" s="1393" t="s">
        <v>26245</v>
      </c>
      <c r="J655" s="1394"/>
      <c r="K655" s="1393"/>
      <c r="L655" s="1392"/>
      <c r="M655" s="1393"/>
      <c r="N655" s="1394"/>
      <c r="O655" s="1393"/>
      <c r="P655" s="1392"/>
      <c r="Q655" s="1393" t="s">
        <v>26245</v>
      </c>
      <c r="R655" s="1394" t="s">
        <v>26245</v>
      </c>
      <c r="S655" s="1393" t="s">
        <v>26245</v>
      </c>
      <c r="T655" s="1392"/>
      <c r="U655" s="1393" t="s">
        <v>26245</v>
      </c>
      <c r="V655" s="1394"/>
      <c r="W655" s="1393"/>
      <c r="X655" s="1392"/>
    </row>
    <row r="656" spans="1:24">
      <c r="A656" s="1390" t="s">
        <v>8506</v>
      </c>
      <c r="B656" s="1262" t="str">
        <f>VLOOKUP(A656,[4]Sokkia_Master!A$4:F$8986,2,FALSE)</f>
        <v>MAGNET Layout Subscription 12 MO</v>
      </c>
      <c r="C656" s="1391">
        <f>VLOOKUP(A656,[4]Sokkia_Master!A$4:F$8986,4,FALSE)</f>
        <v>610</v>
      </c>
      <c r="D656" s="1392" t="s">
        <v>26245</v>
      </c>
      <c r="E656" s="1393"/>
      <c r="F656" s="1394" t="s">
        <v>26245</v>
      </c>
      <c r="G656" s="1393"/>
      <c r="H656" s="1392"/>
      <c r="I656" s="1393" t="s">
        <v>26245</v>
      </c>
      <c r="J656" s="1389"/>
      <c r="K656" s="1393"/>
      <c r="L656" s="1392"/>
      <c r="M656" s="1393"/>
      <c r="N656" s="1389"/>
      <c r="O656" s="1393"/>
      <c r="P656" s="1392"/>
      <c r="Q656" s="1393" t="s">
        <v>26245</v>
      </c>
      <c r="R656" s="1394" t="s">
        <v>26245</v>
      </c>
      <c r="S656" s="1393" t="s">
        <v>26245</v>
      </c>
      <c r="T656" s="1392"/>
      <c r="U656" s="1393" t="s">
        <v>26245</v>
      </c>
      <c r="V656" s="1394"/>
      <c r="W656" s="1393"/>
      <c r="X656" s="1392" t="s">
        <v>26245</v>
      </c>
    </row>
    <row r="657" spans="1:24">
      <c r="A657" s="1395"/>
      <c r="B657" s="5"/>
      <c r="C657" s="27"/>
      <c r="D657" s="1396"/>
      <c r="E657" s="1395"/>
      <c r="F657" s="1397"/>
      <c r="G657" s="1395"/>
      <c r="H657" s="1396"/>
      <c r="I657" s="1395"/>
      <c r="J657" s="1397"/>
      <c r="K657" s="1395"/>
      <c r="L657" s="1396"/>
      <c r="M657" s="1395"/>
      <c r="N657" s="1397"/>
      <c r="O657" s="1395"/>
      <c r="P657" s="1396"/>
      <c r="Q657" s="1395"/>
      <c r="R657" s="1397"/>
      <c r="S657" s="1395"/>
      <c r="T657" s="1396"/>
      <c r="U657" s="1395"/>
      <c r="V657" s="1397"/>
      <c r="W657" s="1395"/>
      <c r="X657" s="1396"/>
    </row>
    <row r="659" spans="1:24">
      <c r="A659" s="1340"/>
      <c r="B659" s="1326" t="s">
        <v>26246</v>
      </c>
      <c r="C659" s="1327"/>
      <c r="D659" s="1328"/>
    </row>
    <row r="660" spans="1:24">
      <c r="A660" s="1398"/>
      <c r="B660" s="1399"/>
      <c r="C660" s="1400"/>
      <c r="D660" s="1302"/>
    </row>
    <row r="661" spans="1:24">
      <c r="A661" s="1398"/>
      <c r="B661" s="1401" t="s">
        <v>26247</v>
      </c>
      <c r="C661" s="1400"/>
      <c r="D661" s="1302"/>
    </row>
    <row r="662" spans="1:24">
      <c r="A662" s="1398"/>
      <c r="B662" s="1331"/>
      <c r="C662" s="1400"/>
      <c r="D662" s="1302"/>
    </row>
    <row r="663" spans="1:24">
      <c r="A663" s="1261" t="s">
        <v>8946</v>
      </c>
      <c r="B663" s="1262" t="str">
        <f>VLOOKUP(A663,[4]Sokkia_Master!A$4:F$8986,2,FALSE)</f>
        <v>KIT, iX-1201/PSBW4, w/RC, MF, US</v>
      </c>
      <c r="C663" s="1263">
        <f>VLOOKUP(A663,[4]Sokkia_Master!A$1:F$8986,3,FALSE)</f>
        <v>0</v>
      </c>
      <c r="D663" s="1264">
        <f>VLOOKUP(A663,[4]Sokkia_Master!A$1:F$8986,4,FALSE)</f>
        <v>32000</v>
      </c>
    </row>
    <row r="664" spans="1:24">
      <c r="A664" s="1261" t="s">
        <v>8948</v>
      </c>
      <c r="B664" s="1262" t="str">
        <f>VLOOKUP(A664,[4]Sokkia_Master!A$4:F$8986,2,FALSE)</f>
        <v>KIT, iX-1203/PSBW4, w/RC, MF, US</v>
      </c>
      <c r="C664" s="1263">
        <f>VLOOKUP(A664,[4]Sokkia_Master!A$1:F$8986,3,FALSE)</f>
        <v>0</v>
      </c>
      <c r="D664" s="1264">
        <f>VLOOKUP(A664,[4]Sokkia_Master!A$1:F$8986,4,FALSE)</f>
        <v>26600</v>
      </c>
    </row>
    <row r="665" spans="1:24">
      <c r="A665" s="1261" t="s">
        <v>8950</v>
      </c>
      <c r="B665" s="1262" t="str">
        <f>VLOOKUP(A665,[4]Sokkia_Master!A$4:F$8986,2,FALSE)</f>
        <v>KIT, iX-1205/PSBW4, w/RC, MF, US</v>
      </c>
      <c r="C665" s="1263">
        <f>VLOOKUP(A665,[4]Sokkia_Master!A$1:F$8986,3,FALSE)</f>
        <v>0</v>
      </c>
      <c r="D665" s="1264">
        <f>VLOOKUP(A665,[4]Sokkia_Master!A$1:F$8986,4,FALSE)</f>
        <v>25400</v>
      </c>
    </row>
    <row r="666" spans="1:24">
      <c r="A666" s="1261"/>
      <c r="B666" s="1260"/>
      <c r="C666" s="1253"/>
      <c r="D666" s="1302"/>
    </row>
    <row r="667" spans="1:24">
      <c r="A667" s="1261"/>
      <c r="B667" s="1260"/>
      <c r="C667" s="1253"/>
      <c r="D667" s="1302"/>
    </row>
    <row r="668" spans="1:24">
      <c r="A668" s="1340"/>
      <c r="B668" s="1326" t="s">
        <v>26248</v>
      </c>
      <c r="C668" s="1327"/>
      <c r="D668" s="1328"/>
    </row>
    <row r="669" spans="1:24">
      <c r="A669" s="1398"/>
      <c r="B669" s="1399"/>
      <c r="C669" s="1400"/>
      <c r="D669" s="1302"/>
    </row>
    <row r="670" spans="1:24">
      <c r="A670" s="1398"/>
      <c r="B670" s="1401" t="s">
        <v>26249</v>
      </c>
      <c r="C670" s="1400"/>
      <c r="D670" s="1302"/>
    </row>
    <row r="671" spans="1:24">
      <c r="A671" s="1398"/>
      <c r="B671" s="1331"/>
      <c r="C671" s="1400"/>
      <c r="D671" s="1302"/>
    </row>
    <row r="672" spans="1:24">
      <c r="A672" s="1261" t="s">
        <v>8952</v>
      </c>
      <c r="B672" s="1262" t="str">
        <f>VLOOKUP(A672,[4]Sokkia_Master!A$4:F$8986,2,FALSE)</f>
        <v>KIT, iX-602/PSBW2, w/RC, MF, US</v>
      </c>
      <c r="C672" s="1263">
        <f>VLOOKUP(A672,[4]Sokkia_Master!A$1:F$8986,3,FALSE)</f>
        <v>0</v>
      </c>
      <c r="D672" s="1264">
        <f>VLOOKUP(A672,[4]Sokkia_Master!A$1:F$8986,4,FALSE)</f>
        <v>27300</v>
      </c>
    </row>
    <row r="673" spans="1:4">
      <c r="A673" s="1261" t="s">
        <v>8954</v>
      </c>
      <c r="B673" s="1262" t="str">
        <f>VLOOKUP(A673,[4]Sokkia_Master!A$4:F$8986,2,FALSE)</f>
        <v>KIT, iX-603/PSBW2, w/RC, MF, US</v>
      </c>
      <c r="C673" s="1263">
        <f>VLOOKUP(A673,[4]Sokkia_Master!A$1:F$8986,3,FALSE)</f>
        <v>0</v>
      </c>
      <c r="D673" s="1264">
        <f>VLOOKUP(A673,[4]Sokkia_Master!A$1:F$8986,4,FALSE)</f>
        <v>24500</v>
      </c>
    </row>
    <row r="674" spans="1:4">
      <c r="A674" s="1261" t="s">
        <v>8956</v>
      </c>
      <c r="B674" s="1262" t="str">
        <f>VLOOKUP(A674,[4]Sokkia_Master!A$4:F$8986,2,FALSE)</f>
        <v>KIT, iX-605/PSBW2, w/RC, MF, US</v>
      </c>
      <c r="C674" s="1263">
        <f>VLOOKUP(A674,[4]Sokkia_Master!A$1:F$8986,3,FALSE)</f>
        <v>0</v>
      </c>
      <c r="D674" s="1264">
        <f>VLOOKUP(A674,[4]Sokkia_Master!A$1:F$8986,4,FALSE)</f>
        <v>23000</v>
      </c>
    </row>
    <row r="675" spans="1:4">
      <c r="A675" s="1261"/>
      <c r="B675" s="1260"/>
      <c r="C675" s="1253"/>
      <c r="D675" s="1302"/>
    </row>
    <row r="676" spans="1:4">
      <c r="A676" s="1261"/>
      <c r="B676" s="1260"/>
      <c r="C676" s="1253"/>
      <c r="D676" s="1302"/>
    </row>
    <row r="677" spans="1:4">
      <c r="A677" s="1402" t="s">
        <v>26250</v>
      </c>
      <c r="B677" s="1403"/>
      <c r="C677" s="1404"/>
      <c r="D677" s="1310"/>
    </row>
    <row r="678" spans="1:4">
      <c r="A678" s="1405" t="s">
        <v>26251</v>
      </c>
      <c r="B678" s="1406"/>
      <c r="C678" s="1404"/>
      <c r="D678" s="1310"/>
    </row>
    <row r="679" spans="1:4">
      <c r="A679" s="1405" t="s">
        <v>26252</v>
      </c>
      <c r="B679" s="1406"/>
      <c r="C679" s="1404"/>
      <c r="D679" s="1310"/>
    </row>
    <row r="680" spans="1:4">
      <c r="A680" s="1405" t="s">
        <v>26253</v>
      </c>
      <c r="B680" s="1406"/>
      <c r="C680" s="1404"/>
      <c r="D680" s="1310"/>
    </row>
    <row r="681" spans="1:4">
      <c r="A681" s="1405" t="s">
        <v>26254</v>
      </c>
      <c r="B681" s="1406"/>
      <c r="C681" s="1404"/>
      <c r="D681" s="1310"/>
    </row>
    <row r="682" spans="1:4">
      <c r="A682" s="1405" t="s">
        <v>26255</v>
      </c>
      <c r="B682" s="1406"/>
      <c r="C682" s="1404"/>
      <c r="D682" s="1310"/>
    </row>
    <row r="683" spans="1:4">
      <c r="A683" s="1405" t="s">
        <v>26256</v>
      </c>
      <c r="B683" s="1406"/>
      <c r="C683" s="1404"/>
      <c r="D683" s="1310"/>
    </row>
    <row r="684" spans="1:4">
      <c r="A684" s="1405" t="s">
        <v>26257</v>
      </c>
      <c r="B684" s="1406"/>
      <c r="C684" s="1404"/>
      <c r="D684" s="1310"/>
    </row>
    <row r="685" spans="1:4">
      <c r="A685" s="1405" t="s">
        <v>26258</v>
      </c>
      <c r="B685" s="1406"/>
      <c r="C685" s="1404"/>
      <c r="D685" s="1310"/>
    </row>
    <row r="686" spans="1:4">
      <c r="A686" s="1405" t="s">
        <v>26259</v>
      </c>
      <c r="B686" s="1406"/>
      <c r="C686" s="1404"/>
      <c r="D686" s="1310"/>
    </row>
    <row r="687" spans="1:4">
      <c r="A687" s="1405" t="s">
        <v>26260</v>
      </c>
      <c r="B687" s="1406"/>
      <c r="C687" s="1404"/>
      <c r="D687" s="1310"/>
    </row>
    <row r="688" spans="1:4">
      <c r="A688" s="1405" t="s">
        <v>26261</v>
      </c>
      <c r="B688" s="1406"/>
      <c r="C688" s="1404"/>
      <c r="D688" s="1310"/>
    </row>
    <row r="689" spans="1:4">
      <c r="A689" s="1405" t="s">
        <v>26262</v>
      </c>
      <c r="B689" s="1406"/>
      <c r="C689" s="1404"/>
      <c r="D689" s="1310"/>
    </row>
    <row r="690" spans="1:4">
      <c r="A690" s="1407" t="s">
        <v>26263</v>
      </c>
      <c r="B690" s="1408"/>
      <c r="C690" s="1404"/>
      <c r="D690" s="1310"/>
    </row>
    <row r="691" spans="1:4">
      <c r="A691" s="1409"/>
      <c r="B691" s="1410"/>
      <c r="C691" s="1316"/>
      <c r="D691" s="1310"/>
    </row>
    <row r="692" spans="1:4">
      <c r="B692" t="s">
        <v>26264</v>
      </c>
    </row>
    <row r="693" spans="1:4">
      <c r="A693" s="1340"/>
      <c r="B693" s="1326" t="s">
        <v>26246</v>
      </c>
      <c r="C693" s="1327"/>
      <c r="D693" s="1328"/>
    </row>
    <row r="694" spans="1:4">
      <c r="A694" s="1398"/>
      <c r="B694" s="1399"/>
      <c r="C694" s="1400"/>
      <c r="D694" s="1302"/>
    </row>
    <row r="695" spans="1:4">
      <c r="A695" s="1398"/>
      <c r="B695" s="1401" t="s">
        <v>26247</v>
      </c>
      <c r="C695" s="1400"/>
      <c r="D695" s="1302"/>
    </row>
    <row r="696" spans="1:4">
      <c r="A696" s="1398"/>
      <c r="B696" s="1331"/>
      <c r="C696" s="1400"/>
      <c r="D696" s="1302"/>
    </row>
    <row r="697" spans="1:4">
      <c r="A697" s="1261" t="s">
        <v>8946</v>
      </c>
      <c r="B697" s="1262" t="str">
        <f>VLOOKUP(A697,[4]Sokkia_Master!A$4:F$8986,2,FALSE)</f>
        <v>KIT, iX-1201/PSBW4, w/RC, MF, US</v>
      </c>
      <c r="C697" s="1263">
        <f>VLOOKUP(A697,[4]Sokkia_Master!A$1:F$8986,3,FALSE)</f>
        <v>0</v>
      </c>
      <c r="D697" s="1264">
        <f>VLOOKUP(A697,[4]Sokkia_Master!A$1:F$8986,4,FALSE)</f>
        <v>32000</v>
      </c>
    </row>
    <row r="698" spans="1:4">
      <c r="A698" s="1261" t="s">
        <v>8948</v>
      </c>
      <c r="B698" s="1262" t="str">
        <f>VLOOKUP(A698,[4]Sokkia_Master!A$4:F$8986,2,FALSE)</f>
        <v>KIT, iX-1203/PSBW4, w/RC, MF, US</v>
      </c>
      <c r="C698" s="1263">
        <f>VLOOKUP(A698,[4]Sokkia_Master!A$1:F$8986,3,FALSE)</f>
        <v>0</v>
      </c>
      <c r="D698" s="1264">
        <f>VLOOKUP(A698,[4]Sokkia_Master!A$1:F$8986,4,FALSE)</f>
        <v>26600</v>
      </c>
    </row>
    <row r="699" spans="1:4">
      <c r="A699" s="1261" t="s">
        <v>8950</v>
      </c>
      <c r="B699" s="1262" t="str">
        <f>VLOOKUP(A699,[4]Sokkia_Master!A$4:F$8986,2,FALSE)</f>
        <v>KIT, iX-1205/PSBW4, w/RC, MF, US</v>
      </c>
      <c r="C699" s="1263">
        <f>VLOOKUP(A699,[4]Sokkia_Master!A$1:F$8986,3,FALSE)</f>
        <v>0</v>
      </c>
      <c r="D699" s="1264">
        <f>VLOOKUP(A699,[4]Sokkia_Master!A$1:F$8986,4,FALSE)</f>
        <v>25400</v>
      </c>
    </row>
    <row r="700" spans="1:4">
      <c r="A700" s="1261"/>
      <c r="B700" s="1260"/>
      <c r="C700" s="1253"/>
      <c r="D700" s="1302"/>
    </row>
    <row r="701" spans="1:4">
      <c r="A701" s="1261"/>
      <c r="B701" s="1260"/>
      <c r="C701" s="1253"/>
      <c r="D701" s="1302"/>
    </row>
    <row r="702" spans="1:4">
      <c r="A702" s="1340"/>
      <c r="B702" s="1326" t="s">
        <v>26248</v>
      </c>
      <c r="C702" s="1327"/>
      <c r="D702" s="1328"/>
    </row>
    <row r="703" spans="1:4">
      <c r="A703" s="1398"/>
      <c r="B703" s="1399"/>
      <c r="C703" s="1400"/>
      <c r="D703" s="1302"/>
    </row>
    <row r="704" spans="1:4">
      <c r="A704" s="1398"/>
      <c r="B704" s="1401" t="s">
        <v>26249</v>
      </c>
      <c r="C704" s="1400"/>
      <c r="D704" s="1302"/>
    </row>
    <row r="705" spans="1:4">
      <c r="A705" s="1398"/>
      <c r="B705" s="1331"/>
      <c r="C705" s="1400"/>
      <c r="D705" s="1302"/>
    </row>
    <row r="706" spans="1:4">
      <c r="A706" s="1261" t="s">
        <v>8952</v>
      </c>
      <c r="B706" s="1262" t="str">
        <f>VLOOKUP(A706,[4]Sokkia_Master!A$4:F$8986,2,FALSE)</f>
        <v>KIT, iX-602/PSBW2, w/RC, MF, US</v>
      </c>
      <c r="C706" s="1263">
        <f>VLOOKUP(A706,[4]Sokkia_Master!A$1:F$8986,3,FALSE)</f>
        <v>0</v>
      </c>
      <c r="D706" s="1264">
        <f>VLOOKUP(A706,[4]Sokkia_Master!A$1:F$8986,4,FALSE)</f>
        <v>27300</v>
      </c>
    </row>
    <row r="707" spans="1:4">
      <c r="A707" s="1261" t="s">
        <v>8954</v>
      </c>
      <c r="B707" s="1262" t="str">
        <f>VLOOKUP(A707,[4]Sokkia_Master!A$4:F$8986,2,FALSE)</f>
        <v>KIT, iX-603/PSBW2, w/RC, MF, US</v>
      </c>
      <c r="C707" s="1263">
        <f>VLOOKUP(A707,[4]Sokkia_Master!A$1:F$8986,3,FALSE)</f>
        <v>0</v>
      </c>
      <c r="D707" s="1264">
        <f>VLOOKUP(A707,[4]Sokkia_Master!A$1:F$8986,4,FALSE)</f>
        <v>24500</v>
      </c>
    </row>
    <row r="708" spans="1:4">
      <c r="A708" s="1261" t="s">
        <v>8956</v>
      </c>
      <c r="B708" s="1262" t="str">
        <f>VLOOKUP(A708,[4]Sokkia_Master!A$4:F$8986,2,FALSE)</f>
        <v>KIT, iX-605/PSBW2, w/RC, MF, US</v>
      </c>
      <c r="C708" s="1263">
        <f>VLOOKUP(A708,[4]Sokkia_Master!A$1:F$8986,3,FALSE)</f>
        <v>0</v>
      </c>
      <c r="D708" s="1264">
        <f>VLOOKUP(A708,[4]Sokkia_Master!A$1:F$8986,4,FALSE)</f>
        <v>23000</v>
      </c>
    </row>
    <row r="709" spans="1:4">
      <c r="A709" s="1261"/>
      <c r="B709" s="1260"/>
      <c r="C709" s="1253"/>
      <c r="D709" s="1302"/>
    </row>
    <row r="710" spans="1:4">
      <c r="A710" s="1261"/>
      <c r="B710" s="1260"/>
      <c r="C710" s="1253"/>
      <c r="D710" s="1302"/>
    </row>
    <row r="711" spans="1:4">
      <c r="A711" s="1402" t="s">
        <v>26250</v>
      </c>
      <c r="B711" s="1403"/>
      <c r="C711" s="1404"/>
      <c r="D711" s="1310"/>
    </row>
    <row r="712" spans="1:4">
      <c r="A712" s="1405" t="s">
        <v>26251</v>
      </c>
      <c r="B712" s="1406"/>
      <c r="C712" s="1404"/>
      <c r="D712" s="1310"/>
    </row>
    <row r="713" spans="1:4">
      <c r="A713" s="1405" t="s">
        <v>26252</v>
      </c>
      <c r="B713" s="1406"/>
      <c r="C713" s="1404"/>
      <c r="D713" s="1310"/>
    </row>
    <row r="714" spans="1:4">
      <c r="A714" s="1405" t="s">
        <v>26253</v>
      </c>
      <c r="B714" s="1406"/>
      <c r="C714" s="1404"/>
      <c r="D714" s="1310"/>
    </row>
    <row r="715" spans="1:4">
      <c r="A715" s="1405" t="s">
        <v>26254</v>
      </c>
      <c r="B715" s="1406"/>
      <c r="C715" s="1404"/>
      <c r="D715" s="1310"/>
    </row>
    <row r="716" spans="1:4">
      <c r="A716" s="1405" t="s">
        <v>26255</v>
      </c>
      <c r="B716" s="1406"/>
      <c r="C716" s="1404"/>
      <c r="D716" s="1310"/>
    </row>
    <row r="717" spans="1:4">
      <c r="A717" s="1405" t="s">
        <v>26256</v>
      </c>
      <c r="B717" s="1406"/>
      <c r="C717" s="1404"/>
      <c r="D717" s="1310"/>
    </row>
    <row r="718" spans="1:4">
      <c r="A718" s="1405" t="s">
        <v>26257</v>
      </c>
      <c r="B718" s="1406"/>
      <c r="C718" s="1404"/>
      <c r="D718" s="1310"/>
    </row>
    <row r="719" spans="1:4">
      <c r="A719" s="1405" t="s">
        <v>26258</v>
      </c>
      <c r="B719" s="1406"/>
      <c r="C719" s="1404"/>
      <c r="D719" s="1310"/>
    </row>
    <row r="720" spans="1:4">
      <c r="A720" s="1405" t="s">
        <v>26259</v>
      </c>
      <c r="B720" s="1406"/>
      <c r="C720" s="1404"/>
      <c r="D720" s="1310"/>
    </row>
    <row r="721" spans="1:4">
      <c r="A721" s="1405" t="s">
        <v>26260</v>
      </c>
      <c r="B721" s="1406"/>
      <c r="C721" s="1404"/>
      <c r="D721" s="1310"/>
    </row>
    <row r="722" spans="1:4">
      <c r="A722" s="1405" t="s">
        <v>26261</v>
      </c>
      <c r="B722" s="1406"/>
      <c r="C722" s="1404"/>
      <c r="D722" s="1310"/>
    </row>
    <row r="723" spans="1:4">
      <c r="A723" s="1405" t="s">
        <v>26262</v>
      </c>
      <c r="B723" s="1406"/>
      <c r="C723" s="1404"/>
      <c r="D723" s="1310"/>
    </row>
    <row r="724" spans="1:4">
      <c r="A724" s="1407" t="s">
        <v>26263</v>
      </c>
      <c r="B724" s="1408"/>
      <c r="C724" s="1404"/>
      <c r="D724" s="1310"/>
    </row>
    <row r="725" spans="1:4">
      <c r="A725" s="1409"/>
      <c r="B725" s="1410"/>
      <c r="C725" s="1316"/>
      <c r="D725" s="1310"/>
    </row>
    <row r="726" spans="1:4">
      <c r="A726" s="1398"/>
      <c r="B726" s="1399"/>
      <c r="C726" s="1400"/>
      <c r="D726" s="1302"/>
    </row>
    <row r="727" spans="1:4">
      <c r="A727" s="1340"/>
      <c r="B727" s="1326" t="s">
        <v>26265</v>
      </c>
      <c r="C727" s="1327"/>
      <c r="D727" s="1328"/>
    </row>
    <row r="728" spans="1:4">
      <c r="A728" s="1398"/>
      <c r="B728" s="1399"/>
      <c r="C728" s="1400"/>
      <c r="D728" s="1302"/>
    </row>
    <row r="729" spans="1:4">
      <c r="A729" s="1398"/>
      <c r="B729" s="1399"/>
      <c r="C729" s="1400"/>
      <c r="D729" s="1302"/>
    </row>
    <row r="730" spans="1:4">
      <c r="A730" s="1292" t="s">
        <v>8749</v>
      </c>
      <c r="B730" s="1262" t="str">
        <f>VLOOKUP(A730,[4]Sokkia_Master!A$4:F$8986,2,FALSE)</f>
        <v>KIT, GCX3 FUSION SEARCH</v>
      </c>
      <c r="C730" s="1263">
        <f>VLOOKUP(A730,[4]Sokkia_Master!A$1:F$8986,3,FALSE)</f>
        <v>0</v>
      </c>
      <c r="D730" s="1264">
        <f>VLOOKUP(A730,[4]Sokkia_Master!A$1:F$8986,4,FALSE)</f>
        <v>4950</v>
      </c>
    </row>
    <row r="731" spans="1:4">
      <c r="A731" s="1411"/>
      <c r="B731" s="1412" t="s">
        <v>26266</v>
      </c>
      <c r="C731" s="1413"/>
      <c r="D731" s="1414"/>
    </row>
    <row r="732" spans="1:4">
      <c r="A732" s="1411"/>
      <c r="B732" s="1412" t="s">
        <v>26267</v>
      </c>
      <c r="C732" s="1413"/>
      <c r="D732" s="1414"/>
    </row>
    <row r="733" spans="1:4">
      <c r="A733" s="1411"/>
      <c r="B733" s="1413"/>
      <c r="C733" s="1413"/>
      <c r="D733" s="1414"/>
    </row>
    <row r="734" spans="1:4">
      <c r="A734" s="1411"/>
      <c r="B734" s="1412" t="s">
        <v>26268</v>
      </c>
      <c r="C734" s="1413"/>
      <c r="D734" s="1414"/>
    </row>
    <row r="735" spans="1:4">
      <c r="A735" s="1261" t="s">
        <v>8751</v>
      </c>
      <c r="B735" s="1262" t="str">
        <f>VLOOKUP(A735,[4]Sokkia_Master!A$4:F$8986,2,FALSE)</f>
        <v>OAF-U GCX3, FUSION TO NET RTK, GGD 10HZ</v>
      </c>
      <c r="C735" s="1263">
        <f>VLOOKUP(A735,[4]Sokkia_Master!A$1:F$8986,3,FALSE)</f>
        <v>0</v>
      </c>
      <c r="D735" s="1264">
        <f>VLOOKUP(A735,[4]Sokkia_Master!A$1:F$8986,4,FALSE)</f>
        <v>4940</v>
      </c>
    </row>
    <row r="736" spans="1:4">
      <c r="A736" s="1415"/>
      <c r="B736" s="1416"/>
      <c r="C736" s="1417"/>
      <c r="D736" s="1416"/>
    </row>
    <row r="737" spans="1:4">
      <c r="A737" s="1340"/>
      <c r="B737" s="1326" t="s">
        <v>26269</v>
      </c>
      <c r="C737" s="1327"/>
      <c r="D737" s="1328"/>
    </row>
    <row r="738" spans="1:4">
      <c r="A738" s="1398"/>
      <c r="B738" s="1399"/>
      <c r="C738" s="1400"/>
      <c r="D738" s="1302"/>
    </row>
    <row r="739" spans="1:4">
      <c r="A739" s="1292" t="s">
        <v>8710</v>
      </c>
      <c r="B739" s="1262" t="str">
        <f>VLOOKUP(A739,[4]Sokkia_Master!A$4:F$8986,2,FALSE)</f>
        <v xml:space="preserve">KIT, SOKKIA ROBOTIC W/O RC </v>
      </c>
      <c r="C739" s="1263">
        <f>VLOOKUP(A739,[4]Sokkia_Master!A$1:F$8986,3,FALSE)</f>
        <v>0</v>
      </c>
      <c r="D739" s="1264">
        <f>VLOOKUP(A739,[4]Sokkia_Master!A$1:F$8986,4,FALSE)</f>
        <v>2320</v>
      </c>
    </row>
    <row r="740" spans="1:4">
      <c r="A740" s="1292"/>
      <c r="B740" s="1418" t="s">
        <v>26270</v>
      </c>
      <c r="C740" s="1253"/>
      <c r="D740" s="1302"/>
    </row>
    <row r="741" spans="1:4">
      <c r="A741" s="1292"/>
      <c r="B741" s="1252" t="s">
        <v>26271</v>
      </c>
      <c r="C741" s="1253"/>
      <c r="D741" s="1302"/>
    </row>
    <row r="742" spans="1:4">
      <c r="A742" s="1292"/>
      <c r="B742" s="1419" t="s">
        <v>26272</v>
      </c>
      <c r="C742" s="1253"/>
      <c r="D742" s="1302"/>
    </row>
    <row r="743" spans="1:4">
      <c r="A743" s="1292"/>
      <c r="B743" s="1252" t="s">
        <v>26273</v>
      </c>
      <c r="C743" s="1253"/>
      <c r="D743" s="1302"/>
    </row>
    <row r="744" spans="1:4">
      <c r="A744" s="1292"/>
      <c r="B744" s="1252" t="s">
        <v>26274</v>
      </c>
      <c r="C744" s="1253"/>
      <c r="D744" s="1302"/>
    </row>
    <row r="745" spans="1:4">
      <c r="A745" s="1292"/>
      <c r="B745" s="1420"/>
      <c r="C745" s="1253"/>
      <c r="D745" s="1302"/>
    </row>
    <row r="746" spans="1:4">
      <c r="A746" s="1340"/>
      <c r="B746" s="1326" t="s">
        <v>26275</v>
      </c>
      <c r="C746" s="1327"/>
      <c r="D746" s="1328"/>
    </row>
    <row r="747" spans="1:4">
      <c r="A747" s="1398"/>
      <c r="B747" s="1399"/>
      <c r="C747" s="1400"/>
      <c r="D747" s="1302"/>
    </row>
    <row r="748" spans="1:4">
      <c r="A748" s="1292" t="s">
        <v>8934</v>
      </c>
      <c r="B748" s="1262" t="str">
        <f>VLOOKUP(A748,[4]Sokkia_Master!A$4:F$8986,2,FALSE)</f>
        <v>BDC72, Li-ion Batt (7.2V, 5,986mAh)</v>
      </c>
      <c r="C748" s="1263">
        <f>VLOOKUP(A748,[4]Sokkia_Master!A$1:F$8986,3,FALSE)</f>
        <v>0</v>
      </c>
      <c r="D748" s="1264">
        <f>VLOOKUP(A748,[4]Sokkia_Master!A$1:F$8986,4,FALSE)</f>
        <v>353</v>
      </c>
    </row>
    <row r="749" spans="1:4">
      <c r="A749" s="1292" t="s">
        <v>8936</v>
      </c>
      <c r="B749" s="1262" t="str">
        <f>VLOOKUP(A749,[4]Sokkia_Master!A$4:F$8986,2,FALSE)</f>
        <v>CDC77/PS, CDC77 - US CABLE (FLAT PIN)</v>
      </c>
      <c r="C749" s="1263">
        <f>VLOOKUP(A749,[4]Sokkia_Master!A$1:F$8986,3,FALSE)</f>
        <v>0</v>
      </c>
      <c r="D749" s="1264">
        <f>VLOOKUP(A749,[4]Sokkia_Master!A$1:F$8986,4,FALSE)</f>
        <v>372</v>
      </c>
    </row>
    <row r="750" spans="1:4">
      <c r="A750" s="1292">
        <v>210160124</v>
      </c>
      <c r="B750" s="1262" t="str">
        <f>VLOOKUP(A750,[4]Sokkia_Master!A$4:F$8986,2,FALSE)</f>
        <v>EDC113B 115VAC Power Cable for CDC68/70</v>
      </c>
      <c r="C750" s="1263">
        <f>VLOOKUP(A750,[4]Sokkia_Master!A$1:F$8986,3,FALSE)</f>
        <v>0</v>
      </c>
      <c r="D750" s="1264">
        <f>VLOOKUP(A750,[4]Sokkia_Master!A$1:F$8986,4,FALSE)</f>
        <v>31</v>
      </c>
    </row>
    <row r="751" spans="1:4">
      <c r="A751" s="1292">
        <v>221213900</v>
      </c>
      <c r="B751" s="1262" t="str">
        <f>VLOOKUP(A751,[4]Sokkia_Master!A$4:F$8986,2,FALSE)</f>
        <v>EDC139 AC adapter (input voltage : 100 to 240VAC)</v>
      </c>
      <c r="C751" s="1263">
        <f>VLOOKUP(A751,[4]Sokkia_Master!A$1:F$8986,3,FALSE)</f>
        <v>0</v>
      </c>
      <c r="D751" s="1264">
        <f>VLOOKUP(A751,[4]Sokkia_Master!A$1:F$8986,4,FALSE)</f>
        <v>378</v>
      </c>
    </row>
    <row r="752" spans="1:4">
      <c r="A752" s="1292">
        <v>221221100</v>
      </c>
      <c r="B752" s="1262" t="str">
        <f>VLOOKUP(A752,[4]Sokkia_Master!A$4:F$8986,2,FALSE)</f>
        <v>EDC211 Y cable for external battery BDC60/61, PC and CX/SX/iX/iM</v>
      </c>
      <c r="C752" s="1263">
        <f>VLOOKUP(A752,[4]Sokkia_Master!A$1:F$8986,3,FALSE)</f>
        <v>0</v>
      </c>
      <c r="D752" s="1264">
        <f>VLOOKUP(A752,[4]Sokkia_Master!A$1:F$8986,4,FALSE)</f>
        <v>820</v>
      </c>
    </row>
    <row r="753" spans="1:4">
      <c r="A753" s="1292">
        <v>221221200</v>
      </c>
      <c r="B753" s="1262" t="str">
        <f>VLOOKUP(A753,[4]Sokkia_Master!A$4:F$8986,2,FALSE)</f>
        <v>EDC212 Y cable for EDC139 AC adapter, PC and CX/FX/SX/iX/iM PC connector</v>
      </c>
      <c r="C753" s="1263">
        <f>VLOOKUP(A753,[4]Sokkia_Master!A$1:F$8986,3,FALSE)</f>
        <v>0</v>
      </c>
      <c r="D753" s="1264">
        <f>VLOOKUP(A753,[4]Sokkia_Master!A$1:F$8986,4,FALSE)</f>
        <v>820</v>
      </c>
    </row>
    <row r="754" spans="1:4">
      <c r="A754" s="1292">
        <v>221221300</v>
      </c>
      <c r="B754" s="1262" t="str">
        <f>VLOOKUP(A754,[4]Sokkia_Master!A$4:F$8986,2,FALSE)</f>
        <v>EDC213 Cable for Car battery(alligator) and CX/FX/SX/iX/iM</v>
      </c>
      <c r="C754" s="1263">
        <f>VLOOKUP(A754,[4]Sokkia_Master!A$1:F$8986,3,FALSE)</f>
        <v>0</v>
      </c>
      <c r="D754" s="1264">
        <f>VLOOKUP(A754,[4]Sokkia_Master!A$1:F$8986,4,FALSE)</f>
        <v>206</v>
      </c>
    </row>
    <row r="755" spans="1:4">
      <c r="A755" s="1292">
        <v>221928000</v>
      </c>
      <c r="B755" s="1262" t="str">
        <f>VLOOKUP(A755,[4]Sokkia_Master!A$4:F$8986,2,FALSE)</f>
        <v>EL7 Telescope Eyepiece Lens 40x</v>
      </c>
      <c r="C755" s="1263">
        <f>VLOOKUP(A755,[4]Sokkia_Master!A$1:F$8986,3,FALSE)</f>
        <v>0</v>
      </c>
      <c r="D755" s="1264">
        <f>VLOOKUP(A755,[4]Sokkia_Master!A$1:F$8986,4,FALSE)</f>
        <v>401</v>
      </c>
    </row>
    <row r="756" spans="1:4">
      <c r="A756" s="1292">
        <v>210160164</v>
      </c>
      <c r="B756" s="1262" t="str">
        <f>VLOOKUP(A756,[4]Sokkia_Master!A$4:F$8986,2,FALSE)</f>
        <v>OF3A Solar filter flip type (Special Order)</v>
      </c>
      <c r="C756" s="1263" t="str">
        <f>VLOOKUP(A756,[4]Sokkia_Master!A$1:F$8986,3,FALSE)</f>
        <v>S O</v>
      </c>
      <c r="D756" s="1264">
        <f>VLOOKUP(A756,[4]Sokkia_Master!A$1:F$8986,4,FALSE)</f>
        <v>640</v>
      </c>
    </row>
    <row r="757" spans="1:4">
      <c r="A757" s="1292" t="s">
        <v>8446</v>
      </c>
      <c r="B757" s="1262" t="str">
        <f>VLOOKUP(A757,[4]Sokkia_Master!A$4:F$8986,2,FALSE)</f>
        <v>DOC210E RS232C Cable</v>
      </c>
      <c r="C757" s="1263">
        <f>VLOOKUP(A757,[4]Sokkia_Master!A$1:F$8986,3,FALSE)</f>
        <v>0</v>
      </c>
      <c r="D757" s="1264">
        <f>VLOOKUP(A757,[4]Sokkia_Master!A$1:F$8986,4,FALSE)</f>
        <v>114</v>
      </c>
    </row>
    <row r="758" spans="1:4">
      <c r="A758" s="1292" t="s">
        <v>8638</v>
      </c>
      <c r="B758" s="1262" t="str">
        <f>VLOOKUP(A758,[4]Sokkia_Master!A$4:F$8986,2,FALSE)</f>
        <v>Cable, DOC210E to USB</v>
      </c>
      <c r="C758" s="1263">
        <f>VLOOKUP(A758,[4]Sokkia_Master!A$1:F$8986,3,FALSE)</f>
        <v>0</v>
      </c>
      <c r="D758" s="1264">
        <f>VLOOKUP(A758,[4]Sokkia_Master!A$1:F$8986,4,FALSE)</f>
        <v>137</v>
      </c>
    </row>
    <row r="759" spans="1:4">
      <c r="A759" s="1292">
        <v>221840700</v>
      </c>
      <c r="B759" s="1262" t="str">
        <f>VLOOKUP(A759,[4]Sokkia_Master!A$4:F$8986,2,FALSE)</f>
        <v>CP7 Tubular compass</v>
      </c>
      <c r="C759" s="1263">
        <f>VLOOKUP(A759,[4]Sokkia_Master!A$1:F$8986,3,FALSE)</f>
        <v>0</v>
      </c>
      <c r="D759" s="1264">
        <f>VLOOKUP(A759,[4]Sokkia_Master!A$1:F$8986,4,FALSE)</f>
        <v>66</v>
      </c>
    </row>
    <row r="760" spans="1:4">
      <c r="A760" s="1292" t="s">
        <v>8624</v>
      </c>
      <c r="B760" s="1262" t="str">
        <f>VLOOKUP(A760,[4]Sokkia_Master!A$4:F$8986,2,FALSE)</f>
        <v>DE30 Diagonal Eyepiece</v>
      </c>
      <c r="C760" s="1263">
        <f>VLOOKUP(A760,[4]Sokkia_Master!A$1:F$8986,3,FALSE)</f>
        <v>0</v>
      </c>
      <c r="D760" s="1264">
        <f>VLOOKUP(A760,[4]Sokkia_Master!A$1:F$8986,4,FALSE)</f>
        <v>880</v>
      </c>
    </row>
    <row r="761" spans="1:4">
      <c r="A761" s="1292" t="s">
        <v>8656</v>
      </c>
      <c r="B761" s="1262" t="str">
        <f>VLOOKUP(A761,[4]Sokkia_Master!A$4:F$8986,2,FALSE)</f>
        <v>OF4 Solar Filter</v>
      </c>
      <c r="C761" s="1263">
        <f>VLOOKUP(A761,[4]Sokkia_Master!A$1:F$8986,3,FALSE)</f>
        <v>0</v>
      </c>
      <c r="D761" s="1264">
        <f>VLOOKUP(A761,[4]Sokkia_Master!A$1:F$8986,4,FALSE)</f>
        <v>493</v>
      </c>
    </row>
    <row r="762" spans="1:4">
      <c r="A762" s="1292" t="s">
        <v>8753</v>
      </c>
      <c r="B762" s="1262" t="str">
        <f>VLOOKUP(A762,[4]Sokkia_Master!A$4:F$8986,2,FALSE)</f>
        <v xml:space="preserve">CASE, HARD iX W/FUSION </v>
      </c>
      <c r="C762" s="1263">
        <f>VLOOKUP(A762,[4]Sokkia_Master!A$1:F$8986,3,FALSE)</f>
        <v>0</v>
      </c>
      <c r="D762" s="1264">
        <f>VLOOKUP(A762,[4]Sokkia_Master!A$1:F$8986,4,FALSE)</f>
        <v>470</v>
      </c>
    </row>
    <row r="763" spans="1:4">
      <c r="A763" s="1292" t="s">
        <v>8896</v>
      </c>
      <c r="B763" s="1262" t="str">
        <f>VLOOKUP(A763,[4]Sokkia_Master!A$4:F$8986,2,FALSE)</f>
        <v>IX large case w/ SHC-5000 and RC-PR5</v>
      </c>
      <c r="C763" s="1263">
        <f>VLOOKUP(A763,[4]Sokkia_Master!A$1:F$8986,3,FALSE)</f>
        <v>0</v>
      </c>
      <c r="D763" s="1264">
        <f>VLOOKUP(A763,[4]Sokkia_Master!A$1:F$8986,4,FALSE)</f>
        <v>458</v>
      </c>
    </row>
    <row r="764" spans="1:4">
      <c r="A764" s="1415"/>
      <c r="B764" s="1416"/>
      <c r="C764" s="1417"/>
      <c r="D764" s="1416"/>
    </row>
    <row r="765" spans="1:4">
      <c r="A765" s="1340"/>
      <c r="B765" s="1326" t="s">
        <v>26276</v>
      </c>
      <c r="C765" s="1327"/>
      <c r="D765" s="1328"/>
    </row>
    <row r="766" spans="1:4">
      <c r="A766" s="1398"/>
      <c r="B766" s="1399"/>
      <c r="C766" s="1400"/>
      <c r="D766" s="1302"/>
    </row>
    <row r="767" spans="1:4">
      <c r="A767" s="1292" t="s">
        <v>9058</v>
      </c>
      <c r="B767" s="1262" t="str">
        <f>VLOOKUP(A767,[4]Sokkia_Master!A$4:F$8986,2,FALSE)</f>
        <v>RC-PR5A P3 Range Pole Set incl: RC-PR5A, HardCase, ATP1, RP3, SB179A, charger, battery (1)</v>
      </c>
      <c r="C767" s="1263">
        <f>VLOOKUP(A767,[4]Sokkia_Master!A$1:F$8986,3,FALSE)</f>
        <v>0</v>
      </c>
      <c r="D767" s="1264">
        <f>VLOOKUP(A767,[4]Sokkia_Master!A$1:F$8986,4,FALSE)</f>
        <v>8000</v>
      </c>
    </row>
    <row r="768" spans="1:4">
      <c r="A768" s="1292"/>
      <c r="B768" s="1274" t="s">
        <v>26277</v>
      </c>
      <c r="C768" s="1253"/>
      <c r="D768" s="1302"/>
    </row>
    <row r="769" spans="1:4">
      <c r="A769" s="1292" t="s">
        <v>8616</v>
      </c>
      <c r="B769" s="1262" t="str">
        <f>VLOOKUP(A769,[4]Sokkia_Master!A$4:F$8986,2,FALSE)</f>
        <v xml:space="preserve">RC-PR5A S2, W/O CASE </v>
      </c>
      <c r="C769" s="1263">
        <f>VLOOKUP(A769,[4]Sokkia_Master!A$1:F$8986,3,FALSE)</f>
        <v>0</v>
      </c>
      <c r="D769" s="1264">
        <f>VLOOKUP(A769,[4]Sokkia_Master!A$1:F$8986,4,FALSE)</f>
        <v>5500</v>
      </c>
    </row>
    <row r="770" spans="1:4">
      <c r="A770" s="1292"/>
      <c r="B770" s="1260" t="s">
        <v>26278</v>
      </c>
      <c r="C770" s="1253"/>
      <c r="D770" s="1302"/>
    </row>
    <row r="771" spans="1:4">
      <c r="A771" s="1292"/>
      <c r="B771" s="1260" t="s">
        <v>26279</v>
      </c>
      <c r="C771" s="1253"/>
      <c r="D771" s="1302"/>
    </row>
    <row r="772" spans="1:4">
      <c r="A772" s="1292" t="s">
        <v>8618</v>
      </c>
      <c r="B772" s="1262" t="str">
        <f>VLOOKUP(A772,[4]Sokkia_Master!A$4:F$8986,2,FALSE)</f>
        <v xml:space="preserve">RC-PR5A H2, W/ CASE, HANDLE, ATP1S </v>
      </c>
      <c r="C772" s="1263">
        <f>VLOOKUP(A772,[4]Sokkia_Master!A$1:F$8986,3,FALSE)</f>
        <v>0</v>
      </c>
      <c r="D772" s="1264">
        <f>VLOOKUP(A772,[4]Sokkia_Master!A$1:F$8986,4,FALSE)</f>
        <v>8000</v>
      </c>
    </row>
    <row r="773" spans="1:4">
      <c r="A773" s="1292"/>
      <c r="B773" s="1260" t="s">
        <v>26280</v>
      </c>
      <c r="C773" s="1253"/>
      <c r="D773" s="1302"/>
    </row>
    <row r="774" spans="1:4">
      <c r="A774" s="1292" t="s">
        <v>8620</v>
      </c>
      <c r="B774" s="1262" t="str">
        <f>VLOOKUP(A774,[4]Sokkia_Master!A$4:F$8986,2,FALSE)</f>
        <v>RC-PR5A P2, W/ CASE , ATP1, FOR POLE</v>
      </c>
      <c r="C774" s="1263">
        <f>VLOOKUP(A774,[4]Sokkia_Master!A$1:F$8986,3,FALSE)</f>
        <v>0</v>
      </c>
      <c r="D774" s="1264">
        <f>VLOOKUP(A774,[4]Sokkia_Master!A$1:F$8986,4,FALSE)</f>
        <v>7600</v>
      </c>
    </row>
    <row r="775" spans="1:4">
      <c r="A775" s="1292"/>
      <c r="B775" s="1260" t="s">
        <v>26281</v>
      </c>
      <c r="C775" s="1253"/>
      <c r="D775" s="1302"/>
    </row>
    <row r="776" spans="1:4">
      <c r="A776" s="1292">
        <v>210150004</v>
      </c>
      <c r="B776" s="1262" t="str">
        <f>VLOOKUP(A776,[4]Sokkia_Master!A$4:F$8986,2,FALSE)</f>
        <v>AP66 Mini Pole Point</v>
      </c>
      <c r="C776" s="1263">
        <f>VLOOKUP(A776,[4]Sokkia_Master!A$1:F$8986,3,FALSE)</f>
        <v>0</v>
      </c>
      <c r="D776" s="1264">
        <f>VLOOKUP(A776,[4]Sokkia_Master!A$1:F$8986,4,FALSE)</f>
        <v>27.5</v>
      </c>
    </row>
    <row r="777" spans="1:4">
      <c r="A777" s="1292" t="s">
        <v>9022</v>
      </c>
      <c r="B777" s="1262" t="str">
        <f>VLOOKUP(A777,[4]Sokkia_Master!A$4:F$8986,2,FALSE)</f>
        <v>ATP1 360° Prism with protective prism cover and end cap</v>
      </c>
      <c r="C777" s="1263">
        <f>VLOOKUP(A777,[4]Sokkia_Master!A$1:F$8986,3,FALSE)</f>
        <v>0</v>
      </c>
      <c r="D777" s="1264">
        <f>VLOOKUP(A777,[4]Sokkia_Master!A$1:F$8986,4,FALSE)</f>
        <v>1720</v>
      </c>
    </row>
    <row r="778" spans="1:4">
      <c r="A778" s="1292" t="s">
        <v>9024</v>
      </c>
      <c r="B778" s="1262" t="str">
        <f>VLOOKUP(A778,[4]Sokkia_Master!A$4:F$8986,2,FALSE)</f>
        <v>ATP1S 360° Sliding Prism</v>
      </c>
      <c r="C778" s="1263">
        <f>VLOOKUP(A778,[4]Sokkia_Master!A$1:F$8986,3,FALSE)</f>
        <v>0</v>
      </c>
      <c r="D778" s="1264">
        <f>VLOOKUP(A778,[4]Sokkia_Master!A$1:F$8986,4,FALSE)</f>
        <v>1720</v>
      </c>
    </row>
    <row r="779" spans="1:4">
      <c r="A779" s="1292" t="s">
        <v>8542</v>
      </c>
      <c r="B779" s="1262" t="str">
        <f>VLOOKUP(A779,[4]Sokkia_Master!A$4:F$8986,2,FALSE)</f>
        <v>Builder Series 360 Prism</v>
      </c>
      <c r="C779" s="1263">
        <f>VLOOKUP(A779,[4]Sokkia_Master!A$1:F$8986,3,FALSE)</f>
        <v>0</v>
      </c>
      <c r="D779" s="1264">
        <f>VLOOKUP(A779,[4]Sokkia_Master!A$1:F$8986,4,FALSE)</f>
        <v>960</v>
      </c>
    </row>
    <row r="780" spans="1:4">
      <c r="A780" s="1292">
        <v>210150065</v>
      </c>
      <c r="B780" s="1262" t="str">
        <f>VLOOKUP(A780,[4]Sokkia_Master!A$4:F$8986,2,FALSE)</f>
        <v>Pin Pole PP2 for ATP1S (requires 210150004 point)</v>
      </c>
      <c r="C780" s="1263" t="str">
        <f>VLOOKUP(A780,[4]Sokkia_Master!A$1:F$8986,3,FALSE)</f>
        <v>S O</v>
      </c>
      <c r="D780" s="1264">
        <f>VLOOKUP(A780,[4]Sokkia_Master!A$1:F$8986,4,FALSE)</f>
        <v>137</v>
      </c>
    </row>
    <row r="781" spans="1:4">
      <c r="A781" s="1292">
        <v>222151000</v>
      </c>
      <c r="B781" s="1262" t="str">
        <f>VLOOKUP(A781,[4]Sokkia_Master!A$4:F$8986,2,FALSE)</f>
        <v>RC-PRH5 Handle for RC-PR5</v>
      </c>
      <c r="C781" s="1263">
        <f>VLOOKUP(A781,[4]Sokkia_Master!A$1:F$8986,3,FALSE)</f>
        <v>0</v>
      </c>
      <c r="D781" s="1264">
        <f>VLOOKUP(A781,[4]Sokkia_Master!A$1:F$8986,4,FALSE)</f>
        <v>320</v>
      </c>
    </row>
    <row r="782" spans="1:4">
      <c r="A782" s="1292">
        <v>210150079</v>
      </c>
      <c r="B782" s="1262" t="str">
        <f>VLOOKUP(A782,[4]Sokkia_Master!A$4:F$8986,2,FALSE)</f>
        <v>RP3 Protective Bumper for RC-PR4</v>
      </c>
      <c r="C782" s="1263" t="str">
        <f>VLOOKUP(A782,[4]Sokkia_Master!A$1:F$8986,3,FALSE)</f>
        <v>S O</v>
      </c>
      <c r="D782" s="1264">
        <f>VLOOKUP(A782,[4]Sokkia_Master!A$1:F$8986,4,FALSE)</f>
        <v>48.1</v>
      </c>
    </row>
    <row r="783" spans="1:4">
      <c r="A783" s="1292">
        <v>210150080</v>
      </c>
      <c r="B783" s="1262" t="str">
        <f>VLOOKUP(A783,[4]Sokkia_Master!A$4:F$8986,2,FALSE)</f>
        <v>SB179A Quick Release Adapter for RC-PRx (used with RC-PRx poles)</v>
      </c>
      <c r="C783" s="1263">
        <f>VLOOKUP(A783,[4]Sokkia_Master!A$1:F$8986,3,FALSE)</f>
        <v>0</v>
      </c>
      <c r="D783" s="1264">
        <f>VLOOKUP(A783,[4]Sokkia_Master!A$1:F$8986,4,FALSE)</f>
        <v>401</v>
      </c>
    </row>
    <row r="784" spans="1:4">
      <c r="A784" s="1292" t="s">
        <v>8936</v>
      </c>
      <c r="B784" s="1262" t="str">
        <f>VLOOKUP(A784,[4]Sokkia_Master!A$4:F$8986,2,FALSE)</f>
        <v>CDC77/PS, CDC77 - US CABLE (FLAT PIN)</v>
      </c>
      <c r="C784" s="1263">
        <f>VLOOKUP(A784,[4]Sokkia_Master!A$1:F$8986,3,FALSE)</f>
        <v>0</v>
      </c>
      <c r="D784" s="1264">
        <f>VLOOKUP(A784,[4]Sokkia_Master!A$1:F$8986,4,FALSE)</f>
        <v>372</v>
      </c>
    </row>
    <row r="785" spans="1:4">
      <c r="A785" s="1292" t="s">
        <v>8932</v>
      </c>
      <c r="B785" s="1262" t="str">
        <f>VLOOKUP(A785,[4]Sokkia_Master!A$4:F$8986,2,FALSE)</f>
        <v>BDC71, Li-ion Batt (7.2V, 2993mAh)</v>
      </c>
      <c r="C785" s="1263">
        <f>VLOOKUP(A785,[4]Sokkia_Master!A$1:F$8986,3,FALSE)</f>
        <v>0</v>
      </c>
      <c r="D785" s="1264">
        <f>VLOOKUP(A785,[4]Sokkia_Master!A$1:F$8986,4,FALSE)</f>
        <v>257</v>
      </c>
    </row>
    <row r="786" spans="1:4">
      <c r="A786" s="1292" t="s">
        <v>8512</v>
      </c>
      <c r="B786" s="1262" t="str">
        <f>VLOOKUP(A786,[4]Sokkia_Master!A$4:F$8986,2,FALSE)</f>
        <v>Adapter, ATP1 Hybrid Positioning</v>
      </c>
      <c r="C786" s="1263">
        <f>VLOOKUP(A786,[4]Sokkia_Master!A$1:F$8986,3,FALSE)</f>
        <v>0</v>
      </c>
      <c r="D786" s="1264">
        <f>VLOOKUP(A786,[4]Sokkia_Master!A$1:F$8986,4,FALSE)</f>
        <v>90</v>
      </c>
    </row>
    <row r="787" spans="1:4">
      <c r="A787" s="1292">
        <v>644731012</v>
      </c>
      <c r="B787" s="1262" t="str">
        <f>VLOOKUP(A787,[4]Sokkia_Master!A$4:F$8986,2,FALSE)</f>
        <v>GT/iX TRAVERSE TILTING 1P SETUP W/PLUG4</v>
      </c>
      <c r="C787" s="1263">
        <f>VLOOKUP(A787,[4]Sokkia_Master!A$1:F$8986,3,FALSE)</f>
        <v>0</v>
      </c>
      <c r="D787" s="1264">
        <f>VLOOKUP(A787,[4]Sokkia_Master!A$1:F$8986,4,FALSE)</f>
        <v>2770</v>
      </c>
    </row>
    <row r="789" spans="1:4">
      <c r="A789" s="1340"/>
      <c r="B789" s="1326" t="s">
        <v>26282</v>
      </c>
      <c r="C789" s="1327"/>
      <c r="D789" s="1328"/>
    </row>
    <row r="790" spans="1:4">
      <c r="A790" s="1398"/>
      <c r="B790" s="1399"/>
      <c r="C790" s="1400"/>
      <c r="D790" s="1302"/>
    </row>
    <row r="791" spans="1:4">
      <c r="A791" s="1292" t="s">
        <v>8940</v>
      </c>
      <c r="B791" s="1262" t="str">
        <f>VLOOKUP(A791,[4]Sokkia_Master!A$4:F$8986,2,FALSE)</f>
        <v>FX-201/PSB, w/D-disp, BT, MAG, US+LA</v>
      </c>
      <c r="C791" s="1263">
        <f>VLOOKUP(A791,[4]Sokkia_Master!A$1:F$8986,3,FALSE)</f>
        <v>0</v>
      </c>
      <c r="D791" s="1264">
        <f>VLOOKUP(A791,[4]Sokkia_Master!A$1:F$8986,4,FALSE)</f>
        <v>19800</v>
      </c>
    </row>
    <row r="792" spans="1:4">
      <c r="A792" s="1292" t="s">
        <v>8942</v>
      </c>
      <c r="B792" s="1262" t="str">
        <f>VLOOKUP(A792,[4]Sokkia_Master!A$4:F$8986,2,FALSE)</f>
        <v>FX-203/PSB, w/D-disp, BT, MAG, US+LA</v>
      </c>
      <c r="C792" s="1263">
        <f>VLOOKUP(A792,[4]Sokkia_Master!A$1:F$8986,3,FALSE)</f>
        <v>0</v>
      </c>
      <c r="D792" s="1264">
        <f>VLOOKUP(A792,[4]Sokkia_Master!A$1:F$8986,4,FALSE)</f>
        <v>16000</v>
      </c>
    </row>
    <row r="793" spans="1:4">
      <c r="A793" s="1292" t="s">
        <v>8944</v>
      </c>
      <c r="B793" s="1262" t="str">
        <f>VLOOKUP(A793,[4]Sokkia_Master!A$4:F$8986,2,FALSE)</f>
        <v>FX-205/PSB, w/S-disp, BT, MAG, US+LA</v>
      </c>
      <c r="C793" s="1263">
        <f>VLOOKUP(A793,[4]Sokkia_Master!A$1:F$8986,3,FALSE)</f>
        <v>0</v>
      </c>
      <c r="D793" s="1264">
        <f>VLOOKUP(A793,[4]Sokkia_Master!A$1:F$8986,4,FALSE)</f>
        <v>14400</v>
      </c>
    </row>
    <row r="794" spans="1:4">
      <c r="A794" s="1292"/>
      <c r="B794" s="1260" t="s">
        <v>26283</v>
      </c>
      <c r="C794" s="1253" t="str">
        <f>IF(A794&gt;0,VLOOKUP(A794,#REF!,4,FALSE)," ")</f>
        <v xml:space="preserve"> </v>
      </c>
      <c r="D794" s="1302" t="str">
        <f>IF(A794&gt;0,VLOOKUP(A794,#REF!,5,FALSE)," ")</f>
        <v xml:space="preserve"> </v>
      </c>
    </row>
    <row r="795" spans="1:4">
      <c r="A795" s="1402" t="s">
        <v>26250</v>
      </c>
      <c r="B795" s="1403"/>
      <c r="C795" s="1404"/>
      <c r="D795" s="1310"/>
    </row>
    <row r="796" spans="1:4">
      <c r="A796" s="1421" t="s">
        <v>26284</v>
      </c>
      <c r="B796" s="1422"/>
      <c r="C796" s="1404"/>
      <c r="D796" s="1310"/>
    </row>
    <row r="797" spans="1:4">
      <c r="A797" s="1405" t="s">
        <v>26285</v>
      </c>
      <c r="B797" s="1406"/>
      <c r="C797" s="1404"/>
      <c r="D797" s="1310"/>
    </row>
    <row r="798" spans="1:4">
      <c r="A798" s="1405" t="s">
        <v>26286</v>
      </c>
      <c r="B798" s="1406"/>
      <c r="C798" s="1404"/>
      <c r="D798" s="1310"/>
    </row>
    <row r="799" spans="1:4">
      <c r="A799" s="1405" t="s">
        <v>26260</v>
      </c>
      <c r="B799" s="1406"/>
      <c r="C799" s="1404"/>
      <c r="D799" s="1310"/>
    </row>
    <row r="800" spans="1:4">
      <c r="A800" s="1405" t="s">
        <v>26261</v>
      </c>
      <c r="B800" s="1406"/>
      <c r="C800" s="1404"/>
      <c r="D800" s="1310"/>
    </row>
    <row r="801" spans="1:4">
      <c r="A801" s="1405" t="s">
        <v>26287</v>
      </c>
      <c r="B801" s="1406"/>
      <c r="C801" s="1404"/>
      <c r="D801" s="1310"/>
    </row>
    <row r="802" spans="1:4">
      <c r="A802" s="1405" t="s">
        <v>26263</v>
      </c>
      <c r="B802" s="1406"/>
      <c r="C802" s="1404"/>
      <c r="D802" s="1310"/>
    </row>
    <row r="804" spans="1:4">
      <c r="A804" s="1423"/>
      <c r="B804" s="1424" t="s">
        <v>26288</v>
      </c>
      <c r="C804" s="1253"/>
      <c r="D804" s="1302"/>
    </row>
    <row r="805" spans="1:4">
      <c r="A805" s="1425" t="s">
        <v>25972</v>
      </c>
      <c r="B805" s="1426" t="s">
        <v>8935</v>
      </c>
      <c r="C805" s="1253"/>
      <c r="D805" s="1302"/>
    </row>
    <row r="806" spans="1:4">
      <c r="A806" s="1427" t="s">
        <v>25974</v>
      </c>
      <c r="B806" s="1426" t="s">
        <v>8937</v>
      </c>
      <c r="C806" s="1253"/>
      <c r="D806" s="1302"/>
    </row>
    <row r="807" spans="1:4">
      <c r="A807" s="1425">
        <v>645412006</v>
      </c>
      <c r="B807" s="1426" t="s">
        <v>26289</v>
      </c>
      <c r="C807" s="1253"/>
      <c r="D807" s="1302"/>
    </row>
    <row r="808" spans="1:4">
      <c r="A808" s="1428">
        <v>213055103</v>
      </c>
      <c r="B808" s="1426" t="s">
        <v>26290</v>
      </c>
      <c r="C808" s="1253"/>
      <c r="D808" s="1302"/>
    </row>
    <row r="809" spans="1:4">
      <c r="A809" s="1428">
        <v>221900037</v>
      </c>
      <c r="B809" s="1426" t="s">
        <v>26291</v>
      </c>
      <c r="C809" s="1253"/>
      <c r="D809" s="1302"/>
    </row>
    <row r="810" spans="1:4">
      <c r="A810" s="1428">
        <v>2219000260</v>
      </c>
      <c r="B810" s="1426" t="s">
        <v>26292</v>
      </c>
      <c r="C810" s="1253"/>
      <c r="D810" s="1302"/>
    </row>
    <row r="811" spans="1:4">
      <c r="A811" s="1428">
        <v>2219000280</v>
      </c>
      <c r="B811" s="1426" t="s">
        <v>26293</v>
      </c>
      <c r="C811" s="1253"/>
      <c r="D811" s="1302"/>
    </row>
    <row r="812" spans="1:4">
      <c r="A812" s="1428">
        <v>2219000270</v>
      </c>
      <c r="B812" s="1426" t="s">
        <v>26294</v>
      </c>
      <c r="C812" s="1253"/>
      <c r="D812" s="1302"/>
    </row>
    <row r="813" spans="1:4">
      <c r="A813" s="1428">
        <v>2219000230</v>
      </c>
      <c r="B813" s="1426" t="s">
        <v>26295</v>
      </c>
      <c r="C813" s="1253"/>
      <c r="D813" s="1302"/>
    </row>
    <row r="814" spans="1:4">
      <c r="A814" s="1425">
        <v>2219000240</v>
      </c>
      <c r="B814" s="1426" t="s">
        <v>26296</v>
      </c>
      <c r="C814" s="1253"/>
      <c r="D814" s="1302"/>
    </row>
    <row r="815" spans="1:4">
      <c r="A815" s="1427">
        <v>643719012</v>
      </c>
      <c r="B815" s="1426" t="s">
        <v>26297</v>
      </c>
      <c r="C815" s="1253"/>
      <c r="D815" s="1302"/>
    </row>
    <row r="816" spans="1:4">
      <c r="A816" s="1425">
        <v>2130290340</v>
      </c>
      <c r="B816" s="1426" t="s">
        <v>26298</v>
      </c>
      <c r="C816" s="1253"/>
      <c r="D816" s="1302"/>
    </row>
    <row r="817" spans="1:4">
      <c r="A817" s="1425">
        <v>213069004</v>
      </c>
      <c r="B817" s="1426" t="s">
        <v>26299</v>
      </c>
      <c r="C817" s="1253"/>
      <c r="D817" s="1302"/>
    </row>
    <row r="818" spans="1:4">
      <c r="A818" s="1428">
        <v>2140392030</v>
      </c>
      <c r="B818" s="1426" t="s">
        <v>26300</v>
      </c>
      <c r="C818" s="1253"/>
      <c r="D818" s="1302"/>
    </row>
    <row r="819" spans="1:4">
      <c r="A819" s="1428">
        <v>214059202</v>
      </c>
      <c r="B819" s="1426" t="s">
        <v>26301</v>
      </c>
      <c r="C819" s="1253"/>
      <c r="D819" s="1302"/>
    </row>
    <row r="820" spans="1:4">
      <c r="A820" s="1428">
        <v>314069004</v>
      </c>
      <c r="B820" s="1426" t="s">
        <v>26302</v>
      </c>
      <c r="C820" s="1253"/>
      <c r="D820" s="1302"/>
    </row>
    <row r="821" spans="1:4">
      <c r="A821" s="1428">
        <v>314069009</v>
      </c>
      <c r="B821" s="1426" t="s">
        <v>26303</v>
      </c>
      <c r="C821" s="1253"/>
      <c r="D821" s="1302"/>
    </row>
    <row r="822" spans="1:4">
      <c r="A822" s="1428">
        <v>213069043</v>
      </c>
      <c r="B822" s="1426" t="s">
        <v>26304</v>
      </c>
      <c r="C822" s="1253"/>
      <c r="D822" s="1302"/>
    </row>
    <row r="823" spans="1:4">
      <c r="A823" s="1428">
        <v>313112066</v>
      </c>
      <c r="B823" s="1426" t="s">
        <v>26305</v>
      </c>
      <c r="C823" s="1253"/>
      <c r="D823" s="1302"/>
    </row>
    <row r="824" spans="1:4">
      <c r="A824" s="1428">
        <v>2140499320</v>
      </c>
      <c r="B824" s="1426" t="s">
        <v>26306</v>
      </c>
      <c r="C824" s="1253"/>
      <c r="D824" s="1302"/>
    </row>
    <row r="825" spans="1:4">
      <c r="A825" s="1428">
        <v>2140499330</v>
      </c>
      <c r="B825" s="1426" t="s">
        <v>26307</v>
      </c>
      <c r="C825" s="1253"/>
      <c r="D825" s="1302"/>
    </row>
    <row r="826" spans="1:4">
      <c r="A826" s="1428">
        <v>645249503</v>
      </c>
      <c r="B826" s="1426" t="s">
        <v>26308</v>
      </c>
      <c r="C826" s="1253"/>
      <c r="D826" s="1302"/>
    </row>
    <row r="827" spans="1:4">
      <c r="A827" s="1428">
        <v>213069012</v>
      </c>
      <c r="B827" s="1426" t="s">
        <v>26309</v>
      </c>
      <c r="C827" s="1253"/>
      <c r="D827" s="1302"/>
    </row>
    <row r="828" spans="1:4">
      <c r="A828" s="1428">
        <v>645429507</v>
      </c>
      <c r="B828" s="1426" t="s">
        <v>26310</v>
      </c>
      <c r="C828" s="1253"/>
      <c r="D828" s="1302"/>
    </row>
    <row r="829" spans="1:4">
      <c r="A829" s="1429"/>
      <c r="B829" s="1258"/>
      <c r="C829" s="1253"/>
      <c r="D829" s="1302"/>
    </row>
    <row r="830" spans="1:4">
      <c r="A830" s="1340"/>
      <c r="B830" s="1326" t="s">
        <v>26311</v>
      </c>
      <c r="C830" s="1327"/>
      <c r="D830" s="1328"/>
    </row>
    <row r="831" spans="1:4">
      <c r="A831" s="1398"/>
      <c r="B831" s="1399"/>
      <c r="C831" s="1400"/>
      <c r="D831" s="1302"/>
    </row>
    <row r="832" spans="1:4">
      <c r="A832" s="1292" t="s">
        <v>8934</v>
      </c>
      <c r="B832" s="1262" t="str">
        <f>VLOOKUP(A832,[4]Sokkia_Master!A$4:F$8986,2,FALSE)</f>
        <v>BDC72, Li-ion Batt (7.2V, 5,986mAh)</v>
      </c>
      <c r="C832" s="1263">
        <f>VLOOKUP(A832,[4]Sokkia_Master!A$1:F$8986,3,FALSE)</f>
        <v>0</v>
      </c>
      <c r="D832" s="1264">
        <f>VLOOKUP(A832,[4]Sokkia_Master!A$1:F$8986,4,FALSE)</f>
        <v>353</v>
      </c>
    </row>
    <row r="833" spans="1:4">
      <c r="A833" s="1292" t="s">
        <v>8936</v>
      </c>
      <c r="B833" s="1262" t="str">
        <f>VLOOKUP(A833,[4]Sokkia_Master!A$4:F$8986,2,FALSE)</f>
        <v>CDC77/PS, CDC77 - US CABLE (FLAT PIN)</v>
      </c>
      <c r="C833" s="1263">
        <f>VLOOKUP(A833,[4]Sokkia_Master!A$1:F$8986,3,FALSE)</f>
        <v>0</v>
      </c>
      <c r="D833" s="1264">
        <f>VLOOKUP(A833,[4]Sokkia_Master!A$1:F$8986,4,FALSE)</f>
        <v>372</v>
      </c>
    </row>
    <row r="834" spans="1:4">
      <c r="A834" s="1292">
        <v>210160124</v>
      </c>
      <c r="B834" s="1262" t="str">
        <f>VLOOKUP(A834,[4]Sokkia_Master!A$4:F$8986,2,FALSE)</f>
        <v>EDC113B 115VAC Power Cable for CDC68/70</v>
      </c>
      <c r="C834" s="1263">
        <f>VLOOKUP(A834,[4]Sokkia_Master!A$1:F$8986,3,FALSE)</f>
        <v>0</v>
      </c>
      <c r="D834" s="1264">
        <f>VLOOKUP(A834,[4]Sokkia_Master!A$1:F$8986,4,FALSE)</f>
        <v>31</v>
      </c>
    </row>
    <row r="835" spans="1:4">
      <c r="A835" s="1292">
        <v>221213900</v>
      </c>
      <c r="B835" s="1262" t="str">
        <f>VLOOKUP(A835,[4]Sokkia_Master!A$4:F$8986,2,FALSE)</f>
        <v>EDC139 AC adapter (input voltage : 100 to 240VAC)</v>
      </c>
      <c r="C835" s="1263">
        <f>VLOOKUP(A835,[4]Sokkia_Master!A$1:F$8986,3,FALSE)</f>
        <v>0</v>
      </c>
      <c r="D835" s="1264">
        <f>VLOOKUP(A835,[4]Sokkia_Master!A$1:F$8986,4,FALSE)</f>
        <v>378</v>
      </c>
    </row>
    <row r="836" spans="1:4">
      <c r="A836" s="1292">
        <v>221221100</v>
      </c>
      <c r="B836" s="1262" t="str">
        <f>VLOOKUP(A836,[4]Sokkia_Master!A$4:F$8986,2,FALSE)</f>
        <v>EDC211 Y cable for external battery BDC60/61, PC and CX/SX/iX/iM</v>
      </c>
      <c r="C836" s="1263">
        <f>VLOOKUP(A836,[4]Sokkia_Master!A$1:F$8986,3,FALSE)</f>
        <v>0</v>
      </c>
      <c r="D836" s="1264">
        <f>VLOOKUP(A836,[4]Sokkia_Master!A$1:F$8986,4,FALSE)</f>
        <v>820</v>
      </c>
    </row>
    <row r="837" spans="1:4">
      <c r="A837" s="1292">
        <v>221221200</v>
      </c>
      <c r="B837" s="1262" t="str">
        <f>VLOOKUP(A837,[4]Sokkia_Master!A$4:F$8986,2,FALSE)</f>
        <v>EDC212 Y cable for EDC139 AC adapter, PC and CX/FX/SX/iX/iM PC connector</v>
      </c>
      <c r="C837" s="1263">
        <f>VLOOKUP(A837,[4]Sokkia_Master!A$1:F$8986,3,FALSE)</f>
        <v>0</v>
      </c>
      <c r="D837" s="1264">
        <f>VLOOKUP(A837,[4]Sokkia_Master!A$1:F$8986,4,FALSE)</f>
        <v>820</v>
      </c>
    </row>
    <row r="838" spans="1:4">
      <c r="A838" s="1292">
        <v>221221300</v>
      </c>
      <c r="B838" s="1262" t="str">
        <f>VLOOKUP(A838,[4]Sokkia_Master!A$4:F$8986,2,FALSE)</f>
        <v>EDC213 Cable for Car battery(alligator) and CX/FX/SX/iX/iM</v>
      </c>
      <c r="C838" s="1263">
        <f>VLOOKUP(A838,[4]Sokkia_Master!A$1:F$8986,3,FALSE)</f>
        <v>0</v>
      </c>
      <c r="D838" s="1264">
        <f>VLOOKUP(A838,[4]Sokkia_Master!A$1:F$8986,4,FALSE)</f>
        <v>206</v>
      </c>
    </row>
    <row r="839" spans="1:4">
      <c r="A839" s="1292">
        <v>221840700</v>
      </c>
      <c r="B839" s="1262" t="str">
        <f>VLOOKUP(A839,[4]Sokkia_Master!A$4:F$8986,2,FALSE)</f>
        <v>CP7 Tubular compass</v>
      </c>
      <c r="C839" s="1263">
        <f>VLOOKUP(A839,[4]Sokkia_Master!A$1:F$8986,3,FALSE)</f>
        <v>0</v>
      </c>
      <c r="D839" s="1264">
        <f>VLOOKUP(A839,[4]Sokkia_Master!A$1:F$8986,4,FALSE)</f>
        <v>66</v>
      </c>
    </row>
    <row r="840" spans="1:4">
      <c r="A840" s="1292">
        <v>210150025</v>
      </c>
      <c r="B840" s="1262" t="str">
        <f>VLOOKUP(A840,[4]Sokkia_Master!A$4:F$8986,2,FALSE)</f>
        <v>DIAGONAL EYEPIECE 27 (DE27) Magnif 30x</v>
      </c>
      <c r="C840" s="1263" t="str">
        <f>VLOOKUP(A840,[4]Sokkia_Master!A$1:F$8986,3,FALSE)</f>
        <v>S O</v>
      </c>
      <c r="D840" s="1264">
        <f>VLOOKUP(A840,[4]Sokkia_Master!A$1:F$8986,4,FALSE)</f>
        <v>600</v>
      </c>
    </row>
    <row r="841" spans="1:4">
      <c r="A841" s="1292">
        <v>221928000</v>
      </c>
      <c r="B841" s="1262" t="str">
        <f>VLOOKUP(A841,[4]Sokkia_Master!A$4:F$8986,2,FALSE)</f>
        <v>EL7 Telescope Eyepiece Lens 40x</v>
      </c>
      <c r="C841" s="1263">
        <f>VLOOKUP(A841,[4]Sokkia_Master!A$1:F$8986,3,FALSE)</f>
        <v>0</v>
      </c>
      <c r="D841" s="1264">
        <f>VLOOKUP(A841,[4]Sokkia_Master!A$1:F$8986,4,FALSE)</f>
        <v>401</v>
      </c>
    </row>
    <row r="842" spans="1:4">
      <c r="A842" s="1292">
        <v>210160164</v>
      </c>
      <c r="B842" s="1262" t="str">
        <f>VLOOKUP(A842,[4]Sokkia_Master!A$4:F$8986,2,FALSE)</f>
        <v>OF3A Solar filter flip type (Special Order)</v>
      </c>
      <c r="C842" s="1263" t="str">
        <f>VLOOKUP(A842,[4]Sokkia_Master!A$1:F$8986,3,FALSE)</f>
        <v>S O</v>
      </c>
      <c r="D842" s="1264">
        <f>VLOOKUP(A842,[4]Sokkia_Master!A$1:F$8986,4,FALSE)</f>
        <v>640</v>
      </c>
    </row>
    <row r="843" spans="1:4">
      <c r="A843" s="1292" t="s">
        <v>8446</v>
      </c>
      <c r="B843" s="1262" t="str">
        <f>VLOOKUP(A843,[4]Sokkia_Master!A$4:F$8986,2,FALSE)</f>
        <v>DOC210E RS232C Cable</v>
      </c>
      <c r="C843" s="1263">
        <f>VLOOKUP(A843,[4]Sokkia_Master!A$1:F$8986,3,FALSE)</f>
        <v>0</v>
      </c>
      <c r="D843" s="1264">
        <f>VLOOKUP(A843,[4]Sokkia_Master!A$1:F$8986,4,FALSE)</f>
        <v>114</v>
      </c>
    </row>
    <row r="844" spans="1:4">
      <c r="A844" s="1292" t="s">
        <v>8638</v>
      </c>
      <c r="B844" s="1262" t="str">
        <f>VLOOKUP(A844,[4]Sokkia_Master!A$4:F$8986,2,FALSE)</f>
        <v>Cable, DOC210E to USB</v>
      </c>
      <c r="C844" s="1263">
        <f>VLOOKUP(A844,[4]Sokkia_Master!A$1:F$8986,3,FALSE)</f>
        <v>0</v>
      </c>
      <c r="D844" s="1264">
        <f>VLOOKUP(A844,[4]Sokkia_Master!A$1:F$8986,4,FALSE)</f>
        <v>137</v>
      </c>
    </row>
    <row r="845" spans="1:4">
      <c r="A845" s="1292"/>
      <c r="B845" s="1260"/>
      <c r="C845" s="1253"/>
      <c r="D845" s="1302"/>
    </row>
    <row r="847" spans="1:4">
      <c r="A847" s="1350"/>
      <c r="B847" s="1351" t="s">
        <v>26312</v>
      </c>
      <c r="C847" s="1352"/>
      <c r="D847" s="1353"/>
    </row>
    <row r="848" spans="1:4">
      <c r="A848" s="1292"/>
      <c r="B848" s="1399"/>
      <c r="C848" s="1400"/>
      <c r="D848" s="1302"/>
    </row>
    <row r="849" spans="1:4">
      <c r="A849" s="1292" t="s">
        <v>8706</v>
      </c>
      <c r="B849" s="1262" t="str">
        <f>VLOOKUP(A849,[4]Sokkia_Master!A$4:F$8986,2,FALSE)</f>
        <v>iM-101/PSL, W/S-DISP, BT, LP, NA</v>
      </c>
      <c r="C849" s="1263">
        <f>VLOOKUP(A849,[4]Sokkia_Master!A$1:F$8986,3,FALSE)</f>
        <v>0</v>
      </c>
      <c r="D849" s="1264">
        <f>VLOOKUP(A849,[4]Sokkia_Master!A$1:F$8986,4,FALSE)</f>
        <v>16500</v>
      </c>
    </row>
    <row r="850" spans="1:4">
      <c r="A850" s="1292" t="s">
        <v>8712</v>
      </c>
      <c r="B850" s="1262" t="str">
        <f>VLOOKUP(A850,[4]Sokkia_Master!A$4:F$8986,2,FALSE)</f>
        <v>iM-102/PSL, W/S-DISP, BT, LP, NA</v>
      </c>
      <c r="C850" s="1263">
        <f>VLOOKUP(A850,[4]Sokkia_Master!A$1:F$8986,3,FALSE)</f>
        <v>0</v>
      </c>
      <c r="D850" s="1264">
        <f>VLOOKUP(A850,[4]Sokkia_Master!A$1:F$8986,4,FALSE)</f>
        <v>13800</v>
      </c>
    </row>
    <row r="851" spans="1:4">
      <c r="A851" s="1292" t="s">
        <v>8714</v>
      </c>
      <c r="B851" s="1262" t="str">
        <f>VLOOKUP(A851,[4]Sokkia_Master!A$4:F$8986,2,FALSE)</f>
        <v>iM-103/PSL, W/S-DISP, BT, LP, NA</v>
      </c>
      <c r="C851" s="1263">
        <f>VLOOKUP(A851,[4]Sokkia_Master!A$1:F$8986,3,FALSE)</f>
        <v>0</v>
      </c>
      <c r="D851" s="1264">
        <f>VLOOKUP(A851,[4]Sokkia_Master!A$1:F$8986,4,FALSE)</f>
        <v>12200</v>
      </c>
    </row>
    <row r="852" spans="1:4">
      <c r="A852" s="1398" t="s">
        <v>8704</v>
      </c>
      <c r="B852" s="1262" t="str">
        <f>VLOOKUP(A852,[4]Sokkia_Master!A$4:F$8986,2,FALSE)</f>
        <v>iM-105/PSL, W/S-DISP, BT, LP, NA</v>
      </c>
      <c r="C852" s="1263">
        <f>VLOOKUP(A852,[4]Sokkia_Master!A$1:F$8986,3,FALSE)</f>
        <v>0</v>
      </c>
      <c r="D852" s="1264">
        <f>VLOOKUP(A852,[4]Sokkia_Master!A$1:F$8986,4,FALSE)</f>
        <v>10700</v>
      </c>
    </row>
    <row r="853" spans="1:4">
      <c r="A853" s="1292"/>
      <c r="B853" s="1260"/>
      <c r="C853" s="1253"/>
      <c r="D853" s="1302"/>
    </row>
    <row r="854" spans="1:4">
      <c r="A854" s="1430"/>
      <c r="B854" s="1431"/>
      <c r="C854" s="1316"/>
      <c r="D854" s="1310"/>
    </row>
    <row r="855" spans="1:4">
      <c r="A855" s="1402" t="s">
        <v>26250</v>
      </c>
      <c r="B855" s="1403"/>
      <c r="C855" s="1404"/>
      <c r="D855" s="1310"/>
    </row>
    <row r="856" spans="1:4">
      <c r="A856" s="1405" t="s">
        <v>26313</v>
      </c>
      <c r="B856" s="1406"/>
      <c r="C856" s="1404"/>
      <c r="D856" s="1310"/>
    </row>
    <row r="857" spans="1:4">
      <c r="A857" s="1405" t="s">
        <v>26314</v>
      </c>
      <c r="B857" s="1406"/>
      <c r="C857" s="1404"/>
      <c r="D857" s="1310"/>
    </row>
    <row r="858" spans="1:4">
      <c r="A858" s="1405" t="s">
        <v>26258</v>
      </c>
      <c r="B858" s="1406"/>
      <c r="C858" s="1404"/>
      <c r="D858" s="1310"/>
    </row>
    <row r="859" spans="1:4">
      <c r="A859" s="1405" t="s">
        <v>26260</v>
      </c>
      <c r="B859" s="1406"/>
      <c r="C859" s="1404"/>
      <c r="D859" s="1310"/>
    </row>
    <row r="860" spans="1:4">
      <c r="A860" s="1405" t="s">
        <v>26261</v>
      </c>
      <c r="B860" s="1406"/>
      <c r="C860" s="1404"/>
      <c r="D860" s="1310"/>
    </row>
    <row r="861" spans="1:4">
      <c r="A861" s="1405" t="s">
        <v>26287</v>
      </c>
      <c r="B861" s="1406"/>
      <c r="C861" s="1404"/>
      <c r="D861" s="1310"/>
    </row>
    <row r="862" spans="1:4">
      <c r="A862" s="1407" t="s">
        <v>26263</v>
      </c>
      <c r="B862" s="1408"/>
      <c r="C862" s="1404"/>
      <c r="D862" s="1310"/>
    </row>
    <row r="863" spans="1:4">
      <c r="A863" s="1432"/>
      <c r="B863" s="1433"/>
      <c r="C863" s="1253"/>
      <c r="D863" s="1310"/>
    </row>
    <row r="864" spans="1:4">
      <c r="B864" t="s">
        <v>26315</v>
      </c>
    </row>
    <row r="865" spans="1:4">
      <c r="A865" s="1292" t="s">
        <v>8873</v>
      </c>
      <c r="B865" s="1262" t="str">
        <f>VLOOKUP(A865,[4]Sokkia_Master!A$4:F$8986,2,FALSE)</f>
        <v>2nd Display KIT, IM PREINSTALLED</v>
      </c>
      <c r="C865" s="1263">
        <f>VLOOKUP(A865,[4]Sokkia_Master!A$1:F$8986,3,FALSE)</f>
        <v>0</v>
      </c>
      <c r="D865" s="1264">
        <f>VLOOKUP(A865,[4]Sokkia_Master!A$1:F$8986,4,FALSE)</f>
        <v>378</v>
      </c>
    </row>
    <row r="866" spans="1:4">
      <c r="A866" s="1292" t="s">
        <v>8875</v>
      </c>
      <c r="B866" s="1262" t="str">
        <f>VLOOKUP(A866,[4]Sokkia_Master!A$4:F$8986,2,FALSE)</f>
        <v>OPTICAL PLUMMET KIT, iM PREINSTALLED</v>
      </c>
      <c r="C866" s="1263">
        <f>VLOOKUP(A866,[4]Sokkia_Master!A$1:F$8986,3,FALSE)</f>
        <v>0</v>
      </c>
      <c r="D866" s="1264">
        <f>VLOOKUP(A866,[4]Sokkia_Master!A$1:F$8986,4,FALSE)</f>
        <v>570</v>
      </c>
    </row>
    <row r="867" spans="1:4">
      <c r="A867" s="1292" t="s">
        <v>8877</v>
      </c>
      <c r="B867" s="1262" t="str">
        <f>VLOOKUP(A867,[4]Sokkia_Master!A$4:F$8986,2,FALSE)</f>
        <v>LASER PLUMMET KIT, iM PREINSTALLED</v>
      </c>
      <c r="C867" s="1263">
        <f>VLOOKUP(A867,[4]Sokkia_Master!A$1:F$8986,3,FALSE)</f>
        <v>0</v>
      </c>
      <c r="D867" s="1264">
        <f>VLOOKUP(A867,[4]Sokkia_Master!A$1:F$8986,4,FALSE)</f>
        <v>690</v>
      </c>
    </row>
    <row r="868" spans="1:4" ht="45">
      <c r="B868" s="267" t="s">
        <v>26316</v>
      </c>
    </row>
    <row r="869" spans="1:4">
      <c r="B869" t="s">
        <v>26317</v>
      </c>
    </row>
    <row r="870" spans="1:4">
      <c r="A870" s="1292" t="s">
        <v>8708</v>
      </c>
      <c r="B870" s="1262" t="str">
        <f>VLOOKUP(A870,[4]Sokkia_Master!A$4:F$8986,2,FALSE)</f>
        <v xml:space="preserve">2ND DISPLAY KIT, IM-100 </v>
      </c>
      <c r="C870" s="1263">
        <f>VLOOKUP(A870,[4]Sokkia_Master!A$1:F$8986,3,FALSE)</f>
        <v>0</v>
      </c>
      <c r="D870" s="1264">
        <f>VLOOKUP(A870,[4]Sokkia_Master!A$1:F$8986,4,FALSE)</f>
        <v>229</v>
      </c>
    </row>
    <row r="871" spans="1:4">
      <c r="A871" s="1398" t="s">
        <v>8716</v>
      </c>
      <c r="B871" s="1262" t="str">
        <f>VLOOKUP(A871,[4]Sokkia_Master!A$4:F$8986,2,FALSE)</f>
        <v xml:space="preserve">OPTICAL PLUMMET KIT, GM/IM-100 </v>
      </c>
      <c r="C871" s="1263">
        <f>VLOOKUP(A871,[4]Sokkia_Master!A$1:F$8986,3,FALSE)</f>
        <v>0</v>
      </c>
      <c r="D871" s="1264">
        <f>VLOOKUP(A871,[4]Sokkia_Master!A$1:F$8986,4,FALSE)</f>
        <v>298</v>
      </c>
    </row>
    <row r="872" spans="1:4">
      <c r="A872" s="1292"/>
      <c r="B872" s="1260" t="s">
        <v>26318</v>
      </c>
      <c r="C872" s="1253"/>
      <c r="D872" s="1302"/>
    </row>
    <row r="873" spans="1:4">
      <c r="B873" t="s">
        <v>26319</v>
      </c>
    </row>
    <row r="874" spans="1:4">
      <c r="A874" s="1434" t="s">
        <v>25972</v>
      </c>
      <c r="B874" s="1435" t="s">
        <v>8935</v>
      </c>
      <c r="C874" s="1253"/>
      <c r="D874" s="1302"/>
    </row>
    <row r="875" spans="1:4">
      <c r="A875" s="1434" t="s">
        <v>25974</v>
      </c>
      <c r="B875" s="1435" t="s">
        <v>8937</v>
      </c>
      <c r="C875" s="1253"/>
      <c r="D875" s="1302"/>
    </row>
    <row r="876" spans="1:4">
      <c r="A876" s="1436" t="s">
        <v>26320</v>
      </c>
      <c r="B876" s="1437" t="s">
        <v>26321</v>
      </c>
      <c r="C876" s="1253"/>
      <c r="D876" s="1302"/>
    </row>
    <row r="877" spans="1:4">
      <c r="A877" s="1436" t="s">
        <v>26322</v>
      </c>
      <c r="B877" s="1437" t="s">
        <v>26323</v>
      </c>
      <c r="C877" s="1253"/>
      <c r="D877" s="1302"/>
    </row>
    <row r="878" spans="1:4">
      <c r="A878" s="1436" t="s">
        <v>26324</v>
      </c>
      <c r="B878" s="1437" t="s">
        <v>26325</v>
      </c>
      <c r="C878" s="1253"/>
      <c r="D878" s="1302"/>
    </row>
    <row r="879" spans="1:4">
      <c r="A879" s="1436" t="s">
        <v>26326</v>
      </c>
      <c r="B879" s="1437" t="s">
        <v>26327</v>
      </c>
      <c r="C879" s="1253"/>
      <c r="D879" s="1302"/>
    </row>
    <row r="880" spans="1:4">
      <c r="A880" s="1438">
        <v>2219000290</v>
      </c>
      <c r="B880" s="1437" t="s">
        <v>26328</v>
      </c>
      <c r="C880" s="1253"/>
      <c r="D880" s="1302"/>
    </row>
    <row r="881" spans="1:4">
      <c r="A881" s="1436">
        <v>6453691220</v>
      </c>
      <c r="B881" s="1437" t="s">
        <v>26329</v>
      </c>
      <c r="C881" s="1253"/>
      <c r="D881" s="1302"/>
    </row>
    <row r="882" spans="1:4">
      <c r="A882" s="1436">
        <v>2219000070</v>
      </c>
      <c r="B882" s="1437" t="s">
        <v>24802</v>
      </c>
      <c r="C882" s="1253"/>
      <c r="D882" s="1302"/>
    </row>
    <row r="883" spans="1:4">
      <c r="A883" s="1438">
        <v>2219000370</v>
      </c>
      <c r="B883" s="1437" t="s">
        <v>26330</v>
      </c>
      <c r="C883" s="1253"/>
      <c r="D883" s="1302"/>
    </row>
    <row r="884" spans="1:4">
      <c r="A884" s="1436">
        <v>2219100010</v>
      </c>
      <c r="B884" s="1437" t="s">
        <v>26331</v>
      </c>
      <c r="C884" s="1253"/>
      <c r="D884" s="1302"/>
    </row>
    <row r="885" spans="1:4">
      <c r="A885" s="1436">
        <v>3108720070</v>
      </c>
      <c r="B885" s="1437" t="s">
        <v>26332</v>
      </c>
      <c r="C885" s="1253"/>
      <c r="D885" s="1302"/>
    </row>
    <row r="886" spans="1:4">
      <c r="A886" s="1436" t="s">
        <v>26333</v>
      </c>
      <c r="B886" s="1437" t="s">
        <v>26334</v>
      </c>
      <c r="C886" s="1253"/>
      <c r="D886" s="1302"/>
    </row>
    <row r="887" spans="1:4">
      <c r="A887" s="1436" t="s">
        <v>26335</v>
      </c>
      <c r="B887" s="1437" t="s">
        <v>26336</v>
      </c>
      <c r="C887" s="1253"/>
      <c r="D887" s="1302"/>
    </row>
    <row r="888" spans="1:4">
      <c r="A888" s="1438" t="s">
        <v>26337</v>
      </c>
      <c r="B888" s="1437" t="s">
        <v>26338</v>
      </c>
      <c r="C888" s="1253"/>
      <c r="D888" s="1302"/>
    </row>
    <row r="889" spans="1:4">
      <c r="A889" s="1436" t="s">
        <v>26339</v>
      </c>
      <c r="B889" s="1437" t="s">
        <v>26340</v>
      </c>
      <c r="C889" s="1253"/>
      <c r="D889" s="1302"/>
    </row>
    <row r="890" spans="1:4">
      <c r="A890" s="1436">
        <v>2140399080</v>
      </c>
      <c r="B890" s="1437" t="s">
        <v>26341</v>
      </c>
      <c r="C890" s="1253"/>
      <c r="D890" s="1302"/>
    </row>
    <row r="891" spans="1:4">
      <c r="A891" s="1436">
        <v>3131120770</v>
      </c>
      <c r="B891" s="1437" t="s">
        <v>26342</v>
      </c>
      <c r="C891" s="1253"/>
      <c r="D891" s="1302"/>
    </row>
    <row r="892" spans="1:4">
      <c r="A892" s="1436">
        <v>3131120910</v>
      </c>
      <c r="B892" s="1437" t="s">
        <v>26343</v>
      </c>
      <c r="C892" s="1253"/>
      <c r="D892" s="1302"/>
    </row>
    <row r="893" spans="1:4">
      <c r="A893" s="1436" t="s">
        <v>26344</v>
      </c>
      <c r="B893" s="1437" t="s">
        <v>26345</v>
      </c>
      <c r="C893" s="1253"/>
      <c r="D893" s="1302"/>
    </row>
    <row r="894" spans="1:4">
      <c r="A894" s="1429"/>
      <c r="B894" s="1439"/>
      <c r="C894" s="1253"/>
      <c r="D894" s="1302"/>
    </row>
    <row r="895" spans="1:4">
      <c r="A895" s="1340"/>
      <c r="B895" s="1326" t="s">
        <v>26346</v>
      </c>
      <c r="C895" s="1327"/>
      <c r="D895" s="1328"/>
    </row>
    <row r="896" spans="1:4">
      <c r="A896" s="1292"/>
      <c r="B896" s="1399"/>
      <c r="C896" s="1400"/>
      <c r="D896" s="1302"/>
    </row>
    <row r="897" spans="1:4">
      <c r="A897" s="1292" t="s">
        <v>8934</v>
      </c>
      <c r="B897" s="1262" t="str">
        <f>VLOOKUP(A897,[4]Sokkia_Master!A$4:F$8986,2,FALSE)</f>
        <v>BDC72, Li-ion Batt (7.2V, 5,986mAh)</v>
      </c>
      <c r="C897" s="1263">
        <f>VLOOKUP(A897,[4]Sokkia_Master!A$1:F$8986,3,FALSE)</f>
        <v>0</v>
      </c>
      <c r="D897" s="1264">
        <f>VLOOKUP(A897,[4]Sokkia_Master!A$1:F$8986,4,FALSE)</f>
        <v>353</v>
      </c>
    </row>
    <row r="898" spans="1:4">
      <c r="A898" s="1292" t="s">
        <v>8936</v>
      </c>
      <c r="B898" s="1262" t="str">
        <f>VLOOKUP(A898,[4]Sokkia_Master!A$4:F$8986,2,FALSE)</f>
        <v>CDC77/PS, CDC77 - US CABLE (FLAT PIN)</v>
      </c>
      <c r="C898" s="1263">
        <f>VLOOKUP(A898,[4]Sokkia_Master!A$1:F$8986,3,FALSE)</f>
        <v>0</v>
      </c>
      <c r="D898" s="1264">
        <f>VLOOKUP(A898,[4]Sokkia_Master!A$1:F$8986,4,FALSE)</f>
        <v>372</v>
      </c>
    </row>
    <row r="899" spans="1:4">
      <c r="A899" s="1292">
        <v>221840700</v>
      </c>
      <c r="B899" s="1262" t="str">
        <f>VLOOKUP(A899,[4]Sokkia_Master!A$4:F$8986,2,FALSE)</f>
        <v>CP7 Tubular compass</v>
      </c>
      <c r="C899" s="1263">
        <f>VLOOKUP(A899,[4]Sokkia_Master!A$1:F$8986,3,FALSE)</f>
        <v>0</v>
      </c>
      <c r="D899" s="1264">
        <f>VLOOKUP(A899,[4]Sokkia_Master!A$1:F$8986,4,FALSE)</f>
        <v>66</v>
      </c>
    </row>
    <row r="900" spans="1:4">
      <c r="A900" s="1292">
        <v>210150025</v>
      </c>
      <c r="B900" s="1262" t="str">
        <f>VLOOKUP(A900,[4]Sokkia_Master!A$4:F$8986,2,FALSE)</f>
        <v>DIAGONAL EYEPIECE 27 (DE27) Magnif 30x</v>
      </c>
      <c r="C900" s="1263" t="str">
        <f>VLOOKUP(A900,[4]Sokkia_Master!A$1:F$8986,3,FALSE)</f>
        <v>S O</v>
      </c>
      <c r="D900" s="1264">
        <f>VLOOKUP(A900,[4]Sokkia_Master!A$1:F$8986,4,FALSE)</f>
        <v>600</v>
      </c>
    </row>
    <row r="901" spans="1:4">
      <c r="A901" s="1292">
        <v>221928000</v>
      </c>
      <c r="B901" s="1262" t="str">
        <f>VLOOKUP(A901,[4]Sokkia_Master!A$4:F$8986,2,FALSE)</f>
        <v>EL7 Telescope Eyepiece Lens 40x</v>
      </c>
      <c r="C901" s="1263">
        <f>VLOOKUP(A901,[4]Sokkia_Master!A$1:F$8986,3,FALSE)</f>
        <v>0</v>
      </c>
      <c r="D901" s="1264">
        <f>VLOOKUP(A901,[4]Sokkia_Master!A$1:F$8986,4,FALSE)</f>
        <v>401</v>
      </c>
    </row>
    <row r="902" spans="1:4">
      <c r="A902" s="1292">
        <v>210160164</v>
      </c>
      <c r="B902" s="1262" t="str">
        <f>VLOOKUP(A902,[4]Sokkia_Master!A$4:F$8986,2,FALSE)</f>
        <v>OF3A Solar filter flip type (Special Order)</v>
      </c>
      <c r="C902" s="1263" t="str">
        <f>VLOOKUP(A902,[4]Sokkia_Master!A$1:F$8986,3,FALSE)</f>
        <v>S O</v>
      </c>
      <c r="D902" s="1264">
        <f>VLOOKUP(A902,[4]Sokkia_Master!A$1:F$8986,4,FALSE)</f>
        <v>640</v>
      </c>
    </row>
    <row r="903" spans="1:4">
      <c r="A903" s="1292" t="s">
        <v>8446</v>
      </c>
      <c r="B903" s="1262" t="str">
        <f>VLOOKUP(A903,[4]Sokkia_Master!A$4:F$8986,2,FALSE)</f>
        <v>DOC210E RS232C Cable</v>
      </c>
      <c r="C903" s="1263">
        <f>VLOOKUP(A903,[4]Sokkia_Master!A$1:F$8986,3,FALSE)</f>
        <v>0</v>
      </c>
      <c r="D903" s="1264">
        <f>VLOOKUP(A903,[4]Sokkia_Master!A$1:F$8986,4,FALSE)</f>
        <v>114</v>
      </c>
    </row>
    <row r="904" spans="1:4">
      <c r="A904" s="1292" t="s">
        <v>8638</v>
      </c>
      <c r="B904" s="1262" t="str">
        <f>VLOOKUP(A904,[4]Sokkia_Master!A$4:F$8986,2,FALSE)</f>
        <v>Cable, DOC210E to USB</v>
      </c>
      <c r="C904" s="1263">
        <f>VLOOKUP(A904,[4]Sokkia_Master!A$1:F$8986,3,FALSE)</f>
        <v>0</v>
      </c>
      <c r="D904" s="1264">
        <f>VLOOKUP(A904,[4]Sokkia_Master!A$1:F$8986,4,FALSE)</f>
        <v>137</v>
      </c>
    </row>
    <row r="905" spans="1:4">
      <c r="A905" s="1292" t="s">
        <v>9098</v>
      </c>
      <c r="B905" s="1262" t="str">
        <f>VLOOKUP(A905,[4]Sokkia_Master!A$4:F$8986,2,FALSE)</f>
        <v>Economy Tilting Prism Assembly with 5.5 x 7 in. Target, Florescent Orange</v>
      </c>
      <c r="C905" s="1263">
        <f>VLOOKUP(A905,[4]Sokkia_Master!A$1:F$8986,3,FALSE)</f>
        <v>0</v>
      </c>
      <c r="D905" s="1264">
        <f>VLOOKUP(A905,[4]Sokkia_Master!A$1:F$8986,4,FALSE)</f>
        <v>149</v>
      </c>
    </row>
    <row r="906" spans="1:4">
      <c r="A906" s="1292">
        <v>724200</v>
      </c>
      <c r="B906" s="1262" t="str">
        <f>VLOOKUP(A906,[4]Sokkia_Master!A$4:F$8986,2,FALSE)</f>
        <v>Economy 8.5' Pole Knob Lock, Dual Graduations</v>
      </c>
      <c r="C906" s="1263">
        <f>VLOOKUP(A906,[4]Sokkia_Master!A$1:F$8986,3,FALSE)</f>
        <v>0</v>
      </c>
      <c r="D906" s="1264">
        <f>VLOOKUP(A906,[4]Sokkia_Master!A$1:F$8986,4,FALSE)</f>
        <v>137</v>
      </c>
    </row>
    <row r="907" spans="1:4">
      <c r="A907" s="1292">
        <v>644731012</v>
      </c>
      <c r="B907" s="1262" t="str">
        <f>VLOOKUP(A907,[4]Sokkia_Master!A$4:F$8986,2,FALSE)</f>
        <v>GT/iX TRAVERSE TILTING 1P SETUP W/PLUG4</v>
      </c>
      <c r="C907" s="1263">
        <f>VLOOKUP(A907,[4]Sokkia_Master!A$1:F$8986,3,FALSE)</f>
        <v>0</v>
      </c>
      <c r="D907" s="1264">
        <f>VLOOKUP(A907,[4]Sokkia_Master!A$1:F$8986,4,FALSE)</f>
        <v>2770</v>
      </c>
    </row>
    <row r="908" spans="1:4">
      <c r="A908" s="1367"/>
      <c r="B908" s="1287"/>
      <c r="C908" s="1288"/>
      <c r="D908" s="1368"/>
    </row>
    <row r="910" spans="1:4">
      <c r="A910" s="1350"/>
      <c r="B910" s="1351" t="s">
        <v>26347</v>
      </c>
      <c r="C910" s="1352"/>
      <c r="D910" s="1353"/>
    </row>
    <row r="911" spans="1:4">
      <c r="A911" s="1292"/>
      <c r="B911" s="1399"/>
      <c r="C911" s="1400"/>
      <c r="D911" s="1302"/>
    </row>
    <row r="912" spans="1:4">
      <c r="A912" s="1292" t="s">
        <v>8718</v>
      </c>
      <c r="B912" s="1262" t="str">
        <f>VLOOKUP(A912,[4]Sokkia_Master!A$4:F$8986,2,FALSE)</f>
        <v>iM-55/PSBL, w/S-Disp, BT, LP, US</v>
      </c>
      <c r="C912" s="1263">
        <f>VLOOKUP(A912,[4]Sokkia_Master!A$1:F$8986,3,FALSE)</f>
        <v>0</v>
      </c>
      <c r="D912" s="1264">
        <f>VLOOKUP(A912,[4]Sokkia_Master!A$1:F$8986,4,FALSE)</f>
        <v>6900</v>
      </c>
    </row>
    <row r="913" spans="1:4">
      <c r="A913" s="1292" t="s">
        <v>8720</v>
      </c>
      <c r="B913" s="1262" t="str">
        <f>VLOOKUP(A913,[4]Sokkia_Master!A$4:F$8986,2,FALSE)</f>
        <v>iM-52/PSBDL, w/D-Disp, BT, LP, US</v>
      </c>
      <c r="C913" s="1263">
        <f>VLOOKUP(A913,[4]Sokkia_Master!A$1:F$8986,3,FALSE)</f>
        <v>0</v>
      </c>
      <c r="D913" s="1264">
        <f>VLOOKUP(A913,[4]Sokkia_Master!A$1:F$8986,4,FALSE)</f>
        <v>8300</v>
      </c>
    </row>
    <row r="914" spans="1:4">
      <c r="A914" s="1292"/>
      <c r="B914" s="1260"/>
      <c r="C914" s="1253"/>
      <c r="D914" s="1302"/>
    </row>
    <row r="915" spans="1:4">
      <c r="A915" s="1292"/>
      <c r="B915" s="1440" t="s">
        <v>26348</v>
      </c>
      <c r="C915" s="1253"/>
      <c r="D915" s="1302"/>
    </row>
    <row r="916" spans="1:4">
      <c r="A916" s="1292" t="s">
        <v>8722</v>
      </c>
      <c r="B916" s="1262" t="str">
        <f>VLOOKUP(A916,[4]Sokkia_Master!A$4:F$8986,2,FALSE)</f>
        <v>iM-55/PS, w/S-Disp, OP, US</v>
      </c>
      <c r="C916" s="1263">
        <f>VLOOKUP(A916,[4]Sokkia_Master!A$1:F$8986,3,FALSE)</f>
        <v>0</v>
      </c>
      <c r="D916" s="1264">
        <f>VLOOKUP(A916,[4]Sokkia_Master!A$1:F$8986,4,FALSE)</f>
        <v>6600</v>
      </c>
    </row>
    <row r="917" spans="1:4">
      <c r="A917" s="1398" t="s">
        <v>8724</v>
      </c>
      <c r="B917" s="1262" t="str">
        <f>VLOOKUP(A917,[4]Sokkia_Master!A$4:F$8986,2,FALSE)</f>
        <v>iM-52/PSD, w/D-Disp, OP, US</v>
      </c>
      <c r="C917" s="1263">
        <f>VLOOKUP(A917,[4]Sokkia_Master!A$1:F$8986,3,FALSE)</f>
        <v>0</v>
      </c>
      <c r="D917" s="1264">
        <f>VLOOKUP(A917,[4]Sokkia_Master!A$1:F$8986,4,FALSE)</f>
        <v>8100</v>
      </c>
    </row>
    <row r="918" spans="1:4">
      <c r="A918" s="1292"/>
      <c r="B918" s="1260"/>
      <c r="C918" s="1253"/>
      <c r="D918" s="1302"/>
    </row>
    <row r="919" spans="1:4">
      <c r="A919" s="1402" t="s">
        <v>26250</v>
      </c>
      <c r="B919" s="1403"/>
      <c r="C919" s="1404"/>
      <c r="D919" s="1310"/>
    </row>
    <row r="920" spans="1:4">
      <c r="A920" s="1405" t="s">
        <v>26313</v>
      </c>
      <c r="B920" s="1406"/>
      <c r="C920" s="1404"/>
      <c r="D920" s="1310"/>
    </row>
    <row r="921" spans="1:4">
      <c r="A921" s="1405" t="s">
        <v>26349</v>
      </c>
      <c r="B921" s="1406"/>
      <c r="C921" s="1404"/>
      <c r="D921" s="1310"/>
    </row>
    <row r="922" spans="1:4">
      <c r="A922" s="1405" t="s">
        <v>26350</v>
      </c>
      <c r="B922" s="1406"/>
      <c r="C922" s="1404"/>
      <c r="D922" s="1310"/>
    </row>
    <row r="923" spans="1:4">
      <c r="A923" s="1405" t="s">
        <v>26351</v>
      </c>
      <c r="B923" s="1406"/>
      <c r="C923" s="1404"/>
      <c r="D923" s="1310"/>
    </row>
    <row r="924" spans="1:4">
      <c r="A924" s="1405" t="s">
        <v>26352</v>
      </c>
      <c r="B924" s="1406"/>
      <c r="C924" s="1404"/>
      <c r="D924" s="1310"/>
    </row>
    <row r="925" spans="1:4">
      <c r="A925" s="1405" t="s">
        <v>26258</v>
      </c>
      <c r="B925" s="1406"/>
      <c r="C925" s="1404"/>
      <c r="D925" s="1310"/>
    </row>
    <row r="926" spans="1:4">
      <c r="A926" s="1405" t="s">
        <v>26260</v>
      </c>
      <c r="B926" s="1406"/>
      <c r="C926" s="1404"/>
      <c r="D926" s="1310"/>
    </row>
    <row r="927" spans="1:4">
      <c r="A927" s="1405" t="s">
        <v>26261</v>
      </c>
      <c r="B927" s="1406"/>
      <c r="C927" s="1404"/>
      <c r="D927" s="1310"/>
    </row>
    <row r="928" spans="1:4">
      <c r="A928" s="1405" t="s">
        <v>26287</v>
      </c>
      <c r="B928" s="1406"/>
      <c r="C928" s="1404"/>
      <c r="D928" s="1310"/>
    </row>
    <row r="929" spans="1:4">
      <c r="A929" s="1407" t="s">
        <v>26263</v>
      </c>
      <c r="B929" s="1408"/>
      <c r="C929" s="1404"/>
      <c r="D929" s="1310"/>
    </row>
    <row r="930" spans="1:4">
      <c r="A930" s="1409"/>
      <c r="B930" s="1410"/>
      <c r="C930" s="1316"/>
      <c r="D930" s="1310"/>
    </row>
    <row r="931" spans="1:4">
      <c r="B931" t="s">
        <v>26315</v>
      </c>
    </row>
    <row r="932" spans="1:4">
      <c r="A932" s="1292" t="s">
        <v>8873</v>
      </c>
      <c r="B932" s="1262" t="str">
        <f>VLOOKUP(A932,[4]Sokkia_Master!A$4:F$8986,2,FALSE)</f>
        <v>2nd Display KIT, IM PREINSTALLED</v>
      </c>
      <c r="C932" s="1263">
        <f>VLOOKUP(A932,[4]Sokkia_Master!A$1:F$8986,3,FALSE)</f>
        <v>0</v>
      </c>
      <c r="D932" s="1264">
        <f>VLOOKUP(A932,[4]Sokkia_Master!A$1:F$8986,4,FALSE)</f>
        <v>378</v>
      </c>
    </row>
    <row r="933" spans="1:4">
      <c r="A933" s="1292"/>
      <c r="B933" s="1262" t="s">
        <v>26353</v>
      </c>
      <c r="C933" s="1263"/>
      <c r="D933" s="1264"/>
    </row>
    <row r="934" spans="1:4">
      <c r="A934" s="1292" t="s">
        <v>8875</v>
      </c>
      <c r="B934" s="1262" t="str">
        <f>VLOOKUP(A934,[4]Sokkia_Master!A$4:F$8986,2,FALSE)</f>
        <v>OPTICAL PLUMMET KIT, iM PREINSTALLED</v>
      </c>
      <c r="C934" s="1263">
        <f>VLOOKUP(A934,[4]Sokkia_Master!A$1:F$8986,3,FALSE)</f>
        <v>0</v>
      </c>
      <c r="D934" s="1264">
        <f>VLOOKUP(A934,[4]Sokkia_Master!A$1:F$8986,4,FALSE)</f>
        <v>570</v>
      </c>
    </row>
    <row r="935" spans="1:4">
      <c r="A935" s="1292" t="s">
        <v>8877</v>
      </c>
      <c r="B935" s="1262" t="str">
        <f>VLOOKUP(A935,[4]Sokkia_Master!A$4:F$8986,2,FALSE)</f>
        <v>LASER PLUMMET KIT, iM PREINSTALLED</v>
      </c>
      <c r="C935" s="1263">
        <f>VLOOKUP(A935,[4]Sokkia_Master!A$1:F$8986,3,FALSE)</f>
        <v>0</v>
      </c>
      <c r="D935" s="1264">
        <f>VLOOKUP(A935,[4]Sokkia_Master!A$1:F$8986,4,FALSE)</f>
        <v>690</v>
      </c>
    </row>
    <row r="936" spans="1:4" ht="45">
      <c r="B936" s="267" t="s">
        <v>26316</v>
      </c>
    </row>
    <row r="938" spans="1:4">
      <c r="B938" t="s">
        <v>26317</v>
      </c>
    </row>
    <row r="939" spans="1:4">
      <c r="A939" s="1292" t="s">
        <v>8708</v>
      </c>
      <c r="B939" s="1262" t="str">
        <f>VLOOKUP(A939,[4]Sokkia_Master!A$4:F$8986,2,FALSE)</f>
        <v xml:space="preserve">2ND DISPLAY KIT, IM-100 </v>
      </c>
      <c r="C939" s="1263">
        <f>VLOOKUP(A939,[4]Sokkia_Master!A$1:F$8986,3,FALSE)</f>
        <v>0</v>
      </c>
      <c r="D939" s="1264">
        <f>VLOOKUP(A939,[4]Sokkia_Master!A$1:F$8986,4,FALSE)</f>
        <v>229</v>
      </c>
    </row>
    <row r="940" spans="1:4">
      <c r="A940" s="1292"/>
      <c r="B940" s="1262" t="s">
        <v>26353</v>
      </c>
      <c r="C940" s="1263"/>
      <c r="D940" s="1264"/>
    </row>
    <row r="941" spans="1:4">
      <c r="A941" s="1398" t="s">
        <v>8716</v>
      </c>
      <c r="B941" s="1262" t="str">
        <f>VLOOKUP(A941,[4]Sokkia_Master!A$4:F$8986,2,FALSE)</f>
        <v xml:space="preserve">OPTICAL PLUMMET KIT, GM/IM-100 </v>
      </c>
      <c r="C941" s="1263">
        <f>VLOOKUP(A941,[4]Sokkia_Master!A$1:F$8986,3,FALSE)</f>
        <v>0</v>
      </c>
      <c r="D941" s="1264">
        <f>VLOOKUP(A941,[4]Sokkia_Master!A$1:F$8986,4,FALSE)</f>
        <v>298</v>
      </c>
    </row>
    <row r="942" spans="1:4">
      <c r="A942" s="1292"/>
      <c r="B942" s="1260" t="s">
        <v>26318</v>
      </c>
      <c r="C942" s="1253"/>
      <c r="D942" s="1302"/>
    </row>
    <row r="944" spans="1:4">
      <c r="B944" t="s">
        <v>26319</v>
      </c>
    </row>
    <row r="945" spans="1:4">
      <c r="A945" s="1434" t="s">
        <v>26354</v>
      </c>
      <c r="B945" s="1435" t="s">
        <v>8933</v>
      </c>
      <c r="C945" s="1253"/>
      <c r="D945" s="1302"/>
    </row>
    <row r="946" spans="1:4">
      <c r="A946" s="1434" t="s">
        <v>25974</v>
      </c>
      <c r="B946" s="1435" t="s">
        <v>8937</v>
      </c>
      <c r="C946" s="1253"/>
      <c r="D946" s="1302"/>
    </row>
    <row r="947" spans="1:4">
      <c r="A947" s="1436" t="s">
        <v>26320</v>
      </c>
      <c r="B947" s="1437" t="s">
        <v>26321</v>
      </c>
      <c r="C947" s="1253"/>
      <c r="D947" s="1302"/>
    </row>
    <row r="948" spans="1:4">
      <c r="A948" s="1436" t="s">
        <v>26322</v>
      </c>
      <c r="B948" s="1437" t="s">
        <v>26323</v>
      </c>
      <c r="C948" s="1253"/>
      <c r="D948" s="1302"/>
    </row>
    <row r="949" spans="1:4">
      <c r="A949" s="1436" t="s">
        <v>26324</v>
      </c>
      <c r="B949" s="1437" t="s">
        <v>26325</v>
      </c>
      <c r="C949" s="1253"/>
      <c r="D949" s="1302"/>
    </row>
    <row r="950" spans="1:4">
      <c r="A950" s="1436" t="s">
        <v>26326</v>
      </c>
      <c r="B950" s="1437" t="s">
        <v>26327</v>
      </c>
      <c r="C950" s="1253"/>
      <c r="D950" s="1302"/>
    </row>
    <row r="951" spans="1:4">
      <c r="A951" s="1438">
        <v>2219000290</v>
      </c>
      <c r="B951" s="1437" t="s">
        <v>26328</v>
      </c>
      <c r="C951" s="1253"/>
      <c r="D951" s="1302"/>
    </row>
    <row r="952" spans="1:4">
      <c r="A952" s="1436">
        <v>6453691220</v>
      </c>
      <c r="B952" s="1437" t="s">
        <v>26329</v>
      </c>
      <c r="C952" s="1253"/>
      <c r="D952" s="1302"/>
    </row>
    <row r="953" spans="1:4">
      <c r="A953" s="1436">
        <v>2219000070</v>
      </c>
      <c r="B953" s="1437" t="s">
        <v>24802</v>
      </c>
      <c r="C953" s="1253"/>
      <c r="D953" s="1302"/>
    </row>
    <row r="954" spans="1:4">
      <c r="A954" s="1438">
        <v>2219000370</v>
      </c>
      <c r="B954" s="1437" t="s">
        <v>26330</v>
      </c>
      <c r="C954" s="1253"/>
      <c r="D954" s="1302"/>
    </row>
    <row r="955" spans="1:4">
      <c r="A955" s="1436">
        <v>2219100010</v>
      </c>
      <c r="B955" s="1437" t="s">
        <v>26331</v>
      </c>
      <c r="C955" s="1253"/>
      <c r="D955" s="1302"/>
    </row>
    <row r="956" spans="1:4">
      <c r="A956" s="1436">
        <v>3108720070</v>
      </c>
      <c r="B956" s="1437" t="s">
        <v>26332</v>
      </c>
      <c r="C956" s="1253"/>
      <c r="D956" s="1302"/>
    </row>
    <row r="957" spans="1:4">
      <c r="A957" s="1436" t="s">
        <v>26333</v>
      </c>
      <c r="B957" s="1437" t="s">
        <v>26334</v>
      </c>
      <c r="C957" s="1253"/>
      <c r="D957" s="1302"/>
    </row>
    <row r="958" spans="1:4">
      <c r="A958" s="1436" t="s">
        <v>26335</v>
      </c>
      <c r="B958" s="1437" t="s">
        <v>26336</v>
      </c>
      <c r="C958" s="1253"/>
      <c r="D958" s="1302"/>
    </row>
    <row r="959" spans="1:4">
      <c r="A959" s="1438" t="s">
        <v>26337</v>
      </c>
      <c r="B959" s="1437" t="s">
        <v>26338</v>
      </c>
      <c r="C959" s="1253"/>
      <c r="D959" s="1302"/>
    </row>
    <row r="960" spans="1:4">
      <c r="A960" s="1436" t="s">
        <v>26339</v>
      </c>
      <c r="B960" s="1437" t="s">
        <v>26340</v>
      </c>
      <c r="C960" s="1253"/>
      <c r="D960" s="1302"/>
    </row>
    <row r="961" spans="1:4">
      <c r="A961" s="1436">
        <v>2140399080</v>
      </c>
      <c r="B961" s="1437" t="s">
        <v>26341</v>
      </c>
      <c r="C961" s="1253"/>
      <c r="D961" s="1302"/>
    </row>
    <row r="962" spans="1:4">
      <c r="A962" s="1436">
        <v>3131120770</v>
      </c>
      <c r="B962" s="1437" t="s">
        <v>26342</v>
      </c>
      <c r="C962" s="1253"/>
      <c r="D962" s="1302"/>
    </row>
    <row r="963" spans="1:4">
      <c r="A963" s="1436">
        <v>3131120910</v>
      </c>
      <c r="B963" s="1437" t="s">
        <v>26343</v>
      </c>
      <c r="C963" s="1253"/>
      <c r="D963" s="1302"/>
    </row>
    <row r="964" spans="1:4">
      <c r="A964" s="1436" t="s">
        <v>26344</v>
      </c>
      <c r="B964" s="1437" t="s">
        <v>26345</v>
      </c>
      <c r="C964" s="1253"/>
      <c r="D964" s="1302"/>
    </row>
    <row r="965" spans="1:4">
      <c r="A965" s="1429"/>
      <c r="B965" s="1439"/>
      <c r="C965" s="1253"/>
      <c r="D965" s="1302"/>
    </row>
    <row r="966" spans="1:4">
      <c r="A966" s="1340"/>
      <c r="B966" s="1326" t="s">
        <v>26346</v>
      </c>
      <c r="C966" s="1327"/>
      <c r="D966" s="1328"/>
    </row>
    <row r="967" spans="1:4">
      <c r="A967" s="1292"/>
      <c r="B967" s="1399"/>
      <c r="C967" s="1400"/>
      <c r="D967" s="1302"/>
    </row>
    <row r="968" spans="1:4">
      <c r="A968" s="1292" t="s">
        <v>8934</v>
      </c>
      <c r="B968" s="1262" t="str">
        <f>VLOOKUP(A968,[4]Sokkia_Master!A$4:F$8986,2,FALSE)</f>
        <v>BDC72, Li-ion Batt (7.2V, 5,986mAh)</v>
      </c>
      <c r="C968" s="1263">
        <f>VLOOKUP(A968,[4]Sokkia_Master!A$1:F$8986,3,FALSE)</f>
        <v>0</v>
      </c>
      <c r="D968" s="1264">
        <f>VLOOKUP(A968,[4]Sokkia_Master!A$1:F$8986,4,FALSE)</f>
        <v>353</v>
      </c>
    </row>
    <row r="969" spans="1:4">
      <c r="A969" s="1292" t="s">
        <v>8932</v>
      </c>
      <c r="B969" s="1262" t="str">
        <f>VLOOKUP(A969,[4]Sokkia_Master!A$4:F$8986,2,FALSE)</f>
        <v>BDC71, Li-ion Batt (7.2V, 2993mAh)</v>
      </c>
      <c r="C969" s="1263">
        <f>VLOOKUP(A969,[4]Sokkia_Master!A$1:F$8986,3,FALSE)</f>
        <v>0</v>
      </c>
      <c r="D969" s="1264">
        <f>VLOOKUP(A969,[4]Sokkia_Master!A$1:F$8986,4,FALSE)</f>
        <v>257</v>
      </c>
    </row>
    <row r="970" spans="1:4">
      <c r="A970" s="1292" t="s">
        <v>8936</v>
      </c>
      <c r="B970" s="1262" t="str">
        <f>VLOOKUP(A970,[4]Sokkia_Master!A$4:F$8986,2,FALSE)</f>
        <v>CDC77/PS, CDC77 - US CABLE (FLAT PIN)</v>
      </c>
      <c r="C970" s="1263">
        <f>VLOOKUP(A970,[4]Sokkia_Master!A$1:F$8986,3,FALSE)</f>
        <v>0</v>
      </c>
      <c r="D970" s="1264">
        <f>VLOOKUP(A970,[4]Sokkia_Master!A$1:F$8986,4,FALSE)</f>
        <v>372</v>
      </c>
    </row>
    <row r="971" spans="1:4">
      <c r="A971" s="1292">
        <v>221840700</v>
      </c>
      <c r="B971" s="1262" t="str">
        <f>VLOOKUP(A971,[4]Sokkia_Master!A$4:F$8986,2,FALSE)</f>
        <v>CP7 Tubular compass</v>
      </c>
      <c r="C971" s="1263">
        <f>VLOOKUP(A971,[4]Sokkia_Master!A$1:F$8986,3,FALSE)</f>
        <v>0</v>
      </c>
      <c r="D971" s="1264">
        <f>VLOOKUP(A971,[4]Sokkia_Master!A$1:F$8986,4,FALSE)</f>
        <v>66</v>
      </c>
    </row>
    <row r="972" spans="1:4">
      <c r="A972" s="1292">
        <v>210150025</v>
      </c>
      <c r="B972" s="1262" t="str">
        <f>VLOOKUP(A972,[4]Sokkia_Master!A$4:F$8986,2,FALSE)</f>
        <v>DIAGONAL EYEPIECE 27 (DE27) Magnif 30x</v>
      </c>
      <c r="C972" s="1263" t="str">
        <f>VLOOKUP(A972,[4]Sokkia_Master!A$1:F$8986,3,FALSE)</f>
        <v>S O</v>
      </c>
      <c r="D972" s="1264">
        <f>VLOOKUP(A972,[4]Sokkia_Master!A$1:F$8986,4,FALSE)</f>
        <v>600</v>
      </c>
    </row>
    <row r="973" spans="1:4">
      <c r="A973" s="1292">
        <v>221928000</v>
      </c>
      <c r="B973" s="1262" t="str">
        <f>VLOOKUP(A973,[4]Sokkia_Master!A$4:F$8986,2,FALSE)</f>
        <v>EL7 Telescope Eyepiece Lens 40x</v>
      </c>
      <c r="C973" s="1263">
        <f>VLOOKUP(A973,[4]Sokkia_Master!A$1:F$8986,3,FALSE)</f>
        <v>0</v>
      </c>
      <c r="D973" s="1264">
        <f>VLOOKUP(A973,[4]Sokkia_Master!A$1:F$8986,4,FALSE)</f>
        <v>401</v>
      </c>
    </row>
    <row r="974" spans="1:4">
      <c r="A974" s="1292">
        <v>210160164</v>
      </c>
      <c r="B974" s="1262" t="str">
        <f>VLOOKUP(A974,[4]Sokkia_Master!A$4:F$8986,2,FALSE)</f>
        <v>OF3A Solar filter flip type (Special Order)</v>
      </c>
      <c r="C974" s="1263" t="str">
        <f>VLOOKUP(A974,[4]Sokkia_Master!A$1:F$8986,3,FALSE)</f>
        <v>S O</v>
      </c>
      <c r="D974" s="1264">
        <f>VLOOKUP(A974,[4]Sokkia_Master!A$1:F$8986,4,FALSE)</f>
        <v>640</v>
      </c>
    </row>
    <row r="975" spans="1:4">
      <c r="A975" s="1292" t="s">
        <v>8446</v>
      </c>
      <c r="B975" s="1262" t="str">
        <f>VLOOKUP(A975,[4]Sokkia_Master!A$4:F$8986,2,FALSE)</f>
        <v>DOC210E RS232C Cable</v>
      </c>
      <c r="C975" s="1263">
        <f>VLOOKUP(A975,[4]Sokkia_Master!A$1:F$8986,3,FALSE)</f>
        <v>0</v>
      </c>
      <c r="D975" s="1264">
        <f>VLOOKUP(A975,[4]Sokkia_Master!A$1:F$8986,4,FALSE)</f>
        <v>114</v>
      </c>
    </row>
    <row r="976" spans="1:4">
      <c r="A976" s="1292" t="s">
        <v>8638</v>
      </c>
      <c r="B976" s="1262" t="str">
        <f>VLOOKUP(A976,[4]Sokkia_Master!A$4:F$8986,2,FALSE)</f>
        <v>Cable, DOC210E to USB</v>
      </c>
      <c r="C976" s="1263">
        <f>VLOOKUP(A976,[4]Sokkia_Master!A$1:F$8986,3,FALSE)</f>
        <v>0</v>
      </c>
      <c r="D976" s="1264">
        <f>VLOOKUP(A976,[4]Sokkia_Master!A$1:F$8986,4,FALSE)</f>
        <v>137</v>
      </c>
    </row>
    <row r="977" spans="1:4">
      <c r="A977" s="1292" t="s">
        <v>9098</v>
      </c>
      <c r="B977" s="1262" t="str">
        <f>VLOOKUP(A977,[4]Sokkia_Master!A$4:F$8986,2,FALSE)</f>
        <v>Economy Tilting Prism Assembly with 5.5 x 7 in. Target, Florescent Orange</v>
      </c>
      <c r="C977" s="1263">
        <f>VLOOKUP(A977,[4]Sokkia_Master!A$1:F$8986,3,FALSE)</f>
        <v>0</v>
      </c>
      <c r="D977" s="1264">
        <f>VLOOKUP(A977,[4]Sokkia_Master!A$1:F$8986,4,FALSE)</f>
        <v>149</v>
      </c>
    </row>
    <row r="978" spans="1:4">
      <c r="A978" s="1292">
        <v>724200</v>
      </c>
      <c r="B978" s="1262" t="str">
        <f>VLOOKUP(A978,[4]Sokkia_Master!A$4:F$8986,2,FALSE)</f>
        <v>Economy 8.5' Pole Knob Lock, Dual Graduations</v>
      </c>
      <c r="C978" s="1263">
        <f>VLOOKUP(A978,[4]Sokkia_Master!A$1:F$8986,3,FALSE)</f>
        <v>0</v>
      </c>
      <c r="D978" s="1264">
        <f>VLOOKUP(A978,[4]Sokkia_Master!A$1:F$8986,4,FALSE)</f>
        <v>137</v>
      </c>
    </row>
    <row r="979" spans="1:4">
      <c r="A979" s="1292">
        <v>210165200</v>
      </c>
      <c r="B979" s="1262" t="str">
        <f>VLOOKUP(A979,[4]Sokkia_Master!A$4:F$8986,2,FALSE)</f>
        <v>Sokkia SX Traverse Kit</v>
      </c>
      <c r="C979" s="1263">
        <f>VLOOKUP(A979,[4]Sokkia_Master!A$1:F$8986,3,FALSE)</f>
        <v>0</v>
      </c>
      <c r="D979" s="1264">
        <f>VLOOKUP(A979,[4]Sokkia_Master!A$1:F$8986,4,FALSE)</f>
        <v>2050</v>
      </c>
    </row>
    <row r="981" spans="1:4">
      <c r="A981" s="1340"/>
      <c r="B981" s="1326" t="s">
        <v>26355</v>
      </c>
      <c r="C981" s="1327"/>
      <c r="D981" s="1328"/>
    </row>
    <row r="982" spans="1:4">
      <c r="A982" s="1398"/>
      <c r="B982" s="1260"/>
      <c r="C982" s="1400"/>
      <c r="D982" s="1302"/>
    </row>
    <row r="983" spans="1:4">
      <c r="A983" s="1292" t="s">
        <v>8934</v>
      </c>
      <c r="B983" s="1262" t="str">
        <f>VLOOKUP(A983,[4]Sokkia_Master!A$4:F$8986,2,FALSE)</f>
        <v>BDC72, Li-ion Batt (7.2V, 5,986mAh)</v>
      </c>
      <c r="C983" s="1263">
        <f>VLOOKUP(A983,[4]Sokkia_Master!A$1:F$8986,3,FALSE)</f>
        <v>0</v>
      </c>
      <c r="D983" s="1264">
        <f>VLOOKUP(A983,[4]Sokkia_Master!A$1:F$8986,4,FALSE)</f>
        <v>353</v>
      </c>
    </row>
    <row r="984" spans="1:4">
      <c r="A984" s="1441" t="s">
        <v>8932</v>
      </c>
      <c r="B984" s="1262" t="str">
        <f>VLOOKUP(A984,[4]Sokkia_Master!A$4:F$8986,2,FALSE)</f>
        <v>BDC71, Li-ion Batt (7.2V, 2993mAh)</v>
      </c>
      <c r="C984" s="1263">
        <f>VLOOKUP(A984,[4]Sokkia_Master!A$1:F$8986,3,FALSE)</f>
        <v>0</v>
      </c>
      <c r="D984" s="1264">
        <f>VLOOKUP(A984,[4]Sokkia_Master!A$1:F$8986,4,FALSE)</f>
        <v>257</v>
      </c>
    </row>
    <row r="985" spans="1:4">
      <c r="A985" s="1441" t="s">
        <v>8936</v>
      </c>
      <c r="B985" s="1262" t="str">
        <f>VLOOKUP(A985,[4]Sokkia_Master!A$4:F$8986,2,FALSE)</f>
        <v>CDC77/PS, CDC77 - US CABLE (FLAT PIN)</v>
      </c>
      <c r="C985" s="1263">
        <f>VLOOKUP(A985,[4]Sokkia_Master!A$1:F$8986,3,FALSE)</f>
        <v>0</v>
      </c>
      <c r="D985" s="1264">
        <f>VLOOKUP(A985,[4]Sokkia_Master!A$1:F$8986,4,FALSE)</f>
        <v>372</v>
      </c>
    </row>
    <row r="986" spans="1:4">
      <c r="A986" s="1441">
        <v>210200023</v>
      </c>
      <c r="B986" s="1262" t="str">
        <f>VLOOKUP(A986,[4]Sokkia_Master!A$4:F$8986,2,FALSE)</f>
        <v>DOC128 Trunk cable for EDC120/121 or DOC129 and HIROSE connection</v>
      </c>
      <c r="C986" s="1263">
        <f>VLOOKUP(A986,[4]Sokkia_Master!A$1:F$8986,3,FALSE)</f>
        <v>0</v>
      </c>
      <c r="D986" s="1264">
        <f>VLOOKUP(A986,[4]Sokkia_Master!A$1:F$8986,4,FALSE)</f>
        <v>183</v>
      </c>
    </row>
    <row r="987" spans="1:4">
      <c r="A987" s="1441">
        <v>210200024</v>
      </c>
      <c r="B987" s="1262" t="str">
        <f>VLOOKUP(A987,[4]Sokkia_Master!A$4:F$8986,2,FALSE)</f>
        <v>DOC129 SRX / RC-PR3 and PC connection cable</v>
      </c>
      <c r="C987" s="1263">
        <f>VLOOKUP(A987,[4]Sokkia_Master!A$1:F$8986,3,FALSE)</f>
        <v>0</v>
      </c>
      <c r="D987" s="1264">
        <f>VLOOKUP(A987,[4]Sokkia_Master!A$1:F$8986,4,FALSE)</f>
        <v>264</v>
      </c>
    </row>
    <row r="988" spans="1:4">
      <c r="A988" s="1441">
        <v>210160130</v>
      </c>
      <c r="B988" s="1262" t="str">
        <f>VLOOKUP(A988,[4]Sokkia_Master!A$4:F$8986,2,FALSE)</f>
        <v>EDC118 Cable for BDC60/61, 2m</v>
      </c>
      <c r="C988" s="1263" t="str">
        <f>VLOOKUP(A988,[4]Sokkia_Master!A$1:F$8986,3,FALSE)</f>
        <v>S O</v>
      </c>
      <c r="D988" s="1264">
        <f>VLOOKUP(A988,[4]Sokkia_Master!A$1:F$8986,4,FALSE)</f>
        <v>287</v>
      </c>
    </row>
    <row r="989" spans="1:4">
      <c r="A989" s="1441">
        <v>210160102</v>
      </c>
      <c r="B989" s="1262" t="str">
        <f>VLOOKUP(A989,[4]Sokkia_Master!A$4:F$8986,2,FALSE)</f>
        <v>CDC71 Charger for BDC60/61</v>
      </c>
      <c r="C989" s="1263" t="str">
        <f>VLOOKUP(A989,[4]Sokkia_Master!A$1:F$8986,3,FALSE)</f>
        <v>S O</v>
      </c>
      <c r="D989" s="1264">
        <f>VLOOKUP(A989,[4]Sokkia_Master!A$1:F$8986,4,FALSE)</f>
        <v>600</v>
      </c>
    </row>
    <row r="990" spans="1:4">
      <c r="A990" s="1441">
        <v>210160143</v>
      </c>
      <c r="B990" s="1262" t="str">
        <f>VLOOKUP(A990,[4]Sokkia_Master!A$4:F$8986,2,FALSE)</f>
        <v>EDC34 Power cable for EDC117 (flat pin, for Japan and USA)</v>
      </c>
      <c r="C990" s="1263" t="str">
        <f>VLOOKUP(A990,[4]Sokkia_Master!A$1:F$8986,3,FALSE)</f>
        <v>S O</v>
      </c>
      <c r="D990" s="1264">
        <f>VLOOKUP(A990,[4]Sokkia_Master!A$1:F$8986,4,FALSE)</f>
        <v>29.8</v>
      </c>
    </row>
    <row r="991" spans="1:4">
      <c r="A991" s="1292" t="s">
        <v>8616</v>
      </c>
      <c r="B991" s="1262" t="str">
        <f>VLOOKUP(A991,[4]Sokkia_Master!A$4:F$8986,2,FALSE)</f>
        <v xml:space="preserve">RC-PR5A S2, W/O CASE </v>
      </c>
      <c r="C991" s="1263">
        <f>VLOOKUP(A991,[4]Sokkia_Master!A$1:F$8986,3,FALSE)</f>
        <v>0</v>
      </c>
      <c r="D991" s="1264">
        <f>VLOOKUP(A991,[4]Sokkia_Master!A$1:F$8986,4,FALSE)</f>
        <v>5500</v>
      </c>
    </row>
    <row r="992" spans="1:4">
      <c r="A992" s="1292" t="s">
        <v>8618</v>
      </c>
      <c r="B992" s="1262" t="str">
        <f>VLOOKUP(A992,[4]Sokkia_Master!A$4:F$8986,2,FALSE)</f>
        <v xml:space="preserve">RC-PR5A H2, W/ CASE, HANDLE, ATP1S </v>
      </c>
      <c r="C992" s="1263">
        <f>VLOOKUP(A992,[4]Sokkia_Master!A$1:F$8986,3,FALSE)</f>
        <v>0</v>
      </c>
      <c r="D992" s="1264">
        <f>VLOOKUP(A992,[4]Sokkia_Master!A$1:F$8986,4,FALSE)</f>
        <v>8000</v>
      </c>
    </row>
    <row r="993" spans="1:4">
      <c r="A993" s="1292" t="s">
        <v>8620</v>
      </c>
      <c r="B993" s="1262" t="str">
        <f>VLOOKUP(A993,[4]Sokkia_Master!A$4:F$8986,2,FALSE)</f>
        <v>RC-PR5A P2, W/ CASE , ATP1, FOR POLE</v>
      </c>
      <c r="C993" s="1263">
        <f>VLOOKUP(A993,[4]Sokkia_Master!A$1:F$8986,3,FALSE)</f>
        <v>0</v>
      </c>
      <c r="D993" s="1264">
        <f>VLOOKUP(A993,[4]Sokkia_Master!A$1:F$8986,4,FALSE)</f>
        <v>7600</v>
      </c>
    </row>
    <row r="994" spans="1:4">
      <c r="A994" s="1441" t="s">
        <v>9022</v>
      </c>
      <c r="B994" s="1262" t="str">
        <f>VLOOKUP(A994,[4]Sokkia_Master!A$4:F$8986,2,FALSE)</f>
        <v>ATP1 360° Prism with protective prism cover and end cap</v>
      </c>
      <c r="C994" s="1263">
        <f>VLOOKUP(A994,[4]Sokkia_Master!A$1:F$8986,3,FALSE)</f>
        <v>0</v>
      </c>
      <c r="D994" s="1264">
        <f>VLOOKUP(A994,[4]Sokkia_Master!A$1:F$8986,4,FALSE)</f>
        <v>1720</v>
      </c>
    </row>
    <row r="995" spans="1:4">
      <c r="A995" s="1441" t="s">
        <v>9024</v>
      </c>
      <c r="B995" s="1262" t="str">
        <f>VLOOKUP(A995,[4]Sokkia_Master!A$4:F$8986,2,FALSE)</f>
        <v>ATP1S 360° Sliding Prism</v>
      </c>
      <c r="C995" s="1263">
        <f>VLOOKUP(A995,[4]Sokkia_Master!A$1:F$8986,3,FALSE)</f>
        <v>0</v>
      </c>
      <c r="D995" s="1264">
        <f>VLOOKUP(A995,[4]Sokkia_Master!A$1:F$8986,4,FALSE)</f>
        <v>1720</v>
      </c>
    </row>
    <row r="996" spans="1:4">
      <c r="A996" s="1441">
        <v>210150080</v>
      </c>
      <c r="B996" s="1262" t="str">
        <f>VLOOKUP(A996,[4]Sokkia_Master!A$4:F$8986,2,FALSE)</f>
        <v>SB179A Quick Release Adapter for RC-PRx (used with RC-PRx poles)</v>
      </c>
      <c r="C996" s="1263">
        <f>VLOOKUP(A996,[4]Sokkia_Master!A$1:F$8986,3,FALSE)</f>
        <v>0</v>
      </c>
      <c r="D996" s="1264">
        <f>VLOOKUP(A996,[4]Sokkia_Master!A$1:F$8986,4,FALSE)</f>
        <v>401</v>
      </c>
    </row>
    <row r="997" spans="1:4">
      <c r="A997" s="1441">
        <v>210150079</v>
      </c>
      <c r="B997" s="1262" t="str">
        <f>VLOOKUP(A997,[4]Sokkia_Master!A$4:F$8986,2,FALSE)</f>
        <v>RP3 Protective Bumper for RC-PR4</v>
      </c>
      <c r="C997" s="1263" t="str">
        <f>VLOOKUP(A997,[4]Sokkia_Master!A$1:F$8986,3,FALSE)</f>
        <v>S O</v>
      </c>
      <c r="D997" s="1264">
        <f>VLOOKUP(A997,[4]Sokkia_Master!A$1:F$8986,4,FALSE)</f>
        <v>48.1</v>
      </c>
    </row>
    <row r="998" spans="1:4">
      <c r="A998" s="1441">
        <v>222151000</v>
      </c>
      <c r="B998" s="1262" t="str">
        <f>VLOOKUP(A998,[4]Sokkia_Master!A$4:F$8986,2,FALSE)</f>
        <v>RC-PRH5 Handle for RC-PR5</v>
      </c>
      <c r="C998" s="1263">
        <f>VLOOKUP(A998,[4]Sokkia_Master!A$1:F$8986,3,FALSE)</f>
        <v>0</v>
      </c>
      <c r="D998" s="1264">
        <f>VLOOKUP(A998,[4]Sokkia_Master!A$1:F$8986,4,FALSE)</f>
        <v>320</v>
      </c>
    </row>
    <row r="999" spans="1:4">
      <c r="A999" s="1441"/>
      <c r="B999" s="1260"/>
      <c r="C999" s="1253"/>
      <c r="D999" s="1302"/>
    </row>
    <row r="1000" spans="1:4">
      <c r="A1000" s="1340"/>
      <c r="B1000" s="1326" t="s">
        <v>26356</v>
      </c>
      <c r="C1000" s="1327"/>
      <c r="D1000" s="1328"/>
    </row>
    <row r="1001" spans="1:4">
      <c r="A1001" s="1292"/>
      <c r="B1001" s="1260" t="str">
        <f>IF(A1001&gt;0,VLOOKUP(A1001,#REF!,3,FALSE)," ")</f>
        <v xml:space="preserve"> </v>
      </c>
      <c r="C1001" s="1253" t="str">
        <f>IF(A1001&gt;0,VLOOKUP(A1001,#REF!,4,FALSE)," ")</f>
        <v xml:space="preserve"> </v>
      </c>
      <c r="D1001" s="1302" t="str">
        <f>IF(A1001&gt;0,VLOOKUP(A1001,#REF!,5,FALSE)," ")</f>
        <v xml:space="preserve"> </v>
      </c>
    </row>
    <row r="1002" spans="1:4">
      <c r="A1002" s="1292">
        <v>210160193</v>
      </c>
      <c r="B1002" s="1262" t="str">
        <f>VLOOKUP(A1002,[4]Sokkia_Master!A$4:F$8986,2,FALSE)</f>
        <v>DOC27 Cable, Hirose to 9-pin serial port</v>
      </c>
      <c r="C1002" s="1263">
        <f>VLOOKUP(A1002,[4]Sokkia_Master!A$1:F$8986,3,FALSE)</f>
        <v>0</v>
      </c>
      <c r="D1002" s="1264">
        <f>VLOOKUP(A1002,[4]Sokkia_Master!A$1:F$8986,4,FALSE)</f>
        <v>183</v>
      </c>
    </row>
    <row r="1003" spans="1:4">
      <c r="A1003" s="1292" t="s">
        <v>8446</v>
      </c>
      <c r="B1003" s="1262" t="str">
        <f>VLOOKUP(A1003,[4]Sokkia_Master!A$4:F$8986,2,FALSE)</f>
        <v>DOC210E RS232C Cable</v>
      </c>
      <c r="C1003" s="1263">
        <f>VLOOKUP(A1003,[4]Sokkia_Master!A$1:F$8986,3,FALSE)</f>
        <v>0</v>
      </c>
      <c r="D1003" s="1264">
        <f>VLOOKUP(A1003,[4]Sokkia_Master!A$1:F$8986,4,FALSE)</f>
        <v>114</v>
      </c>
    </row>
    <row r="1004" spans="1:4">
      <c r="A1004" s="1292">
        <v>635039</v>
      </c>
      <c r="B1004" s="1262" t="str">
        <f>VLOOKUP(A1004,[4]Sokkia_Master!A$4:F$8986,2,FALSE)</f>
        <v>DOC27-USB Cable, Hirose to USB port</v>
      </c>
      <c r="C1004" s="1263">
        <f>VLOOKUP(A1004,[4]Sokkia_Master!A$1:F$8986,3,FALSE)</f>
        <v>0</v>
      </c>
      <c r="D1004" s="1264">
        <f>VLOOKUP(A1004,[4]Sokkia_Master!A$1:F$8986,4,FALSE)</f>
        <v>126</v>
      </c>
    </row>
    <row r="1005" spans="1:4">
      <c r="A1005" s="1292" t="s">
        <v>9084</v>
      </c>
      <c r="B1005" s="1262" t="str">
        <f>VLOOKUP(A1005,[4]Sokkia_Master!A$4:F$8986,2,FALSE)</f>
        <v>DB9 (9-Pin) to SET (Hirose) Standard Coiled Instrument Cable</v>
      </c>
      <c r="C1005" s="1263">
        <f>VLOOKUP(A1005,[4]Sokkia_Master!A$1:F$8986,3,FALSE)</f>
        <v>0</v>
      </c>
      <c r="D1005" s="1264">
        <f>VLOOKUP(A1005,[4]Sokkia_Master!A$1:F$8986,4,FALSE)</f>
        <v>126</v>
      </c>
    </row>
    <row r="1006" spans="1:4">
      <c r="A1006" s="1292"/>
      <c r="B1006" s="1260" t="str">
        <f>IF(A1006&gt;0,VLOOKUP(A1006,#REF!,3,FALSE)," ")</f>
        <v xml:space="preserve"> </v>
      </c>
      <c r="C1006" s="1253" t="str">
        <f>IF(A1006&gt;0,VLOOKUP(A1006,#REF!,4,FALSE)," ")</f>
        <v xml:space="preserve"> </v>
      </c>
      <c r="D1006" s="1302" t="str">
        <f>IF(A1006&gt;0,VLOOKUP(A1006,#REF!,5,FALSE)," ")</f>
        <v xml:space="preserve"> </v>
      </c>
    </row>
    <row r="1007" spans="1:4">
      <c r="A1007" s="1340"/>
      <c r="B1007" s="1326" t="s">
        <v>26357</v>
      </c>
      <c r="C1007" s="1327"/>
      <c r="D1007" s="1328"/>
    </row>
    <row r="1008" spans="1:4">
      <c r="A1008" s="1292"/>
      <c r="B1008" s="1399"/>
      <c r="C1008" s="1400"/>
      <c r="D1008" s="1302"/>
    </row>
    <row r="1009" spans="1:4">
      <c r="A1009" s="1292" t="s">
        <v>8932</v>
      </c>
      <c r="B1009" s="1262" t="str">
        <f>VLOOKUP(A1009,[4]Sokkia_Master!A$4:F$8986,2,FALSE)</f>
        <v>BDC71, Li-ion Batt (7.2V, 2993mAh)</v>
      </c>
      <c r="C1009" s="1263">
        <f>VLOOKUP(A1009,[4]Sokkia_Master!A$1:F$8986,3,FALSE)</f>
        <v>0</v>
      </c>
      <c r="D1009" s="1264">
        <f>VLOOKUP(A1009,[4]Sokkia_Master!A$1:F$8986,4,FALSE)</f>
        <v>257</v>
      </c>
    </row>
    <row r="1010" spans="1:4">
      <c r="A1010" s="1292">
        <v>210160064</v>
      </c>
      <c r="B1010" s="1262" t="str">
        <f>VLOOKUP(A1010,[4]Sokkia_Master!A$4:F$8986,2,FALSE)</f>
        <v>BDC57 Battery with EDC7A 0.5m cable</v>
      </c>
      <c r="C1010" s="1263" t="str">
        <f>VLOOKUP(A1010,[4]Sokkia_Master!A$1:F$8986,3,FALSE)</f>
        <v>S O</v>
      </c>
      <c r="D1010" s="1264">
        <f>VLOOKUP(A1010,[4]Sokkia_Master!A$1:F$8986,4,FALSE)</f>
        <v>650</v>
      </c>
    </row>
    <row r="1011" spans="1:4">
      <c r="A1011" s="1292" t="s">
        <v>8934</v>
      </c>
      <c r="B1011" s="1262" t="str">
        <f>VLOOKUP(A1011,[4]Sokkia_Master!A$4:F$8986,2,FALSE)</f>
        <v>BDC72, Li-ion Batt (7.2V, 5,986mAh)</v>
      </c>
      <c r="C1011" s="1263">
        <f>VLOOKUP(A1011,[4]Sokkia_Master!A$1:F$8986,3,FALSE)</f>
        <v>0</v>
      </c>
      <c r="D1011" s="1264">
        <f>VLOOKUP(A1011,[4]Sokkia_Master!A$1:F$8986,4,FALSE)</f>
        <v>353</v>
      </c>
    </row>
    <row r="1012" spans="1:4">
      <c r="A1012" s="1442"/>
      <c r="B1012" s="1260"/>
      <c r="C1012" s="1400"/>
      <c r="D1012" s="1302"/>
    </row>
    <row r="1013" spans="1:4">
      <c r="A1013" s="1340"/>
      <c r="B1013" s="1326" t="s">
        <v>26358</v>
      </c>
      <c r="C1013" s="1327"/>
      <c r="D1013" s="1328"/>
    </row>
    <row r="1014" spans="1:4">
      <c r="A1014" s="1292"/>
      <c r="B1014" s="1399"/>
      <c r="C1014" s="1400"/>
      <c r="D1014" s="1302"/>
    </row>
    <row r="1015" spans="1:4">
      <c r="A1015" s="1292" t="s">
        <v>8936</v>
      </c>
      <c r="B1015" s="1262" t="str">
        <f>VLOOKUP(A1015,[4]Sokkia_Master!A$4:F$8986,2,FALSE)</f>
        <v>CDC77/PS, CDC77 - US CABLE (FLAT PIN)</v>
      </c>
      <c r="C1015" s="1263">
        <f>VLOOKUP(A1015,[4]Sokkia_Master!A$1:F$8986,3,FALSE)</f>
        <v>0</v>
      </c>
      <c r="D1015" s="1264">
        <f>VLOOKUP(A1015,[4]Sokkia_Master!A$1:F$8986,4,FALSE)</f>
        <v>372</v>
      </c>
    </row>
    <row r="1016" spans="1:4">
      <c r="A1016" s="1292"/>
      <c r="B1016" s="1260"/>
      <c r="C1016" s="1400"/>
      <c r="D1016" s="1302"/>
    </row>
    <row r="1017" spans="1:4">
      <c r="A1017" s="1346"/>
      <c r="B1017" s="1260"/>
      <c r="C1017" s="1400"/>
      <c r="D1017" s="1443"/>
    </row>
    <row r="1018" spans="1:4">
      <c r="A1018" s="1350"/>
      <c r="B1018" s="1351" t="s">
        <v>26359</v>
      </c>
      <c r="C1018" s="1352"/>
      <c r="D1018" s="1353"/>
    </row>
    <row r="1019" spans="1:4">
      <c r="A1019" s="1370"/>
      <c r="B1019" s="1260" t="str">
        <f>IF(A1019&gt;0,VLOOKUP(A1019,#REF!,3,FALSE)," ")</f>
        <v xml:space="preserve"> </v>
      </c>
      <c r="C1019" s="1253" t="str">
        <f>IF(A1019&gt;0,VLOOKUP(A1019,#REF!,4,FALSE)," ")</f>
        <v xml:space="preserve"> </v>
      </c>
      <c r="D1019" s="1302" t="str">
        <f>IF(A1019&gt;0,VLOOKUP(A1019,#REF!,5,FALSE)," ")</f>
        <v xml:space="preserve"> </v>
      </c>
    </row>
    <row r="1020" spans="1:4">
      <c r="A1020" s="1292" t="s">
        <v>8932</v>
      </c>
      <c r="B1020" s="1262" t="str">
        <f>VLOOKUP(A1020,[4]Sokkia_Master!A$4:F$8986,2,FALSE)</f>
        <v>BDC71, Li-ion Batt (7.2V, 2993mAh)</v>
      </c>
      <c r="C1020" s="1263">
        <f>VLOOKUP(A1020,[4]Sokkia_Master!A$1:F$8986,3,FALSE)</f>
        <v>0</v>
      </c>
      <c r="D1020" s="1264">
        <f>VLOOKUP(A1020,[4]Sokkia_Master!A$1:F$8986,4,FALSE)</f>
        <v>257</v>
      </c>
    </row>
    <row r="1021" spans="1:4">
      <c r="A1021" s="1292">
        <v>210160064</v>
      </c>
      <c r="B1021" s="1262" t="str">
        <f>VLOOKUP(A1021,[4]Sokkia_Master!A$4:F$8986,2,FALSE)</f>
        <v>BDC57 Battery with EDC7A 0.5m cable</v>
      </c>
      <c r="C1021" s="1263" t="str">
        <f>VLOOKUP(A1021,[4]Sokkia_Master!A$1:F$8986,3,FALSE)</f>
        <v>S O</v>
      </c>
      <c r="D1021" s="1264">
        <f>VLOOKUP(A1021,[4]Sokkia_Master!A$1:F$8986,4,FALSE)</f>
        <v>650</v>
      </c>
    </row>
    <row r="1022" spans="1:4">
      <c r="A1022" s="1292" t="s">
        <v>8934</v>
      </c>
      <c r="B1022" s="1262" t="str">
        <f>VLOOKUP(A1022,[4]Sokkia_Master!A$4:F$8986,2,FALSE)</f>
        <v>BDC72, Li-ion Batt (7.2V, 5,986mAh)</v>
      </c>
      <c r="C1022" s="1263">
        <f>VLOOKUP(A1022,[4]Sokkia_Master!A$1:F$8986,3,FALSE)</f>
        <v>0</v>
      </c>
      <c r="D1022" s="1264">
        <f>VLOOKUP(A1022,[4]Sokkia_Master!A$1:F$8986,4,FALSE)</f>
        <v>353</v>
      </c>
    </row>
    <row r="1023" spans="1:4">
      <c r="A1023" s="1444"/>
      <c r="B1023" s="1445" t="str">
        <f>IF(A1023&gt;0,VLOOKUP(A1023,#REF!,3,FALSE)," ")</f>
        <v xml:space="preserve"> </v>
      </c>
      <c r="C1023" s="1446" t="str">
        <f>IF(A1023&gt;0,VLOOKUP(A1023,#REF!,4,FALSE)," ")</f>
        <v xml:space="preserve"> </v>
      </c>
      <c r="D1023" s="1447" t="str">
        <f>IF(A1023&gt;0,VLOOKUP(A1023,#REF!,5,FALSE)," ")</f>
        <v xml:space="preserve"> </v>
      </c>
    </row>
    <row r="1024" spans="1:4">
      <c r="A1024" s="1292"/>
      <c r="B1024" s="1260" t="str">
        <f>IF(A1024&gt;0,VLOOKUP(A1024,#REF!,3,FALSE)," ")</f>
        <v xml:space="preserve"> </v>
      </c>
      <c r="C1024" s="1253" t="str">
        <f>IF(A1024&gt;0,VLOOKUP(A1024,#REF!,4,FALSE)," ")</f>
        <v xml:space="preserve"> </v>
      </c>
      <c r="D1024" s="1302" t="str">
        <f>IF(A1024&gt;0,VLOOKUP(A1024,#REF!,5,FALSE)," ")</f>
        <v xml:space="preserve"> </v>
      </c>
    </row>
    <row r="1025" spans="1:4">
      <c r="A1025" s="1350"/>
      <c r="B1025" s="1351" t="s">
        <v>26360</v>
      </c>
      <c r="C1025" s="1352"/>
      <c r="D1025" s="1353"/>
    </row>
    <row r="1026" spans="1:4">
      <c r="A1026" s="1292"/>
      <c r="B1026" s="1260" t="str">
        <f>IF(A1026&gt;0,VLOOKUP(A1026,#REF!,3,FALSE)," ")</f>
        <v xml:space="preserve"> </v>
      </c>
      <c r="C1026" s="1253" t="str">
        <f>IF(A1026&gt;0,VLOOKUP(A1026,#REF!,4,FALSE)," ")</f>
        <v xml:space="preserve"> </v>
      </c>
      <c r="D1026" s="1302" t="str">
        <f>IF(A1026&gt;0,VLOOKUP(A1026,#REF!,5,FALSE)," ")</f>
        <v xml:space="preserve"> </v>
      </c>
    </row>
    <row r="1027" spans="1:4">
      <c r="A1027" s="1292" t="s">
        <v>8446</v>
      </c>
      <c r="B1027" s="1262" t="str">
        <f>VLOOKUP(A1027,[4]Sokkia_Master!A$4:F$8986,2,FALSE)</f>
        <v>DOC210E RS232C Cable</v>
      </c>
      <c r="C1027" s="1263">
        <f>VLOOKUP(A1027,[4]Sokkia_Master!A$1:F$8986,3,FALSE)</f>
        <v>0</v>
      </c>
      <c r="D1027" s="1264">
        <f>VLOOKUP(A1027,[4]Sokkia_Master!A$1:F$8986,4,FALSE)</f>
        <v>114</v>
      </c>
    </row>
    <row r="1028" spans="1:4">
      <c r="A1028" s="1292" t="s">
        <v>9084</v>
      </c>
      <c r="B1028" s="1262" t="str">
        <f>VLOOKUP(A1028,[4]Sokkia_Master!A$4:F$8986,2,FALSE)</f>
        <v>DB9 (9-Pin) to SET (Hirose) Standard Coiled Instrument Cable</v>
      </c>
      <c r="C1028" s="1263">
        <f>VLOOKUP(A1028,[4]Sokkia_Master!A$1:F$8986,3,FALSE)</f>
        <v>0</v>
      </c>
      <c r="D1028" s="1264">
        <f>VLOOKUP(A1028,[4]Sokkia_Master!A$1:F$8986,4,FALSE)</f>
        <v>126</v>
      </c>
    </row>
    <row r="1029" spans="1:4">
      <c r="A1029" s="1292">
        <v>210160193</v>
      </c>
      <c r="B1029" s="1262" t="str">
        <f>VLOOKUP(A1029,[4]Sokkia_Master!A$4:F$8986,2,FALSE)</f>
        <v>DOC27 Cable, Hirose to 9-pin serial port</v>
      </c>
      <c r="C1029" s="1263">
        <f>VLOOKUP(A1029,[4]Sokkia_Master!A$1:F$8986,3,FALSE)</f>
        <v>0</v>
      </c>
      <c r="D1029" s="1264">
        <f>VLOOKUP(A1029,[4]Sokkia_Master!A$1:F$8986,4,FALSE)</f>
        <v>183</v>
      </c>
    </row>
    <row r="1030" spans="1:4">
      <c r="A1030" s="1292">
        <v>635039</v>
      </c>
      <c r="B1030" s="1262" t="str">
        <f>VLOOKUP(A1030,[4]Sokkia_Master!A$4:F$8986,2,FALSE)</f>
        <v>DOC27-USB Cable, Hirose to USB port</v>
      </c>
      <c r="C1030" s="1263">
        <f>VLOOKUP(A1030,[4]Sokkia_Master!A$1:F$8986,3,FALSE)</f>
        <v>0</v>
      </c>
      <c r="D1030" s="1264">
        <f>VLOOKUP(A1030,[4]Sokkia_Master!A$1:F$8986,4,FALSE)</f>
        <v>126</v>
      </c>
    </row>
    <row r="1031" spans="1:4">
      <c r="A1031" s="1292">
        <v>210160124</v>
      </c>
      <c r="B1031" s="1262" t="str">
        <f>VLOOKUP(A1031,[4]Sokkia_Master!A$4:F$8986,2,FALSE)</f>
        <v>EDC113B 115VAC Power Cable for CDC68/70</v>
      </c>
      <c r="C1031" s="1263">
        <f>VLOOKUP(A1031,[4]Sokkia_Master!A$1:F$8986,3,FALSE)</f>
        <v>0</v>
      </c>
      <c r="D1031" s="1264">
        <f>VLOOKUP(A1031,[4]Sokkia_Master!A$1:F$8986,4,FALSE)</f>
        <v>31</v>
      </c>
    </row>
    <row r="1032" spans="1:4">
      <c r="A1032" s="1292">
        <v>210160126</v>
      </c>
      <c r="B1032" s="1262" t="str">
        <f>VLOOKUP(A1032,[4]Sokkia_Master!A$4:F$8986,2,FALSE)</f>
        <v>EDC114 AC Converter Only for BDC70 (Req. EDC113B)</v>
      </c>
      <c r="C1032" s="1263">
        <f>VLOOKUP(A1032,[4]Sokkia_Master!A$1:F$8986,3,FALSE)</f>
        <v>0</v>
      </c>
      <c r="D1032" s="1264">
        <f>VLOOKUP(A1032,[4]Sokkia_Master!A$1:F$8986,4,FALSE)</f>
        <v>114</v>
      </c>
    </row>
    <row r="1033" spans="1:4">
      <c r="A1033" s="1292">
        <v>210160133</v>
      </c>
      <c r="B1033" s="1262" t="str">
        <f>VLOOKUP(A1033,[4]Sokkia_Master!A$4:F$8986,2,FALSE)</f>
        <v>EDC14 External Battery Adaptor 12V to 6V</v>
      </c>
      <c r="C1033" s="1263">
        <f>VLOOKUP(A1033,[4]Sokkia_Master!A$1:F$8986,3,FALSE)</f>
        <v>0</v>
      </c>
      <c r="D1033" s="1264">
        <f>VLOOKUP(A1033,[4]Sokkia_Master!A$1:F$8986,4,FALSE)</f>
        <v>650</v>
      </c>
    </row>
    <row r="1034" spans="1:4">
      <c r="A1034" s="1292">
        <v>635013</v>
      </c>
      <c r="B1034" s="1262" t="str">
        <f>VLOOKUP(A1034,[4]Sokkia_Master!A$4:F$8986,2,FALSE)</f>
        <v>EDC21B Power Supply</v>
      </c>
      <c r="C1034" s="1263">
        <f>VLOOKUP(A1034,[4]Sokkia_Master!A$1:F$8986,3,FALSE)</f>
        <v>0</v>
      </c>
      <c r="D1034" s="1264">
        <f>VLOOKUP(A1034,[4]Sokkia_Master!A$1:F$8986,4,FALSE)</f>
        <v>77</v>
      </c>
    </row>
    <row r="1035" spans="1:4">
      <c r="A1035" s="1292">
        <v>210160143</v>
      </c>
      <c r="B1035" s="1262" t="str">
        <f>VLOOKUP(A1035,[4]Sokkia_Master!A$4:F$8986,2,FALSE)</f>
        <v>EDC34 Power cable for EDC117 (flat pin, for Japan and USA)</v>
      </c>
      <c r="C1035" s="1263" t="str">
        <f>VLOOKUP(A1035,[4]Sokkia_Master!A$1:F$8986,3,FALSE)</f>
        <v>S O</v>
      </c>
      <c r="D1035" s="1264">
        <f>VLOOKUP(A1035,[4]Sokkia_Master!A$1:F$8986,4,FALSE)</f>
        <v>29.8</v>
      </c>
    </row>
    <row r="1036" spans="1:4">
      <c r="A1036" s="1292">
        <v>740174</v>
      </c>
      <c r="B1036" s="1262" t="str">
        <f>VLOOKUP(A1036,[4]Sokkia_Master!A$4:F$8986,2,FALSE)</f>
        <v>EDC74 Adapter for LP30/31/LV1</v>
      </c>
      <c r="C1036" s="1263" t="str">
        <f>VLOOKUP(A1036,[4]Sokkia_Master!A$1:F$8986,3,FALSE)</f>
        <v>S O</v>
      </c>
      <c r="D1036" s="1264">
        <f>VLOOKUP(A1036,[4]Sokkia_Master!A$1:F$8986,4,FALSE)</f>
        <v>61</v>
      </c>
    </row>
    <row r="1037" spans="1:4">
      <c r="A1037" s="1292">
        <v>740179</v>
      </c>
      <c r="B1037" s="1262" t="str">
        <f>VLOOKUP(A1037,[4]Sokkia_Master!A$4:F$8986,2,FALSE)</f>
        <v>EDC79 Adapter for LP30/31 LV1 Requires EDC74</v>
      </c>
      <c r="C1037" s="1263">
        <f>VLOOKUP(A1037,[4]Sokkia_Master!A$1:F$8986,3,FALSE)</f>
        <v>0</v>
      </c>
      <c r="D1037" s="1264">
        <f>VLOOKUP(A1037,[4]Sokkia_Master!A$1:F$8986,4,FALSE)</f>
        <v>252</v>
      </c>
    </row>
    <row r="1038" spans="1:4">
      <c r="A1038" s="1292" t="s">
        <v>8638</v>
      </c>
      <c r="B1038" s="1262" t="str">
        <f>VLOOKUP(A1038,[4]Sokkia_Master!A$4:F$8986,2,FALSE)</f>
        <v>Cable, DOC210E to USB</v>
      </c>
      <c r="C1038" s="1263">
        <f>VLOOKUP(A1038,[4]Sokkia_Master!A$1:F$8986,3,FALSE)</f>
        <v>0</v>
      </c>
      <c r="D1038" s="1264">
        <f>VLOOKUP(A1038,[4]Sokkia_Master!A$1:F$8986,4,FALSE)</f>
        <v>137</v>
      </c>
    </row>
    <row r="1039" spans="1:4">
      <c r="A1039" s="1292" t="s">
        <v>8614</v>
      </c>
      <c r="B1039" s="1262" t="str">
        <f>VLOOKUP(A1039,[4]Sokkia_Master!A$4:F$8986,2,FALSE)</f>
        <v>CBL,IF,EDC214,AX2,DS,PS,DS-I,CTRL&amp;PWR,5M</v>
      </c>
      <c r="C1039" s="1263">
        <f>VLOOKUP(A1039,[4]Sokkia_Master!A$1:F$8986,3,FALSE)</f>
        <v>0</v>
      </c>
      <c r="D1039" s="1264">
        <f>VLOOKUP(A1039,[4]Sokkia_Master!A$1:F$8986,4,FALSE)</f>
        <v>355</v>
      </c>
    </row>
    <row r="1040" spans="1:4">
      <c r="A1040" s="1367"/>
      <c r="B1040" s="1315"/>
      <c r="C1040" s="1316"/>
      <c r="D1040" s="1310"/>
    </row>
    <row r="1041" spans="1:4">
      <c r="A1041" s="1350"/>
      <c r="B1041" s="1351" t="s">
        <v>26361</v>
      </c>
      <c r="C1041" s="1352"/>
      <c r="D1041" s="1353"/>
    </row>
    <row r="1042" spans="1:4">
      <c r="A1042" s="1370"/>
      <c r="B1042" s="1260" t="str">
        <f>IF(A1042&gt;0,VLOOKUP(A1042,#REF!,3,FALSE)," ")</f>
        <v xml:space="preserve"> </v>
      </c>
      <c r="C1042" s="1253" t="str">
        <f>IF(A1042&gt;0,VLOOKUP(A1042,#REF!,4,FALSE)," ")</f>
        <v xml:space="preserve"> </v>
      </c>
      <c r="D1042" s="1302" t="str">
        <f>IF(A1042&gt;0,VLOOKUP(A1042,#REF!,5,FALSE)," ")</f>
        <v xml:space="preserve"> </v>
      </c>
    </row>
    <row r="1043" spans="1:4">
      <c r="A1043" s="1292">
        <v>210150017</v>
      </c>
      <c r="B1043" s="1262" t="str">
        <f>VLOOKUP(A1043,[4]Sokkia_Master!A$4:F$8986,2,FALSE)</f>
        <v>DE16 Diagonal Eyepiece for DT2, B20</v>
      </c>
      <c r="C1043" s="1263">
        <f>VLOOKUP(A1043,[4]Sokkia_Master!A$1:F$8986,3,FALSE)</f>
        <v>0</v>
      </c>
      <c r="D1043" s="1264">
        <f>VLOOKUP(A1043,[4]Sokkia_Master!A$1:F$8986,4,FALSE)</f>
        <v>493</v>
      </c>
    </row>
    <row r="1044" spans="1:4">
      <c r="A1044" s="1292">
        <v>210150023</v>
      </c>
      <c r="B1044" s="1262" t="str">
        <f>VLOOKUP(A1044,[4]Sokkia_Master!A$4:F$8986,2,FALSE)</f>
        <v>DE25 Diagonal Eyepiece for SET500, DT500, R3</v>
      </c>
      <c r="C1044" s="1263">
        <f>VLOOKUP(A1044,[4]Sokkia_Master!A$1:F$8986,3,FALSE)</f>
        <v>0</v>
      </c>
      <c r="D1044" s="1264">
        <f>VLOOKUP(A1044,[4]Sokkia_Master!A$1:F$8986,4,FALSE)</f>
        <v>600</v>
      </c>
    </row>
    <row r="1045" spans="1:4">
      <c r="A1045" s="1292">
        <v>210150025</v>
      </c>
      <c r="B1045" s="1262" t="str">
        <f>VLOOKUP(A1045,[4]Sokkia_Master!A$4:F$8986,2,FALSE)</f>
        <v>DIAGONAL EYEPIECE 27 (DE27) Magnif 30x</v>
      </c>
      <c r="C1045" s="1263" t="str">
        <f>VLOOKUP(A1045,[4]Sokkia_Master!A$1:F$8986,3,FALSE)</f>
        <v>S O</v>
      </c>
      <c r="D1045" s="1264">
        <f>VLOOKUP(A1045,[4]Sokkia_Master!A$1:F$8986,4,FALSE)</f>
        <v>600</v>
      </c>
    </row>
    <row r="1046" spans="1:4">
      <c r="A1046" s="1292" t="s">
        <v>8624</v>
      </c>
      <c r="B1046" s="1262" t="str">
        <f>VLOOKUP(A1046,[4]Sokkia_Master!A$4:F$8986,2,FALSE)</f>
        <v>DE30 Diagonal Eyepiece</v>
      </c>
      <c r="C1046" s="1263">
        <f>VLOOKUP(A1046,[4]Sokkia_Master!A$1:F$8986,3,FALSE)</f>
        <v>0</v>
      </c>
      <c r="D1046" s="1264">
        <f>VLOOKUP(A1046,[4]Sokkia_Master!A$1:F$8986,4,FALSE)</f>
        <v>880</v>
      </c>
    </row>
    <row r="1047" spans="1:4">
      <c r="A1047" s="1292">
        <v>210160155</v>
      </c>
      <c r="B1047" s="1262" t="str">
        <f>VLOOKUP(A1047,[4]Sokkia_Master!A$4:F$8986,2,FALSE)</f>
        <v>EL5 40x Eyepiece B20</v>
      </c>
      <c r="C1047" s="1263">
        <f>VLOOKUP(A1047,[4]Sokkia_Master!A$1:F$8986,3,FALSE)</f>
        <v>0</v>
      </c>
      <c r="D1047" s="1264">
        <f>VLOOKUP(A1047,[4]Sokkia_Master!A$1:F$8986,4,FALSE)</f>
        <v>229</v>
      </c>
    </row>
    <row r="1048" spans="1:4">
      <c r="A1048" s="1292">
        <v>221928000</v>
      </c>
      <c r="B1048" s="1262" t="str">
        <f>VLOOKUP(A1048,[4]Sokkia_Master!A$4:F$8986,2,FALSE)</f>
        <v>EL7 Telescope Eyepiece Lens 40x</v>
      </c>
      <c r="C1048" s="1263">
        <f>VLOOKUP(A1048,[4]Sokkia_Master!A$1:F$8986,3,FALSE)</f>
        <v>0</v>
      </c>
      <c r="D1048" s="1264">
        <f>VLOOKUP(A1048,[4]Sokkia_Master!A$1:F$8986,4,FALSE)</f>
        <v>401</v>
      </c>
    </row>
    <row r="1049" spans="1:4">
      <c r="A1049" s="1292">
        <v>210150041</v>
      </c>
      <c r="B1049" s="1262" t="str">
        <f>VLOOKUP(A1049,[4]Sokkia_Master!A$4:F$8986,2,FALSE)</f>
        <v>MA04A Dark Filter for Zenith Prism</v>
      </c>
      <c r="C1049" s="1263" t="str">
        <f>VLOOKUP(A1049,[4]Sokkia_Master!A$1:F$8986,3,FALSE)</f>
        <v>S O</v>
      </c>
      <c r="D1049" s="1264">
        <f>VLOOKUP(A1049,[4]Sokkia_Master!A$1:F$8986,4,FALSE)</f>
        <v>53.8</v>
      </c>
    </row>
    <row r="1050" spans="1:4">
      <c r="A1050" s="1292" t="s">
        <v>8656</v>
      </c>
      <c r="B1050" s="1262" t="str">
        <f>VLOOKUP(A1050,[4]Sokkia_Master!A$4:F$8986,2,FALSE)</f>
        <v>OF4 Solar Filter</v>
      </c>
      <c r="C1050" s="1263">
        <f>VLOOKUP(A1050,[4]Sokkia_Master!A$1:F$8986,3,FALSE)</f>
        <v>0</v>
      </c>
      <c r="D1050" s="1264">
        <f>VLOOKUP(A1050,[4]Sokkia_Master!A$1:F$8986,4,FALSE)</f>
        <v>493</v>
      </c>
    </row>
    <row r="1051" spans="1:4">
      <c r="A1051" s="1292">
        <v>210160164</v>
      </c>
      <c r="B1051" s="1262" t="str">
        <f>VLOOKUP(A1051,[4]Sokkia_Master!A$4:F$8986,2,FALSE)</f>
        <v>OF3A Solar filter flip type (Special Order)</v>
      </c>
      <c r="C1051" s="1263" t="str">
        <f>VLOOKUP(A1051,[4]Sokkia_Master!A$1:F$8986,3,FALSE)</f>
        <v>S O</v>
      </c>
      <c r="D1051" s="1264">
        <f>VLOOKUP(A1051,[4]Sokkia_Master!A$1:F$8986,4,FALSE)</f>
        <v>640</v>
      </c>
    </row>
    <row r="1052" spans="1:4">
      <c r="A1052" s="1292">
        <v>210150047</v>
      </c>
      <c r="B1052" s="1262" t="str">
        <f>VLOOKUP(A1052,[4]Sokkia_Master!A$4:F$8986,2,FALSE)</f>
        <v>OM5 Optical Micrometer B20, B21 (metric)</v>
      </c>
      <c r="C1052" s="1263" t="str">
        <f>VLOOKUP(A1052,[4]Sokkia_Master!A$1:F$8986,3,FALSE)</f>
        <v>S O</v>
      </c>
      <c r="D1052" s="1264">
        <f>VLOOKUP(A1052,[4]Sokkia_Master!A$1:F$8986,4,FALSE)</f>
        <v>2890</v>
      </c>
    </row>
    <row r="1053" spans="1:4">
      <c r="A1053" s="1292">
        <v>210150048</v>
      </c>
      <c r="B1053" s="1262" t="str">
        <f>VLOOKUP(A1053,[4]Sokkia_Master!A$4:F$8986,2,FALSE)</f>
        <v>OM5F Optical Micrometer B20, B21 (feet)</v>
      </c>
      <c r="C1053" s="1263" t="str">
        <f>VLOOKUP(A1053,[4]Sokkia_Master!A$1:F$8986,3,FALSE)</f>
        <v>S O</v>
      </c>
      <c r="D1053" s="1264">
        <f>VLOOKUP(A1053,[4]Sokkia_Master!A$1:F$8986,4,FALSE)</f>
        <v>2890</v>
      </c>
    </row>
    <row r="1054" spans="1:4">
      <c r="A1054" s="1292"/>
      <c r="B1054" s="1260" t="str">
        <f>IF(A1054&gt;0,VLOOKUP(A1054,#REF!,3,FALSE)," ")</f>
        <v xml:space="preserve"> </v>
      </c>
      <c r="C1054" s="1253" t="str">
        <f>IF(A1054&gt;0,VLOOKUP(A1054,#REF!,4,FALSE)," ")</f>
        <v xml:space="preserve"> </v>
      </c>
      <c r="D1054" s="1302" t="str">
        <f>IF(A1054&gt;0,VLOOKUP(A1054,#REF!,5,FALSE)," ")</f>
        <v xml:space="preserve"> </v>
      </c>
    </row>
    <row r="1056" spans="1:4">
      <c r="A1056" s="1350"/>
      <c r="B1056" s="1351" t="s">
        <v>26362</v>
      </c>
      <c r="C1056" s="1352"/>
      <c r="D1056" s="1353"/>
    </row>
    <row r="1057" spans="1:4">
      <c r="A1057" s="1341"/>
      <c r="B1057" s="1342"/>
      <c r="C1057" s="1343"/>
      <c r="D1057" s="1372"/>
    </row>
    <row r="1058" spans="1:4">
      <c r="A1058" s="1292" t="s">
        <v>8920</v>
      </c>
      <c r="B1058" s="1262" t="str">
        <f>VLOOKUP(A1058,[4]Sokkia_Master!A$4:F$8986,2,FALSE)</f>
        <v>DT550/PS</v>
      </c>
      <c r="C1058" s="1263">
        <f>VLOOKUP(A1058,[4]Sokkia_Master!A$1:F$8986,3,FALSE)</f>
        <v>0</v>
      </c>
      <c r="D1058" s="1264">
        <f>VLOOKUP(A1058,[4]Sokkia_Master!A$1:F$8986,4,FALSE)</f>
        <v>5040</v>
      </c>
    </row>
    <row r="1059" spans="1:4">
      <c r="A1059" s="1292" t="s">
        <v>8924</v>
      </c>
      <c r="B1059" s="1262" t="str">
        <f>VLOOKUP(A1059,[4]Sokkia_Master!A$4:F$8986,2,FALSE)</f>
        <v>DT750/PS</v>
      </c>
      <c r="C1059" s="1263">
        <f>VLOOKUP(A1059,[4]Sokkia_Master!A$1:F$8986,3,FALSE)</f>
        <v>0</v>
      </c>
      <c r="D1059" s="1264">
        <f>VLOOKUP(A1059,[4]Sokkia_Master!A$1:F$8986,4,FALSE)</f>
        <v>4200</v>
      </c>
    </row>
    <row r="1060" spans="1:4">
      <c r="A1060" s="1292" t="s">
        <v>8928</v>
      </c>
      <c r="B1060" s="1262" t="str">
        <f>VLOOKUP(A1060,[4]Sokkia_Master!A$4:F$8986,2,FALSE)</f>
        <v>DT950G/PS</v>
      </c>
      <c r="C1060" s="1263">
        <f>VLOOKUP(A1060,[4]Sokkia_Master!A$1:F$8986,3,FALSE)</f>
        <v>0</v>
      </c>
      <c r="D1060" s="1264">
        <f>VLOOKUP(A1060,[4]Sokkia_Master!A$1:F$8986,4,FALSE)</f>
        <v>3420</v>
      </c>
    </row>
    <row r="1061" spans="1:4">
      <c r="A1061" s="1341"/>
      <c r="B1061" s="1342"/>
      <c r="C1061" s="1343"/>
      <c r="D1061" s="1372"/>
    </row>
    <row r="1062" spans="1:4">
      <c r="A1062" s="1350"/>
      <c r="B1062" s="1351" t="s">
        <v>26363</v>
      </c>
      <c r="C1062" s="1352"/>
      <c r="D1062" s="1353"/>
    </row>
    <row r="1063" spans="1:4">
      <c r="A1063" s="1292"/>
      <c r="B1063" s="1260" t="str">
        <f>IF(A1063&gt;0,VLOOKUP(A1063,#REF!,3,FALSE)," ")</f>
        <v xml:space="preserve"> </v>
      </c>
      <c r="C1063" s="1253" t="str">
        <f>IF(A1063&gt;0,VLOOKUP(A1063,#REF!,4,FALSE)," ")</f>
        <v xml:space="preserve"> </v>
      </c>
      <c r="D1063" s="1302" t="str">
        <f>IF(A1063&gt;0,VLOOKUP(A1063,#REF!,5,FALSE)," ")</f>
        <v xml:space="preserve"> </v>
      </c>
    </row>
    <row r="1064" spans="1:4">
      <c r="A1064" s="1292" t="s">
        <v>8922</v>
      </c>
      <c r="B1064" s="1262" t="str">
        <f>VLOOKUP(A1064,[4]Sokkia_Master!A$4:F$8986,2,FALSE)</f>
        <v>DT550L/PS</v>
      </c>
      <c r="C1064" s="1263">
        <f>VLOOKUP(A1064,[4]Sokkia_Master!A$1:F$8986,3,FALSE)</f>
        <v>0</v>
      </c>
      <c r="D1064" s="1264">
        <f>VLOOKUP(A1064,[4]Sokkia_Master!A$1:F$8986,4,FALSE)</f>
        <v>6000</v>
      </c>
    </row>
    <row r="1065" spans="1:4">
      <c r="A1065" s="1292" t="s">
        <v>8926</v>
      </c>
      <c r="B1065" s="1262" t="str">
        <f>VLOOKUP(A1065,[4]Sokkia_Master!A$4:F$8986,2,FALSE)</f>
        <v>DT750L/PS</v>
      </c>
      <c r="C1065" s="1263">
        <f>VLOOKUP(A1065,[4]Sokkia_Master!A$1:F$8986,3,FALSE)</f>
        <v>0</v>
      </c>
      <c r="D1065" s="1264">
        <f>VLOOKUP(A1065,[4]Sokkia_Master!A$1:F$8986,4,FALSE)</f>
        <v>5040</v>
      </c>
    </row>
    <row r="1066" spans="1:4">
      <c r="A1066" s="1292" t="s">
        <v>8930</v>
      </c>
      <c r="B1066" s="1262" t="str">
        <f>VLOOKUP(A1066,[4]Sokkia_Master!A$4:F$8986,2,FALSE)</f>
        <v>DT950LG/PS</v>
      </c>
      <c r="C1066" s="1263">
        <f>VLOOKUP(A1066,[4]Sokkia_Master!A$1:F$8986,3,FALSE)</f>
        <v>0</v>
      </c>
      <c r="D1066" s="1264">
        <f>VLOOKUP(A1066,[4]Sokkia_Master!A$1:F$8986,4,FALSE)</f>
        <v>4490</v>
      </c>
    </row>
    <row r="1067" spans="1:4">
      <c r="A1067" s="1367"/>
      <c r="B1067" s="1287"/>
      <c r="C1067" s="1288"/>
      <c r="D1067" s="1368"/>
    </row>
    <row r="1068" spans="1:4">
      <c r="A1068" s="1448"/>
      <c r="B1068" s="1326"/>
      <c r="C1068" s="1449"/>
      <c r="D1068" s="1450"/>
    </row>
    <row r="1069" spans="1:4">
      <c r="A1069" s="1451"/>
      <c r="B1069" s="1431"/>
      <c r="C1069" s="1452"/>
      <c r="D1069" s="1453"/>
    </row>
    <row r="1070" spans="1:4">
      <c r="A1070" s="1341"/>
      <c r="B1070" s="1342"/>
      <c r="C1070" s="1343"/>
      <c r="D1070" s="1344"/>
    </row>
    <row r="1071" spans="1:4">
      <c r="A1071" s="1350"/>
      <c r="B1071" s="1351" t="s">
        <v>26364</v>
      </c>
      <c r="C1071" s="1352"/>
      <c r="D1071" s="1353"/>
    </row>
    <row r="1072" spans="1:4">
      <c r="A1072" s="1292"/>
      <c r="B1072" s="1260" t="str">
        <f>IF(A1072&gt;0,VLOOKUP(A1072,#REF!,3,FALSE)," ")</f>
        <v xml:space="preserve"> </v>
      </c>
      <c r="C1072" s="1253" t="str">
        <f>IF(A1072&gt;0,VLOOKUP(A1072,#REF!,4,FALSE)," ")</f>
        <v xml:space="preserve"> </v>
      </c>
      <c r="D1072" s="1302" t="str">
        <f>IF(A1072&gt;0,VLOOKUP(A1072,#REF!,5,FALSE)," ")</f>
        <v xml:space="preserve"> </v>
      </c>
    </row>
    <row r="1073" spans="1:4">
      <c r="A1073" s="1292">
        <v>303680000</v>
      </c>
      <c r="B1073" s="1262" t="str">
        <f>VLOOKUP(A1073,[4]Sokkia_Master!A$4:F$8986,2,FALSE)</f>
        <v>Diagonal Eyepiece 13 for DTx40 Series</v>
      </c>
      <c r="C1073" s="1263">
        <f>VLOOKUP(A1073,[4]Sokkia_Master!A$1:F$8986,3,FALSE)</f>
        <v>0</v>
      </c>
      <c r="D1073" s="1264">
        <f>VLOOKUP(A1073,[4]Sokkia_Master!A$1:F$8986,4,FALSE)</f>
        <v>401</v>
      </c>
    </row>
    <row r="1074" spans="1:4">
      <c r="A1074" s="1292">
        <v>303690000</v>
      </c>
      <c r="B1074" s="1262" t="str">
        <f>VLOOKUP(A1074,[4]Sokkia_Master!A$4:F$8986,2,FALSE)</f>
        <v>Solar Filter 2 for DTx40 Series</v>
      </c>
      <c r="C1074" s="1263">
        <f>VLOOKUP(A1074,[4]Sokkia_Master!A$1:F$8986,3,FALSE)</f>
        <v>0</v>
      </c>
      <c r="D1074" s="1264">
        <f>VLOOKUP(A1074,[4]Sokkia_Master!A$1:F$8986,4,FALSE)</f>
        <v>68</v>
      </c>
    </row>
    <row r="1075" spans="1:4">
      <c r="A1075" s="1292">
        <v>303650202</v>
      </c>
      <c r="B1075" s="1262" t="str">
        <f>VLOOKUP(A1075,[4]Sokkia_Master!A$4:F$8986,2,FALSE)</f>
        <v>BDC69 AA Battery Holder DTx40</v>
      </c>
      <c r="C1075" s="1263">
        <f>VLOOKUP(A1075,[4]Sokkia_Master!A$1:F$8986,3,FALSE)</f>
        <v>0</v>
      </c>
      <c r="D1075" s="1264">
        <f>VLOOKUP(A1075,[4]Sokkia_Master!A$1:F$8986,4,FALSE)</f>
        <v>108</v>
      </c>
    </row>
    <row r="1076" spans="1:4">
      <c r="A1076" s="1292"/>
      <c r="B1076" s="1260" t="str">
        <f>IF(A1076&gt;0,VLOOKUP(A1076,#REF!,3,FALSE)," ")</f>
        <v xml:space="preserve"> </v>
      </c>
      <c r="C1076" s="1253" t="str">
        <f>IF(A1076&gt;0,VLOOKUP(A1076,#REF!,4,FALSE)," ")</f>
        <v xml:space="preserve"> </v>
      </c>
      <c r="D1076" s="1302" t="str">
        <f>IF(A1076&gt;0,VLOOKUP(A1076,#REF!,5,FALSE)," ")</f>
        <v xml:space="preserve"> </v>
      </c>
    </row>
    <row r="1078" spans="1:4">
      <c r="A1078" s="1350"/>
      <c r="B1078" s="1351" t="s">
        <v>26365</v>
      </c>
      <c r="C1078" s="1352"/>
      <c r="D1078" s="1353"/>
    </row>
    <row r="1079" spans="1:4">
      <c r="A1079" s="1292"/>
      <c r="B1079" s="1260" t="s">
        <v>13487</v>
      </c>
      <c r="C1079" s="1253" t="s">
        <v>13487</v>
      </c>
      <c r="D1079" s="1302" t="s">
        <v>13487</v>
      </c>
    </row>
    <row r="1080" spans="1:4">
      <c r="A1080" s="1292">
        <v>212067101</v>
      </c>
      <c r="B1080" s="1262" t="str">
        <f>VLOOKUP(A1080,[4]Sokkia_Master!A$4:F$8986,2,FALSE)</f>
        <v>NET05AX2T/PS, w/BT, SD, US</v>
      </c>
      <c r="C1080" s="1263">
        <f>VLOOKUP(A1080,[4]Sokkia_Master!A$1:F$8986,3,FALSE)</f>
        <v>0</v>
      </c>
      <c r="D1080" s="1264">
        <f>VLOOKUP(A1080,[4]Sokkia_Master!A$1:F$8986,4,FALSE)</f>
        <v>39700</v>
      </c>
    </row>
    <row r="1081" spans="1:4">
      <c r="A1081" s="1292">
        <v>212067111</v>
      </c>
      <c r="B1081" s="1262" t="str">
        <f>VLOOKUP(A1081,[4]Sokkia_Master!A$4:F$8986,2,FALSE)</f>
        <v>NET1AX2T/PS, w/BT, SD, US</v>
      </c>
      <c r="C1081" s="1263">
        <f>VLOOKUP(A1081,[4]Sokkia_Master!A$1:F$8986,3,FALSE)</f>
        <v>0</v>
      </c>
      <c r="D1081" s="1264">
        <f>VLOOKUP(A1081,[4]Sokkia_Master!A$1:F$8986,4,FALSE)</f>
        <v>35000</v>
      </c>
    </row>
    <row r="1082" spans="1:4">
      <c r="A1082" s="1292"/>
      <c r="B1082" s="1260"/>
      <c r="C1082" s="1253"/>
      <c r="D1082" s="1302"/>
    </row>
    <row r="1083" spans="1:4">
      <c r="A1083" s="1454" t="s">
        <v>26077</v>
      </c>
      <c r="B1083" s="1326"/>
      <c r="C1083" s="1449"/>
      <c r="D1083" s="1450"/>
    </row>
    <row r="1084" spans="1:4">
      <c r="A1084" s="1455" t="s">
        <v>26366</v>
      </c>
      <c r="B1084" s="1426" t="s">
        <v>26367</v>
      </c>
      <c r="C1084" s="1253"/>
      <c r="D1084" s="1302"/>
    </row>
    <row r="1085" spans="1:4">
      <c r="A1085" s="1455" t="s">
        <v>25972</v>
      </c>
      <c r="B1085" s="1426" t="s">
        <v>26368</v>
      </c>
      <c r="C1085" s="1253"/>
      <c r="D1085" s="1302"/>
    </row>
    <row r="1086" spans="1:4">
      <c r="A1086" s="1456" t="s">
        <v>25974</v>
      </c>
      <c r="B1086" s="1426" t="s">
        <v>26369</v>
      </c>
      <c r="C1086" s="1253"/>
      <c r="D1086" s="1302"/>
    </row>
    <row r="1087" spans="1:4">
      <c r="A1087" s="1455">
        <v>645412006</v>
      </c>
      <c r="B1087" s="1426" t="s">
        <v>26289</v>
      </c>
      <c r="C1087" s="1253"/>
      <c r="D1087" s="1302"/>
    </row>
    <row r="1088" spans="1:4">
      <c r="A1088" s="1457">
        <v>213055103</v>
      </c>
      <c r="B1088" s="1426" t="s">
        <v>26290</v>
      </c>
      <c r="C1088" s="1253"/>
      <c r="D1088" s="1302"/>
    </row>
    <row r="1089" spans="1:4">
      <c r="A1089" s="1457">
        <v>221900037</v>
      </c>
      <c r="B1089" s="1426" t="s">
        <v>26291</v>
      </c>
      <c r="C1089" s="1253"/>
      <c r="D1089" s="1302"/>
    </row>
    <row r="1090" spans="1:4">
      <c r="A1090" s="1457">
        <v>2219000260</v>
      </c>
      <c r="B1090" s="1426" t="s">
        <v>26292</v>
      </c>
      <c r="C1090" s="1253"/>
      <c r="D1090" s="1302"/>
    </row>
    <row r="1091" spans="1:4">
      <c r="A1091" s="1457">
        <v>2219000280</v>
      </c>
      <c r="B1091" s="1426" t="s">
        <v>26293</v>
      </c>
      <c r="C1091" s="1253"/>
      <c r="D1091" s="1302"/>
    </row>
    <row r="1092" spans="1:4">
      <c r="A1092" s="1457">
        <v>2219000270</v>
      </c>
      <c r="B1092" s="1426" t="s">
        <v>26294</v>
      </c>
      <c r="C1092" s="1253"/>
      <c r="D1092" s="1302"/>
    </row>
    <row r="1093" spans="1:4">
      <c r="A1093" s="1457">
        <v>2219000230</v>
      </c>
      <c r="B1093" s="1426" t="s">
        <v>26295</v>
      </c>
      <c r="C1093" s="1253"/>
      <c r="D1093" s="1302"/>
    </row>
    <row r="1094" spans="1:4">
      <c r="A1094" s="1455">
        <v>2219000240</v>
      </c>
      <c r="B1094" s="1426" t="s">
        <v>26296</v>
      </c>
      <c r="C1094" s="1253"/>
      <c r="D1094" s="1302"/>
    </row>
    <row r="1095" spans="1:4">
      <c r="A1095" s="1456">
        <v>643719012</v>
      </c>
      <c r="B1095" s="1426" t="s">
        <v>26297</v>
      </c>
      <c r="C1095" s="1253"/>
      <c r="D1095" s="1302"/>
    </row>
    <row r="1096" spans="1:4">
      <c r="A1096" s="1455">
        <v>2130290340</v>
      </c>
      <c r="B1096" s="1426" t="s">
        <v>26370</v>
      </c>
      <c r="C1096" s="1253"/>
      <c r="D1096" s="1302"/>
    </row>
    <row r="1097" spans="1:4">
      <c r="A1097" s="1455">
        <v>213069004</v>
      </c>
      <c r="B1097" s="1426" t="s">
        <v>26299</v>
      </c>
      <c r="C1097" s="1253"/>
      <c r="D1097" s="1302"/>
    </row>
    <row r="1098" spans="1:4">
      <c r="A1098" s="1457">
        <v>2140392030</v>
      </c>
      <c r="B1098" s="1426" t="s">
        <v>26300</v>
      </c>
      <c r="C1098" s="1253"/>
      <c r="D1098" s="1302"/>
    </row>
    <row r="1099" spans="1:4">
      <c r="A1099" s="1457">
        <v>214059202</v>
      </c>
      <c r="B1099" s="1426" t="s">
        <v>26301</v>
      </c>
      <c r="C1099" s="1253"/>
      <c r="D1099" s="1302"/>
    </row>
    <row r="1100" spans="1:4">
      <c r="A1100" s="1457">
        <v>314069004</v>
      </c>
      <c r="B1100" s="1426" t="s">
        <v>26302</v>
      </c>
      <c r="C1100" s="1253"/>
      <c r="D1100" s="1302"/>
    </row>
    <row r="1101" spans="1:4">
      <c r="A1101" s="1457">
        <v>314069009</v>
      </c>
      <c r="B1101" s="1426" t="s">
        <v>26303</v>
      </c>
      <c r="C1101" s="1253"/>
      <c r="D1101" s="1302"/>
    </row>
    <row r="1102" spans="1:4">
      <c r="A1102" s="1457">
        <v>213069043</v>
      </c>
      <c r="B1102" s="1426" t="s">
        <v>26304</v>
      </c>
      <c r="C1102" s="1253"/>
      <c r="D1102" s="1302"/>
    </row>
    <row r="1103" spans="1:4">
      <c r="A1103" s="1457">
        <v>313112066</v>
      </c>
      <c r="B1103" s="1426" t="s">
        <v>26305</v>
      </c>
      <c r="C1103" s="1253"/>
      <c r="D1103" s="1302"/>
    </row>
    <row r="1104" spans="1:4">
      <c r="A1104" s="1457">
        <v>214039908</v>
      </c>
      <c r="B1104" s="1426" t="s">
        <v>26371</v>
      </c>
      <c r="C1104" s="1253"/>
      <c r="D1104" s="1302"/>
    </row>
    <row r="1105" spans="1:4">
      <c r="A1105" s="1457">
        <v>2140499320</v>
      </c>
      <c r="B1105" s="1426" t="s">
        <v>26306</v>
      </c>
      <c r="C1105" s="1253"/>
      <c r="D1105" s="1302"/>
    </row>
    <row r="1106" spans="1:4">
      <c r="A1106" s="1457">
        <v>2140499330</v>
      </c>
      <c r="B1106" s="1426" t="s">
        <v>26307</v>
      </c>
      <c r="C1106" s="1253"/>
      <c r="D1106" s="1302"/>
    </row>
    <row r="1107" spans="1:4">
      <c r="A1107" s="1457">
        <v>645249503</v>
      </c>
      <c r="B1107" s="1426" t="s">
        <v>26308</v>
      </c>
      <c r="C1107" s="1253"/>
      <c r="D1107" s="1302"/>
    </row>
    <row r="1108" spans="1:4">
      <c r="A1108" s="1457">
        <v>213069012</v>
      </c>
      <c r="B1108" s="1426" t="s">
        <v>26309</v>
      </c>
      <c r="C1108" s="1253"/>
      <c r="D1108" s="1302"/>
    </row>
    <row r="1109" spans="1:4">
      <c r="A1109" s="1457">
        <v>645429507</v>
      </c>
      <c r="B1109" s="1426" t="s">
        <v>26372</v>
      </c>
      <c r="C1109" s="1253"/>
      <c r="D1109" s="1302"/>
    </row>
    <row r="1110" spans="1:4">
      <c r="A1110" s="1458"/>
      <c r="B1110" s="1459"/>
      <c r="C1110" s="1460"/>
      <c r="D1110" s="1461"/>
    </row>
    <row r="1111" spans="1:4">
      <c r="A1111" s="1350"/>
      <c r="B1111" s="1351" t="s">
        <v>26373</v>
      </c>
      <c r="C1111" s="1352"/>
      <c r="D1111" s="1353"/>
    </row>
    <row r="1112" spans="1:4">
      <c r="A1112" s="1462"/>
      <c r="B1112" s="1463"/>
      <c r="C1112" s="1464"/>
      <c r="D1112" s="1465"/>
    </row>
    <row r="1113" spans="1:4">
      <c r="A1113" s="1292" t="s">
        <v>9058</v>
      </c>
      <c r="B1113" s="1262" t="str">
        <f>VLOOKUP(A1113,[4]Sokkia_Master!A$4:F$8986,2,FALSE)</f>
        <v>RC-PR5A P3 Range Pole Set incl: RC-PR5A, HardCase, ATP1, RP3, SB179A, charger, battery (1)</v>
      </c>
      <c r="C1113" s="1263">
        <f>VLOOKUP(A1113,[4]Sokkia_Master!A$1:F$8986,3,FALSE)</f>
        <v>0</v>
      </c>
      <c r="D1113" s="1264">
        <f>VLOOKUP(A1113,[4]Sokkia_Master!A$1:F$8986,4,FALSE)</f>
        <v>8000</v>
      </c>
    </row>
    <row r="1114" spans="1:4">
      <c r="A1114" s="1292" t="s">
        <v>8934</v>
      </c>
      <c r="B1114" s="1262" t="str">
        <f>VLOOKUP(A1114,[4]Sokkia_Master!A$4:F$8986,2,FALSE)</f>
        <v>BDC72, Li-ion Batt (7.2V, 5,986mAh)</v>
      </c>
      <c r="C1114" s="1263">
        <f>VLOOKUP(A1114,[4]Sokkia_Master!A$1:F$8986,3,FALSE)</f>
        <v>0</v>
      </c>
      <c r="D1114" s="1264">
        <f>VLOOKUP(A1114,[4]Sokkia_Master!A$1:F$8986,4,FALSE)</f>
        <v>353</v>
      </c>
    </row>
    <row r="1115" spans="1:4">
      <c r="A1115" s="1292" t="s">
        <v>8936</v>
      </c>
      <c r="B1115" s="1262" t="str">
        <f>VLOOKUP(A1115,[4]Sokkia_Master!A$4:F$8986,2,FALSE)</f>
        <v>CDC77/PS, CDC77 - US CABLE (FLAT PIN)</v>
      </c>
      <c r="C1115" s="1263">
        <f>VLOOKUP(A1115,[4]Sokkia_Master!A$1:F$8986,3,FALSE)</f>
        <v>0</v>
      </c>
      <c r="D1115" s="1264">
        <f>VLOOKUP(A1115,[4]Sokkia_Master!A$1:F$8986,4,FALSE)</f>
        <v>372</v>
      </c>
    </row>
    <row r="1116" spans="1:4">
      <c r="A1116" s="1292">
        <v>210160124</v>
      </c>
      <c r="B1116" s="1262" t="str">
        <f>VLOOKUP(A1116,[4]Sokkia_Master!A$4:F$8986,2,FALSE)</f>
        <v>EDC113B 115VAC Power Cable for CDC68/70</v>
      </c>
      <c r="C1116" s="1263">
        <f>VLOOKUP(A1116,[4]Sokkia_Master!A$1:F$8986,3,FALSE)</f>
        <v>0</v>
      </c>
      <c r="D1116" s="1264">
        <f>VLOOKUP(A1116,[4]Sokkia_Master!A$1:F$8986,4,FALSE)</f>
        <v>31</v>
      </c>
    </row>
    <row r="1117" spans="1:4">
      <c r="A1117" s="1292">
        <v>221213900</v>
      </c>
      <c r="B1117" s="1262" t="str">
        <f>VLOOKUP(A1117,[4]Sokkia_Master!A$4:F$8986,2,FALSE)</f>
        <v>EDC139 AC adapter (input voltage : 100 to 240VAC)</v>
      </c>
      <c r="C1117" s="1263">
        <f>VLOOKUP(A1117,[4]Sokkia_Master!A$1:F$8986,3,FALSE)</f>
        <v>0</v>
      </c>
      <c r="D1117" s="1264">
        <f>VLOOKUP(A1117,[4]Sokkia_Master!A$1:F$8986,4,FALSE)</f>
        <v>378</v>
      </c>
    </row>
    <row r="1118" spans="1:4">
      <c r="A1118" s="1292">
        <v>221221100</v>
      </c>
      <c r="B1118" s="1262" t="str">
        <f>VLOOKUP(A1118,[4]Sokkia_Master!A$4:F$8986,2,FALSE)</f>
        <v>EDC211 Y cable for external battery BDC60/61, PC and CX/SX/iX/iM</v>
      </c>
      <c r="C1118" s="1263">
        <f>VLOOKUP(A1118,[4]Sokkia_Master!A$1:F$8986,3,FALSE)</f>
        <v>0</v>
      </c>
      <c r="D1118" s="1264">
        <f>VLOOKUP(A1118,[4]Sokkia_Master!A$1:F$8986,4,FALSE)</f>
        <v>820</v>
      </c>
    </row>
    <row r="1119" spans="1:4">
      <c r="A1119" s="1292">
        <v>221221200</v>
      </c>
      <c r="B1119" s="1262" t="str">
        <f>VLOOKUP(A1119,[4]Sokkia_Master!A$4:F$8986,2,FALSE)</f>
        <v>EDC212 Y cable for EDC139 AC adapter, PC and CX/FX/SX/iX/iM PC connector</v>
      </c>
      <c r="C1119" s="1263">
        <f>VLOOKUP(A1119,[4]Sokkia_Master!A$1:F$8986,3,FALSE)</f>
        <v>0</v>
      </c>
      <c r="D1119" s="1264">
        <f>VLOOKUP(A1119,[4]Sokkia_Master!A$1:F$8986,4,FALSE)</f>
        <v>820</v>
      </c>
    </row>
    <row r="1120" spans="1:4">
      <c r="A1120" s="1292">
        <v>221221300</v>
      </c>
      <c r="B1120" s="1262" t="str">
        <f>VLOOKUP(A1120,[4]Sokkia_Master!A$4:F$8986,2,FALSE)</f>
        <v>EDC213 Cable for Car battery(alligator) and CX/FX/SX/iX/iM</v>
      </c>
      <c r="C1120" s="1263">
        <f>VLOOKUP(A1120,[4]Sokkia_Master!A$1:F$8986,3,FALSE)</f>
        <v>0</v>
      </c>
      <c r="D1120" s="1264">
        <f>VLOOKUP(A1120,[4]Sokkia_Master!A$1:F$8986,4,FALSE)</f>
        <v>206</v>
      </c>
    </row>
    <row r="1121" spans="1:4">
      <c r="A1121" s="1292">
        <v>221840700</v>
      </c>
      <c r="B1121" s="1262" t="str">
        <f>VLOOKUP(A1121,[4]Sokkia_Master!A$4:F$8986,2,FALSE)</f>
        <v>CP7 Tubular compass</v>
      </c>
      <c r="C1121" s="1263">
        <f>VLOOKUP(A1121,[4]Sokkia_Master!A$1:F$8986,3,FALSE)</f>
        <v>0</v>
      </c>
      <c r="D1121" s="1264">
        <f>VLOOKUP(A1121,[4]Sokkia_Master!A$1:F$8986,4,FALSE)</f>
        <v>66</v>
      </c>
    </row>
    <row r="1122" spans="1:4">
      <c r="A1122" s="1292">
        <v>210150025</v>
      </c>
      <c r="B1122" s="1262" t="str">
        <f>VLOOKUP(A1122,[4]Sokkia_Master!A$4:F$8986,2,FALSE)</f>
        <v>DIAGONAL EYEPIECE 27 (DE27) Magnif 30x</v>
      </c>
      <c r="C1122" s="1263" t="str">
        <f>VLOOKUP(A1122,[4]Sokkia_Master!A$1:F$8986,3,FALSE)</f>
        <v>S O</v>
      </c>
      <c r="D1122" s="1264">
        <f>VLOOKUP(A1122,[4]Sokkia_Master!A$1:F$8986,4,FALSE)</f>
        <v>600</v>
      </c>
    </row>
    <row r="1123" spans="1:4">
      <c r="A1123" s="1292">
        <v>221928000</v>
      </c>
      <c r="B1123" s="1262" t="str">
        <f>VLOOKUP(A1123,[4]Sokkia_Master!A$4:F$8986,2,FALSE)</f>
        <v>EL7 Telescope Eyepiece Lens 40x</v>
      </c>
      <c r="C1123" s="1263">
        <f>VLOOKUP(A1123,[4]Sokkia_Master!A$1:F$8986,3,FALSE)</f>
        <v>0</v>
      </c>
      <c r="D1123" s="1264">
        <f>VLOOKUP(A1123,[4]Sokkia_Master!A$1:F$8986,4,FALSE)</f>
        <v>401</v>
      </c>
    </row>
    <row r="1124" spans="1:4">
      <c r="A1124" s="1292">
        <v>210160164</v>
      </c>
      <c r="B1124" s="1262" t="str">
        <f>VLOOKUP(A1124,[4]Sokkia_Master!A$4:F$8986,2,FALSE)</f>
        <v>OF3A Solar filter flip type (Special Order)</v>
      </c>
      <c r="C1124" s="1263" t="str">
        <f>VLOOKUP(A1124,[4]Sokkia_Master!A$1:F$8986,3,FALSE)</f>
        <v>S O</v>
      </c>
      <c r="D1124" s="1264">
        <f>VLOOKUP(A1124,[4]Sokkia_Master!A$1:F$8986,4,FALSE)</f>
        <v>640</v>
      </c>
    </row>
    <row r="1125" spans="1:4">
      <c r="A1125" s="1292" t="s">
        <v>8446</v>
      </c>
      <c r="B1125" s="1262" t="str">
        <f>VLOOKUP(A1125,[4]Sokkia_Master!A$4:F$8986,2,FALSE)</f>
        <v>DOC210E RS232C Cable</v>
      </c>
      <c r="C1125" s="1263">
        <f>VLOOKUP(A1125,[4]Sokkia_Master!A$1:F$8986,3,FALSE)</f>
        <v>0</v>
      </c>
      <c r="D1125" s="1264">
        <f>VLOOKUP(A1125,[4]Sokkia_Master!A$1:F$8986,4,FALSE)</f>
        <v>114</v>
      </c>
    </row>
    <row r="1126" spans="1:4">
      <c r="A1126" s="1292">
        <v>724814</v>
      </c>
      <c r="B1126" s="1262" t="str">
        <f>VLOOKUP(A1126,[4]Sokkia_Master!A$4:F$8986,2,FALSE)</f>
        <v>90° L-Bar Monitoring Prism</v>
      </c>
      <c r="C1126" s="1263">
        <f>VLOOKUP(A1126,[4]Sokkia_Master!A$1:F$8986,3,FALSE)</f>
        <v>0</v>
      </c>
      <c r="D1126" s="1264">
        <f>VLOOKUP(A1126,[4]Sokkia_Master!A$1:F$8986,4,FALSE)</f>
        <v>77</v>
      </c>
    </row>
    <row r="1127" spans="1:4">
      <c r="A1127" s="1292" t="s">
        <v>8614</v>
      </c>
      <c r="B1127" s="1262" t="str">
        <f>VLOOKUP(A1127,[4]Sokkia_Master!A$4:F$8986,2,FALSE)</f>
        <v>CBL,IF,EDC214,AX2,DS,PS,DS-I,CTRL&amp;PWR,5M</v>
      </c>
      <c r="C1127" s="1263">
        <f>VLOOKUP(A1127,[4]Sokkia_Master!A$1:F$8986,3,FALSE)</f>
        <v>0</v>
      </c>
      <c r="D1127" s="1264">
        <f>VLOOKUP(A1127,[4]Sokkia_Master!A$1:F$8986,4,FALSE)</f>
        <v>355</v>
      </c>
    </row>
    <row r="1128" spans="1:4">
      <c r="A1128" s="1292" t="s">
        <v>8638</v>
      </c>
      <c r="B1128" s="1262" t="str">
        <f>VLOOKUP(A1128,[4]Sokkia_Master!A$4:F$8986,2,FALSE)</f>
        <v>Cable, DOC210E to USB</v>
      </c>
      <c r="C1128" s="1263">
        <f>VLOOKUP(A1128,[4]Sokkia_Master!A$1:F$8986,3,FALSE)</f>
        <v>0</v>
      </c>
      <c r="D1128" s="1264">
        <f>VLOOKUP(A1128,[4]Sokkia_Master!A$1:F$8986,4,FALSE)</f>
        <v>137</v>
      </c>
    </row>
    <row r="1129" spans="1:4">
      <c r="A1129" s="1292"/>
      <c r="B1129" s="1260" t="str">
        <f>IF(A1129&gt;0,VLOOKUP(A1129,#REF!,3,FALSE)," ")</f>
        <v xml:space="preserve"> </v>
      </c>
      <c r="C1129" s="1253" t="str">
        <f>IF(A1129&gt;0,VLOOKUP(A1129,#REF!,4,FALSE)," ")</f>
        <v xml:space="preserve"> </v>
      </c>
      <c r="D1129" s="1302" t="str">
        <f>IF(A1129&gt;0,VLOOKUP(A1129,#REF!,5,FALSE)," ")</f>
        <v xml:space="preserve"> </v>
      </c>
    </row>
    <row r="1130" spans="1:4">
      <c r="A1130" s="1350"/>
      <c r="B1130" s="1351" t="s">
        <v>26374</v>
      </c>
      <c r="C1130" s="1352"/>
      <c r="D1130" s="1353"/>
    </row>
    <row r="1131" spans="1:4">
      <c r="A1131" s="1292"/>
      <c r="B1131" s="1260" t="str">
        <f>IF(A1131&gt;0,VLOOKUP(A1131,#REF!,3,FALSE)," ")</f>
        <v xml:space="preserve"> </v>
      </c>
      <c r="C1131" s="1253" t="str">
        <f>IF(A1131&gt;0,VLOOKUP(A1131,#REF!,4,FALSE)," ")</f>
        <v xml:space="preserve"> </v>
      </c>
      <c r="D1131" s="1302" t="str">
        <f>IF(A1131&gt;0,VLOOKUP(A1131,#REF!,5,FALSE)," ")</f>
        <v xml:space="preserve"> </v>
      </c>
    </row>
    <row r="1132" spans="1:4">
      <c r="A1132" s="1292" t="s">
        <v>8934</v>
      </c>
      <c r="B1132" s="1262" t="str">
        <f>VLOOKUP(A1132,[4]Sokkia_Master!A$4:F$8986,2,FALSE)</f>
        <v>BDC72, Li-ion Batt (7.2V, 5,986mAh)</v>
      </c>
      <c r="C1132" s="1263">
        <f>VLOOKUP(A1132,[4]Sokkia_Master!A$1:F$8986,3,FALSE)</f>
        <v>0</v>
      </c>
      <c r="D1132" s="1264">
        <f>VLOOKUP(A1132,[4]Sokkia_Master!A$1:F$8986,4,FALSE)</f>
        <v>353</v>
      </c>
    </row>
    <row r="1133" spans="1:4">
      <c r="A1133" s="1292" t="s">
        <v>8936</v>
      </c>
      <c r="B1133" s="1262" t="str">
        <f>VLOOKUP(A1133,[4]Sokkia_Master!A$4:F$8986,2,FALSE)</f>
        <v>CDC77/PS, CDC77 - US CABLE (FLAT PIN)</v>
      </c>
      <c r="C1133" s="1263">
        <f>VLOOKUP(A1133,[4]Sokkia_Master!A$1:F$8986,3,FALSE)</f>
        <v>0</v>
      </c>
      <c r="D1133" s="1264">
        <f>VLOOKUP(A1133,[4]Sokkia_Master!A$1:F$8986,4,FALSE)</f>
        <v>372</v>
      </c>
    </row>
    <row r="1134" spans="1:4">
      <c r="A1134" s="1292" t="s">
        <v>8932</v>
      </c>
      <c r="B1134" s="1262" t="str">
        <f>VLOOKUP(A1134,[4]Sokkia_Master!A$4:F$8986,2,FALSE)</f>
        <v>BDC71, Li-ion Batt (7.2V, 2993mAh)</v>
      </c>
      <c r="C1134" s="1263">
        <f>VLOOKUP(A1134,[4]Sokkia_Master!A$1:F$8986,3,FALSE)</f>
        <v>0</v>
      </c>
      <c r="D1134" s="1264">
        <f>VLOOKUP(A1134,[4]Sokkia_Master!A$1:F$8986,4,FALSE)</f>
        <v>257</v>
      </c>
    </row>
    <row r="1135" spans="1:4">
      <c r="A1135" s="1292">
        <v>210200023</v>
      </c>
      <c r="B1135" s="1262" t="str">
        <f>VLOOKUP(A1135,[4]Sokkia_Master!A$4:F$8986,2,FALSE)</f>
        <v>DOC128 Trunk cable for EDC120/121 or DOC129 and HIROSE connection</v>
      </c>
      <c r="C1135" s="1263">
        <f>VLOOKUP(A1135,[4]Sokkia_Master!A$1:F$8986,3,FALSE)</f>
        <v>0</v>
      </c>
      <c r="D1135" s="1264">
        <f>VLOOKUP(A1135,[4]Sokkia_Master!A$1:F$8986,4,FALSE)</f>
        <v>183</v>
      </c>
    </row>
    <row r="1136" spans="1:4">
      <c r="A1136" s="1292">
        <v>210200024</v>
      </c>
      <c r="B1136" s="1262" t="str">
        <f>VLOOKUP(A1136,[4]Sokkia_Master!A$4:F$8986,2,FALSE)</f>
        <v>DOC129 SRX / RC-PR3 and PC connection cable</v>
      </c>
      <c r="C1136" s="1263">
        <f>VLOOKUP(A1136,[4]Sokkia_Master!A$1:F$8986,3,FALSE)</f>
        <v>0</v>
      </c>
      <c r="D1136" s="1264">
        <f>VLOOKUP(A1136,[4]Sokkia_Master!A$1:F$8986,4,FALSE)</f>
        <v>264</v>
      </c>
    </row>
    <row r="1137" spans="1:4">
      <c r="A1137" s="1292">
        <v>210210075</v>
      </c>
      <c r="B1137" s="1262" t="str">
        <f>VLOOKUP(A1137,[4]Sokkia_Master!A$4:F$8986,2,FALSE)</f>
        <v>KUS2 Tripod Stopper (Special Order)</v>
      </c>
      <c r="C1137" s="1263" t="str">
        <f>VLOOKUP(A1137,[4]Sokkia_Master!A$1:F$8986,3,FALSE)</f>
        <v>S O</v>
      </c>
      <c r="D1137" s="1264">
        <f>VLOOKUP(A1137,[4]Sokkia_Master!A$1:F$8986,4,FALSE)</f>
        <v>160</v>
      </c>
    </row>
    <row r="1138" spans="1:4">
      <c r="A1138" s="1292">
        <v>210210071</v>
      </c>
      <c r="B1138" s="1262" t="str">
        <f>VLOOKUP(A1138,[4]Sokkia_Master!A$4:F$8986,2,FALSE)</f>
        <v>2RT310 NET Offset Target</v>
      </c>
      <c r="C1138" s="1263" t="str">
        <f>VLOOKUP(A1138,[4]Sokkia_Master!A$1:F$8986,3,FALSE)</f>
        <v>S O</v>
      </c>
      <c r="D1138" s="1264">
        <f>VLOOKUP(A1138,[4]Sokkia_Master!A$1:F$8986,4,FALSE)</f>
        <v>970</v>
      </c>
    </row>
    <row r="1139" spans="1:4">
      <c r="A1139" s="1292">
        <v>210210046</v>
      </c>
      <c r="B1139" s="1262" t="str">
        <f>VLOOKUP(A1139,[4]Sokkia_Master!A$4:F$8986,2,FALSE)</f>
        <v>RT50M Rotary Target (Special Order)</v>
      </c>
      <c r="C1139" s="1263" t="str">
        <f>VLOOKUP(A1139,[4]Sokkia_Master!A$1:F$8986,3,FALSE)</f>
        <v>S O</v>
      </c>
      <c r="D1139" s="1264">
        <f>VLOOKUP(A1139,[4]Sokkia_Master!A$1:F$8986,4,FALSE)</f>
        <v>366</v>
      </c>
    </row>
    <row r="1140" spans="1:4">
      <c r="A1140" s="1292">
        <v>210210050</v>
      </c>
      <c r="B1140" s="1262" t="str">
        <f>VLOOKUP(A1140,[4]Sokkia_Master!A$4:F$8986,2,FALSE)</f>
        <v>RT90M Rotary Target (Special Order)</v>
      </c>
      <c r="C1140" s="1263" t="str">
        <f>VLOOKUP(A1140,[4]Sokkia_Master!A$1:F$8986,3,FALSE)</f>
        <v>S O</v>
      </c>
      <c r="D1140" s="1264">
        <f>VLOOKUP(A1140,[4]Sokkia_Master!A$1:F$8986,4,FALSE)</f>
        <v>620</v>
      </c>
    </row>
    <row r="1141" spans="1:4">
      <c r="A1141" s="1292">
        <v>210210045</v>
      </c>
      <c r="B1141" s="1262" t="str">
        <f>VLOOKUP(A1141,[4]Sokkia_Master!A$4:F$8986,2,FALSE)</f>
        <v>RT50G10 Rotary Target (Special Order)</v>
      </c>
      <c r="C1141" s="1263" t="str">
        <f>VLOOKUP(A1141,[4]Sokkia_Master!A$1:F$8986,3,FALSE)</f>
        <v>S O</v>
      </c>
      <c r="D1141" s="1264">
        <f>VLOOKUP(A1141,[4]Sokkia_Master!A$1:F$8986,4,FALSE)</f>
        <v>600</v>
      </c>
    </row>
    <row r="1142" spans="1:4">
      <c r="A1142" s="1292">
        <v>210210074</v>
      </c>
      <c r="B1142" s="1262" t="str">
        <f>VLOOKUP(A1142,[4]Sokkia_Master!A$4:F$8986,2,FALSE)</f>
        <v>KUS1 MAGNETic Block Set (Special Order)</v>
      </c>
      <c r="C1142" s="1263" t="str">
        <f>VLOOKUP(A1142,[4]Sokkia_Master!A$1:F$8986,3,FALSE)</f>
        <v>S O</v>
      </c>
      <c r="D1142" s="1264">
        <f>VLOOKUP(A1142,[4]Sokkia_Master!A$1:F$8986,4,FALSE)</f>
        <v>458</v>
      </c>
    </row>
    <row r="1143" spans="1:4">
      <c r="A1143" s="1292">
        <v>210210068</v>
      </c>
      <c r="B1143" s="1262" t="str">
        <f>VLOOKUP(A1143,[4]Sokkia_Master!A$4:F$8986,2,FALSE)</f>
        <v>TK1 Corner Half Target Plate Set 3 Targets with case</v>
      </c>
      <c r="C1143" s="1263" t="str">
        <f>VLOOKUP(A1143,[4]Sokkia_Master!A$1:F$8986,3,FALSE)</f>
        <v>S O</v>
      </c>
      <c r="D1143" s="1264">
        <f>VLOOKUP(A1143,[4]Sokkia_Master!A$1:F$8986,4,FALSE)</f>
        <v>65</v>
      </c>
    </row>
    <row r="1144" spans="1:4">
      <c r="A1144" s="1292">
        <v>210210069</v>
      </c>
      <c r="B1144" s="1262" t="str">
        <f>VLOOKUP(A1144,[4]Sokkia_Master!A$4:F$8986,2,FALSE)</f>
        <v>TK2 Half Target Plate Set 5 Targets with case</v>
      </c>
      <c r="C1144" s="1263" t="str">
        <f>VLOOKUP(A1144,[4]Sokkia_Master!A$1:F$8986,3,FALSE)</f>
        <v>S O</v>
      </c>
      <c r="D1144" s="1264">
        <f>VLOOKUP(A1144,[4]Sokkia_Master!A$1:F$8986,4,FALSE)</f>
        <v>71</v>
      </c>
    </row>
    <row r="1145" spans="1:4">
      <c r="A1145" s="1292">
        <v>210210076</v>
      </c>
      <c r="B1145" s="1262" t="str">
        <f>VLOOKUP(A1145,[4]Sokkia_Master!A$4:F$8986,2,FALSE)</f>
        <v>MTS1 MAGNETic Target Set (NET Accessory)</v>
      </c>
      <c r="C1145" s="1263" t="str">
        <f>VLOOKUP(A1145,[4]Sokkia_Master!A$1:F$8986,3,FALSE)</f>
        <v>S O</v>
      </c>
      <c r="D1145" s="1264">
        <f>VLOOKUP(A1145,[4]Sokkia_Master!A$1:F$8986,4,FALSE)</f>
        <v>4940</v>
      </c>
    </row>
    <row r="1146" spans="1:4">
      <c r="A1146" s="1292"/>
      <c r="B1146" s="1260"/>
      <c r="C1146" s="1253"/>
      <c r="D1146" s="1302"/>
    </row>
    <row r="1147" spans="1:4">
      <c r="A1147" s="1466" t="s">
        <v>26375</v>
      </c>
      <c r="B1147" s="1467"/>
      <c r="C1147" s="1468"/>
      <c r="D1147" s="1469"/>
    </row>
    <row r="1148" spans="1:4">
      <c r="A1148" s="1470" t="s">
        <v>26376</v>
      </c>
      <c r="B1148" s="1467"/>
      <c r="C1148" s="1471"/>
      <c r="D1148" s="1472"/>
    </row>
    <row r="1149" spans="1:4">
      <c r="A1149" s="1378" t="s">
        <v>7939</v>
      </c>
      <c r="B1149" s="1260" t="s">
        <v>0</v>
      </c>
      <c r="C1149" s="1400" t="s">
        <v>7669</v>
      </c>
      <c r="D1149" s="1473" t="s">
        <v>5226</v>
      </c>
    </row>
    <row r="1150" spans="1:4">
      <c r="A1150" s="1341" t="s">
        <v>26377</v>
      </c>
      <c r="B1150" s="1342" t="s">
        <v>26378</v>
      </c>
      <c r="C1150" s="1474">
        <v>360</v>
      </c>
      <c r="D1150" s="1475">
        <v>0</v>
      </c>
    </row>
    <row r="1151" spans="1:4">
      <c r="A1151" s="1341"/>
      <c r="B1151" s="1342" t="s">
        <v>26379</v>
      </c>
      <c r="C1151" s="1343"/>
      <c r="D1151" s="1344"/>
    </row>
    <row r="1152" spans="1:4">
      <c r="A1152" s="1341"/>
      <c r="B1152" s="1342" t="s">
        <v>26380</v>
      </c>
      <c r="C1152" s="1343"/>
      <c r="D1152" s="1344"/>
    </row>
    <row r="1153" spans="1:4">
      <c r="A1153" s="1341"/>
      <c r="B1153" s="1342" t="s">
        <v>26381</v>
      </c>
      <c r="C1153" s="1343"/>
      <c r="D1153" s="1344"/>
    </row>
    <row r="1154" spans="1:4">
      <c r="A1154" s="1341"/>
      <c r="B1154" s="1342" t="s">
        <v>26382</v>
      </c>
      <c r="C1154" s="1343"/>
      <c r="D1154" s="1344"/>
    </row>
    <row r="1155" spans="1:4">
      <c r="A1155" s="1341"/>
      <c r="B1155" s="1342" t="s">
        <v>26383</v>
      </c>
      <c r="C1155" s="1343"/>
      <c r="D1155" s="1344"/>
    </row>
    <row r="1156" spans="1:4">
      <c r="A1156" s="1341"/>
      <c r="B1156" s="1342"/>
      <c r="C1156" s="1476" t="s">
        <v>26384</v>
      </c>
      <c r="D1156" s="1344"/>
    </row>
    <row r="1157" spans="1:4">
      <c r="A1157" s="1341"/>
      <c r="B1157" s="1342"/>
      <c r="C1157" s="1343"/>
      <c r="D1157" s="1344"/>
    </row>
    <row r="1158" spans="1:4">
      <c r="A1158" s="1341" t="s">
        <v>26377</v>
      </c>
      <c r="B1158" s="1342" t="s">
        <v>26378</v>
      </c>
      <c r="C1158" s="1474">
        <v>360</v>
      </c>
      <c r="D1158" s="1475">
        <v>0</v>
      </c>
    </row>
    <row r="1159" spans="1:4">
      <c r="A1159" s="1341" t="s">
        <v>26377</v>
      </c>
      <c r="B1159" s="1342" t="s">
        <v>26378</v>
      </c>
      <c r="C1159" s="1474">
        <v>360</v>
      </c>
      <c r="D1159" s="1475">
        <v>0</v>
      </c>
    </row>
    <row r="1160" spans="1:4">
      <c r="A1160" s="1341"/>
      <c r="B1160" s="1342" t="s">
        <v>26385</v>
      </c>
      <c r="C1160" s="1343"/>
      <c r="D1160" s="1344"/>
    </row>
    <row r="1161" spans="1:4">
      <c r="A1161" s="1341"/>
      <c r="B1161" s="1342" t="s">
        <v>26386</v>
      </c>
      <c r="C1161" s="1343"/>
      <c r="D1161" s="1344"/>
    </row>
    <row r="1162" spans="1:4">
      <c r="A1162" s="1341"/>
      <c r="B1162" s="1342" t="s">
        <v>26387</v>
      </c>
      <c r="C1162" s="1343"/>
      <c r="D1162" s="1344"/>
    </row>
    <row r="1163" spans="1:4">
      <c r="A1163" s="1341"/>
      <c r="B1163" s="1342" t="s">
        <v>26381</v>
      </c>
      <c r="C1163" s="1343"/>
      <c r="D1163" s="1344"/>
    </row>
    <row r="1164" spans="1:4">
      <c r="A1164" s="1341"/>
      <c r="B1164" s="1342" t="s">
        <v>26382</v>
      </c>
      <c r="C1164" s="1343"/>
      <c r="D1164" s="1344"/>
    </row>
    <row r="1165" spans="1:4">
      <c r="A1165" s="1341"/>
      <c r="B1165" s="1342" t="s">
        <v>26383</v>
      </c>
      <c r="C1165" s="1343"/>
      <c r="D1165" s="1344"/>
    </row>
    <row r="1166" spans="1:4">
      <c r="A1166" s="1341"/>
      <c r="B1166" s="1342"/>
      <c r="C1166" s="1365" t="s">
        <v>26388</v>
      </c>
      <c r="D1166" s="1344"/>
    </row>
    <row r="1167" spans="1:4">
      <c r="A1167" s="1341"/>
      <c r="B1167" s="1342"/>
      <c r="C1167" s="1343"/>
      <c r="D1167" s="1344"/>
    </row>
    <row r="1168" spans="1:4">
      <c r="A1168" s="1470" t="s">
        <v>26389</v>
      </c>
      <c r="B1168" s="1467"/>
      <c r="C1168" s="1471"/>
      <c r="D1168" s="1472"/>
    </row>
    <row r="1169" spans="1:4">
      <c r="A1169" s="1341" t="s">
        <v>26377</v>
      </c>
      <c r="B1169" s="1342" t="s">
        <v>26378</v>
      </c>
      <c r="C1169" s="1474">
        <v>360</v>
      </c>
      <c r="D1169" s="1475">
        <v>0</v>
      </c>
    </row>
    <row r="1170" spans="1:4">
      <c r="A1170" s="1341" t="s">
        <v>26377</v>
      </c>
      <c r="B1170" s="1342" t="s">
        <v>26378</v>
      </c>
      <c r="C1170" s="1474">
        <v>360</v>
      </c>
      <c r="D1170" s="1475">
        <v>0</v>
      </c>
    </row>
    <row r="1171" spans="1:4">
      <c r="A1171" s="1341" t="s">
        <v>26377</v>
      </c>
      <c r="B1171" s="1342" t="s">
        <v>26378</v>
      </c>
      <c r="C1171" s="1474">
        <v>360</v>
      </c>
      <c r="D1171" s="1475">
        <v>0</v>
      </c>
    </row>
    <row r="1172" spans="1:4">
      <c r="A1172" s="1341" t="s">
        <v>26377</v>
      </c>
      <c r="B1172" s="1342" t="s">
        <v>26378</v>
      </c>
      <c r="C1172" s="1474">
        <v>360</v>
      </c>
      <c r="D1172" s="1475">
        <v>0</v>
      </c>
    </row>
    <row r="1173" spans="1:4">
      <c r="A1173" s="1341"/>
      <c r="B1173" s="1342" t="s">
        <v>26390</v>
      </c>
      <c r="C1173" s="1476" t="s">
        <v>26391</v>
      </c>
      <c r="D1173" s="1344"/>
    </row>
    <row r="1174" spans="1:4">
      <c r="A1174" s="1341"/>
      <c r="B1174" s="1342" t="s">
        <v>26386</v>
      </c>
      <c r="C1174" s="1343"/>
      <c r="D1174" s="1344"/>
    </row>
    <row r="1175" spans="1:4">
      <c r="A1175" s="1341"/>
      <c r="B1175" s="1342" t="s">
        <v>26387</v>
      </c>
      <c r="C1175" s="1343"/>
      <c r="D1175" s="1344"/>
    </row>
    <row r="1176" spans="1:4">
      <c r="A1176" s="1341"/>
      <c r="B1176" s="1342" t="s">
        <v>26381</v>
      </c>
      <c r="C1176" s="1343"/>
      <c r="D1176" s="1344"/>
    </row>
    <row r="1177" spans="1:4">
      <c r="A1177" s="1341"/>
      <c r="B1177" s="1342" t="s">
        <v>26382</v>
      </c>
      <c r="C1177" s="1343"/>
      <c r="D1177" s="1344"/>
    </row>
    <row r="1178" spans="1:4">
      <c r="A1178" s="1341"/>
      <c r="B1178" s="1342" t="s">
        <v>26383</v>
      </c>
      <c r="C1178" s="1343"/>
      <c r="D1178" s="1344"/>
    </row>
    <row r="1180" spans="1:4">
      <c r="A1180" s="1350"/>
      <c r="B1180" s="1351" t="s">
        <v>26392</v>
      </c>
      <c r="C1180" s="1352"/>
      <c r="D1180" s="1353"/>
    </row>
    <row r="1181" spans="1:4">
      <c r="A1181" s="1477"/>
      <c r="B1181" s="1478" t="s">
        <v>26393</v>
      </c>
      <c r="C1181" s="1479"/>
      <c r="D1181" s="1480"/>
    </row>
    <row r="1182" spans="1:4">
      <c r="A1182" s="1292" t="s">
        <v>9046</v>
      </c>
      <c r="B1182" s="1262" t="str">
        <f>VLOOKUP(A1182,[4]Sokkia_Master!A$4:F$8986,2,FALSE)</f>
        <v>SDL1X Advanced Digital Level with Bluetooth, 32x</v>
      </c>
      <c r="C1182" s="1263">
        <f>VLOOKUP(A1182,[4]Sokkia_Master!A$1:F$8986,3,FALSE)</f>
        <v>0</v>
      </c>
      <c r="D1182" s="1264">
        <f>VLOOKUP(A1182,[4]Sokkia_Master!A$1:F$8986,4,FALSE)</f>
        <v>8400</v>
      </c>
    </row>
    <row r="1183" spans="1:4">
      <c r="A1183" s="1292" t="s">
        <v>9042</v>
      </c>
      <c r="B1183" s="1262" t="str">
        <f>VLOOKUP(A1183,[4]Sokkia_Master!A$4:F$8986,2,FALSE)</f>
        <v>SDL30-32x Digital Level</v>
      </c>
      <c r="C1183" s="1263">
        <f>VLOOKUP(A1183,[4]Sokkia_Master!A$1:F$8986,3,FALSE)</f>
        <v>0</v>
      </c>
      <c r="D1183" s="1264">
        <f>VLOOKUP(A1183,[4]Sokkia_Master!A$1:F$8986,4,FALSE)</f>
        <v>4010</v>
      </c>
    </row>
    <row r="1184" spans="1:4">
      <c r="A1184" s="1292" t="s">
        <v>9044</v>
      </c>
      <c r="B1184" s="1262" t="str">
        <f>VLOOKUP(A1184,[4]Sokkia_Master!A$4:F$8986,2,FALSE)</f>
        <v>SDL50-28x Digital Level</v>
      </c>
      <c r="C1184" s="1263">
        <f>VLOOKUP(A1184,[4]Sokkia_Master!A$1:F$8986,3,FALSE)</f>
        <v>0</v>
      </c>
      <c r="D1184" s="1264">
        <f>VLOOKUP(A1184,[4]Sokkia_Master!A$1:F$8986,4,FALSE)</f>
        <v>2670</v>
      </c>
    </row>
    <row r="1185" spans="1:4">
      <c r="A1185" s="1292"/>
      <c r="B1185" s="1260" t="str">
        <f>IF(A1185&gt;0,VLOOKUP(A1185,#REF!,3,FALSE)," ")</f>
        <v xml:space="preserve"> </v>
      </c>
      <c r="C1185" s="1253" t="str">
        <f>IF(A1185&gt;0,VLOOKUP(A1185,#REF!,4,FALSE)," ")</f>
        <v xml:space="preserve"> </v>
      </c>
      <c r="D1185" s="1302" t="str">
        <f>IF(A1185&gt;0,VLOOKUP(A1185,#REF!,5,FALSE)," ")</f>
        <v xml:space="preserve"> </v>
      </c>
    </row>
    <row r="1186" spans="1:4">
      <c r="A1186" s="1367"/>
      <c r="B1186" s="1315"/>
      <c r="C1186" s="1316"/>
      <c r="D1186" s="1310"/>
    </row>
    <row r="1187" spans="1:4">
      <c r="A1187" s="1350"/>
      <c r="B1187" s="1351" t="s">
        <v>26394</v>
      </c>
      <c r="C1187" s="1352"/>
      <c r="D1187" s="1353"/>
    </row>
    <row r="1188" spans="1:4">
      <c r="A1188" s="1292"/>
      <c r="B1188" s="1260" t="str">
        <f>IF(A1188&gt;0,VLOOKUP(A1188,#REF!,3,FALSE)," ")</f>
        <v xml:space="preserve"> </v>
      </c>
      <c r="C1188" s="1253" t="str">
        <f>IF(A1188&gt;0,VLOOKUP(A1188,#REF!,4,FALSE)," ")</f>
        <v xml:space="preserve"> </v>
      </c>
      <c r="D1188" s="1302" t="str">
        <f>IF(A1188&gt;0,VLOOKUP(A1188,#REF!,5,FALSE)," ")</f>
        <v xml:space="preserve"> </v>
      </c>
    </row>
    <row r="1189" spans="1:4">
      <c r="A1189" s="1481"/>
      <c r="B1189" s="1482" t="s">
        <v>26395</v>
      </c>
      <c r="C1189" s="1483"/>
      <c r="D1189" s="1484"/>
    </row>
    <row r="1190" spans="1:4">
      <c r="A1190" s="1292"/>
      <c r="B1190" s="1260" t="str">
        <f>IF(A1190&gt;0,VLOOKUP(A1190,#REF!,3,FALSE)," ")</f>
        <v xml:space="preserve"> </v>
      </c>
      <c r="C1190" s="1253" t="str">
        <f>IF(A1190&gt;0,VLOOKUP(A1190,#REF!,4,FALSE)," ")</f>
        <v xml:space="preserve"> </v>
      </c>
      <c r="D1190" s="1302" t="str">
        <f>IF(A1190&gt;0,VLOOKUP(A1190,#REF!,5,FALSE)," ")</f>
        <v xml:space="preserve"> </v>
      </c>
    </row>
    <row r="1191" spans="1:4">
      <c r="A1191" s="1292" t="s">
        <v>9084</v>
      </c>
      <c r="B1191" s="1262" t="str">
        <f>VLOOKUP(A1191,[4]Sokkia_Master!A$4:F$8986,2,FALSE)</f>
        <v>DB9 (9-Pin) to SET (Hirose) Standard Coiled Instrument Cable</v>
      </c>
      <c r="C1191" s="1263">
        <f>VLOOKUP(A1191,[4]Sokkia_Master!A$1:F$8986,3,FALSE)</f>
        <v>0</v>
      </c>
      <c r="D1191" s="1264">
        <f>VLOOKUP(A1191,[4]Sokkia_Master!A$1:F$8986,4,FALSE)</f>
        <v>126</v>
      </c>
    </row>
    <row r="1192" spans="1:4">
      <c r="A1192" s="1292">
        <v>635039</v>
      </c>
      <c r="B1192" s="1262" t="str">
        <f>VLOOKUP(A1192,[4]Sokkia_Master!A$4:F$8986,2,FALSE)</f>
        <v>DOC27-USB Cable, Hirose to USB port</v>
      </c>
      <c r="C1192" s="1263">
        <f>VLOOKUP(A1192,[4]Sokkia_Master!A$1:F$8986,3,FALSE)</f>
        <v>0</v>
      </c>
      <c r="D1192" s="1264">
        <f>VLOOKUP(A1192,[4]Sokkia_Master!A$1:F$8986,4,FALSE)</f>
        <v>126</v>
      </c>
    </row>
    <row r="1193" spans="1:4">
      <c r="A1193" s="1292" t="s">
        <v>8934</v>
      </c>
      <c r="B1193" s="1262" t="str">
        <f>VLOOKUP(A1193,[4]Sokkia_Master!A$4:F$8986,2,FALSE)</f>
        <v>BDC72, Li-ion Batt (7.2V, 5,986mAh)</v>
      </c>
      <c r="C1193" s="1263">
        <f>VLOOKUP(A1193,[4]Sokkia_Master!A$1:F$8986,3,FALSE)</f>
        <v>0</v>
      </c>
      <c r="D1193" s="1264">
        <f>VLOOKUP(A1193,[4]Sokkia_Master!A$1:F$8986,4,FALSE)</f>
        <v>353</v>
      </c>
    </row>
    <row r="1194" spans="1:4">
      <c r="A1194" s="1292" t="s">
        <v>8932</v>
      </c>
      <c r="B1194" s="1262" t="str">
        <f>VLOOKUP(A1194,[4]Sokkia_Master!A$4:F$8986,2,FALSE)</f>
        <v>BDC71, Li-ion Batt (7.2V, 2993mAh)</v>
      </c>
      <c r="C1194" s="1263">
        <f>VLOOKUP(A1194,[4]Sokkia_Master!A$1:F$8986,3,FALSE)</f>
        <v>0</v>
      </c>
      <c r="D1194" s="1264">
        <f>VLOOKUP(A1194,[4]Sokkia_Master!A$1:F$8986,4,FALSE)</f>
        <v>257</v>
      </c>
    </row>
    <row r="1195" spans="1:4">
      <c r="A1195" s="1292" t="s">
        <v>8936</v>
      </c>
      <c r="B1195" s="1262" t="str">
        <f>VLOOKUP(A1195,[4]Sokkia_Master!A$4:F$8986,2,FALSE)</f>
        <v>CDC77/PS, CDC77 - US CABLE (FLAT PIN)</v>
      </c>
      <c r="C1195" s="1263">
        <f>VLOOKUP(A1195,[4]Sokkia_Master!A$1:F$8986,3,FALSE)</f>
        <v>0</v>
      </c>
      <c r="D1195" s="1264">
        <f>VLOOKUP(A1195,[4]Sokkia_Master!A$1:F$8986,4,FALSE)</f>
        <v>372</v>
      </c>
    </row>
    <row r="1196" spans="1:4">
      <c r="A1196" s="1292">
        <v>210160270</v>
      </c>
      <c r="B1196" s="1262" t="str">
        <f>VLOOKUP(A1196,[4]Sokkia_Master!A$4:F$8986,2,FALSE)</f>
        <v>DLC1 Remote Trigger for GPxX/SDL1X</v>
      </c>
      <c r="C1196" s="1263">
        <f>VLOOKUP(A1196,[4]Sokkia_Master!A$1:F$8986,3,FALSE)</f>
        <v>0</v>
      </c>
      <c r="D1196" s="1264">
        <f>VLOOKUP(A1196,[4]Sokkia_Master!A$1:F$8986,4,FALSE)</f>
        <v>183</v>
      </c>
    </row>
    <row r="1197" spans="1:4">
      <c r="A1197" s="1292">
        <v>210150031</v>
      </c>
      <c r="B1197" s="1262" t="str">
        <f>VLOOKUP(A1197,[4]Sokkia_Master!A$4:F$8986,2,FALSE)</f>
        <v>GS20L Circular Level f/BGS Rod (20'/2mm)</v>
      </c>
      <c r="C1197" s="1263">
        <f>VLOOKUP(A1197,[4]Sokkia_Master!A$1:F$8986,3,FALSE)</f>
        <v>0</v>
      </c>
      <c r="D1197" s="1264">
        <f>VLOOKUP(A1197,[4]Sokkia_Master!A$1:F$8986,4,FALSE)</f>
        <v>126</v>
      </c>
    </row>
    <row r="1198" spans="1:4">
      <c r="A1198" s="1292">
        <v>210150032</v>
      </c>
      <c r="B1198" s="1262" t="str">
        <f>VLOOKUP(A1198,[4]Sokkia_Master!A$4:F$8986,2,FALSE)</f>
        <v>GS60L Circular Level f/BGS Rod (60'/2mm)</v>
      </c>
      <c r="C1198" s="1263">
        <f>VLOOKUP(A1198,[4]Sokkia_Master!A$1:F$8986,3,FALSE)</f>
        <v>0</v>
      </c>
      <c r="D1198" s="1264">
        <f>VLOOKUP(A1198,[4]Sokkia_Master!A$1:F$8986,4,FALSE)</f>
        <v>57</v>
      </c>
    </row>
    <row r="1199" spans="1:4">
      <c r="A1199" s="1292"/>
      <c r="B1199" s="1260"/>
      <c r="C1199" s="1253"/>
      <c r="D1199" s="1302"/>
    </row>
    <row r="1200" spans="1:4">
      <c r="A1200" s="1340"/>
      <c r="B1200" s="1326" t="s">
        <v>26396</v>
      </c>
      <c r="C1200" s="1327"/>
      <c r="D1200" s="1328"/>
    </row>
    <row r="1201" spans="1:4">
      <c r="A1201" s="1292"/>
      <c r="B1201" s="1260" t="str">
        <f>IF(A1201&gt;0,VLOOKUP(A1201,#REF!,3,FALSE)," ")</f>
        <v xml:space="preserve"> </v>
      </c>
      <c r="C1201" s="1253" t="str">
        <f>IF(A1201&gt;0,VLOOKUP(A1201,#REF!,4,FALSE)," ")</f>
        <v xml:space="preserve"> </v>
      </c>
      <c r="D1201" s="1302" t="str">
        <f>IF(A1201&gt;0,VLOOKUP(A1201,#REF!,5,FALSE)," ")</f>
        <v xml:space="preserve"> </v>
      </c>
    </row>
    <row r="1202" spans="1:4">
      <c r="A1202" s="1292">
        <v>210154200</v>
      </c>
      <c r="B1202" s="1262" t="str">
        <f>VLOOKUP(A1202,[4]Sokkia_Master!A$4:F$8986,2,FALSE)</f>
        <v>BIS20 2m Invar Staff Set for SDL (Two Rods with Case)</v>
      </c>
      <c r="C1202" s="1263" t="str">
        <f>VLOOKUP(A1202,[4]Sokkia_Master!A$1:F$8986,3,FALSE)</f>
        <v>S O</v>
      </c>
      <c r="D1202" s="1264">
        <f>VLOOKUP(A1202,[4]Sokkia_Master!A$1:F$8986,4,FALSE)</f>
        <v>4940</v>
      </c>
    </row>
    <row r="1203" spans="1:4">
      <c r="A1203" s="1292">
        <v>210154300</v>
      </c>
      <c r="B1203" s="1262" t="str">
        <f>VLOOKUP(A1203,[4]Sokkia_Master!A$4:F$8986,2,FALSE)</f>
        <v>BIS30 3m Invar Staff Set for SDL (Two Rods with Case)</v>
      </c>
      <c r="C1203" s="1263" t="str">
        <f>VLOOKUP(A1203,[4]Sokkia_Master!A$1:F$8986,3,FALSE)</f>
        <v>S O</v>
      </c>
      <c r="D1203" s="1264">
        <f>VLOOKUP(A1203,[4]Sokkia_Master!A$1:F$8986,4,FALSE)</f>
        <v>5500</v>
      </c>
    </row>
    <row r="1204" spans="1:4">
      <c r="A1204" s="1292">
        <v>210154100</v>
      </c>
      <c r="B1204" s="1262" t="str">
        <f>VLOOKUP(A1204,[4]Sokkia_Master!A$4:F$8986,2,FALSE)</f>
        <v>BIS30A Super Invar RAB-code Staff (with Case)</v>
      </c>
      <c r="C1204" s="1263" t="str">
        <f>VLOOKUP(A1204,[4]Sokkia_Master!A$1:F$8986,3,FALSE)</f>
        <v>S O</v>
      </c>
      <c r="D1204" s="1264">
        <f>VLOOKUP(A1204,[4]Sokkia_Master!A$1:F$8986,4,FALSE)</f>
        <v>13200</v>
      </c>
    </row>
    <row r="1205" spans="1:4">
      <c r="A1205" s="1292"/>
      <c r="B1205" s="1260"/>
      <c r="C1205" s="1253"/>
      <c r="D1205" s="1302"/>
    </row>
    <row r="1206" spans="1:4">
      <c r="A1206" s="1485"/>
      <c r="B1206" s="1486" t="str">
        <f>IF(A1206&gt;0,VLOOKUP(A1206,#REF!,3,FALSE)," ")</f>
        <v xml:space="preserve"> </v>
      </c>
      <c r="C1206" s="1487" t="str">
        <f>IF(A1206&gt;0,VLOOKUP(A1206,#REF!,4,FALSE)," ")</f>
        <v xml:space="preserve"> </v>
      </c>
      <c r="D1206" s="1488" t="str">
        <f>IF(A1206&gt;0,VLOOKUP(A1206,#REF!,5,FALSE)," ")</f>
        <v xml:space="preserve"> </v>
      </c>
    </row>
    <row r="1207" spans="1:4">
      <c r="A1207" s="1340"/>
      <c r="B1207" s="1326" t="s">
        <v>26397</v>
      </c>
      <c r="C1207" s="1327"/>
      <c r="D1207" s="1328"/>
    </row>
    <row r="1208" spans="1:4">
      <c r="A1208" s="1292"/>
      <c r="B1208" s="1260" t="str">
        <f>IF(A1208&gt;0,VLOOKUP(A1208,#REF!,3,FALSE)," ")</f>
        <v xml:space="preserve"> </v>
      </c>
      <c r="C1208" s="1253" t="str">
        <f>IF(A1208&gt;0,VLOOKUP(A1208,#REF!,4,FALSE)," ")</f>
        <v xml:space="preserve"> </v>
      </c>
      <c r="D1208" s="1302" t="str">
        <f>IF(A1208&gt;0,VLOOKUP(A1208,#REF!,5,FALSE)," ")</f>
        <v xml:space="preserve"> </v>
      </c>
    </row>
    <row r="1209" spans="1:4">
      <c r="A1209" s="1292">
        <v>809601</v>
      </c>
      <c r="B1209" s="1262" t="str">
        <f>VLOOKUP(A1209,[4]Sokkia_Master!A$4:F$8986,2,FALSE)</f>
        <v>Base Plate for Invar Rods (Turtle)</v>
      </c>
      <c r="C1209" s="1263">
        <f>VLOOKUP(A1209,[4]Sokkia_Master!A$1:F$8986,3,FALSE)</f>
        <v>0</v>
      </c>
      <c r="D1209" s="1264">
        <f>VLOOKUP(A1209,[4]Sokkia_Master!A$1:F$8986,4,FALSE)</f>
        <v>97</v>
      </c>
    </row>
    <row r="1210" spans="1:4">
      <c r="A1210" s="1292"/>
      <c r="B1210" s="1260" t="str">
        <f>IF(A1210&gt;0,VLOOKUP(A1210,#REF!,3,FALSE)," ")</f>
        <v xml:space="preserve"> </v>
      </c>
      <c r="C1210" s="1253" t="str">
        <f>IF(A1210&gt;0,VLOOKUP(A1210,#REF!,4,FALSE)," ")</f>
        <v xml:space="preserve"> </v>
      </c>
      <c r="D1210" s="1302" t="str">
        <f>IF(A1210&gt;0,VLOOKUP(A1210,#REF!,5,FALSE)," ")</f>
        <v xml:space="preserve"> </v>
      </c>
    </row>
    <row r="1211" spans="1:4">
      <c r="A1211" s="1340"/>
      <c r="B1211" s="1326" t="s">
        <v>26398</v>
      </c>
      <c r="C1211" s="1327"/>
      <c r="D1211" s="1328"/>
    </row>
    <row r="1212" spans="1:4">
      <c r="A1212" s="1292"/>
      <c r="B1212" s="1260" t="str">
        <f>IF(A1212&gt;0,VLOOKUP(A1212,#REF!,3,FALSE)," ")</f>
        <v xml:space="preserve"> </v>
      </c>
      <c r="C1212" s="1253" t="str">
        <f>IF(A1212&gt;0,VLOOKUP(A1212,#REF!,4,FALSE)," ")</f>
        <v xml:space="preserve"> </v>
      </c>
      <c r="D1212" s="1302" t="str">
        <f>IF(A1212&gt;0,VLOOKUP(A1212,#REF!,5,FALSE)," ")</f>
        <v xml:space="preserve"> </v>
      </c>
    </row>
    <row r="1213" spans="1:4">
      <c r="A1213" s="1292">
        <v>210154400</v>
      </c>
      <c r="B1213" s="1262" t="str">
        <f>VLOOKUP(A1213,[4]Sokkia_Master!A$4:F$8986,2,FALSE)</f>
        <v>BGS40 4m Barcode Staff for SDL, 3 sections</v>
      </c>
      <c r="C1213" s="1263">
        <f>VLOOKUP(A1213,[4]Sokkia_Master!A$1:F$8986,3,FALSE)</f>
        <v>0</v>
      </c>
      <c r="D1213" s="1264">
        <f>VLOOKUP(A1213,[4]Sokkia_Master!A$1:F$8986,4,FALSE)</f>
        <v>690</v>
      </c>
    </row>
    <row r="1214" spans="1:4">
      <c r="A1214" s="1292">
        <v>210154500</v>
      </c>
      <c r="B1214" s="1262" t="str">
        <f>VLOOKUP(A1214,[4]Sokkia_Master!A$4:F$8986,2,FALSE)</f>
        <v>BGS50 5m Barcode Staff for SDL, 4 sections</v>
      </c>
      <c r="C1214" s="1263">
        <f>VLOOKUP(A1214,[4]Sokkia_Master!A$1:F$8986,3,FALSE)</f>
        <v>0</v>
      </c>
      <c r="D1214" s="1264">
        <f>VLOOKUP(A1214,[4]Sokkia_Master!A$1:F$8986,4,FALSE)</f>
        <v>880</v>
      </c>
    </row>
    <row r="1215" spans="1:4">
      <c r="A1215" s="1292">
        <v>210154510</v>
      </c>
      <c r="B1215" s="1262" t="str">
        <f>VLOOKUP(A1215,[4]Sokkia_Master!A$4:F$8986,2,FALSE)</f>
        <v>BGS50-G3 16 ft Barcode Staff SDL, feet, 1/10th, 1/100ths, 4 sections</v>
      </c>
      <c r="C1215" s="1263">
        <f>VLOOKUP(A1215,[4]Sokkia_Master!A$1:F$8986,3,FALSE)</f>
        <v>0</v>
      </c>
      <c r="D1215" s="1264">
        <f>VLOOKUP(A1215,[4]Sokkia_Master!A$1:F$8986,4,FALSE)</f>
        <v>880</v>
      </c>
    </row>
    <row r="1216" spans="1:4">
      <c r="A1216" s="1489">
        <v>210164300</v>
      </c>
      <c r="B1216" s="1262" t="str">
        <f>VLOOKUP(A1216,[4]Sokkia_Master!A$4:F$8986,2,FALSE)</f>
        <v>BAS55 Aluminum Barcode Staff 5 Meter</v>
      </c>
      <c r="C1216" s="1263">
        <f>VLOOKUP(A1216,[4]Sokkia_Master!A$1:F$8986,3,FALSE)</f>
        <v>0</v>
      </c>
      <c r="D1216" s="1264">
        <f>VLOOKUP(A1216,[4]Sokkia_Master!A$1:F$8986,4,FALSE)</f>
        <v>183</v>
      </c>
    </row>
    <row r="1217" spans="1:4">
      <c r="A1217" s="1294"/>
      <c r="B1217" s="1260"/>
      <c r="C1217" s="1253"/>
      <c r="D1217" s="1302"/>
    </row>
    <row r="1219" spans="1:4">
      <c r="A1219" s="1350"/>
      <c r="B1219" s="1351" t="s">
        <v>26399</v>
      </c>
      <c r="C1219" s="1352"/>
      <c r="D1219" s="1353"/>
    </row>
    <row r="1220" spans="1:4">
      <c r="A1220" s="1292"/>
      <c r="B1220" s="1260" t="str">
        <f>IF(A1220&gt;0,VLOOKUP(A1220,#REF!,3,FALSE)," ")</f>
        <v xml:space="preserve"> </v>
      </c>
      <c r="C1220" s="1253" t="str">
        <f>IF(A1220&gt;0,VLOOKUP(A1220,#REF!,4,FALSE)," ")</f>
        <v xml:space="preserve"> </v>
      </c>
      <c r="D1220" s="1302" t="str">
        <f>IF(A1220&gt;0,VLOOKUP(A1220,#REF!,5,FALSE)," ")</f>
        <v xml:space="preserve"> </v>
      </c>
    </row>
    <row r="1221" spans="1:4">
      <c r="A1221" s="1292" t="s">
        <v>9040</v>
      </c>
      <c r="B1221" s="1262" t="str">
        <f>VLOOKUP(A1221,[4]Sokkia_Master!A$4:F$8986,2,FALSE)</f>
        <v>B20-25 32x Auto Level w/horizontal circle</v>
      </c>
      <c r="C1221" s="1263">
        <f>VLOOKUP(A1221,[4]Sokkia_Master!A$1:F$8986,3,FALSE)</f>
        <v>0</v>
      </c>
      <c r="D1221" s="1264">
        <f>VLOOKUP(A1221,[4]Sokkia_Master!A$1:F$8986,4,FALSE)</f>
        <v>1680</v>
      </c>
    </row>
    <row r="1222" spans="1:4">
      <c r="A1222" s="1292">
        <v>738321</v>
      </c>
      <c r="B1222" s="1262" t="str">
        <f>VLOOKUP(A1222,[4]Sokkia_Master!A$4:F$8986,2,FALSE)</f>
        <v>B20-25 40x Auto Level w/horizontal circle (Special Order)</v>
      </c>
      <c r="C1222" s="1263" t="str">
        <f>VLOOKUP(A1222,[4]Sokkia_Master!A$1:F$8986,3,FALSE)</f>
        <v>S O</v>
      </c>
      <c r="D1222" s="1264">
        <f>VLOOKUP(A1222,[4]Sokkia_Master!A$1:F$8986,4,FALSE)</f>
        <v>1860</v>
      </c>
    </row>
    <row r="1223" spans="1:4">
      <c r="A1223" s="1292" t="s">
        <v>8610</v>
      </c>
      <c r="B1223" s="1262" t="str">
        <f>VLOOKUP(A1223,[4]Sokkia_Master!A$4:F$8986,2,FALSE)</f>
        <v>B30A-25, AUTO LEVEL, X28, DEGREE</v>
      </c>
      <c r="C1223" s="1263">
        <f>VLOOKUP(A1223,[4]Sokkia_Master!A$1:F$8986,3,FALSE)</f>
        <v>0</v>
      </c>
      <c r="D1223" s="1264">
        <f>VLOOKUP(A1223,[4]Sokkia_Master!A$1:F$8986,4,FALSE)</f>
        <v>720</v>
      </c>
    </row>
    <row r="1224" spans="1:4">
      <c r="A1224" s="1292" t="s">
        <v>8612</v>
      </c>
      <c r="B1224" s="1262" t="str">
        <f>VLOOKUP(A1224,[4]Sokkia_Master!A$4:F$8986,2,FALSE)</f>
        <v>B40A-25, AUTO LEVEL, X24, DEGREE</v>
      </c>
      <c r="C1224" s="1263">
        <f>VLOOKUP(A1224,[4]Sokkia_Master!A$1:F$8986,3,FALSE)</f>
        <v>0</v>
      </c>
      <c r="D1224" s="1264">
        <f>VLOOKUP(A1224,[4]Sokkia_Master!A$1:F$8986,4,FALSE)</f>
        <v>355</v>
      </c>
    </row>
    <row r="1225" spans="1:4">
      <c r="A1225" s="1490"/>
      <c r="B1225" s="1260"/>
      <c r="C1225" s="1253"/>
      <c r="D1225" s="1302"/>
    </row>
    <row r="1226" spans="1:4">
      <c r="A1226" s="1340"/>
      <c r="B1226" s="1326" t="s">
        <v>26400</v>
      </c>
      <c r="C1226" s="1327"/>
      <c r="D1226" s="1328"/>
    </row>
    <row r="1227" spans="1:4">
      <c r="A1227" s="1292"/>
      <c r="B1227" s="1260" t="str">
        <f>IF(A1227&gt;0,VLOOKUP(A1227,#REF!,3,FALSE)," ")</f>
        <v xml:space="preserve"> </v>
      </c>
      <c r="C1227" s="1253" t="str">
        <f>IF(A1227&gt;0,VLOOKUP(A1227,#REF!,4,FALSE)," ")</f>
        <v xml:space="preserve"> </v>
      </c>
      <c r="D1227" s="1302" t="str">
        <f>IF(A1227&gt;0,VLOOKUP(A1227,#REF!,5,FALSE)," ")</f>
        <v xml:space="preserve"> </v>
      </c>
    </row>
    <row r="1228" spans="1:4">
      <c r="A1228" s="1292">
        <v>210150017</v>
      </c>
      <c r="B1228" s="1262" t="str">
        <f>VLOOKUP(A1228,[4]Sokkia_Master!A$4:F$8986,2,FALSE)</f>
        <v>DE16 Diagonal Eyepiece for DT2, B20</v>
      </c>
      <c r="C1228" s="1263">
        <f>VLOOKUP(A1228,[4]Sokkia_Master!A$1:F$8986,3,FALSE)</f>
        <v>0</v>
      </c>
      <c r="D1228" s="1264">
        <f>VLOOKUP(A1228,[4]Sokkia_Master!A$1:F$8986,4,FALSE)</f>
        <v>493</v>
      </c>
    </row>
    <row r="1229" spans="1:4">
      <c r="A1229" s="1292">
        <v>210160155</v>
      </c>
      <c r="B1229" s="1262" t="str">
        <f>VLOOKUP(A1229,[4]Sokkia_Master!A$4:F$8986,2,FALSE)</f>
        <v>EL5 40x Eyepiece B20</v>
      </c>
      <c r="C1229" s="1263">
        <f>VLOOKUP(A1229,[4]Sokkia_Master!A$1:F$8986,3,FALSE)</f>
        <v>0</v>
      </c>
      <c r="D1229" s="1264">
        <f>VLOOKUP(A1229,[4]Sokkia_Master!A$1:F$8986,4,FALSE)</f>
        <v>229</v>
      </c>
    </row>
    <row r="1230" spans="1:4">
      <c r="A1230" s="1292">
        <v>210150047</v>
      </c>
      <c r="B1230" s="1262" t="str">
        <f>VLOOKUP(A1230,[4]Sokkia_Master!A$4:F$8986,2,FALSE)</f>
        <v>OM5 Optical Micrometer B20, B21 (metric)</v>
      </c>
      <c r="C1230" s="1263" t="str">
        <f>VLOOKUP(A1230,[4]Sokkia_Master!A$1:F$8986,3,FALSE)</f>
        <v>S O</v>
      </c>
      <c r="D1230" s="1264">
        <f>VLOOKUP(A1230,[4]Sokkia_Master!A$1:F$8986,4,FALSE)</f>
        <v>2890</v>
      </c>
    </row>
    <row r="1231" spans="1:4">
      <c r="A1231" s="1292">
        <v>210150048</v>
      </c>
      <c r="B1231" s="1262" t="str">
        <f>VLOOKUP(A1231,[4]Sokkia_Master!A$4:F$8986,2,FALSE)</f>
        <v>OM5F Optical Micrometer B20, B21 (feet)</v>
      </c>
      <c r="C1231" s="1263" t="str">
        <f>VLOOKUP(A1231,[4]Sokkia_Master!A$1:F$8986,3,FALSE)</f>
        <v>S O</v>
      </c>
      <c r="D1231" s="1264">
        <f>VLOOKUP(A1231,[4]Sokkia_Master!A$1:F$8986,4,FALSE)</f>
        <v>2890</v>
      </c>
    </row>
    <row r="1232" spans="1:4">
      <c r="A1232" s="1292"/>
      <c r="B1232" s="1260" t="str">
        <f>IF(A1232&gt;0,VLOOKUP(A1232,#REF!,3,FALSE)," ")</f>
        <v xml:space="preserve"> </v>
      </c>
      <c r="C1232" s="1253" t="str">
        <f>IF(A1232&gt;0,VLOOKUP(A1232,#REF!,4,FALSE)," ")</f>
        <v xml:space="preserve"> </v>
      </c>
      <c r="D1232" s="1302" t="str">
        <f>IF(A1232&gt;0,VLOOKUP(A1232,#REF!,5,FALSE)," ")</f>
        <v xml:space="preserve"> </v>
      </c>
    </row>
    <row r="1233" spans="1:4">
      <c r="A1233" s="1350"/>
      <c r="B1233" s="1351" t="s">
        <v>26401</v>
      </c>
      <c r="C1233" s="1352"/>
      <c r="D1233" s="1353"/>
    </row>
    <row r="1234" spans="1:4">
      <c r="A1234" s="1292"/>
      <c r="B1234" s="1260" t="str">
        <f>IF(A1234&gt;0,VLOOKUP(A1234,#REF!,3,FALSE)," ")</f>
        <v xml:space="preserve"> </v>
      </c>
      <c r="C1234" s="1253" t="str">
        <f>IF(A1234&gt;0,VLOOKUP(A1234,#REF!,4,FALSE)," ")</f>
        <v xml:space="preserve"> </v>
      </c>
      <c r="D1234" s="1302" t="str">
        <f>IF(A1234&gt;0,VLOOKUP(A1234,#REF!,5,FALSE)," ")</f>
        <v xml:space="preserve"> </v>
      </c>
    </row>
    <row r="1235" spans="1:4">
      <c r="A1235" s="1340"/>
      <c r="B1235" s="1326" t="s">
        <v>26402</v>
      </c>
      <c r="C1235" s="1327"/>
      <c r="D1235" s="1328"/>
    </row>
    <row r="1236" spans="1:4">
      <c r="A1236" s="1292"/>
      <c r="B1236" s="1260"/>
      <c r="C1236" s="1253"/>
      <c r="D1236" s="1302"/>
    </row>
    <row r="1237" spans="1:4">
      <c r="A1237" s="1490" t="s">
        <v>9216</v>
      </c>
      <c r="B1237" s="1262" t="str">
        <f>VLOOKUP(A1237,[4]Sokkia_Master!A$4:F$8986,2,FALSE)</f>
        <v>B30 28x Automatic Level with Large Alum Tripod 724645</v>
      </c>
      <c r="C1237" s="1263">
        <f>VLOOKUP(A1237,[4]Sokkia_Master!A$1:F$8986,3,FALSE)</f>
        <v>0</v>
      </c>
      <c r="D1237" s="1264">
        <f>VLOOKUP(A1237,[4]Sokkia_Master!A$1:F$8986,4,FALSE)</f>
        <v>750</v>
      </c>
    </row>
    <row r="1238" spans="1:4">
      <c r="A1238" s="1490" t="s">
        <v>9218</v>
      </c>
      <c r="B1238" s="1262" t="str">
        <f>VLOOKUP(A1238,[4]Sokkia_Master!A$4:F$8986,2,FALSE)</f>
        <v>B40 24x Automatic Level with Large Alum Tripod 724645</v>
      </c>
      <c r="C1238" s="1263">
        <f>VLOOKUP(A1238,[4]Sokkia_Master!A$1:F$8986,3,FALSE)</f>
        <v>0</v>
      </c>
      <c r="D1238" s="1264">
        <f>VLOOKUP(A1238,[4]Sokkia_Master!A$1:F$8986,4,FALSE)</f>
        <v>389</v>
      </c>
    </row>
    <row r="1239" spans="1:4">
      <c r="A1239" s="1490"/>
      <c r="B1239" s="1260"/>
      <c r="C1239" s="1253"/>
      <c r="D1239" s="1302"/>
    </row>
    <row r="1240" spans="1:4">
      <c r="A1240" s="1490"/>
      <c r="B1240" s="1260"/>
      <c r="C1240" s="1253"/>
      <c r="D1240" s="1302"/>
    </row>
    <row r="1241" spans="1:4">
      <c r="A1241" s="1334"/>
      <c r="B1241" s="1362"/>
      <c r="C1241" s="1336"/>
      <c r="D1241" s="1337"/>
    </row>
    <row r="1243" spans="1:4">
      <c r="A1243" s="1350"/>
      <c r="B1243" s="1351" t="s">
        <v>26403</v>
      </c>
      <c r="C1243" s="1352"/>
      <c r="D1243" s="1353"/>
    </row>
    <row r="1244" spans="1:4">
      <c r="A1244" s="1370"/>
      <c r="B1244" s="1260" t="str">
        <f>IF(A1244&gt;0,VLOOKUP(A1244,#REF!,3,FALSE)," ")</f>
        <v xml:space="preserve"> </v>
      </c>
      <c r="C1244" s="1253" t="str">
        <f>IF(A1244&gt;0,VLOOKUP(A1244,#REF!,4,FALSE)," ")</f>
        <v xml:space="preserve"> </v>
      </c>
      <c r="D1244" s="1302" t="str">
        <f>IF(A1244&gt;0,VLOOKUP(A1244,#REF!,5,FALSE)," ")</f>
        <v xml:space="preserve"> </v>
      </c>
    </row>
    <row r="1245" spans="1:4">
      <c r="A1245" s="1292">
        <v>365110</v>
      </c>
      <c r="B1245" s="1262" t="str">
        <f>VLOOKUP(A1245,[4]Sokkia_Master!A$4:F$8986,2,FALSE)</f>
        <v>PLANIX 10S Marble Digitizing Area Line Meter</v>
      </c>
      <c r="C1245" s="1263">
        <f>VLOOKUP(A1245,[4]Sokkia_Master!A$1:F$8986,3,FALSE)</f>
        <v>0</v>
      </c>
      <c r="D1245" s="1264">
        <f>VLOOKUP(A1245,[4]Sokkia_Master!A$1:F$8986,4,FALSE)</f>
        <v>1380</v>
      </c>
    </row>
    <row r="1246" spans="1:4">
      <c r="A1246" s="1292">
        <v>365151</v>
      </c>
      <c r="B1246" s="1262" t="str">
        <f>VLOOKUP(A1246,[4]Sokkia_Master!A$4:F$8986,2,FALSE)</f>
        <v>PLANIX 5 Electronic Comp. Roller Planimeter</v>
      </c>
      <c r="C1246" s="1263">
        <f>VLOOKUP(A1246,[4]Sokkia_Master!A$1:F$8986,3,FALSE)</f>
        <v>0</v>
      </c>
      <c r="D1246" s="1264">
        <f>VLOOKUP(A1246,[4]Sokkia_Master!A$1:F$8986,4,FALSE)</f>
        <v>870</v>
      </c>
    </row>
    <row r="1247" spans="1:4">
      <c r="A1247" s="1292">
        <v>365170</v>
      </c>
      <c r="B1247" s="1262" t="str">
        <f>VLOOKUP(A1247,[4]Sokkia_Master!A$4:F$8986,2,FALSE)</f>
        <v>PLANIX 7 Electronic Comp. Roller Planimeter</v>
      </c>
      <c r="C1247" s="1263">
        <f>VLOOKUP(A1247,[4]Sokkia_Master!A$1:F$8986,3,FALSE)</f>
        <v>0</v>
      </c>
      <c r="D1247" s="1264">
        <f>VLOOKUP(A1247,[4]Sokkia_Master!A$1:F$8986,4,FALSE)</f>
        <v>1200</v>
      </c>
    </row>
    <row r="1248" spans="1:4">
      <c r="A1248" s="1292" t="s">
        <v>9292</v>
      </c>
      <c r="B1248" s="1262" t="str">
        <f>VLOOKUP(A1248,[4]Sokkia_Master!A$4:F$8986,2,FALSE)</f>
        <v>Planix 5/6/7/8 battery pack</v>
      </c>
      <c r="C1248" s="1263">
        <f>VLOOKUP(A1248,[4]Sokkia_Master!A$1:F$8986,3,FALSE)</f>
        <v>0</v>
      </c>
      <c r="D1248" s="1264">
        <f>VLOOKUP(A1248,[4]Sokkia_Master!A$1:F$8986,4,FALSE)</f>
        <v>48.01</v>
      </c>
    </row>
    <row r="1249" spans="1:4">
      <c r="A1249" s="1292" t="s">
        <v>9294</v>
      </c>
      <c r="B1249" s="1262" t="str">
        <f>VLOOKUP(A1249,[4]Sokkia_Master!A$4:F$8986,2,FALSE)</f>
        <v>Planix 10s battery pack</v>
      </c>
      <c r="C1249" s="1263">
        <f>VLOOKUP(A1249,[4]Sokkia_Master!A$1:F$8986,3,FALSE)</f>
        <v>0</v>
      </c>
      <c r="D1249" s="1264">
        <f>VLOOKUP(A1249,[4]Sokkia_Master!A$1:F$8986,4,FALSE)</f>
        <v>98.28</v>
      </c>
    </row>
    <row r="1251" spans="1:4">
      <c r="A1251" s="1350"/>
      <c r="B1251" s="1351" t="s">
        <v>26404</v>
      </c>
      <c r="C1251" s="1352"/>
      <c r="D1251" s="1353"/>
    </row>
    <row r="1252" spans="1:4">
      <c r="A1252" s="1292"/>
      <c r="B1252" s="1260" t="str">
        <f>IF(A1252&gt;0,VLOOKUP(A1252,#REF!,3,FALSE)," ")</f>
        <v xml:space="preserve"> </v>
      </c>
      <c r="C1252" s="1253" t="str">
        <f>IF(A1252&gt;0,VLOOKUP(A1252,#REF!,4,FALSE)," ")</f>
        <v xml:space="preserve"> </v>
      </c>
      <c r="D1252" s="1302" t="str">
        <f>IF(A1252&gt;0,VLOOKUP(A1252,#REF!,5,FALSE)," ")</f>
        <v xml:space="preserve"> </v>
      </c>
    </row>
    <row r="1253" spans="1:4">
      <c r="A1253" s="1292">
        <v>802575</v>
      </c>
      <c r="B1253" s="1262" t="str">
        <f>VLOOKUP(A1253,[4]Sokkia_Master!A$4:F$8986,2,FALSE)</f>
        <v>51-PM5/360PC Clinometer</v>
      </c>
      <c r="C1253" s="1263">
        <f>VLOOKUP(A1253,[4]Sokkia_Master!A$1:F$8986,3,FALSE)</f>
        <v>0</v>
      </c>
      <c r="D1253" s="1264">
        <f>VLOOKUP(A1253,[4]Sokkia_Master!A$1:F$8986,4,FALSE)</f>
        <v>229</v>
      </c>
    </row>
    <row r="1254" spans="1:4">
      <c r="A1254" s="1292">
        <v>802590</v>
      </c>
      <c r="B1254" s="1262" t="str">
        <f>VLOOKUP(A1254,[4]Sokkia_Master!A$4:F$8986,2,FALSE)</f>
        <v>51-PM5/66PC Height Meter with Slope Scale</v>
      </c>
      <c r="C1254" s="1263">
        <f>VLOOKUP(A1254,[4]Sokkia_Master!A$1:F$8986,3,FALSE)</f>
        <v>0</v>
      </c>
      <c r="D1254" s="1264">
        <f>VLOOKUP(A1254,[4]Sokkia_Master!A$1:F$8986,4,FALSE)</f>
        <v>229</v>
      </c>
    </row>
    <row r="1255" spans="1:4">
      <c r="A1255" s="1292"/>
      <c r="B1255" s="1260" t="str">
        <f>IF(A1255&gt;0,VLOOKUP(A1255,#REF!,3,FALSE)," ")</f>
        <v xml:space="preserve"> </v>
      </c>
      <c r="C1255" s="1253" t="str">
        <f>IF(A1255&gt;0,VLOOKUP(A1255,#REF!,4,FALSE)," ")</f>
        <v xml:space="preserve"> </v>
      </c>
      <c r="D1255" s="1302" t="str">
        <f>IF(A1255&gt;0,VLOOKUP(A1255,#REF!,5,FALSE)," ")</f>
        <v xml:space="preserve"> </v>
      </c>
    </row>
    <row r="1256" spans="1:4">
      <c r="A1256" s="1350"/>
      <c r="B1256" s="1351" t="s">
        <v>26405</v>
      </c>
      <c r="C1256" s="1352"/>
      <c r="D1256" s="1353"/>
    </row>
    <row r="1257" spans="1:4">
      <c r="A1257" s="1292"/>
      <c r="B1257" s="1331" t="s">
        <v>26406</v>
      </c>
      <c r="C1257" s="1253" t="str">
        <f>IF(A1257&gt;0,VLOOKUP(A1257,#REF!,4,FALSE)," ")</f>
        <v xml:space="preserve"> </v>
      </c>
      <c r="D1257" s="1302" t="str">
        <f>IF(A1257&gt;0,VLOOKUP(A1257,#REF!,5,FALSE)," ")</f>
        <v xml:space="preserve"> </v>
      </c>
    </row>
    <row r="1258" spans="1:4">
      <c r="A1258" s="1292">
        <v>815200</v>
      </c>
      <c r="B1258" s="1262" t="str">
        <f>VLOOKUP(A1258,[4]Sokkia_Master!A$4:F$8986,2,FALSE)</f>
        <v>Transit Field Book (4-1/2 x 7-1/4 in.)</v>
      </c>
      <c r="C1258" s="1263">
        <f>VLOOKUP(A1258,[4]Sokkia_Master!A$1:F$8986,3,FALSE)</f>
        <v>0</v>
      </c>
      <c r="D1258" s="1264">
        <f>VLOOKUP(A1258,[4]Sokkia_Master!A$1:F$8986,4,FALSE)</f>
        <v>9.2799999999999994</v>
      </c>
    </row>
    <row r="1259" spans="1:4">
      <c r="A1259" s="1292">
        <v>815220</v>
      </c>
      <c r="B1259" s="1262" t="str">
        <f>VLOOKUP(A1259,[4]Sokkia_Master!A$4:F$8986,2,FALSE)</f>
        <v>Mining Transit Book (4-1/2 x 7-1/4 in.)</v>
      </c>
      <c r="C1259" s="1263">
        <f>VLOOKUP(A1259,[4]Sokkia_Master!A$1:F$8986,3,FALSE)</f>
        <v>0</v>
      </c>
      <c r="D1259" s="1264">
        <f>VLOOKUP(A1259,[4]Sokkia_Master!A$1:F$8986,4,FALSE)</f>
        <v>16</v>
      </c>
    </row>
    <row r="1260" spans="1:4">
      <c r="A1260" s="1292">
        <v>815230</v>
      </c>
      <c r="B1260" s="1262" t="str">
        <f>VLOOKUP(A1260,[4]Sokkia_Master!A$4:F$8986,2,FALSE)</f>
        <v>Engineers Field Book (4-1/2 x 7-1/4 in.)</v>
      </c>
      <c r="C1260" s="1263">
        <f>VLOOKUP(A1260,[4]Sokkia_Master!A$1:F$8986,3,FALSE)</f>
        <v>0</v>
      </c>
      <c r="D1260" s="1264">
        <f>VLOOKUP(A1260,[4]Sokkia_Master!A$1:F$8986,4,FALSE)</f>
        <v>9.9600000000000009</v>
      </c>
    </row>
    <row r="1261" spans="1:4">
      <c r="A1261" s="1292">
        <v>815250</v>
      </c>
      <c r="B1261" s="1262" t="str">
        <f>VLOOKUP(A1261,[4]Sokkia_Master!A$4:F$8986,2,FALSE)</f>
        <v>Level Book (4 x 6-1/2 in.)</v>
      </c>
      <c r="C1261" s="1263">
        <f>VLOOKUP(A1261,[4]Sokkia_Master!A$1:F$8986,3,FALSE)</f>
        <v>0</v>
      </c>
      <c r="D1261" s="1264">
        <f>VLOOKUP(A1261,[4]Sokkia_Master!A$1:F$8986,4,FALSE)</f>
        <v>10.88</v>
      </c>
    </row>
    <row r="1262" spans="1:4">
      <c r="A1262" s="1292">
        <v>815255</v>
      </c>
      <c r="B1262" s="1262" t="str">
        <f>VLOOKUP(A1262,[4]Sokkia_Master!A$4:F$8986,2,FALSE)</f>
        <v>Level Book (4-1/2 x 7-1/4 in.)</v>
      </c>
      <c r="C1262" s="1263">
        <f>VLOOKUP(A1262,[4]Sokkia_Master!A$1:F$8986,3,FALSE)</f>
        <v>0</v>
      </c>
      <c r="D1262" s="1264">
        <f>VLOOKUP(A1262,[4]Sokkia_Master!A$1:F$8986,4,FALSE)</f>
        <v>10.88</v>
      </c>
    </row>
    <row r="1263" spans="1:4">
      <c r="A1263" s="1292">
        <v>815260</v>
      </c>
      <c r="B1263" s="1262" t="str">
        <f>VLOOKUP(A1263,[4]Sokkia_Master!A$4:F$8986,2,FALSE)</f>
        <v>Field Book (4-1/2 x 7-1/4 in.)</v>
      </c>
      <c r="C1263" s="1263">
        <f>VLOOKUP(A1263,[4]Sokkia_Master!A$1:F$8986,3,FALSE)</f>
        <v>0</v>
      </c>
      <c r="D1263" s="1264">
        <f>VLOOKUP(A1263,[4]Sokkia_Master!A$1:F$8986,4,FALSE)</f>
        <v>9.9600000000000009</v>
      </c>
    </row>
    <row r="1264" spans="1:4">
      <c r="A1264" s="1292">
        <v>815275</v>
      </c>
      <c r="B1264" s="1262" t="str">
        <f>VLOOKUP(A1264,[4]Sokkia_Master!A$4:F$8986,2,FALSE)</f>
        <v>Cross Section Book (6-1/2 x 8-1/2 in.)</v>
      </c>
      <c r="C1264" s="1263">
        <f>VLOOKUP(A1264,[4]Sokkia_Master!A$1:F$8986,3,FALSE)</f>
        <v>0</v>
      </c>
      <c r="D1264" s="1264">
        <f>VLOOKUP(A1264,[4]Sokkia_Master!A$1:F$8986,4,FALSE)</f>
        <v>14.9</v>
      </c>
    </row>
    <row r="1265" spans="1:4">
      <c r="A1265" s="1292"/>
      <c r="B1265" s="1260"/>
      <c r="C1265" s="1253"/>
      <c r="D1265" s="1302"/>
    </row>
    <row r="1266" spans="1:4">
      <c r="A1266" s="1292"/>
      <c r="B1266" s="1331" t="s">
        <v>26407</v>
      </c>
      <c r="C1266" s="1253"/>
      <c r="D1266" s="1302"/>
    </row>
    <row r="1267" spans="1:4">
      <c r="A1267" s="1292">
        <v>815205</v>
      </c>
      <c r="B1267" s="1262" t="str">
        <f>VLOOKUP(A1267,[4]Sokkia_Master!A$4:F$8986,2,FALSE)</f>
        <v>Economy/Student Field Book (36 pages - Spiral Bound)</v>
      </c>
      <c r="C1267" s="1263">
        <f>VLOOKUP(A1267,[4]Sokkia_Master!A$1:F$8986,3,FALSE)</f>
        <v>0</v>
      </c>
      <c r="D1267" s="1264">
        <f>VLOOKUP(A1267,[4]Sokkia_Master!A$1:F$8986,4,FALSE)</f>
        <v>4.7</v>
      </c>
    </row>
    <row r="1268" spans="1:4">
      <c r="A1268" s="1292">
        <v>815210</v>
      </c>
      <c r="B1268" s="1262" t="str">
        <f>VLOOKUP(A1268,[4]Sokkia_Master!A$4:F$8986,2,FALSE)</f>
        <v>Economy Field Book (32 pages - stapled)</v>
      </c>
      <c r="C1268" s="1263">
        <f>VLOOKUP(A1268,[4]Sokkia_Master!A$1:F$8986,3,FALSE)</f>
        <v>0</v>
      </c>
      <c r="D1268" s="1264">
        <f>VLOOKUP(A1268,[4]Sokkia_Master!A$1:F$8986,4,FALSE)</f>
        <v>4.7</v>
      </c>
    </row>
    <row r="1269" spans="1:4">
      <c r="A1269" s="1292"/>
      <c r="B1269" s="1260"/>
      <c r="C1269" s="1253"/>
      <c r="D1269" s="1302"/>
    </row>
    <row r="1270" spans="1:4">
      <c r="A1270" s="1292">
        <v>815300</v>
      </c>
      <c r="B1270" s="1262" t="str">
        <f>VLOOKUP(A1270,[4]Sokkia_Master!A$4:F$8986,2,FALSE)</f>
        <v>Transit Field Book Single Sheets (pkg 50)</v>
      </c>
      <c r="C1270" s="1263">
        <f>VLOOKUP(A1270,[4]Sokkia_Master!A$1:F$8986,3,FALSE)</f>
        <v>0</v>
      </c>
      <c r="D1270" s="1264">
        <f>VLOOKUP(A1270,[4]Sokkia_Master!A$1:F$8986,4,FALSE)</f>
        <v>4.8099999999999996</v>
      </c>
    </row>
    <row r="1271" spans="1:4">
      <c r="A1271" s="1292">
        <v>815350</v>
      </c>
      <c r="B1271" s="1262" t="str">
        <f>VLOOKUP(A1271,[4]Sokkia_Master!A$4:F$8986,2,FALSE)</f>
        <v>Level Book Single Sheets (pkg 50)</v>
      </c>
      <c r="C1271" s="1263">
        <f>VLOOKUP(A1271,[4]Sokkia_Master!A$1:F$8986,3,FALSE)</f>
        <v>0</v>
      </c>
      <c r="D1271" s="1264">
        <f>VLOOKUP(A1271,[4]Sokkia_Master!A$1:F$8986,4,FALSE)</f>
        <v>4.8099999999999996</v>
      </c>
    </row>
    <row r="1272" spans="1:4">
      <c r="A1272" s="1292"/>
      <c r="B1272" s="1260"/>
      <c r="C1272" s="1253"/>
      <c r="D1272" s="1302"/>
    </row>
    <row r="1273" spans="1:4">
      <c r="A1273" s="1292">
        <v>815370</v>
      </c>
      <c r="B1273" s="1262" t="str">
        <f>VLOOKUP(A1273,[4]Sokkia_Master!A$4:F$8986,2,FALSE)</f>
        <v>Binder Stiff Cover 50 pg capacity, 1/2 in. rings</v>
      </c>
      <c r="C1273" s="1263">
        <f>VLOOKUP(A1273,[4]Sokkia_Master!A$1:F$8986,3,FALSE)</f>
        <v>0</v>
      </c>
      <c r="D1273" s="1264">
        <f>VLOOKUP(A1273,[4]Sokkia_Master!A$1:F$8986,4,FALSE)</f>
        <v>22.9</v>
      </c>
    </row>
    <row r="1274" spans="1:4">
      <c r="A1274" s="1292">
        <v>815375</v>
      </c>
      <c r="B1274" s="1262" t="str">
        <f>VLOOKUP(A1274,[4]Sokkia_Master!A$4:F$8986,2,FALSE)</f>
        <v>Binder Stiff Cover 100 pg capacity, 3/4 in. rings</v>
      </c>
      <c r="C1274" s="1263">
        <f>VLOOKUP(A1274,[4]Sokkia_Master!A$1:F$8986,3,FALSE)</f>
        <v>0</v>
      </c>
      <c r="D1274" s="1264">
        <f>VLOOKUP(A1274,[4]Sokkia_Master!A$1:F$8986,4,FALSE)</f>
        <v>22.9</v>
      </c>
    </row>
    <row r="1275" spans="1:4">
      <c r="A1275" s="1292">
        <v>815378</v>
      </c>
      <c r="B1275" s="1262" t="str">
        <f>VLOOKUP(A1275,[4]Sokkia_Master!A$4:F$8986,2,FALSE)</f>
        <v>Binder Flex Cover 100 pg capacity, 3/4 in. rings</v>
      </c>
      <c r="C1275" s="1263">
        <f>VLOOKUP(A1275,[4]Sokkia_Master!A$1:F$8986,3,FALSE)</f>
        <v>0</v>
      </c>
      <c r="D1275" s="1264">
        <f>VLOOKUP(A1275,[4]Sokkia_Master!A$1:F$8986,4,FALSE)</f>
        <v>16</v>
      </c>
    </row>
    <row r="1276" spans="1:4">
      <c r="A1276" s="1292">
        <v>815379</v>
      </c>
      <c r="B1276" s="1262" t="str">
        <f>VLOOKUP(A1276,[4]Sokkia_Master!A$4:F$8986,2,FALSE)</f>
        <v>Binder Flex Cover 50 pg capacity, 1/2 in. rings</v>
      </c>
      <c r="C1276" s="1263">
        <f>VLOOKUP(A1276,[4]Sokkia_Master!A$1:F$8986,3,FALSE)</f>
        <v>0</v>
      </c>
      <c r="D1276" s="1264">
        <f>VLOOKUP(A1276,[4]Sokkia_Master!A$1:F$8986,4,FALSE)</f>
        <v>20.6</v>
      </c>
    </row>
    <row r="1277" spans="1:4">
      <c r="A1277" s="1292"/>
      <c r="B1277" s="1260"/>
      <c r="C1277" s="1253"/>
      <c r="D1277" s="1302"/>
    </row>
    <row r="1278" spans="1:4">
      <c r="A1278" s="1292">
        <v>815405</v>
      </c>
      <c r="B1278" s="1262" t="str">
        <f>VLOOKUP(A1278,[4]Sokkia_Master!A$4:F$8986,2,FALSE)</f>
        <v>Level Book Rite in Rain #310F (4-5/8 x 7 in.)</v>
      </c>
      <c r="C1278" s="1263">
        <f>VLOOKUP(A1278,[4]Sokkia_Master!A$1:F$8986,3,FALSE)</f>
        <v>0</v>
      </c>
      <c r="D1278" s="1264">
        <f>VLOOKUP(A1278,[4]Sokkia_Master!A$1:F$8986,4,FALSE)</f>
        <v>20.6</v>
      </c>
    </row>
    <row r="1279" spans="1:4">
      <c r="A1279" s="1292">
        <v>815410</v>
      </c>
      <c r="B1279" s="1262" t="str">
        <f>VLOOKUP(A1279,[4]Sokkia_Master!A$4:F$8986,2,FALSE)</f>
        <v>Loose-Leaf Transit Sheets Rite in the Rain #302</v>
      </c>
      <c r="C1279" s="1263">
        <f>VLOOKUP(A1279,[4]Sokkia_Master!A$1:F$8986,3,FALSE)</f>
        <v>0</v>
      </c>
      <c r="D1279" s="1264">
        <f>VLOOKUP(A1279,[4]Sokkia_Master!A$1:F$8986,4,FALSE)</f>
        <v>16</v>
      </c>
    </row>
    <row r="1280" spans="1:4">
      <c r="A1280" s="1292">
        <v>815415</v>
      </c>
      <c r="B1280" s="1262" t="str">
        <f>VLOOKUP(A1280,[4]Sokkia_Master!A$4:F$8986,2,FALSE)</f>
        <v>Loose-Leaf Transit Sheets Rite in the Rain #312</v>
      </c>
      <c r="C1280" s="1263">
        <f>VLOOKUP(A1280,[4]Sokkia_Master!A$1:F$8986,3,FALSE)</f>
        <v>0</v>
      </c>
      <c r="D1280" s="1264">
        <f>VLOOKUP(A1280,[4]Sokkia_Master!A$1:F$8986,4,FALSE)</f>
        <v>16</v>
      </c>
    </row>
    <row r="1281" spans="1:4">
      <c r="A1281" s="1292"/>
      <c r="B1281" s="1260" t="str">
        <f>IF(A1281&gt;0,VLOOKUP(A1281,#REF!,3,FALSE)," ")</f>
        <v xml:space="preserve"> </v>
      </c>
      <c r="C1281" s="1253" t="str">
        <f>IF(A1281&gt;0,VLOOKUP(A1281,#REF!,4,FALSE)," ")</f>
        <v xml:space="preserve"> </v>
      </c>
      <c r="D1281" s="1302" t="str">
        <f>IF(A1281&gt;0,VLOOKUP(A1281,#REF!,5,FALSE)," ")</f>
        <v xml:space="preserve"> </v>
      </c>
    </row>
    <row r="1283" spans="1:4">
      <c r="A1283" s="1350"/>
      <c r="B1283" s="1351" t="s">
        <v>26408</v>
      </c>
      <c r="C1283" s="1352"/>
      <c r="D1283" s="1353"/>
    </row>
    <row r="1284" spans="1:4">
      <c r="A1284" s="1292"/>
      <c r="B1284" s="1260" t="str">
        <f>IF(A1284&gt;0,VLOOKUP(A1284,#REF!,3,FALSE)," ")</f>
        <v xml:space="preserve"> </v>
      </c>
      <c r="C1284" s="1253" t="str">
        <f>IF(A1284&gt;0,VLOOKUP(A1284,#REF!,4,FALSE)," ")</f>
        <v xml:space="preserve"> </v>
      </c>
      <c r="D1284" s="1302" t="str">
        <f>IF(A1284&gt;0,VLOOKUP(A1284,#REF!,5,FALSE)," ")</f>
        <v xml:space="preserve"> </v>
      </c>
    </row>
    <row r="1285" spans="1:4">
      <c r="A1285" s="1292">
        <v>804350</v>
      </c>
      <c r="B1285" s="1262" t="str">
        <f>VLOOKUP(A1285,[4]Sokkia_Master!A$4:F$8986,2,FALSE)</f>
        <v>1x Hand Level with Bubble Inside</v>
      </c>
      <c r="C1285" s="1263">
        <f>VLOOKUP(A1285,[4]Sokkia_Master!A$1:F$8986,3,FALSE)</f>
        <v>0</v>
      </c>
      <c r="D1285" s="1264">
        <f>VLOOKUP(A1285,[4]Sokkia_Master!A$1:F$8986,4,FALSE)</f>
        <v>83</v>
      </c>
    </row>
    <row r="1286" spans="1:4">
      <c r="A1286" s="1292">
        <v>804520</v>
      </c>
      <c r="B1286" s="1262" t="str">
        <f>VLOOKUP(A1286,[4]Sokkia_Master!A$4:F$8986,2,FALSE)</f>
        <v>Square Type Hand Level</v>
      </c>
      <c r="C1286" s="1263">
        <f>VLOOKUP(A1286,[4]Sokkia_Master!A$1:F$8986,3,FALSE)</f>
        <v>0</v>
      </c>
      <c r="D1286" s="1264">
        <f>VLOOKUP(A1286,[4]Sokkia_Master!A$1:F$8986,4,FALSE)</f>
        <v>48.1</v>
      </c>
    </row>
    <row r="1287" spans="1:4">
      <c r="A1287" s="1292">
        <v>804902</v>
      </c>
      <c r="B1287" s="1262" t="str">
        <f>VLOOKUP(A1287,[4]Sokkia_Master!A$4:F$8986,2,FALSE)</f>
        <v>Replacement case for 804020/25</v>
      </c>
      <c r="C1287" s="1263">
        <f>VLOOKUP(A1287,[4]Sokkia_Master!A$1:F$8986,3,FALSE)</f>
        <v>0</v>
      </c>
      <c r="D1287" s="1264">
        <f>VLOOKUP(A1287,[4]Sokkia_Master!A$1:F$8986,4,FALSE)</f>
        <v>6.07</v>
      </c>
    </row>
    <row r="1288" spans="1:4">
      <c r="A1288" s="1292">
        <v>804907</v>
      </c>
      <c r="B1288" s="1262" t="str">
        <f>VLOOKUP(A1288,[4]Sokkia_Master!A$4:F$8986,2,FALSE)</f>
        <v>Replacement case for 804260</v>
      </c>
      <c r="C1288" s="1263">
        <f>VLOOKUP(A1288,[4]Sokkia_Master!A$1:F$8986,3,FALSE)</f>
        <v>0</v>
      </c>
      <c r="D1288" s="1264">
        <f>VLOOKUP(A1288,[4]Sokkia_Master!A$1:F$8986,4,FALSE)</f>
        <v>6.64</v>
      </c>
    </row>
    <row r="1289" spans="1:4">
      <c r="A1289" s="1292">
        <v>804908</v>
      </c>
      <c r="B1289" s="1262" t="str">
        <f>VLOOKUP(A1289,[4]Sokkia_Master!A$4:F$8986,2,FALSE)</f>
        <v>Replacement case for 804350/70, 724350/70</v>
      </c>
      <c r="C1289" s="1263">
        <f>VLOOKUP(A1289,[4]Sokkia_Master!A$1:F$8986,3,FALSE)</f>
        <v>0</v>
      </c>
      <c r="D1289" s="1264">
        <f>VLOOKUP(A1289,[4]Sokkia_Master!A$1:F$8986,4,FALSE)</f>
        <v>6.07</v>
      </c>
    </row>
    <row r="1290" spans="1:4">
      <c r="A1290" s="1292">
        <v>804912</v>
      </c>
      <c r="B1290" s="1262" t="str">
        <f>VLOOKUP(A1290,[4]Sokkia_Master!A$4:F$8986,2,FALSE)</f>
        <v>Replacement case for 804520</v>
      </c>
      <c r="C1290" s="1263">
        <f>VLOOKUP(A1290,[4]Sokkia_Master!A$1:F$8986,3,FALSE)</f>
        <v>0</v>
      </c>
      <c r="D1290" s="1264">
        <f>VLOOKUP(A1290,[4]Sokkia_Master!A$1:F$8986,4,FALSE)</f>
        <v>6.18</v>
      </c>
    </row>
    <row r="1291" spans="1:4">
      <c r="A1291" s="1292">
        <v>804913</v>
      </c>
      <c r="B1291" s="1262" t="str">
        <f>VLOOKUP(A1291,[4]Sokkia_Master!A$4:F$8986,2,FALSE)</f>
        <v>Replacement case for 804110</v>
      </c>
      <c r="C1291" s="1263">
        <f>VLOOKUP(A1291,[4]Sokkia_Master!A$1:F$8986,3,FALSE)</f>
        <v>0</v>
      </c>
      <c r="D1291" s="1264">
        <f>VLOOKUP(A1291,[4]Sokkia_Master!A$1:F$8986,4,FALSE)</f>
        <v>6.07</v>
      </c>
    </row>
    <row r="1292" spans="1:4">
      <c r="A1292" s="1292"/>
      <c r="B1292" s="1260" t="str">
        <f>IF(A1292&gt;0,VLOOKUP(A1292,#REF!,3,FALSE)," ")</f>
        <v xml:space="preserve"> </v>
      </c>
      <c r="C1292" s="1253" t="str">
        <f>IF(A1292&gt;0,VLOOKUP(A1292,#REF!,4,FALSE)," ")</f>
        <v xml:space="preserve"> </v>
      </c>
      <c r="D1292" s="1302" t="str">
        <f>IF(A1292&gt;0,VLOOKUP(A1292,#REF!,5,FALSE)," ")</f>
        <v xml:space="preserve"> </v>
      </c>
    </row>
    <row r="1293" spans="1:4">
      <c r="A1293" s="1350"/>
      <c r="B1293" s="1351" t="s">
        <v>26409</v>
      </c>
      <c r="C1293" s="1352"/>
      <c r="D1293" s="1353"/>
    </row>
    <row r="1294" spans="1:4">
      <c r="A1294" s="1292"/>
      <c r="B1294" s="1260" t="str">
        <f>IF(A1294&gt;0,VLOOKUP(A1294,#REF!,3,FALSE)," ")</f>
        <v xml:space="preserve"> </v>
      </c>
      <c r="C1294" s="1253" t="str">
        <f>IF(A1294&gt;0,VLOOKUP(A1294,#REF!,4,FALSE)," ")</f>
        <v xml:space="preserve"> </v>
      </c>
      <c r="D1294" s="1302" t="str">
        <f>IF(A1294&gt;0,VLOOKUP(A1294,#REF!,5,FALSE)," ")</f>
        <v xml:space="preserve"> </v>
      </c>
    </row>
    <row r="1295" spans="1:4">
      <c r="A1295" s="1292">
        <v>804710</v>
      </c>
      <c r="B1295" s="1262" t="str">
        <f>VLOOKUP(A1295,[4]Sokkia_Master!A$4:F$8986,2,FALSE)</f>
        <v>5" Arc, Degree &amp; Slope Abney Level</v>
      </c>
      <c r="C1295" s="1263">
        <f>VLOOKUP(A1295,[4]Sokkia_Master!A$1:F$8986,3,FALSE)</f>
        <v>0</v>
      </c>
      <c r="D1295" s="1264">
        <f>VLOOKUP(A1295,[4]Sokkia_Master!A$1:F$8986,4,FALSE)</f>
        <v>126</v>
      </c>
    </row>
    <row r="1296" spans="1:4">
      <c r="A1296" s="1292">
        <v>804715</v>
      </c>
      <c r="B1296" s="1262" t="str">
        <f>VLOOKUP(A1296,[4]Sokkia_Master!A$4:F$8986,2,FALSE)</f>
        <v>5" Arc, Percent &amp; Degree</v>
      </c>
      <c r="C1296" s="1263">
        <f>VLOOKUP(A1296,[4]Sokkia_Master!A$1:F$8986,3,FALSE)</f>
        <v>0</v>
      </c>
      <c r="D1296" s="1264">
        <f>VLOOKUP(A1296,[4]Sokkia_Master!A$1:F$8986,4,FALSE)</f>
        <v>126</v>
      </c>
    </row>
    <row r="1297" spans="1:4">
      <c r="A1297" s="1292">
        <v>804745</v>
      </c>
      <c r="B1297" s="1262" t="str">
        <f>VLOOKUP(A1297,[4]Sokkia_Master!A$4:F$8986,2,FALSE)</f>
        <v>6-3/8 in. Top with 2 Arcs Abney</v>
      </c>
      <c r="C1297" s="1263">
        <f>VLOOKUP(A1297,[4]Sokkia_Master!A$1:F$8986,3,FALSE)</f>
        <v>0</v>
      </c>
      <c r="D1297" s="1264">
        <f>VLOOKUP(A1297,[4]Sokkia_Master!A$1:F$8986,4,FALSE)</f>
        <v>229</v>
      </c>
    </row>
    <row r="1298" spans="1:4">
      <c r="A1298" s="1292">
        <v>804755</v>
      </c>
      <c r="B1298" s="1262" t="str">
        <f>VLOOKUP(A1298,[4]Sokkia_Master!A$4:F$8986,2,FALSE)</f>
        <v>5x Magnifying Abney with Stadia</v>
      </c>
      <c r="C1298" s="1263">
        <f>VLOOKUP(A1298,[4]Sokkia_Master!A$1:F$8986,3,FALSE)</f>
        <v>0</v>
      </c>
      <c r="D1298" s="1264">
        <f>VLOOKUP(A1298,[4]Sokkia_Master!A$1:F$8986,4,FALSE)</f>
        <v>320</v>
      </c>
    </row>
    <row r="1299" spans="1:4">
      <c r="A1299" s="1292">
        <v>804905</v>
      </c>
      <c r="B1299" s="1262" t="str">
        <f>VLOOKUP(A1299,[4]Sokkia_Master!A$4:F$8986,2,FALSE)</f>
        <v>Replacement case for 804710/15</v>
      </c>
      <c r="C1299" s="1263">
        <f>VLOOKUP(A1299,[4]Sokkia_Master!A$1:F$8986,3,FALSE)</f>
        <v>0</v>
      </c>
      <c r="D1299" s="1264">
        <f>VLOOKUP(A1299,[4]Sokkia_Master!A$1:F$8986,4,FALSE)</f>
        <v>14.9</v>
      </c>
    </row>
    <row r="1300" spans="1:4">
      <c r="A1300" s="1292">
        <v>804910</v>
      </c>
      <c r="B1300" s="1262" t="str">
        <f>VLOOKUP(A1300,[4]Sokkia_Master!A$4:F$8986,2,FALSE)</f>
        <v>Replacement case for 804745</v>
      </c>
      <c r="C1300" s="1263">
        <f>VLOOKUP(A1300,[4]Sokkia_Master!A$1:F$8986,3,FALSE)</f>
        <v>0</v>
      </c>
      <c r="D1300" s="1264">
        <f>VLOOKUP(A1300,[4]Sokkia_Master!A$1:F$8986,4,FALSE)</f>
        <v>17.2</v>
      </c>
    </row>
    <row r="1301" spans="1:4">
      <c r="A1301" s="1292">
        <v>804911</v>
      </c>
      <c r="B1301" s="1262" t="str">
        <f>VLOOKUP(A1301,[4]Sokkia_Master!A$4:F$8986,2,FALSE)</f>
        <v>Replacement case for 804755</v>
      </c>
      <c r="C1301" s="1263">
        <f>VLOOKUP(A1301,[4]Sokkia_Master!A$1:F$8986,3,FALSE)</f>
        <v>0</v>
      </c>
      <c r="D1301" s="1264">
        <f>VLOOKUP(A1301,[4]Sokkia_Master!A$1:F$8986,4,FALSE)</f>
        <v>19.5</v>
      </c>
    </row>
    <row r="1302" spans="1:4">
      <c r="A1302" s="1292"/>
      <c r="B1302" s="1260" t="str">
        <f>IF(A1302&gt;0,VLOOKUP(A1302,#REF!,3,FALSE)," ")</f>
        <v xml:space="preserve"> </v>
      </c>
      <c r="C1302" s="1253" t="str">
        <f>IF(A1302&gt;0,VLOOKUP(A1302,#REF!,4,FALSE)," ")</f>
        <v xml:space="preserve"> </v>
      </c>
      <c r="D1302" s="1302" t="str">
        <f>IF(A1302&gt;0,VLOOKUP(A1302,#REF!,5,FALSE)," ")</f>
        <v xml:space="preserve"> </v>
      </c>
    </row>
    <row r="1303" spans="1:4">
      <c r="A1303" s="1350"/>
      <c r="B1303" s="1351" t="s">
        <v>26410</v>
      </c>
      <c r="C1303" s="1352"/>
      <c r="D1303" s="1353"/>
    </row>
    <row r="1304" spans="1:4">
      <c r="A1304" s="1292"/>
      <c r="B1304" s="1260" t="str">
        <f>IF(A1304&gt;0,VLOOKUP(A1304,#REF!,3,FALSE)," ")</f>
        <v xml:space="preserve"> </v>
      </c>
      <c r="C1304" s="1253" t="str">
        <f>IF(A1304&gt;0,VLOOKUP(A1304,#REF!,4,FALSE)," ")</f>
        <v xml:space="preserve"> </v>
      </c>
      <c r="D1304" s="1302" t="str">
        <f>IF(A1304&gt;0,VLOOKUP(A1304,#REF!,5,FALSE)," ")</f>
        <v xml:space="preserve"> </v>
      </c>
    </row>
    <row r="1305" spans="1:4">
      <c r="A1305" s="1292">
        <v>812910</v>
      </c>
      <c r="B1305" s="1262" t="str">
        <f>VLOOKUP(A1305,[4]Sokkia_Master!A$4:F$8986,2,FALSE)</f>
        <v>Line Level (3in Long)</v>
      </c>
      <c r="C1305" s="1263">
        <f>VLOOKUP(A1305,[4]Sokkia_Master!A$1:F$8986,3,FALSE)</f>
        <v>0</v>
      </c>
      <c r="D1305" s="1264">
        <f>VLOOKUP(A1305,[4]Sokkia_Master!A$1:F$8986,4,FALSE)</f>
        <v>2.98</v>
      </c>
    </row>
    <row r="1306" spans="1:4">
      <c r="A1306" s="1292">
        <v>812911</v>
      </c>
      <c r="B1306" s="1262" t="str">
        <f>VLOOKUP(A1306,[4]Sokkia_Master!A$4:F$8986,2,FALSE)</f>
        <v>Empire 361 MAGNETic Angle Protractor</v>
      </c>
      <c r="C1306" s="1263">
        <f>VLOOKUP(A1306,[4]Sokkia_Master!A$1:F$8986,3,FALSE)</f>
        <v>0</v>
      </c>
      <c r="D1306" s="1264">
        <f>VLOOKUP(A1306,[4]Sokkia_Master!A$1:F$8986,4,FALSE)</f>
        <v>14.9</v>
      </c>
    </row>
    <row r="1307" spans="1:4">
      <c r="A1307" s="1292">
        <v>813007</v>
      </c>
      <c r="B1307" s="1262" t="str">
        <f>VLOOKUP(A1307,[4]Sokkia_Master!A$4:F$8986,2,FALSE)</f>
        <v>Estwing Long Handle Rock Pick Hammer (16 1/4 in. Long Handle)</v>
      </c>
      <c r="C1307" s="1263">
        <f>VLOOKUP(A1307,[4]Sokkia_Master!A$1:F$8986,3,FALSE)</f>
        <v>0</v>
      </c>
      <c r="D1307" s="1264">
        <f>VLOOKUP(A1307,[4]Sokkia_Master!A$1:F$8986,4,FALSE)</f>
        <v>64</v>
      </c>
    </row>
    <row r="1308" spans="1:4">
      <c r="A1308" s="1292">
        <v>813008</v>
      </c>
      <c r="B1308" s="1262" t="str">
        <f>VLOOKUP(A1308,[4]Sokkia_Master!A$4:F$8986,2,FALSE)</f>
        <v>Ditch Bank Blade (16 in. Double Edged Blade, 10 in. Handle)</v>
      </c>
      <c r="C1308" s="1263">
        <f>VLOOKUP(A1308,[4]Sokkia_Master!A$1:F$8986,3,FALSE)</f>
        <v>0</v>
      </c>
      <c r="D1308" s="1264">
        <f>VLOOKUP(A1308,[4]Sokkia_Master!A$1:F$8986,4,FALSE)</f>
        <v>72</v>
      </c>
    </row>
    <row r="1309" spans="1:4">
      <c r="A1309" s="1292">
        <v>813009</v>
      </c>
      <c r="B1309" s="1262" t="str">
        <f>VLOOKUP(A1309,[4]Sokkia_Master!A$4:F$8986,2,FALSE)</f>
        <v>Replacement Handle for Ditch Bank Blade (813008)</v>
      </c>
      <c r="C1309" s="1263">
        <f>VLOOKUP(A1309,[4]Sokkia_Master!A$1:F$8986,3,FALSE)</f>
        <v>0</v>
      </c>
      <c r="D1309" s="1264">
        <f>VLOOKUP(A1309,[4]Sokkia_Master!A$1:F$8986,4,FALSE)</f>
        <v>28.7</v>
      </c>
    </row>
    <row r="1310" spans="1:4">
      <c r="A1310" s="1292">
        <v>813010</v>
      </c>
      <c r="B1310" s="1262" t="str">
        <f>VLOOKUP(A1310,[4]Sokkia_Master!A$4:F$8986,2,FALSE)</f>
        <v>Bush Hook (12 in. Single Edge, 36 in. Handle)</v>
      </c>
      <c r="C1310" s="1263">
        <f>VLOOKUP(A1310,[4]Sokkia_Master!A$1:F$8986,3,FALSE)</f>
        <v>0</v>
      </c>
      <c r="D1310" s="1264">
        <f>VLOOKUP(A1310,[4]Sokkia_Master!A$1:F$8986,4,FALSE)</f>
        <v>81</v>
      </c>
    </row>
    <row r="1311" spans="1:4">
      <c r="A1311" s="1292">
        <v>813011</v>
      </c>
      <c r="B1311" s="1262" t="str">
        <f>VLOOKUP(A1311,[4]Sokkia_Master!A$4:F$8986,2,FALSE)</f>
        <v>Replacement Handle for Bush Hook (813010)</v>
      </c>
      <c r="C1311" s="1263">
        <f>VLOOKUP(A1311,[4]Sokkia_Master!A$1:F$8986,3,FALSE)</f>
        <v>0</v>
      </c>
      <c r="D1311" s="1264">
        <f>VLOOKUP(A1311,[4]Sokkia_Master!A$1:F$8986,4,FALSE)</f>
        <v>18.3</v>
      </c>
    </row>
    <row r="1312" spans="1:4">
      <c r="A1312" s="1292">
        <v>813012</v>
      </c>
      <c r="B1312" s="1262" t="str">
        <f>VLOOKUP(A1312,[4]Sokkia_Master!A$4:F$8986,2,FALSE)</f>
        <v>4 lb. Engineering Sledge (15 in. Handle)</v>
      </c>
      <c r="C1312" s="1263">
        <f>VLOOKUP(A1312,[4]Sokkia_Master!A$1:F$8986,3,FALSE)</f>
        <v>0</v>
      </c>
      <c r="D1312" s="1264">
        <f>VLOOKUP(A1312,[4]Sokkia_Master!A$1:F$8986,4,FALSE)</f>
        <v>31</v>
      </c>
    </row>
    <row r="1313" spans="1:4">
      <c r="A1313" s="1292">
        <v>813013</v>
      </c>
      <c r="B1313" s="1262" t="str">
        <f>VLOOKUP(A1313,[4]Sokkia_Master!A$4:F$8986,2,FALSE)</f>
        <v>4 lb. Engineering Sledge Replacement Handle (for 813012)</v>
      </c>
      <c r="C1313" s="1263">
        <f>VLOOKUP(A1313,[4]Sokkia_Master!A$1:F$8986,3,FALSE)</f>
        <v>0</v>
      </c>
      <c r="D1313" s="1264">
        <f>VLOOKUP(A1313,[4]Sokkia_Master!A$1:F$8986,4,FALSE)</f>
        <v>8.24</v>
      </c>
    </row>
    <row r="1314" spans="1:4">
      <c r="A1314" s="1292">
        <v>813015</v>
      </c>
      <c r="B1314" s="1262" t="str">
        <f>VLOOKUP(A1314,[4]Sokkia_Master!A$4:F$8986,2,FALSE)</f>
        <v>Bahco Bush Axe (7 1/4 in. Swedish Steel Blade, 20 in. Hickory Handle)</v>
      </c>
      <c r="C1314" s="1263">
        <f>VLOOKUP(A1314,[4]Sokkia_Master!A$1:F$8986,3,FALSE)</f>
        <v>0</v>
      </c>
      <c r="D1314" s="1264">
        <f>VLOOKUP(A1314,[4]Sokkia_Master!A$1:F$8986,4,FALSE)</f>
        <v>59</v>
      </c>
    </row>
    <row r="1315" spans="1:4">
      <c r="A1315" s="1292">
        <v>813016</v>
      </c>
      <c r="B1315" s="1262" t="str">
        <f>VLOOKUP(A1315,[4]Sokkia_Master!A$4:F$8986,2,FALSE)</f>
        <v>Bahco Replacement Handle for Bush Axe (813015)</v>
      </c>
      <c r="C1315" s="1263">
        <f>VLOOKUP(A1315,[4]Sokkia_Master!A$1:F$8986,3,FALSE)</f>
        <v>0</v>
      </c>
      <c r="D1315" s="1264">
        <f>VLOOKUP(A1315,[4]Sokkia_Master!A$1:F$8986,4,FALSE)</f>
        <v>29.8</v>
      </c>
    </row>
    <row r="1316" spans="1:4">
      <c r="A1316" s="1292">
        <v>813017</v>
      </c>
      <c r="B1316" s="1262" t="str">
        <f>VLOOKUP(A1316,[4]Sokkia_Master!A$4:F$8986,2,FALSE)</f>
        <v>Bahco Replacement Blade for Bush Axe (813015)</v>
      </c>
      <c r="C1316" s="1263">
        <f>VLOOKUP(A1316,[4]Sokkia_Master!A$1:F$8986,3,FALSE)</f>
        <v>0</v>
      </c>
      <c r="D1316" s="1264">
        <f>VLOOKUP(A1316,[4]Sokkia_Master!A$1:F$8986,4,FALSE)</f>
        <v>13.7</v>
      </c>
    </row>
    <row r="1317" spans="1:4">
      <c r="A1317" s="1292">
        <v>813018</v>
      </c>
      <c r="B1317" s="1262" t="str">
        <f>VLOOKUP(A1317,[4]Sokkia_Master!A$4:F$8986,2,FALSE)</f>
        <v>4 lb. Drill Hammer (10 in. Handle)</v>
      </c>
      <c r="C1317" s="1263">
        <f>VLOOKUP(A1317,[4]Sokkia_Master!A$1:F$8986,3,FALSE)</f>
        <v>0</v>
      </c>
      <c r="D1317" s="1264">
        <f>VLOOKUP(A1317,[4]Sokkia_Master!A$1:F$8986,4,FALSE)</f>
        <v>31</v>
      </c>
    </row>
    <row r="1318" spans="1:4">
      <c r="A1318" s="1292">
        <v>813019</v>
      </c>
      <c r="B1318" s="1262" t="str">
        <f>VLOOKUP(A1318,[4]Sokkia_Master!A$4:F$8986,2,FALSE)</f>
        <v>Hatchet Axe with Leather Sheath</v>
      </c>
      <c r="C1318" s="1263" t="str">
        <f>VLOOKUP(A1318,[4]Sokkia_Master!A$1:F$8986,3,FALSE)</f>
        <v>S O</v>
      </c>
      <c r="D1318" s="1264">
        <f>VLOOKUP(A1318,[4]Sokkia_Master!A$1:F$8986,4,FALSE)</f>
        <v>56</v>
      </c>
    </row>
    <row r="1319" spans="1:4">
      <c r="A1319" s="1292">
        <v>813022</v>
      </c>
      <c r="B1319" s="1262" t="str">
        <f>VLOOKUP(A1319,[4]Sokkia_Master!A$4:F$8986,2,FALSE)</f>
        <v>Estwing Rock Pick Hammer (11 1/2 in. Handle, 22 oz)</v>
      </c>
      <c r="C1319" s="1263">
        <f>VLOOKUP(A1319,[4]Sokkia_Master!A$1:F$8986,3,FALSE)</f>
        <v>0</v>
      </c>
      <c r="D1319" s="1264">
        <f>VLOOKUP(A1319,[4]Sokkia_Master!A$1:F$8986,4,FALSE)</f>
        <v>69</v>
      </c>
    </row>
    <row r="1320" spans="1:4">
      <c r="A1320" s="1292">
        <v>813023</v>
      </c>
      <c r="B1320" s="1262" t="str">
        <f>VLOOKUP(A1320,[4]Sokkia_Master!A$4:F$8986,2,FALSE)</f>
        <v>Sheath for Rock Pick Hammer (813022)</v>
      </c>
      <c r="C1320" s="1263">
        <f>VLOOKUP(A1320,[4]Sokkia_Master!A$1:F$8986,3,FALSE)</f>
        <v>0</v>
      </c>
      <c r="D1320" s="1264">
        <f>VLOOKUP(A1320,[4]Sokkia_Master!A$1:F$8986,4,FALSE)</f>
        <v>12.6</v>
      </c>
    </row>
    <row r="1321" spans="1:4">
      <c r="A1321" s="1292">
        <v>813030</v>
      </c>
      <c r="B1321" s="1262" t="str">
        <f>VLOOKUP(A1321,[4]Sokkia_Master!A$4:F$8986,2,FALSE)</f>
        <v>Estwing 30 oz. Hammer</v>
      </c>
      <c r="C1321" s="1263">
        <f>VLOOKUP(A1321,[4]Sokkia_Master!A$1:F$8986,3,FALSE)</f>
        <v>0</v>
      </c>
      <c r="D1321" s="1264">
        <f>VLOOKUP(A1321,[4]Sokkia_Master!A$1:F$8986,4,FALSE)</f>
        <v>95</v>
      </c>
    </row>
    <row r="1322" spans="1:4">
      <c r="A1322" s="1292">
        <v>813035</v>
      </c>
      <c r="B1322" s="1262" t="str">
        <f>VLOOKUP(A1322,[4]Sokkia_Master!A$4:F$8986,2,FALSE)</f>
        <v>Estwing Hand Axe with Leather Sheath (1.7 lbs.)</v>
      </c>
      <c r="C1322" s="1263">
        <f>VLOOKUP(A1322,[4]Sokkia_Master!A$1:F$8986,3,FALSE)</f>
        <v>0</v>
      </c>
      <c r="D1322" s="1264">
        <f>VLOOKUP(A1322,[4]Sokkia_Master!A$1:F$8986,4,FALSE)</f>
        <v>56</v>
      </c>
    </row>
    <row r="1323" spans="1:4">
      <c r="A1323" s="1292">
        <v>813037</v>
      </c>
      <c r="B1323" s="1262" t="str">
        <f>VLOOKUP(A1323,[4]Sokkia_Master!A$4:F$8986,2,FALSE)</f>
        <v>4 lb. Estwing Sledge/Drilling Hammer</v>
      </c>
      <c r="C1323" s="1263">
        <f>VLOOKUP(A1323,[4]Sokkia_Master!A$1:F$8986,3,FALSE)</f>
        <v>0</v>
      </c>
      <c r="D1323" s="1264">
        <f>VLOOKUP(A1323,[4]Sokkia_Master!A$1:F$8986,4,FALSE)</f>
        <v>49.3</v>
      </c>
    </row>
    <row r="1324" spans="1:4">
      <c r="A1324" s="1292">
        <v>813038</v>
      </c>
      <c r="B1324" s="1262" t="str">
        <f>VLOOKUP(A1324,[4]Sokkia_Master!A$4:F$8986,2,FALSE)</f>
        <v>3 lb. Estwing Sledge/Drilling Hammer</v>
      </c>
      <c r="C1324" s="1263">
        <f>VLOOKUP(A1324,[4]Sokkia_Master!A$1:F$8986,3,FALSE)</f>
        <v>0</v>
      </c>
      <c r="D1324" s="1264">
        <f>VLOOKUP(A1324,[4]Sokkia_Master!A$1:F$8986,4,FALSE)</f>
        <v>55</v>
      </c>
    </row>
    <row r="1325" spans="1:4">
      <c r="A1325" s="1292">
        <v>813039</v>
      </c>
      <c r="B1325" s="1262" t="str">
        <f>VLOOKUP(A1325,[4]Sokkia_Master!A$4:F$8986,2,FALSE)</f>
        <v>Estwing Rock Pick with Leather Wrapped Grip</v>
      </c>
      <c r="C1325" s="1263" t="str">
        <f>VLOOKUP(A1325,[4]Sokkia_Master!A$1:F$8986,3,FALSE)</f>
        <v>S O</v>
      </c>
      <c r="D1325" s="1264">
        <f>VLOOKUP(A1325,[4]Sokkia_Master!A$1:F$8986,4,FALSE)</f>
        <v>55</v>
      </c>
    </row>
    <row r="1326" spans="1:4">
      <c r="A1326" s="1292">
        <v>813045</v>
      </c>
      <c r="B1326" s="1262" t="str">
        <f>VLOOKUP(A1326,[4]Sokkia_Master!A$4:F$8986,2,FALSE)</f>
        <v>Estwing Broad Hatchet (17 in., 28 oz.)</v>
      </c>
      <c r="C1326" s="1263" t="str">
        <f>VLOOKUP(A1326,[4]Sokkia_Master!A$1:F$8986,3,FALSE)</f>
        <v>S O</v>
      </c>
      <c r="D1326" s="1264">
        <f>VLOOKUP(A1326,[4]Sokkia_Master!A$1:F$8986,4,FALSE)</f>
        <v>53.8</v>
      </c>
    </row>
    <row r="1327" spans="1:4">
      <c r="A1327" s="1292">
        <v>813060</v>
      </c>
      <c r="B1327" s="1262" t="str">
        <f>VLOOKUP(A1327,[4]Sokkia_Master!A$4:F$8986,2,FALSE)</f>
        <v>4 lb. Estwing Sledge/Drilling Hammer (16 in. Long Handle)</v>
      </c>
      <c r="C1327" s="1263">
        <f>VLOOKUP(A1327,[4]Sokkia_Master!A$1:F$8986,3,FALSE)</f>
        <v>0</v>
      </c>
      <c r="D1327" s="1264">
        <f>VLOOKUP(A1327,[4]Sokkia_Master!A$1:F$8986,4,FALSE)</f>
        <v>63</v>
      </c>
    </row>
    <row r="1328" spans="1:4">
      <c r="A1328" s="1292">
        <v>813065</v>
      </c>
      <c r="B1328" s="1262" t="str">
        <f>VLOOKUP(A1328,[4]Sokkia_Master!A$4:F$8986,2,FALSE)</f>
        <v>Estwing Straight Claw Hammer (16 oz.)</v>
      </c>
      <c r="C1328" s="1263">
        <f>VLOOKUP(A1328,[4]Sokkia_Master!A$1:F$8986,3,FALSE)</f>
        <v>0</v>
      </c>
      <c r="D1328" s="1264">
        <f>VLOOKUP(A1328,[4]Sokkia_Master!A$1:F$8986,4,FALSE)</f>
        <v>50.4</v>
      </c>
    </row>
    <row r="1329" spans="1:4">
      <c r="A1329" s="1292">
        <v>813079</v>
      </c>
      <c r="B1329" s="1262" t="str">
        <f>VLOOKUP(A1329,[4]Sokkia_Master!A$4:F$8986,2,FALSE)</f>
        <v>REDTOP Frost Pin (1 in. Diameter, 1-3/4 in. Button Top, 18 in. Long, 4 lbs.)</v>
      </c>
      <c r="C1329" s="1263">
        <f>VLOOKUP(A1329,[4]Sokkia_Master!A$1:F$8986,3,FALSE)</f>
        <v>0</v>
      </c>
      <c r="D1329" s="1264">
        <f>VLOOKUP(A1329,[4]Sokkia_Master!A$1:F$8986,4,FALSE)</f>
        <v>24.1</v>
      </c>
    </row>
    <row r="1330" spans="1:4">
      <c r="A1330" s="1292">
        <v>813080</v>
      </c>
      <c r="B1330" s="1262" t="str">
        <f>VLOOKUP(A1330,[4]Sokkia_Master!A$4:F$8986,2,FALSE)</f>
        <v>Gad (3/4 x 1-3/4 x 18 in.)</v>
      </c>
      <c r="C1330" s="1263">
        <f>VLOOKUP(A1330,[4]Sokkia_Master!A$1:F$8986,3,FALSE)</f>
        <v>0</v>
      </c>
      <c r="D1330" s="1264">
        <f>VLOOKUP(A1330,[4]Sokkia_Master!A$1:F$8986,4,FALSE)</f>
        <v>32</v>
      </c>
    </row>
    <row r="1331" spans="1:4">
      <c r="A1331" s="1292">
        <v>813081</v>
      </c>
      <c r="B1331" s="1262" t="str">
        <f>VLOOKUP(A1331,[4]Sokkia_Master!A$4:F$8986,2,FALSE)</f>
        <v>REDTOP Heavy Duty Manhole Cover Pick Diamond Point (31 in. Long)</v>
      </c>
      <c r="C1331" s="1263">
        <f>VLOOKUP(A1331,[4]Sokkia_Master!A$1:F$8986,3,FALSE)</f>
        <v>0</v>
      </c>
      <c r="D1331" s="1264">
        <f>VLOOKUP(A1331,[4]Sokkia_Master!A$1:F$8986,4,FALSE)</f>
        <v>32</v>
      </c>
    </row>
    <row r="1332" spans="1:4">
      <c r="A1332" s="1292">
        <v>813089</v>
      </c>
      <c r="B1332" s="1262" t="str">
        <f>VLOOKUP(A1332,[4]Sokkia_Master!A$4:F$8986,2,FALSE)</f>
        <v>Concrete Drill (10 x 5/8 in. "V" Edge)</v>
      </c>
      <c r="C1332" s="1263">
        <f>VLOOKUP(A1332,[4]Sokkia_Master!A$1:F$8986,3,FALSE)</f>
        <v>0</v>
      </c>
      <c r="D1332" s="1264">
        <f>VLOOKUP(A1332,[4]Sokkia_Master!A$1:F$8986,4,FALSE)</f>
        <v>18.3</v>
      </c>
    </row>
    <row r="1333" spans="1:4">
      <c r="A1333" s="1292">
        <v>813146</v>
      </c>
      <c r="B1333" s="1262" t="str">
        <f>VLOOKUP(A1333,[4]Sokkia_Master!A$4:F$8986,2,FALSE)</f>
        <v>48 oz. Engineers Hammer</v>
      </c>
      <c r="C1333" s="1263">
        <f>VLOOKUP(A1333,[4]Sokkia_Master!A$1:F$8986,3,FALSE)</f>
        <v>0</v>
      </c>
      <c r="D1333" s="1264">
        <f>VLOOKUP(A1333,[4]Sokkia_Master!A$1:F$8986,4,FALSE)</f>
        <v>37.799999999999997</v>
      </c>
    </row>
    <row r="1334" spans="1:4">
      <c r="A1334" s="1292"/>
      <c r="B1334" s="1260" t="str">
        <f>IF(A1334&gt;0,VLOOKUP(A1334,#REF!,3,FALSE)," ")</f>
        <v xml:space="preserve"> </v>
      </c>
      <c r="C1334" s="1253" t="str">
        <f>IF(A1334&gt;0,VLOOKUP(A1334,#REF!,4,FALSE)," ")</f>
        <v xml:space="preserve"> </v>
      </c>
      <c r="D1334" s="1302" t="str">
        <f>IF(A1334&gt;0,VLOOKUP(A1334,#REF!,5,FALSE)," ")</f>
        <v xml:space="preserve"> </v>
      </c>
    </row>
    <row r="1335" spans="1:4">
      <c r="A1335" s="1350"/>
      <c r="B1335" s="1351" t="s">
        <v>26411</v>
      </c>
      <c r="C1335" s="1352"/>
      <c r="D1335" s="1353"/>
    </row>
    <row r="1336" spans="1:4">
      <c r="A1336" s="1292"/>
      <c r="B1336" s="1260" t="str">
        <f>IF(A1336&gt;0,VLOOKUP(A1336,#REF!,3,FALSE)," ")</f>
        <v xml:space="preserve"> </v>
      </c>
      <c r="C1336" s="1253" t="str">
        <f>IF(A1336&gt;0,VLOOKUP(A1336,#REF!,4,FALSE)," ")</f>
        <v xml:space="preserve"> </v>
      </c>
      <c r="D1336" s="1302" t="str">
        <f>IF(A1336&gt;0,VLOOKUP(A1336,#REF!,5,FALSE)," ")</f>
        <v xml:space="preserve"> </v>
      </c>
    </row>
    <row r="1337" spans="1:4">
      <c r="A1337" s="1489">
        <v>813000</v>
      </c>
      <c r="B1337" s="1262" t="str">
        <f>VLOOKUP(A1337,[4]Sokkia_Master!A$4:F$8986,2,FALSE)</f>
        <v>22 in. Machete (Seymour)</v>
      </c>
      <c r="C1337" s="1263">
        <f>VLOOKUP(A1337,[4]Sokkia_Master!A$1:F$8986,3,FALSE)</f>
        <v>0</v>
      </c>
      <c r="D1337" s="1264">
        <f>VLOOKUP(A1337,[4]Sokkia_Master!A$1:F$8986,4,FALSE)</f>
        <v>16</v>
      </c>
    </row>
    <row r="1338" spans="1:4">
      <c r="A1338" s="1292">
        <v>813001</v>
      </c>
      <c r="B1338" s="1262" t="str">
        <f>VLOOKUP(A1338,[4]Sokkia_Master!A$4:F$8986,2,FALSE)</f>
        <v>Leather Sheath for Machete</v>
      </c>
      <c r="C1338" s="1263">
        <f>VLOOKUP(A1338,[4]Sokkia_Master!A$1:F$8986,3,FALSE)</f>
        <v>0</v>
      </c>
      <c r="D1338" s="1264">
        <f>VLOOKUP(A1338,[4]Sokkia_Master!A$1:F$8986,4,FALSE)</f>
        <v>21.8</v>
      </c>
    </row>
    <row r="1339" spans="1:4">
      <c r="A1339" s="1292">
        <v>813002</v>
      </c>
      <c r="B1339" s="1262" t="str">
        <f>VLOOKUP(A1339,[4]Sokkia_Master!A$4:F$8986,2,FALSE)</f>
        <v>Canvas Sheath for Machete</v>
      </c>
      <c r="C1339" s="1263">
        <f>VLOOKUP(A1339,[4]Sokkia_Master!A$1:F$8986,3,FALSE)</f>
        <v>0</v>
      </c>
      <c r="D1339" s="1264">
        <f>VLOOKUP(A1339,[4]Sokkia_Master!A$1:F$8986,4,FALSE)</f>
        <v>16</v>
      </c>
    </row>
    <row r="1341" spans="1:4">
      <c r="A1341" s="1350"/>
      <c r="B1341" s="1351" t="s">
        <v>26412</v>
      </c>
      <c r="C1341" s="1352"/>
      <c r="D1341" s="1353"/>
    </row>
    <row r="1342" spans="1:4">
      <c r="A1342" s="1292"/>
      <c r="B1342" s="1260"/>
      <c r="C1342" s="1253"/>
      <c r="D1342" s="1302"/>
    </row>
    <row r="1343" spans="1:4">
      <c r="A1343" s="1340"/>
      <c r="B1343" s="1326" t="s">
        <v>26413</v>
      </c>
      <c r="C1343" s="1327"/>
      <c r="D1343" s="1328"/>
    </row>
    <row r="1344" spans="1:4">
      <c r="A1344" s="1292"/>
      <c r="B1344" s="1260"/>
      <c r="C1344" s="1253"/>
      <c r="D1344" s="1302"/>
    </row>
    <row r="1345" spans="1:4">
      <c r="A1345" s="1292">
        <v>807334</v>
      </c>
      <c r="B1345" s="1262" t="str">
        <f>VLOOKUP(A1345,[4]Sokkia_Master!A$4:F$8986,2,FALSE)</f>
        <v>18 ft. SK Level Rod, 5 sections, ft./in. with case</v>
      </c>
      <c r="C1345" s="1263">
        <f>VLOOKUP(A1345,[4]Sokkia_Master!A$1:F$8986,3,FALSE)</f>
        <v>0</v>
      </c>
      <c r="D1345" s="1264">
        <f>VLOOKUP(A1345,[4]Sokkia_Master!A$1:F$8986,4,FALSE)</f>
        <v>149</v>
      </c>
    </row>
    <row r="1346" spans="1:4">
      <c r="A1346" s="1292">
        <v>807344</v>
      </c>
      <c r="B1346" s="1262" t="str">
        <f>VLOOKUP(A1346,[4]Sokkia_Master!A$4:F$8986,2,FALSE)</f>
        <v>18 ft. SK Level Rod, 5 sections, ft/10ths with case</v>
      </c>
      <c r="C1346" s="1263">
        <f>VLOOKUP(A1346,[4]Sokkia_Master!A$1:F$8986,3,FALSE)</f>
        <v>0</v>
      </c>
      <c r="D1346" s="1264">
        <f>VLOOKUP(A1346,[4]Sokkia_Master!A$1:F$8986,4,FALSE)</f>
        <v>149</v>
      </c>
    </row>
    <row r="1347" spans="1:4">
      <c r="A1347" s="1292">
        <v>807338</v>
      </c>
      <c r="B1347" s="1262" t="str">
        <f>VLOOKUP(A1347,[4]Sokkia_Master!A$4:F$8986,2,FALSE)</f>
        <v>25 ft. SK Level Rod, 7 sections, ft./in. with case</v>
      </c>
      <c r="C1347" s="1263">
        <f>VLOOKUP(A1347,[4]Sokkia_Master!A$1:F$8986,3,FALSE)</f>
        <v>0</v>
      </c>
      <c r="D1347" s="1264">
        <f>VLOOKUP(A1347,[4]Sokkia_Master!A$1:F$8986,4,FALSE)</f>
        <v>218</v>
      </c>
    </row>
    <row r="1348" spans="1:4">
      <c r="A1348" s="1332" t="s">
        <v>9254</v>
      </c>
      <c r="B1348" s="1262" t="str">
        <f>VLOOKUP(A1348,[4]Sokkia_Master!A$4:F$8986,2,FALSE)</f>
        <v>25 ft. SK Level Rod, 7 sections, ft/10ths with case</v>
      </c>
      <c r="C1348" s="1263">
        <f>VLOOKUP(A1348,[4]Sokkia_Master!A$1:F$8986,3,FALSE)</f>
        <v>0</v>
      </c>
      <c r="D1348" s="1264">
        <f>VLOOKUP(A1348,[4]Sokkia_Master!A$1:F$8986,4,FALSE)</f>
        <v>218</v>
      </c>
    </row>
    <row r="1349" spans="1:4">
      <c r="A1349" s="1292">
        <v>807368</v>
      </c>
      <c r="B1349" s="1262" t="str">
        <f>VLOOKUP(A1349,[4]Sokkia_Master!A$4:F$8986,2,FALSE)</f>
        <v>25 ft./7.6m SK Level Rod, 7 sections, ft./10ths &amp; m/dm/cm with case</v>
      </c>
      <c r="C1349" s="1263">
        <f>VLOOKUP(A1349,[4]Sokkia_Master!A$1:F$8986,3,FALSE)</f>
        <v>0</v>
      </c>
      <c r="D1349" s="1264">
        <f>VLOOKUP(A1349,[4]Sokkia_Master!A$1:F$8986,4,FALSE)</f>
        <v>287</v>
      </c>
    </row>
    <row r="1350" spans="1:4">
      <c r="A1350" s="1292">
        <v>807349</v>
      </c>
      <c r="B1350" s="1262" t="str">
        <f>VLOOKUP(A1350,[4]Sokkia_Master!A$4:F$8986,2,FALSE)</f>
        <v>32 ft. SK Level Rod, 9 sections, ft/10ths with case</v>
      </c>
      <c r="C1350" s="1263">
        <f>VLOOKUP(A1350,[4]Sokkia_Master!A$1:F$8986,3,FALSE)</f>
        <v>0</v>
      </c>
      <c r="D1350" s="1264">
        <f>VLOOKUP(A1350,[4]Sokkia_Master!A$1:F$8986,4,FALSE)</f>
        <v>470</v>
      </c>
    </row>
    <row r="1352" spans="1:4">
      <c r="A1352" s="1350"/>
      <c r="B1352" s="1351" t="s">
        <v>26414</v>
      </c>
      <c r="C1352" s="1352"/>
      <c r="D1352" s="1353"/>
    </row>
    <row r="1353" spans="1:4">
      <c r="A1353" s="1292"/>
      <c r="B1353" s="1260"/>
      <c r="C1353" s="1253"/>
      <c r="D1353" s="1302"/>
    </row>
    <row r="1354" spans="1:4">
      <c r="A1354" s="1292">
        <v>807650</v>
      </c>
      <c r="B1354" s="1262" t="str">
        <f>VLOOKUP(A1354,[4]Sokkia_Master!A$4:F$8986,2,FALSE)</f>
        <v>10 ft. Direct Elevation Rod Aluminum, ft./10th (GR-10T)</v>
      </c>
      <c r="C1354" s="1263">
        <f>VLOOKUP(A1354,[4]Sokkia_Master!A$1:F$8986,3,FALSE)</f>
        <v>0</v>
      </c>
      <c r="D1354" s="1264">
        <f>VLOOKUP(A1354,[4]Sokkia_Master!A$1:F$8986,4,FALSE)</f>
        <v>195</v>
      </c>
    </row>
    <row r="1355" spans="1:4">
      <c r="A1355" s="1292">
        <v>807651</v>
      </c>
      <c r="B1355" s="1262" t="str">
        <f>VLOOKUP(A1355,[4]Sokkia_Master!A$4:F$8986,2,FALSE)</f>
        <v>10 ft. Direct Elevation Rod Aluminum, ft./in. (GR-10I)</v>
      </c>
      <c r="C1355" s="1263" t="str">
        <f>VLOOKUP(A1355,[4]Sokkia_Master!A$1:F$8986,3,FALSE)</f>
        <v>S O</v>
      </c>
      <c r="D1355" s="1264">
        <f>VLOOKUP(A1355,[4]Sokkia_Master!A$1:F$8986,4,FALSE)</f>
        <v>195</v>
      </c>
    </row>
    <row r="1356" spans="1:4">
      <c r="A1356" s="1292">
        <v>807652</v>
      </c>
      <c r="B1356" s="1262" t="str">
        <f>VLOOKUP(A1356,[4]Sokkia_Master!A$4:F$8986,2,FALSE)</f>
        <v>3m Direct Reading Rod, meters (GR-10M)</v>
      </c>
      <c r="C1356" s="1263" t="str">
        <f>VLOOKUP(A1356,[4]Sokkia_Master!A$1:F$8986,3,FALSE)</f>
        <v>S O</v>
      </c>
      <c r="D1356" s="1264">
        <f>VLOOKUP(A1356,[4]Sokkia_Master!A$1:F$8986,4,FALSE)</f>
        <v>218</v>
      </c>
    </row>
    <row r="1357" spans="1:4">
      <c r="A1357" s="1292">
        <v>807653</v>
      </c>
      <c r="B1357" s="1262" t="str">
        <f>VLOOKUP(A1357,[4]Sokkia_Master!A$4:F$8986,2,FALSE)</f>
        <v>Replacement Tape 10 foot - tenths (1000-1026)</v>
      </c>
      <c r="C1357" s="1263" t="str">
        <f>VLOOKUP(A1357,[4]Sokkia_Master!A$1:F$8986,3,FALSE)</f>
        <v>S O</v>
      </c>
      <c r="D1357" s="1264">
        <f>VLOOKUP(A1357,[4]Sokkia_Master!A$1:F$8986,4,FALSE)</f>
        <v>84</v>
      </c>
    </row>
    <row r="1358" spans="1:4">
      <c r="A1358" s="1292" t="s">
        <v>8450</v>
      </c>
      <c r="B1358" s="1262" t="str">
        <f>VLOOKUP(A1358,[4]Sokkia_Master!A$4:F$8986,2,FALSE)</f>
        <v>Rod, 10' Laser Rod 10ths plus cut/fill (GR-1000)</v>
      </c>
      <c r="C1358" s="1263">
        <f>VLOOKUP(A1358,[4]Sokkia_Master!A$1:F$8986,3,FALSE)</f>
        <v>0</v>
      </c>
      <c r="D1358" s="1264">
        <f>VLOOKUP(A1358,[4]Sokkia_Master!A$1:F$8986,4,FALSE)</f>
        <v>241</v>
      </c>
    </row>
    <row r="1359" spans="1:4">
      <c r="A1359" s="1292" t="s">
        <v>8452</v>
      </c>
      <c r="B1359" s="1262" t="str">
        <f>VLOOKUP(A1359,[4]Sokkia_Master!A$4:F$8986,2,FALSE)</f>
        <v>Rod, 15' Laser Rod 10ths (GR-1450T)</v>
      </c>
      <c r="C1359" s="1263">
        <f>VLOOKUP(A1359,[4]Sokkia_Master!A$1:F$8986,3,FALSE)</f>
        <v>0</v>
      </c>
      <c r="D1359" s="1264">
        <f>VLOOKUP(A1359,[4]Sokkia_Master!A$1:F$8986,4,FALSE)</f>
        <v>241</v>
      </c>
    </row>
    <row r="1360" spans="1:4">
      <c r="A1360" s="1292" t="s">
        <v>8462</v>
      </c>
      <c r="B1360" s="1262" t="str">
        <f>VLOOKUP(A1360,[4]Sokkia_Master!A$4:F$8986,2,FALSE)</f>
        <v>Direct Reading Rod 10' 10ths w/ Receiver guide (GR-1000T)</v>
      </c>
      <c r="C1360" s="1263">
        <f>VLOOKUP(A1360,[4]Sokkia_Master!A$1:F$8986,3,FALSE)</f>
        <v>0</v>
      </c>
      <c r="D1360" s="1264">
        <f>VLOOKUP(A1360,[4]Sokkia_Master!A$1:F$8986,4,FALSE)</f>
        <v>241</v>
      </c>
    </row>
    <row r="1361" spans="1:4">
      <c r="A1361" s="1292" t="s">
        <v>8839</v>
      </c>
      <c r="B1361" s="1262" t="str">
        <f>VLOOKUP(A1361,[4]Sokkia_Master!A$4:F$8986,2,FALSE)</f>
        <v xml:space="preserve">BKT, LS-80L, Laserline B1-LS70-80 </v>
      </c>
      <c r="C1361" s="1263">
        <f>VLOOKUP(A1361,[4]Sokkia_Master!A$1:F$8986,3,FALSE)</f>
        <v>0</v>
      </c>
      <c r="D1361" s="1264">
        <f>VLOOKUP(A1361,[4]Sokkia_Master!A$1:F$8986,4,FALSE)</f>
        <v>81</v>
      </c>
    </row>
    <row r="1362" spans="1:4">
      <c r="A1362" s="1292" t="s">
        <v>8841</v>
      </c>
      <c r="B1362" s="1262" t="str">
        <f>VLOOKUP(A1362,[4]Sokkia_Master!A$4:F$8986,2,FALSE)</f>
        <v>BKT, LS-100D, Laserline B1-LA</v>
      </c>
      <c r="C1362" s="1263">
        <f>VLOOKUP(A1362,[4]Sokkia_Master!A$1:F$8986,3,FALSE)</f>
        <v>0</v>
      </c>
      <c r="D1362" s="1264">
        <f>VLOOKUP(A1362,[4]Sokkia_Master!A$1:F$8986,4,FALSE)</f>
        <v>81</v>
      </c>
    </row>
    <row r="1363" spans="1:4">
      <c r="A1363" s="1292"/>
      <c r="B1363" s="1260"/>
      <c r="C1363" s="1253"/>
      <c r="D1363" s="1302"/>
    </row>
    <row r="1365" spans="1:4">
      <c r="A1365" s="1340"/>
      <c r="B1365" s="1326" t="s">
        <v>26415</v>
      </c>
      <c r="C1365" s="1327"/>
      <c r="D1365" s="1328"/>
    </row>
    <row r="1366" spans="1:4">
      <c r="A1366" s="1292"/>
      <c r="B1366" s="1260"/>
      <c r="C1366" s="1253"/>
      <c r="D1366" s="1302"/>
    </row>
    <row r="1367" spans="1:4">
      <c r="A1367" s="1491" t="s">
        <v>8546</v>
      </c>
      <c r="B1367" s="1262" t="str">
        <f>VLOOKUP(A1367,[4]Sokkia_Master!A$4:F$8986,2,FALSE)</f>
        <v>13ft Builder Fiberglass Rod, Inches</v>
      </c>
      <c r="C1367" s="1263">
        <f>VLOOKUP(A1367,[4]Sokkia_Master!A$1:F$8986,3,FALSE)</f>
        <v>0</v>
      </c>
      <c r="D1367" s="1264">
        <f>VLOOKUP(A1367,[4]Sokkia_Master!A$1:F$8986,4,FALSE)</f>
        <v>85</v>
      </c>
    </row>
    <row r="1368" spans="1:4">
      <c r="A1368" s="1491" t="s">
        <v>8548</v>
      </c>
      <c r="B1368" s="1262" t="str">
        <f>VLOOKUP(A1368,[4]Sokkia_Master!A$4:F$8986,2,FALSE)</f>
        <v>13ft Builder Fiberglass Rod, tenths</v>
      </c>
      <c r="C1368" s="1263">
        <f>VLOOKUP(A1368,[4]Sokkia_Master!A$1:F$8986,3,FALSE)</f>
        <v>0</v>
      </c>
      <c r="D1368" s="1264">
        <f>VLOOKUP(A1368,[4]Sokkia_Master!A$1:F$8986,4,FALSE)</f>
        <v>85</v>
      </c>
    </row>
    <row r="1369" spans="1:4">
      <c r="A1369" s="1491" t="s">
        <v>8550</v>
      </c>
      <c r="B1369" s="1262" t="str">
        <f>VLOOKUP(A1369,[4]Sokkia_Master!A$4:F$8986,2,FALSE)</f>
        <v>16ft Builder Fiberglass Rod, Inches</v>
      </c>
      <c r="C1369" s="1263">
        <f>VLOOKUP(A1369,[4]Sokkia_Master!A$1:F$8986,3,FALSE)</f>
        <v>0</v>
      </c>
      <c r="D1369" s="1264">
        <f>VLOOKUP(A1369,[4]Sokkia_Master!A$1:F$8986,4,FALSE)</f>
        <v>101</v>
      </c>
    </row>
    <row r="1370" spans="1:4">
      <c r="A1370" s="1491" t="s">
        <v>8552</v>
      </c>
      <c r="B1370" s="1262" t="str">
        <f>VLOOKUP(A1370,[4]Sokkia_Master!A$4:F$8986,2,FALSE)</f>
        <v>16ft Builder Fiberglass Rod, tenths</v>
      </c>
      <c r="C1370" s="1263">
        <f>VLOOKUP(A1370,[4]Sokkia_Master!A$1:F$8986,3,FALSE)</f>
        <v>0</v>
      </c>
      <c r="D1370" s="1264">
        <f>VLOOKUP(A1370,[4]Sokkia_Master!A$1:F$8986,4,FALSE)</f>
        <v>101</v>
      </c>
    </row>
    <row r="1371" spans="1:4">
      <c r="A1371" s="1491" t="s">
        <v>8554</v>
      </c>
      <c r="B1371" s="1262" t="str">
        <f>VLOOKUP(A1371,[4]Sokkia_Master!A$4:F$8986,2,FALSE)</f>
        <v>20ft Builder Fiberglass Rod, Inches</v>
      </c>
      <c r="C1371" s="1263">
        <f>VLOOKUP(A1371,[4]Sokkia_Master!A$1:F$8986,3,FALSE)</f>
        <v>0</v>
      </c>
      <c r="D1371" s="1264">
        <f>VLOOKUP(A1371,[4]Sokkia_Master!A$1:F$8986,4,FALSE)</f>
        <v>137</v>
      </c>
    </row>
    <row r="1372" spans="1:4">
      <c r="A1372" s="1491" t="s">
        <v>8556</v>
      </c>
      <c r="B1372" s="1262" t="str">
        <f>VLOOKUP(A1372,[4]Sokkia_Master!A$4:F$8986,2,FALSE)</f>
        <v>20ft Builder Fiberglass Rod, tenths</v>
      </c>
      <c r="C1372" s="1263">
        <f>VLOOKUP(A1372,[4]Sokkia_Master!A$1:F$8986,3,FALSE)</f>
        <v>0</v>
      </c>
      <c r="D1372" s="1264">
        <f>VLOOKUP(A1372,[4]Sokkia_Master!A$1:F$8986,4,FALSE)</f>
        <v>137</v>
      </c>
    </row>
    <row r="1373" spans="1:4">
      <c r="A1373" s="1491" t="s">
        <v>8558</v>
      </c>
      <c r="B1373" s="1262" t="str">
        <f>VLOOKUP(A1373,[4]Sokkia_Master!A$4:F$8986,2,FALSE)</f>
        <v>25ft Builder Fiberglass Rod, Inches</v>
      </c>
      <c r="C1373" s="1263">
        <f>VLOOKUP(A1373,[4]Sokkia_Master!A$1:F$8986,3,FALSE)</f>
        <v>0</v>
      </c>
      <c r="D1373" s="1264">
        <f>VLOOKUP(A1373,[4]Sokkia_Master!A$1:F$8986,4,FALSE)</f>
        <v>172</v>
      </c>
    </row>
    <row r="1374" spans="1:4">
      <c r="A1374" s="1491" t="s">
        <v>8560</v>
      </c>
      <c r="B1374" s="1262" t="str">
        <f>VLOOKUP(A1374,[4]Sokkia_Master!A$4:F$8986,2,FALSE)</f>
        <v>25ft Builder Fiberglass Rod, tenths</v>
      </c>
      <c r="C1374" s="1263">
        <f>VLOOKUP(A1374,[4]Sokkia_Master!A$1:F$8986,3,FALSE)</f>
        <v>0</v>
      </c>
      <c r="D1374" s="1264">
        <f>VLOOKUP(A1374,[4]Sokkia_Master!A$1:F$8986,4,FALSE)</f>
        <v>172</v>
      </c>
    </row>
    <row r="1375" spans="1:4">
      <c r="A1375" s="1292"/>
      <c r="B1375" s="1260"/>
      <c r="C1375" s="1253"/>
      <c r="D1375" s="1302"/>
    </row>
    <row r="1376" spans="1:4">
      <c r="A1376" s="1340"/>
      <c r="B1376" s="1326" t="s">
        <v>26416</v>
      </c>
      <c r="C1376" s="1327"/>
      <c r="D1376" s="1328"/>
    </row>
    <row r="1377" spans="1:4">
      <c r="A1377" s="1292"/>
      <c r="B1377" s="1260"/>
      <c r="C1377" s="1253"/>
      <c r="D1377" s="1302"/>
    </row>
    <row r="1378" spans="1:4">
      <c r="A1378" s="1491" t="s">
        <v>8562</v>
      </c>
      <c r="B1378" s="1262" t="str">
        <f>VLOOKUP(A1378,[4]Sokkia_Master!A$4:F$8986,2,FALSE)</f>
        <v>13ft Builder Aluminum Rod, Inches</v>
      </c>
      <c r="C1378" s="1263">
        <f>VLOOKUP(A1378,[4]Sokkia_Master!A$1:F$8986,3,FALSE)</f>
        <v>0</v>
      </c>
      <c r="D1378" s="1264">
        <f>VLOOKUP(A1378,[4]Sokkia_Master!A$1:F$8986,4,FALSE)</f>
        <v>47</v>
      </c>
    </row>
    <row r="1379" spans="1:4">
      <c r="A1379" s="1491" t="s">
        <v>8564</v>
      </c>
      <c r="B1379" s="1262" t="str">
        <f>VLOOKUP(A1379,[4]Sokkia_Master!A$4:F$8986,2,FALSE)</f>
        <v>13ft Builder Aluminum Rod, tenths</v>
      </c>
      <c r="C1379" s="1263">
        <f>VLOOKUP(A1379,[4]Sokkia_Master!A$1:F$8986,3,FALSE)</f>
        <v>0</v>
      </c>
      <c r="D1379" s="1264">
        <f>VLOOKUP(A1379,[4]Sokkia_Master!A$1:F$8986,4,FALSE)</f>
        <v>47</v>
      </c>
    </row>
    <row r="1380" spans="1:4">
      <c r="A1380" s="1491" t="s">
        <v>8566</v>
      </c>
      <c r="B1380" s="1262" t="str">
        <f>VLOOKUP(A1380,[4]Sokkia_Master!A$4:F$8986,2,FALSE)</f>
        <v>16ft Builder Aluminum Rod, Inches</v>
      </c>
      <c r="C1380" s="1263">
        <f>VLOOKUP(A1380,[4]Sokkia_Master!A$1:F$8986,3,FALSE)</f>
        <v>0</v>
      </c>
      <c r="D1380" s="1264">
        <f>VLOOKUP(A1380,[4]Sokkia_Master!A$1:F$8986,4,FALSE)</f>
        <v>52.6</v>
      </c>
    </row>
    <row r="1381" spans="1:4">
      <c r="A1381" s="1491" t="s">
        <v>8568</v>
      </c>
      <c r="B1381" s="1262" t="str">
        <f>VLOOKUP(A1381,[4]Sokkia_Master!A$4:F$8986,2,FALSE)</f>
        <v>16ft Builder Aluminum Rod, tenths</v>
      </c>
      <c r="C1381" s="1263">
        <f>VLOOKUP(A1381,[4]Sokkia_Master!A$1:F$8986,3,FALSE)</f>
        <v>0</v>
      </c>
      <c r="D1381" s="1264">
        <f>VLOOKUP(A1381,[4]Sokkia_Master!A$1:F$8986,4,FALSE)</f>
        <v>52.6</v>
      </c>
    </row>
    <row r="1382" spans="1:4">
      <c r="A1382" s="1491" t="s">
        <v>8763</v>
      </c>
      <c r="B1382" s="1262" t="str">
        <f>VLOOKUP(A1382,[4]Sokkia_Master!A$4:F$8986,2,FALSE)</f>
        <v xml:space="preserve">ROD,5M BUILDER ALUMINUM E, MM </v>
      </c>
      <c r="C1382" s="1263">
        <f>VLOOKUP(A1382,[4]Sokkia_Master!A$1:F$8986,3,FALSE)</f>
        <v>0</v>
      </c>
      <c r="D1382" s="1264">
        <f>VLOOKUP(A1382,[4]Sokkia_Master!A$1:F$8986,4,FALSE)</f>
        <v>59</v>
      </c>
    </row>
    <row r="1383" spans="1:4">
      <c r="A1383" s="1491" t="s">
        <v>8765</v>
      </c>
      <c r="B1383" s="1262" t="str">
        <f>VLOOKUP(A1383,[4]Sokkia_Master!A$4:F$8986,2,FALSE)</f>
        <v xml:space="preserve">ROD,5M BUILDER ALUMINUM E. INCHES </v>
      </c>
      <c r="C1383" s="1263">
        <f>VLOOKUP(A1383,[4]Sokkia_Master!A$1:F$8986,3,FALSE)</f>
        <v>0</v>
      </c>
      <c r="D1383" s="1264">
        <f>VLOOKUP(A1383,[4]Sokkia_Master!A$1:F$8986,4,FALSE)</f>
        <v>59</v>
      </c>
    </row>
    <row r="1384" spans="1:4">
      <c r="A1384" s="1491"/>
      <c r="B1384" s="1260"/>
      <c r="C1384" s="1253"/>
      <c r="D1384" s="1302"/>
    </row>
    <row r="1385" spans="1:4">
      <c r="A1385" s="1340"/>
      <c r="B1385" s="1326" t="s">
        <v>26417</v>
      </c>
      <c r="C1385" s="1327"/>
      <c r="D1385" s="1328"/>
    </row>
    <row r="1386" spans="1:4">
      <c r="A1386" s="1491" t="s">
        <v>8740</v>
      </c>
      <c r="B1386" s="1262" t="str">
        <f>VLOOKUP(A1386,[4]Sokkia_Master!A$4:F$8986,2,FALSE)</f>
        <v>BUTTON KIT R7-1701</v>
      </c>
      <c r="C1386" s="1263">
        <f>VLOOKUP(A1386,[4]Sokkia_Master!A$1:F$8986,3,FALSE)</f>
        <v>0</v>
      </c>
      <c r="D1386" s="1264">
        <f>VLOOKUP(A1386,[4]Sokkia_Master!A$1:F$8986,4,FALSE)</f>
        <v>7.8</v>
      </c>
    </row>
    <row r="1387" spans="1:4">
      <c r="A1387" s="1292"/>
      <c r="B1387" s="1260"/>
      <c r="C1387" s="1253"/>
      <c r="D1387" s="1302"/>
    </row>
    <row r="1388" spans="1:4">
      <c r="A1388" s="1350"/>
      <c r="B1388" s="1351" t="s">
        <v>26418</v>
      </c>
      <c r="C1388" s="1352"/>
      <c r="D1388" s="1353"/>
    </row>
    <row r="1389" spans="1:4">
      <c r="A1389" s="1292"/>
      <c r="B1389" s="1260"/>
      <c r="C1389" s="1253"/>
      <c r="D1389" s="1302"/>
    </row>
    <row r="1390" spans="1:4">
      <c r="A1390" s="1340"/>
      <c r="B1390" s="1326" t="s">
        <v>26419</v>
      </c>
      <c r="C1390" s="1327"/>
      <c r="D1390" s="1328"/>
    </row>
    <row r="1391" spans="1:4">
      <c r="A1391" s="1292"/>
      <c r="B1391" s="1260"/>
      <c r="C1391" s="1253"/>
      <c r="D1391" s="1302"/>
    </row>
    <row r="1392" spans="1:4">
      <c r="A1392" s="1292">
        <v>809102</v>
      </c>
      <c r="B1392" s="1262" t="str">
        <f>VLOOKUP(A1392,[4]Sokkia_Master!A$4:F$8986,2,FALSE)</f>
        <v>13' Fiberglass Rod with carry bag and rod level, feet/10ths</v>
      </c>
      <c r="C1392" s="1263">
        <f>VLOOKUP(A1392,[4]Sokkia_Master!A$1:F$8986,3,FALSE)</f>
        <v>0</v>
      </c>
      <c r="D1392" s="1264">
        <f>VLOOKUP(A1392,[4]Sokkia_Master!A$1:F$8986,4,FALSE)</f>
        <v>111</v>
      </c>
    </row>
    <row r="1393" spans="1:4">
      <c r="A1393" s="1292">
        <v>809103</v>
      </c>
      <c r="B1393" s="1262" t="str">
        <f>VLOOKUP(A1393,[4]Sokkia_Master!A$4:F$8986,2,FALSE)</f>
        <v>16' Fiberglass Rod with carry bag and rod level, feet/10ths</v>
      </c>
      <c r="C1393" s="1263">
        <f>VLOOKUP(A1393,[4]Sokkia_Master!A$1:F$8986,3,FALSE)</f>
        <v>0</v>
      </c>
      <c r="D1393" s="1264">
        <f>VLOOKUP(A1393,[4]Sokkia_Master!A$1:F$8986,4,FALSE)</f>
        <v>137</v>
      </c>
    </row>
    <row r="1394" spans="1:4">
      <c r="A1394" s="1292">
        <v>809104</v>
      </c>
      <c r="B1394" s="1262" t="str">
        <f>VLOOKUP(A1394,[4]Sokkia_Master!A$4:F$8986,2,FALSE)</f>
        <v>25' Fiberglass Rod with carry bag and rod level, feet/10ths</v>
      </c>
      <c r="C1394" s="1263">
        <f>VLOOKUP(A1394,[4]Sokkia_Master!A$1:F$8986,3,FALSE)</f>
        <v>0</v>
      </c>
      <c r="D1394" s="1264">
        <f>VLOOKUP(A1394,[4]Sokkia_Master!A$1:F$8986,4,FALSE)</f>
        <v>355</v>
      </c>
    </row>
    <row r="1395" spans="1:4">
      <c r="A1395" s="1292">
        <v>809106</v>
      </c>
      <c r="B1395" s="1262" t="str">
        <f>VLOOKUP(A1395,[4]Sokkia_Master!A$4:F$8986,2,FALSE)</f>
        <v>13' Fiberglass Rod with carry bag and rod level, feet/inches</v>
      </c>
      <c r="C1395" s="1263">
        <f>VLOOKUP(A1395,[4]Sokkia_Master!A$1:F$8986,3,FALSE)</f>
        <v>0</v>
      </c>
      <c r="D1395" s="1264">
        <f>VLOOKUP(A1395,[4]Sokkia_Master!A$1:F$8986,4,FALSE)</f>
        <v>111</v>
      </c>
    </row>
    <row r="1396" spans="1:4">
      <c r="A1396" s="1292">
        <v>809107</v>
      </c>
      <c r="B1396" s="1262" t="str">
        <f>VLOOKUP(A1396,[4]Sokkia_Master!A$4:F$8986,2,FALSE)</f>
        <v>16' Fiberglass Rod with carry bag and rod level, feet/inches</v>
      </c>
      <c r="C1396" s="1263">
        <f>VLOOKUP(A1396,[4]Sokkia_Master!A$1:F$8986,3,FALSE)</f>
        <v>0</v>
      </c>
      <c r="D1396" s="1264">
        <f>VLOOKUP(A1396,[4]Sokkia_Master!A$1:F$8986,4,FALSE)</f>
        <v>137</v>
      </c>
    </row>
    <row r="1397" spans="1:4">
      <c r="A1397" s="1292"/>
      <c r="B1397" s="1260"/>
      <c r="C1397" s="1253"/>
      <c r="D1397" s="1302"/>
    </row>
    <row r="1398" spans="1:4">
      <c r="A1398" s="1292">
        <v>809110</v>
      </c>
      <c r="B1398" s="1262" t="str">
        <f>VLOOKUP(A1398,[4]Sokkia_Master!A$4:F$8986,2,FALSE)</f>
        <v>4M NEDO Aluminum Rod with carry bag and rod level, meters (E-Face)</v>
      </c>
      <c r="C1398" s="1263">
        <f>VLOOKUP(A1398,[4]Sokkia_Master!A$1:F$8986,3,FALSE)</f>
        <v>0</v>
      </c>
      <c r="D1398" s="1264">
        <f>VLOOKUP(A1398,[4]Sokkia_Master!A$1:F$8986,4,FALSE)</f>
        <v>137</v>
      </c>
    </row>
    <row r="1399" spans="1:4">
      <c r="A1399" s="1292">
        <v>809111</v>
      </c>
      <c r="B1399" s="1262" t="str">
        <f>VLOOKUP(A1399,[4]Sokkia_Master!A$4:F$8986,2,FALSE)</f>
        <v>5M NEDO Aluminum Rod with carry bag and rod level, meters (E-Face)</v>
      </c>
      <c r="C1399" s="1263">
        <f>VLOOKUP(A1399,[4]Sokkia_Master!A$1:F$8986,3,FALSE)</f>
        <v>0</v>
      </c>
      <c r="D1399" s="1264">
        <f>VLOOKUP(A1399,[4]Sokkia_Master!A$1:F$8986,4,FALSE)</f>
        <v>183</v>
      </c>
    </row>
    <row r="1400" spans="1:4">
      <c r="A1400" s="1292">
        <v>809112</v>
      </c>
      <c r="B1400" s="1262" t="str">
        <f>VLOOKUP(A1400,[4]Sokkia_Master!A$4:F$8986,2,FALSE)</f>
        <v>7M NEDO Aluminum Rod with carry bag and rod level, meters (E-Face)</v>
      </c>
      <c r="C1400" s="1263">
        <f>VLOOKUP(A1400,[4]Sokkia_Master!A$1:F$8986,3,FALSE)</f>
        <v>0</v>
      </c>
      <c r="D1400" s="1264">
        <f>VLOOKUP(A1400,[4]Sokkia_Master!A$1:F$8986,4,FALSE)</f>
        <v>310</v>
      </c>
    </row>
    <row r="1401" spans="1:4">
      <c r="A1401" s="1292"/>
      <c r="B1401" s="1260"/>
      <c r="C1401" s="1253"/>
      <c r="D1401" s="1302"/>
    </row>
    <row r="1402" spans="1:4">
      <c r="A1402" s="1350"/>
      <c r="B1402" s="1351" t="s">
        <v>26420</v>
      </c>
      <c r="C1402" s="1352"/>
      <c r="D1402" s="1353"/>
    </row>
    <row r="1403" spans="1:4">
      <c r="A1403" s="1292"/>
      <c r="B1403" s="1260"/>
      <c r="C1403" s="1253"/>
      <c r="D1403" s="1302"/>
    </row>
    <row r="1404" spans="1:4">
      <c r="A1404" s="1489">
        <v>210154100</v>
      </c>
      <c r="B1404" s="1262" t="str">
        <f>VLOOKUP(A1404,[4]Sokkia_Master!A$4:F$8986,2,FALSE)</f>
        <v>BIS30A Super Invar RAB-code Staff (with Case)</v>
      </c>
      <c r="C1404" s="1263" t="str">
        <f>VLOOKUP(A1404,[4]Sokkia_Master!A$1:F$8986,3,FALSE)</f>
        <v>S O</v>
      </c>
      <c r="D1404" s="1264">
        <f>VLOOKUP(A1404,[4]Sokkia_Master!A$1:F$8986,4,FALSE)</f>
        <v>13200</v>
      </c>
    </row>
    <row r="1405" spans="1:4">
      <c r="A1405" s="1489">
        <v>210154200</v>
      </c>
      <c r="B1405" s="1262" t="str">
        <f>VLOOKUP(A1405,[4]Sokkia_Master!A$4:F$8986,2,FALSE)</f>
        <v>BIS20 2m Invar Staff Set for SDL (Two Rods with Case)</v>
      </c>
      <c r="C1405" s="1263" t="str">
        <f>VLOOKUP(A1405,[4]Sokkia_Master!A$1:F$8986,3,FALSE)</f>
        <v>S O</v>
      </c>
      <c r="D1405" s="1264">
        <f>VLOOKUP(A1405,[4]Sokkia_Master!A$1:F$8986,4,FALSE)</f>
        <v>4940</v>
      </c>
    </row>
    <row r="1406" spans="1:4">
      <c r="A1406" s="1489">
        <v>210154300</v>
      </c>
      <c r="B1406" s="1262" t="str">
        <f>VLOOKUP(A1406,[4]Sokkia_Master!A$4:F$8986,2,FALSE)</f>
        <v>BIS30 3m Invar Staff Set for SDL (Two Rods with Case)</v>
      </c>
      <c r="C1406" s="1263" t="str">
        <f>VLOOKUP(A1406,[4]Sokkia_Master!A$1:F$8986,3,FALSE)</f>
        <v>S O</v>
      </c>
      <c r="D1406" s="1264">
        <f>VLOOKUP(A1406,[4]Sokkia_Master!A$1:F$8986,4,FALSE)</f>
        <v>5500</v>
      </c>
    </row>
    <row r="1407" spans="1:4">
      <c r="A1407" s="1292"/>
      <c r="B1407" s="1260"/>
      <c r="C1407" s="1253"/>
      <c r="D1407" s="1302"/>
    </row>
    <row r="1408" spans="1:4">
      <c r="A1408" s="1350"/>
      <c r="B1408" s="1351" t="s">
        <v>26421</v>
      </c>
      <c r="C1408" s="1352"/>
      <c r="D1408" s="1353"/>
    </row>
    <row r="1409" spans="1:4">
      <c r="A1409" s="1292"/>
      <c r="B1409" s="1260"/>
      <c r="C1409" s="1253"/>
      <c r="D1409" s="1302"/>
    </row>
    <row r="1410" spans="1:4">
      <c r="A1410" s="1489">
        <v>210154400</v>
      </c>
      <c r="B1410" s="1262" t="str">
        <f>VLOOKUP(A1410,[4]Sokkia_Master!A$4:F$8986,2,FALSE)</f>
        <v>BGS40 4m Barcode Staff for SDL, 3 sections</v>
      </c>
      <c r="C1410" s="1263">
        <f>VLOOKUP(A1410,[4]Sokkia_Master!A$1:F$8986,3,FALSE)</f>
        <v>0</v>
      </c>
      <c r="D1410" s="1264">
        <f>VLOOKUP(A1410,[4]Sokkia_Master!A$1:F$8986,4,FALSE)</f>
        <v>690</v>
      </c>
    </row>
    <row r="1411" spans="1:4">
      <c r="A1411" s="1489">
        <v>210154500</v>
      </c>
      <c r="B1411" s="1262" t="str">
        <f>VLOOKUP(A1411,[4]Sokkia_Master!A$4:F$8986,2,FALSE)</f>
        <v>BGS50 5m Barcode Staff for SDL, 4 sections</v>
      </c>
      <c r="C1411" s="1263">
        <f>VLOOKUP(A1411,[4]Sokkia_Master!A$1:F$8986,3,FALSE)</f>
        <v>0</v>
      </c>
      <c r="D1411" s="1264">
        <f>VLOOKUP(A1411,[4]Sokkia_Master!A$1:F$8986,4,FALSE)</f>
        <v>880</v>
      </c>
    </row>
    <row r="1412" spans="1:4">
      <c r="A1412" s="1489">
        <v>210154510</v>
      </c>
      <c r="B1412" s="1262" t="str">
        <f>VLOOKUP(A1412,[4]Sokkia_Master!A$4:F$8986,2,FALSE)</f>
        <v>BGS50-G3 16 ft Barcode Staff SDL, feet, 1/10th, 1/100ths, 4 sections</v>
      </c>
      <c r="C1412" s="1263">
        <f>VLOOKUP(A1412,[4]Sokkia_Master!A$1:F$8986,3,FALSE)</f>
        <v>0</v>
      </c>
      <c r="D1412" s="1264">
        <f>VLOOKUP(A1412,[4]Sokkia_Master!A$1:F$8986,4,FALSE)</f>
        <v>880</v>
      </c>
    </row>
    <row r="1413" spans="1:4">
      <c r="A1413" s="1489">
        <v>210164300</v>
      </c>
      <c r="B1413" s="1262" t="str">
        <f>VLOOKUP(A1413,[4]Sokkia_Master!A$4:F$8986,2,FALSE)</f>
        <v>BAS55 Aluminum Barcode Staff 5 Meter</v>
      </c>
      <c r="C1413" s="1263">
        <f>VLOOKUP(A1413,[4]Sokkia_Master!A$1:F$8986,3,FALSE)</f>
        <v>0</v>
      </c>
      <c r="D1413" s="1264">
        <f>VLOOKUP(A1413,[4]Sokkia_Master!A$1:F$8986,4,FALSE)</f>
        <v>183</v>
      </c>
    </row>
    <row r="1414" spans="1:4">
      <c r="A1414" s="1292"/>
      <c r="B1414" s="1260"/>
      <c r="C1414" s="1253"/>
      <c r="D1414" s="1302"/>
    </row>
    <row r="1415" spans="1:4">
      <c r="A1415" s="1350"/>
      <c r="B1415" s="1351" t="s">
        <v>26422</v>
      </c>
      <c r="C1415" s="1352"/>
      <c r="D1415" s="1353"/>
    </row>
    <row r="1416" spans="1:4">
      <c r="A1416" s="1292"/>
      <c r="B1416" s="1260"/>
      <c r="C1416" s="1253"/>
      <c r="D1416" s="1302"/>
    </row>
    <row r="1417" spans="1:4">
      <c r="A1417" s="1292">
        <v>809601</v>
      </c>
      <c r="B1417" s="1262" t="str">
        <f>VLOOKUP(A1417,[4]Sokkia_Master!A$4:F$8986,2,FALSE)</f>
        <v>Base Plate for Invar Rods (Turtle)</v>
      </c>
      <c r="C1417" s="1263">
        <f>VLOOKUP(A1417,[4]Sokkia_Master!A$1:F$8986,3,FALSE)</f>
        <v>0</v>
      </c>
      <c r="D1417" s="1264">
        <f>VLOOKUP(A1417,[4]Sokkia_Master!A$1:F$8986,4,FALSE)</f>
        <v>97</v>
      </c>
    </row>
    <row r="1418" spans="1:4">
      <c r="A1418" s="1292">
        <v>210150031</v>
      </c>
      <c r="B1418" s="1262" t="str">
        <f>VLOOKUP(A1418,[4]Sokkia_Master!A$4:F$8986,2,FALSE)</f>
        <v>GS20L Circular Level f/BGS Rod (20'/2mm)</v>
      </c>
      <c r="C1418" s="1263">
        <f>VLOOKUP(A1418,[4]Sokkia_Master!A$1:F$8986,3,FALSE)</f>
        <v>0</v>
      </c>
      <c r="D1418" s="1264">
        <f>VLOOKUP(A1418,[4]Sokkia_Master!A$1:F$8986,4,FALSE)</f>
        <v>126</v>
      </c>
    </row>
    <row r="1419" spans="1:4">
      <c r="A1419" s="1292">
        <v>210150032</v>
      </c>
      <c r="B1419" s="1262" t="str">
        <f>VLOOKUP(A1419,[4]Sokkia_Master!A$4:F$8986,2,FALSE)</f>
        <v>GS60L Circular Level f/BGS Rod (60'/2mm)</v>
      </c>
      <c r="C1419" s="1263">
        <f>VLOOKUP(A1419,[4]Sokkia_Master!A$1:F$8986,3,FALSE)</f>
        <v>0</v>
      </c>
      <c r="D1419" s="1264">
        <f>VLOOKUP(A1419,[4]Sokkia_Master!A$1:F$8986,4,FALSE)</f>
        <v>57</v>
      </c>
    </row>
    <row r="1420" spans="1:4">
      <c r="A1420" s="1489">
        <v>210160020</v>
      </c>
      <c r="B1420" s="1262" t="str">
        <f>VLOOKUP(A1420,[4]Sokkia_Master!A$4:F$8986,2,FALSE)</f>
        <v>AP61L Rod Level for Prism Pole Clip On</v>
      </c>
      <c r="C1420" s="1263" t="str">
        <f>VLOOKUP(A1420,[4]Sokkia_Master!A$1:F$8986,3,FALSE)</f>
        <v>S O</v>
      </c>
      <c r="D1420" s="1264">
        <f>VLOOKUP(A1420,[4]Sokkia_Master!A$1:F$8986,4,FALSE)</f>
        <v>47</v>
      </c>
    </row>
    <row r="1421" spans="1:4">
      <c r="A1421" s="1292">
        <v>724190</v>
      </c>
      <c r="B1421" s="1262" t="str">
        <f>VLOOKUP(A1421,[4]Sokkia_Master!A$4:F$8986,2,FALSE)</f>
        <v>Rod Level</v>
      </c>
      <c r="C1421" s="1263">
        <f>VLOOKUP(A1421,[4]Sokkia_Master!A$1:F$8986,3,FALSE)</f>
        <v>0</v>
      </c>
      <c r="D1421" s="1264">
        <f>VLOOKUP(A1421,[4]Sokkia_Master!A$1:F$8986,4,FALSE)</f>
        <v>18.3</v>
      </c>
    </row>
    <row r="1422" spans="1:4">
      <c r="A1422" s="1292"/>
      <c r="B1422" s="1260"/>
      <c r="C1422" s="1253"/>
      <c r="D1422" s="1302"/>
    </row>
    <row r="1423" spans="1:4">
      <c r="A1423" s="1350"/>
      <c r="B1423" s="1351" t="s">
        <v>26423</v>
      </c>
      <c r="C1423" s="1352"/>
      <c r="D1423" s="1353"/>
    </row>
    <row r="1424" spans="1:4">
      <c r="A1424" s="1292"/>
      <c r="B1424" s="1260" t="str">
        <f>IF(A1424&gt;0,VLOOKUP(A1424,#REF!,3,FALSE)," ")</f>
        <v xml:space="preserve"> </v>
      </c>
      <c r="C1424" s="1253" t="str">
        <f>IF(A1424&gt;0,VLOOKUP(A1424,#REF!,4,FALSE)," ")</f>
        <v xml:space="preserve"> </v>
      </c>
      <c r="D1424" s="1302" t="str">
        <f>IF(A1424&gt;0,VLOOKUP(A1424,#REF!,5,FALSE)," ")</f>
        <v xml:space="preserve"> </v>
      </c>
    </row>
    <row r="1425" spans="1:4">
      <c r="A1425" s="1292">
        <v>807376</v>
      </c>
      <c r="B1425" s="1262" t="str">
        <f>VLOOKUP(A1425,[4]Sokkia_Master!A$4:F$8986,2,FALSE)</f>
        <v>26 ft. SK Digital Measuring Pole, ft./in.8ths with case</v>
      </c>
      <c r="C1425" s="1263">
        <f>VLOOKUP(A1425,[4]Sokkia_Master!A$1:F$8986,3,FALSE)</f>
        <v>0</v>
      </c>
      <c r="D1425" s="1264">
        <f>VLOOKUP(A1425,[4]Sokkia_Master!A$1:F$8986,4,FALSE)</f>
        <v>310</v>
      </c>
    </row>
    <row r="1426" spans="1:4">
      <c r="A1426" s="1292">
        <v>807386</v>
      </c>
      <c r="B1426" s="1262" t="str">
        <f>VLOOKUP(A1426,[4]Sokkia_Master!A$4:F$8986,2,FALSE)</f>
        <v>26 ft. SK Digital Measuring Pole, ft./10ths/100ths with case</v>
      </c>
      <c r="C1426" s="1263">
        <f>VLOOKUP(A1426,[4]Sokkia_Master!A$1:F$8986,3,FALSE)</f>
        <v>0</v>
      </c>
      <c r="D1426" s="1264">
        <f>VLOOKUP(A1426,[4]Sokkia_Master!A$1:F$8986,4,FALSE)</f>
        <v>310</v>
      </c>
    </row>
    <row r="1427" spans="1:4">
      <c r="A1427" s="1292">
        <v>807396</v>
      </c>
      <c r="B1427" s="1262" t="str">
        <f>VLOOKUP(A1427,[4]Sokkia_Master!A$4:F$8986,2,FALSE)</f>
        <v>8m SK Digital Measuring Pole, m/dm/cm/mm with case</v>
      </c>
      <c r="C1427" s="1263">
        <f>VLOOKUP(A1427,[4]Sokkia_Master!A$1:F$8986,3,FALSE)</f>
        <v>0</v>
      </c>
      <c r="D1427" s="1264">
        <f>VLOOKUP(A1427,[4]Sokkia_Master!A$1:F$8986,4,FALSE)</f>
        <v>310</v>
      </c>
    </row>
    <row r="1428" spans="1:4">
      <c r="A1428" s="1292"/>
      <c r="B1428" s="1260" t="str">
        <f>IF(A1428&gt;0,VLOOKUP(A1428,#REF!,3,FALSE)," ")</f>
        <v xml:space="preserve"> </v>
      </c>
      <c r="C1428" s="1253" t="str">
        <f>IF(A1428&gt;0,VLOOKUP(A1428,#REF!,4,FALSE)," ")</f>
        <v xml:space="preserve"> </v>
      </c>
      <c r="D1428" s="1302" t="str">
        <f>IF(A1428&gt;0,VLOOKUP(A1428,#REF!,5,FALSE)," ")</f>
        <v xml:space="preserve"> </v>
      </c>
    </row>
    <row r="1430" spans="1:4">
      <c r="A1430" s="1340"/>
      <c r="B1430" s="1326" t="s">
        <v>26424</v>
      </c>
      <c r="C1430" s="1327"/>
      <c r="D1430" s="1328"/>
    </row>
    <row r="1431" spans="1:4">
      <c r="A1431" s="1292"/>
      <c r="B1431" s="1260"/>
      <c r="C1431" s="1253"/>
      <c r="D1431" s="1302"/>
    </row>
    <row r="1432" spans="1:4">
      <c r="A1432" s="1292">
        <v>10164</v>
      </c>
      <c r="B1432" s="1262" t="str">
        <f>VLOOKUP(A1432,[4]Sokkia_Master!A$1:F$8986,2,FALSE)</f>
        <v>Aerial Flagging 300 ft. x 12 in. White - Roll</v>
      </c>
      <c r="C1432" s="1263">
        <f>VLOOKUP(A1432,[4]Sokkia_Master!A$1:F$8986,3,FALSE)</f>
        <v>0</v>
      </c>
      <c r="D1432" s="1264">
        <f>VLOOKUP(A1432,[4]Sokkia_Master!A$1:F$8986,4,FALSE)</f>
        <v>38.9</v>
      </c>
    </row>
    <row r="1433" spans="1:4">
      <c r="A1433" s="1292"/>
      <c r="B1433" s="1260"/>
      <c r="C1433" s="1253"/>
      <c r="D1433" s="1302"/>
    </row>
    <row r="1434" spans="1:4">
      <c r="A1434" s="1340"/>
      <c r="B1434" s="1326" t="s">
        <v>26425</v>
      </c>
      <c r="C1434" s="1327"/>
      <c r="D1434" s="1328"/>
    </row>
    <row r="1435" spans="1:4">
      <c r="A1435" s="1292"/>
      <c r="B1435" s="1260"/>
      <c r="C1435" s="1253"/>
      <c r="D1435" s="1302"/>
    </row>
    <row r="1436" spans="1:4">
      <c r="A1436" s="1292">
        <v>811000</v>
      </c>
      <c r="B1436" s="1262" t="str">
        <f>VLOOKUP(A1436,[4]Sokkia_Master!A$4:F$8986,2,FALSE)</f>
        <v>TX Flagging 300' DZ Red</v>
      </c>
      <c r="C1436" s="1263">
        <f>VLOOKUP(A1436,[4]Sokkia_Master!A$1:F$8986,3,FALSE)</f>
        <v>0</v>
      </c>
      <c r="D1436" s="1264">
        <f>VLOOKUP(A1436,[4]Sokkia_Master!A$1:F$8986,4,FALSE)</f>
        <v>31</v>
      </c>
    </row>
    <row r="1437" spans="1:4">
      <c r="A1437" s="1292">
        <v>811001</v>
      </c>
      <c r="B1437" s="1262" t="str">
        <f>VLOOKUP(A1437,[4]Sokkia_Master!A$4:F$8986,2,FALSE)</f>
        <v>TX Flagging 300' DZ Orange</v>
      </c>
      <c r="C1437" s="1263">
        <f>VLOOKUP(A1437,[4]Sokkia_Master!A$1:F$8986,3,FALSE)</f>
        <v>0</v>
      </c>
      <c r="D1437" s="1264">
        <f>VLOOKUP(A1437,[4]Sokkia_Master!A$1:F$8986,4,FALSE)</f>
        <v>31</v>
      </c>
    </row>
    <row r="1438" spans="1:4">
      <c r="A1438" s="1292">
        <v>811002</v>
      </c>
      <c r="B1438" s="1262" t="str">
        <f>VLOOKUP(A1438,[4]Sokkia_Master!A$4:F$8986,2,FALSE)</f>
        <v>TX Flagging 300' DZ Blue</v>
      </c>
      <c r="C1438" s="1263">
        <f>VLOOKUP(A1438,[4]Sokkia_Master!A$1:F$8986,3,FALSE)</f>
        <v>0</v>
      </c>
      <c r="D1438" s="1264">
        <f>VLOOKUP(A1438,[4]Sokkia_Master!A$1:F$8986,4,FALSE)</f>
        <v>31</v>
      </c>
    </row>
    <row r="1439" spans="1:4">
      <c r="A1439" s="1292">
        <v>811003</v>
      </c>
      <c r="B1439" s="1262" t="str">
        <f>VLOOKUP(A1439,[4]Sokkia_Master!A$4:F$8986,2,FALSE)</f>
        <v>TX Flagging 300' DZ Yellow</v>
      </c>
      <c r="C1439" s="1263">
        <f>VLOOKUP(A1439,[4]Sokkia_Master!A$1:F$8986,3,FALSE)</f>
        <v>0</v>
      </c>
      <c r="D1439" s="1264">
        <f>VLOOKUP(A1439,[4]Sokkia_Master!A$1:F$8986,4,FALSE)</f>
        <v>31</v>
      </c>
    </row>
    <row r="1440" spans="1:4">
      <c r="A1440" s="1292">
        <v>811004</v>
      </c>
      <c r="B1440" s="1262" t="str">
        <f>VLOOKUP(A1440,[4]Sokkia_Master!A$4:F$8986,2,FALSE)</f>
        <v>TX Flagging 300' DZ White</v>
      </c>
      <c r="C1440" s="1263">
        <f>VLOOKUP(A1440,[4]Sokkia_Master!A$1:F$8986,3,FALSE)</f>
        <v>0</v>
      </c>
      <c r="D1440" s="1264">
        <f>VLOOKUP(A1440,[4]Sokkia_Master!A$1:F$8986,4,FALSE)</f>
        <v>31</v>
      </c>
    </row>
    <row r="1441" spans="1:4">
      <c r="A1441" s="1292">
        <v>811006</v>
      </c>
      <c r="B1441" s="1262" t="str">
        <f>VLOOKUP(A1441,[4]Sokkia_Master!A$4:F$8986,2,FALSE)</f>
        <v>TX Flagging 300' DZ Black</v>
      </c>
      <c r="C1441" s="1263">
        <f>VLOOKUP(A1441,[4]Sokkia_Master!A$1:F$8986,3,FALSE)</f>
        <v>0</v>
      </c>
      <c r="D1441" s="1264">
        <f>VLOOKUP(A1441,[4]Sokkia_Master!A$1:F$8986,4,FALSE)</f>
        <v>31</v>
      </c>
    </row>
    <row r="1442" spans="1:4">
      <c r="A1442" s="1292">
        <v>811011</v>
      </c>
      <c r="B1442" s="1262" t="str">
        <f>VLOOKUP(A1442,[4]Sokkia_Master!A$4:F$8986,2,FALSE)</f>
        <v>TX Flagging 300' DZ Green</v>
      </c>
      <c r="C1442" s="1263">
        <f>VLOOKUP(A1442,[4]Sokkia_Master!A$1:F$8986,3,FALSE)</f>
        <v>0</v>
      </c>
      <c r="D1442" s="1264">
        <f>VLOOKUP(A1442,[4]Sokkia_Master!A$1:F$8986,4,FALSE)</f>
        <v>31</v>
      </c>
    </row>
    <row r="1443" spans="1:4">
      <c r="A1443" s="1292"/>
      <c r="B1443" s="1260"/>
      <c r="C1443" s="1253"/>
      <c r="D1443" s="1302"/>
    </row>
    <row r="1444" spans="1:4">
      <c r="A1444" s="1292">
        <v>811200</v>
      </c>
      <c r="B1444" s="1262" t="str">
        <f>VLOOKUP(A1444,[4]Sokkia_Master!A$4:F$8986,2,FALSE)</f>
        <v>TX Flagging 150' DZ Red Glo</v>
      </c>
      <c r="C1444" s="1263">
        <f>VLOOKUP(A1444,[4]Sokkia_Master!A$1:F$8986,3,FALSE)</f>
        <v>0</v>
      </c>
      <c r="D1444" s="1264">
        <f>VLOOKUP(A1444,[4]Sokkia_Master!A$1:F$8986,4,FALSE)</f>
        <v>31</v>
      </c>
    </row>
    <row r="1445" spans="1:4">
      <c r="A1445" s="1292">
        <v>811201</v>
      </c>
      <c r="B1445" s="1262" t="str">
        <f>VLOOKUP(A1445,[4]Sokkia_Master!A$4:F$8986,2,FALSE)</f>
        <v>TX Flagging 150' DZ Orange Glo</v>
      </c>
      <c r="C1445" s="1263">
        <f>VLOOKUP(A1445,[4]Sokkia_Master!A$1:F$8986,3,FALSE)</f>
        <v>0</v>
      </c>
      <c r="D1445" s="1264">
        <f>VLOOKUP(A1445,[4]Sokkia_Master!A$1:F$8986,4,FALSE)</f>
        <v>31</v>
      </c>
    </row>
    <row r="1446" spans="1:4">
      <c r="A1446" s="1292">
        <v>811203</v>
      </c>
      <c r="B1446" s="1262" t="str">
        <f>VLOOKUP(A1446,[4]Sokkia_Master!A$4:F$8986,2,FALSE)</f>
        <v>TX Flagging 150' DZ Yellow Glo</v>
      </c>
      <c r="C1446" s="1263">
        <f>VLOOKUP(A1446,[4]Sokkia_Master!A$1:F$8986,3,FALSE)</f>
        <v>0</v>
      </c>
      <c r="D1446" s="1264">
        <f>VLOOKUP(A1446,[4]Sokkia_Master!A$1:F$8986,4,FALSE)</f>
        <v>31</v>
      </c>
    </row>
    <row r="1447" spans="1:4">
      <c r="A1447" s="1292">
        <v>811204</v>
      </c>
      <c r="B1447" s="1262" t="str">
        <f>VLOOKUP(A1447,[4]Sokkia_Master!A$4:F$8986,2,FALSE)</f>
        <v>TX Flagging 150' DZ Pink Glo</v>
      </c>
      <c r="C1447" s="1263">
        <f>VLOOKUP(A1447,[4]Sokkia_Master!A$1:F$8986,3,FALSE)</f>
        <v>0</v>
      </c>
      <c r="D1447" s="1264">
        <f>VLOOKUP(A1447,[4]Sokkia_Master!A$1:F$8986,4,FALSE)</f>
        <v>31</v>
      </c>
    </row>
    <row r="1448" spans="1:4">
      <c r="A1448" s="1292">
        <v>811206</v>
      </c>
      <c r="B1448" s="1262" t="str">
        <f>VLOOKUP(A1448,[4]Sokkia_Master!A$4:F$8986,2,FALSE)</f>
        <v>TX Flagging 150' DZ Lime Glo</v>
      </c>
      <c r="C1448" s="1263">
        <f>VLOOKUP(A1448,[4]Sokkia_Master!A$1:F$8986,3,FALSE)</f>
        <v>0</v>
      </c>
      <c r="D1448" s="1264">
        <f>VLOOKUP(A1448,[4]Sokkia_Master!A$1:F$8986,4,FALSE)</f>
        <v>31</v>
      </c>
    </row>
    <row r="1449" spans="1:4">
      <c r="A1449" s="1292"/>
      <c r="B1449" s="1260"/>
      <c r="C1449" s="1253"/>
      <c r="D1449" s="1302"/>
    </row>
    <row r="1450" spans="1:4">
      <c r="A1450" s="1340"/>
      <c r="B1450" s="1326" t="s">
        <v>26426</v>
      </c>
      <c r="C1450" s="1327"/>
      <c r="D1450" s="1328"/>
    </row>
    <row r="1451" spans="1:4">
      <c r="A1451" s="1292"/>
      <c r="B1451" s="1260"/>
      <c r="C1451" s="1253"/>
      <c r="D1451" s="1302"/>
    </row>
    <row r="1452" spans="1:4">
      <c r="A1452" s="1292">
        <v>811050</v>
      </c>
      <c r="B1452" s="1262" t="str">
        <f>VLOOKUP(A1452,[4]Sokkia_Master!A$4:F$8986,2,FALSE)</f>
        <v>Caution Tape 1000' - Case / 8</v>
      </c>
      <c r="C1452" s="1263">
        <f>VLOOKUP(A1452,[4]Sokkia_Master!A$1:F$8986,3,FALSE)</f>
        <v>0</v>
      </c>
      <c r="D1452" s="1264">
        <f>VLOOKUP(A1452,[4]Sokkia_Master!A$1:F$8986,4,FALSE)</f>
        <v>13.7</v>
      </c>
    </row>
    <row r="1453" spans="1:4">
      <c r="A1453" s="1292"/>
      <c r="B1453" s="1260"/>
      <c r="C1453" s="1253"/>
      <c r="D1453" s="1302"/>
    </row>
    <row r="1454" spans="1:4">
      <c r="A1454" s="1340"/>
      <c r="B1454" s="1326" t="s">
        <v>26427</v>
      </c>
      <c r="C1454" s="1327"/>
      <c r="D1454" s="1328"/>
    </row>
    <row r="1455" spans="1:4">
      <c r="A1455" s="1292"/>
      <c r="B1455" s="1260"/>
      <c r="C1455" s="1253"/>
      <c r="D1455" s="1302"/>
    </row>
    <row r="1456" spans="1:4">
      <c r="A1456" s="1292">
        <v>811069</v>
      </c>
      <c r="B1456" s="1262" t="str">
        <f>VLOOKUP(A1456,[4]Sokkia_Master!A$4:F$8986,2,FALSE)</f>
        <v>Arctic Flagging 150' DZ Yellow Glo, -40 Deg</v>
      </c>
      <c r="C1456" s="1263">
        <f>VLOOKUP(A1456,[4]Sokkia_Master!A$1:F$8986,3,FALSE)</f>
        <v>0</v>
      </c>
      <c r="D1456" s="1264">
        <f>VLOOKUP(A1456,[4]Sokkia_Master!A$1:F$8986,4,FALSE)</f>
        <v>37.799999999999997</v>
      </c>
    </row>
    <row r="1457" spans="1:4">
      <c r="A1457" s="1292">
        <v>811070</v>
      </c>
      <c r="B1457" s="1262" t="str">
        <f>VLOOKUP(A1457,[4]Sokkia_Master!A$4:F$8986,2,FALSE)</f>
        <v>Arctic Flagging 150' DZ Orange Glo, -40 Deg</v>
      </c>
      <c r="C1457" s="1263">
        <f>VLOOKUP(A1457,[4]Sokkia_Master!A$1:F$8986,3,FALSE)</f>
        <v>0</v>
      </c>
      <c r="D1457" s="1264">
        <f>VLOOKUP(A1457,[4]Sokkia_Master!A$1:F$8986,4,FALSE)</f>
        <v>37.799999999999997</v>
      </c>
    </row>
    <row r="1458" spans="1:4">
      <c r="A1458" s="1292">
        <v>811071</v>
      </c>
      <c r="B1458" s="1262" t="str">
        <f>VLOOKUP(A1458,[4]Sokkia_Master!A$4:F$8986,2,FALSE)</f>
        <v>Arctic Flagging 150' DZ Pink Glo, -40 Deg</v>
      </c>
      <c r="C1458" s="1263">
        <f>VLOOKUP(A1458,[4]Sokkia_Master!A$1:F$8986,3,FALSE)</f>
        <v>0</v>
      </c>
      <c r="D1458" s="1264">
        <f>VLOOKUP(A1458,[4]Sokkia_Master!A$1:F$8986,4,FALSE)</f>
        <v>37.799999999999997</v>
      </c>
    </row>
    <row r="1459" spans="1:4">
      <c r="A1459" s="1292">
        <v>811072</v>
      </c>
      <c r="B1459" s="1262" t="str">
        <f>VLOOKUP(A1459,[4]Sokkia_Master!A$4:F$8986,2,FALSE)</f>
        <v>Arctic Flagging 150' DZ Blue Glo, -40 Deg</v>
      </c>
      <c r="C1459" s="1263">
        <f>VLOOKUP(A1459,[4]Sokkia_Master!A$1:F$8986,3,FALSE)</f>
        <v>0</v>
      </c>
      <c r="D1459" s="1264">
        <f>VLOOKUP(A1459,[4]Sokkia_Master!A$1:F$8986,4,FALSE)</f>
        <v>37.799999999999997</v>
      </c>
    </row>
    <row r="1460" spans="1:4">
      <c r="A1460" s="1292">
        <v>811073</v>
      </c>
      <c r="B1460" s="1262" t="str">
        <f>VLOOKUP(A1460,[4]Sokkia_Master!A$4:F$8986,2,FALSE)</f>
        <v>Arctic Flagging 150' DZ Lime Glo, -40 Deg</v>
      </c>
      <c r="C1460" s="1263">
        <f>VLOOKUP(A1460,[4]Sokkia_Master!A$1:F$8986,3,FALSE)</f>
        <v>0</v>
      </c>
      <c r="D1460" s="1264">
        <f>VLOOKUP(A1460,[4]Sokkia_Master!A$1:F$8986,4,FALSE)</f>
        <v>37.799999999999997</v>
      </c>
    </row>
    <row r="1461" spans="1:4">
      <c r="A1461" s="1292"/>
      <c r="B1461" s="1260"/>
      <c r="C1461" s="1253"/>
      <c r="D1461" s="1302"/>
    </row>
    <row r="1462" spans="1:4">
      <c r="A1462" s="1292">
        <v>811077</v>
      </c>
      <c r="B1462" s="1262" t="str">
        <f>VLOOKUP(A1462,[4]Sokkia_Master!A$4:F$8986,2,FALSE)</f>
        <v>Arctic Flagging 300' DZ White, -40 Deg</v>
      </c>
      <c r="C1462" s="1263">
        <f>VLOOKUP(A1462,[4]Sokkia_Master!A$1:F$8986,3,FALSE)</f>
        <v>0</v>
      </c>
      <c r="D1462" s="1264">
        <f>VLOOKUP(A1462,[4]Sokkia_Master!A$1:F$8986,4,FALSE)</f>
        <v>37.799999999999997</v>
      </c>
    </row>
    <row r="1463" spans="1:4">
      <c r="A1463" s="1292">
        <v>811078</v>
      </c>
      <c r="B1463" s="1262" t="str">
        <f>VLOOKUP(A1463,[4]Sokkia_Master!A$4:F$8986,2,FALSE)</f>
        <v>Arctic Flagging 300' DZ Blue, -40 Deg</v>
      </c>
      <c r="C1463" s="1263">
        <f>VLOOKUP(A1463,[4]Sokkia_Master!A$1:F$8986,3,FALSE)</f>
        <v>0</v>
      </c>
      <c r="D1463" s="1264">
        <f>VLOOKUP(A1463,[4]Sokkia_Master!A$1:F$8986,4,FALSE)</f>
        <v>37.799999999999997</v>
      </c>
    </row>
    <row r="1464" spans="1:4">
      <c r="A1464" s="1292"/>
      <c r="B1464" s="1260" t="str">
        <f>IF(A1464&gt;0,VLOOKUP(A1464,#REF!,3,FALSE)," ")</f>
        <v xml:space="preserve"> </v>
      </c>
      <c r="C1464" s="1253" t="str">
        <f>IF(A1464&gt;0,VLOOKUP(A1464,#REF!,4,FALSE)," ")</f>
        <v xml:space="preserve"> </v>
      </c>
      <c r="D1464" s="1302" t="str">
        <f>IF(A1464&gt;0,VLOOKUP(A1464,#REF!,5,FALSE)," ")</f>
        <v xml:space="preserve"> </v>
      </c>
    </row>
    <row r="1465" spans="1:4">
      <c r="A1465" s="1350"/>
      <c r="B1465" s="1351" t="s">
        <v>26428</v>
      </c>
      <c r="C1465" s="1352"/>
      <c r="D1465" s="1353"/>
    </row>
    <row r="1466" spans="1:4">
      <c r="A1466" s="1292"/>
      <c r="B1466" s="1260" t="str">
        <f>IF(A1466&gt;0,VLOOKUP(A1466,#REF!,3,FALSE)," ")</f>
        <v xml:space="preserve"> </v>
      </c>
      <c r="C1466" s="1253" t="str">
        <f>IF(A1466&gt;0,VLOOKUP(A1466,#REF!,4,FALSE)," ")</f>
        <v xml:space="preserve"> </v>
      </c>
      <c r="D1466" s="1302" t="str">
        <f>IF(A1466&gt;0,VLOOKUP(A1466,#REF!,5,FALSE)," ")</f>
        <v xml:space="preserve"> </v>
      </c>
    </row>
    <row r="1467" spans="1:4">
      <c r="A1467" s="1340"/>
      <c r="B1467" s="1326" t="s">
        <v>26429</v>
      </c>
      <c r="C1467" s="1327"/>
      <c r="D1467" s="1328"/>
    </row>
    <row r="1468" spans="1:4">
      <c r="A1468" s="1292"/>
      <c r="B1468" s="1260"/>
      <c r="C1468" s="1253"/>
      <c r="D1468" s="1302"/>
    </row>
    <row r="1469" spans="1:4">
      <c r="A1469" s="1332">
        <v>80211</v>
      </c>
      <c r="B1469" s="1262" t="str">
        <f>VLOOKUP(A1469,[4]Sokkia_Master!A$4:F$8986,2,FALSE)</f>
        <v>Stake Flags 21" 4x5 Blue 100 / Bundle</v>
      </c>
      <c r="C1469" s="1263">
        <f>VLOOKUP(A1469,[4]Sokkia_Master!A$1:F$8986,3,FALSE)</f>
        <v>0</v>
      </c>
      <c r="D1469" s="1264">
        <f>VLOOKUP(A1469,[4]Sokkia_Master!A$1:F$8986,4,FALSE)</f>
        <v>9.0500000000000007</v>
      </c>
    </row>
    <row r="1470" spans="1:4">
      <c r="A1470" s="1332">
        <v>80212</v>
      </c>
      <c r="B1470" s="1262" t="str">
        <f>VLOOKUP(A1470,[4]Sokkia_Master!A$4:F$8986,2,FALSE)</f>
        <v>Stake Flags 21" 4x5 White 100 / Bundle</v>
      </c>
      <c r="C1470" s="1263">
        <f>VLOOKUP(A1470,[4]Sokkia_Master!A$1:F$8986,3,FALSE)</f>
        <v>0</v>
      </c>
      <c r="D1470" s="1264">
        <f>VLOOKUP(A1470,[4]Sokkia_Master!A$1:F$8986,4,FALSE)</f>
        <v>9.0500000000000007</v>
      </c>
    </row>
    <row r="1471" spans="1:4">
      <c r="A1471" s="1332">
        <v>80213</v>
      </c>
      <c r="B1471" s="1262" t="str">
        <f>VLOOKUP(A1471,[4]Sokkia_Master!A$4:F$8986,2,FALSE)</f>
        <v>Stake Flags 21" 4x5 Red 100 / Bundle</v>
      </c>
      <c r="C1471" s="1263">
        <f>VLOOKUP(A1471,[4]Sokkia_Master!A$1:F$8986,3,FALSE)</f>
        <v>0</v>
      </c>
      <c r="D1471" s="1264">
        <f>VLOOKUP(A1471,[4]Sokkia_Master!A$1:F$8986,4,FALSE)</f>
        <v>9.0500000000000007</v>
      </c>
    </row>
    <row r="1472" spans="1:4">
      <c r="A1472" s="1332">
        <v>80214</v>
      </c>
      <c r="B1472" s="1262" t="str">
        <f>VLOOKUP(A1472,[4]Sokkia_Master!A$4:F$8986,2,FALSE)</f>
        <v>Stake Flags 21" 4x5 Blue Glo 100 / Bundle</v>
      </c>
      <c r="C1472" s="1263">
        <f>VLOOKUP(A1472,[4]Sokkia_Master!A$1:F$8986,3,FALSE)</f>
        <v>0</v>
      </c>
      <c r="D1472" s="1264">
        <f>VLOOKUP(A1472,[4]Sokkia_Master!A$1:F$8986,4,FALSE)</f>
        <v>9.0500000000000007</v>
      </c>
    </row>
    <row r="1473" spans="1:4">
      <c r="A1473" s="1332">
        <v>80216</v>
      </c>
      <c r="B1473" s="1262" t="str">
        <f>VLOOKUP(A1473,[4]Sokkia_Master!A$4:F$8986,2,FALSE)</f>
        <v>Stake Flags 21" 4x5 Orange Glo 100 / Bundle</v>
      </c>
      <c r="C1473" s="1263">
        <f>VLOOKUP(A1473,[4]Sokkia_Master!A$1:F$8986,3,FALSE)</f>
        <v>0</v>
      </c>
      <c r="D1473" s="1264">
        <f>VLOOKUP(A1473,[4]Sokkia_Master!A$1:F$8986,4,FALSE)</f>
        <v>9.0500000000000007</v>
      </c>
    </row>
    <row r="1474" spans="1:4">
      <c r="A1474" s="1332">
        <v>80217</v>
      </c>
      <c r="B1474" s="1262" t="str">
        <f>VLOOKUP(A1474,[4]Sokkia_Master!A$4:F$8986,2,FALSE)</f>
        <v>Stake Flags 21" 4x5 Pink Glo 100 / Bundle</v>
      </c>
      <c r="C1474" s="1263">
        <f>VLOOKUP(A1474,[4]Sokkia_Master!A$1:F$8986,3,FALSE)</f>
        <v>0</v>
      </c>
      <c r="D1474" s="1264">
        <f>VLOOKUP(A1474,[4]Sokkia_Master!A$1:F$8986,4,FALSE)</f>
        <v>9.0500000000000007</v>
      </c>
    </row>
    <row r="1475" spans="1:4">
      <c r="A1475" s="1332">
        <v>80218</v>
      </c>
      <c r="B1475" s="1262" t="str">
        <f>VLOOKUP(A1475,[4]Sokkia_Master!A$4:F$8986,2,FALSE)</f>
        <v>Stake Flags 21" 4x5 Yellow Glo 100 / Bundle</v>
      </c>
      <c r="C1475" s="1263">
        <f>VLOOKUP(A1475,[4]Sokkia_Master!A$1:F$8986,3,FALSE)</f>
        <v>0</v>
      </c>
      <c r="D1475" s="1264">
        <f>VLOOKUP(A1475,[4]Sokkia_Master!A$1:F$8986,4,FALSE)</f>
        <v>9.0500000000000007</v>
      </c>
    </row>
    <row r="1476" spans="1:4">
      <c r="A1476" s="1332">
        <v>80219</v>
      </c>
      <c r="B1476" s="1262" t="str">
        <f>VLOOKUP(A1476,[4]Sokkia_Master!A$4:F$8986,2,FALSE)</f>
        <v>Stake Flags 21" 4x5 Red Glo 100/ Bundle</v>
      </c>
      <c r="C1476" s="1263">
        <f>VLOOKUP(A1476,[4]Sokkia_Master!A$1:F$8986,3,FALSE)</f>
        <v>0</v>
      </c>
      <c r="D1476" s="1264">
        <f>VLOOKUP(A1476,[4]Sokkia_Master!A$1:F$8986,4,FALSE)</f>
        <v>9.0500000000000007</v>
      </c>
    </row>
    <row r="1477" spans="1:4">
      <c r="A1477" s="1332">
        <v>99992</v>
      </c>
      <c r="B1477" s="1262" t="str">
        <f>VLOOKUP(A1477,[4]Sokkia_Master!A$4:F$8986,2,FALSE)</f>
        <v>Stake Flags 21" 4x5 Orange 100 / Bundle</v>
      </c>
      <c r="C1477" s="1263">
        <f>VLOOKUP(A1477,[4]Sokkia_Master!A$1:F$8986,3,FALSE)</f>
        <v>0</v>
      </c>
      <c r="D1477" s="1264">
        <f>VLOOKUP(A1477,[4]Sokkia_Master!A$1:F$8986,4,FALSE)</f>
        <v>11.1</v>
      </c>
    </row>
    <row r="1478" spans="1:4">
      <c r="A1478" s="1398"/>
      <c r="B1478" s="1260"/>
      <c r="C1478" s="1253"/>
      <c r="D1478" s="1302"/>
    </row>
    <row r="1479" spans="1:4">
      <c r="A1479" s="1332">
        <v>80298</v>
      </c>
      <c r="B1479" s="1262" t="str">
        <f>VLOOKUP(A1479,[4]Sokkia_Master!A$4:F$8986,2,FALSE)</f>
        <v>Stake Flags 30" 4x5 Green 100 / Bundle</v>
      </c>
      <c r="C1479" s="1263">
        <f>VLOOKUP(A1479,[4]Sokkia_Master!A$1:F$8986,3,FALSE)</f>
        <v>0</v>
      </c>
      <c r="D1479" s="1264">
        <f>VLOOKUP(A1479,[4]Sokkia_Master!A$1:F$8986,4,FALSE)</f>
        <v>11</v>
      </c>
    </row>
    <row r="1480" spans="1:4">
      <c r="A1480" s="1332">
        <v>80301</v>
      </c>
      <c r="B1480" s="1262" t="str">
        <f>VLOOKUP(A1480,[4]Sokkia_Master!A$4:F$8986,2,FALSE)</f>
        <v>Stake Flags 30" 4x5 Blue 100 / Bundle</v>
      </c>
      <c r="C1480" s="1263">
        <f>VLOOKUP(A1480,[4]Sokkia_Master!A$1:F$8986,3,FALSE)</f>
        <v>0</v>
      </c>
      <c r="D1480" s="1264">
        <f>VLOOKUP(A1480,[4]Sokkia_Master!A$1:F$8986,4,FALSE)</f>
        <v>11.4</v>
      </c>
    </row>
    <row r="1481" spans="1:4">
      <c r="A1481" s="1332">
        <v>80302</v>
      </c>
      <c r="B1481" s="1262" t="str">
        <f>VLOOKUP(A1481,[4]Sokkia_Master!A$4:F$8986,2,FALSE)</f>
        <v>Stake Flags 30" 4x5 Orange Glo 100 / Bundle</v>
      </c>
      <c r="C1481" s="1263">
        <f>VLOOKUP(A1481,[4]Sokkia_Master!A$1:F$8986,3,FALSE)</f>
        <v>0</v>
      </c>
      <c r="D1481" s="1264">
        <f>VLOOKUP(A1481,[4]Sokkia_Master!A$1:F$8986,4,FALSE)</f>
        <v>11</v>
      </c>
    </row>
    <row r="1482" spans="1:4">
      <c r="A1482" s="1332">
        <v>80303</v>
      </c>
      <c r="B1482" s="1262" t="str">
        <f>VLOOKUP(A1482,[4]Sokkia_Master!A$4:F$8986,2,FALSE)</f>
        <v>Stake Flags 30" 4x5 Red 100 / Bundle</v>
      </c>
      <c r="C1482" s="1263">
        <f>VLOOKUP(A1482,[4]Sokkia_Master!A$1:F$8986,3,FALSE)</f>
        <v>0</v>
      </c>
      <c r="D1482" s="1264">
        <f>VLOOKUP(A1482,[4]Sokkia_Master!A$1:F$8986,4,FALSE)</f>
        <v>11</v>
      </c>
    </row>
    <row r="1483" spans="1:4">
      <c r="A1483" s="1332">
        <v>80304</v>
      </c>
      <c r="B1483" s="1262" t="str">
        <f>VLOOKUP(A1483,[4]Sokkia_Master!A$4:F$8986,2,FALSE)</f>
        <v>Stake Flags 30" 4x5 White 100 / Bundle</v>
      </c>
      <c r="C1483" s="1263">
        <f>VLOOKUP(A1483,[4]Sokkia_Master!A$1:F$8986,3,FALSE)</f>
        <v>0</v>
      </c>
      <c r="D1483" s="1264">
        <f>VLOOKUP(A1483,[4]Sokkia_Master!A$1:F$8986,4,FALSE)</f>
        <v>11</v>
      </c>
    </row>
    <row r="1484" spans="1:4">
      <c r="A1484" s="1332">
        <v>80305</v>
      </c>
      <c r="B1484" s="1262" t="str">
        <f>VLOOKUP(A1484,[4]Sokkia_Master!A$4:F$8986,2,FALSE)</f>
        <v>Stake Flags 30" 4x5 Yellow 100 / Bundle</v>
      </c>
      <c r="C1484" s="1263">
        <f>VLOOKUP(A1484,[4]Sokkia_Master!A$1:F$8986,3,FALSE)</f>
        <v>0</v>
      </c>
      <c r="D1484" s="1264">
        <f>VLOOKUP(A1484,[4]Sokkia_Master!A$1:F$8986,4,FALSE)</f>
        <v>11</v>
      </c>
    </row>
    <row r="1485" spans="1:4">
      <c r="A1485" s="1332">
        <v>80306</v>
      </c>
      <c r="B1485" s="1262" t="str">
        <f>VLOOKUP(A1485,[4]Sokkia_Master!A$4:F$8986,2,FALSE)</f>
        <v>Stake Flags 30" 4x5 Blue Glo 100 / Bundle</v>
      </c>
      <c r="C1485" s="1263">
        <f>VLOOKUP(A1485,[4]Sokkia_Master!A$1:F$8986,3,FALSE)</f>
        <v>0</v>
      </c>
      <c r="D1485" s="1264">
        <f>VLOOKUP(A1485,[4]Sokkia_Master!A$1:F$8986,4,FALSE)</f>
        <v>11</v>
      </c>
    </row>
    <row r="1486" spans="1:4">
      <c r="A1486" s="1332">
        <v>80307</v>
      </c>
      <c r="B1486" s="1262" t="str">
        <f>VLOOKUP(A1486,[4]Sokkia_Master!A$4:F$8986,2,FALSE)</f>
        <v>Stake Flags 30" 4x5 Pink Glo 100 / Bundle</v>
      </c>
      <c r="C1486" s="1263">
        <f>VLOOKUP(A1486,[4]Sokkia_Master!A$1:F$8986,3,FALSE)</f>
        <v>0</v>
      </c>
      <c r="D1486" s="1264">
        <f>VLOOKUP(A1486,[4]Sokkia_Master!A$1:F$8986,4,FALSE)</f>
        <v>11</v>
      </c>
    </row>
    <row r="1487" spans="1:4">
      <c r="A1487" s="1332">
        <v>80308</v>
      </c>
      <c r="B1487" s="1262" t="str">
        <f>VLOOKUP(A1487,[4]Sokkia_Master!A$4:F$8986,2,FALSE)</f>
        <v>Stake Flags 30" 4x5 Lime Glo 100 / Bundle</v>
      </c>
      <c r="C1487" s="1263">
        <f>VLOOKUP(A1487,[4]Sokkia_Master!A$1:F$8986,3,FALSE)</f>
        <v>0</v>
      </c>
      <c r="D1487" s="1264">
        <f>VLOOKUP(A1487,[4]Sokkia_Master!A$1:F$8986,4,FALSE)</f>
        <v>11</v>
      </c>
    </row>
    <row r="1488" spans="1:4">
      <c r="A1488" s="1332">
        <v>80309</v>
      </c>
      <c r="B1488" s="1262" t="str">
        <f>VLOOKUP(A1488,[4]Sokkia_Master!A$4:F$8986,2,FALSE)</f>
        <v>Stake Flags 30" 4x5 Red Glo 100 / Bundle</v>
      </c>
      <c r="C1488" s="1263">
        <f>VLOOKUP(A1488,[4]Sokkia_Master!A$1:F$8986,3,FALSE)</f>
        <v>0</v>
      </c>
      <c r="D1488" s="1264">
        <f>VLOOKUP(A1488,[4]Sokkia_Master!A$1:F$8986,4,FALSE)</f>
        <v>11</v>
      </c>
    </row>
    <row r="1489" spans="1:4">
      <c r="A1489" s="1332">
        <v>80316</v>
      </c>
      <c r="B1489" s="1262" t="str">
        <f>VLOOKUP(A1489,[4]Sokkia_Master!A$4:F$8986,2,FALSE)</f>
        <v>Stake Flags 30" 4x5 Yellow Glo 100 / Bundle</v>
      </c>
      <c r="C1489" s="1263">
        <f>VLOOKUP(A1489,[4]Sokkia_Master!A$1:F$8986,3,FALSE)</f>
        <v>0</v>
      </c>
      <c r="D1489" s="1264">
        <f>VLOOKUP(A1489,[4]Sokkia_Master!A$1:F$8986,4,FALSE)</f>
        <v>11.4</v>
      </c>
    </row>
    <row r="1490" spans="1:4">
      <c r="A1490" s="1332">
        <v>80324</v>
      </c>
      <c r="B1490" s="1262" t="str">
        <f>VLOOKUP(A1490,[4]Sokkia_Master!A$4:F$8986,2,FALSE)</f>
        <v>Stake Flags 30" 4x5 Orange 100 / Bundle</v>
      </c>
      <c r="C1490" s="1263">
        <f>VLOOKUP(A1490,[4]Sokkia_Master!A$1:F$8986,3,FALSE)</f>
        <v>0</v>
      </c>
      <c r="D1490" s="1264">
        <f>VLOOKUP(A1490,[4]Sokkia_Master!A$1:F$8986,4,FALSE)</f>
        <v>11</v>
      </c>
    </row>
    <row r="1491" spans="1:4">
      <c r="A1491" s="1332">
        <v>99071</v>
      </c>
      <c r="B1491" s="1262" t="str">
        <f>VLOOKUP(A1491,[4]Sokkia_Master!A$4:F$8986,2,FALSE)</f>
        <v>Stake Flags 30" 4x5 Green Glo 100 / Bundle</v>
      </c>
      <c r="C1491" s="1263">
        <f>VLOOKUP(A1491,[4]Sokkia_Master!A$1:F$8986,3,FALSE)</f>
        <v>0</v>
      </c>
      <c r="D1491" s="1264">
        <f>VLOOKUP(A1491,[4]Sokkia_Master!A$1:F$8986,4,FALSE)</f>
        <v>11</v>
      </c>
    </row>
    <row r="1492" spans="1:4">
      <c r="A1492" s="1292"/>
      <c r="B1492" s="1260"/>
      <c r="C1492" s="1253"/>
      <c r="D1492" s="1302"/>
    </row>
    <row r="1493" spans="1:4">
      <c r="A1493" s="1292">
        <v>811300</v>
      </c>
      <c r="B1493" s="1262" t="str">
        <f>VLOOKUP(A1493,[4]Sokkia_Master!A$4:F$8986,2,FALSE)</f>
        <v>Stake Flags 36" 4x5 Pink Glo 100 / Bundle</v>
      </c>
      <c r="C1493" s="1263">
        <f>VLOOKUP(A1493,[4]Sokkia_Master!A$1:F$8986,3,FALSE)</f>
        <v>0</v>
      </c>
      <c r="D1493" s="1264">
        <f>VLOOKUP(A1493,[4]Sokkia_Master!A$1:F$8986,4,FALSE)</f>
        <v>12.6</v>
      </c>
    </row>
    <row r="1494" spans="1:4">
      <c r="A1494" s="1292">
        <v>811301</v>
      </c>
      <c r="B1494" s="1262" t="str">
        <f>VLOOKUP(A1494,[4]Sokkia_Master!A$4:F$8986,2,FALSE)</f>
        <v>Stake Flags 36" 4x5 Orange Glo 100 / Bundle</v>
      </c>
      <c r="C1494" s="1263">
        <f>VLOOKUP(A1494,[4]Sokkia_Master!A$1:F$8986,3,FALSE)</f>
        <v>0</v>
      </c>
      <c r="D1494" s="1264">
        <f>VLOOKUP(A1494,[4]Sokkia_Master!A$1:F$8986,4,FALSE)</f>
        <v>12.6</v>
      </c>
    </row>
    <row r="1495" spans="1:4">
      <c r="A1495" s="1292">
        <v>811302</v>
      </c>
      <c r="B1495" s="1262" t="str">
        <f>VLOOKUP(A1495,[4]Sokkia_Master!A$4:F$8986,2,FALSE)</f>
        <v>Stake Flags 36" 4x5 Blue 100 / Bundle</v>
      </c>
      <c r="C1495" s="1263">
        <f>VLOOKUP(A1495,[4]Sokkia_Master!A$1:F$8986,3,FALSE)</f>
        <v>0</v>
      </c>
      <c r="D1495" s="1264">
        <f>VLOOKUP(A1495,[4]Sokkia_Master!A$1:F$8986,4,FALSE)</f>
        <v>12.6</v>
      </c>
    </row>
    <row r="1496" spans="1:4">
      <c r="A1496" s="1292">
        <v>811303</v>
      </c>
      <c r="B1496" s="1262" t="str">
        <f>VLOOKUP(A1496,[4]Sokkia_Master!A$4:F$8986,2,FALSE)</f>
        <v>Stake Flags 36" 4x5 Yellow 100 / Bundle</v>
      </c>
      <c r="C1496" s="1263">
        <f>VLOOKUP(A1496,[4]Sokkia_Master!A$1:F$8986,3,FALSE)</f>
        <v>0</v>
      </c>
      <c r="D1496" s="1264">
        <f>VLOOKUP(A1496,[4]Sokkia_Master!A$1:F$8986,4,FALSE)</f>
        <v>12.6</v>
      </c>
    </row>
    <row r="1497" spans="1:4">
      <c r="A1497" s="1292"/>
      <c r="B1497" s="1260"/>
      <c r="C1497" s="1253"/>
      <c r="D1497" s="1302"/>
    </row>
    <row r="1498" spans="1:4">
      <c r="A1498" s="1340"/>
      <c r="B1498" s="1326" t="s">
        <v>26430</v>
      </c>
      <c r="C1498" s="1327"/>
      <c r="D1498" s="1328"/>
    </row>
    <row r="1499" spans="1:4">
      <c r="A1499" s="1292"/>
      <c r="B1499" s="1260"/>
      <c r="C1499" s="1253"/>
      <c r="D1499" s="1302"/>
    </row>
    <row r="1500" spans="1:4">
      <c r="A1500" s="1292">
        <v>810800</v>
      </c>
      <c r="B1500" s="1262" t="str">
        <f>VLOOKUP(A1500,[4]Sokkia_Master!A$4:F$8986,2,FALSE)</f>
        <v>Stake Flags 21" 2.5x3.5 Pink Glo 100 / Bundle</v>
      </c>
      <c r="C1500" s="1263">
        <f>VLOOKUP(A1500,[4]Sokkia_Master!A$1:F$8986,3,FALSE)</f>
        <v>0</v>
      </c>
      <c r="D1500" s="1264">
        <f>VLOOKUP(A1500,[4]Sokkia_Master!A$1:F$8986,4,FALSE)</f>
        <v>9.61</v>
      </c>
    </row>
    <row r="1501" spans="1:4">
      <c r="A1501" s="1292">
        <v>810801</v>
      </c>
      <c r="B1501" s="1262" t="str">
        <f>VLOOKUP(A1501,[4]Sokkia_Master!A$4:F$8986,2,FALSE)</f>
        <v>Stake Flags 21" 2.5x3.5 Orange Glo 100 / Bundle</v>
      </c>
      <c r="C1501" s="1263">
        <f>VLOOKUP(A1501,[4]Sokkia_Master!A$1:F$8986,3,FALSE)</f>
        <v>0</v>
      </c>
      <c r="D1501" s="1264">
        <f>VLOOKUP(A1501,[4]Sokkia_Master!A$1:F$8986,4,FALSE)</f>
        <v>9.61</v>
      </c>
    </row>
    <row r="1502" spans="1:4">
      <c r="A1502" s="1292">
        <v>810803</v>
      </c>
      <c r="B1502" s="1262" t="str">
        <f>VLOOKUP(A1502,[4]Sokkia_Master!A$4:F$8986,2,FALSE)</f>
        <v>Stake Flags 21" 2.5x3.5 Yellow 100 / Bundle</v>
      </c>
      <c r="C1502" s="1263">
        <f>VLOOKUP(A1502,[4]Sokkia_Master!A$1:F$8986,3,FALSE)</f>
        <v>0</v>
      </c>
      <c r="D1502" s="1264">
        <f>VLOOKUP(A1502,[4]Sokkia_Master!A$1:F$8986,4,FALSE)</f>
        <v>9.61</v>
      </c>
    </row>
    <row r="1503" spans="1:4">
      <c r="A1503" s="1292">
        <v>810806</v>
      </c>
      <c r="B1503" s="1262" t="str">
        <f>VLOOKUP(A1503,[4]Sokkia_Master!A$4:F$8986,2,FALSE)</f>
        <v>Stake Flags 21" 2.5X3.5 White 100 / Bundle</v>
      </c>
      <c r="C1503" s="1263">
        <f>VLOOKUP(A1503,[4]Sokkia_Master!A$1:F$8986,3,FALSE)</f>
        <v>0</v>
      </c>
      <c r="D1503" s="1264">
        <f>VLOOKUP(A1503,[4]Sokkia_Master!A$1:F$8986,4,FALSE)</f>
        <v>9.61</v>
      </c>
    </row>
    <row r="1504" spans="1:4">
      <c r="A1504" s="1292"/>
      <c r="B1504" s="1260"/>
      <c r="C1504" s="1253"/>
      <c r="D1504" s="1302"/>
    </row>
    <row r="1505" spans="1:4">
      <c r="A1505" s="1292">
        <v>810900</v>
      </c>
      <c r="B1505" s="1262" t="str">
        <f>VLOOKUP(A1505,[4]Sokkia_Master!A$4:F$8986,2,FALSE)</f>
        <v>Stake Flags 30" 2.5x3.5 Pink Glo 100 / Bundle</v>
      </c>
      <c r="C1505" s="1263">
        <f>VLOOKUP(A1505,[4]Sokkia_Master!A$1:F$8986,3,FALSE)</f>
        <v>0</v>
      </c>
      <c r="D1505" s="1264">
        <f>VLOOKUP(A1505,[4]Sokkia_Master!A$1:F$8986,4,FALSE)</f>
        <v>10.65</v>
      </c>
    </row>
    <row r="1506" spans="1:4">
      <c r="A1506" s="1292">
        <v>810901</v>
      </c>
      <c r="B1506" s="1262" t="str">
        <f>VLOOKUP(A1506,[4]Sokkia_Master!A$4:F$8986,2,FALSE)</f>
        <v>Stake Flags 30" 2.5x3.5 Orange Glo 100 / Bundle</v>
      </c>
      <c r="C1506" s="1263">
        <f>VLOOKUP(A1506,[4]Sokkia_Master!A$1:F$8986,3,FALSE)</f>
        <v>0</v>
      </c>
      <c r="D1506" s="1264">
        <f>VLOOKUP(A1506,[4]Sokkia_Master!A$1:F$8986,4,FALSE)</f>
        <v>10.65</v>
      </c>
    </row>
    <row r="1507" spans="1:4">
      <c r="A1507" s="1292">
        <v>810903</v>
      </c>
      <c r="B1507" s="1262" t="str">
        <f>VLOOKUP(A1507,[4]Sokkia_Master!A$4:F$8986,2,FALSE)</f>
        <v>Stake Flags 30" 2.5x3.5 Yellow 100 / Bundle</v>
      </c>
      <c r="C1507" s="1263">
        <f>VLOOKUP(A1507,[4]Sokkia_Master!A$1:F$8986,3,FALSE)</f>
        <v>0</v>
      </c>
      <c r="D1507" s="1264">
        <f>VLOOKUP(A1507,[4]Sokkia_Master!A$1:F$8986,4,FALSE)</f>
        <v>10.65</v>
      </c>
    </row>
    <row r="1508" spans="1:4">
      <c r="A1508" s="1292">
        <v>810904</v>
      </c>
      <c r="B1508" s="1262" t="str">
        <f>VLOOKUP(A1508,[4]Sokkia_Master!A$4:F$8986,2,FALSE)</f>
        <v>Stake Flags 30" 2.5x3.5 Red 100 / Bundle</v>
      </c>
      <c r="C1508" s="1263">
        <f>VLOOKUP(A1508,[4]Sokkia_Master!A$1:F$8986,3,FALSE)</f>
        <v>0</v>
      </c>
      <c r="D1508" s="1264">
        <f>VLOOKUP(A1508,[4]Sokkia_Master!A$1:F$8986,4,FALSE)</f>
        <v>10.65</v>
      </c>
    </row>
    <row r="1509" spans="1:4">
      <c r="A1509" s="1292">
        <v>810906</v>
      </c>
      <c r="B1509" s="1262" t="str">
        <f>VLOOKUP(A1509,[4]Sokkia_Master!A$4:F$8986,2,FALSE)</f>
        <v>Stake Flags 30" 2.5x3.5 White 100 / Bundle</v>
      </c>
      <c r="C1509" s="1263">
        <f>VLOOKUP(A1509,[4]Sokkia_Master!A$1:F$8986,3,FALSE)</f>
        <v>0</v>
      </c>
      <c r="D1509" s="1264">
        <f>VLOOKUP(A1509,[4]Sokkia_Master!A$1:F$8986,4,FALSE)</f>
        <v>11.4</v>
      </c>
    </row>
    <row r="1510" spans="1:4">
      <c r="A1510" s="1292"/>
      <c r="B1510" s="1260" t="str">
        <f>IF(A1510&gt;0,VLOOKUP(A1510,#REF!,3,FALSE)," ")</f>
        <v xml:space="preserve"> </v>
      </c>
      <c r="C1510" s="1253" t="str">
        <f>IF(A1510&gt;0,VLOOKUP(A1510,#REF!,4,FALSE)," ")</f>
        <v xml:space="preserve"> </v>
      </c>
      <c r="D1510" s="1302" t="str">
        <f>IF(A1510&gt;0,VLOOKUP(A1510,#REF!,5,FALSE)," ")</f>
        <v xml:space="preserve"> </v>
      </c>
    </row>
    <row r="1511" spans="1:4">
      <c r="A1511" s="1350"/>
      <c r="B1511" s="1351" t="s">
        <v>26431</v>
      </c>
      <c r="C1511" s="1352"/>
      <c r="D1511" s="1353"/>
    </row>
    <row r="1512" spans="1:4">
      <c r="A1512" s="1292"/>
      <c r="B1512" s="1260" t="str">
        <f>IF(A1512&gt;0,VLOOKUP(A1512,#REF!,3,FALSE)," ")</f>
        <v xml:space="preserve"> </v>
      </c>
      <c r="C1512" s="1253" t="str">
        <f>IF(A1512&gt;0,VLOOKUP(A1512,#REF!,4,FALSE)," ")</f>
        <v xml:space="preserve"> </v>
      </c>
      <c r="D1512" s="1302" t="str">
        <f>IF(A1512&gt;0,VLOOKUP(A1512,#REF!,5,FALSE)," ")</f>
        <v xml:space="preserve"> </v>
      </c>
    </row>
    <row r="1513" spans="1:4">
      <c r="A1513" s="1292">
        <v>11750</v>
      </c>
      <c r="B1513" s="1262" t="str">
        <f>VLOOKUP(A1513,[4]Sokkia_Master!A$4:F$8986,2,FALSE)</f>
        <v>Stake Whiskers Red 25 / Bundle</v>
      </c>
      <c r="C1513" s="1263">
        <f>VLOOKUP(A1513,[4]Sokkia_Master!A$1:F$8986,3,FALSE)</f>
        <v>0</v>
      </c>
      <c r="D1513" s="1264">
        <f>VLOOKUP(A1513,[4]Sokkia_Master!A$1:F$8986,4,FALSE)</f>
        <v>5.16</v>
      </c>
    </row>
    <row r="1514" spans="1:4">
      <c r="A1514" s="1292">
        <v>11751</v>
      </c>
      <c r="B1514" s="1262" t="str">
        <f>VLOOKUP(A1514,[4]Sokkia_Master!A$4:F$8986,2,FALSE)</f>
        <v>Stake Whiskers Blue 25 / Bundle</v>
      </c>
      <c r="C1514" s="1263">
        <f>VLOOKUP(A1514,[4]Sokkia_Master!A$1:F$8986,3,FALSE)</f>
        <v>0</v>
      </c>
      <c r="D1514" s="1264">
        <f>VLOOKUP(A1514,[4]Sokkia_Master!A$1:F$8986,4,FALSE)</f>
        <v>5.16</v>
      </c>
    </row>
    <row r="1515" spans="1:4">
      <c r="A1515" s="1292">
        <v>11753</v>
      </c>
      <c r="B1515" s="1262" t="str">
        <f>VLOOKUP(A1515,[4]Sokkia_Master!A$4:F$8986,2,FALSE)</f>
        <v>Stake Whiskers Pink Glo 25 / Bundle</v>
      </c>
      <c r="C1515" s="1263">
        <f>VLOOKUP(A1515,[4]Sokkia_Master!A$1:F$8986,3,FALSE)</f>
        <v>0</v>
      </c>
      <c r="D1515" s="1264">
        <f>VLOOKUP(A1515,[4]Sokkia_Master!A$1:F$8986,4,FALSE)</f>
        <v>5.16</v>
      </c>
    </row>
    <row r="1516" spans="1:4">
      <c r="A1516" s="1292">
        <v>11754</v>
      </c>
      <c r="B1516" s="1262" t="str">
        <f>VLOOKUP(A1516,[4]Sokkia_Master!A$4:F$8986,2,FALSE)</f>
        <v>Stake Whiskers White 25 / Bundle</v>
      </c>
      <c r="C1516" s="1263">
        <f>VLOOKUP(A1516,[4]Sokkia_Master!A$1:F$8986,3,FALSE)</f>
        <v>0</v>
      </c>
      <c r="D1516" s="1264">
        <f>VLOOKUP(A1516,[4]Sokkia_Master!A$1:F$8986,4,FALSE)</f>
        <v>5.16</v>
      </c>
    </row>
    <row r="1517" spans="1:4">
      <c r="A1517" s="1292">
        <v>11755</v>
      </c>
      <c r="B1517" s="1262" t="str">
        <f>VLOOKUP(A1517,[4]Sokkia_Master!A$4:F$8986,2,FALSE)</f>
        <v>Stake Whiskers Orange Glo 25 / Bundle</v>
      </c>
      <c r="C1517" s="1263">
        <f>VLOOKUP(A1517,[4]Sokkia_Master!A$1:F$8986,3,FALSE)</f>
        <v>0</v>
      </c>
      <c r="D1517" s="1264">
        <f>VLOOKUP(A1517,[4]Sokkia_Master!A$1:F$8986,4,FALSE)</f>
        <v>5.16</v>
      </c>
    </row>
    <row r="1518" spans="1:4">
      <c r="A1518" s="1292"/>
      <c r="B1518" s="1260" t="str">
        <f>IF(A1518&gt;0,VLOOKUP(A1518,#REF!,3,FALSE)," ")</f>
        <v xml:space="preserve"> </v>
      </c>
      <c r="C1518" s="1253" t="str">
        <f>IF(A1518&gt;0,VLOOKUP(A1518,#REF!,4,FALSE)," ")</f>
        <v xml:space="preserve"> </v>
      </c>
      <c r="D1518" s="1302" t="str">
        <f>IF(A1518&gt;0,VLOOKUP(A1518,#REF!,5,FALSE)," ")</f>
        <v xml:space="preserve"> </v>
      </c>
    </row>
    <row r="1519" spans="1:4">
      <c r="A1519" s="1350"/>
      <c r="B1519" s="1351" t="s">
        <v>26432</v>
      </c>
      <c r="C1519" s="1352"/>
      <c r="D1519" s="1353"/>
    </row>
    <row r="1520" spans="1:4">
      <c r="A1520" s="1292"/>
      <c r="B1520" s="1401" t="s">
        <v>26433</v>
      </c>
      <c r="C1520" s="1253" t="str">
        <f>IF(A1520&gt;0,VLOOKUP(A1520,#REF!,4,FALSE)," ")</f>
        <v xml:space="preserve"> </v>
      </c>
      <c r="D1520" s="1302" t="str">
        <f>IF(A1520&gt;0,VLOOKUP(A1520,#REF!,5,FALSE)," ")</f>
        <v xml:space="preserve"> </v>
      </c>
    </row>
    <row r="1521" spans="1:4">
      <c r="A1521" s="1292">
        <v>813471</v>
      </c>
      <c r="B1521" s="1262" t="str">
        <f>VLOOKUP(A1521,[4]Sokkia_Master!A$4:F$8986,2,FALSE)</f>
        <v>Dixon Felt Tip Marker Black (12 per box)</v>
      </c>
      <c r="C1521" s="1263">
        <f>VLOOKUP(A1521,[4]Sokkia_Master!A$1:F$8986,3,FALSE)</f>
        <v>0</v>
      </c>
      <c r="D1521" s="1264">
        <f>VLOOKUP(A1521,[4]Sokkia_Master!A$1:F$8986,4,FALSE)</f>
        <v>21.8</v>
      </c>
    </row>
    <row r="1522" spans="1:4">
      <c r="A1522" s="1292">
        <v>813472</v>
      </c>
      <c r="B1522" s="1262" t="str">
        <f>VLOOKUP(A1522,[4]Sokkia_Master!A$4:F$8986,2,FALSE)</f>
        <v>Dixon Felt Tip Marker Red (12 per box)</v>
      </c>
      <c r="C1522" s="1263">
        <f>VLOOKUP(A1522,[4]Sokkia_Master!A$1:F$8986,3,FALSE)</f>
        <v>0</v>
      </c>
      <c r="D1522" s="1264">
        <f>VLOOKUP(A1522,[4]Sokkia_Master!A$1:F$8986,4,FALSE)</f>
        <v>21.8</v>
      </c>
    </row>
    <row r="1523" spans="1:4">
      <c r="A1523" s="1292"/>
      <c r="B1523" s="1260"/>
      <c r="C1523" s="1253"/>
      <c r="D1523" s="1302"/>
    </row>
    <row r="1524" spans="1:4">
      <c r="A1524" s="1292"/>
      <c r="B1524" s="1401" t="s">
        <v>26434</v>
      </c>
      <c r="C1524" s="1253"/>
      <c r="D1524" s="1302"/>
    </row>
    <row r="1525" spans="1:4">
      <c r="A1525" s="1292" t="s">
        <v>8859</v>
      </c>
      <c r="B1525" s="1262" t="str">
        <f>VLOOKUP(A1525,[4]Sokkia_Master!A$4:F$8986,2,FALSE)</f>
        <v>NUMARK MARKER PM2000, BLACK</v>
      </c>
      <c r="C1525" s="1263">
        <f>VLOOKUP(A1525,[4]Sokkia_Master!A$1:F$8986,3,FALSE)</f>
        <v>0</v>
      </c>
      <c r="D1525" s="1264">
        <f>VLOOKUP(A1525,[4]Sokkia_Master!A$1:F$8986,4,FALSE)</f>
        <v>64</v>
      </c>
    </row>
    <row r="1526" spans="1:4">
      <c r="A1526" s="1292" t="s">
        <v>8861</v>
      </c>
      <c r="B1526" s="1262" t="str">
        <f>VLOOKUP(A1526,[4]Sokkia_Master!A$4:F$8986,2,FALSE)</f>
        <v>NUMARK MARKER PM2000, RED</v>
      </c>
      <c r="C1526" s="1263">
        <f>VLOOKUP(A1526,[4]Sokkia_Master!A$1:F$8986,3,FALSE)</f>
        <v>0</v>
      </c>
      <c r="D1526" s="1264">
        <f>VLOOKUP(A1526,[4]Sokkia_Master!A$1:F$8986,4,FALSE)</f>
        <v>64</v>
      </c>
    </row>
    <row r="1527" spans="1:4">
      <c r="A1527" s="1292" t="s">
        <v>8863</v>
      </c>
      <c r="B1527" s="1262" t="str">
        <f>VLOOKUP(A1527,[4]Sokkia_Master!A$4:F$8986,2,FALSE)</f>
        <v>NUMARK MARKER XF500 XYLENE FREE, BLACK</v>
      </c>
      <c r="C1527" s="1263">
        <f>VLOOKUP(A1527,[4]Sokkia_Master!A$1:F$8986,3,FALSE)</f>
        <v>0</v>
      </c>
      <c r="D1527" s="1264">
        <f>VLOOKUP(A1527,[4]Sokkia_Master!A$1:F$8986,4,FALSE)</f>
        <v>64</v>
      </c>
    </row>
    <row r="1528" spans="1:4">
      <c r="A1528" s="1292" t="s">
        <v>8865</v>
      </c>
      <c r="B1528" s="1262" t="str">
        <f>VLOOKUP(A1528,[4]Sokkia_Master!A$4:F$8986,2,FALSE)</f>
        <v>NUMARK PAINT PEN PT2000, RED</v>
      </c>
      <c r="C1528" s="1263">
        <f>VLOOKUP(A1528,[4]Sokkia_Master!A$1:F$8986,3,FALSE)</f>
        <v>0</v>
      </c>
      <c r="D1528" s="1264">
        <f>VLOOKUP(A1528,[4]Sokkia_Master!A$1:F$8986,4,FALSE)</f>
        <v>64</v>
      </c>
    </row>
    <row r="1529" spans="1:4">
      <c r="A1529" s="1292" t="s">
        <v>8867</v>
      </c>
      <c r="B1529" s="1262" t="str">
        <f>VLOOKUP(A1529,[4]Sokkia_Master!A$4:F$8986,2,FALSE)</f>
        <v>NUMARK PAINT PEN PT2000, WHITE</v>
      </c>
      <c r="C1529" s="1263">
        <f>VLOOKUP(A1529,[4]Sokkia_Master!A$1:F$8986,3,FALSE)</f>
        <v>0</v>
      </c>
      <c r="D1529" s="1264">
        <f>VLOOKUP(A1529,[4]Sokkia_Master!A$1:F$8986,4,FALSE)</f>
        <v>64</v>
      </c>
    </row>
    <row r="1530" spans="1:4">
      <c r="A1530" s="1292" t="s">
        <v>8869</v>
      </c>
      <c r="B1530" s="1262" t="str">
        <f>VLOOKUP(A1530,[4]Sokkia_Master!A$4:F$8986,2,FALSE)</f>
        <v>NUMARK REPL FELT TIP, PK12</v>
      </c>
      <c r="C1530" s="1263">
        <f>VLOOKUP(A1530,[4]Sokkia_Master!A$1:F$8986,3,FALSE)</f>
        <v>0</v>
      </c>
      <c r="D1530" s="1264">
        <f>VLOOKUP(A1530,[4]Sokkia_Master!A$1:F$8986,4,FALSE)</f>
        <v>5.84</v>
      </c>
    </row>
    <row r="1531" spans="1:4">
      <c r="A1531" s="1292" t="s">
        <v>8871</v>
      </c>
      <c r="B1531" s="1262" t="str">
        <f>VLOOKUP(A1531,[4]Sokkia_Master!A$4:F$8986,2,FALSE)</f>
        <v>NUMARK REPL PAINT TIP, PK6</v>
      </c>
      <c r="C1531" s="1263">
        <f>VLOOKUP(A1531,[4]Sokkia_Master!A$1:F$8986,3,FALSE)</f>
        <v>0</v>
      </c>
      <c r="D1531" s="1264">
        <f>VLOOKUP(A1531,[4]Sokkia_Master!A$1:F$8986,4,FALSE)</f>
        <v>3.55</v>
      </c>
    </row>
    <row r="1532" spans="1:4">
      <c r="A1532" s="1292"/>
      <c r="B1532" s="1260" t="str">
        <f>IF(A1532&gt;0,VLOOKUP(A1532,#REF!,3,FALSE)," ")</f>
        <v xml:space="preserve"> </v>
      </c>
      <c r="C1532" s="1253" t="str">
        <f>IF(A1532&gt;0,VLOOKUP(A1532,#REF!,4,FALSE)," ")</f>
        <v xml:space="preserve"> </v>
      </c>
      <c r="D1532" s="1302" t="str">
        <f>IF(A1532&gt;0,VLOOKUP(A1532,#REF!,5,FALSE)," ")</f>
        <v xml:space="preserve"> </v>
      </c>
    </row>
    <row r="1533" spans="1:4">
      <c r="A1533" s="1350"/>
      <c r="B1533" s="1351" t="s">
        <v>26435</v>
      </c>
      <c r="C1533" s="1352"/>
      <c r="D1533" s="1353"/>
    </row>
    <row r="1534" spans="1:4">
      <c r="A1534" s="1292"/>
      <c r="B1534" s="1260" t="str">
        <f>IF(A1534&gt;0,VLOOKUP(A1534,#REF!,3,FALSE)," ")</f>
        <v xml:space="preserve"> </v>
      </c>
      <c r="C1534" s="1253" t="str">
        <f>IF(A1534&gt;0,VLOOKUP(A1534,#REF!,4,FALSE)," ")</f>
        <v xml:space="preserve"> </v>
      </c>
      <c r="D1534" s="1302" t="str">
        <f>IF(A1534&gt;0,VLOOKUP(A1534,#REF!,5,FALSE)," ")</f>
        <v xml:space="preserve"> </v>
      </c>
    </row>
    <row r="1535" spans="1:4">
      <c r="A1535" s="1292">
        <v>813050</v>
      </c>
      <c r="B1535" s="1262" t="str">
        <f>VLOOKUP(A1535,[4]Sokkia_Master!A$4:F$8986,2,FALSE)</f>
        <v>Carbide Point Scriber</v>
      </c>
      <c r="C1535" s="1263">
        <f>VLOOKUP(A1535,[4]Sokkia_Master!A$1:F$8986,3,FALSE)</f>
        <v>0</v>
      </c>
      <c r="D1535" s="1264">
        <f>VLOOKUP(A1535,[4]Sokkia_Master!A$1:F$8986,4,FALSE)</f>
        <v>7.22</v>
      </c>
    </row>
    <row r="1536" spans="1:4">
      <c r="A1536" s="1292">
        <v>813051</v>
      </c>
      <c r="B1536" s="1262" t="str">
        <f>VLOOKUP(A1536,[4]Sokkia_Master!A$4:F$8986,2,FALSE)</f>
        <v>Replacement Scribe Point Pkg 6 (for 813050)</v>
      </c>
      <c r="C1536" s="1263">
        <f>VLOOKUP(A1536,[4]Sokkia_Master!A$1:F$8986,3,FALSE)</f>
        <v>0</v>
      </c>
      <c r="D1536" s="1264">
        <f>VLOOKUP(A1536,[4]Sokkia_Master!A$1:F$8986,4,FALSE)</f>
        <v>20.6</v>
      </c>
    </row>
    <row r="1537" spans="1:4">
      <c r="A1537" s="1292">
        <v>813053</v>
      </c>
      <c r="B1537" s="1262" t="str">
        <f>VLOOKUP(A1537,[4]Sokkia_Master!A$4:F$8986,2,FALSE)</f>
        <v>Premium Scribe (Imprinted)</v>
      </c>
      <c r="C1537" s="1263">
        <f>VLOOKUP(A1537,[4]Sokkia_Master!A$1:F$8986,3,FALSE)</f>
        <v>0</v>
      </c>
      <c r="D1537" s="1264">
        <f>VLOOKUP(A1537,[4]Sokkia_Master!A$1:F$8986,4,FALSE)</f>
        <v>5.38</v>
      </c>
    </row>
    <row r="1538" spans="1:4">
      <c r="A1538" s="1292">
        <v>813054</v>
      </c>
      <c r="B1538" s="1262" t="str">
        <f>VLOOKUP(A1538,[4]Sokkia_Master!A$4:F$8986,2,FALSE)</f>
        <v>Giant Scribe Imprint (non-MAGNETic end)</v>
      </c>
      <c r="C1538" s="1263">
        <f>VLOOKUP(A1538,[4]Sokkia_Master!A$1:F$8986,3,FALSE)</f>
        <v>0</v>
      </c>
      <c r="D1538" s="1264">
        <f>VLOOKUP(A1538,[4]Sokkia_Master!A$1:F$8986,4,FALSE)</f>
        <v>8.24</v>
      </c>
    </row>
    <row r="1539" spans="1:4">
      <c r="A1539" s="1292">
        <v>813055</v>
      </c>
      <c r="B1539" s="1262" t="str">
        <f>VLOOKUP(A1539,[4]Sokkia_Master!A$4:F$8986,2,FALSE)</f>
        <v>Replacement Tip for 813053/54 Pkg of 6</v>
      </c>
      <c r="C1539" s="1263">
        <f>VLOOKUP(A1539,[4]Sokkia_Master!A$1:F$8986,3,FALSE)</f>
        <v>0</v>
      </c>
      <c r="D1539" s="1264">
        <f>VLOOKUP(A1539,[4]Sokkia_Master!A$1:F$8986,4,FALSE)</f>
        <v>12.6</v>
      </c>
    </row>
    <row r="1540" spans="1:4">
      <c r="A1540" s="1292"/>
      <c r="B1540" s="1260" t="str">
        <f>IF(A1540&gt;0,VLOOKUP(A1540,#REF!,3,FALSE)," ")</f>
        <v xml:space="preserve"> </v>
      </c>
      <c r="C1540" s="1253" t="str">
        <f>IF(A1540&gt;0,VLOOKUP(A1540,#REF!,4,FALSE)," ")</f>
        <v xml:space="preserve"> </v>
      </c>
      <c r="D1540" s="1302" t="str">
        <f>IF(A1540&gt;0,VLOOKUP(A1540,#REF!,5,FALSE)," ")</f>
        <v xml:space="preserve"> </v>
      </c>
    </row>
    <row r="1541" spans="1:4">
      <c r="A1541" s="1350"/>
      <c r="B1541" s="1351" t="s">
        <v>5225</v>
      </c>
      <c r="C1541" s="1352"/>
      <c r="D1541" s="1353"/>
    </row>
    <row r="1542" spans="1:4">
      <c r="A1542" s="1292"/>
      <c r="B1542" s="1260" t="str">
        <f>IF(A1542&gt;0,VLOOKUP(A1542,#REF!,3,FALSE)," ")</f>
        <v xml:space="preserve"> </v>
      </c>
      <c r="C1542" s="1253" t="str">
        <f>IF(A1542&gt;0,VLOOKUP(A1542,#REF!,4,FALSE)," ")</f>
        <v xml:space="preserve"> </v>
      </c>
      <c r="D1542" s="1302" t="str">
        <f>IF(A1542&gt;0,VLOOKUP(A1542,#REF!,5,FALSE)," ")</f>
        <v xml:space="preserve"> </v>
      </c>
    </row>
    <row r="1543" spans="1:4">
      <c r="A1543" s="1292">
        <v>813461</v>
      </c>
      <c r="B1543" s="1262" t="str">
        <f>VLOOKUP(A1543,[4]Sokkia_Master!A$4:F$8986,2,FALSE)</f>
        <v>Lumber Crayon Carbon Black (12 per box)</v>
      </c>
      <c r="C1543" s="1263">
        <f>VLOOKUP(A1543,[4]Sokkia_Master!A$1:F$8986,3,FALSE)</f>
        <v>0</v>
      </c>
      <c r="D1543" s="1264">
        <f>VLOOKUP(A1543,[4]Sokkia_Master!A$1:F$8986,4,FALSE)</f>
        <v>11.6</v>
      </c>
    </row>
    <row r="1544" spans="1:4">
      <c r="A1544" s="1292">
        <v>813462</v>
      </c>
      <c r="B1544" s="1262" t="str">
        <f>VLOOKUP(A1544,[4]Sokkia_Master!A$4:F$8986,2,FALSE)</f>
        <v>Lumber Crayon Yellow (12 per box)</v>
      </c>
      <c r="C1544" s="1263">
        <f>VLOOKUP(A1544,[4]Sokkia_Master!A$1:F$8986,3,FALSE)</f>
        <v>0</v>
      </c>
      <c r="D1544" s="1264">
        <f>VLOOKUP(A1544,[4]Sokkia_Master!A$1:F$8986,4,FALSE)</f>
        <v>11.6</v>
      </c>
    </row>
    <row r="1545" spans="1:4">
      <c r="A1545" s="1292">
        <v>813463</v>
      </c>
      <c r="B1545" s="1262" t="str">
        <f>VLOOKUP(A1545,[4]Sokkia_Master!A$4:F$8986,2,FALSE)</f>
        <v>Lumber Crayon Red (12 per box)</v>
      </c>
      <c r="C1545" s="1263">
        <f>VLOOKUP(A1545,[4]Sokkia_Master!A$1:F$8986,3,FALSE)</f>
        <v>0</v>
      </c>
      <c r="D1545" s="1264">
        <f>VLOOKUP(A1545,[4]Sokkia_Master!A$1:F$8986,4,FALSE)</f>
        <v>11.6</v>
      </c>
    </row>
    <row r="1546" spans="1:4">
      <c r="A1546" s="1292">
        <v>813464</v>
      </c>
      <c r="B1546" s="1262" t="str">
        <f>VLOOKUP(A1546,[4]Sokkia_Master!A$4:F$8986,2,FALSE)</f>
        <v>Lumber Crayon Fluorescent Pink (12 per box)</v>
      </c>
      <c r="C1546" s="1263">
        <f>VLOOKUP(A1546,[4]Sokkia_Master!A$1:F$8986,3,FALSE)</f>
        <v>0</v>
      </c>
      <c r="D1546" s="1264">
        <f>VLOOKUP(A1546,[4]Sokkia_Master!A$1:F$8986,4,FALSE)</f>
        <v>11.6</v>
      </c>
    </row>
    <row r="1547" spans="1:4">
      <c r="A1547" s="1292">
        <v>813465</v>
      </c>
      <c r="B1547" s="1262" t="str">
        <f>VLOOKUP(A1547,[4]Sokkia_Master!A$4:F$8986,2,FALSE)</f>
        <v>Lumber Crayon Blue (12 per box)</v>
      </c>
      <c r="C1547" s="1263">
        <f>VLOOKUP(A1547,[4]Sokkia_Master!A$1:F$8986,3,FALSE)</f>
        <v>0</v>
      </c>
      <c r="D1547" s="1264">
        <f>VLOOKUP(A1547,[4]Sokkia_Master!A$1:F$8986,4,FALSE)</f>
        <v>11.6</v>
      </c>
    </row>
    <row r="1548" spans="1:4">
      <c r="A1548" s="1292">
        <v>813467</v>
      </c>
      <c r="B1548" s="1262" t="str">
        <f>VLOOKUP(A1548,[4]Sokkia_Master!A$4:F$8986,2,FALSE)</f>
        <v>Lumber Crayon White (12 per box)</v>
      </c>
      <c r="C1548" s="1263">
        <f>VLOOKUP(A1548,[4]Sokkia_Master!A$1:F$8986,3,FALSE)</f>
        <v>0</v>
      </c>
      <c r="D1548" s="1264">
        <f>VLOOKUP(A1548,[4]Sokkia_Master!A$1:F$8986,4,FALSE)</f>
        <v>11.6</v>
      </c>
    </row>
    <row r="1549" spans="1:4">
      <c r="A1549" s="1292">
        <v>813468</v>
      </c>
      <c r="B1549" s="1262" t="str">
        <f>VLOOKUP(A1549,[4]Sokkia_Master!A$4:F$8986,2,FALSE)</f>
        <v>Wooden Crayon Holder</v>
      </c>
      <c r="C1549" s="1263">
        <f>VLOOKUP(A1549,[4]Sokkia_Master!A$1:F$8986,3,FALSE)</f>
        <v>0</v>
      </c>
      <c r="D1549" s="1264">
        <f>VLOOKUP(A1549,[4]Sokkia_Master!A$1:F$8986,4,FALSE)</f>
        <v>7.22</v>
      </c>
    </row>
    <row r="1550" spans="1:4">
      <c r="A1550" s="1292"/>
      <c r="B1550" s="1260" t="str">
        <f>IF(A1550&gt;0,VLOOKUP(A1550,#REF!,3,FALSE)," ")</f>
        <v xml:space="preserve"> </v>
      </c>
      <c r="C1550" s="1253" t="str">
        <f>IF(A1550&gt;0,VLOOKUP(A1550,#REF!,4,FALSE)," ")</f>
        <v xml:space="preserve"> </v>
      </c>
      <c r="D1550" s="1302" t="str">
        <f>IF(A1550&gt;0,VLOOKUP(A1550,#REF!,5,FALSE)," ")</f>
        <v xml:space="preserve"> </v>
      </c>
    </row>
    <row r="1551" spans="1:4">
      <c r="A1551" s="1350"/>
      <c r="B1551" s="1351" t="s">
        <v>26436</v>
      </c>
      <c r="C1551" s="1352"/>
      <c r="D1551" s="1353"/>
    </row>
    <row r="1552" spans="1:4">
      <c r="A1552" s="1292"/>
      <c r="B1552" s="1260" t="str">
        <f>IF(A1552&gt;0,VLOOKUP(A1552,#REF!,3,FALSE)," ")</f>
        <v xml:space="preserve"> </v>
      </c>
      <c r="C1552" s="1253" t="str">
        <f>IF(A1552&gt;0,VLOOKUP(A1552,#REF!,4,FALSE)," ")</f>
        <v xml:space="preserve"> </v>
      </c>
      <c r="D1552" s="1302" t="str">
        <f>IF(A1552&gt;0,VLOOKUP(A1552,#REF!,5,FALSE)," ")</f>
        <v xml:space="preserve"> </v>
      </c>
    </row>
    <row r="1553" spans="1:4">
      <c r="A1553" s="1292">
        <v>813345</v>
      </c>
      <c r="B1553" s="1262" t="str">
        <f>VLOOKUP(A1553,[4]Sokkia_Master!A$4:F$8986,2,FALSE)</f>
        <v>Magnail 3/4 x 1/8 in. 100/box</v>
      </c>
      <c r="C1553" s="1263">
        <f>VLOOKUP(A1553,[4]Sokkia_Master!A$1:F$8986,3,FALSE)</f>
        <v>0</v>
      </c>
      <c r="D1553" s="1264">
        <f>VLOOKUP(A1553,[4]Sokkia_Master!A$1:F$8986,4,FALSE)</f>
        <v>8.01</v>
      </c>
    </row>
    <row r="1554" spans="1:4">
      <c r="A1554" s="1292">
        <v>813346</v>
      </c>
      <c r="B1554" s="1262" t="str">
        <f>VLOOKUP(A1554,[4]Sokkia_Master!A$4:F$8986,2,FALSE)</f>
        <v>Magnail 1 x 5/32 in. 100/box</v>
      </c>
      <c r="C1554" s="1263">
        <f>VLOOKUP(A1554,[4]Sokkia_Master!A$1:F$8986,3,FALSE)</f>
        <v>0</v>
      </c>
      <c r="D1554" s="1264">
        <f>VLOOKUP(A1554,[4]Sokkia_Master!A$1:F$8986,4,FALSE)</f>
        <v>10.76</v>
      </c>
    </row>
    <row r="1555" spans="1:4">
      <c r="A1555" s="1292">
        <v>813347</v>
      </c>
      <c r="B1555" s="1262" t="str">
        <f>VLOOKUP(A1555,[4]Sokkia_Master!A$4:F$8986,2,FALSE)</f>
        <v>Magnail 1-1/4 x 3/16 in. 100/box</v>
      </c>
      <c r="C1555" s="1263">
        <f>VLOOKUP(A1555,[4]Sokkia_Master!A$1:F$8986,3,FALSE)</f>
        <v>0</v>
      </c>
      <c r="D1555" s="1264">
        <f>VLOOKUP(A1555,[4]Sokkia_Master!A$1:F$8986,4,FALSE)</f>
        <v>14.9</v>
      </c>
    </row>
    <row r="1556" spans="1:4">
      <c r="A1556" s="1292">
        <v>813348</v>
      </c>
      <c r="B1556" s="1262" t="str">
        <f>VLOOKUP(A1556,[4]Sokkia_Master!A$4:F$8986,2,FALSE)</f>
        <v>Magnail 1-1/2 x 1/4 in. 100/box</v>
      </c>
      <c r="C1556" s="1263">
        <f>VLOOKUP(A1556,[4]Sokkia_Master!A$1:F$8986,3,FALSE)</f>
        <v>0</v>
      </c>
      <c r="D1556" s="1264">
        <f>VLOOKUP(A1556,[4]Sokkia_Master!A$1:F$8986,4,FALSE)</f>
        <v>20.6</v>
      </c>
    </row>
    <row r="1557" spans="1:4">
      <c r="A1557" s="1292">
        <v>813349</v>
      </c>
      <c r="B1557" s="1262" t="str">
        <f>VLOOKUP(A1557,[4]Sokkia_Master!A$4:F$8986,2,FALSE)</f>
        <v>Magnail 2 x 1/4 in. 100/Box</v>
      </c>
      <c r="C1557" s="1263">
        <f>VLOOKUP(A1557,[4]Sokkia_Master!A$1:F$8986,3,FALSE)</f>
        <v>0</v>
      </c>
      <c r="D1557" s="1264">
        <f>VLOOKUP(A1557,[4]Sokkia_Master!A$1:F$8986,4,FALSE)</f>
        <v>24.1</v>
      </c>
    </row>
    <row r="1558" spans="1:4">
      <c r="A1558" s="1292">
        <v>813350</v>
      </c>
      <c r="B1558" s="1262" t="str">
        <f>VLOOKUP(A1558,[4]Sokkia_Master!A$4:F$8986,2,FALSE)</f>
        <v>Magnail 2-1/2 x 1/4 in. 100/Box</v>
      </c>
      <c r="C1558" s="1263">
        <f>VLOOKUP(A1558,[4]Sokkia_Master!A$1:F$8986,3,FALSE)</f>
        <v>0</v>
      </c>
      <c r="D1558" s="1264">
        <f>VLOOKUP(A1558,[4]Sokkia_Master!A$1:F$8986,4,FALSE)</f>
        <v>29.8</v>
      </c>
    </row>
    <row r="1559" spans="1:4">
      <c r="A1559" s="1292" t="s">
        <v>8819</v>
      </c>
      <c r="B1559" s="1262" t="str">
        <f>VLOOKUP(A1559,[4]Sokkia_Master!A$4:F$8986,2,FALSE)</f>
        <v xml:space="preserve">MAGSPIKE 6 INCHES 20 PER BOX </v>
      </c>
      <c r="C1559" s="1263">
        <f>VLOOKUP(A1559,[4]Sokkia_Master!A$1:F$8986,3,FALSE)</f>
        <v>0</v>
      </c>
      <c r="D1559" s="1264">
        <f>VLOOKUP(A1559,[4]Sokkia_Master!A$1:F$8986,4,FALSE)</f>
        <v>52.6</v>
      </c>
    </row>
    <row r="1560" spans="1:4">
      <c r="A1560" s="1292" t="s">
        <v>8821</v>
      </c>
      <c r="B1560" s="1262" t="str">
        <f>VLOOKUP(A1560,[4]Sokkia_Master!A$4:F$8986,2,FALSE)</f>
        <v>MAGSPIKE 8 INCHES 20 PER BOX</v>
      </c>
      <c r="C1560" s="1263">
        <f>VLOOKUP(A1560,[4]Sokkia_Master!A$1:F$8986,3,FALSE)</f>
        <v>0</v>
      </c>
      <c r="D1560" s="1264">
        <f>VLOOKUP(A1560,[4]Sokkia_Master!A$1:F$8986,4,FALSE)</f>
        <v>64</v>
      </c>
    </row>
    <row r="1561" spans="1:4">
      <c r="A1561" s="1292"/>
      <c r="B1561" s="1260"/>
      <c r="C1561" s="1253"/>
      <c r="D1561" s="1302"/>
    </row>
    <row r="1562" spans="1:4">
      <c r="A1562" s="1350"/>
      <c r="B1562" s="1351" t="s">
        <v>26437</v>
      </c>
      <c r="C1562" s="1352"/>
      <c r="D1562" s="1353"/>
    </row>
    <row r="1563" spans="1:4">
      <c r="A1563" s="1292"/>
      <c r="B1563" s="1260" t="str">
        <f>IF(A1563&gt;0,VLOOKUP(A1563,#REF!,3,FALSE)," ")</f>
        <v xml:space="preserve"> </v>
      </c>
      <c r="C1563" s="1253" t="str">
        <f>IF(A1563&gt;0,VLOOKUP(A1563,#REF!,4,FALSE)," ")</f>
        <v xml:space="preserve"> </v>
      </c>
      <c r="D1563" s="1302" t="str">
        <f>IF(A1563&gt;0,VLOOKUP(A1563,#REF!,5,FALSE)," ")</f>
        <v xml:space="preserve"> </v>
      </c>
    </row>
    <row r="1564" spans="1:4">
      <c r="A1564" s="1292">
        <v>813351</v>
      </c>
      <c r="B1564" s="1262" t="str">
        <f>VLOOKUP(A1564,[4]Sokkia_Master!A$4:F$8986,2,FALSE)</f>
        <v>4 in. Mag Hub Nail</v>
      </c>
      <c r="C1564" s="1263">
        <f>VLOOKUP(A1564,[4]Sokkia_Master!A$1:F$8986,3,FALSE)</f>
        <v>0</v>
      </c>
      <c r="D1564" s="1264">
        <f>VLOOKUP(A1564,[4]Sokkia_Master!A$1:F$8986,4,FALSE)</f>
        <v>77</v>
      </c>
    </row>
    <row r="1565" spans="1:4">
      <c r="A1565" s="1292">
        <v>813352</v>
      </c>
      <c r="B1565" s="1262" t="str">
        <f>VLOOKUP(A1565,[4]Sokkia_Master!A$4:F$8986,2,FALSE)</f>
        <v>6 in. Mag Hub Nail</v>
      </c>
      <c r="C1565" s="1263">
        <f>VLOOKUP(A1565,[4]Sokkia_Master!A$1:F$8986,3,FALSE)</f>
        <v>0</v>
      </c>
      <c r="D1565" s="1264">
        <f>VLOOKUP(A1565,[4]Sokkia_Master!A$1:F$8986,4,FALSE)</f>
        <v>77</v>
      </c>
    </row>
    <row r="1566" spans="1:4">
      <c r="A1566" s="1292">
        <v>813353</v>
      </c>
      <c r="B1566" s="1262" t="str">
        <f>VLOOKUP(A1566,[4]Sokkia_Master!A$4:F$8986,2,FALSE)</f>
        <v>8 in. Mag Hub Nail</v>
      </c>
      <c r="C1566" s="1263">
        <f>VLOOKUP(A1566,[4]Sokkia_Master!A$1:F$8986,3,FALSE)</f>
        <v>0</v>
      </c>
      <c r="D1566" s="1264">
        <f>VLOOKUP(A1566,[4]Sokkia_Master!A$1:F$8986,4,FALSE)</f>
        <v>77</v>
      </c>
    </row>
    <row r="1567" spans="1:4">
      <c r="A1567" s="1292"/>
      <c r="B1567" s="1260" t="str">
        <f>IF(A1567&gt;0,VLOOKUP(A1567,#REF!,3,FALSE)," ")</f>
        <v xml:space="preserve"> </v>
      </c>
      <c r="C1567" s="1253" t="str">
        <f>IF(A1567&gt;0,VLOOKUP(A1567,#REF!,4,FALSE)," ")</f>
        <v xml:space="preserve"> </v>
      </c>
      <c r="D1567" s="1302" t="str">
        <f>IF(A1567&gt;0,VLOOKUP(A1567,#REF!,5,FALSE)," ")</f>
        <v xml:space="preserve"> </v>
      </c>
    </row>
    <row r="1568" spans="1:4">
      <c r="A1568" s="1350"/>
      <c r="B1568" s="1351" t="s">
        <v>26438</v>
      </c>
      <c r="C1568" s="1352"/>
      <c r="D1568" s="1353"/>
    </row>
    <row r="1569" spans="1:4">
      <c r="A1569" s="1292"/>
      <c r="B1569" s="1260" t="str">
        <f>IF(A1569&gt;0,VLOOKUP(A1569,#REF!,3,FALSE)," ")</f>
        <v xml:space="preserve"> </v>
      </c>
      <c r="C1569" s="1253" t="str">
        <f>IF(A1569&gt;0,VLOOKUP(A1569,#REF!,4,FALSE)," ")</f>
        <v xml:space="preserve"> </v>
      </c>
      <c r="D1569" s="1302" t="str">
        <f>IF(A1569&gt;0,VLOOKUP(A1569,#REF!,5,FALSE)," ")</f>
        <v xml:space="preserve"> </v>
      </c>
    </row>
    <row r="1570" spans="1:4">
      <c r="A1570" s="1292">
        <v>811501</v>
      </c>
      <c r="B1570" s="1262" t="str">
        <f>VLOOKUP(A1570,[4]Sokkia_Master!A$4:F$8986,2,FALSE)</f>
        <v>Nail Markers with 1/4 in. Hole</v>
      </c>
      <c r="C1570" s="1263">
        <f>VLOOKUP(A1570,[4]Sokkia_Master!A$1:F$8986,3,FALSE)</f>
        <v>0</v>
      </c>
      <c r="D1570" s="1264">
        <f>VLOOKUP(A1570,[4]Sokkia_Master!A$1:F$8986,4,FALSE)</f>
        <v>2.41</v>
      </c>
    </row>
    <row r="1571" spans="1:4">
      <c r="A1571" s="1292">
        <v>811502</v>
      </c>
      <c r="B1571" s="1262" t="str">
        <f>VLOOKUP(A1571,[4]Sokkia_Master!A$4:F$8986,2,FALSE)</f>
        <v>Nail Markers with 1/8 in. Hole</v>
      </c>
      <c r="C1571" s="1263">
        <f>VLOOKUP(A1571,[4]Sokkia_Master!A$1:F$8986,3,FALSE)</f>
        <v>0</v>
      </c>
      <c r="D1571" s="1264">
        <f>VLOOKUP(A1571,[4]Sokkia_Master!A$1:F$8986,4,FALSE)</f>
        <v>2.41</v>
      </c>
    </row>
    <row r="1572" spans="1:4">
      <c r="A1572" s="1292"/>
      <c r="B1572" s="1260" t="str">
        <f>IF(A1572&gt;0,VLOOKUP(A1572,#REF!,3,FALSE)," ")</f>
        <v xml:space="preserve"> </v>
      </c>
      <c r="C1572" s="1253" t="str">
        <f>IF(A1572&gt;0,VLOOKUP(A1572,#REF!,4,FALSE)," ")</f>
        <v xml:space="preserve"> </v>
      </c>
      <c r="D1572" s="1302" t="str">
        <f>IF(A1572&gt;0,VLOOKUP(A1572,#REF!,5,FALSE)," ")</f>
        <v xml:space="preserve"> </v>
      </c>
    </row>
    <row r="1573" spans="1:4">
      <c r="A1573" s="1350"/>
      <c r="B1573" s="1351" t="s">
        <v>26439</v>
      </c>
      <c r="C1573" s="1352"/>
      <c r="D1573" s="1353"/>
    </row>
    <row r="1574" spans="1:4">
      <c r="A1574" s="1292"/>
      <c r="B1574" s="1260" t="str">
        <f>IF(A1574&gt;0,VLOOKUP(A1574,#REF!,3,FALSE)," ")</f>
        <v xml:space="preserve"> </v>
      </c>
      <c r="C1574" s="1253" t="str">
        <f>IF(A1574&gt;0,VLOOKUP(A1574,#REF!,4,FALSE)," ")</f>
        <v xml:space="preserve"> </v>
      </c>
      <c r="D1574" s="1302" t="str">
        <f>IF(A1574&gt;0,VLOOKUP(A1574,#REF!,5,FALSE)," ")</f>
        <v xml:space="preserve"> </v>
      </c>
    </row>
    <row r="1575" spans="1:4">
      <c r="A1575" s="1292">
        <v>813400</v>
      </c>
      <c r="B1575" s="1262" t="str">
        <f>VLOOKUP(A1575,[4]Sokkia_Master!A$4:F$8986,2,FALSE)</f>
        <v>Survey Marker Flat 1-3/8 in.</v>
      </c>
      <c r="C1575" s="1263">
        <f>VLOOKUP(A1575,[4]Sokkia_Master!A$1:F$8986,3,FALSE)</f>
        <v>0</v>
      </c>
      <c r="D1575" s="1264">
        <f>VLOOKUP(A1575,[4]Sokkia_Master!A$1:F$8986,4,FALSE)</f>
        <v>7.22</v>
      </c>
    </row>
    <row r="1576" spans="1:4">
      <c r="A1576" s="1292">
        <v>813403</v>
      </c>
      <c r="B1576" s="1262" t="str">
        <f>VLOOKUP(A1576,[4]Sokkia_Master!A$4:F$8986,2,FALSE)</f>
        <v>Survey Marker Flat 2 in.</v>
      </c>
      <c r="C1576" s="1263">
        <f>VLOOKUP(A1576,[4]Sokkia_Master!A$1:F$8986,3,FALSE)</f>
        <v>0</v>
      </c>
      <c r="D1576" s="1264">
        <f>VLOOKUP(A1576,[4]Sokkia_Master!A$1:F$8986,4,FALSE)</f>
        <v>7.55</v>
      </c>
    </row>
    <row r="1577" spans="1:4">
      <c r="A1577" s="1292">
        <v>813406</v>
      </c>
      <c r="B1577" s="1262" t="str">
        <f>VLOOKUP(A1577,[4]Sokkia_Master!A$4:F$8986,2,FALSE)</f>
        <v>Survey Marker Flat 2-1/2 in.</v>
      </c>
      <c r="C1577" s="1263">
        <f>VLOOKUP(A1577,[4]Sokkia_Master!A$1:F$8986,3,FALSE)</f>
        <v>0</v>
      </c>
      <c r="D1577" s="1264">
        <f>VLOOKUP(A1577,[4]Sokkia_Master!A$1:F$8986,4,FALSE)</f>
        <v>7.78</v>
      </c>
    </row>
    <row r="1578" spans="1:4">
      <c r="A1578" s="1292">
        <v>813408</v>
      </c>
      <c r="B1578" s="1262" t="str">
        <f>VLOOKUP(A1578,[4]Sokkia_Master!A$4:F$8986,2,FALSE)</f>
        <v>Survey Marker Flat 3 in.</v>
      </c>
      <c r="C1578" s="1263">
        <f>VLOOKUP(A1578,[4]Sokkia_Master!A$1:F$8986,3,FALSE)</f>
        <v>0</v>
      </c>
      <c r="D1578" s="1264">
        <f>VLOOKUP(A1578,[4]Sokkia_Master!A$1:F$8986,4,FALSE)</f>
        <v>8.6999999999999993</v>
      </c>
    </row>
    <row r="1579" spans="1:4">
      <c r="A1579" s="1292" t="s">
        <v>9288</v>
      </c>
      <c r="B1579" s="1262" t="str">
        <f>VLOOKUP(A1579,[4]Sokkia_Master!A$4:F$8986,2,FALSE)</f>
        <v>Survey Marker Flat 3" Satin Finish</v>
      </c>
      <c r="C1579" s="1263">
        <f>VLOOKUP(A1579,[4]Sokkia_Master!A$1:F$8986,3,FALSE)</f>
        <v>0</v>
      </c>
      <c r="D1579" s="1264">
        <f>VLOOKUP(A1579,[4]Sokkia_Master!A$1:F$8986,4,FALSE)</f>
        <v>9.61</v>
      </c>
    </row>
    <row r="1580" spans="1:4">
      <c r="A1580" s="1292">
        <v>813410</v>
      </c>
      <c r="B1580" s="1262" t="str">
        <f>VLOOKUP(A1580,[4]Sokkia_Master!A$4:F$8986,2,FALSE)</f>
        <v>Survey Marker Domed 1-3/8 in.</v>
      </c>
      <c r="C1580" s="1263">
        <f>VLOOKUP(A1580,[4]Sokkia_Master!A$1:F$8986,3,FALSE)</f>
        <v>0</v>
      </c>
      <c r="D1580" s="1264">
        <f>VLOOKUP(A1580,[4]Sokkia_Master!A$1:F$8986,4,FALSE)</f>
        <v>7.22</v>
      </c>
    </row>
    <row r="1581" spans="1:4">
      <c r="A1581" s="1292">
        <v>813413</v>
      </c>
      <c r="B1581" s="1262" t="str">
        <f>VLOOKUP(A1581,[4]Sokkia_Master!A$4:F$8986,2,FALSE)</f>
        <v>Survey Marker Domed 2 in.</v>
      </c>
      <c r="C1581" s="1263">
        <f>VLOOKUP(A1581,[4]Sokkia_Master!A$1:F$8986,3,FALSE)</f>
        <v>0</v>
      </c>
      <c r="D1581" s="1264">
        <f>VLOOKUP(A1581,[4]Sokkia_Master!A$1:F$8986,4,FALSE)</f>
        <v>8.36</v>
      </c>
    </row>
    <row r="1582" spans="1:4">
      <c r="A1582" s="1292">
        <v>813416</v>
      </c>
      <c r="B1582" s="1262" t="str">
        <f>VLOOKUP(A1582,[4]Sokkia_Master!A$4:F$8986,2,FALSE)</f>
        <v>Survey Marker Domed 2-1/2 in.</v>
      </c>
      <c r="C1582" s="1263">
        <f>VLOOKUP(A1582,[4]Sokkia_Master!A$1:F$8986,3,FALSE)</f>
        <v>0</v>
      </c>
      <c r="D1582" s="1264">
        <f>VLOOKUP(A1582,[4]Sokkia_Master!A$1:F$8986,4,FALSE)</f>
        <v>8.36</v>
      </c>
    </row>
    <row r="1583" spans="1:4">
      <c r="A1583" s="1292">
        <v>813418</v>
      </c>
      <c r="B1583" s="1262" t="str">
        <f>VLOOKUP(A1583,[4]Sokkia_Master!A$4:F$8986,2,FALSE)</f>
        <v>Survey Marker Domed 3 in.</v>
      </c>
      <c r="C1583" s="1263">
        <f>VLOOKUP(A1583,[4]Sokkia_Master!A$1:F$8986,3,FALSE)</f>
        <v>0</v>
      </c>
      <c r="D1583" s="1264">
        <f>VLOOKUP(A1583,[4]Sokkia_Master!A$1:F$8986,4,FALSE)</f>
        <v>9.61</v>
      </c>
    </row>
    <row r="1584" spans="1:4">
      <c r="A1584" s="1292"/>
      <c r="B1584" s="1260" t="str">
        <f>IF(A1584&gt;0,VLOOKUP(A1584,#REF!,3,FALSE)," ")</f>
        <v xml:space="preserve"> </v>
      </c>
      <c r="C1584" s="1253" t="str">
        <f>IF(A1584&gt;0,VLOOKUP(A1584,#REF!,4,FALSE)," ")</f>
        <v xml:space="preserve"> </v>
      </c>
      <c r="D1584" s="1302" t="str">
        <f>IF(A1584&gt;0,VLOOKUP(A1584,#REF!,5,FALSE)," ")</f>
        <v xml:space="preserve"> </v>
      </c>
    </row>
    <row r="1585" spans="1:4">
      <c r="A1585" s="1350"/>
      <c r="B1585" s="1351" t="s">
        <v>26440</v>
      </c>
      <c r="C1585" s="1352"/>
      <c r="D1585" s="1353"/>
    </row>
    <row r="1586" spans="1:4">
      <c r="A1586" s="1292"/>
      <c r="B1586" s="1260" t="str">
        <f>IF(A1586&gt;0,VLOOKUP(A1586,#REF!,3,FALSE)," ")</f>
        <v xml:space="preserve"> </v>
      </c>
      <c r="C1586" s="1253" t="str">
        <f>IF(A1586&gt;0,VLOOKUP(A1586,#REF!,4,FALSE)," ")</f>
        <v xml:space="preserve"> </v>
      </c>
      <c r="D1586" s="1302" t="str">
        <f>IF(A1586&gt;0,VLOOKUP(A1586,#REF!,5,FALSE)," ")</f>
        <v xml:space="preserve"> </v>
      </c>
    </row>
    <row r="1587" spans="1:4">
      <c r="A1587" s="1292">
        <v>813220</v>
      </c>
      <c r="B1587" s="1262" t="str">
        <f>VLOOKUP(A1587,[4]Sokkia_Master!A$4:F$8986,2,FALSE)</f>
        <v>Lead Wire 3/8 x 15 in. each</v>
      </c>
      <c r="C1587" s="1263">
        <f>VLOOKUP(A1587,[4]Sokkia_Master!A$1:F$8986,3,FALSE)</f>
        <v>0</v>
      </c>
      <c r="D1587" s="1264">
        <f>VLOOKUP(A1587,[4]Sokkia_Master!A$1:F$8986,4,FALSE)</f>
        <v>6.07</v>
      </c>
    </row>
    <row r="1588" spans="1:4">
      <c r="A1588" s="1292"/>
      <c r="B1588" s="1260" t="str">
        <f>IF(A1588&gt;0,VLOOKUP(A1588,#REF!,3,FALSE)," ")</f>
        <v xml:space="preserve"> </v>
      </c>
      <c r="C1588" s="1253" t="str">
        <f>IF(A1588&gt;0,VLOOKUP(A1588,#REF!,4,FALSE)," ")</f>
        <v xml:space="preserve"> </v>
      </c>
      <c r="D1588" s="1302" t="str">
        <f>IF(A1588&gt;0,VLOOKUP(A1588,#REF!,5,FALSE)," ")</f>
        <v xml:space="preserve"> </v>
      </c>
    </row>
    <row r="1589" spans="1:4">
      <c r="A1589" s="1350"/>
      <c r="B1589" s="1351" t="s">
        <v>26441</v>
      </c>
      <c r="C1589" s="1352"/>
      <c r="D1589" s="1353"/>
    </row>
    <row r="1590" spans="1:4">
      <c r="A1590" s="1292"/>
      <c r="B1590" s="1260" t="str">
        <f>IF(A1590&gt;0,VLOOKUP(A1590,#REF!,3,FALSE)," ")</f>
        <v xml:space="preserve"> </v>
      </c>
      <c r="C1590" s="1253" t="str">
        <f>IF(A1590&gt;0,VLOOKUP(A1590,#REF!,4,FALSE)," ")</f>
        <v xml:space="preserve"> </v>
      </c>
      <c r="D1590" s="1302" t="str">
        <f>IF(A1590&gt;0,VLOOKUP(A1590,#REF!,5,FALSE)," ")</f>
        <v xml:space="preserve"> </v>
      </c>
    </row>
    <row r="1591" spans="1:4">
      <c r="A1591" s="1292">
        <v>813430</v>
      </c>
      <c r="B1591" s="1262" t="str">
        <f>VLOOKUP(A1591,[4]Sokkia_Master!A$4:F$8986,2,FALSE)</f>
        <v>Flat Shiners (3 lbs. per Carton, Approximately 250)</v>
      </c>
      <c r="C1591" s="1263">
        <f>VLOOKUP(A1591,[4]Sokkia_Master!A$1:F$8986,3,FALSE)</f>
        <v>0</v>
      </c>
      <c r="D1591" s="1264">
        <f>VLOOKUP(A1591,[4]Sokkia_Master!A$1:F$8986,4,FALSE)</f>
        <v>50.4</v>
      </c>
    </row>
    <row r="1592" spans="1:4">
      <c r="A1592" s="1292">
        <v>813431</v>
      </c>
      <c r="B1592" s="1262" t="str">
        <f>VLOOKUP(A1592,[4]Sokkia_Master!A$4:F$8986,2,FALSE)</f>
        <v>Raised Shiners (1 lb. per Carton, Approximately 250)</v>
      </c>
      <c r="C1592" s="1263">
        <f>VLOOKUP(A1592,[4]Sokkia_Master!A$1:F$8986,3,FALSE)</f>
        <v>0</v>
      </c>
      <c r="D1592" s="1264">
        <f>VLOOKUP(A1592,[4]Sokkia_Master!A$1:F$8986,4,FALSE)</f>
        <v>45.8</v>
      </c>
    </row>
    <row r="1593" spans="1:4">
      <c r="A1593" s="1292"/>
      <c r="B1593" s="1260" t="str">
        <f>IF(A1593&gt;0,VLOOKUP(A1593,#REF!,3,FALSE)," ")</f>
        <v xml:space="preserve"> </v>
      </c>
      <c r="C1593" s="1253" t="str">
        <f>IF(A1593&gt;0,VLOOKUP(A1593,#REF!,4,FALSE)," ")</f>
        <v xml:space="preserve"> </v>
      </c>
      <c r="D1593" s="1302" t="str">
        <f>IF(A1593&gt;0,VLOOKUP(A1593,#REF!,5,FALSE)," ")</f>
        <v xml:space="preserve"> </v>
      </c>
    </row>
    <row r="1594" spans="1:4">
      <c r="A1594" s="1350"/>
      <c r="B1594" s="1351" t="s">
        <v>26442</v>
      </c>
      <c r="C1594" s="1352"/>
      <c r="D1594" s="1353"/>
    </row>
    <row r="1595" spans="1:4">
      <c r="A1595" s="1292"/>
      <c r="B1595" s="1260" t="str">
        <f>IF(A1595&gt;0,VLOOKUP(A1595,#REF!,3,FALSE)," ")</f>
        <v xml:space="preserve"> </v>
      </c>
      <c r="C1595" s="1253" t="str">
        <f>IF(A1595&gt;0,VLOOKUP(A1595,#REF!,4,FALSE)," ")</f>
        <v xml:space="preserve"> </v>
      </c>
      <c r="D1595" s="1302" t="str">
        <f>IF(A1595&gt;0,VLOOKUP(A1595,#REF!,5,FALSE)," ")</f>
        <v xml:space="preserve"> </v>
      </c>
    </row>
    <row r="1596" spans="1:4">
      <c r="A1596" s="1292">
        <v>813270</v>
      </c>
      <c r="B1596" s="1262" t="str">
        <f>VLOOKUP(A1596,[4]Sokkia_Master!A$4:F$8986,2,FALSE)</f>
        <v>Stake Tacks (725 count per lb.)</v>
      </c>
      <c r="C1596" s="1263">
        <f>VLOOKUP(A1596,[4]Sokkia_Master!A$1:F$8986,3,FALSE)</f>
        <v>0</v>
      </c>
      <c r="D1596" s="1264">
        <f>VLOOKUP(A1596,[4]Sokkia_Master!A$1:F$8986,4,FALSE)</f>
        <v>13.7</v>
      </c>
    </row>
    <row r="1597" spans="1:4">
      <c r="A1597" s="1332">
        <v>96000</v>
      </c>
      <c r="B1597" s="1262" t="str">
        <f>VLOOKUP(A1597,[4]Sokkia_Master!A$4:F$8986,2,FALSE)</f>
        <v>Tack Ball</v>
      </c>
      <c r="C1597" s="1263">
        <f>VLOOKUP(A1597,[4]Sokkia_Master!A$1:F$8986,3,FALSE)</f>
        <v>0</v>
      </c>
      <c r="D1597" s="1264">
        <f>VLOOKUP(A1597,[4]Sokkia_Master!A$1:F$8986,4,FALSE)</f>
        <v>9.0500000000000007</v>
      </c>
    </row>
    <row r="1598" spans="1:4">
      <c r="A1598" s="1292"/>
      <c r="B1598" s="1260" t="str">
        <f>IF(A1598&gt;0,VLOOKUP(A1598,#REF!,3,FALSE)," ")</f>
        <v xml:space="preserve"> </v>
      </c>
      <c r="C1598" s="1253" t="str">
        <f>IF(A1598&gt;0,VLOOKUP(A1598,#REF!,4,FALSE)," ")</f>
        <v xml:space="preserve"> </v>
      </c>
      <c r="D1598" s="1302" t="str">
        <f>IF(A1598&gt;0,VLOOKUP(A1598,#REF!,5,FALSE)," ")</f>
        <v xml:space="preserve"> </v>
      </c>
    </row>
    <row r="1599" spans="1:4">
      <c r="A1599" s="1350"/>
      <c r="B1599" s="1351" t="s">
        <v>26443</v>
      </c>
      <c r="C1599" s="1352"/>
      <c r="D1599" s="1353"/>
    </row>
    <row r="1600" spans="1:4">
      <c r="A1600" s="1292"/>
      <c r="B1600" s="1260" t="s">
        <v>26444</v>
      </c>
      <c r="C1600" s="1253" t="str">
        <f>IF(A1600&gt;0,VLOOKUP(A1600,#REF!,4,FALSE)," ")</f>
        <v xml:space="preserve"> </v>
      </c>
      <c r="D1600" s="1302" t="str">
        <f>IF(A1600&gt;0,VLOOKUP(A1600,#REF!,5,FALSE)," ")</f>
        <v xml:space="preserve"> </v>
      </c>
    </row>
    <row r="1601" spans="1:4">
      <c r="A1601" s="1292">
        <v>813454</v>
      </c>
      <c r="B1601" s="1262" t="str">
        <f>VLOOKUP(A1601,[4]Sokkia_Master!A$4:F$8986,2,FALSE)</f>
        <v xml:space="preserve">Aervoe - 222 Spray Paint Fluor Org Invt </v>
      </c>
      <c r="C1601" s="1263">
        <f>VLOOKUP(A1601,[4]Sokkia_Master!A$1:F$8986,3,FALSE)</f>
        <v>0</v>
      </c>
      <c r="D1601" s="1264">
        <f>VLOOKUP(A1601,[4]Sokkia_Master!A$1:F$8986,4,FALSE)</f>
        <v>6.99</v>
      </c>
    </row>
    <row r="1602" spans="1:4">
      <c r="A1602" s="1292">
        <v>813460</v>
      </c>
      <c r="B1602" s="1262" t="str">
        <f>VLOOKUP(A1602,[4]Sokkia_Master!A$4:F$8986,2,FALSE)</f>
        <v xml:space="preserve">Aervoe - 229 Spray Paint Glo Pink Invt </v>
      </c>
      <c r="C1602" s="1263">
        <f>VLOOKUP(A1602,[4]Sokkia_Master!A$1:F$8986,3,FALSE)</f>
        <v>0</v>
      </c>
      <c r="D1602" s="1264">
        <f>VLOOKUP(A1602,[4]Sokkia_Master!A$1:F$8986,4,FALSE)</f>
        <v>6.99</v>
      </c>
    </row>
    <row r="1603" spans="1:4">
      <c r="A1603" s="1292" t="s">
        <v>8728</v>
      </c>
      <c r="B1603" s="1262" t="str">
        <f>VLOOKUP(A1603,[4]Sokkia_Master!A$4:F$8986,2,FALSE)</f>
        <v>MARKING PAINT AERVOE-227 FLUOR BLUE</v>
      </c>
      <c r="C1603" s="1263">
        <f>VLOOKUP(A1603,[4]Sokkia_Master!A$1:F$8986,3,FALSE)</f>
        <v>0</v>
      </c>
      <c r="D1603" s="1264">
        <f>VLOOKUP(A1603,[4]Sokkia_Master!A$1:F$8986,4,FALSE)</f>
        <v>6.99</v>
      </c>
    </row>
    <row r="1604" spans="1:4">
      <c r="A1604" s="1292" t="s">
        <v>8730</v>
      </c>
      <c r="B1604" s="1262" t="str">
        <f>VLOOKUP(A1604,[4]Sokkia_Master!A$4:F$8986,2,FALSE)</f>
        <v>MARKING PAINT AERVOE-207 WHITE</v>
      </c>
      <c r="C1604" s="1263">
        <f>VLOOKUP(A1604,[4]Sokkia_Master!A$1:F$8986,3,FALSE)</f>
        <v>0</v>
      </c>
      <c r="D1604" s="1264">
        <f>VLOOKUP(A1604,[4]Sokkia_Master!A$1:F$8986,4,FALSE)</f>
        <v>6.99</v>
      </c>
    </row>
    <row r="1605" spans="1:4">
      <c r="A1605" s="1292"/>
      <c r="B1605" s="1260" t="str">
        <f>IF(A1605&gt;0,VLOOKUP(A1605,#REF!,3,FALSE)," ")</f>
        <v xml:space="preserve"> </v>
      </c>
      <c r="C1605" s="1253" t="str">
        <f>IF(A1605&gt;0,VLOOKUP(A1605,#REF!,4,FALSE)," ")</f>
        <v xml:space="preserve"> </v>
      </c>
      <c r="D1605" s="1302" t="str">
        <f>IF(A1605&gt;0,VLOOKUP(A1605,#REF!,5,FALSE)," ")</f>
        <v xml:space="preserve"> </v>
      </c>
    </row>
    <row r="1606" spans="1:4">
      <c r="A1606" s="1350"/>
      <c r="B1606" s="1351" t="s">
        <v>26445</v>
      </c>
      <c r="C1606" s="1352"/>
      <c r="D1606" s="1353"/>
    </row>
    <row r="1607" spans="1:4">
      <c r="A1607" s="1292"/>
      <c r="B1607" s="1260" t="str">
        <f>IF(A1607&gt;0,VLOOKUP(A1607,#REF!,3,FALSE)," ")</f>
        <v xml:space="preserve"> </v>
      </c>
      <c r="C1607" s="1253" t="str">
        <f>IF(A1607&gt;0,VLOOKUP(A1607,#REF!,4,FALSE)," ")</f>
        <v xml:space="preserve"> </v>
      </c>
      <c r="D1607" s="1302" t="str">
        <f>IF(A1607&gt;0,VLOOKUP(A1607,#REF!,5,FALSE)," ")</f>
        <v xml:space="preserve"> </v>
      </c>
    </row>
    <row r="1608" spans="1:4">
      <c r="A1608" s="1292">
        <v>813958</v>
      </c>
      <c r="B1608" s="1262" t="str">
        <f>VLOOKUP(A1608,[4]Sokkia_Master!A$4:F$8986,2,FALSE)</f>
        <v>Paint Marking Wand</v>
      </c>
      <c r="C1608" s="1263">
        <f>VLOOKUP(A1608,[4]Sokkia_Master!A$1:F$8986,3,FALSE)</f>
        <v>0</v>
      </c>
      <c r="D1608" s="1264">
        <f>VLOOKUP(A1608,[4]Sokkia_Master!A$1:F$8986,4,FALSE)</f>
        <v>36.6</v>
      </c>
    </row>
    <row r="1609" spans="1:4">
      <c r="A1609" s="1292">
        <v>813959</v>
      </c>
      <c r="B1609" s="1262" t="str">
        <f>VLOOKUP(A1609,[4]Sokkia_Master!A$4:F$8986,2,FALSE)</f>
        <v>Paint Marking Pistol</v>
      </c>
      <c r="C1609" s="1263">
        <f>VLOOKUP(A1609,[4]Sokkia_Master!A$1:F$8986,3,FALSE)</f>
        <v>0</v>
      </c>
      <c r="D1609" s="1264">
        <f>VLOOKUP(A1609,[4]Sokkia_Master!A$1:F$8986,4,FALSE)</f>
        <v>22.9</v>
      </c>
    </row>
    <row r="1610" spans="1:4">
      <c r="A1610" s="1292"/>
      <c r="B1610" s="1260" t="str">
        <f>IF(A1610&gt;0,VLOOKUP(A1610,#REF!,3,FALSE)," ")</f>
        <v xml:space="preserve"> </v>
      </c>
      <c r="C1610" s="1253" t="str">
        <f>IF(A1610&gt;0,VLOOKUP(A1610,#REF!,4,FALSE)," ")</f>
        <v xml:space="preserve"> </v>
      </c>
      <c r="D1610" s="1302" t="str">
        <f>IF(A1610&gt;0,VLOOKUP(A1610,#REF!,5,FALSE)," ")</f>
        <v xml:space="preserve"> </v>
      </c>
    </row>
    <row r="1612" spans="1:4">
      <c r="A1612" s="1292">
        <v>813406</v>
      </c>
      <c r="B1612" s="1262" t="str">
        <f>VLOOKUP(A1612,[4]Sokkia_Master!A$4:F$8986,2,FALSE)</f>
        <v>Survey Marker Flat 2-1/2 in.</v>
      </c>
      <c r="C1612" s="1263">
        <f>VLOOKUP(A1612,[4]Sokkia_Master!A$1:F$8986,3,FALSE)</f>
        <v>0</v>
      </c>
      <c r="D1612" s="1264">
        <f>VLOOKUP(A1612,[4]Sokkia_Master!A$1:F$8986,4,FALSE)</f>
        <v>7.78</v>
      </c>
    </row>
    <row r="1613" spans="1:4">
      <c r="A1613" s="1292">
        <v>813408</v>
      </c>
      <c r="B1613" s="1262" t="str">
        <f>VLOOKUP(A1613,[4]Sokkia_Master!A$4:F$8986,2,FALSE)</f>
        <v>Survey Marker Flat 3 in.</v>
      </c>
      <c r="C1613" s="1263">
        <f>VLOOKUP(A1613,[4]Sokkia_Master!A$1:F$8986,3,FALSE)</f>
        <v>0</v>
      </c>
      <c r="D1613" s="1264">
        <f>VLOOKUP(A1613,[4]Sokkia_Master!A$1:F$8986,4,FALSE)</f>
        <v>8.6999999999999993</v>
      </c>
    </row>
    <row r="1614" spans="1:4">
      <c r="A1614" s="1292" t="s">
        <v>9288</v>
      </c>
      <c r="B1614" s="1262" t="str">
        <f>VLOOKUP(A1614,[4]Sokkia_Master!A$4:F$8986,2,FALSE)</f>
        <v>Survey Marker Flat 3" Satin Finish</v>
      </c>
      <c r="C1614" s="1263">
        <f>VLOOKUP(A1614,[4]Sokkia_Master!A$1:F$8986,3,FALSE)</f>
        <v>0</v>
      </c>
      <c r="D1614" s="1264">
        <f>VLOOKUP(A1614,[4]Sokkia_Master!A$1:F$8986,4,FALSE)</f>
        <v>9.61</v>
      </c>
    </row>
    <row r="1615" spans="1:4">
      <c r="A1615" s="1292">
        <v>813410</v>
      </c>
      <c r="B1615" s="1262" t="str">
        <f>VLOOKUP(A1615,[4]Sokkia_Master!A$4:F$8986,2,FALSE)</f>
        <v>Survey Marker Domed 1-3/8 in.</v>
      </c>
      <c r="C1615" s="1263">
        <f>VLOOKUP(A1615,[4]Sokkia_Master!A$1:F$8986,3,FALSE)</f>
        <v>0</v>
      </c>
      <c r="D1615" s="1264">
        <f>VLOOKUP(A1615,[4]Sokkia_Master!A$1:F$8986,4,FALSE)</f>
        <v>7.22</v>
      </c>
    </row>
    <row r="1616" spans="1:4">
      <c r="A1616" s="1292">
        <v>813413</v>
      </c>
      <c r="B1616" s="1262" t="str">
        <f>VLOOKUP(A1616,[4]Sokkia_Master!A$4:F$8986,2,FALSE)</f>
        <v>Survey Marker Domed 2 in.</v>
      </c>
      <c r="C1616" s="1263">
        <f>VLOOKUP(A1616,[4]Sokkia_Master!A$1:F$8986,3,FALSE)</f>
        <v>0</v>
      </c>
      <c r="D1616" s="1264">
        <f>VLOOKUP(A1616,[4]Sokkia_Master!A$1:F$8986,4,FALSE)</f>
        <v>8.36</v>
      </c>
    </row>
    <row r="1617" spans="1:4">
      <c r="A1617" s="1292">
        <v>813416</v>
      </c>
      <c r="B1617" s="1262" t="str">
        <f>VLOOKUP(A1617,[4]Sokkia_Master!A$4:F$8986,2,FALSE)</f>
        <v>Survey Marker Domed 2-1/2 in.</v>
      </c>
      <c r="C1617" s="1263">
        <f>VLOOKUP(A1617,[4]Sokkia_Master!A$1:F$8986,3,FALSE)</f>
        <v>0</v>
      </c>
      <c r="D1617" s="1264">
        <f>VLOOKUP(A1617,[4]Sokkia_Master!A$1:F$8986,4,FALSE)</f>
        <v>8.36</v>
      </c>
    </row>
    <row r="1618" spans="1:4">
      <c r="A1618" s="1292">
        <v>813418</v>
      </c>
      <c r="B1618" s="1262" t="str">
        <f>VLOOKUP(A1618,[4]Sokkia_Master!A$4:F$8986,2,FALSE)</f>
        <v>Survey Marker Domed 3 in.</v>
      </c>
      <c r="C1618" s="1263">
        <f>VLOOKUP(A1618,[4]Sokkia_Master!A$1:F$8986,3,FALSE)</f>
        <v>0</v>
      </c>
      <c r="D1618" s="1264">
        <f>VLOOKUP(A1618,[4]Sokkia_Master!A$1:F$8986,4,FALSE)</f>
        <v>9.61</v>
      </c>
    </row>
    <row r="1619" spans="1:4">
      <c r="A1619" s="1292"/>
      <c r="B1619" s="1260" t="str">
        <f>IF(A1619&gt;0,VLOOKUP(A1619,#REF!,3,FALSE)," ")</f>
        <v xml:space="preserve"> </v>
      </c>
      <c r="C1619" s="1253" t="str">
        <f>IF(A1619&gt;0,VLOOKUP(A1619,#REF!,4,FALSE)," ")</f>
        <v xml:space="preserve"> </v>
      </c>
      <c r="D1619" s="1302" t="str">
        <f>IF(A1619&gt;0,VLOOKUP(A1619,#REF!,5,FALSE)," ")</f>
        <v xml:space="preserve"> </v>
      </c>
    </row>
    <row r="1620" spans="1:4">
      <c r="A1620" s="1350"/>
      <c r="B1620" s="1351" t="s">
        <v>26440</v>
      </c>
      <c r="C1620" s="1352"/>
      <c r="D1620" s="1353"/>
    </row>
    <row r="1621" spans="1:4">
      <c r="A1621" s="1292"/>
      <c r="B1621" s="1260" t="str">
        <f>IF(A1621&gt;0,VLOOKUP(A1621,#REF!,3,FALSE)," ")</f>
        <v xml:space="preserve"> </v>
      </c>
      <c r="C1621" s="1253" t="str">
        <f>IF(A1621&gt;0,VLOOKUP(A1621,#REF!,4,FALSE)," ")</f>
        <v xml:space="preserve"> </v>
      </c>
      <c r="D1621" s="1302" t="str">
        <f>IF(A1621&gt;0,VLOOKUP(A1621,#REF!,5,FALSE)," ")</f>
        <v xml:space="preserve"> </v>
      </c>
    </row>
    <row r="1622" spans="1:4">
      <c r="A1622" s="1292">
        <v>813220</v>
      </c>
      <c r="B1622" s="1262" t="str">
        <f>VLOOKUP(A1622,[4]Sokkia_Master!A$4:F$8986,2,FALSE)</f>
        <v>Lead Wire 3/8 x 15 in. each</v>
      </c>
      <c r="C1622" s="1263">
        <f>VLOOKUP(A1622,[4]Sokkia_Master!A$1:F$8986,3,FALSE)</f>
        <v>0</v>
      </c>
      <c r="D1622" s="1264">
        <f>VLOOKUP(A1622,[4]Sokkia_Master!A$1:F$8986,4,FALSE)</f>
        <v>6.07</v>
      </c>
    </row>
    <row r="1623" spans="1:4">
      <c r="A1623" s="1292"/>
      <c r="B1623" s="1260" t="str">
        <f>IF(A1623&gt;0,VLOOKUP(A1623,#REF!,3,FALSE)," ")</f>
        <v xml:space="preserve"> </v>
      </c>
      <c r="C1623" s="1253" t="str">
        <f>IF(A1623&gt;0,VLOOKUP(A1623,#REF!,4,FALSE)," ")</f>
        <v xml:space="preserve"> </v>
      </c>
      <c r="D1623" s="1302" t="str">
        <f>IF(A1623&gt;0,VLOOKUP(A1623,#REF!,5,FALSE)," ")</f>
        <v xml:space="preserve"> </v>
      </c>
    </row>
    <row r="1624" spans="1:4">
      <c r="A1624" s="1350"/>
      <c r="B1624" s="1351" t="s">
        <v>26441</v>
      </c>
      <c r="C1624" s="1352"/>
      <c r="D1624" s="1353"/>
    </row>
    <row r="1625" spans="1:4">
      <c r="A1625" s="1292"/>
      <c r="B1625" s="1260" t="str">
        <f>IF(A1625&gt;0,VLOOKUP(A1625,#REF!,3,FALSE)," ")</f>
        <v xml:space="preserve"> </v>
      </c>
      <c r="C1625" s="1253" t="str">
        <f>IF(A1625&gt;0,VLOOKUP(A1625,#REF!,4,FALSE)," ")</f>
        <v xml:space="preserve"> </v>
      </c>
      <c r="D1625" s="1302" t="str">
        <f>IF(A1625&gt;0,VLOOKUP(A1625,#REF!,5,FALSE)," ")</f>
        <v xml:space="preserve"> </v>
      </c>
    </row>
    <row r="1626" spans="1:4">
      <c r="A1626" s="1292">
        <v>813430</v>
      </c>
      <c r="B1626" s="1262" t="str">
        <f>VLOOKUP(A1626,[4]Sokkia_Master!A$4:F$8986,2,FALSE)</f>
        <v>Flat Shiners (3 lbs. per Carton, Approximately 250)</v>
      </c>
      <c r="C1626" s="1263">
        <f>VLOOKUP(A1626,[4]Sokkia_Master!A$1:F$8986,3,FALSE)</f>
        <v>0</v>
      </c>
      <c r="D1626" s="1264">
        <f>VLOOKUP(A1626,[4]Sokkia_Master!A$1:F$8986,4,FALSE)</f>
        <v>50.4</v>
      </c>
    </row>
    <row r="1627" spans="1:4">
      <c r="A1627" s="1292">
        <v>813431</v>
      </c>
      <c r="B1627" s="1262" t="str">
        <f>VLOOKUP(A1627,[4]Sokkia_Master!A$4:F$8986,2,FALSE)</f>
        <v>Raised Shiners (1 lb. per Carton, Approximately 250)</v>
      </c>
      <c r="C1627" s="1263">
        <f>VLOOKUP(A1627,[4]Sokkia_Master!A$1:F$8986,3,FALSE)</f>
        <v>0</v>
      </c>
      <c r="D1627" s="1264">
        <f>VLOOKUP(A1627,[4]Sokkia_Master!A$1:F$8986,4,FALSE)</f>
        <v>45.8</v>
      </c>
    </row>
    <row r="1628" spans="1:4">
      <c r="A1628" s="1292"/>
      <c r="B1628" s="1260" t="str">
        <f>IF(A1628&gt;0,VLOOKUP(A1628,#REF!,3,FALSE)," ")</f>
        <v xml:space="preserve"> </v>
      </c>
      <c r="C1628" s="1253" t="str">
        <f>IF(A1628&gt;0,VLOOKUP(A1628,#REF!,4,FALSE)," ")</f>
        <v xml:space="preserve"> </v>
      </c>
      <c r="D1628" s="1302" t="str">
        <f>IF(A1628&gt;0,VLOOKUP(A1628,#REF!,5,FALSE)," ")</f>
        <v xml:space="preserve"> </v>
      </c>
    </row>
    <row r="1629" spans="1:4">
      <c r="A1629" s="1350"/>
      <c r="B1629" s="1351" t="s">
        <v>26442</v>
      </c>
      <c r="C1629" s="1352"/>
      <c r="D1629" s="1353"/>
    </row>
    <row r="1630" spans="1:4">
      <c r="A1630" s="1292"/>
      <c r="B1630" s="1260" t="str">
        <f>IF(A1630&gt;0,VLOOKUP(A1630,#REF!,3,FALSE)," ")</f>
        <v xml:space="preserve"> </v>
      </c>
      <c r="C1630" s="1253" t="str">
        <f>IF(A1630&gt;0,VLOOKUP(A1630,#REF!,4,FALSE)," ")</f>
        <v xml:space="preserve"> </v>
      </c>
      <c r="D1630" s="1302" t="str">
        <f>IF(A1630&gt;0,VLOOKUP(A1630,#REF!,5,FALSE)," ")</f>
        <v xml:space="preserve"> </v>
      </c>
    </row>
    <row r="1631" spans="1:4">
      <c r="A1631" s="1292">
        <v>813270</v>
      </c>
      <c r="B1631" s="1262" t="str">
        <f>VLOOKUP(A1631,[4]Sokkia_Master!A$4:F$8986,2,FALSE)</f>
        <v>Stake Tacks (725 count per lb.)</v>
      </c>
      <c r="C1631" s="1263">
        <f>VLOOKUP(A1631,[4]Sokkia_Master!A$1:F$8986,3,FALSE)</f>
        <v>0</v>
      </c>
      <c r="D1631" s="1264">
        <f>VLOOKUP(A1631,[4]Sokkia_Master!A$1:F$8986,4,FALSE)</f>
        <v>13.7</v>
      </c>
    </row>
    <row r="1632" spans="1:4">
      <c r="A1632" s="1332">
        <v>96000</v>
      </c>
      <c r="B1632" s="1262" t="str">
        <f>VLOOKUP(A1632,[4]Sokkia_Master!A$4:F$8986,2,FALSE)</f>
        <v>Tack Ball</v>
      </c>
      <c r="C1632" s="1263">
        <f>VLOOKUP(A1632,[4]Sokkia_Master!A$1:F$8986,3,FALSE)</f>
        <v>0</v>
      </c>
      <c r="D1632" s="1264">
        <f>VLOOKUP(A1632,[4]Sokkia_Master!A$1:F$8986,4,FALSE)</f>
        <v>9.0500000000000007</v>
      </c>
    </row>
    <row r="1633" spans="1:4">
      <c r="A1633" s="1292"/>
      <c r="B1633" s="1260" t="str">
        <f>IF(A1633&gt;0,VLOOKUP(A1633,#REF!,3,FALSE)," ")</f>
        <v xml:space="preserve"> </v>
      </c>
      <c r="C1633" s="1253" t="str">
        <f>IF(A1633&gt;0,VLOOKUP(A1633,#REF!,4,FALSE)," ")</f>
        <v xml:space="preserve"> </v>
      </c>
      <c r="D1633" s="1302" t="str">
        <f>IF(A1633&gt;0,VLOOKUP(A1633,#REF!,5,FALSE)," ")</f>
        <v xml:space="preserve"> </v>
      </c>
    </row>
    <row r="1634" spans="1:4">
      <c r="A1634" s="1350"/>
      <c r="B1634" s="1351" t="s">
        <v>26443</v>
      </c>
      <c r="C1634" s="1352"/>
      <c r="D1634" s="1353"/>
    </row>
    <row r="1635" spans="1:4">
      <c r="A1635" s="1292"/>
      <c r="B1635" s="1260" t="s">
        <v>26444</v>
      </c>
      <c r="C1635" s="1253" t="str">
        <f>IF(A1635&gt;0,VLOOKUP(A1635,#REF!,4,FALSE)," ")</f>
        <v xml:space="preserve"> </v>
      </c>
      <c r="D1635" s="1302" t="str">
        <f>IF(A1635&gt;0,VLOOKUP(A1635,#REF!,5,FALSE)," ")</f>
        <v xml:space="preserve"> </v>
      </c>
    </row>
    <row r="1636" spans="1:4">
      <c r="A1636" s="1292">
        <v>813454</v>
      </c>
      <c r="B1636" s="1262" t="str">
        <f>VLOOKUP(A1636,[4]Sokkia_Master!A$4:F$8986,2,FALSE)</f>
        <v xml:space="preserve">Aervoe - 222 Spray Paint Fluor Org Invt </v>
      </c>
      <c r="C1636" s="1263">
        <f>VLOOKUP(A1636,[4]Sokkia_Master!A$1:F$8986,3,FALSE)</f>
        <v>0</v>
      </c>
      <c r="D1636" s="1264">
        <f>VLOOKUP(A1636,[4]Sokkia_Master!A$1:F$8986,4,FALSE)</f>
        <v>6.99</v>
      </c>
    </row>
    <row r="1637" spans="1:4">
      <c r="A1637" s="1292">
        <v>813460</v>
      </c>
      <c r="B1637" s="1262" t="str">
        <f>VLOOKUP(A1637,[4]Sokkia_Master!A$4:F$8986,2,FALSE)</f>
        <v xml:space="preserve">Aervoe - 229 Spray Paint Glo Pink Invt </v>
      </c>
      <c r="C1637" s="1263">
        <f>VLOOKUP(A1637,[4]Sokkia_Master!A$1:F$8986,3,FALSE)</f>
        <v>0</v>
      </c>
      <c r="D1637" s="1264">
        <f>VLOOKUP(A1637,[4]Sokkia_Master!A$1:F$8986,4,FALSE)</f>
        <v>6.99</v>
      </c>
    </row>
    <row r="1638" spans="1:4">
      <c r="A1638" s="1292" t="s">
        <v>8728</v>
      </c>
      <c r="B1638" s="1262" t="str">
        <f>VLOOKUP(A1638,[4]Sokkia_Master!A$4:F$8986,2,FALSE)</f>
        <v>MARKING PAINT AERVOE-227 FLUOR BLUE</v>
      </c>
      <c r="C1638" s="1263">
        <f>VLOOKUP(A1638,[4]Sokkia_Master!A$1:F$8986,3,FALSE)</f>
        <v>0</v>
      </c>
      <c r="D1638" s="1264">
        <f>VLOOKUP(A1638,[4]Sokkia_Master!A$1:F$8986,4,FALSE)</f>
        <v>6.99</v>
      </c>
    </row>
    <row r="1639" spans="1:4">
      <c r="A1639" s="1292" t="s">
        <v>8730</v>
      </c>
      <c r="B1639" s="1262" t="str">
        <f>VLOOKUP(A1639,[4]Sokkia_Master!A$4:F$8986,2,FALSE)</f>
        <v>MARKING PAINT AERVOE-207 WHITE</v>
      </c>
      <c r="C1639" s="1263">
        <f>VLOOKUP(A1639,[4]Sokkia_Master!A$1:F$8986,3,FALSE)</f>
        <v>0</v>
      </c>
      <c r="D1639" s="1264">
        <f>VLOOKUP(A1639,[4]Sokkia_Master!A$1:F$8986,4,FALSE)</f>
        <v>6.99</v>
      </c>
    </row>
    <row r="1640" spans="1:4">
      <c r="A1640" s="1292"/>
      <c r="B1640" s="1260" t="str">
        <f>IF(A1640&gt;0,VLOOKUP(A1640,#REF!,3,FALSE)," ")</f>
        <v xml:space="preserve"> </v>
      </c>
      <c r="C1640" s="1253" t="str">
        <f>IF(A1640&gt;0,VLOOKUP(A1640,#REF!,4,FALSE)," ")</f>
        <v xml:space="preserve"> </v>
      </c>
      <c r="D1640" s="1302" t="str">
        <f>IF(A1640&gt;0,VLOOKUP(A1640,#REF!,5,FALSE)," ")</f>
        <v xml:space="preserve"> </v>
      </c>
    </row>
    <row r="1641" spans="1:4">
      <c r="A1641" s="1350"/>
      <c r="B1641" s="1351" t="s">
        <v>26445</v>
      </c>
      <c r="C1641" s="1352"/>
      <c r="D1641" s="1353"/>
    </row>
    <row r="1642" spans="1:4">
      <c r="A1642" s="1292"/>
      <c r="B1642" s="1260" t="str">
        <f>IF(A1642&gt;0,VLOOKUP(A1642,#REF!,3,FALSE)," ")</f>
        <v xml:space="preserve"> </v>
      </c>
      <c r="C1642" s="1253" t="str">
        <f>IF(A1642&gt;0,VLOOKUP(A1642,#REF!,4,FALSE)," ")</f>
        <v xml:space="preserve"> </v>
      </c>
      <c r="D1642" s="1302" t="str">
        <f>IF(A1642&gt;0,VLOOKUP(A1642,#REF!,5,FALSE)," ")</f>
        <v xml:space="preserve"> </v>
      </c>
    </row>
    <row r="1643" spans="1:4">
      <c r="A1643" s="1292">
        <v>813958</v>
      </c>
      <c r="B1643" s="1262" t="str">
        <f>VLOOKUP(A1643,[4]Sokkia_Master!A$4:F$8986,2,FALSE)</f>
        <v>Paint Marking Wand</v>
      </c>
      <c r="C1643" s="1263">
        <f>VLOOKUP(A1643,[4]Sokkia_Master!A$1:F$8986,3,FALSE)</f>
        <v>0</v>
      </c>
      <c r="D1643" s="1264">
        <f>VLOOKUP(A1643,[4]Sokkia_Master!A$1:F$8986,4,FALSE)</f>
        <v>36.6</v>
      </c>
    </row>
    <row r="1644" spans="1:4">
      <c r="A1644" s="1292">
        <v>813959</v>
      </c>
      <c r="B1644" s="1262" t="str">
        <f>VLOOKUP(A1644,[4]Sokkia_Master!A$4:F$8986,2,FALSE)</f>
        <v>Paint Marking Pistol</v>
      </c>
      <c r="C1644" s="1263">
        <f>VLOOKUP(A1644,[4]Sokkia_Master!A$1:F$8986,3,FALSE)</f>
        <v>0</v>
      </c>
      <c r="D1644" s="1264">
        <f>VLOOKUP(A1644,[4]Sokkia_Master!A$1:F$8986,4,FALSE)</f>
        <v>22.9</v>
      </c>
    </row>
    <row r="1645" spans="1:4">
      <c r="A1645" s="1292"/>
      <c r="B1645" s="1260" t="str">
        <f>IF(A1645&gt;0,VLOOKUP(A1645,#REF!,3,FALSE)," ")</f>
        <v xml:space="preserve"> </v>
      </c>
      <c r="C1645" s="1253" t="str">
        <f>IF(A1645&gt;0,VLOOKUP(A1645,#REF!,4,FALSE)," ")</f>
        <v xml:space="preserve"> </v>
      </c>
      <c r="D1645" s="1302" t="str">
        <f>IF(A1645&gt;0,VLOOKUP(A1645,#REF!,5,FALSE)," ")</f>
        <v xml:space="preserve"> </v>
      </c>
    </row>
    <row r="1647" spans="1:4">
      <c r="A1647" s="1350"/>
      <c r="B1647" s="1351" t="s">
        <v>26446</v>
      </c>
      <c r="C1647" s="1352"/>
      <c r="D1647" s="1353"/>
    </row>
    <row r="1648" spans="1:4">
      <c r="A1648" s="1292"/>
      <c r="B1648" s="1260" t="str">
        <f>IF(A1648&gt;0,VLOOKUP(A1648,#REF!,3,FALSE)," ")</f>
        <v xml:space="preserve"> </v>
      </c>
      <c r="C1648" s="1253" t="str">
        <f>IF(A1648&gt;0,VLOOKUP(A1648,#REF!,4,FALSE)," ")</f>
        <v xml:space="preserve"> </v>
      </c>
      <c r="D1648" s="1302" t="str">
        <f>IF(A1648&gt;0,VLOOKUP(A1648,#REF!,5,FALSE)," ")</f>
        <v xml:space="preserve"> </v>
      </c>
    </row>
    <row r="1649" spans="1:4">
      <c r="A1649" s="1292">
        <v>120121</v>
      </c>
      <c r="B1649" s="1262" t="str">
        <f>VLOOKUP(A1649,[4]Sokkia_Master!A$1:F$8986,2,FALSE)</f>
        <v>HV1425ED 1"x25' Series 1000 Hi Viz Engineers Power Tape</v>
      </c>
      <c r="C1649" s="1263">
        <f>VLOOKUP(A1649,[4]Sokkia_Master!A$1:F$8986,3,FALSE)</f>
        <v>0</v>
      </c>
      <c r="D1649" s="1264">
        <f>VLOOKUP(A1649,[4]Sokkia_Master!A$1:F$8986,4,FALSE)</f>
        <v>20.6</v>
      </c>
    </row>
    <row r="1650" spans="1:4">
      <c r="A1650" s="1292" t="s">
        <v>8984</v>
      </c>
      <c r="B1650" s="1262" t="str">
        <f>VLOOKUP(A1650,[4]Sokkia_Master!A$1:F$8986,2,FALSE)</f>
        <v>HV1034DM 3/4"x12'/3.7m Power Tape Tenths/Metric</v>
      </c>
      <c r="C1650" s="1263">
        <f>VLOOKUP(A1650,[4]Sokkia_Master!A$1:F$8986,3,FALSE)</f>
        <v>0</v>
      </c>
      <c r="D1650" s="1264">
        <f>VLOOKUP(A1650,[4]Sokkia_Master!A$1:F$8986,4,FALSE)</f>
        <v>11.4</v>
      </c>
    </row>
    <row r="1651" spans="1:4">
      <c r="A1651" s="1292">
        <v>120128</v>
      </c>
      <c r="B1651" s="1262" t="str">
        <f>VLOOKUP(A1651,[4]Sokkia_Master!A$1:F$8986,2,FALSE)</f>
        <v>HV1425D 1"x25' Power Return Tape  Inches/Tenths</v>
      </c>
      <c r="C1651" s="1263">
        <f>VLOOKUP(A1651,[4]Sokkia_Master!A$1:F$8986,3,FALSE)</f>
        <v>0</v>
      </c>
      <c r="D1651" s="1264">
        <f>VLOOKUP(A1651,[4]Sokkia_Master!A$1:F$8986,4,FALSE)</f>
        <v>20.6</v>
      </c>
    </row>
    <row r="1652" spans="1:4">
      <c r="A1652" s="1292">
        <v>120134</v>
      </c>
      <c r="B1652" s="1262" t="str">
        <f>VLOOKUP(A1652,[4]Sokkia_Master!A$1:F$8986,2,FALSE)</f>
        <v>HV1312D 3/4"x12' Hi Viz Power Tape</v>
      </c>
      <c r="C1652" s="1263">
        <f>VLOOKUP(A1652,[4]Sokkia_Master!A$1:F$8986,3,FALSE)</f>
        <v>0</v>
      </c>
      <c r="D1652" s="1264">
        <f>VLOOKUP(A1652,[4]Sokkia_Master!A$1:F$8986,4,FALSE)</f>
        <v>11.4</v>
      </c>
    </row>
    <row r="1653" spans="1:4">
      <c r="A1653" s="1292">
        <v>120138</v>
      </c>
      <c r="B1653" s="1262" t="str">
        <f>VLOOKUP(A1653,[4]Sokkia_Master!A$1:F$8986,2,FALSE)</f>
        <v>2049CME 25mm x 9m/30' 2000 Tape</v>
      </c>
      <c r="C1653" s="1263" t="str">
        <f>VLOOKUP(A1653,[4]Sokkia_Master!A$1:F$8986,3,FALSE)</f>
        <v>S O</v>
      </c>
      <c r="D1653" s="1264">
        <f>VLOOKUP(A1653,[4]Sokkia_Master!A$1:F$8986,4,FALSE)</f>
        <v>37.799999999999997</v>
      </c>
    </row>
    <row r="1654" spans="1:4">
      <c r="A1654" s="1292">
        <v>120550</v>
      </c>
      <c r="B1654" s="1262" t="str">
        <f>VLOOKUP(A1654,[4]Sokkia_Master!A$1:F$8986,2,FALSE)</f>
        <v>120TP 3/8"x20' Artisan Tape</v>
      </c>
      <c r="C1654" s="1263" t="str">
        <f>VLOOKUP(A1654,[4]Sokkia_Master!A$1:F$8986,3,FALSE)</f>
        <v>S O</v>
      </c>
      <c r="D1654" s="1264">
        <f>VLOOKUP(A1654,[4]Sokkia_Master!A$1:F$8986,4,FALSE)</f>
        <v>114</v>
      </c>
    </row>
    <row r="1655" spans="1:4">
      <c r="A1655" s="1292">
        <v>120552</v>
      </c>
      <c r="B1655" s="1262" t="str">
        <f>VLOOKUP(A1655,[4]Sokkia_Master!A$1:F$8986,2,FALSE)</f>
        <v>C120TP 3/8"x20' Artisan Diameter Tape, Chrome Clad</v>
      </c>
      <c r="C1655" s="1263" t="str">
        <f>VLOOKUP(A1655,[4]Sokkia_Master!A$1:F$8986,3,FALSE)</f>
        <v>S O</v>
      </c>
      <c r="D1655" s="1264">
        <f>VLOOKUP(A1655,[4]Sokkia_Master!A$1:F$8986,4,FALSE)</f>
        <v>114</v>
      </c>
    </row>
    <row r="1656" spans="1:4">
      <c r="A1656" s="1292" t="s">
        <v>8998</v>
      </c>
      <c r="B1656" s="1262" t="str">
        <f>VLOOKUP(A1656,[4]Sokkia_Master!A$1:F$8986,2,FALSE)</f>
        <v>SO PHV1048CMEN 1X26ft/8m Series</v>
      </c>
      <c r="C1656" s="1263">
        <f>VLOOKUP(A1656,[4]Sokkia_Master!A$1:F$8986,3,FALSE)</f>
        <v>0</v>
      </c>
      <c r="D1656" s="1264">
        <f>VLOOKUP(A1656,[4]Sokkia_Master!A$1:F$8986,4,FALSE)</f>
        <v>25.1</v>
      </c>
    </row>
    <row r="1657" spans="1:4">
      <c r="A1657" s="1292">
        <v>128525</v>
      </c>
      <c r="B1657" s="1262" t="str">
        <f>VLOOKUP(A1657,[4]Sokkia_Master!A$1:F$8986,2,FALSE)</f>
        <v>L1025CD 25' Control Series Power Tape (Feet, 10th &amp; 100ths / Feet &amp; Inches)</v>
      </c>
      <c r="C1657" s="1263">
        <f>VLOOKUP(A1657,[4]Sokkia_Master!A$1:F$8986,3,FALSE)</f>
        <v>0</v>
      </c>
      <c r="D1657" s="1264">
        <f>VLOOKUP(A1657,[4]Sokkia_Master!A$1:F$8986,4,FALSE)</f>
        <v>18.3</v>
      </c>
    </row>
    <row r="1658" spans="1:4">
      <c r="A1658" s="1292" t="s">
        <v>8514</v>
      </c>
      <c r="B1658" s="1262" t="str">
        <f>VLOOKUP(A1658,[4]Sokkia_Master!A$1:F$8986,2,FALSE)</f>
        <v>HV1425 1"X25' SERIES 1000 HI VIZ POWER TAPE,IN</v>
      </c>
      <c r="C1658" s="1263">
        <f>VLOOKUP(A1658,[4]Sokkia_Master!A$1:F$8986,3,FALSE)</f>
        <v>0</v>
      </c>
      <c r="D1658" s="1264">
        <f>VLOOKUP(A1658,[4]Sokkia_Master!A$1:F$8986,4,FALSE)</f>
        <v>20.6</v>
      </c>
    </row>
    <row r="1659" spans="1:4">
      <c r="A1659" s="1341"/>
      <c r="B1659" s="1342"/>
      <c r="C1659" s="1343"/>
      <c r="D1659" s="1372"/>
    </row>
    <row r="1660" spans="1:4">
      <c r="A1660" s="1350"/>
      <c r="B1660" s="1351" t="s">
        <v>26447</v>
      </c>
      <c r="C1660" s="1352"/>
      <c r="D1660" s="1353"/>
    </row>
    <row r="1661" spans="1:4">
      <c r="A1661" s="1292"/>
      <c r="B1661" s="1260" t="str">
        <f>IF(A1661&gt;0,VLOOKUP(A1661,#REF!,3,FALSE)," ")</f>
        <v xml:space="preserve"> </v>
      </c>
      <c r="C1661" s="1253" t="str">
        <f>IF(A1661&gt;0,VLOOKUP(A1661,#REF!,4,FALSE)," ")</f>
        <v xml:space="preserve"> </v>
      </c>
      <c r="D1661" s="1302" t="str">
        <f>IF(A1661&gt;0,VLOOKUP(A1661,#REF!,5,FALSE)," ")</f>
        <v xml:space="preserve"> </v>
      </c>
    </row>
    <row r="1662" spans="1:4">
      <c r="A1662" s="1492">
        <v>120553</v>
      </c>
      <c r="B1662" s="1262" t="str">
        <f>VLOOKUP(A1662,[4]Sokkia_Master!A$1:F$8986,2,FALSE)</f>
        <v>Refill for 120550 Artisan Tape</v>
      </c>
      <c r="C1662" s="1263" t="str">
        <f>VLOOKUP(A1662,[4]Sokkia_Master!A$1:F$8986,3,FALSE)</f>
        <v>S O</v>
      </c>
      <c r="D1662" s="1264">
        <f>VLOOKUP(A1662,[4]Sokkia_Master!A$1:F$8986,4,FALSE)</f>
        <v>84</v>
      </c>
    </row>
    <row r="1663" spans="1:4">
      <c r="A1663" s="1292">
        <v>120150</v>
      </c>
      <c r="B1663" s="1262" t="str">
        <f>VLOOKUP(A1663,[4]Sokkia_Master!A$1:F$8986,2,FALSE)</f>
        <v>31-100 Replacement Reel,100'/30m x 1/4"</v>
      </c>
      <c r="C1663" s="1263">
        <f>VLOOKUP(A1663,[4]Sokkia_Master!A$1:F$8986,3,FALSE)</f>
        <v>0</v>
      </c>
      <c r="D1663" s="1264">
        <f>VLOOKUP(A1663,[4]Sokkia_Master!A$1:F$8986,4,FALSE)</f>
        <v>126</v>
      </c>
    </row>
    <row r="1664" spans="1:4">
      <c r="A1664" s="1292" t="s">
        <v>8986</v>
      </c>
      <c r="B1664" s="1262" t="str">
        <f>VLOOKUP(A1664,[4]Sokkia_Master!A$1:F$8986,2,FALSE)</f>
        <v>31-200 Replacement Reel,200'/50m x 5/16"</v>
      </c>
      <c r="C1664" s="1263">
        <f>VLOOKUP(A1664,[4]Sokkia_Master!A$1:F$8986,3,FALSE)</f>
        <v>0</v>
      </c>
      <c r="D1664" s="1264">
        <f>VLOOKUP(A1664,[4]Sokkia_Master!A$1:F$8986,4,FALSE)</f>
        <v>287</v>
      </c>
    </row>
    <row r="1665" spans="1:4">
      <c r="A1665" s="1292"/>
      <c r="B1665" s="1260" t="str">
        <f>IF(A1665&gt;0,VLOOKUP(A1665,#REF!,3,FALSE)," ")</f>
        <v xml:space="preserve"> </v>
      </c>
      <c r="C1665" s="1253" t="str">
        <f>IF(A1665&gt;0,VLOOKUP(A1665,#REF!,4,FALSE)," ")</f>
        <v xml:space="preserve"> </v>
      </c>
      <c r="D1665" s="1302" t="str">
        <f>IF(A1665&gt;0,VLOOKUP(A1665,#REF!,5,FALSE)," ")</f>
        <v xml:space="preserve"> </v>
      </c>
    </row>
    <row r="1666" spans="1:4">
      <c r="A1666" s="1350"/>
      <c r="B1666" s="1351" t="s">
        <v>26446</v>
      </c>
      <c r="C1666" s="1352"/>
      <c r="D1666" s="1353"/>
    </row>
    <row r="1667" spans="1:4">
      <c r="A1667" s="1292"/>
      <c r="B1667" s="1260" t="str">
        <f>IF(A1667&gt;0,VLOOKUP(A1667,#REF!,3,FALSE)," ")</f>
        <v xml:space="preserve"> </v>
      </c>
      <c r="C1667" s="1253" t="str">
        <f>IF(A1667&gt;0,VLOOKUP(A1667,#REF!,4,FALSE)," ")</f>
        <v xml:space="preserve"> </v>
      </c>
      <c r="D1667" s="1302" t="str">
        <f>IF(A1667&gt;0,VLOOKUP(A1667,#REF!,5,FALSE)," ")</f>
        <v xml:space="preserve"> </v>
      </c>
    </row>
    <row r="1668" spans="1:4">
      <c r="A1668" s="1292">
        <v>870625</v>
      </c>
      <c r="B1668" s="1262" t="str">
        <f>VLOOKUP(A1668,[4]Sokkia_Master!A$1:F$8986,2,FALSE)</f>
        <v>Power Tape 25' x 1" Neon Green Case Inch/Engineer (10ths)</v>
      </c>
      <c r="C1668" s="1263">
        <f>VLOOKUP(A1668,[4]Sokkia_Master!A$1:F$8986,3,FALSE)</f>
        <v>0</v>
      </c>
      <c r="D1668" s="1264">
        <f>VLOOKUP(A1668,[4]Sokkia_Master!A$1:F$8986,4,FALSE)</f>
        <v>16</v>
      </c>
    </row>
    <row r="1669" spans="1:4">
      <c r="A1669" s="1292" t="s">
        <v>8448</v>
      </c>
      <c r="B1669" s="1262" t="str">
        <f>VLOOKUP(A1669,[4]Sokkia_Master!A$1:F$8986,2,FALSE)</f>
        <v>1"x 33' Engineer with nylon coated blade</v>
      </c>
      <c r="C1669" s="1263">
        <f>VLOOKUP(A1669,[4]Sokkia_Master!A$1:F$8986,3,FALSE)</f>
        <v>0</v>
      </c>
      <c r="D1669" s="1264">
        <f>VLOOKUP(A1669,[4]Sokkia_Master!A$1:F$8986,4,FALSE)</f>
        <v>18.3</v>
      </c>
    </row>
    <row r="1670" spans="1:4">
      <c r="A1670" s="1292"/>
      <c r="B1670" s="1260" t="str">
        <f>IF(A1670&gt;0,VLOOKUP(A1670,#REF!,3,FALSE)," ")</f>
        <v xml:space="preserve"> </v>
      </c>
      <c r="C1670" s="1253" t="str">
        <f>IF(A1670&gt;0,VLOOKUP(A1670,#REF!,4,FALSE)," ")</f>
        <v xml:space="preserve"> </v>
      </c>
      <c r="D1670" s="1302" t="str">
        <f>IF(A1670&gt;0,VLOOKUP(A1670,#REF!,5,FALSE)," ")</f>
        <v xml:space="preserve"> </v>
      </c>
    </row>
    <row r="1671" spans="1:4">
      <c r="A1671" s="1350"/>
      <c r="B1671" s="1351" t="s">
        <v>26448</v>
      </c>
      <c r="C1671" s="1352"/>
      <c r="D1671" s="1353"/>
    </row>
    <row r="1672" spans="1:4">
      <c r="A1672" s="1292"/>
      <c r="B1672" s="1260" t="str">
        <f>IF(A1672&gt;0,VLOOKUP(A1672,#REF!,3,FALSE)," ")</f>
        <v xml:space="preserve"> </v>
      </c>
      <c r="C1672" s="1253" t="str">
        <f>IF(A1672&gt;0,VLOOKUP(A1672,#REF!,4,FALSE)," ")</f>
        <v xml:space="preserve"> </v>
      </c>
      <c r="D1672" s="1302" t="str">
        <f>IF(A1672&gt;0,VLOOKUP(A1672,#REF!,5,FALSE)," ")</f>
        <v xml:space="preserve"> </v>
      </c>
    </row>
    <row r="1673" spans="1:4">
      <c r="A1673" s="1340"/>
      <c r="B1673" s="1326" t="s">
        <v>26449</v>
      </c>
      <c r="C1673" s="1327"/>
      <c r="D1673" s="1328"/>
    </row>
    <row r="1674" spans="1:4">
      <c r="A1674" s="1292">
        <v>845144</v>
      </c>
      <c r="B1674" s="1262" t="str">
        <f>VLOOKUP(A1674,[4]Sokkia_Master!A$1:F$8986,2,FALSE)</f>
        <v>100' Eslon Fiberglass Tape with Reel-1 Side, ft/in</v>
      </c>
      <c r="C1674" s="1263">
        <f>VLOOKUP(A1674,[4]Sokkia_Master!A$1:F$8986,3,FALSE)</f>
        <v>0</v>
      </c>
      <c r="D1674" s="1264">
        <f>VLOOKUP(A1674,[4]Sokkia_Master!A$1:F$8986,4,FALSE)</f>
        <v>56</v>
      </c>
    </row>
    <row r="1675" spans="1:4">
      <c r="A1675" s="1292">
        <v>845146</v>
      </c>
      <c r="B1675" s="1262" t="str">
        <f>VLOOKUP(A1675,[4]Sokkia_Master!A$1:F$8986,2,FALSE)</f>
        <v>200' Eslon Fiberglass Tape with Reel-1 Side, ft/in</v>
      </c>
      <c r="C1675" s="1263">
        <f>VLOOKUP(A1675,[4]Sokkia_Master!A$1:F$8986,3,FALSE)</f>
        <v>0</v>
      </c>
      <c r="D1675" s="1264">
        <f>VLOOKUP(A1675,[4]Sokkia_Master!A$1:F$8986,4,FALSE)</f>
        <v>93</v>
      </c>
    </row>
    <row r="1676" spans="1:4">
      <c r="A1676" s="1292">
        <v>845148</v>
      </c>
      <c r="B1676" s="1262" t="str">
        <f>VLOOKUP(A1676,[4]Sokkia_Master!A$1:F$8986,2,FALSE)</f>
        <v>300' Eslon Fiberglass Tape with Reel-1 Side, ft/in</v>
      </c>
      <c r="C1676" s="1263">
        <f>VLOOKUP(A1676,[4]Sokkia_Master!A$1:F$8986,3,FALSE)</f>
        <v>0</v>
      </c>
      <c r="D1676" s="1264">
        <f>VLOOKUP(A1676,[4]Sokkia_Master!A$1:F$8986,4,FALSE)</f>
        <v>126</v>
      </c>
    </row>
    <row r="1677" spans="1:4">
      <c r="A1677" s="1292">
        <v>845244</v>
      </c>
      <c r="B1677" s="1262" t="str">
        <f>VLOOKUP(A1677,[4]Sokkia_Master!A$1:F$8986,2,FALSE)</f>
        <v>100' Eslon Fiberglass Tape with Reel-1 Side, ft/10ths</v>
      </c>
      <c r="C1677" s="1263">
        <f>VLOOKUP(A1677,[4]Sokkia_Master!A$1:F$8986,3,FALSE)</f>
        <v>0</v>
      </c>
      <c r="D1677" s="1264">
        <f>VLOOKUP(A1677,[4]Sokkia_Master!A$1:F$8986,4,FALSE)</f>
        <v>53.8</v>
      </c>
    </row>
    <row r="1678" spans="1:4">
      <c r="A1678" s="1292">
        <v>845245</v>
      </c>
      <c r="B1678" s="1262" t="str">
        <f>VLOOKUP(A1678,[4]Sokkia_Master!A$1:F$8986,2,FALSE)</f>
        <v>165' Eslon Fiberglass Tape with Reel-1 Side, ft/10ths</v>
      </c>
      <c r="C1678" s="1263">
        <f>VLOOKUP(A1678,[4]Sokkia_Master!A$1:F$8986,3,FALSE)</f>
        <v>0</v>
      </c>
      <c r="D1678" s="1264">
        <f>VLOOKUP(A1678,[4]Sokkia_Master!A$1:F$8986,4,FALSE)</f>
        <v>70</v>
      </c>
    </row>
    <row r="1679" spans="1:4">
      <c r="A1679" s="1292">
        <v>845246</v>
      </c>
      <c r="B1679" s="1262" t="str">
        <f>VLOOKUP(A1679,[4]Sokkia_Master!A$1:F$8986,2,FALSE)</f>
        <v>200' Eslon Fiberglass Tape with Reel-1 Side ft/10ths</v>
      </c>
      <c r="C1679" s="1263">
        <f>VLOOKUP(A1679,[4]Sokkia_Master!A$1:F$8986,3,FALSE)</f>
        <v>0</v>
      </c>
      <c r="D1679" s="1264">
        <f>VLOOKUP(A1679,[4]Sokkia_Master!A$1:F$8986,4,FALSE)</f>
        <v>93</v>
      </c>
    </row>
    <row r="1680" spans="1:4">
      <c r="A1680" s="1292">
        <v>845344</v>
      </c>
      <c r="B1680" s="1262" t="str">
        <f>VLOOKUP(A1680,[4]Sokkia_Master!A$1:F$8986,2,FALSE)</f>
        <v>30m Eslon Fiberglass Tape with Reel-1 Side Meters</v>
      </c>
      <c r="C1680" s="1263">
        <f>VLOOKUP(A1680,[4]Sokkia_Master!A$1:F$8986,3,FALSE)</f>
        <v>0</v>
      </c>
      <c r="D1680" s="1264">
        <f>VLOOKUP(A1680,[4]Sokkia_Master!A$1:F$8986,4,FALSE)</f>
        <v>53.8</v>
      </c>
    </row>
    <row r="1681" spans="1:4">
      <c r="A1681" s="1292">
        <v>845346</v>
      </c>
      <c r="B1681" s="1262" t="str">
        <f>VLOOKUP(A1681,[4]Sokkia_Master!A$1:F$8986,2,FALSE)</f>
        <v>60m Eslon Fiberglass Tape with Reel-1 Side Meters</v>
      </c>
      <c r="C1681" s="1263">
        <f>VLOOKUP(A1681,[4]Sokkia_Master!A$1:F$8986,3,FALSE)</f>
        <v>0</v>
      </c>
      <c r="D1681" s="1264">
        <f>VLOOKUP(A1681,[4]Sokkia_Master!A$1:F$8986,4,FALSE)</f>
        <v>93</v>
      </c>
    </row>
    <row r="1682" spans="1:4">
      <c r="A1682" s="1292">
        <v>845348</v>
      </c>
      <c r="B1682" s="1262" t="str">
        <f>VLOOKUP(A1682,[4]Sokkia_Master!A$1:F$8986,2,FALSE)</f>
        <v>100m Eslon Fiberglass Tape with Reel-1 Side Meters</v>
      </c>
      <c r="C1682" s="1263">
        <f>VLOOKUP(A1682,[4]Sokkia_Master!A$1:F$8986,3,FALSE)</f>
        <v>0</v>
      </c>
      <c r="D1682" s="1264">
        <f>VLOOKUP(A1682,[4]Sokkia_Master!A$1:F$8986,4,FALSE)</f>
        <v>126</v>
      </c>
    </row>
    <row r="1683" spans="1:4">
      <c r="A1683" s="1292"/>
      <c r="B1683" s="1260"/>
      <c r="C1683" s="1253"/>
      <c r="D1683" s="1302"/>
    </row>
    <row r="1684" spans="1:4">
      <c r="A1684" s="1340"/>
      <c r="B1684" s="1326" t="s">
        <v>26450</v>
      </c>
      <c r="C1684" s="1327"/>
      <c r="D1684" s="1328"/>
    </row>
    <row r="1685" spans="1:4">
      <c r="A1685" s="1292"/>
      <c r="B1685" s="1260" t="str">
        <f>IF(A1685&gt;0,VLOOKUP(A1685,#REF!,3,FALSE)," ")</f>
        <v xml:space="preserve"> </v>
      </c>
      <c r="C1685" s="1253" t="str">
        <f>IF(A1685&gt;0,VLOOKUP(A1685,#REF!,4,FALSE)," ")</f>
        <v xml:space="preserve"> </v>
      </c>
      <c r="D1685" s="1302" t="str">
        <f>IF(A1685&gt;0,VLOOKUP(A1685,#REF!,5,FALSE)," ")</f>
        <v xml:space="preserve"> </v>
      </c>
    </row>
    <row r="1686" spans="1:4">
      <c r="A1686" s="1292">
        <v>845444</v>
      </c>
      <c r="B1686" s="1262" t="str">
        <f>VLOOKUP(A1686,[4]Sokkia_Master!A$1:F$8986,2,FALSE)</f>
        <v>100'/30m Eslon Fiberglass Tape with Reel-2 Sides, ft/in, m</v>
      </c>
      <c r="C1686" s="1263">
        <f>VLOOKUP(A1686,[4]Sokkia_Master!A$1:F$8986,3,FALSE)</f>
        <v>0</v>
      </c>
      <c r="D1686" s="1264">
        <f>VLOOKUP(A1686,[4]Sokkia_Master!A$1:F$8986,4,FALSE)</f>
        <v>53.8</v>
      </c>
    </row>
    <row r="1687" spans="1:4">
      <c r="A1687" s="1292">
        <v>845445</v>
      </c>
      <c r="B1687" s="1262" t="str">
        <f>VLOOKUP(A1687,[4]Sokkia_Master!A$1:F$8986,2,FALSE)</f>
        <v>165'/50m Eslon Fiberglass Tape with Reel-2 Sides, ft/in, m</v>
      </c>
      <c r="C1687" s="1263">
        <f>VLOOKUP(A1687,[4]Sokkia_Master!A$1:F$8986,3,FALSE)</f>
        <v>0</v>
      </c>
      <c r="D1687" s="1264">
        <f>VLOOKUP(A1687,[4]Sokkia_Master!A$1:F$8986,4,FALSE)</f>
        <v>70</v>
      </c>
    </row>
    <row r="1688" spans="1:4">
      <c r="A1688" s="1292">
        <v>845542</v>
      </c>
      <c r="B1688" s="1262" t="str">
        <f>VLOOKUP(A1688,[4]Sokkia_Master!A$1:F$8986,2,FALSE)</f>
        <v>50'/15m Eslon Fiberglass Tape with Reel-2 Sides, ft/10ths, m</v>
      </c>
      <c r="C1688" s="1263">
        <f>VLOOKUP(A1688,[4]Sokkia_Master!A$1:F$8986,3,FALSE)</f>
        <v>0</v>
      </c>
      <c r="D1688" s="1264">
        <f>VLOOKUP(A1688,[4]Sokkia_Master!A$1:F$8986,4,FALSE)</f>
        <v>33.200000000000003</v>
      </c>
    </row>
    <row r="1689" spans="1:4">
      <c r="A1689" s="1292">
        <v>845544</v>
      </c>
      <c r="B1689" s="1262" t="str">
        <f>VLOOKUP(A1689,[4]Sokkia_Master!A$1:F$8986,2,FALSE)</f>
        <v>100'/30m Eslon Fiberglass Tape with Reel-2 Sides, ft/10ths, m</v>
      </c>
      <c r="C1689" s="1263">
        <f>VLOOKUP(A1689,[4]Sokkia_Master!A$1:F$8986,3,FALSE)</f>
        <v>0</v>
      </c>
      <c r="D1689" s="1264">
        <f>VLOOKUP(A1689,[4]Sokkia_Master!A$1:F$8986,4,FALSE)</f>
        <v>53.8</v>
      </c>
    </row>
    <row r="1690" spans="1:4">
      <c r="A1690" s="1292">
        <v>845545</v>
      </c>
      <c r="B1690" s="1262" t="str">
        <f>VLOOKUP(A1690,[4]Sokkia_Master!A$1:F$8986,2,FALSE)</f>
        <v>165'/50m Eslon Fiberglass Tape with Reel-2 Sides, ft/10ths, m</v>
      </c>
      <c r="C1690" s="1263">
        <f>VLOOKUP(A1690,[4]Sokkia_Master!A$1:F$8986,3,FALSE)</f>
        <v>0</v>
      </c>
      <c r="D1690" s="1264">
        <f>VLOOKUP(A1690,[4]Sokkia_Master!A$1:F$8986,4,FALSE)</f>
        <v>70</v>
      </c>
    </row>
    <row r="1691" spans="1:4">
      <c r="A1691" s="1367"/>
      <c r="B1691" s="1315"/>
      <c r="C1691" s="1316"/>
      <c r="D1691" s="1310"/>
    </row>
    <row r="1692" spans="1:4">
      <c r="A1692" s="1350"/>
      <c r="B1692" s="1351" t="s">
        <v>26451</v>
      </c>
      <c r="C1692" s="1352"/>
      <c r="D1692" s="1353"/>
    </row>
    <row r="1693" spans="1:4">
      <c r="A1693" s="1292"/>
      <c r="B1693" s="1260" t="str">
        <f>IF(A1693&gt;0,VLOOKUP(A1693,#REF!,3,FALSE)," ")</f>
        <v xml:space="preserve"> </v>
      </c>
      <c r="C1693" s="1253" t="str">
        <f>IF(A1693&gt;0,VLOOKUP(A1693,#REF!,4,FALSE)," ")</f>
        <v xml:space="preserve"> </v>
      </c>
      <c r="D1693" s="1302" t="str">
        <f>IF(A1693&gt;0,VLOOKUP(A1693,#REF!,5,FALSE)," ")</f>
        <v xml:space="preserve"> </v>
      </c>
    </row>
    <row r="1694" spans="1:4">
      <c r="A1694" s="1292">
        <v>845174</v>
      </c>
      <c r="B1694" s="1262" t="str">
        <f>VLOOKUP(A1694,[4]Sokkia_Master!A$1:F$8986,2,FALSE)</f>
        <v>100' Eslon Fiberglass Tape with Reel &amp; Appraisers Hook-end, ft/in</v>
      </c>
      <c r="C1694" s="1263">
        <f>VLOOKUP(A1694,[4]Sokkia_Master!A$1:F$8986,3,FALSE)</f>
        <v>0</v>
      </c>
      <c r="D1694" s="1264">
        <f>VLOOKUP(A1694,[4]Sokkia_Master!A$1:F$8986,4,FALSE)</f>
        <v>60</v>
      </c>
    </row>
    <row r="1695" spans="1:4">
      <c r="A1695" s="1292">
        <v>845274</v>
      </c>
      <c r="B1695" s="1262" t="str">
        <f>VLOOKUP(A1695,[4]Sokkia_Master!A$1:F$8986,2,FALSE)</f>
        <v>100' Eslon Fiberglass Tape with Reel &amp; Appraisers Hook-end, ft/10ths</v>
      </c>
      <c r="C1695" s="1263">
        <f>VLOOKUP(A1695,[4]Sokkia_Master!A$1:F$8986,3,FALSE)</f>
        <v>0</v>
      </c>
      <c r="D1695" s="1264">
        <f>VLOOKUP(A1695,[4]Sokkia_Master!A$1:F$8986,4,FALSE)</f>
        <v>60</v>
      </c>
    </row>
    <row r="1696" spans="1:4">
      <c r="A1696" s="1292"/>
      <c r="B1696" s="1260"/>
      <c r="C1696" s="1253"/>
      <c r="D1696" s="1302"/>
    </row>
    <row r="1697" spans="1:4">
      <c r="A1697" s="1350"/>
      <c r="B1697" s="1351" t="s">
        <v>26452</v>
      </c>
      <c r="C1697" s="1352"/>
      <c r="D1697" s="1353"/>
    </row>
    <row r="1698" spans="1:4">
      <c r="A1698" s="1292"/>
      <c r="B1698" s="1260" t="str">
        <f>IF(A1698&gt;0,VLOOKUP(A1698,#REF!,3,FALSE)," ")</f>
        <v xml:space="preserve"> </v>
      </c>
      <c r="C1698" s="1253" t="str">
        <f>IF(A1698&gt;0,VLOOKUP(A1698,#REF!,4,FALSE)," ")</f>
        <v xml:space="preserve"> </v>
      </c>
      <c r="D1698" s="1302" t="str">
        <f>IF(A1698&gt;0,VLOOKUP(A1698,#REF!,5,FALSE)," ")</f>
        <v xml:space="preserve"> </v>
      </c>
    </row>
    <row r="1699" spans="1:4">
      <c r="A1699" s="1292">
        <v>845162</v>
      </c>
      <c r="B1699" s="1262" t="str">
        <f>VLOOKUP(A1699,[4]Sokkia_Master!A$1:F$8986,2,FALSE)</f>
        <v>50' Refill  for 8451-22/42</v>
      </c>
      <c r="C1699" s="1263">
        <f>VLOOKUP(A1699,[4]Sokkia_Master!A$1:F$8986,3,FALSE)</f>
        <v>0</v>
      </c>
      <c r="D1699" s="1264">
        <f>VLOOKUP(A1699,[4]Sokkia_Master!A$1:F$8986,4,FALSE)</f>
        <v>25.2</v>
      </c>
    </row>
    <row r="1700" spans="1:4">
      <c r="A1700" s="1292">
        <v>845164</v>
      </c>
      <c r="B1700" s="1262" t="str">
        <f>VLOOKUP(A1700,[4]Sokkia_Master!A$1:F$8986,2,FALSE)</f>
        <v>100' Refill for 8451-24/44</v>
      </c>
      <c r="C1700" s="1263">
        <f>VLOOKUP(A1700,[4]Sokkia_Master!A$1:F$8986,3,FALSE)</f>
        <v>0</v>
      </c>
      <c r="D1700" s="1264">
        <f>VLOOKUP(A1700,[4]Sokkia_Master!A$1:F$8986,4,FALSE)</f>
        <v>33.200000000000003</v>
      </c>
    </row>
    <row r="1701" spans="1:4">
      <c r="A1701" s="1292">
        <v>845262</v>
      </c>
      <c r="B1701" s="1262" t="str">
        <f>VLOOKUP(A1701,[4]Sokkia_Master!A$1:F$8986,2,FALSE)</f>
        <v>50' Refill for 845222/42</v>
      </c>
      <c r="C1701" s="1263">
        <f>VLOOKUP(A1701,[4]Sokkia_Master!A$1:F$8986,3,FALSE)</f>
        <v>0</v>
      </c>
      <c r="D1701" s="1264">
        <f>VLOOKUP(A1701,[4]Sokkia_Master!A$1:F$8986,4,FALSE)</f>
        <v>25.2</v>
      </c>
    </row>
    <row r="1702" spans="1:4">
      <c r="A1702" s="1292">
        <v>845264</v>
      </c>
      <c r="B1702" s="1262" t="str">
        <f>VLOOKUP(A1702,[4]Sokkia_Master!A$1:F$8986,2,FALSE)</f>
        <v>100' Refill for 845224/44</v>
      </c>
      <c r="C1702" s="1263">
        <f>VLOOKUP(A1702,[4]Sokkia_Master!A$1:F$8986,3,FALSE)</f>
        <v>0</v>
      </c>
      <c r="D1702" s="1264">
        <f>VLOOKUP(A1702,[4]Sokkia_Master!A$1:F$8986,4,FALSE)</f>
        <v>33.200000000000003</v>
      </c>
    </row>
    <row r="1703" spans="1:4">
      <c r="A1703" s="1292">
        <v>845265</v>
      </c>
      <c r="B1703" s="1262" t="str">
        <f>VLOOKUP(A1703,[4]Sokkia_Master!A$1:F$8986,2,FALSE)</f>
        <v>165' Refill  for 845245</v>
      </c>
      <c r="C1703" s="1263">
        <f>VLOOKUP(A1703,[4]Sokkia_Master!A$1:F$8986,3,FALSE)</f>
        <v>0</v>
      </c>
      <c r="D1703" s="1264">
        <f>VLOOKUP(A1703,[4]Sokkia_Master!A$1:F$8986,4,FALSE)</f>
        <v>42.4</v>
      </c>
    </row>
    <row r="1704" spans="1:4">
      <c r="A1704" s="1292">
        <v>845266</v>
      </c>
      <c r="B1704" s="1262" t="str">
        <f>VLOOKUP(A1704,[4]Sokkia_Master!A$1:F$8986,2,FALSE)</f>
        <v>200' Refill for 845246</v>
      </c>
      <c r="C1704" s="1263">
        <f>VLOOKUP(A1704,[4]Sokkia_Master!A$1:F$8986,3,FALSE)</f>
        <v>0</v>
      </c>
      <c r="D1704" s="1264">
        <f>VLOOKUP(A1704,[4]Sokkia_Master!A$1:F$8986,4,FALSE)</f>
        <v>65</v>
      </c>
    </row>
    <row r="1705" spans="1:4">
      <c r="A1705" s="1292">
        <v>845364</v>
      </c>
      <c r="B1705" s="1262" t="str">
        <f>VLOOKUP(A1705,[4]Sokkia_Master!A$1:F$8986,2,FALSE)</f>
        <v>30m Refill for 845324/44</v>
      </c>
      <c r="C1705" s="1263">
        <f>VLOOKUP(A1705,[4]Sokkia_Master!A$1:F$8986,3,FALSE)</f>
        <v>0</v>
      </c>
      <c r="D1705" s="1264">
        <f>VLOOKUP(A1705,[4]Sokkia_Master!A$1:F$8986,4,FALSE)</f>
        <v>33.200000000000003</v>
      </c>
    </row>
    <row r="1706" spans="1:4">
      <c r="A1706" s="1292">
        <v>845464</v>
      </c>
      <c r="B1706" s="1262" t="str">
        <f>VLOOKUP(A1706,[4]Sokkia_Master!A$1:F$8986,2,FALSE)</f>
        <v>100'/30m Refill for 845422/44</v>
      </c>
      <c r="C1706" s="1263">
        <f>VLOOKUP(A1706,[4]Sokkia_Master!A$1:F$8986,3,FALSE)</f>
        <v>0</v>
      </c>
      <c r="D1706" s="1264">
        <f>VLOOKUP(A1706,[4]Sokkia_Master!A$1:F$8986,4,FALSE)</f>
        <v>33.200000000000003</v>
      </c>
    </row>
    <row r="1707" spans="1:4">
      <c r="A1707" s="1292">
        <v>845564</v>
      </c>
      <c r="B1707" s="1262" t="str">
        <f>VLOOKUP(A1707,[4]Sokkia_Master!A$1:F$8986,2,FALSE)</f>
        <v>100'/30m Refill for 845524/44</v>
      </c>
      <c r="C1707" s="1263">
        <f>VLOOKUP(A1707,[4]Sokkia_Master!A$1:F$8986,3,FALSE)</f>
        <v>0</v>
      </c>
      <c r="D1707" s="1264">
        <f>VLOOKUP(A1707,[4]Sokkia_Master!A$1:F$8986,4,FALSE)</f>
        <v>33.200000000000003</v>
      </c>
    </row>
    <row r="1708" spans="1:4">
      <c r="A1708" s="1292">
        <v>845565</v>
      </c>
      <c r="B1708" s="1262" t="str">
        <f>VLOOKUP(A1708,[4]Sokkia_Master!A$1:F$8986,2,FALSE)</f>
        <v>165'/50m Refill for 845545</v>
      </c>
      <c r="C1708" s="1263">
        <f>VLOOKUP(A1708,[4]Sokkia_Master!A$1:F$8986,3,FALSE)</f>
        <v>0</v>
      </c>
      <c r="D1708" s="1264">
        <f>VLOOKUP(A1708,[4]Sokkia_Master!A$1:F$8986,4,FALSE)</f>
        <v>45.8</v>
      </c>
    </row>
    <row r="1709" spans="1:4">
      <c r="A1709" s="1292">
        <v>845184</v>
      </c>
      <c r="B1709" s="1262" t="str">
        <f>VLOOKUP(A1709,[4]Sokkia_Master!A$1:F$8986,2,FALSE)</f>
        <v>100' Refill for 8451-74</v>
      </c>
      <c r="C1709" s="1263">
        <f>VLOOKUP(A1709,[4]Sokkia_Master!A$1:F$8986,3,FALSE)</f>
        <v>0</v>
      </c>
      <c r="D1709" s="1264">
        <f>VLOOKUP(A1709,[4]Sokkia_Master!A$1:F$8986,4,FALSE)</f>
        <v>33.200000000000003</v>
      </c>
    </row>
    <row r="1710" spans="1:4">
      <c r="A1710" s="1292">
        <v>845284</v>
      </c>
      <c r="B1710" s="1262" t="str">
        <f>VLOOKUP(A1710,[4]Sokkia_Master!A$1:F$8986,2,FALSE)</f>
        <v>100' Refill for 845274</v>
      </c>
      <c r="C1710" s="1263">
        <f>VLOOKUP(A1710,[4]Sokkia_Master!A$1:F$8986,3,FALSE)</f>
        <v>0</v>
      </c>
      <c r="D1710" s="1264">
        <f>VLOOKUP(A1710,[4]Sokkia_Master!A$1:F$8986,4,FALSE)</f>
        <v>33.200000000000003</v>
      </c>
    </row>
    <row r="1711" spans="1:4">
      <c r="A1711" s="1292"/>
      <c r="B1711" s="1260"/>
      <c r="C1711" s="1253"/>
      <c r="D1711" s="1302"/>
    </row>
    <row r="1712" spans="1:4">
      <c r="A1712" s="1350"/>
      <c r="B1712" s="1351" t="s">
        <v>26453</v>
      </c>
      <c r="C1712" s="1352"/>
      <c r="D1712" s="1353"/>
    </row>
    <row r="1713" spans="1:4">
      <c r="A1713" s="1292"/>
      <c r="B1713" s="1260" t="str">
        <f>IF(A1713&gt;0,VLOOKUP(A1713,#REF!,3,FALSE)," ")</f>
        <v xml:space="preserve"> </v>
      </c>
      <c r="C1713" s="1253" t="str">
        <f>IF(A1713&gt;0,VLOOKUP(A1713,#REF!,4,FALSE)," ")</f>
        <v xml:space="preserve"> </v>
      </c>
      <c r="D1713" s="1302" t="str">
        <f>IF(A1713&gt;0,VLOOKUP(A1713,#REF!,5,FALSE)," ")</f>
        <v xml:space="preserve"> </v>
      </c>
    </row>
    <row r="1714" spans="1:4">
      <c r="A1714" s="1292">
        <v>125244</v>
      </c>
      <c r="B1714" s="1262" t="str">
        <f>VLOOKUP(A1714,[4]Sokkia_Master!A$1:F$8986,2,FALSE)</f>
        <v>1706D 100' Hi Viz Fiberglass on Reel, Tenths</v>
      </c>
      <c r="C1714" s="1263">
        <f>VLOOKUP(A1714,[4]Sokkia_Master!A$1:F$8986,3,FALSE)</f>
        <v>0</v>
      </c>
      <c r="D1714" s="1264">
        <f>VLOOKUP(A1714,[4]Sokkia_Master!A$1:F$8986,4,FALSE)</f>
        <v>25.2</v>
      </c>
    </row>
    <row r="1715" spans="1:4">
      <c r="A1715" s="1292">
        <v>125246</v>
      </c>
      <c r="B1715" s="1262" t="str">
        <f>VLOOKUP(A1715,[4]Sokkia_Master!A$1:F$8986,2,FALSE)</f>
        <v>1708D 200' Hi-Viz Fiberglass Tape, Tenths</v>
      </c>
      <c r="C1715" s="1263">
        <f>VLOOKUP(A1715,[4]Sokkia_Master!A$1:F$8986,3,FALSE)</f>
        <v>0</v>
      </c>
      <c r="D1715" s="1264">
        <f>VLOOKUP(A1715,[4]Sokkia_Master!A$1:F$8986,4,FALSE)</f>
        <v>40.1</v>
      </c>
    </row>
    <row r="1716" spans="1:4">
      <c r="A1716" s="1292">
        <v>125251</v>
      </c>
      <c r="B1716" s="1262" t="str">
        <f>VLOOKUP(A1716,[4]Sokkia_Master!A$1:F$8986,2,FALSE)</f>
        <v>HY1730CME 100'/30m Fiberglass Tape Ft &amp; Meters</v>
      </c>
      <c r="C1716" s="1263">
        <f>VLOOKUP(A1716,[4]Sokkia_Master!A$1:F$8986,3,FALSE)</f>
        <v>0</v>
      </c>
      <c r="D1716" s="1264">
        <f>VLOOKUP(A1716,[4]Sokkia_Master!A$1:F$8986,4,FALSE)</f>
        <v>27.5</v>
      </c>
    </row>
    <row r="1717" spans="1:4">
      <c r="A1717" s="1292">
        <v>125252</v>
      </c>
      <c r="B1717" s="1262" t="str">
        <f>VLOOKUP(A1717,[4]Sokkia_Master!A$1:F$8986,2,FALSE)</f>
        <v>HY1730DM 100'/30m Fiberglass Tape Ft, 10th &amp; 100ths</v>
      </c>
      <c r="C1717" s="1263">
        <f>VLOOKUP(A1717,[4]Sokkia_Master!A$1:F$8986,3,FALSE)</f>
        <v>0</v>
      </c>
      <c r="D1717" s="1264">
        <f>VLOOKUP(A1717,[4]Sokkia_Master!A$1:F$8986,4,FALSE)</f>
        <v>25.2</v>
      </c>
    </row>
    <row r="1718" spans="1:4">
      <c r="A1718" s="1292"/>
      <c r="B1718" s="1260" t="str">
        <f>IF(A1718&gt;0,VLOOKUP(A1718,#REF!,3,FALSE)," ")</f>
        <v xml:space="preserve"> </v>
      </c>
      <c r="C1718" s="1253" t="str">
        <f>IF(A1718&gt;0,VLOOKUP(A1718,#REF!,4,FALSE)," ")</f>
        <v xml:space="preserve"> </v>
      </c>
      <c r="D1718" s="1302" t="str">
        <f>IF(A1718&gt;0,VLOOKUP(A1718,#REF!,5,FALSE)," ")</f>
        <v xml:space="preserve"> </v>
      </c>
    </row>
    <row r="1719" spans="1:4">
      <c r="A1719" s="1350"/>
      <c r="B1719" s="1351" t="s">
        <v>26454</v>
      </c>
      <c r="C1719" s="1352"/>
      <c r="D1719" s="1353"/>
    </row>
    <row r="1720" spans="1:4">
      <c r="A1720" s="1292"/>
      <c r="B1720" s="1260" t="str">
        <f>IF(A1720&gt;0,VLOOKUP(A1720,#REF!,3,FALSE)," ")</f>
        <v xml:space="preserve"> </v>
      </c>
      <c r="C1720" s="1253" t="str">
        <f>IF(A1720&gt;0,VLOOKUP(A1720,#REF!,4,FALSE)," ")</f>
        <v xml:space="preserve"> </v>
      </c>
      <c r="D1720" s="1302" t="str">
        <f>IF(A1720&gt;0,VLOOKUP(A1720,#REF!,5,FALSE)," ")</f>
        <v xml:space="preserve"> </v>
      </c>
    </row>
    <row r="1721" spans="1:4">
      <c r="A1721" s="1292">
        <v>125253</v>
      </c>
      <c r="B1721" s="1262" t="str">
        <f>VLOOKUP(A1721,[4]Sokkia_Master!A$1:F$8986,2,FALSE)</f>
        <v>PS1806 100' Ny-Clad Steel Ft &amp; Inches</v>
      </c>
      <c r="C1721" s="1263" t="str">
        <f>VLOOKUP(A1721,[4]Sokkia_Master!A$1:F$8986,3,FALSE)</f>
        <v>LIMITED</v>
      </c>
      <c r="D1721" s="1264">
        <f>VLOOKUP(A1721,[4]Sokkia_Master!A$1:F$8986,4,FALSE)</f>
        <v>77</v>
      </c>
    </row>
    <row r="1722" spans="1:4">
      <c r="A1722" s="1292">
        <v>125254</v>
      </c>
      <c r="B1722" s="1262" t="str">
        <f>VLOOKUP(A1722,[4]Sokkia_Master!A$1:F$8986,2,FALSE)</f>
        <v>PS1806D 100' Ny-Clad Steel 10ths &amp; 100ths</v>
      </c>
      <c r="C1722" s="1263" t="str">
        <f>VLOOKUP(A1722,[4]Sokkia_Master!A$1:F$8986,3,FALSE)</f>
        <v>LIMITED</v>
      </c>
      <c r="D1722" s="1264">
        <f>VLOOKUP(A1722,[4]Sokkia_Master!A$1:F$8986,4,FALSE)</f>
        <v>77</v>
      </c>
    </row>
    <row r="1723" spans="1:4">
      <c r="A1723" s="1292">
        <v>125255</v>
      </c>
      <c r="B1723" s="1262" t="str">
        <f>VLOOKUP(A1723,[4]Sokkia_Master!A$1:F$8986,2,FALSE)</f>
        <v>PS1808 200' Ny-Clad Steel Ft &amp; Inches</v>
      </c>
      <c r="C1723" s="1263" t="str">
        <f>VLOOKUP(A1723,[4]Sokkia_Master!A$1:F$8986,3,FALSE)</f>
        <v>LIMITED</v>
      </c>
      <c r="D1723" s="1264">
        <f>VLOOKUP(A1723,[4]Sokkia_Master!A$1:F$8986,4,FALSE)</f>
        <v>117</v>
      </c>
    </row>
    <row r="1724" spans="1:4">
      <c r="A1724" s="1292">
        <v>125256</v>
      </c>
      <c r="B1724" s="1262" t="str">
        <f>VLOOKUP(A1724,[4]Sokkia_Master!A$1:F$8986,2,FALSE)</f>
        <v>PS1808D 200' Ny-Clad Steel Ft, 10th &amp; 100ths</v>
      </c>
      <c r="C1724" s="1263" t="str">
        <f>VLOOKUP(A1724,[4]Sokkia_Master!A$1:F$8986,3,FALSE)</f>
        <v>LIMITED</v>
      </c>
      <c r="D1724" s="1264">
        <f>VLOOKUP(A1724,[4]Sokkia_Master!A$1:F$8986,4,FALSE)</f>
        <v>117</v>
      </c>
    </row>
    <row r="1725" spans="1:4">
      <c r="A1725" s="1292"/>
      <c r="B1725" s="1260" t="str">
        <f>IF(A1725&gt;0,VLOOKUP(A1725,#REF!,3,FALSE)," ")</f>
        <v xml:space="preserve"> </v>
      </c>
      <c r="C1725" s="1253" t="str">
        <f>IF(A1725&gt;0,VLOOKUP(A1725,#REF!,4,FALSE)," ")</f>
        <v xml:space="preserve"> </v>
      </c>
      <c r="D1725" s="1302" t="str">
        <f>IF(A1725&gt;0,VLOOKUP(A1725,#REF!,5,FALSE)," ")</f>
        <v xml:space="preserve"> </v>
      </c>
    </row>
    <row r="1726" spans="1:4">
      <c r="A1726" s="1350"/>
      <c r="B1726" s="1351" t="s">
        <v>26455</v>
      </c>
      <c r="C1726" s="1352"/>
      <c r="D1726" s="1353"/>
    </row>
    <row r="1727" spans="1:4">
      <c r="A1727" s="1292"/>
      <c r="B1727" s="1260" t="str">
        <f>IF(A1727&gt;0,VLOOKUP(A1727,#REF!,3,FALSE)," ")</f>
        <v xml:space="preserve"> </v>
      </c>
      <c r="C1727" s="1253" t="str">
        <f>IF(A1727&gt;0,VLOOKUP(A1727,#REF!,4,FALSE)," ")</f>
        <v xml:space="preserve"> </v>
      </c>
      <c r="D1727" s="1302" t="str">
        <f>IF(A1727&gt;0,VLOOKUP(A1727,#REF!,5,FALSE)," ")</f>
        <v xml:space="preserve"> </v>
      </c>
    </row>
    <row r="1728" spans="1:4">
      <c r="A1728" s="1292">
        <v>121615</v>
      </c>
      <c r="B1728" s="1262" t="str">
        <f>VLOOKUP(A1728,[4]Sokkia_Master!A$1:F$8986,2,FALSE)</f>
        <v>Y1276D 1/4"x100' Peerless Yellow Tape, Tenths</v>
      </c>
      <c r="C1728" s="1263" t="str">
        <f>VLOOKUP(A1728,[4]Sokkia_Master!A$1:F$8986,3,FALSE)</f>
        <v>LIMITED</v>
      </c>
      <c r="D1728" s="1264">
        <f>VLOOKUP(A1728,[4]Sokkia_Master!A$1:F$8986,4,FALSE)</f>
        <v>229</v>
      </c>
    </row>
    <row r="1729" spans="1:4">
      <c r="A1729" s="1292">
        <v>121630</v>
      </c>
      <c r="B1729" s="1262" t="str">
        <f>VLOOKUP(A1729,[4]Sokkia_Master!A$1:F$8986,2,FALSE)</f>
        <v>Y1279 1/4"x300' Peerless Yellow Tape, Inches</v>
      </c>
      <c r="C1729" s="1263" t="str">
        <f>VLOOKUP(A1729,[4]Sokkia_Master!A$1:F$8986,3,FALSE)</f>
        <v>LIMITED</v>
      </c>
      <c r="D1729" s="1264">
        <f>VLOOKUP(A1729,[4]Sokkia_Master!A$1:F$8986,4,FALSE)</f>
        <v>610</v>
      </c>
    </row>
    <row r="1730" spans="1:4">
      <c r="A1730" s="1292">
        <v>121635</v>
      </c>
      <c r="B1730" s="1262" t="str">
        <f>VLOOKUP(A1730,[4]Sokkia_Master!A$1:F$8986,2,FALSE)</f>
        <v>Y1279D 1/4"x300' Peerless Yellow Tape, Tenths</v>
      </c>
      <c r="C1730" s="1263" t="str">
        <f>VLOOKUP(A1730,[4]Sokkia_Master!A$1:F$8986,3,FALSE)</f>
        <v>LIMITED</v>
      </c>
      <c r="D1730" s="1264">
        <f>VLOOKUP(A1730,[4]Sokkia_Master!A$1:F$8986,4,FALSE)</f>
        <v>447</v>
      </c>
    </row>
    <row r="1731" spans="1:4">
      <c r="A1731" s="1292"/>
      <c r="B1731" s="1260"/>
      <c r="C1731" s="1253"/>
      <c r="D1731" s="1302"/>
    </row>
    <row r="1732" spans="1:4">
      <c r="A1732" s="1292">
        <v>121626</v>
      </c>
      <c r="B1732" s="1262" t="str">
        <f>VLOOKUP(A1732,[4]Sokkia_Master!A$1:F$8986,2,FALSE)</f>
        <v>RY1278D 1/4"x200' Peerless Yellow Tape, Refill, Tenths</v>
      </c>
      <c r="C1732" s="1263" t="str">
        <f>VLOOKUP(A1732,[4]Sokkia_Master!A$1:F$8986,3,FALSE)</f>
        <v>LIMITED</v>
      </c>
      <c r="D1732" s="1264">
        <f>VLOOKUP(A1732,[4]Sokkia_Master!A$1:F$8986,4,FALSE)</f>
        <v>229</v>
      </c>
    </row>
    <row r="1733" spans="1:4">
      <c r="A1733" s="1292">
        <v>121631</v>
      </c>
      <c r="B1733" s="1262" t="str">
        <f>VLOOKUP(A1733,[4]Sokkia_Master!A$1:F$8986,2,FALSE)</f>
        <v>RY1279 1/4"x300' Peerless Yellow Tape, Refill, Inches</v>
      </c>
      <c r="C1733" s="1263" t="str">
        <f>VLOOKUP(A1733,[4]Sokkia_Master!A$1:F$8986,3,FALSE)</f>
        <v>LIMITED</v>
      </c>
      <c r="D1733" s="1264">
        <f>VLOOKUP(A1733,[4]Sokkia_Master!A$1:F$8986,4,FALSE)</f>
        <v>287</v>
      </c>
    </row>
    <row r="1734" spans="1:4">
      <c r="A1734" s="1292"/>
      <c r="B1734" s="1260" t="str">
        <f>IF(A1734&gt;0,VLOOKUP(A1734,#REF!,3,FALSE)," ")</f>
        <v xml:space="preserve"> </v>
      </c>
      <c r="C1734" s="1253" t="str">
        <f>IF(A1734&gt;0,VLOOKUP(A1734,#REF!,4,FALSE)," ")</f>
        <v xml:space="preserve"> </v>
      </c>
      <c r="D1734" s="1302" t="str">
        <f>IF(A1734&gt;0,VLOOKUP(A1734,#REF!,5,FALSE)," ")</f>
        <v xml:space="preserve"> </v>
      </c>
    </row>
    <row r="1735" spans="1:4">
      <c r="A1735" s="1350"/>
      <c r="B1735" s="1351" t="s">
        <v>26456</v>
      </c>
      <c r="C1735" s="1352"/>
      <c r="D1735" s="1353"/>
    </row>
    <row r="1736" spans="1:4">
      <c r="A1736" s="1292"/>
      <c r="B1736" s="1260" t="str">
        <f>IF(A1736&gt;0,VLOOKUP(A1736,#REF!,3,FALSE)," ")</f>
        <v xml:space="preserve"> </v>
      </c>
      <c r="C1736" s="1253" t="str">
        <f>IF(A1736&gt;0,VLOOKUP(A1736,#REF!,4,FALSE)," ")</f>
        <v xml:space="preserve"> </v>
      </c>
      <c r="D1736" s="1302" t="str">
        <f>IF(A1736&gt;0,VLOOKUP(A1736,#REF!,5,FALSE)," ")</f>
        <v xml:space="preserve"> </v>
      </c>
    </row>
    <row r="1737" spans="1:4">
      <c r="A1737" s="1292">
        <v>122110</v>
      </c>
      <c r="B1737" s="1262" t="str">
        <f>VLOOKUP(A1737,[4]Sokkia_Master!A$1:F$8986,2,FALSE)</f>
        <v>O9100B 5/16"x100' Super Hi Way Nubian, Add Style</v>
      </c>
      <c r="C1737" s="1263" t="str">
        <f>VLOOKUP(A1737,[4]Sokkia_Master!A$1:F$8986,3,FALSE)</f>
        <v>LIMITED</v>
      </c>
      <c r="D1737" s="1264">
        <f>VLOOKUP(A1737,[4]Sokkia_Master!A$1:F$8986,4,FALSE)</f>
        <v>366</v>
      </c>
    </row>
    <row r="1738" spans="1:4">
      <c r="A1738" s="1292">
        <v>122120</v>
      </c>
      <c r="B1738" s="1262" t="str">
        <f>VLOOKUP(A1738,[4]Sokkia_Master!A$1:F$8986,2,FALSE)</f>
        <v>O9200B 5/16"x200' Super Hi Way Nubian, Add Style</v>
      </c>
      <c r="C1738" s="1263" t="str">
        <f>VLOOKUP(A1738,[4]Sokkia_Master!A$1:F$8986,3,FALSE)</f>
        <v>LIMITED</v>
      </c>
      <c r="D1738" s="1264">
        <f>VLOOKUP(A1738,[4]Sokkia_Master!A$1:F$8986,4,FALSE)</f>
        <v>650</v>
      </c>
    </row>
    <row r="1739" spans="1:4">
      <c r="A1739" s="1292"/>
      <c r="B1739" s="1260" t="str">
        <f>IF(A1739&gt;0,VLOOKUP(A1739,#REF!,3,FALSE)," ")</f>
        <v xml:space="preserve"> </v>
      </c>
      <c r="C1739" s="1253" t="str">
        <f>IF(A1739&gt;0,VLOOKUP(A1739,#REF!,4,FALSE)," ")</f>
        <v xml:space="preserve"> </v>
      </c>
      <c r="D1739" s="1302" t="str">
        <f>IF(A1739&gt;0,VLOOKUP(A1739,#REF!,5,FALSE)," ")</f>
        <v xml:space="preserve"> </v>
      </c>
    </row>
    <row r="1740" spans="1:4">
      <c r="A1740" s="1350"/>
      <c r="B1740" s="1351" t="s">
        <v>11</v>
      </c>
      <c r="C1740" s="1352"/>
      <c r="D1740" s="1353"/>
    </row>
    <row r="1741" spans="1:4">
      <c r="A1741" s="1292"/>
      <c r="B1741" s="1260" t="str">
        <f>IF(A1741&gt;0,VLOOKUP(A1741,#REF!,3,FALSE)," ")</f>
        <v xml:space="preserve"> </v>
      </c>
      <c r="C1741" s="1253" t="str">
        <f>IF(A1741&gt;0,VLOOKUP(A1741,#REF!,4,FALSE)," ")</f>
        <v xml:space="preserve"> </v>
      </c>
      <c r="D1741" s="1302" t="str">
        <f>IF(A1741&gt;0,VLOOKUP(A1741,#REF!,5,FALSE)," ")</f>
        <v xml:space="preserve"> </v>
      </c>
    </row>
    <row r="1742" spans="1:4">
      <c r="A1742" s="1292">
        <v>724300</v>
      </c>
      <c r="B1742" s="1262" t="str">
        <f>VLOOKUP(A1742,[4]Sokkia_Master!A$1:F$8986,2,FALSE)</f>
        <v>14" Chaining Pin Set</v>
      </c>
      <c r="C1742" s="1263">
        <f>VLOOKUP(A1742,[4]Sokkia_Master!A$1:F$8986,3,FALSE)</f>
        <v>0</v>
      </c>
      <c r="D1742" s="1264">
        <f>VLOOKUP(A1742,[4]Sokkia_Master!A$1:F$8986,4,FALSE)</f>
        <v>24.1</v>
      </c>
    </row>
    <row r="1743" spans="1:4">
      <c r="A1743" s="1292"/>
      <c r="B1743" s="1260" t="str">
        <f>IF(A1743&gt;0,VLOOKUP(A1743,#REF!,3,FALSE)," ")</f>
        <v xml:space="preserve"> </v>
      </c>
      <c r="C1743" s="1253" t="str">
        <f>IF(A1743&gt;0,VLOOKUP(A1743,#REF!,4,FALSE)," ")</f>
        <v xml:space="preserve"> </v>
      </c>
      <c r="D1743" s="1302" t="str">
        <f>IF(A1743&gt;0,VLOOKUP(A1743,#REF!,5,FALSE)," ")</f>
        <v xml:space="preserve"> </v>
      </c>
    </row>
    <row r="1744" spans="1:4">
      <c r="A1744" s="1350"/>
      <c r="B1744" s="1351" t="s">
        <v>26457</v>
      </c>
      <c r="C1744" s="1352"/>
      <c r="D1744" s="1353"/>
    </row>
    <row r="1745" spans="1:4">
      <c r="A1745" s="1292"/>
      <c r="B1745" s="1260" t="str">
        <f>IF(A1745&gt;0,VLOOKUP(A1745,#REF!,3,FALSE)," ")</f>
        <v xml:space="preserve"> </v>
      </c>
      <c r="C1745" s="1253" t="str">
        <f>IF(A1745&gt;0,VLOOKUP(A1745,#REF!,4,FALSE)," ")</f>
        <v xml:space="preserve"> </v>
      </c>
      <c r="D1745" s="1302" t="str">
        <f>IF(A1745&gt;0,VLOOKUP(A1745,#REF!,5,FALSE)," ")</f>
        <v xml:space="preserve"> </v>
      </c>
    </row>
    <row r="1746" spans="1:4">
      <c r="A1746" s="1292">
        <v>845022</v>
      </c>
      <c r="B1746" s="1262" t="str">
        <f>VLOOKUP(A1746,[4]Sokkia_Master!A$1:F$8986,2,FALSE)</f>
        <v>Utility Fiberglass Tape - 50m Grad in 5 cm</v>
      </c>
      <c r="C1746" s="1263">
        <f>VLOOKUP(A1746,[4]Sokkia_Master!A$1:F$8986,3,FALSE)</f>
        <v>0</v>
      </c>
      <c r="D1746" s="1264">
        <f>VLOOKUP(A1746,[4]Sokkia_Master!A$1:F$8986,4,FALSE)</f>
        <v>47</v>
      </c>
    </row>
    <row r="1747" spans="1:4">
      <c r="A1747" s="1292"/>
      <c r="B1747" s="1260" t="str">
        <f>IF(A1747&gt;0,VLOOKUP(A1747,#REF!,3,FALSE)," ")</f>
        <v xml:space="preserve"> </v>
      </c>
      <c r="C1747" s="1253" t="str">
        <f>IF(A1747&gt;0,VLOOKUP(A1747,#REF!,4,FALSE)," ")</f>
        <v xml:space="preserve"> </v>
      </c>
      <c r="D1747" s="1302" t="str">
        <f>IF(A1747&gt;0,VLOOKUP(A1747,#REF!,5,FALSE)," ")</f>
        <v xml:space="preserve"> </v>
      </c>
    </row>
    <row r="1748" spans="1:4">
      <c r="A1748" s="1350"/>
      <c r="B1748" s="1351" t="s">
        <v>26458</v>
      </c>
      <c r="C1748" s="1352"/>
      <c r="D1748" s="1353"/>
    </row>
    <row r="1749" spans="1:4">
      <c r="A1749" s="1292"/>
      <c r="B1749" s="1260" t="str">
        <f>IF(A1749&gt;0,VLOOKUP(A1749,#REF!,3,FALSE)," ")</f>
        <v xml:space="preserve"> </v>
      </c>
      <c r="C1749" s="1253" t="str">
        <f>IF(A1749&gt;0,VLOOKUP(A1749,#REF!,4,FALSE)," ")</f>
        <v xml:space="preserve"> </v>
      </c>
      <c r="D1749" s="1302" t="str">
        <f>IF(A1749&gt;0,VLOOKUP(A1749,#REF!,5,FALSE)," ")</f>
        <v xml:space="preserve"> </v>
      </c>
    </row>
    <row r="1750" spans="1:4">
      <c r="A1750" s="1292" t="s">
        <v>8988</v>
      </c>
      <c r="B1750" s="1262" t="str">
        <f>VLOOKUP(A1750,[4]Sokkia_Master!A$1:F$8986,2,FALSE)</f>
        <v>062CME 6' Red End Rule Inch Metric</v>
      </c>
      <c r="C1750" s="1263">
        <f>VLOOKUP(A1750,[4]Sokkia_Master!A$1:F$8986,3,FALSE)</f>
        <v>0</v>
      </c>
      <c r="D1750" s="1264">
        <f>VLOOKUP(A1750,[4]Sokkia_Master!A$1:F$8986,4,FALSE)</f>
        <v>21.8</v>
      </c>
    </row>
    <row r="1751" spans="1:4">
      <c r="A1751" s="1292">
        <v>120566</v>
      </c>
      <c r="B1751" s="1262" t="str">
        <f>VLOOKUP(A1751,[4]Sokkia_Master!A$1:F$8986,2,FALSE)</f>
        <v>966 6' Red End Two Way Folding Rule</v>
      </c>
      <c r="C1751" s="1263" t="str">
        <f>VLOOKUP(A1751,[4]Sokkia_Master!A$1:F$8986,3,FALSE)</f>
        <v>S O</v>
      </c>
      <c r="D1751" s="1264">
        <f>VLOOKUP(A1751,[4]Sokkia_Master!A$1:F$8986,4,FALSE)</f>
        <v>20.6</v>
      </c>
    </row>
    <row r="1752" spans="1:4">
      <c r="A1752" s="1292">
        <v>120575</v>
      </c>
      <c r="B1752" s="1262" t="str">
        <f>VLOOKUP(A1752,[4]Sokkia_Master!A$1:F$8986,2,FALSE)</f>
        <v>1066D 6' Red End Engineer's Rule, HD</v>
      </c>
      <c r="C1752" s="1263">
        <f>VLOOKUP(A1752,[4]Sokkia_Master!A$1:F$8986,3,FALSE)</f>
        <v>0</v>
      </c>
      <c r="D1752" s="1264">
        <f>VLOOKUP(A1752,[4]Sokkia_Master!A$1:F$8986,4,FALSE)</f>
        <v>29.8</v>
      </c>
    </row>
    <row r="1753" spans="1:4">
      <c r="A1753" s="1292">
        <v>120576</v>
      </c>
      <c r="B1753" s="1262" t="str">
        <f>VLOOKUP(A1753,[4]Sokkia_Master!A$1:F$8986,2,FALSE)</f>
        <v>1066DM 6'2m H.D. Folding Wood Rule Tenths/Metric</v>
      </c>
      <c r="C1753" s="1263">
        <f>VLOOKUP(A1753,[4]Sokkia_Master!A$1:F$8986,3,FALSE)</f>
        <v>0</v>
      </c>
      <c r="D1753" s="1264">
        <f>VLOOKUP(A1753,[4]Sokkia_Master!A$1:F$8986,4,FALSE)</f>
        <v>29.8</v>
      </c>
    </row>
    <row r="1754" spans="1:4">
      <c r="A1754" s="1292"/>
      <c r="B1754" s="1260" t="str">
        <f>IF(A1754&gt;0,VLOOKUP(A1754,#REF!,3,FALSE)," ")</f>
        <v xml:space="preserve"> </v>
      </c>
      <c r="C1754" s="1253" t="str">
        <f>IF(A1754&gt;0,VLOOKUP(A1754,#REF!,4,FALSE)," ")</f>
        <v xml:space="preserve"> </v>
      </c>
      <c r="D1754" s="1302" t="str">
        <f>IF(A1754&gt;0,VLOOKUP(A1754,#REF!,5,FALSE)," ")</f>
        <v xml:space="preserve"> </v>
      </c>
    </row>
    <row r="1756" spans="1:4">
      <c r="A1756" s="1350"/>
      <c r="B1756" s="1351" t="s">
        <v>26459</v>
      </c>
      <c r="C1756" s="1352"/>
      <c r="D1756" s="1353"/>
    </row>
    <row r="1757" spans="1:4">
      <c r="A1757" s="1292"/>
      <c r="B1757" s="1260" t="str">
        <f>IF(A1757&gt;0,VLOOKUP(A1757,#REF!,3,FALSE)," ")</f>
        <v xml:space="preserve"> </v>
      </c>
      <c r="C1757" s="1253" t="str">
        <f>IF(A1757&gt;0,VLOOKUP(A1757,#REF!,4,FALSE)," ")</f>
        <v xml:space="preserve"> </v>
      </c>
      <c r="D1757" s="1302" t="str">
        <f>IF(A1757&gt;0,VLOOKUP(A1757,#REF!,5,FALSE)," ")</f>
        <v xml:space="preserve"> </v>
      </c>
    </row>
    <row r="1758" spans="1:4">
      <c r="A1758" s="1292">
        <v>812212</v>
      </c>
      <c r="B1758" s="1262" t="str">
        <f>VLOOKUP(A1758,[4]Sokkia_Master!A$1:F$8986,2,FALSE)</f>
        <v>12oz Plumb Bob</v>
      </c>
      <c r="C1758" s="1263">
        <f>VLOOKUP(A1758,[4]Sokkia_Master!A$1:F$8986,3,FALSE)</f>
        <v>0</v>
      </c>
      <c r="D1758" s="1264">
        <f>VLOOKUP(A1758,[4]Sokkia_Master!A$1:F$8986,4,FALSE)</f>
        <v>25.2</v>
      </c>
    </row>
    <row r="1759" spans="1:4">
      <c r="A1759" s="1292">
        <v>812214</v>
      </c>
      <c r="B1759" s="1262" t="str">
        <f>VLOOKUP(A1759,[4]Sokkia_Master!A$1:F$8986,2,FALSE)</f>
        <v>14oz Plumb Bob</v>
      </c>
      <c r="C1759" s="1263">
        <f>VLOOKUP(A1759,[4]Sokkia_Master!A$1:F$8986,3,FALSE)</f>
        <v>0</v>
      </c>
      <c r="D1759" s="1264">
        <f>VLOOKUP(A1759,[4]Sokkia_Master!A$1:F$8986,4,FALSE)</f>
        <v>27.5</v>
      </c>
    </row>
    <row r="1760" spans="1:4">
      <c r="A1760" s="1292">
        <v>812216</v>
      </c>
      <c r="B1760" s="1262" t="str">
        <f>VLOOKUP(A1760,[4]Sokkia_Master!A$1:F$8986,2,FALSE)</f>
        <v>16oz Plumb Bob</v>
      </c>
      <c r="C1760" s="1263">
        <f>VLOOKUP(A1760,[4]Sokkia_Master!A$1:F$8986,3,FALSE)</f>
        <v>0</v>
      </c>
      <c r="D1760" s="1264">
        <f>VLOOKUP(A1760,[4]Sokkia_Master!A$1:F$8986,4,FALSE)</f>
        <v>29.8</v>
      </c>
    </row>
    <row r="1761" spans="1:4">
      <c r="A1761" s="1292">
        <v>812218</v>
      </c>
      <c r="B1761" s="1262" t="str">
        <f>VLOOKUP(A1761,[4]Sokkia_Master!A$1:F$8986,2,FALSE)</f>
        <v>18oz Plumb Bob</v>
      </c>
      <c r="C1761" s="1263">
        <f>VLOOKUP(A1761,[4]Sokkia_Master!A$1:F$8986,3,FALSE)</f>
        <v>0</v>
      </c>
      <c r="D1761" s="1264">
        <f>VLOOKUP(A1761,[4]Sokkia_Master!A$1:F$8986,4,FALSE)</f>
        <v>31</v>
      </c>
    </row>
    <row r="1762" spans="1:4">
      <c r="A1762" s="1292">
        <v>812224</v>
      </c>
      <c r="B1762" s="1262" t="str">
        <f>VLOOKUP(A1762,[4]Sokkia_Master!A$1:F$8986,2,FALSE)</f>
        <v>24oz Plumb Bob</v>
      </c>
      <c r="C1762" s="1263">
        <f>VLOOKUP(A1762,[4]Sokkia_Master!A$1:F$8986,3,FALSE)</f>
        <v>0</v>
      </c>
      <c r="D1762" s="1264">
        <f>VLOOKUP(A1762,[4]Sokkia_Master!A$1:F$8986,4,FALSE)</f>
        <v>47</v>
      </c>
    </row>
    <row r="1763" spans="1:4">
      <c r="A1763" s="1292"/>
      <c r="B1763" s="1260" t="str">
        <f>IF(A1763&gt;0,VLOOKUP(A1763,#REF!,3,FALSE)," ")</f>
        <v xml:space="preserve"> </v>
      </c>
      <c r="C1763" s="1253" t="str">
        <f>IF(A1763&gt;0,VLOOKUP(A1763,#REF!,4,FALSE)," ")</f>
        <v xml:space="preserve"> </v>
      </c>
      <c r="D1763" s="1302" t="str">
        <f>IF(A1763&gt;0,VLOOKUP(A1763,#REF!,5,FALSE)," ")</f>
        <v xml:space="preserve"> </v>
      </c>
    </row>
    <row r="1764" spans="1:4">
      <c r="A1764" s="1350"/>
      <c r="B1764" s="1351" t="s">
        <v>26460</v>
      </c>
      <c r="C1764" s="1352"/>
      <c r="D1764" s="1353"/>
    </row>
    <row r="1765" spans="1:4">
      <c r="A1765" s="1292"/>
      <c r="B1765" s="1260"/>
      <c r="C1765" s="1253"/>
      <c r="D1765" s="1302"/>
    </row>
    <row r="1766" spans="1:4">
      <c r="A1766" s="1292">
        <v>812290</v>
      </c>
      <c r="B1766" s="1262" t="str">
        <f>VLOOKUP(A1766,[4]Sokkia_Master!A$1:F$8986,2,FALSE)</f>
        <v>Plumb Bob Point</v>
      </c>
      <c r="C1766" s="1263">
        <f>VLOOKUP(A1766,[4]Sokkia_Master!A$1:F$8986,3,FALSE)</f>
        <v>0</v>
      </c>
      <c r="D1766" s="1264">
        <f>VLOOKUP(A1766,[4]Sokkia_Master!A$1:F$8986,4,FALSE)</f>
        <v>2.41</v>
      </c>
    </row>
    <row r="1767" spans="1:4">
      <c r="A1767" s="1292">
        <v>812293</v>
      </c>
      <c r="B1767" s="1262" t="str">
        <f>VLOOKUP(A1767,[4]Sokkia_Master!A$1:F$8986,2,FALSE)</f>
        <v>Plumb Bob Cap with Space for Extra Point</v>
      </c>
      <c r="C1767" s="1263">
        <f>VLOOKUP(A1767,[4]Sokkia_Master!A$1:F$8986,3,FALSE)</f>
        <v>0</v>
      </c>
      <c r="D1767" s="1264">
        <f>VLOOKUP(A1767,[4]Sokkia_Master!A$1:F$8986,4,FALSE)</f>
        <v>2.41</v>
      </c>
    </row>
    <row r="1768" spans="1:4">
      <c r="A1768" s="1292"/>
      <c r="B1768" s="1260" t="str">
        <f>IF(A1768&gt;0,VLOOKUP(A1768,#REF!,3,FALSE)," ")</f>
        <v xml:space="preserve"> </v>
      </c>
      <c r="C1768" s="1253" t="str">
        <f>IF(A1768&gt;0,VLOOKUP(A1768,#REF!,4,FALSE)," ")</f>
        <v xml:space="preserve"> </v>
      </c>
      <c r="D1768" s="1302" t="str">
        <f>IF(A1768&gt;0,VLOOKUP(A1768,#REF!,5,FALSE)," ")</f>
        <v xml:space="preserve"> </v>
      </c>
    </row>
    <row r="1769" spans="1:4">
      <c r="A1769" s="1350"/>
      <c r="B1769" s="1351" t="s">
        <v>26461</v>
      </c>
      <c r="C1769" s="1352"/>
      <c r="D1769" s="1353"/>
    </row>
    <row r="1770" spans="1:4">
      <c r="A1770" s="1292"/>
      <c r="B1770" s="1260"/>
      <c r="C1770" s="1253"/>
      <c r="D1770" s="1302"/>
    </row>
    <row r="1771" spans="1:4">
      <c r="A1771" s="1292">
        <v>812315</v>
      </c>
      <c r="B1771" s="1262" t="str">
        <f>VLOOKUP(A1771,[4]Sokkia_Master!A$1:F$8986,2,FALSE)</f>
        <v>Leather Scabbard, for 10-14 oz Plumb Bob</v>
      </c>
      <c r="C1771" s="1263">
        <f>VLOOKUP(A1771,[4]Sokkia_Master!A$1:F$8986,3,FALSE)</f>
        <v>0</v>
      </c>
      <c r="D1771" s="1264">
        <f>VLOOKUP(A1771,[4]Sokkia_Master!A$1:F$8986,4,FALSE)</f>
        <v>6.53</v>
      </c>
    </row>
    <row r="1772" spans="1:4">
      <c r="A1772" s="1292">
        <v>812325</v>
      </c>
      <c r="B1772" s="1262" t="str">
        <f>VLOOKUP(A1772,[4]Sokkia_Master!A$1:F$8986,2,FALSE)</f>
        <v>Leather Scabbard, for 16-18 oz Plumb Bob</v>
      </c>
      <c r="C1772" s="1263">
        <f>VLOOKUP(A1772,[4]Sokkia_Master!A$1:F$8986,3,FALSE)</f>
        <v>0</v>
      </c>
      <c r="D1772" s="1264">
        <f>VLOOKUP(A1772,[4]Sokkia_Master!A$1:F$8986,4,FALSE)</f>
        <v>7.22</v>
      </c>
    </row>
    <row r="1773" spans="1:4">
      <c r="A1773" s="1292">
        <v>812335</v>
      </c>
      <c r="B1773" s="1262" t="str">
        <f>VLOOKUP(A1773,[4]Sokkia_Master!A$1:F$8986,2,FALSE)</f>
        <v>Leather Scabbard, for 24-32 oz Plumb Bob</v>
      </c>
      <c r="C1773" s="1263">
        <f>VLOOKUP(A1773,[4]Sokkia_Master!A$1:F$8986,3,FALSE)</f>
        <v>0</v>
      </c>
      <c r="D1773" s="1264">
        <f>VLOOKUP(A1773,[4]Sokkia_Master!A$1:F$8986,4,FALSE)</f>
        <v>8.4700000000000006</v>
      </c>
    </row>
    <row r="1774" spans="1:4">
      <c r="A1774" s="1292">
        <v>812350</v>
      </c>
      <c r="B1774" s="1262" t="str">
        <f>VLOOKUP(A1774,[4]Sokkia_Master!A$1:F$8986,2,FALSE)</f>
        <v>Belt for Carrying Plumb Bob Scabbard</v>
      </c>
      <c r="C1774" s="1263">
        <f>VLOOKUP(A1774,[4]Sokkia_Master!A$1:F$8986,3,FALSE)</f>
        <v>0</v>
      </c>
      <c r="D1774" s="1264">
        <f>VLOOKUP(A1774,[4]Sokkia_Master!A$1:F$8986,4,FALSE)</f>
        <v>7.55</v>
      </c>
    </row>
    <row r="1775" spans="1:4">
      <c r="A1775" s="1292">
        <v>812365</v>
      </c>
      <c r="B1775" s="1262" t="str">
        <f>VLOOKUP(A1775,[4]Sokkia_Master!A$1:F$8986,2,FALSE)</f>
        <v>Leather Scabbard Plumb Bob and Gammon Reel</v>
      </c>
      <c r="C1775" s="1263">
        <f>VLOOKUP(A1775,[4]Sokkia_Master!A$1:F$8986,3,FALSE)</f>
        <v>0</v>
      </c>
      <c r="D1775" s="1264">
        <f>VLOOKUP(A1775,[4]Sokkia_Master!A$1:F$8986,4,FALSE)</f>
        <v>14.9</v>
      </c>
    </row>
    <row r="1776" spans="1:4">
      <c r="A1776" s="1292"/>
      <c r="B1776" s="1260" t="str">
        <f>IF(A1776&gt;0,VLOOKUP(A1776,#REF!,3,FALSE)," ")</f>
        <v xml:space="preserve"> </v>
      </c>
      <c r="C1776" s="1253" t="str">
        <f>IF(A1776&gt;0,VLOOKUP(A1776,#REF!,4,FALSE)," ")</f>
        <v xml:space="preserve"> </v>
      </c>
      <c r="D1776" s="1302" t="str">
        <f>IF(A1776&gt;0,VLOOKUP(A1776,#REF!,5,FALSE)," ")</f>
        <v xml:space="preserve"> </v>
      </c>
    </row>
    <row r="1777" spans="1:4">
      <c r="A1777" s="1350"/>
      <c r="B1777" s="1351" t="s">
        <v>26462</v>
      </c>
      <c r="C1777" s="1352"/>
      <c r="D1777" s="1353"/>
    </row>
    <row r="1778" spans="1:4">
      <c r="A1778" s="1292"/>
      <c r="B1778" s="1260" t="str">
        <f>IF(A1778&gt;0,VLOOKUP(A1778,#REF!,3,FALSE)," ")</f>
        <v xml:space="preserve"> </v>
      </c>
      <c r="C1778" s="1253" t="str">
        <f>IF(A1778&gt;0,VLOOKUP(A1778,#REF!,4,FALSE)," ")</f>
        <v xml:space="preserve"> </v>
      </c>
      <c r="D1778" s="1302" t="str">
        <f>IF(A1778&gt;0,VLOOKUP(A1778,#REF!,5,FALSE)," ")</f>
        <v xml:space="preserve"> </v>
      </c>
    </row>
    <row r="1779" spans="1:4">
      <c r="A1779" s="1292">
        <v>812413</v>
      </c>
      <c r="B1779" s="1262" t="str">
        <f>VLOOKUP(A1779,[4]Sokkia_Master!A$1:F$8986,2,FALSE)</f>
        <v>Medium Cord - White, 50 yard spool</v>
      </c>
      <c r="C1779" s="1263">
        <f>VLOOKUP(A1779,[4]Sokkia_Master!A$1:F$8986,3,FALSE)</f>
        <v>0</v>
      </c>
      <c r="D1779" s="1264">
        <f>VLOOKUP(A1779,[4]Sokkia_Master!A$1:F$8986,4,FALSE)</f>
        <v>11.4</v>
      </c>
    </row>
    <row r="1780" spans="1:4">
      <c r="A1780" s="1292">
        <v>812423</v>
      </c>
      <c r="B1780" s="1262" t="str">
        <f>VLOOKUP(A1780,[4]Sokkia_Master!A$1:F$8986,2,FALSE)</f>
        <v>Medium Cord - Bright Orange, 50 yard spool</v>
      </c>
      <c r="C1780" s="1263">
        <f>VLOOKUP(A1780,[4]Sokkia_Master!A$1:F$8986,3,FALSE)</f>
        <v>0</v>
      </c>
      <c r="D1780" s="1264">
        <f>VLOOKUP(A1780,[4]Sokkia_Master!A$1:F$8986,4,FALSE)</f>
        <v>16</v>
      </c>
    </row>
    <row r="1781" spans="1:4">
      <c r="A1781" s="1292">
        <v>812439</v>
      </c>
      <c r="B1781" s="1262" t="str">
        <f>VLOOKUP(A1781,[4]Sokkia_Master!A$1:F$8986,2,FALSE)</f>
        <v>Plumb Bob Cord - Florescent Yellow, 50 yard spool</v>
      </c>
      <c r="C1781" s="1263">
        <f>VLOOKUP(A1781,[4]Sokkia_Master!A$1:F$8986,3,FALSE)</f>
        <v>0</v>
      </c>
      <c r="D1781" s="1264">
        <f>VLOOKUP(A1781,[4]Sokkia_Master!A$1:F$8986,4,FALSE)</f>
        <v>18.3</v>
      </c>
    </row>
    <row r="1782" spans="1:4">
      <c r="A1782" s="1292"/>
      <c r="B1782" s="1260" t="str">
        <f>IF(A1782&gt;0,VLOOKUP(A1782,#REF!,3,FALSE)," ")</f>
        <v xml:space="preserve"> </v>
      </c>
      <c r="C1782" s="1253" t="str">
        <f>IF(A1782&gt;0,VLOOKUP(A1782,#REF!,4,FALSE)," ")</f>
        <v xml:space="preserve"> </v>
      </c>
      <c r="D1782" s="1302" t="str">
        <f>IF(A1782&gt;0,VLOOKUP(A1782,#REF!,5,FALSE)," ")</f>
        <v xml:space="preserve"> </v>
      </c>
    </row>
    <row r="1783" spans="1:4">
      <c r="A1783" s="1350"/>
      <c r="B1783" s="1351" t="s">
        <v>26463</v>
      </c>
      <c r="C1783" s="1352"/>
      <c r="D1783" s="1353"/>
    </row>
    <row r="1784" spans="1:4">
      <c r="A1784" s="1292"/>
      <c r="B1784" s="1260" t="str">
        <f>IF(A1784&gt;0,VLOOKUP(A1784,#REF!,3,FALSE)," ")</f>
        <v xml:space="preserve"> </v>
      </c>
      <c r="C1784" s="1253" t="str">
        <f>IF(A1784&gt;0,VLOOKUP(A1784,#REF!,4,FALSE)," ")</f>
        <v xml:space="preserve"> </v>
      </c>
      <c r="D1784" s="1302" t="str">
        <f>IF(A1784&gt;0,VLOOKUP(A1784,#REF!,5,FALSE)," ")</f>
        <v xml:space="preserve"> </v>
      </c>
    </row>
    <row r="1785" spans="1:4">
      <c r="A1785" s="1292">
        <v>812620</v>
      </c>
      <c r="B1785" s="1262" t="str">
        <f>VLOOKUP(A1785,[4]Sokkia_Master!A$1:F$8986,2,FALSE)</f>
        <v>Plastic Target to attach to line, 2-1/2 x 4 in. (red and white)</v>
      </c>
      <c r="C1785" s="1263">
        <f>VLOOKUP(A1785,[4]Sokkia_Master!A$1:F$8986,3,FALSE)</f>
        <v>0</v>
      </c>
      <c r="D1785" s="1264">
        <f>VLOOKUP(A1785,[4]Sokkia_Master!A$1:F$8986,4,FALSE)</f>
        <v>1.83</v>
      </c>
    </row>
    <row r="1786" spans="1:4">
      <c r="A1786" s="1292">
        <v>812625</v>
      </c>
      <c r="B1786" s="1262" t="str">
        <f>VLOOKUP(A1786,[4]Sokkia_Master!A$1:F$8986,2,FALSE)</f>
        <v>Translucent Plastic Target, 2-1/4 x 4 in. (black and orange)</v>
      </c>
      <c r="C1786" s="1263">
        <f>VLOOKUP(A1786,[4]Sokkia_Master!A$1:F$8986,3,FALSE)</f>
        <v>0</v>
      </c>
      <c r="D1786" s="1264">
        <f>VLOOKUP(A1786,[4]Sokkia_Master!A$1:F$8986,4,FALSE)</f>
        <v>2.41</v>
      </c>
    </row>
    <row r="1787" spans="1:4">
      <c r="A1787" s="1292">
        <v>812640</v>
      </c>
      <c r="B1787" s="1262" t="str">
        <f>VLOOKUP(A1787,[4]Sokkia_Master!A$1:F$8986,2,FALSE)</f>
        <v>Quick-Stick Targets, 2 x 3-1/2 in. (Package of 25)</v>
      </c>
      <c r="C1787" s="1263">
        <f>VLOOKUP(A1787,[4]Sokkia_Master!A$1:F$8986,3,FALSE)</f>
        <v>0</v>
      </c>
      <c r="D1787" s="1264">
        <f>VLOOKUP(A1787,[4]Sokkia_Master!A$1:F$8986,4,FALSE)</f>
        <v>4.24</v>
      </c>
    </row>
    <row r="1788" spans="1:4">
      <c r="A1788" s="1292"/>
      <c r="B1788" s="1260" t="str">
        <f>IF(A1788&gt;0,VLOOKUP(A1788,#REF!,3,FALSE)," ")</f>
        <v xml:space="preserve"> </v>
      </c>
      <c r="C1788" s="1253" t="str">
        <f>IF(A1788&gt;0,VLOOKUP(A1788,#REF!,4,FALSE)," ")</f>
        <v xml:space="preserve"> </v>
      </c>
      <c r="D1788" s="1302" t="str">
        <f>IF(A1788&gt;0,VLOOKUP(A1788,#REF!,5,FALSE)," ")</f>
        <v xml:space="preserve"> </v>
      </c>
    </row>
    <row r="1789" spans="1:4">
      <c r="A1789" s="1350"/>
      <c r="B1789" s="1351" t="s">
        <v>26464</v>
      </c>
      <c r="C1789" s="1352"/>
      <c r="D1789" s="1353"/>
    </row>
    <row r="1790" spans="1:4">
      <c r="A1790" s="1292"/>
      <c r="B1790" s="1260" t="str">
        <f>IF(A1790&gt;0,VLOOKUP(A1790,#REF!,3,FALSE)," ")</f>
        <v xml:space="preserve"> </v>
      </c>
      <c r="C1790" s="1253" t="str">
        <f>IF(A1790&gt;0,VLOOKUP(A1790,#REF!,4,FALSE)," ")</f>
        <v xml:space="preserve"> </v>
      </c>
      <c r="D1790" s="1302" t="str">
        <f>IF(A1790&gt;0,VLOOKUP(A1790,#REF!,5,FALSE)," ")</f>
        <v xml:space="preserve"> </v>
      </c>
    </row>
    <row r="1791" spans="1:4">
      <c r="A1791" s="1292">
        <v>812448</v>
      </c>
      <c r="B1791" s="1262" t="str">
        <f>VLOOKUP(A1791,[4]Sokkia_Master!A$1:F$8986,2,FALSE)</f>
        <v>Gammon Reel 12 ft. Black &amp; Orange Flo Red String</v>
      </c>
      <c r="C1791" s="1263">
        <f>VLOOKUP(A1791,[4]Sokkia_Master!A$1:F$8986,3,FALSE)</f>
        <v>0</v>
      </c>
      <c r="D1791" s="1264">
        <f>VLOOKUP(A1791,[4]Sokkia_Master!A$1:F$8986,4,FALSE)</f>
        <v>22.9</v>
      </c>
    </row>
    <row r="1792" spans="1:4">
      <c r="A1792" s="1292">
        <v>812449</v>
      </c>
      <c r="B1792" s="1262" t="str">
        <f>VLOOKUP(A1792,[4]Sokkia_Master!A$1:F$8986,2,FALSE)</f>
        <v>Gammon Reel 12 ft. White &amp; Orange Flo Red String</v>
      </c>
      <c r="C1792" s="1263">
        <f>VLOOKUP(A1792,[4]Sokkia_Master!A$1:F$8986,3,FALSE)</f>
        <v>0</v>
      </c>
      <c r="D1792" s="1264">
        <f>VLOOKUP(A1792,[4]Sokkia_Master!A$1:F$8986,4,FALSE)</f>
        <v>22.9</v>
      </c>
    </row>
    <row r="1793" spans="1:4">
      <c r="A1793" s="1292">
        <v>812450</v>
      </c>
      <c r="B1793" s="1262" t="str">
        <f>VLOOKUP(A1793,[4]Sokkia_Master!A$1:F$8986,2,FALSE)</f>
        <v>Gammon Reel 6-1/2 ft. White &amp; Orange, Red-Orange String</v>
      </c>
      <c r="C1793" s="1263">
        <f>VLOOKUP(A1793,[4]Sokkia_Master!A$1:F$8986,3,FALSE)</f>
        <v>0</v>
      </c>
      <c r="D1793" s="1264">
        <f>VLOOKUP(A1793,[4]Sokkia_Master!A$1:F$8986,4,FALSE)</f>
        <v>17.2</v>
      </c>
    </row>
    <row r="1794" spans="1:4">
      <c r="A1794" s="1292">
        <v>812451</v>
      </c>
      <c r="B1794" s="1262" t="str">
        <f>VLOOKUP(A1794,[4]Sokkia_Master!A$1:F$8986,2,FALSE)</f>
        <v>Nylon String Refill, 24 yd Red-Orange</v>
      </c>
      <c r="C1794" s="1263">
        <f>VLOOKUP(A1794,[4]Sokkia_Master!A$1:F$8986,3,FALSE)</f>
        <v>0</v>
      </c>
      <c r="D1794" s="1264">
        <f>VLOOKUP(A1794,[4]Sokkia_Master!A$1:F$8986,4,FALSE)</f>
        <v>9.0500000000000007</v>
      </c>
    </row>
    <row r="1795" spans="1:4">
      <c r="A1795" s="1292">
        <v>812452</v>
      </c>
      <c r="B1795" s="1262" t="str">
        <f>VLOOKUP(A1795,[4]Sokkia_Master!A$1:F$8986,2,FALSE)</f>
        <v>Nylon String Refill, 24 yd Flo Yellow</v>
      </c>
      <c r="C1795" s="1263">
        <f>VLOOKUP(A1795,[4]Sokkia_Master!A$1:F$8986,3,FALSE)</f>
        <v>0</v>
      </c>
      <c r="D1795" s="1264">
        <f>VLOOKUP(A1795,[4]Sokkia_Master!A$1:F$8986,4,FALSE)</f>
        <v>9.0500000000000007</v>
      </c>
    </row>
    <row r="1796" spans="1:4">
      <c r="A1796" s="1292">
        <v>812454</v>
      </c>
      <c r="B1796" s="1262" t="str">
        <f>VLOOKUP(A1796,[4]Sokkia_Master!A$1:F$8986,2,FALSE)</f>
        <v>Nylon String Refill, 24 yd Flo Red</v>
      </c>
      <c r="C1796" s="1263">
        <f>VLOOKUP(A1796,[4]Sokkia_Master!A$1:F$8986,3,FALSE)</f>
        <v>0</v>
      </c>
      <c r="D1796" s="1264">
        <f>VLOOKUP(A1796,[4]Sokkia_Master!A$1:F$8986,4,FALSE)</f>
        <v>9.0500000000000007</v>
      </c>
    </row>
    <row r="1797" spans="1:4">
      <c r="A1797" s="1292"/>
      <c r="B1797" s="1260" t="str">
        <f>IF(A1797&gt;0,VLOOKUP(A1797,#REF!,3,FALSE)," ")</f>
        <v xml:space="preserve"> </v>
      </c>
      <c r="C1797" s="1253" t="str">
        <f>IF(A1797&gt;0,VLOOKUP(A1797,#REF!,4,FALSE)," ")</f>
        <v xml:space="preserve"> </v>
      </c>
      <c r="D1797" s="1302" t="str">
        <f>IF(A1797&gt;0,VLOOKUP(A1797,#REF!,5,FALSE)," ")</f>
        <v xml:space="preserve"> </v>
      </c>
    </row>
    <row r="1798" spans="1:4">
      <c r="A1798" s="1350"/>
      <c r="B1798" s="1351" t="s">
        <v>8343</v>
      </c>
      <c r="C1798" s="1352"/>
      <c r="D1798" s="1353"/>
    </row>
    <row r="1799" spans="1:4">
      <c r="A1799" s="1292"/>
      <c r="B1799" s="1260" t="str">
        <f>IF(A1799&gt;0,VLOOKUP(A1799,#REF!,3,FALSE)," ")</f>
        <v xml:space="preserve"> </v>
      </c>
      <c r="C1799" s="1253" t="str">
        <f>IF(A1799&gt;0,VLOOKUP(A1799,#REF!,4,FALSE)," ")</f>
        <v xml:space="preserve"> </v>
      </c>
      <c r="D1799" s="1302" t="str">
        <f>IF(A1799&gt;0,VLOOKUP(A1799,#REF!,5,FALSE)," ")</f>
        <v xml:space="preserve"> </v>
      </c>
    </row>
    <row r="1800" spans="1:4">
      <c r="A1800" s="1292">
        <v>879200</v>
      </c>
      <c r="B1800" s="1262" t="str">
        <f>VLOOKUP(A1800,[4]Sokkia_Master!A$1:F$8986,2,FALSE)</f>
        <v>Tally Register</v>
      </c>
      <c r="C1800" s="1263">
        <f>VLOOKUP(A1800,[4]Sokkia_Master!A$1:F$8986,3,FALSE)</f>
        <v>0</v>
      </c>
      <c r="D1800" s="1264">
        <f>VLOOKUP(A1800,[4]Sokkia_Master!A$1:F$8986,4,FALSE)</f>
        <v>26.4</v>
      </c>
    </row>
    <row r="1801" spans="1:4">
      <c r="A1801" s="1292"/>
      <c r="B1801" s="1260" t="str">
        <f>IF(A1801&gt;0,VLOOKUP(A1801,#REF!,3,FALSE)," ")</f>
        <v xml:space="preserve"> </v>
      </c>
      <c r="C1801" s="1253" t="str">
        <f>IF(A1801&gt;0,VLOOKUP(A1801,#REF!,4,FALSE)," ")</f>
        <v xml:space="preserve"> </v>
      </c>
      <c r="D1801" s="1302" t="str">
        <f>IF(A1801&gt;0,VLOOKUP(A1801,#REF!,5,FALSE)," ")</f>
        <v xml:space="preserve"> </v>
      </c>
    </row>
    <row r="1802" spans="1:4">
      <c r="A1802" s="1350"/>
      <c r="B1802" s="1351" t="s">
        <v>26465</v>
      </c>
      <c r="C1802" s="1352"/>
      <c r="D1802" s="1353"/>
    </row>
    <row r="1803" spans="1:4">
      <c r="A1803" s="1292"/>
      <c r="B1803" s="1260" t="str">
        <f>IF(A1803&gt;0,VLOOKUP(A1803,#REF!,3,FALSE)," ")</f>
        <v xml:space="preserve"> </v>
      </c>
      <c r="C1803" s="1253" t="str">
        <f>IF(A1803&gt;0,VLOOKUP(A1803,#REF!,4,FALSE)," ")</f>
        <v xml:space="preserve"> </v>
      </c>
      <c r="D1803" s="1302" t="str">
        <f>IF(A1803&gt;0,VLOOKUP(A1803,#REF!,5,FALSE)," ")</f>
        <v xml:space="preserve"> </v>
      </c>
    </row>
    <row r="1804" spans="1:4">
      <c r="A1804" s="1292">
        <v>724780</v>
      </c>
      <c r="B1804" s="1262" t="str">
        <f>VLOOKUP(A1804,[4]Sokkia_Master!A$1:F$8986,2,FALSE)</f>
        <v>Double Right Angle Prism</v>
      </c>
      <c r="C1804" s="1263">
        <f>VLOOKUP(A1804,[4]Sokkia_Master!A$1:F$8986,3,FALSE)</f>
        <v>0</v>
      </c>
      <c r="D1804" s="1264">
        <f>VLOOKUP(A1804,[4]Sokkia_Master!A$1:F$8986,4,FALSE)</f>
        <v>96</v>
      </c>
    </row>
    <row r="1805" spans="1:4">
      <c r="A1805" s="1292"/>
      <c r="B1805" s="1260" t="str">
        <f>IF(A1805&gt;0,VLOOKUP(A1805,#REF!,3,FALSE)," ")</f>
        <v xml:space="preserve"> </v>
      </c>
      <c r="C1805" s="1253" t="str">
        <f>IF(A1805&gt;0,VLOOKUP(A1805,#REF!,4,FALSE)," ")</f>
        <v xml:space="preserve"> </v>
      </c>
      <c r="D1805" s="1302" t="str">
        <f>IF(A1805&gt;0,VLOOKUP(A1805,#REF!,5,FALSE)," ")</f>
        <v xml:space="preserve"> </v>
      </c>
    </row>
    <row r="1806" spans="1:4">
      <c r="A1806" s="1350"/>
      <c r="B1806" s="1351" t="s">
        <v>26466</v>
      </c>
      <c r="C1806" s="1352"/>
      <c r="D1806" s="1353"/>
    </row>
    <row r="1807" spans="1:4">
      <c r="A1807" s="1292"/>
      <c r="B1807" s="1260" t="str">
        <f>IF(A1807&gt;0,VLOOKUP(A1807,#REF!,3,FALSE)," ")</f>
        <v xml:space="preserve"> </v>
      </c>
      <c r="C1807" s="1253" t="str">
        <f>IF(A1807&gt;0,VLOOKUP(A1807,#REF!,4,FALSE)," ")</f>
        <v xml:space="preserve"> </v>
      </c>
      <c r="D1807" s="1302" t="str">
        <f>IF(A1807&gt;0,VLOOKUP(A1807,#REF!,5,FALSE)," ")</f>
        <v xml:space="preserve"> </v>
      </c>
    </row>
    <row r="1808" spans="1:4">
      <c r="A1808" s="1490">
        <v>818115</v>
      </c>
      <c r="B1808" s="1262" t="str">
        <f>VLOOKUP(A1808,[4]Sokkia_Master!A$1:F$8986,2,FALSE)</f>
        <v>Surveyors Tool Pouch</v>
      </c>
      <c r="C1808" s="1263">
        <f>VLOOKUP(A1808,[4]Sokkia_Master!A$1:F$8986,3,FALSE)</f>
        <v>0</v>
      </c>
      <c r="D1808" s="1264">
        <f>VLOOKUP(A1808,[4]Sokkia_Master!A$1:F$8986,4,FALSE)</f>
        <v>34.299999999999997</v>
      </c>
    </row>
    <row r="1809" spans="1:4">
      <c r="A1809" s="1490">
        <v>818116</v>
      </c>
      <c r="B1809" s="1262" t="str">
        <f>VLOOKUP(A1809,[4]Sokkia_Master!A$1:F$8986,2,FALSE)</f>
        <v>Surveyors 7-Pocket Tool Pouch</v>
      </c>
      <c r="C1809" s="1263">
        <f>VLOOKUP(A1809,[4]Sokkia_Master!A$1:F$8986,3,FALSE)</f>
        <v>0</v>
      </c>
      <c r="D1809" s="1264">
        <f>VLOOKUP(A1809,[4]Sokkia_Master!A$1:F$8986,4,FALSE)</f>
        <v>36.6</v>
      </c>
    </row>
    <row r="1810" spans="1:4">
      <c r="A1810" s="1292"/>
      <c r="B1810" s="1260" t="str">
        <f>IF(A1810&gt;0,VLOOKUP(A1810,#REF!,3,FALSE)," ")</f>
        <v xml:space="preserve"> </v>
      </c>
      <c r="C1810" s="1253" t="str">
        <f>IF(A1810&gt;0,VLOOKUP(A1810,#REF!,4,FALSE)," ")</f>
        <v xml:space="preserve"> </v>
      </c>
      <c r="D1810" s="1302" t="str">
        <f>IF(A1810&gt;0,VLOOKUP(A1810,#REF!,5,FALSE)," ")</f>
        <v xml:space="preserve"> </v>
      </c>
    </row>
    <row r="1811" spans="1:4">
      <c r="A1811" s="1350"/>
      <c r="B1811" s="1351" t="s">
        <v>26467</v>
      </c>
      <c r="C1811" s="1352"/>
      <c r="D1811" s="1353"/>
    </row>
    <row r="1812" spans="1:4">
      <c r="A1812" s="1292"/>
      <c r="B1812" s="1260" t="str">
        <f>IF(A1812&gt;0,VLOOKUP(A1812,#REF!,3,FALSE)," ")</f>
        <v xml:space="preserve"> </v>
      </c>
      <c r="C1812" s="1253" t="str">
        <f>IF(A1812&gt;0,VLOOKUP(A1812,#REF!,4,FALSE)," ")</f>
        <v xml:space="preserve"> </v>
      </c>
      <c r="D1812" s="1302" t="str">
        <f>IF(A1812&gt;0,VLOOKUP(A1812,#REF!,5,FALSE)," ")</f>
        <v xml:space="preserve"> </v>
      </c>
    </row>
    <row r="1813" spans="1:4">
      <c r="A1813" s="1292">
        <v>801065</v>
      </c>
      <c r="B1813" s="1262" t="str">
        <f>VLOOKUP(A1813,[4]Sokkia_Master!A$1:F$8986,2,FALSE)</f>
        <v>Heavy Duty Lath Bag 36" - Orange</v>
      </c>
      <c r="C1813" s="1263">
        <f>VLOOKUP(A1813,[4]Sokkia_Master!A$1:F$8986,3,FALSE)</f>
        <v>0</v>
      </c>
      <c r="D1813" s="1264">
        <f>VLOOKUP(A1813,[4]Sokkia_Master!A$1:F$8986,4,FALSE)</f>
        <v>52.6</v>
      </c>
    </row>
    <row r="1814" spans="1:4">
      <c r="A1814" s="1292">
        <v>801066</v>
      </c>
      <c r="B1814" s="1262" t="str">
        <f>VLOOKUP(A1814,[4]Sokkia_Master!A$1:F$8986,2,FALSE)</f>
        <v>Heavy Duty Lath Bag 48" - Orange</v>
      </c>
      <c r="C1814" s="1263">
        <f>VLOOKUP(A1814,[4]Sokkia_Master!A$1:F$8986,3,FALSE)</f>
        <v>0</v>
      </c>
      <c r="D1814" s="1264">
        <f>VLOOKUP(A1814,[4]Sokkia_Master!A$1:F$8986,4,FALSE)</f>
        <v>74</v>
      </c>
    </row>
    <row r="1815" spans="1:4">
      <c r="A1815" s="1292">
        <v>801055</v>
      </c>
      <c r="B1815" s="1262" t="str">
        <f>VLOOKUP(A1815,[4]Sokkia_Master!A$1:F$8986,2,FALSE)</f>
        <v>Heavy Duty Stake Bag 18" - Orange</v>
      </c>
      <c r="C1815" s="1263">
        <f>VLOOKUP(A1815,[4]Sokkia_Master!A$1:F$8986,3,FALSE)</f>
        <v>0</v>
      </c>
      <c r="D1815" s="1264">
        <f>VLOOKUP(A1815,[4]Sokkia_Master!A$1:F$8986,4,FALSE)</f>
        <v>48.1</v>
      </c>
    </row>
    <row r="1816" spans="1:4">
      <c r="A1816" s="1292">
        <v>801056</v>
      </c>
      <c r="B1816" s="1262" t="str">
        <f>VLOOKUP(A1816,[4]Sokkia_Master!A$1:F$8986,2,FALSE)</f>
        <v>Heavy Duty Stake Bag 24" - Orange</v>
      </c>
      <c r="C1816" s="1263">
        <f>VLOOKUP(A1816,[4]Sokkia_Master!A$1:F$8986,3,FALSE)</f>
        <v>0</v>
      </c>
      <c r="D1816" s="1264">
        <f>VLOOKUP(A1816,[4]Sokkia_Master!A$1:F$8986,4,FALSE)</f>
        <v>55</v>
      </c>
    </row>
    <row r="1817" spans="1:4">
      <c r="A1817" s="1292">
        <v>801070</v>
      </c>
      <c r="B1817" s="1262" t="str">
        <f>VLOOKUP(A1817,[4]Sokkia_Master!A$1:F$8986,2,FALSE)</f>
        <v>Heavy Duty Single Prism Bag - Orange</v>
      </c>
      <c r="C1817" s="1263">
        <f>VLOOKUP(A1817,[4]Sokkia_Master!A$1:F$8986,3,FALSE)</f>
        <v>0</v>
      </c>
      <c r="D1817" s="1264">
        <f>VLOOKUP(A1817,[4]Sokkia_Master!A$1:F$8986,4,FALSE)</f>
        <v>65</v>
      </c>
    </row>
    <row r="1818" spans="1:4">
      <c r="A1818" s="1292">
        <v>801071</v>
      </c>
      <c r="B1818" s="1262" t="str">
        <f>VLOOKUP(A1818,[4]Sokkia_Master!A$1:F$8986,2,FALSE)</f>
        <v>Heavy Duty Prism System Bag - Orange</v>
      </c>
      <c r="C1818" s="1263">
        <f>VLOOKUP(A1818,[4]Sokkia_Master!A$1:F$8986,3,FALSE)</f>
        <v>0</v>
      </c>
      <c r="D1818" s="1264">
        <f>VLOOKUP(A1818,[4]Sokkia_Master!A$1:F$8986,4,FALSE)</f>
        <v>72</v>
      </c>
    </row>
    <row r="1819" spans="1:4">
      <c r="A1819" s="1292">
        <v>801080</v>
      </c>
      <c r="B1819" s="1262" t="str">
        <f>VLOOKUP(A1819,[4]Sokkia_Master!A$1:F$8986,2,FALSE)</f>
        <v>Heavy Duty Accessory Carry-All Case</v>
      </c>
      <c r="C1819" s="1263">
        <f>VLOOKUP(A1819,[4]Sokkia_Master!A$1:F$8986,3,FALSE)</f>
        <v>0</v>
      </c>
      <c r="D1819" s="1264">
        <f>VLOOKUP(A1819,[4]Sokkia_Master!A$1:F$8986,4,FALSE)</f>
        <v>114</v>
      </c>
    </row>
    <row r="1820" spans="1:4">
      <c r="A1820" s="1292">
        <v>804903</v>
      </c>
      <c r="B1820" s="1262" t="str">
        <f>VLOOKUP(A1820,[4]Sokkia_Master!A$1:F$8986,2,FALSE)</f>
        <v>Data Collector (Universal) Case, Sokkia Gray</v>
      </c>
      <c r="C1820" s="1263">
        <f>VLOOKUP(A1820,[4]Sokkia_Master!A$1:F$8986,3,FALSE)</f>
        <v>0</v>
      </c>
      <c r="D1820" s="1264">
        <f>VLOOKUP(A1820,[4]Sokkia_Master!A$1:F$8986,4,FALSE)</f>
        <v>20.6</v>
      </c>
    </row>
    <row r="1821" spans="1:4">
      <c r="A1821" s="1292" t="s">
        <v>8757</v>
      </c>
      <c r="B1821" s="1262" t="str">
        <f>VLOOKUP(A1821,[4]Sokkia_Master!A$1:F$8986,2,FALSE)</f>
        <v xml:space="preserve">SOFT CARRYING CASE FOR FC-5000 </v>
      </c>
      <c r="C1821" s="1263">
        <f>VLOOKUP(A1821,[4]Sokkia_Master!A$1:F$8986,3,FALSE)</f>
        <v>0</v>
      </c>
      <c r="D1821" s="1264">
        <f>VLOOKUP(A1821,[4]Sokkia_Master!A$1:F$8986,4,FALSE)</f>
        <v>44.7</v>
      </c>
    </row>
    <row r="1822" spans="1:4">
      <c r="A1822" s="1292"/>
      <c r="B1822" s="1260" t="str">
        <f>IF(A1822&gt;0,VLOOKUP(A1822,#REF!,3,FALSE)," ")</f>
        <v xml:space="preserve"> </v>
      </c>
      <c r="C1822" s="1253" t="str">
        <f>IF(A1822&gt;0,VLOOKUP(A1822,#REF!,4,FALSE)," ")</f>
        <v xml:space="preserve"> </v>
      </c>
      <c r="D1822" s="1302" t="str">
        <f>IF(A1822&gt;0,VLOOKUP(A1822,#REF!,5,FALSE)," ")</f>
        <v xml:space="preserve"> </v>
      </c>
    </row>
    <row r="1823" spans="1:4">
      <c r="A1823" s="1350"/>
      <c r="B1823" s="1351" t="s">
        <v>26468</v>
      </c>
      <c r="C1823" s="1352"/>
      <c r="D1823" s="1353"/>
    </row>
    <row r="1824" spans="1:4">
      <c r="A1824" s="1292"/>
      <c r="B1824" s="1260" t="str">
        <f>IF(A1824&gt;0,VLOOKUP(A1824,#REF!,3,FALSE)," ")</f>
        <v xml:space="preserve"> </v>
      </c>
      <c r="C1824" s="1253" t="str">
        <f>IF(A1824&gt;0,VLOOKUP(A1824,#REF!,4,FALSE)," ")</f>
        <v xml:space="preserve"> </v>
      </c>
      <c r="D1824" s="1302" t="str">
        <f>IF(A1824&gt;0,VLOOKUP(A1824,#REF!,5,FALSE)," ")</f>
        <v xml:space="preserve"> </v>
      </c>
    </row>
    <row r="1825" spans="1:4">
      <c r="A1825" s="1292" t="s">
        <v>9026</v>
      </c>
      <c r="B1825" s="1262" t="str">
        <f>VLOOKUP(A1825,[4]Sokkia_Master!A$1:F$8986,2,FALSE)</f>
        <v>MS27 Stereoscope Complete with BN3 &amp; PB1</v>
      </c>
      <c r="C1825" s="1263">
        <f>VLOOKUP(A1825,[4]Sokkia_Master!A$1:F$8986,3,FALSE)</f>
        <v>0</v>
      </c>
      <c r="D1825" s="1264">
        <f>VLOOKUP(A1825,[4]Sokkia_Master!A$1:F$8986,4,FALSE)</f>
        <v>5330</v>
      </c>
    </row>
    <row r="1826" spans="1:4">
      <c r="A1826" s="1292">
        <v>210153100</v>
      </c>
      <c r="B1826" s="1262" t="str">
        <f>VLOOKUP(A1826,[4]Sokkia_Master!A$1:F$8986,2,FALSE)</f>
        <v>MS27WO Stereoscope Main Unit in Case</v>
      </c>
      <c r="C1826" s="1263">
        <f>VLOOKUP(A1826,[4]Sokkia_Master!A$1:F$8986,3,FALSE)</f>
        <v>0</v>
      </c>
      <c r="D1826" s="1264">
        <f>VLOOKUP(A1826,[4]Sokkia_Master!A$1:F$8986,4,FALSE)</f>
        <v>1780</v>
      </c>
    </row>
    <row r="1827" spans="1:4">
      <c r="A1827" s="1292">
        <v>210153200</v>
      </c>
      <c r="B1827" s="1262" t="str">
        <f>VLOOKUP(A1827,[4]Sokkia_Master!A$1:F$8986,2,FALSE)</f>
        <v>MS16 Small Mirror Stereoscope</v>
      </c>
      <c r="C1827" s="1263">
        <f>VLOOKUP(A1827,[4]Sokkia_Master!A$1:F$8986,3,FALSE)</f>
        <v>0</v>
      </c>
      <c r="D1827" s="1264">
        <f>VLOOKUP(A1827,[4]Sokkia_Master!A$1:F$8986,4,FALSE)</f>
        <v>570</v>
      </c>
    </row>
    <row r="1828" spans="1:4">
      <c r="A1828" s="1292">
        <v>210153400</v>
      </c>
      <c r="B1828" s="1262" t="str">
        <f>VLOOKUP(A1828,[4]Sokkia_Master!A$1:F$8986,2,FALSE)</f>
        <v>PS2A Pocket Stereoscope (2x with Soft Case)</v>
      </c>
      <c r="C1828" s="1263">
        <f>VLOOKUP(A1828,[4]Sokkia_Master!A$1:F$8986,3,FALSE)</f>
        <v>0</v>
      </c>
      <c r="D1828" s="1264">
        <f>VLOOKUP(A1828,[4]Sokkia_Master!A$1:F$8986,4,FALSE)</f>
        <v>64</v>
      </c>
    </row>
    <row r="1829" spans="1:4">
      <c r="A1829" s="1292">
        <v>210153500</v>
      </c>
      <c r="B1829" s="1262" t="str">
        <f>VLOOKUP(A1829,[4]Sokkia_Master!A$1:F$8986,2,FALSE)</f>
        <v>PS4A Pocket Stereoscope (4x with Soft Case)</v>
      </c>
      <c r="C1829" s="1263">
        <f>VLOOKUP(A1829,[4]Sokkia_Master!A$1:F$8986,3,FALSE)</f>
        <v>0</v>
      </c>
      <c r="D1829" s="1264">
        <f>VLOOKUP(A1829,[4]Sokkia_Master!A$1:F$8986,4,FALSE)</f>
        <v>72</v>
      </c>
    </row>
    <row r="1830" spans="1:4">
      <c r="A1830" s="1292">
        <v>210153600</v>
      </c>
      <c r="B1830" s="1262" t="str">
        <f>VLOOKUP(A1830,[4]Sokkia_Master!A$1:F$8986,2,FALSE)</f>
        <v>PB1 Stereometer only (Parallax Bar)</v>
      </c>
      <c r="C1830" s="1263">
        <f>VLOOKUP(A1830,[4]Sokkia_Master!A$1:F$8986,3,FALSE)</f>
        <v>0</v>
      </c>
      <c r="D1830" s="1264">
        <f>VLOOKUP(A1830,[4]Sokkia_Master!A$1:F$8986,4,FALSE)</f>
        <v>830</v>
      </c>
    </row>
    <row r="1831" spans="1:4">
      <c r="A1831" s="1292">
        <v>210153700</v>
      </c>
      <c r="B1831" s="1262" t="str">
        <f>VLOOKUP(A1831,[4]Sokkia_Master!A$1:F$8986,2,FALSE)</f>
        <v>BN3 3x Binoculars Only</v>
      </c>
      <c r="C1831" s="1263">
        <f>VLOOKUP(A1831,[4]Sokkia_Master!A$1:F$8986,3,FALSE)</f>
        <v>0</v>
      </c>
      <c r="D1831" s="1264">
        <f>VLOOKUP(A1831,[4]Sokkia_Master!A$1:F$8986,4,FALSE)</f>
        <v>1600</v>
      </c>
    </row>
    <row r="1832" spans="1:4">
      <c r="A1832" s="1292">
        <v>210153800</v>
      </c>
      <c r="B1832" s="1262" t="str">
        <f>VLOOKUP(A1832,[4]Sokkia_Master!A$1:F$8986,2,FALSE)</f>
        <v>LA3 Illumination Unit</v>
      </c>
      <c r="C1832" s="1263">
        <f>VLOOKUP(A1832,[4]Sokkia_Master!A$1:F$8986,3,FALSE)</f>
        <v>0</v>
      </c>
      <c r="D1832" s="1264">
        <f>VLOOKUP(A1832,[4]Sokkia_Master!A$1:F$8986,4,FALSE)</f>
        <v>1490</v>
      </c>
    </row>
    <row r="1833" spans="1:4">
      <c r="A1833" s="1292"/>
      <c r="B1833" s="1260" t="str">
        <f>IF(A1833&gt;0,VLOOKUP(A1833,#REF!,3,FALSE)," ")</f>
        <v xml:space="preserve"> </v>
      </c>
      <c r="C1833" s="1253" t="str">
        <f>IF(A1833&gt;0,VLOOKUP(A1833,#REF!,4,FALSE)," ")</f>
        <v xml:space="preserve"> </v>
      </c>
      <c r="D1833" s="1302" t="str">
        <f>IF(A1833&gt;0,VLOOKUP(A1833,#REF!,5,FALSE)," ")</f>
        <v xml:space="preserve"> </v>
      </c>
    </row>
    <row r="1834" spans="1:4">
      <c r="A1834" s="1350"/>
      <c r="B1834" s="1351" t="s">
        <v>26469</v>
      </c>
      <c r="C1834" s="1352"/>
      <c r="D1834" s="1353"/>
    </row>
    <row r="1835" spans="1:4">
      <c r="A1835" s="1292"/>
      <c r="B1835" s="1260" t="str">
        <f>IF(A1835&gt;0,VLOOKUP(A1835,#REF!,3,FALSE)," ")</f>
        <v xml:space="preserve"> </v>
      </c>
      <c r="C1835" s="1253" t="str">
        <f>IF(A1835&gt;0,VLOOKUP(A1835,#REF!,4,FALSE)," ")</f>
        <v xml:space="preserve"> </v>
      </c>
      <c r="D1835" s="1302" t="str">
        <f>IF(A1835&gt;0,VLOOKUP(A1835,#REF!,5,FALSE)," ")</f>
        <v xml:space="preserve"> </v>
      </c>
    </row>
    <row r="1836" spans="1:4">
      <c r="A1836" s="1292">
        <v>800600</v>
      </c>
      <c r="B1836" s="1262" t="str">
        <f>VLOOKUP(A1836,[4]Sokkia_Master!A$1:F$8986,2,FALSE)</f>
        <v>Max-Min Thermometer -40 to 120 Deg F</v>
      </c>
      <c r="C1836" s="1263">
        <f>VLOOKUP(A1836,[4]Sokkia_Master!A$1:F$8986,3,FALSE)</f>
        <v>0</v>
      </c>
      <c r="D1836" s="1264">
        <f>VLOOKUP(A1836,[4]Sokkia_Master!A$1:F$8986,4,FALSE)</f>
        <v>48.1</v>
      </c>
    </row>
    <row r="1837" spans="1:4">
      <c r="A1837" s="1292">
        <v>800610</v>
      </c>
      <c r="B1837" s="1262" t="str">
        <f>VLOOKUP(A1837,[4]Sokkia_Master!A$1:F$8986,2,FALSE)</f>
        <v>Pocket Thermometer -40 to 120 Deg F</v>
      </c>
      <c r="C1837" s="1263">
        <f>VLOOKUP(A1837,[4]Sokkia_Master!A$1:F$8986,3,FALSE)</f>
        <v>0</v>
      </c>
      <c r="D1837" s="1264">
        <f>VLOOKUP(A1837,[4]Sokkia_Master!A$1:F$8986,4,FALSE)</f>
        <v>47</v>
      </c>
    </row>
    <row r="1838" spans="1:4">
      <c r="A1838" s="1292">
        <v>800611</v>
      </c>
      <c r="B1838" s="1262" t="str">
        <f>VLOOKUP(A1838,[4]Sokkia_Master!A$1:F$8986,2,FALSE)</f>
        <v>Pocket Thermometer -40 to 50 Deg C</v>
      </c>
      <c r="C1838" s="1263" t="str">
        <f>VLOOKUP(A1838,[4]Sokkia_Master!A$1:F$8986,3,FALSE)</f>
        <v>S O</v>
      </c>
      <c r="D1838" s="1264">
        <f>VLOOKUP(A1838,[4]Sokkia_Master!A$1:F$8986,4,FALSE)</f>
        <v>18.3</v>
      </c>
    </row>
    <row r="1839" spans="1:4">
      <c r="A1839" s="1292">
        <v>800614</v>
      </c>
      <c r="B1839" s="1262" t="str">
        <f>VLOOKUP(A1839,[4]Sokkia_Master!A$1:F$8986,2,FALSE)</f>
        <v>Pocket Thermometer -40 +50 Deg C (Refillable Metal Case)</v>
      </c>
      <c r="C1839" s="1263" t="str">
        <f>VLOOKUP(A1839,[4]Sokkia_Master!A$1:F$8986,3,FALSE)</f>
        <v>S O</v>
      </c>
      <c r="D1839" s="1264">
        <f>VLOOKUP(A1839,[4]Sokkia_Master!A$1:F$8986,4,FALSE)</f>
        <v>18.3</v>
      </c>
    </row>
    <row r="1840" spans="1:4">
      <c r="A1840" s="1292">
        <v>800631</v>
      </c>
      <c r="B1840" s="1262" t="str">
        <f>VLOOKUP(A1840,[4]Sokkia_Master!A$1:F$8986,2,FALSE)</f>
        <v>Sling Psychrometer 20 to 120 Deg F (Special Order)</v>
      </c>
      <c r="C1840" s="1263" t="str">
        <f>VLOOKUP(A1840,[4]Sokkia_Master!A$1:F$8986,3,FALSE)</f>
        <v>SO</v>
      </c>
      <c r="D1840" s="1264">
        <f>VLOOKUP(A1840,[4]Sokkia_Master!A$1:F$8986,4,FALSE)</f>
        <v>72</v>
      </c>
    </row>
    <row r="1841" spans="1:4">
      <c r="A1841" s="1292">
        <v>800660</v>
      </c>
      <c r="B1841" s="1262" t="str">
        <f>VLOOKUP(A1841,[4]Sokkia_Master!A$1:F$8986,2,FALSE)</f>
        <v>1 in. Dial Bi-Therm Pocket Thermometer 0 to 220 Deg F</v>
      </c>
      <c r="C1841" s="1263">
        <f>VLOOKUP(A1841,[4]Sokkia_Master!A$1:F$8986,3,FALSE)</f>
        <v>0</v>
      </c>
      <c r="D1841" s="1264">
        <f>VLOOKUP(A1841,[4]Sokkia_Master!A$1:F$8986,4,FALSE)</f>
        <v>20.6</v>
      </c>
    </row>
    <row r="1842" spans="1:4">
      <c r="A1842" s="1292">
        <v>800672</v>
      </c>
      <c r="B1842" s="1262" t="str">
        <f>VLOOKUP(A1842,[4]Sokkia_Master!A$1:F$8986,2,FALSE)</f>
        <v>2 in. Dial Bi-Therm Pocket Thermometer 0 to 550 Deg F</v>
      </c>
      <c r="C1842" s="1263">
        <f>VLOOKUP(A1842,[4]Sokkia_Master!A$1:F$8986,3,FALSE)</f>
        <v>0</v>
      </c>
      <c r="D1842" s="1264">
        <f>VLOOKUP(A1842,[4]Sokkia_Master!A$1:F$8986,4,FALSE)</f>
        <v>40.1</v>
      </c>
    </row>
    <row r="1843" spans="1:4">
      <c r="A1843" s="1292">
        <v>800690</v>
      </c>
      <c r="B1843" s="1262" t="str">
        <f>VLOOKUP(A1843,[4]Sokkia_Master!A$1:F$8986,2,FALSE)</f>
        <v>Pocket Digital Thermometer Max/Min</v>
      </c>
      <c r="C1843" s="1263">
        <f>VLOOKUP(A1843,[4]Sokkia_Master!A$1:F$8986,3,FALSE)</f>
        <v>0</v>
      </c>
      <c r="D1843" s="1264">
        <f>VLOOKUP(A1843,[4]Sokkia_Master!A$1:F$8986,4,FALSE)</f>
        <v>42.4</v>
      </c>
    </row>
    <row r="1844" spans="1:4">
      <c r="A1844" s="1292">
        <v>800692</v>
      </c>
      <c r="B1844" s="1262" t="str">
        <f>VLOOKUP(A1844,[4]Sokkia_Master!A$1:F$8986,2,FALSE)</f>
        <v>Indoor/Outdoor Thermometer with Probe</v>
      </c>
      <c r="C1844" s="1263">
        <f>VLOOKUP(A1844,[4]Sokkia_Master!A$1:F$8986,3,FALSE)</f>
        <v>0</v>
      </c>
      <c r="D1844" s="1264">
        <f>VLOOKUP(A1844,[4]Sokkia_Master!A$1:F$8986,4,FALSE)</f>
        <v>10.53</v>
      </c>
    </row>
    <row r="1845" spans="1:4">
      <c r="A1845" s="1292"/>
      <c r="B1845" s="1260" t="str">
        <f>IF(A1845&gt;0,VLOOKUP(A1845,#REF!,3,FALSE)," ")</f>
        <v xml:space="preserve"> </v>
      </c>
      <c r="C1845" s="1253" t="str">
        <f>IF(A1845&gt;0,VLOOKUP(A1845,#REF!,4,FALSE)," ")</f>
        <v xml:space="preserve"> </v>
      </c>
      <c r="D1845" s="1302" t="str">
        <f>IF(A1845&gt;0,VLOOKUP(A1845,#REF!,5,FALSE)," ")</f>
        <v xml:space="preserve"> </v>
      </c>
    </row>
    <row r="1847" spans="1:4">
      <c r="A1847" s="1350"/>
      <c r="B1847" s="1351" t="s">
        <v>26470</v>
      </c>
      <c r="C1847" s="1352"/>
      <c r="D1847" s="1353"/>
    </row>
    <row r="1848" spans="1:4">
      <c r="A1848" s="1292"/>
      <c r="B1848" s="1260" t="str">
        <f>IF(A1848&gt;0,VLOOKUP(A1848,#REF!,3,FALSE)," ")</f>
        <v xml:space="preserve"> </v>
      </c>
      <c r="C1848" s="1253" t="str">
        <f>IF(A1848&gt;0,VLOOKUP(A1848,#REF!,4,FALSE)," ")</f>
        <v xml:space="preserve"> </v>
      </c>
      <c r="D1848" s="1302" t="str">
        <f>IF(A1848&gt;0,VLOOKUP(A1848,#REF!,5,FALSE)," ")</f>
        <v xml:space="preserve"> </v>
      </c>
    </row>
    <row r="1849" spans="1:4">
      <c r="A1849" s="1292">
        <v>726132</v>
      </c>
      <c r="B1849" s="1262" t="str">
        <f>VLOOKUP(A1849,[4]Sokkia_Master!A$1:F$8986,2,FALSE)</f>
        <v>AP11A Single Tilting Assembly Complete</v>
      </c>
      <c r="C1849" s="1263" t="str">
        <f>VLOOKUP(A1849,[4]Sokkia_Master!A$1:F$8986,3,FALSE)</f>
        <v>S O</v>
      </c>
      <c r="D1849" s="1264">
        <f>VLOOKUP(A1849,[4]Sokkia_Master!A$1:F$8986,4,FALSE)</f>
        <v>538</v>
      </c>
    </row>
    <row r="1850" spans="1:4">
      <c r="A1850" s="1292">
        <v>210160005</v>
      </c>
      <c r="B1850" s="1262" t="str">
        <f>VLOOKUP(A1850,[4]Sokkia_Master!A$1:F$8986,2,FALSE)</f>
        <v>AP11 Single Tilting Mount</v>
      </c>
      <c r="C1850" s="1263">
        <f>VLOOKUP(A1850,[4]Sokkia_Master!A$1:F$8986,3,FALSE)</f>
        <v>0</v>
      </c>
      <c r="D1850" s="1264">
        <f>VLOOKUP(A1850,[4]Sokkia_Master!A$1:F$8986,4,FALSE)</f>
        <v>183</v>
      </c>
    </row>
    <row r="1851" spans="1:4">
      <c r="A1851" s="1292">
        <v>210160001</v>
      </c>
      <c r="B1851" s="1262" t="str">
        <f>VLOOKUP(A1851,[4]Sokkia_Master!A$1:F$8986,2,FALSE)</f>
        <v>AP01 Prism -40mm</v>
      </c>
      <c r="C1851" s="1263" t="str">
        <f>VLOOKUP(A1851,[4]Sokkia_Master!A$1:F$8986,3,FALSE)</f>
        <v>S O</v>
      </c>
      <c r="D1851" s="1264">
        <f>VLOOKUP(A1851,[4]Sokkia_Master!A$1:F$8986,4,FALSE)</f>
        <v>389</v>
      </c>
    </row>
    <row r="1852" spans="1:4">
      <c r="A1852" s="1292">
        <v>210160003</v>
      </c>
      <c r="B1852" s="1262" t="str">
        <f>VLOOKUP(A1852,[4]Sokkia_Master!A$1:F$8986,2,FALSE)</f>
        <v>AP01S-30mm Adapter</v>
      </c>
      <c r="C1852" s="1263" t="str">
        <f>VLOOKUP(A1852,[4]Sokkia_Master!A$1:F$8986,3,FALSE)</f>
        <v>S O</v>
      </c>
      <c r="D1852" s="1264">
        <f>VLOOKUP(A1852,[4]Sokkia_Master!A$1:F$8986,4,FALSE)</f>
        <v>47</v>
      </c>
    </row>
    <row r="1853" spans="1:4">
      <c r="A1853" s="1292">
        <v>210160006</v>
      </c>
      <c r="B1853" s="1262" t="str">
        <f>VLOOKUP(A1853,[4]Sokkia_Master!A$1:F$8986,2,FALSE)</f>
        <v>AP11T Target</v>
      </c>
      <c r="C1853" s="1263" t="str">
        <f>VLOOKUP(A1853,[4]Sokkia_Master!A$1:F$8986,3,FALSE)</f>
        <v>S O</v>
      </c>
      <c r="D1853" s="1264">
        <f>VLOOKUP(A1853,[4]Sokkia_Master!A$1:F$8986,4,FALSE)</f>
        <v>114</v>
      </c>
    </row>
    <row r="1854" spans="1:4">
      <c r="A1854" s="1292">
        <v>210160186</v>
      </c>
      <c r="B1854" s="1262" t="str">
        <f>VLOOKUP(A1854,[4]Sokkia_Master!A$1:F$8986,2,FALSE)</f>
        <v>AP01-AR Prism System (-30mm offset)</v>
      </c>
      <c r="C1854" s="1263">
        <f>VLOOKUP(A1854,[4]Sokkia_Master!A$1:F$8986,3,FALSE)</f>
        <v>0</v>
      </c>
      <c r="D1854" s="1264">
        <f>VLOOKUP(A1854,[4]Sokkia_Master!A$1:F$8986,4,FALSE)</f>
        <v>412</v>
      </c>
    </row>
    <row r="1855" spans="1:4">
      <c r="A1855" s="1292"/>
      <c r="B1855" s="1260" t="s">
        <v>26471</v>
      </c>
      <c r="C1855" s="1253"/>
      <c r="D1855" s="1302"/>
    </row>
    <row r="1856" spans="1:4">
      <c r="A1856" s="1367">
        <v>210165200</v>
      </c>
      <c r="B1856" s="1262" t="str">
        <f>VLOOKUP(A1856,[4]Sokkia_Master!A$1:F$8986,2,FALSE)</f>
        <v>Sokkia SX Traverse Kit</v>
      </c>
      <c r="C1856" s="1263">
        <f>VLOOKUP(A1856,[4]Sokkia_Master!A$1:F$8986,3,FALSE)</f>
        <v>0</v>
      </c>
      <c r="D1856" s="1264">
        <f>VLOOKUP(A1856,[4]Sokkia_Master!A$1:F$8986,4,FALSE)</f>
        <v>2050</v>
      </c>
    </row>
    <row r="1857" spans="1:4" ht="24">
      <c r="A1857" s="1292"/>
      <c r="B1857" s="1369" t="s">
        <v>26472</v>
      </c>
      <c r="C1857" s="1253"/>
      <c r="D1857" s="1302"/>
    </row>
    <row r="1858" spans="1:4">
      <c r="A1858" s="1292"/>
      <c r="B1858" s="1369"/>
      <c r="C1858" s="1253"/>
      <c r="D1858" s="1302"/>
    </row>
    <row r="1859" spans="1:4">
      <c r="A1859" s="1292">
        <v>644731012</v>
      </c>
      <c r="B1859" s="1262" t="str">
        <f>VLOOKUP(A1859,[4]Sokkia_Master!A$1:F$8986,2,FALSE)</f>
        <v>GT/iX TRAVERSE TILTING 1P SETUP W/PLUG4</v>
      </c>
      <c r="C1859" s="1263">
        <f>VLOOKUP(A1859,[4]Sokkia_Master!A$1:F$8986,3,FALSE)</f>
        <v>0</v>
      </c>
      <c r="D1859" s="1264">
        <f>VLOOKUP(A1859,[4]Sokkia_Master!A$1:F$8986,4,FALSE)</f>
        <v>2770</v>
      </c>
    </row>
    <row r="1860" spans="1:4">
      <c r="A1860" s="1350"/>
      <c r="B1860" s="1351" t="s">
        <v>26473</v>
      </c>
      <c r="C1860" s="1352"/>
      <c r="D1860" s="1353"/>
    </row>
    <row r="1861" spans="1:4">
      <c r="A1861" s="1292"/>
      <c r="B1861" s="1260" t="str">
        <f>IF(A1861&gt;0,VLOOKUP(A1861,#REF!,3,FALSE)," ")</f>
        <v xml:space="preserve"> </v>
      </c>
      <c r="C1861" s="1253" t="str">
        <f>IF(A1861&gt;0,VLOOKUP(A1861,#REF!,4,FALSE)," ")</f>
        <v xml:space="preserve"> </v>
      </c>
      <c r="D1861" s="1302" t="str">
        <f>IF(A1861&gt;0,VLOOKUP(A1861,#REF!,5,FALSE)," ")</f>
        <v xml:space="preserve"> </v>
      </c>
    </row>
    <row r="1862" spans="1:4">
      <c r="A1862" s="1292" t="s">
        <v>8542</v>
      </c>
      <c r="B1862" s="1262" t="str">
        <f>VLOOKUP(A1862,[4]Sokkia_Master!A$1:F$8986,2,FALSE)</f>
        <v>Builder Series 360 Prism</v>
      </c>
      <c r="C1862" s="1263">
        <f>VLOOKUP(A1862,[4]Sokkia_Master!A$1:F$8986,3,FALSE)</f>
        <v>0</v>
      </c>
      <c r="D1862" s="1264">
        <f>VLOOKUP(A1862,[4]Sokkia_Master!A$1:F$8986,4,FALSE)</f>
        <v>960</v>
      </c>
    </row>
    <row r="1863" spans="1:4">
      <c r="A1863" s="1292" t="s">
        <v>9022</v>
      </c>
      <c r="B1863" s="1262" t="str">
        <f>VLOOKUP(A1863,[4]Sokkia_Master!A$1:F$8986,2,FALSE)</f>
        <v>ATP1 360° Prism with protective prism cover and end cap</v>
      </c>
      <c r="C1863" s="1263">
        <f>VLOOKUP(A1863,[4]Sokkia_Master!A$1:F$8986,3,FALSE)</f>
        <v>0</v>
      </c>
      <c r="D1863" s="1264">
        <f>VLOOKUP(A1863,[4]Sokkia_Master!A$1:F$8986,4,FALSE)</f>
        <v>1720</v>
      </c>
    </row>
    <row r="1864" spans="1:4">
      <c r="A1864" s="1292"/>
      <c r="B1864" s="1260" t="str">
        <f>IF(A1864&gt;0,VLOOKUP(A1864,#REF!,3,FALSE)," ")</f>
        <v xml:space="preserve"> </v>
      </c>
      <c r="C1864" s="1253" t="str">
        <f>IF(A1864&gt;0,VLOOKUP(A1864,#REF!,4,FALSE)," ")</f>
        <v xml:space="preserve"> </v>
      </c>
      <c r="D1864" s="1302" t="str">
        <f>IF(A1864&gt;0,VLOOKUP(A1864,#REF!,5,FALSE)," ")</f>
        <v xml:space="preserve"> </v>
      </c>
    </row>
    <row r="1865" spans="1:4">
      <c r="A1865" s="1350"/>
      <c r="B1865" s="1351" t="s">
        <v>26474</v>
      </c>
      <c r="C1865" s="1352"/>
      <c r="D1865" s="1353"/>
    </row>
    <row r="1866" spans="1:4">
      <c r="A1866" s="1292"/>
      <c r="B1866" s="1260" t="str">
        <f>IF(A1866&gt;0,VLOOKUP(A1866,#REF!,3,FALSE)," ")</f>
        <v xml:space="preserve"> </v>
      </c>
      <c r="C1866" s="1253" t="str">
        <f>IF(A1866&gt;0,VLOOKUP(A1866,#REF!,4,FALSE)," ")</f>
        <v xml:space="preserve"> </v>
      </c>
      <c r="D1866" s="1302" t="str">
        <f>IF(A1866&gt;0,VLOOKUP(A1866,#REF!,5,FALSE)," ")</f>
        <v xml:space="preserve"> </v>
      </c>
    </row>
    <row r="1867" spans="1:4">
      <c r="A1867" s="1292">
        <v>724801</v>
      </c>
      <c r="B1867" s="1262" t="str">
        <f>VLOOKUP(A1867,[4]Sokkia_Master!A$1:F$8986,2,FALSE)</f>
        <v>Prism 62mm Silver Coated Water Sealed (-30mm PC)</v>
      </c>
      <c r="C1867" s="1263">
        <f>VLOOKUP(A1867,[4]Sokkia_Master!A$1:F$8986,3,FALSE)</f>
        <v>0</v>
      </c>
      <c r="D1867" s="1264">
        <f>VLOOKUP(A1867,[4]Sokkia_Master!A$1:F$8986,4,FALSE)</f>
        <v>109</v>
      </c>
    </row>
    <row r="1868" spans="1:4">
      <c r="A1868" s="1292">
        <v>724802</v>
      </c>
      <c r="B1868" s="1262" t="str">
        <f>VLOOKUP(A1868,[4]Sokkia_Master!A$1:F$8986,2,FALSE)</f>
        <v>Economy Prism 62mm Silver Coated (-30mm PC)</v>
      </c>
      <c r="C1868" s="1263">
        <f>VLOOKUP(A1868,[4]Sokkia_Master!A$1:F$8986,3,FALSE)</f>
        <v>0</v>
      </c>
      <c r="D1868" s="1264">
        <f>VLOOKUP(A1868,[4]Sokkia_Master!A$1:F$8986,4,FALSE)</f>
        <v>90</v>
      </c>
    </row>
    <row r="1869" spans="1:4">
      <c r="A1869" s="1292">
        <v>724813</v>
      </c>
      <c r="B1869" s="1262" t="str">
        <f>VLOOKUP(A1869,[4]Sokkia_Master!A$1:F$8986,2,FALSE)</f>
        <v>Economy Prism 62mm Copper Coated (-30mm PC)</v>
      </c>
      <c r="C1869" s="1263">
        <f>VLOOKUP(A1869,[4]Sokkia_Master!A$1:F$8986,3,FALSE)</f>
        <v>0</v>
      </c>
      <c r="D1869" s="1264">
        <f>VLOOKUP(A1869,[4]Sokkia_Master!A$1:F$8986,4,FALSE)</f>
        <v>90</v>
      </c>
    </row>
    <row r="1870" spans="1:4">
      <c r="A1870" s="1292">
        <v>724803</v>
      </c>
      <c r="B1870" s="1262" t="str">
        <f>VLOOKUP(A1870,[4]Sokkia_Master!A$1:F$8986,2,FALSE)</f>
        <v>Economy Single Tilting Mount Transit Base</v>
      </c>
      <c r="C1870" s="1263">
        <f>VLOOKUP(A1870,[4]Sokkia_Master!A$1:F$8986,3,FALSE)</f>
        <v>0</v>
      </c>
      <c r="D1870" s="1264">
        <f>VLOOKUP(A1870,[4]Sokkia_Master!A$1:F$8986,4,FALSE)</f>
        <v>61</v>
      </c>
    </row>
    <row r="1871" spans="1:4">
      <c r="A1871" s="1292">
        <v>724806</v>
      </c>
      <c r="B1871" s="1262" t="str">
        <f>VLOOKUP(A1871,[4]Sokkia_Master!A$1:F$8986,2,FALSE)</f>
        <v>Economy Tilting Prism Assembly</v>
      </c>
      <c r="C1871" s="1263">
        <f>VLOOKUP(A1871,[4]Sokkia_Master!A$1:F$8986,3,FALSE)</f>
        <v>0</v>
      </c>
      <c r="D1871" s="1264">
        <f>VLOOKUP(A1871,[4]Sokkia_Master!A$1:F$8986,4,FALSE)</f>
        <v>149</v>
      </c>
    </row>
    <row r="1872" spans="1:4">
      <c r="A1872" s="1292">
        <v>724804</v>
      </c>
      <c r="B1872" s="1262" t="str">
        <f>VLOOKUP(A1872,[4]Sokkia_Master!A$1:F$8986,2,FALSE)</f>
        <v>Economy Single Tilting Prism Mount with 5.5 x 7 in. Target, Florescent Orange</v>
      </c>
      <c r="C1872" s="1263">
        <f>VLOOKUP(A1872,[4]Sokkia_Master!A$1:F$8986,3,FALSE)</f>
        <v>0</v>
      </c>
      <c r="D1872" s="1264">
        <f>VLOOKUP(A1872,[4]Sokkia_Master!A$1:F$8986,4,FALSE)</f>
        <v>70</v>
      </c>
    </row>
    <row r="1873" spans="1:4">
      <c r="A1873" s="1292">
        <v>724805</v>
      </c>
      <c r="B1873" s="1262" t="str">
        <f>VLOOKUP(A1873,[4]Sokkia_Master!A$1:F$8986,2,FALSE)</f>
        <v>Economy Single Tilting Prism Mount with 5.5 x 7 in. Target, Florescent Yellow</v>
      </c>
      <c r="C1873" s="1263">
        <f>VLOOKUP(A1873,[4]Sokkia_Master!A$1:F$8986,3,FALSE)</f>
        <v>0</v>
      </c>
      <c r="D1873" s="1264">
        <f>VLOOKUP(A1873,[4]Sokkia_Master!A$1:F$8986,4,FALSE)</f>
        <v>70</v>
      </c>
    </row>
    <row r="1874" spans="1:4">
      <c r="A1874" s="1292" t="s">
        <v>9098</v>
      </c>
      <c r="B1874" s="1262" t="str">
        <f>VLOOKUP(A1874,[4]Sokkia_Master!A$1:F$8986,2,FALSE)</f>
        <v>Economy Tilting Prism Assembly with 5.5 x 7 in. Target, Florescent Orange</v>
      </c>
      <c r="C1874" s="1263">
        <f>VLOOKUP(A1874,[4]Sokkia_Master!A$1:F$8986,3,FALSE)</f>
        <v>0</v>
      </c>
      <c r="D1874" s="1264">
        <f>VLOOKUP(A1874,[4]Sokkia_Master!A$1:F$8986,4,FALSE)</f>
        <v>149</v>
      </c>
    </row>
    <row r="1875" spans="1:4">
      <c r="A1875" s="1292">
        <v>724808</v>
      </c>
      <c r="B1875" s="1262" t="str">
        <f>VLOOKUP(A1875,[4]Sokkia_Master!A$1:F$8986,2,FALSE)</f>
        <v>Economy Tilting Prism Assembly with 5.5 x 7 in. Target, Florescent Yellow</v>
      </c>
      <c r="C1875" s="1263">
        <f>VLOOKUP(A1875,[4]Sokkia_Master!A$1:F$8986,3,FALSE)</f>
        <v>0</v>
      </c>
      <c r="D1875" s="1264">
        <f>VLOOKUP(A1875,[4]Sokkia_Master!A$1:F$8986,4,FALSE)</f>
        <v>149</v>
      </c>
    </row>
    <row r="1876" spans="1:4">
      <c r="A1876" s="1292">
        <v>724809</v>
      </c>
      <c r="B1876" s="1262" t="str">
        <f>VLOOKUP(A1876,[4]Sokkia_Master!A$1:F$8986,2,FALSE)</f>
        <v>Tilting Prism Mount with 6 x 9 in. Target, Florescent Orange</v>
      </c>
      <c r="C1876" s="1263">
        <f>VLOOKUP(A1876,[4]Sokkia_Master!A$1:F$8986,3,FALSE)</f>
        <v>0</v>
      </c>
      <c r="D1876" s="1264">
        <f>VLOOKUP(A1876,[4]Sokkia_Master!A$1:F$8986,4,FALSE)</f>
        <v>96</v>
      </c>
    </row>
    <row r="1877" spans="1:4">
      <c r="A1877" s="1292">
        <v>724810</v>
      </c>
      <c r="B1877" s="1262" t="str">
        <f>VLOOKUP(A1877,[4]Sokkia_Master!A$1:F$8986,2,FALSE)</f>
        <v>Tilting Prism Mount with 6 x 9 in. Target, Florescent Yellow</v>
      </c>
      <c r="C1877" s="1263">
        <f>VLOOKUP(A1877,[4]Sokkia_Master!A$1:F$8986,3,FALSE)</f>
        <v>0</v>
      </c>
      <c r="D1877" s="1264">
        <f>VLOOKUP(A1877,[4]Sokkia_Master!A$1:F$8986,4,FALSE)</f>
        <v>96</v>
      </c>
    </row>
    <row r="1878" spans="1:4">
      <c r="A1878" s="1292">
        <v>724811</v>
      </c>
      <c r="B1878" s="1262" t="str">
        <f>VLOOKUP(A1878,[4]Sokkia_Master!A$1:F$8986,2,FALSE)</f>
        <v>Tilting Prism Assembly with 6 x 9 in. Target, Florescent Orange (Copper Coated Prism)</v>
      </c>
      <c r="C1878" s="1263">
        <f>VLOOKUP(A1878,[4]Sokkia_Master!A$1:F$8986,3,FALSE)</f>
        <v>0</v>
      </c>
      <c r="D1878" s="1264">
        <f>VLOOKUP(A1878,[4]Sokkia_Master!A$1:F$8986,4,FALSE)</f>
        <v>172</v>
      </c>
    </row>
    <row r="1879" spans="1:4">
      <c r="A1879" s="1292">
        <v>724812</v>
      </c>
      <c r="B1879" s="1262" t="str">
        <f>VLOOKUP(A1879,[4]Sokkia_Master!A$1:F$8986,2,FALSE)</f>
        <v>Tilting Prism Assembly with 6 x 9 in. Target, Florescent Yellow (Copper Coated Prism)</v>
      </c>
      <c r="C1879" s="1263">
        <f>VLOOKUP(A1879,[4]Sokkia_Master!A$1:F$8986,3,FALSE)</f>
        <v>0</v>
      </c>
      <c r="D1879" s="1264">
        <f>VLOOKUP(A1879,[4]Sokkia_Master!A$1:F$8986,4,FALSE)</f>
        <v>172</v>
      </c>
    </row>
    <row r="1880" spans="1:4">
      <c r="A1880" s="1292"/>
      <c r="B1880" s="1260" t="str">
        <f>IF(A1880&gt;0,VLOOKUP(A1880,#REF!,3,FALSE)," ")</f>
        <v xml:space="preserve"> </v>
      </c>
      <c r="C1880" s="1253" t="str">
        <f>IF(A1880&gt;0,VLOOKUP(A1880,#REF!,4,FALSE)," ")</f>
        <v xml:space="preserve"> </v>
      </c>
      <c r="D1880" s="1302" t="str">
        <f>IF(A1880&gt;0,VLOOKUP(A1880,#REF!,5,FALSE)," ")</f>
        <v xml:space="preserve"> </v>
      </c>
    </row>
    <row r="1881" spans="1:4">
      <c r="A1881" s="1350"/>
      <c r="B1881" s="1351" t="s">
        <v>26475</v>
      </c>
      <c r="C1881" s="1352"/>
      <c r="D1881" s="1353"/>
    </row>
    <row r="1882" spans="1:4">
      <c r="A1882" s="1292"/>
      <c r="B1882" s="1260" t="str">
        <f>IF(A1882&gt;0,VLOOKUP(A1882,#REF!,3,FALSE)," ")</f>
        <v xml:space="preserve"> </v>
      </c>
      <c r="C1882" s="1253" t="str">
        <f>IF(A1882&gt;0,VLOOKUP(A1882,#REF!,4,FALSE)," ")</f>
        <v xml:space="preserve"> </v>
      </c>
      <c r="D1882" s="1302" t="str">
        <f>IF(A1882&gt;0,VLOOKUP(A1882,#REF!,5,FALSE)," ")</f>
        <v xml:space="preserve"> </v>
      </c>
    </row>
    <row r="1883" spans="1:4">
      <c r="A1883" s="1292">
        <v>724100</v>
      </c>
      <c r="B1883" s="1262" t="str">
        <f>VLOOKUP(A1883,[4]Sokkia_Master!A$1:F$8986,2,FALSE)</f>
        <v>Strobe Prism Assembly with Target</v>
      </c>
      <c r="C1883" s="1263">
        <f>VLOOKUP(A1883,[4]Sokkia_Master!A$1:F$8986,3,FALSE)</f>
        <v>0</v>
      </c>
      <c r="D1883" s="1264">
        <f>VLOOKUP(A1883,[4]Sokkia_Master!A$1:F$8986,4,FALSE)</f>
        <v>172</v>
      </c>
    </row>
    <row r="1884" spans="1:4">
      <c r="A1884" s="1489">
        <v>724101</v>
      </c>
      <c r="B1884" s="1262" t="str">
        <f>VLOOKUP(A1884,[4]Sokkia_Master!A$1:F$8986,2,FALSE)</f>
        <v>Strobe Prism Assembly with Target (6" x 9")</v>
      </c>
      <c r="C1884" s="1263">
        <f>VLOOKUP(A1884,[4]Sokkia_Master!A$1:F$8986,3,FALSE)</f>
        <v>0</v>
      </c>
      <c r="D1884" s="1264">
        <f>VLOOKUP(A1884,[4]Sokkia_Master!A$1:F$8986,4,FALSE)</f>
        <v>229</v>
      </c>
    </row>
    <row r="1885" spans="1:4">
      <c r="A1885" s="1292">
        <v>724861</v>
      </c>
      <c r="B1885" s="1262" t="str">
        <f>VLOOKUP(A1885,[4]Sokkia_Master!A$1:F$8986,2,FALSE)</f>
        <v>Mini Prism System, 0/-30, Center vial</v>
      </c>
      <c r="C1885" s="1263">
        <f>VLOOKUP(A1885,[4]Sokkia_Master!A$1:F$8986,3,FALSE)</f>
        <v>0</v>
      </c>
      <c r="D1885" s="1264">
        <f>VLOOKUP(A1885,[4]Sokkia_Master!A$1:F$8986,4,FALSE)</f>
        <v>85</v>
      </c>
    </row>
    <row r="1886" spans="1:4">
      <c r="A1886" s="1292">
        <v>724862</v>
      </c>
      <c r="B1886" s="1262" t="str">
        <f>VLOOKUP(A1886,[4]Sokkia_Master!A$1:F$8986,2,FALSE)</f>
        <v>Mini Prism System, 0/-30, Side Vial</v>
      </c>
      <c r="C1886" s="1263">
        <f>VLOOKUP(A1886,[4]Sokkia_Master!A$1:F$8986,3,FALSE)</f>
        <v>0</v>
      </c>
      <c r="D1886" s="1264">
        <f>VLOOKUP(A1886,[4]Sokkia_Master!A$1:F$8986,4,FALSE)</f>
        <v>85</v>
      </c>
    </row>
    <row r="1887" spans="1:4">
      <c r="A1887" s="1292">
        <v>724870</v>
      </c>
      <c r="B1887" s="1262" t="str">
        <f>VLOOKUP(A1887,[4]Sokkia_Master!A$1:F$8986,2,FALSE)</f>
        <v>Mini Prism System Kit with Pin Pole</v>
      </c>
      <c r="C1887" s="1263">
        <f>VLOOKUP(A1887,[4]Sokkia_Master!A$1:F$8986,3,FALSE)</f>
        <v>0</v>
      </c>
      <c r="D1887" s="1264">
        <f>VLOOKUP(A1887,[4]Sokkia_Master!A$1:F$8986,4,FALSE)</f>
        <v>114</v>
      </c>
    </row>
    <row r="1888" spans="1:4">
      <c r="A1888" s="1292">
        <v>724814</v>
      </c>
      <c r="B1888" s="1262" t="str">
        <f>VLOOKUP(A1888,[4]Sokkia_Master!A$1:F$8986,2,FALSE)</f>
        <v>90° L-Bar Monitoring Prism</v>
      </c>
      <c r="C1888" s="1263">
        <f>VLOOKUP(A1888,[4]Sokkia_Master!A$1:F$8986,3,FALSE)</f>
        <v>0</v>
      </c>
      <c r="D1888" s="1264">
        <f>VLOOKUP(A1888,[4]Sokkia_Master!A$1:F$8986,4,FALSE)</f>
        <v>77</v>
      </c>
    </row>
    <row r="1889" spans="1:4">
      <c r="A1889" s="1292"/>
      <c r="B1889" s="1260" t="str">
        <f>IF(A1889&gt;0,VLOOKUP(A1889,#REF!,3,FALSE)," ")</f>
        <v xml:space="preserve"> </v>
      </c>
      <c r="C1889" s="1253" t="str">
        <f>IF(A1889&gt;0,VLOOKUP(A1889,#REF!,4,FALSE)," ")</f>
        <v xml:space="preserve"> </v>
      </c>
      <c r="D1889" s="1302" t="str">
        <f>IF(A1889&gt;0,VLOOKUP(A1889,#REF!,5,FALSE)," ")</f>
        <v xml:space="preserve"> </v>
      </c>
    </row>
    <row r="1890" spans="1:4">
      <c r="A1890" s="1350"/>
      <c r="B1890" s="1351" t="s">
        <v>26476</v>
      </c>
      <c r="C1890" s="1352"/>
      <c r="D1890" s="1353"/>
    </row>
    <row r="1891" spans="1:4">
      <c r="A1891" s="1292"/>
      <c r="B1891" s="1260" t="str">
        <f>IF(A1891&gt;0,VLOOKUP(A1891,#REF!,3,FALSE)," ")</f>
        <v xml:space="preserve"> </v>
      </c>
      <c r="C1891" s="1253" t="str">
        <f>IF(A1891&gt;0,VLOOKUP(A1891,#REF!,4,FALSE)," ")</f>
        <v xml:space="preserve"> </v>
      </c>
      <c r="D1891" s="1302" t="str">
        <f>IF(A1891&gt;0,VLOOKUP(A1891,#REF!,5,FALSE)," ")</f>
        <v xml:space="preserve"> </v>
      </c>
    </row>
    <row r="1892" spans="1:4">
      <c r="A1892" s="1292">
        <v>726036</v>
      </c>
      <c r="B1892" s="1262" t="str">
        <f>VLOOKUP(A1892,[4]Sokkia_Master!A$1:F$8986,2,FALSE)</f>
        <v>Bayonet Adapter for AP41 Adapter</v>
      </c>
      <c r="C1892" s="1263">
        <f>VLOOKUP(A1892,[4]Sokkia_Master!A$1:F$8986,3,FALSE)</f>
        <v>0</v>
      </c>
      <c r="D1892" s="1264">
        <f>VLOOKUP(A1892,[4]Sokkia_Master!A$1:F$8986,4,FALSE)</f>
        <v>21.8</v>
      </c>
    </row>
    <row r="1893" spans="1:4">
      <c r="A1893" s="1292" t="s">
        <v>9028</v>
      </c>
      <c r="B1893" s="1262" t="str">
        <f>VLOOKUP(A1893,[4]Sokkia_Master!A$1:F$8986,2,FALSE)</f>
        <v>AP30P Sighting Pole Candy Cane</v>
      </c>
      <c r="C1893" s="1263">
        <f>VLOOKUP(A1893,[4]Sokkia_Master!A$1:F$8986,3,FALSE)</f>
        <v>0</v>
      </c>
      <c r="D1893" s="1264">
        <f>VLOOKUP(A1893,[4]Sokkia_Master!A$1:F$8986,4,FALSE)</f>
        <v>32</v>
      </c>
    </row>
    <row r="1894" spans="1:4">
      <c r="A1894" s="1292"/>
      <c r="B1894" s="1260"/>
      <c r="C1894" s="1253"/>
      <c r="D1894" s="1302"/>
    </row>
    <row r="1895" spans="1:4">
      <c r="A1895" s="1350"/>
      <c r="B1895" s="1351" t="s">
        <v>26477</v>
      </c>
      <c r="C1895" s="1352"/>
      <c r="D1895" s="1353"/>
    </row>
    <row r="1896" spans="1:4">
      <c r="A1896" s="1292"/>
      <c r="B1896" s="1260" t="str">
        <f>IF(A1896&gt;0,VLOOKUP(A1896,#REF!,3,FALSE)," ")</f>
        <v xml:space="preserve"> </v>
      </c>
      <c r="C1896" s="1253" t="str">
        <f>IF(A1896&gt;0,VLOOKUP(A1896,#REF!,4,FALSE)," ")</f>
        <v xml:space="preserve"> </v>
      </c>
      <c r="D1896" s="1302" t="str">
        <f>IF(A1896&gt;0,VLOOKUP(A1896,#REF!,5,FALSE)," ")</f>
        <v xml:space="preserve"> </v>
      </c>
    </row>
    <row r="1897" spans="1:4">
      <c r="A1897" s="1292">
        <v>210210046</v>
      </c>
      <c r="B1897" s="1262" t="str">
        <f>VLOOKUP(A1897,[4]Sokkia_Master!A$1:F$8986,2,FALSE)</f>
        <v>RT50M Rotary Target (Special Order)</v>
      </c>
      <c r="C1897" s="1263" t="str">
        <f>VLOOKUP(A1897,[4]Sokkia_Master!A$1:F$8986,3,FALSE)</f>
        <v>S O</v>
      </c>
      <c r="D1897" s="1264">
        <f>VLOOKUP(A1897,[4]Sokkia_Master!A$1:F$8986,4,FALSE)</f>
        <v>366</v>
      </c>
    </row>
    <row r="1898" spans="1:4">
      <c r="A1898" s="1292">
        <v>210210050</v>
      </c>
      <c r="B1898" s="1262" t="str">
        <f>VLOOKUP(A1898,[4]Sokkia_Master!A$1:F$8986,2,FALSE)</f>
        <v>RT90M Rotary Target (Special Order)</v>
      </c>
      <c r="C1898" s="1263" t="str">
        <f>VLOOKUP(A1898,[4]Sokkia_Master!A$1:F$8986,3,FALSE)</f>
        <v>S O</v>
      </c>
      <c r="D1898" s="1264">
        <f>VLOOKUP(A1898,[4]Sokkia_Master!A$1:F$8986,4,FALSE)</f>
        <v>620</v>
      </c>
    </row>
    <row r="1899" spans="1:4">
      <c r="A1899" s="1292">
        <v>210210045</v>
      </c>
      <c r="B1899" s="1262" t="str">
        <f>VLOOKUP(A1899,[4]Sokkia_Master!A$1:F$8986,2,FALSE)</f>
        <v>RT50G10 Rotary Target (Special Order)</v>
      </c>
      <c r="C1899" s="1263" t="str">
        <f>VLOOKUP(A1899,[4]Sokkia_Master!A$1:F$8986,3,FALSE)</f>
        <v>S O</v>
      </c>
      <c r="D1899" s="1264">
        <f>VLOOKUP(A1899,[4]Sokkia_Master!A$1:F$8986,4,FALSE)</f>
        <v>600</v>
      </c>
    </row>
    <row r="1900" spans="1:4">
      <c r="A1900" s="1292">
        <v>210210004</v>
      </c>
      <c r="B1900" s="1262" t="str">
        <f>VLOOKUP(A1900,[4]Sokkia_Master!A$1:F$8986,2,FALSE)</f>
        <v>RS00N Reflective Sheet Target 230x230mm (9.05x9.05 inches) (1/sheet)</v>
      </c>
      <c r="C1900" s="1263">
        <f>VLOOKUP(A1900,[4]Sokkia_Master!A$1:F$8986,3,FALSE)</f>
        <v>0</v>
      </c>
      <c r="D1900" s="1264">
        <f>VLOOKUP(A1900,[4]Sokkia_Master!A$1:F$8986,4,FALSE)</f>
        <v>137</v>
      </c>
    </row>
    <row r="1901" spans="1:4">
      <c r="A1901" s="1292">
        <v>210210005</v>
      </c>
      <c r="B1901" s="1262" t="str">
        <f>VLOOKUP(A1901,[4]Sokkia_Master!A$1:F$8986,2,FALSE)</f>
        <v>RS05T Reflective Sheet Target 5x5mm (0.19x0.19 inches) (1,600/sheet)</v>
      </c>
      <c r="C1901" s="1263">
        <f>VLOOKUP(A1901,[4]Sokkia_Master!A$1:F$8986,3,FALSE)</f>
        <v>0</v>
      </c>
      <c r="D1901" s="1264">
        <f>VLOOKUP(A1901,[4]Sokkia_Master!A$1:F$8986,4,FALSE)</f>
        <v>137</v>
      </c>
    </row>
    <row r="1902" spans="1:4">
      <c r="A1902" s="1292">
        <v>210210006</v>
      </c>
      <c r="B1902" s="1262" t="str">
        <f>VLOOKUP(A1902,[4]Sokkia_Master!A$1:F$8986,2,FALSE)</f>
        <v>RS10N Reflective Sheet Targets 10x10mm (0.39x0.39 inches) (400/sheet)</v>
      </c>
      <c r="C1902" s="1263">
        <f>VLOOKUP(A1902,[4]Sokkia_Master!A$1:F$8986,3,FALSE)</f>
        <v>0</v>
      </c>
      <c r="D1902" s="1264">
        <f>VLOOKUP(A1902,[4]Sokkia_Master!A$1:F$8986,4,FALSE)</f>
        <v>137</v>
      </c>
    </row>
    <row r="1903" spans="1:4">
      <c r="A1903" s="1292">
        <v>210210009</v>
      </c>
      <c r="B1903" s="1262" t="str">
        <f>VLOOKUP(A1903,[4]Sokkia_Master!A$1:F$8986,2,FALSE)</f>
        <v>RS10T Reflective Sheet Targets 10x10mm (0.39x0.39 inches) (400/sheet)</v>
      </c>
      <c r="C1903" s="1263">
        <f>VLOOKUP(A1903,[4]Sokkia_Master!A$1:F$8986,3,FALSE)</f>
        <v>0</v>
      </c>
      <c r="D1903" s="1264">
        <f>VLOOKUP(A1903,[4]Sokkia_Master!A$1:F$8986,4,FALSE)</f>
        <v>137</v>
      </c>
    </row>
    <row r="1904" spans="1:4">
      <c r="A1904" s="1292">
        <v>210210010</v>
      </c>
      <c r="B1904" s="1262" t="str">
        <f>VLOOKUP(A1904,[4]Sokkia_Master!A$1:F$8986,2,FALSE)</f>
        <v>RS15N Reflective Sheet Targets 15x15mm (0.59x0.59 inches) (196/sheet)</v>
      </c>
      <c r="C1904" s="1263">
        <f>VLOOKUP(A1904,[4]Sokkia_Master!A$1:F$8986,3,FALSE)</f>
        <v>0</v>
      </c>
      <c r="D1904" s="1264">
        <f>VLOOKUP(A1904,[4]Sokkia_Master!A$1:F$8986,4,FALSE)</f>
        <v>137</v>
      </c>
    </row>
    <row r="1905" spans="1:4">
      <c r="A1905" s="1292">
        <v>210210013</v>
      </c>
      <c r="B1905" s="1262" t="str">
        <f>VLOOKUP(A1905,[4]Sokkia_Master!A$1:F$8986,2,FALSE)</f>
        <v>RS15T Reflective Sheet Targets 15x15mm (0.59x0.59 inches) (196/sheet)</v>
      </c>
      <c r="C1905" s="1263">
        <f>VLOOKUP(A1905,[4]Sokkia_Master!A$1:F$8986,3,FALSE)</f>
        <v>0</v>
      </c>
      <c r="D1905" s="1264">
        <f>VLOOKUP(A1905,[4]Sokkia_Master!A$1:F$8986,4,FALSE)</f>
        <v>137</v>
      </c>
    </row>
    <row r="1906" spans="1:4">
      <c r="A1906" s="1292" t="s">
        <v>9032</v>
      </c>
      <c r="B1906" s="1262" t="str">
        <f>VLOOKUP(A1906,[4]Sokkia_Master!A$1:F$8986,2,FALSE)</f>
        <v>RS20N Reflective Sheet Target 20x20mm (0.79x0.79 inches) (100/Sheet)</v>
      </c>
      <c r="C1906" s="1263" t="str">
        <f>VLOOKUP(A1906,[4]Sokkia_Master!A$1:F$8986,3,FALSE)</f>
        <v>S O</v>
      </c>
      <c r="D1906" s="1264">
        <f>VLOOKUP(A1906,[4]Sokkia_Master!A$1:F$8986,4,FALSE)</f>
        <v>137</v>
      </c>
    </row>
    <row r="1907" spans="1:4">
      <c r="A1907" s="1292">
        <v>210210019</v>
      </c>
      <c r="B1907" s="1262" t="str">
        <f>VLOOKUP(A1907,[4]Sokkia_Master!A$1:F$8986,2,FALSE)</f>
        <v>RS20T Reflective Sheet Target 20x20mm (0.79x0.79 inches)(100/sheet)</v>
      </c>
      <c r="C1907" s="1263">
        <f>VLOOKUP(A1907,[4]Sokkia_Master!A$1:F$8986,3,FALSE)</f>
        <v>0</v>
      </c>
      <c r="D1907" s="1264">
        <f>VLOOKUP(A1907,[4]Sokkia_Master!A$1:F$8986,4,FALSE)</f>
        <v>137</v>
      </c>
    </row>
    <row r="1908" spans="1:4">
      <c r="A1908" s="1292">
        <v>210210026</v>
      </c>
      <c r="B1908" s="1262" t="str">
        <f>VLOOKUP(A1908,[4]Sokkia_Master!A$1:F$8986,2,FALSE)</f>
        <v>RS30N Reflective Sheet Targets 30x30mm (1.18x1.18 inches) (49/sheet)</v>
      </c>
      <c r="C1908" s="1263">
        <f>VLOOKUP(A1908,[4]Sokkia_Master!A$1:F$8986,3,FALSE)</f>
        <v>0</v>
      </c>
      <c r="D1908" s="1264">
        <f>VLOOKUP(A1908,[4]Sokkia_Master!A$1:F$8986,4,FALSE)</f>
        <v>137</v>
      </c>
    </row>
    <row r="1909" spans="1:4">
      <c r="A1909" s="1292">
        <v>210210029</v>
      </c>
      <c r="B1909" s="1262" t="str">
        <f>VLOOKUP(A1909,[4]Sokkia_Master!A$1:F$8986,2,FALSE)</f>
        <v>RS30T Reflective Sheet Targets 30x30mm (1.18x1.18 inches) (49/sheet)</v>
      </c>
      <c r="C1909" s="1263">
        <f>VLOOKUP(A1909,[4]Sokkia_Master!A$1:F$8986,3,FALSE)</f>
        <v>0</v>
      </c>
      <c r="D1909" s="1264">
        <f>VLOOKUP(A1909,[4]Sokkia_Master!A$1:F$8986,4,FALSE)</f>
        <v>137</v>
      </c>
    </row>
    <row r="1910" spans="1:4">
      <c r="A1910" s="1292" t="s">
        <v>9034</v>
      </c>
      <c r="B1910" s="1262" t="str">
        <f>VLOOKUP(A1910,[4]Sokkia_Master!A$1:F$8986,2,FALSE)</f>
        <v>RS50N Reflective Sheet Targets 50x50mm (1.96x1.96 inches) (16/sheet)</v>
      </c>
      <c r="C1910" s="1263" t="str">
        <f>VLOOKUP(A1910,[4]Sokkia_Master!A$1:F$8986,3,FALSE)</f>
        <v>S O</v>
      </c>
      <c r="D1910" s="1264">
        <f>VLOOKUP(A1910,[4]Sokkia_Master!A$1:F$8986,4,FALSE)</f>
        <v>137</v>
      </c>
    </row>
    <row r="1911" spans="1:4">
      <c r="A1911" s="1292" t="s">
        <v>9036</v>
      </c>
      <c r="B1911" s="1262" t="str">
        <f>VLOOKUP(A1911,[4]Sokkia_Master!A$1:F$8986,2,FALSE)</f>
        <v>RS70N Reflective Sheet Targets 70x70mm (2.75x2.75 inches) (9/sheet)</v>
      </c>
      <c r="C1911" s="1263" t="str">
        <f>VLOOKUP(A1911,[4]Sokkia_Master!A$1:F$8986,3,FALSE)</f>
        <v>S O</v>
      </c>
      <c r="D1911" s="1264">
        <f>VLOOKUP(A1911,[4]Sokkia_Master!A$1:F$8986,4,FALSE)</f>
        <v>137</v>
      </c>
    </row>
    <row r="1912" spans="1:4">
      <c r="A1912" s="1292" t="s">
        <v>9038</v>
      </c>
      <c r="B1912" s="1262" t="str">
        <f>VLOOKUP(A1912,[4]Sokkia_Master!A$1:F$8986,2,FALSE)</f>
        <v>RS90N Reflective Sheet Targets 90x90mm (3.54x3.54 inches) (4/sheet)</v>
      </c>
      <c r="C1912" s="1263" t="str">
        <f>VLOOKUP(A1912,[4]Sokkia_Master!A$1:F$8986,3,FALSE)</f>
        <v>S O</v>
      </c>
      <c r="D1912" s="1264">
        <f>VLOOKUP(A1912,[4]Sokkia_Master!A$1:F$8986,4,FALSE)</f>
        <v>137</v>
      </c>
    </row>
    <row r="1913" spans="1:4">
      <c r="A1913" s="1292">
        <v>210210040</v>
      </c>
      <c r="B1913" s="1262" t="str">
        <f>VLOOKUP(A1913,[4]Sokkia_Master!A$1:F$8986,2,FALSE)</f>
        <v>RS90N-K Reflective Sheet Targets 90x90mm (3.54x3.54 inches) (4/sheet)</v>
      </c>
      <c r="C1913" s="1263">
        <f>VLOOKUP(A1913,[4]Sokkia_Master!A$1:F$8986,3,FALSE)</f>
        <v>0</v>
      </c>
      <c r="D1913" s="1264">
        <f>VLOOKUP(A1913,[4]Sokkia_Master!A$1:F$8986,4,FALSE)</f>
        <v>137</v>
      </c>
    </row>
    <row r="1914" spans="1:4">
      <c r="A1914" s="1292">
        <v>210160187</v>
      </c>
      <c r="B1914" s="1262" t="str">
        <f>VLOOKUP(A1914,[4]Sokkia_Master!A$1:F$8986,2,FALSE)</f>
        <v>2RT500 Two Point Target</v>
      </c>
      <c r="C1914" s="1263">
        <f>VLOOKUP(A1914,[4]Sokkia_Master!A$1:F$8986,3,FALSE)</f>
        <v>0</v>
      </c>
      <c r="D1914" s="1264">
        <f>VLOOKUP(A1914,[4]Sokkia_Master!A$1:F$8986,4,FALSE)</f>
        <v>481</v>
      </c>
    </row>
    <row r="1915" spans="1:4">
      <c r="A1915" s="1292">
        <v>210160170</v>
      </c>
      <c r="B1915" s="1262" t="str">
        <f>VLOOKUP(A1915,[4]Sokkia_Master!A$1:F$8986,2,FALSE)</f>
        <v>RT90C Reflective Target, Detachable</v>
      </c>
      <c r="C1915" s="1263">
        <f>VLOOKUP(A1915,[4]Sokkia_Master!A$1:F$8986,3,FALSE)</f>
        <v>0</v>
      </c>
      <c r="D1915" s="1264">
        <f>VLOOKUP(A1915,[4]Sokkia_Master!A$1:F$8986,4,FALSE)</f>
        <v>378</v>
      </c>
    </row>
    <row r="1916" spans="1:4">
      <c r="A1916" s="1292"/>
      <c r="B1916" s="1260" t="str">
        <f>IF(A1916&gt;0,VLOOKUP(A1916,#REF!,3,FALSE)," ")</f>
        <v xml:space="preserve"> </v>
      </c>
      <c r="C1916" s="1253" t="str">
        <f>IF(A1916&gt;0,VLOOKUP(A1916,#REF!,4,FALSE)," ")</f>
        <v xml:space="preserve"> </v>
      </c>
      <c r="D1916" s="1302" t="str">
        <f>IF(A1916&gt;0,VLOOKUP(A1916,#REF!,5,FALSE)," ")</f>
        <v xml:space="preserve"> </v>
      </c>
    </row>
    <row r="1918" spans="1:4">
      <c r="A1918" s="1350"/>
      <c r="B1918" s="1351" t="s">
        <v>26478</v>
      </c>
      <c r="C1918" s="1352"/>
      <c r="D1918" s="1353"/>
    </row>
    <row r="1919" spans="1:4">
      <c r="A1919" s="1292"/>
      <c r="B1919" s="1260" t="str">
        <f>IF(A1919&gt;0,VLOOKUP(A1919,#REF!,3,FALSE)," ")</f>
        <v xml:space="preserve"> </v>
      </c>
      <c r="C1919" s="1253" t="str">
        <f>IF(A1919&gt;0,VLOOKUP(A1919,#REF!,4,FALSE)," ")</f>
        <v xml:space="preserve"> </v>
      </c>
      <c r="D1919" s="1302" t="str">
        <f>IF(A1919&gt;0,VLOOKUP(A1919,#REF!,5,FALSE)," ")</f>
        <v xml:space="preserve"> </v>
      </c>
    </row>
    <row r="1920" spans="1:4">
      <c r="A1920" s="1292">
        <v>724200</v>
      </c>
      <c r="B1920" s="1262" t="str">
        <f>VLOOKUP(A1920,[4]Sokkia_Master!A$1:F$8986,2,FALSE)</f>
        <v>Economy 8.5' Pole Knob Lock, Dual Graduations</v>
      </c>
      <c r="C1920" s="1263">
        <f>VLOOKUP(A1920,[4]Sokkia_Master!A$1:F$8986,3,FALSE)</f>
        <v>0</v>
      </c>
      <c r="D1920" s="1264">
        <f>VLOOKUP(A1920,[4]Sokkia_Master!A$1:F$8986,4,FALSE)</f>
        <v>137</v>
      </c>
    </row>
    <row r="1921" spans="1:4">
      <c r="A1921" s="1292">
        <v>724201</v>
      </c>
      <c r="B1921" s="1262" t="str">
        <f>VLOOKUP(A1921,[4]Sokkia_Master!A$1:F$8986,2,FALSE)</f>
        <v>Economy 12' Pole Knob Lock, Dual Graduations</v>
      </c>
      <c r="C1921" s="1263">
        <f>VLOOKUP(A1921,[4]Sokkia_Master!A$1:F$8986,3,FALSE)</f>
        <v>0</v>
      </c>
      <c r="D1921" s="1264">
        <f>VLOOKUP(A1921,[4]Sokkia_Master!A$1:F$8986,4,FALSE)</f>
        <v>149</v>
      </c>
    </row>
    <row r="1922" spans="1:4">
      <c r="A1922" s="1292">
        <v>724202</v>
      </c>
      <c r="B1922" s="1262" t="str">
        <f>VLOOKUP(A1922,[4]Sokkia_Master!A$1:F$8986,2,FALSE)</f>
        <v>Economy 15' Pole Knob Lock, Dual Graduations</v>
      </c>
      <c r="C1922" s="1263">
        <f>VLOOKUP(A1922,[4]Sokkia_Master!A$1:F$8986,3,FALSE)</f>
        <v>0</v>
      </c>
      <c r="D1922" s="1264">
        <f>VLOOKUP(A1922,[4]Sokkia_Master!A$1:F$8986,4,FALSE)</f>
        <v>172</v>
      </c>
    </row>
    <row r="1923" spans="1:4">
      <c r="A1923" s="1292" t="s">
        <v>9086</v>
      </c>
      <c r="B1923" s="1262" t="str">
        <f>VLOOKUP(A1923,[4]Sokkia_Master!A$1:F$8986,2,FALSE)</f>
        <v>Economy 8.5' Pole Quick Release, Dual Graduations</v>
      </c>
      <c r="C1923" s="1263">
        <f>VLOOKUP(A1923,[4]Sokkia_Master!A$1:F$8986,3,FALSE)</f>
        <v>0</v>
      </c>
      <c r="D1923" s="1264">
        <f>VLOOKUP(A1923,[4]Sokkia_Master!A$1:F$8986,4,FALSE)</f>
        <v>137</v>
      </c>
    </row>
    <row r="1924" spans="1:4">
      <c r="A1924" s="1292">
        <v>724204</v>
      </c>
      <c r="B1924" s="1262" t="str">
        <f>VLOOKUP(A1924,[4]Sokkia_Master!A$1:F$8986,2,FALSE)</f>
        <v>Economy 12' Pole Quick Release, Dual Graduations</v>
      </c>
      <c r="C1924" s="1263">
        <f>VLOOKUP(A1924,[4]Sokkia_Master!A$1:F$8986,3,FALSE)</f>
        <v>0</v>
      </c>
      <c r="D1924" s="1264">
        <f>VLOOKUP(A1924,[4]Sokkia_Master!A$1:F$8986,4,FALSE)</f>
        <v>149</v>
      </c>
    </row>
    <row r="1925" spans="1:4">
      <c r="A1925" s="1292">
        <v>724205</v>
      </c>
      <c r="B1925" s="1262" t="str">
        <f>VLOOKUP(A1925,[4]Sokkia_Master!A$1:F$8986,2,FALSE)</f>
        <v>Economy 15' Pole Quick Release, Dual Graduations</v>
      </c>
      <c r="C1925" s="1263">
        <f>VLOOKUP(A1925,[4]Sokkia_Master!A$1:F$8986,3,FALSE)</f>
        <v>0</v>
      </c>
      <c r="D1925" s="1264">
        <f>VLOOKUP(A1925,[4]Sokkia_Master!A$1:F$8986,4,FALSE)</f>
        <v>172</v>
      </c>
    </row>
    <row r="1926" spans="1:4">
      <c r="A1926" s="1292" t="s">
        <v>9088</v>
      </c>
      <c r="B1926" s="1262" t="str">
        <f>VLOOKUP(A1926,[4]Sokkia_Master!A$1:F$8986,2,FALSE)</f>
        <v>Economy 8.5' Pole Compression Lock, Dual Graduations</v>
      </c>
      <c r="C1926" s="1263">
        <f>VLOOKUP(A1926,[4]Sokkia_Master!A$1:F$8986,3,FALSE)</f>
        <v>0</v>
      </c>
      <c r="D1926" s="1264">
        <f>VLOOKUP(A1926,[4]Sokkia_Master!A$1:F$8986,4,FALSE)</f>
        <v>137</v>
      </c>
    </row>
    <row r="1927" spans="1:4">
      <c r="A1927" s="1292">
        <v>724207</v>
      </c>
      <c r="B1927" s="1262" t="str">
        <f>VLOOKUP(A1927,[4]Sokkia_Master!A$1:F$8986,2,FALSE)</f>
        <v>Economy 12' Pole Compression Lock, Dual Graduations</v>
      </c>
      <c r="C1927" s="1263">
        <f>VLOOKUP(A1927,[4]Sokkia_Master!A$1:F$8986,3,FALSE)</f>
        <v>0</v>
      </c>
      <c r="D1927" s="1264">
        <f>VLOOKUP(A1927,[4]Sokkia_Master!A$1:F$8986,4,FALSE)</f>
        <v>149</v>
      </c>
    </row>
    <row r="1928" spans="1:4">
      <c r="A1928" s="1292">
        <v>724208</v>
      </c>
      <c r="B1928" s="1262" t="str">
        <f>VLOOKUP(A1928,[4]Sokkia_Master!A$1:F$8986,2,FALSE)</f>
        <v>Economy 15' Pole Compression Lock, Dual Graduations</v>
      </c>
      <c r="C1928" s="1263">
        <f>VLOOKUP(A1928,[4]Sokkia_Master!A$1:F$8986,3,FALSE)</f>
        <v>0</v>
      </c>
      <c r="D1928" s="1264">
        <f>VLOOKUP(A1928,[4]Sokkia_Master!A$1:F$8986,4,FALSE)</f>
        <v>172</v>
      </c>
    </row>
    <row r="1929" spans="1:4">
      <c r="A1929" s="1292">
        <v>724242</v>
      </c>
      <c r="B1929" s="1262" t="str">
        <f>VLOOKUP(A1929,[4]Sokkia_Master!A$1:F$8986,2,FALSE)</f>
        <v>Economy Mini Stake Out Pole (Red)</v>
      </c>
      <c r="C1929" s="1263">
        <f>VLOOKUP(A1929,[4]Sokkia_Master!A$1:F$8986,3,FALSE)</f>
        <v>0</v>
      </c>
      <c r="D1929" s="1264">
        <f>VLOOKUP(A1929,[4]Sokkia_Master!A$1:F$8986,4,FALSE)</f>
        <v>61</v>
      </c>
    </row>
    <row r="1930" spans="1:4">
      <c r="A1930" s="1292" t="s">
        <v>9148</v>
      </c>
      <c r="B1930" s="1262" t="str">
        <f>VLOOKUP(A1930,[4]Sokkia_Master!A$1:F$8986,2,FALSE)</f>
        <v>Prism Pole Bubble f/ Economy Poles</v>
      </c>
      <c r="C1930" s="1263">
        <f>VLOOKUP(A1930,[4]Sokkia_Master!A$1:F$8986,3,FALSE)</f>
        <v>0</v>
      </c>
      <c r="D1930" s="1264">
        <f>VLOOKUP(A1930,[4]Sokkia_Master!A$1:F$8986,4,FALSE)</f>
        <v>10.76</v>
      </c>
    </row>
    <row r="1931" spans="1:4">
      <c r="A1931" s="1493"/>
      <c r="B1931" s="1416"/>
      <c r="C1931" s="1416"/>
      <c r="D1931" s="1416"/>
    </row>
    <row r="1932" spans="1:4">
      <c r="A1932" s="1350"/>
      <c r="B1932" s="1351" t="s">
        <v>26479</v>
      </c>
      <c r="C1932" s="1352"/>
      <c r="D1932" s="1353"/>
    </row>
    <row r="1933" spans="1:4">
      <c r="A1933" s="1292"/>
      <c r="B1933" s="1260" t="str">
        <f>IF(A1933&gt;0,VLOOKUP(A1933,#REF!,3,FALSE)," ")</f>
        <v xml:space="preserve"> </v>
      </c>
      <c r="C1933" s="1253" t="str">
        <f>IF(A1933&gt;0,VLOOKUP(A1933,#REF!,4,FALSE)," ")</f>
        <v xml:space="preserve"> </v>
      </c>
      <c r="D1933" s="1302" t="str">
        <f>IF(A1933&gt;0,VLOOKUP(A1933,#REF!,5,FALSE)," ")</f>
        <v xml:space="preserve"> </v>
      </c>
    </row>
    <row r="1934" spans="1:4">
      <c r="A1934" s="1292">
        <v>808200</v>
      </c>
      <c r="B1934" s="1262" t="str">
        <f>VLOOKUP(A1934,[4]Sokkia_Master!A$1:F$8986,2,FALSE)</f>
        <v>8.5 Ft. Pro Series Aluminum Knob Lock Prism Pole - Dual Graduations</v>
      </c>
      <c r="C1934" s="1263">
        <f>VLOOKUP(A1934,[4]Sokkia_Master!A$1:F$8986,3,FALSE)</f>
        <v>0</v>
      </c>
      <c r="D1934" s="1264">
        <f>VLOOKUP(A1934,[4]Sokkia_Master!A$1:F$8986,4,FALSE)</f>
        <v>183</v>
      </c>
    </row>
    <row r="1935" spans="1:4">
      <c r="A1935" s="1292">
        <v>808201</v>
      </c>
      <c r="B1935" s="1262" t="str">
        <f>VLOOKUP(A1935,[4]Sokkia_Master!A$1:F$8986,2,FALSE)</f>
        <v>12 Ft. Pro Series Aluminum Knob Lock Prism Pole - Dual Graduations</v>
      </c>
      <c r="C1935" s="1263">
        <f>VLOOKUP(A1935,[4]Sokkia_Master!A$1:F$8986,3,FALSE)</f>
        <v>0</v>
      </c>
      <c r="D1935" s="1264">
        <f>VLOOKUP(A1935,[4]Sokkia_Master!A$1:F$8986,4,FALSE)</f>
        <v>241</v>
      </c>
    </row>
    <row r="1936" spans="1:4">
      <c r="A1936" s="1292">
        <v>808202</v>
      </c>
      <c r="B1936" s="1262" t="str">
        <f>VLOOKUP(A1936,[4]Sokkia_Master!A$1:F$8986,2,FALSE)</f>
        <v>15 Ft. Pro Series Aluminum Knob Lock Prism Pole - Dual Graduations</v>
      </c>
      <c r="C1936" s="1263">
        <f>VLOOKUP(A1936,[4]Sokkia_Master!A$1:F$8986,3,FALSE)</f>
        <v>0</v>
      </c>
      <c r="D1936" s="1264">
        <f>VLOOKUP(A1936,[4]Sokkia_Master!A$1:F$8986,4,FALSE)</f>
        <v>298</v>
      </c>
    </row>
    <row r="1937" spans="1:4">
      <c r="A1937" s="1292">
        <v>808043</v>
      </c>
      <c r="B1937" s="1262" t="str">
        <f>VLOOKUP(A1937,[4]Sokkia_Master!A$1:F$8986,2,FALSE)</f>
        <v>Pro Series Aluminum Knob Lock Mini Pole 5.1ft./2.7m</v>
      </c>
      <c r="C1937" s="1263">
        <f>VLOOKUP(A1937,[4]Sokkia_Master!A$1:F$8986,3,FALSE)</f>
        <v>0</v>
      </c>
      <c r="D1937" s="1264">
        <f>VLOOKUP(A1937,[4]Sokkia_Master!A$1:F$8986,4,FALSE)</f>
        <v>229</v>
      </c>
    </row>
    <row r="1938" spans="1:4">
      <c r="A1938" s="1292"/>
      <c r="B1938" s="1260"/>
      <c r="C1938" s="1253"/>
      <c r="D1938" s="1302"/>
    </row>
    <row r="1939" spans="1:4">
      <c r="A1939" s="1350"/>
      <c r="B1939" s="1351" t="s">
        <v>26480</v>
      </c>
      <c r="C1939" s="1352"/>
      <c r="D1939" s="1353"/>
    </row>
    <row r="1940" spans="1:4">
      <c r="A1940" s="1292"/>
      <c r="B1940" s="1260"/>
      <c r="C1940" s="1253"/>
      <c r="D1940" s="1302"/>
    </row>
    <row r="1941" spans="1:4">
      <c r="A1941" s="1292">
        <v>727071</v>
      </c>
      <c r="B1941" s="1262" t="str">
        <f>VLOOKUP(A1941,[4]Sokkia_Master!A$1:F$8986,2,FALSE)</f>
        <v xml:space="preserve">CARBON FIBER ROBOTIC POLE, SOKKIA </v>
      </c>
      <c r="C1941" s="1263">
        <f>VLOOKUP(A1941,[4]Sokkia_Master!A$1:F$8986,3,FALSE)</f>
        <v>0</v>
      </c>
      <c r="D1941" s="1264">
        <f>VLOOKUP(A1941,[4]Sokkia_Master!A$1:F$8986,4,FALSE)</f>
        <v>218</v>
      </c>
    </row>
    <row r="1942" spans="1:4">
      <c r="A1942" s="1292"/>
      <c r="B1942" s="1260" t="s">
        <v>26481</v>
      </c>
      <c r="C1942" s="1253"/>
      <c r="D1942" s="1302"/>
    </row>
    <row r="1943" spans="1:4">
      <c r="A1943" s="1367"/>
      <c r="B1943" s="1315"/>
      <c r="C1943" s="1316"/>
      <c r="D1943" s="1310"/>
    </row>
    <row r="1944" spans="1:4">
      <c r="A1944" s="1350"/>
      <c r="B1944" s="1351" t="s">
        <v>26482</v>
      </c>
      <c r="C1944" s="1352"/>
      <c r="D1944" s="1353"/>
    </row>
    <row r="1945" spans="1:4">
      <c r="A1945" s="1292"/>
      <c r="B1945" s="1260"/>
      <c r="C1945" s="1253"/>
      <c r="D1945" s="1302"/>
    </row>
    <row r="1946" spans="1:4">
      <c r="A1946" s="1292" t="s">
        <v>8759</v>
      </c>
      <c r="B1946" s="1262" t="str">
        <f>VLOOKUP(A1946,[4]Sokkia_Master!A$1:F$8986,2,FALSE)</f>
        <v>POLE, 2.5M ADJ GNSS CARBON ALUM SOKKIA</v>
      </c>
      <c r="C1946" s="1263">
        <f>VLOOKUP(A1946,[4]Sokkia_Master!A$1:F$8986,3,FALSE)</f>
        <v>0</v>
      </c>
      <c r="D1946" s="1264">
        <f>VLOOKUP(A1946,[4]Sokkia_Master!A$1:F$8986,4,FALSE)</f>
        <v>229</v>
      </c>
    </row>
    <row r="1947" spans="1:4">
      <c r="A1947" s="1292">
        <v>808016</v>
      </c>
      <c r="B1947" s="1262" t="str">
        <f>VLOOKUP(A1947,[4]Sokkia_Master!A$1:F$8986,2,FALSE)</f>
        <v>POLE, CARBON, FIXED 2M, 2 SECT, SOKKIA</v>
      </c>
      <c r="C1947" s="1263">
        <f>VLOOKUP(A1947,[4]Sokkia_Master!A$1:F$8986,3,FALSE)</f>
        <v>0</v>
      </c>
      <c r="D1947" s="1264">
        <f>VLOOKUP(A1947,[4]Sokkia_Master!A$1:F$8986,4,FALSE)</f>
        <v>298</v>
      </c>
    </row>
    <row r="1948" spans="1:4">
      <c r="A1948" s="1489">
        <v>808017</v>
      </c>
      <c r="B1948" s="1262" t="str">
        <f>VLOOKUP(A1948,[4]Sokkia_Master!A$1:F$8986,2,FALSE)</f>
        <v>Snap Lock GPS Rover Pole, Carbon Fiber 2m</v>
      </c>
      <c r="C1948" s="1263">
        <f>VLOOKUP(A1948,[4]Sokkia_Master!A$1:F$8986,3,FALSE)</f>
        <v>0</v>
      </c>
      <c r="D1948" s="1264">
        <f>VLOOKUP(A1948,[4]Sokkia_Master!A$1:F$8986,4,FALSE)</f>
        <v>389</v>
      </c>
    </row>
    <row r="1949" spans="1:4">
      <c r="A1949" s="1292">
        <v>724290</v>
      </c>
      <c r="B1949" s="1262" t="str">
        <f>VLOOKUP(A1949,[4]Sokkia_Master!A$1:F$8986,2,FALSE)</f>
        <v>Economy 2m Aluminum GPS Pole, 2 Section with carrying case (Sokkia Green)</v>
      </c>
      <c r="C1949" s="1263">
        <f>VLOOKUP(A1949,[4]Sokkia_Master!A$1:F$8986,3,FALSE)</f>
        <v>0</v>
      </c>
      <c r="D1949" s="1264">
        <f>VLOOKUP(A1949,[4]Sokkia_Master!A$1:F$8986,4,FALSE)</f>
        <v>90</v>
      </c>
    </row>
    <row r="1950" spans="1:4">
      <c r="A1950" s="1292">
        <v>724291</v>
      </c>
      <c r="B1950" s="1262" t="str">
        <f>VLOOKUP(A1950,[4]Sokkia_Master!A$1:F$8986,2,FALSE)</f>
        <v>Economy 2m Carbon Fiber GPS Pole, 2 Section with carrying case</v>
      </c>
      <c r="C1950" s="1263">
        <f>VLOOKUP(A1950,[4]Sokkia_Master!A$1:F$8986,3,FALSE)</f>
        <v>0</v>
      </c>
      <c r="D1950" s="1264">
        <f>VLOOKUP(A1950,[4]Sokkia_Master!A$1:F$8986,4,FALSE)</f>
        <v>229</v>
      </c>
    </row>
    <row r="1951" spans="1:4">
      <c r="A1951" s="1292"/>
      <c r="B1951" s="1260"/>
      <c r="C1951" s="1253"/>
      <c r="D1951" s="1302"/>
    </row>
    <row r="1952" spans="1:4">
      <c r="A1952" s="1350"/>
      <c r="B1952" s="1351" t="s">
        <v>26483</v>
      </c>
      <c r="C1952" s="1352"/>
      <c r="D1952" s="1353"/>
    </row>
    <row r="1953" spans="1:4">
      <c r="A1953" s="1292"/>
      <c r="B1953" s="1260" t="str">
        <f>IF(A1953&gt;0,VLOOKUP(A1953,#REF!,3,FALSE)," ")</f>
        <v xml:space="preserve"> </v>
      </c>
      <c r="C1953" s="1253" t="str">
        <f>IF(A1953&gt;0,VLOOKUP(A1953,#REF!,4,FALSE)," ")</f>
        <v xml:space="preserve"> </v>
      </c>
      <c r="D1953" s="1302" t="str">
        <f>IF(A1953&gt;0,VLOOKUP(A1953,#REF!,5,FALSE)," ")</f>
        <v xml:space="preserve"> </v>
      </c>
    </row>
    <row r="1954" spans="1:4">
      <c r="A1954" s="1292">
        <v>724897</v>
      </c>
      <c r="B1954" s="1262" t="str">
        <f>VLOOKUP(A1954,[4]Sokkia_Master!A$1:F$8986,2,FALSE)</f>
        <v>Economy Prism Pole Bipod - Push Button (Red)</v>
      </c>
      <c r="C1954" s="1263">
        <f>VLOOKUP(A1954,[4]Sokkia_Master!A$1:F$8986,3,FALSE)</f>
        <v>0</v>
      </c>
      <c r="D1954" s="1264">
        <f>VLOOKUP(A1954,[4]Sokkia_Master!A$1:F$8986,4,FALSE)</f>
        <v>126</v>
      </c>
    </row>
    <row r="1955" spans="1:4">
      <c r="A1955" s="1292">
        <v>724898</v>
      </c>
      <c r="B1955" s="1262" t="str">
        <f>VLOOKUP(A1955,[4]Sokkia_Master!A$1:F$8986,2,FALSE)</f>
        <v>Economy Mini Prism Pole Bipod - Push Button (Orange)</v>
      </c>
      <c r="C1955" s="1263">
        <f>VLOOKUP(A1955,[4]Sokkia_Master!A$1:F$8986,3,FALSE)</f>
        <v>0</v>
      </c>
      <c r="D1955" s="1264">
        <f>VLOOKUP(A1955,[4]Sokkia_Master!A$1:F$8986,4,FALSE)</f>
        <v>114</v>
      </c>
    </row>
    <row r="1956" spans="1:4">
      <c r="A1956" s="1292" t="s">
        <v>8608</v>
      </c>
      <c r="B1956" s="1262" t="str">
        <f>VLOOKUP(A1956,[4]Sokkia_Master!A$1:F$8986,2,FALSE)</f>
        <v>Carbon Fiber Bipod, Sokkia</v>
      </c>
      <c r="C1956" s="1263">
        <f>VLOOKUP(A1956,[4]Sokkia_Master!A$1:F$8986,3,FALSE)</f>
        <v>0</v>
      </c>
      <c r="D1956" s="1264">
        <f>VLOOKUP(A1956,[4]Sokkia_Master!A$1:F$8986,4,FALSE)</f>
        <v>160</v>
      </c>
    </row>
    <row r="1957" spans="1:4">
      <c r="A1957" s="1292">
        <v>808897</v>
      </c>
      <c r="B1957" s="1262" t="str">
        <f>VLOOKUP(A1957,[4]Sokkia_Master!A$1:F$8986,2,FALSE)</f>
        <v>Pro Series Prism Pole Bipod</v>
      </c>
      <c r="C1957" s="1263">
        <f>VLOOKUP(A1957,[4]Sokkia_Master!A$1:F$8986,3,FALSE)</f>
        <v>0</v>
      </c>
      <c r="D1957" s="1264">
        <f>VLOOKUP(A1957,[4]Sokkia_Master!A$1:F$8986,4,FALSE)</f>
        <v>195</v>
      </c>
    </row>
    <row r="1958" spans="1:4">
      <c r="A1958" s="1292"/>
      <c r="B1958" s="1260" t="str">
        <f>IF(A1958&gt;0,VLOOKUP(A1958,#REF!,3,FALSE)," ")</f>
        <v xml:space="preserve"> </v>
      </c>
      <c r="C1958" s="1253" t="str">
        <f>IF(A1958&gt;0,VLOOKUP(A1958,#REF!,4,FALSE)," ")</f>
        <v xml:space="preserve"> </v>
      </c>
      <c r="D1958" s="1302" t="str">
        <f>IF(A1958&gt;0,VLOOKUP(A1958,#REF!,5,FALSE)," ")</f>
        <v xml:space="preserve"> </v>
      </c>
    </row>
    <row r="1959" spans="1:4">
      <c r="A1959" s="1350"/>
      <c r="B1959" s="1351" t="s">
        <v>26484</v>
      </c>
      <c r="C1959" s="1352"/>
      <c r="D1959" s="1353"/>
    </row>
    <row r="1960" spans="1:4">
      <c r="A1960" s="1292"/>
      <c r="B1960" s="1260" t="str">
        <f>IF(A1960&gt;0,VLOOKUP(A1960,#REF!,3,FALSE)," ")</f>
        <v xml:space="preserve"> </v>
      </c>
      <c r="C1960" s="1253" t="str">
        <f>IF(A1960&gt;0,VLOOKUP(A1960,#REF!,4,FALSE)," ")</f>
        <v xml:space="preserve"> </v>
      </c>
      <c r="D1960" s="1302" t="str">
        <f>IF(A1960&gt;0,VLOOKUP(A1960,#REF!,5,FALSE)," ")</f>
        <v xml:space="preserve"> </v>
      </c>
    </row>
    <row r="1961" spans="1:4">
      <c r="A1961" s="1292">
        <v>808847</v>
      </c>
      <c r="B1961" s="1262" t="str">
        <f>VLOOKUP(A1961,[4]Sokkia_Master!A$1:F$8986,2,FALSE)</f>
        <v>12 Foot Range Pole 3 Sections with Point</v>
      </c>
      <c r="C1961" s="1263">
        <f>VLOOKUP(A1961,[4]Sokkia_Master!A$1:F$8986,3,FALSE)</f>
        <v>0</v>
      </c>
      <c r="D1961" s="1264">
        <f>VLOOKUP(A1961,[4]Sokkia_Master!A$1:F$8986,4,FALSE)</f>
        <v>77</v>
      </c>
    </row>
    <row r="1962" spans="1:4">
      <c r="A1962" s="1292">
        <v>808848</v>
      </c>
      <c r="B1962" s="1262" t="str">
        <f>VLOOKUP(A1962,[4]Sokkia_Master!A$1:F$8986,2,FALSE)</f>
        <v>8 Foot Range Pole 2 Sections with Point</v>
      </c>
      <c r="C1962" s="1263">
        <f>VLOOKUP(A1962,[4]Sokkia_Master!A$1:F$8986,3,FALSE)</f>
        <v>0</v>
      </c>
      <c r="D1962" s="1264">
        <f>VLOOKUP(A1962,[4]Sokkia_Master!A$1:F$8986,4,FALSE)</f>
        <v>53.8</v>
      </c>
    </row>
    <row r="1963" spans="1:4">
      <c r="A1963" s="1292">
        <v>808849</v>
      </c>
      <c r="B1963" s="1262" t="str">
        <f>VLOOKUP(A1963,[4]Sokkia_Master!A$1:F$8986,2,FALSE)</f>
        <v>4 Foot Range Pole Section</v>
      </c>
      <c r="C1963" s="1263">
        <f>VLOOKUP(A1963,[4]Sokkia_Master!A$1:F$8986,3,FALSE)</f>
        <v>0</v>
      </c>
      <c r="D1963" s="1264">
        <f>VLOOKUP(A1963,[4]Sokkia_Master!A$1:F$8986,4,FALSE)</f>
        <v>29.8</v>
      </c>
    </row>
    <row r="1964" spans="1:4">
      <c r="A1964" s="1292"/>
      <c r="B1964" s="1260" t="str">
        <f>IF(A1964&gt;0,VLOOKUP(A1964,#REF!,3,FALSE)," ")</f>
        <v xml:space="preserve"> </v>
      </c>
      <c r="C1964" s="1253" t="str">
        <f>IF(A1964&gt;0,VLOOKUP(A1964,#REF!,4,FALSE)," ")</f>
        <v xml:space="preserve"> </v>
      </c>
      <c r="D1964" s="1302" t="str">
        <f>IF(A1964&gt;0,VLOOKUP(A1964,#REF!,5,FALSE)," ")</f>
        <v xml:space="preserve"> </v>
      </c>
    </row>
    <row r="1965" spans="1:4">
      <c r="A1965" s="1350"/>
      <c r="B1965" s="1351" t="s">
        <v>26485</v>
      </c>
      <c r="C1965" s="1352"/>
      <c r="D1965" s="1353"/>
    </row>
    <row r="1966" spans="1:4">
      <c r="A1966" s="1292"/>
      <c r="B1966" s="1260"/>
      <c r="C1966" s="1253"/>
      <c r="D1966" s="1302"/>
    </row>
    <row r="1967" spans="1:4">
      <c r="A1967" s="1292">
        <v>808850</v>
      </c>
      <c r="B1967" s="1262" t="str">
        <f>VLOOKUP(A1967,[4]Sokkia_Master!A$1:F$8986,2,FALSE)</f>
        <v>Replacement Point (Prism Pole &amp; Bipod)</v>
      </c>
      <c r="C1967" s="1263">
        <f>VLOOKUP(A1967,[4]Sokkia_Master!A$1:F$8986,3,FALSE)</f>
        <v>0</v>
      </c>
      <c r="D1967" s="1264">
        <f>VLOOKUP(A1967,[4]Sokkia_Master!A$1:F$8986,4,FALSE)</f>
        <v>12.6</v>
      </c>
    </row>
    <row r="1968" spans="1:4">
      <c r="A1968" s="1292">
        <v>808851</v>
      </c>
      <c r="B1968" s="1262" t="str">
        <f>VLOOKUP(A1968,[4]Sokkia_Master!A$1:F$8986,2,FALSE)</f>
        <v>Topographic Shoe Regular</v>
      </c>
      <c r="C1968" s="1263">
        <f>VLOOKUP(A1968,[4]Sokkia_Master!A$1:F$8986,3,FALSE)</f>
        <v>0</v>
      </c>
      <c r="D1968" s="1264">
        <f>VLOOKUP(A1968,[4]Sokkia_Master!A$1:F$8986,4,FALSE)</f>
        <v>14.9</v>
      </c>
    </row>
    <row r="1969" spans="1:4">
      <c r="A1969" s="1292">
        <v>808852</v>
      </c>
      <c r="B1969" s="1262" t="str">
        <f>VLOOKUP(A1969,[4]Sokkia_Master!A$1:F$8986,2,FALSE)</f>
        <v>Topographic Shoe Wide Base</v>
      </c>
      <c r="C1969" s="1263">
        <f>VLOOKUP(A1969,[4]Sokkia_Master!A$1:F$8986,3,FALSE)</f>
        <v>0</v>
      </c>
      <c r="D1969" s="1264">
        <f>VLOOKUP(A1969,[4]Sokkia_Master!A$1:F$8986,4,FALSE)</f>
        <v>22.9</v>
      </c>
    </row>
    <row r="1970" spans="1:4">
      <c r="A1970" s="1489">
        <v>808853</v>
      </c>
      <c r="B1970" s="1262" t="str">
        <f>VLOOKUP(A1970,[4]Sokkia_Master!A$1:F$8986,2,FALSE)</f>
        <v>⅝ x 11 Adjustable Precise Tip - Fine</v>
      </c>
      <c r="C1970" s="1263">
        <f>VLOOKUP(A1970,[4]Sokkia_Master!A$1:F$8986,3,FALSE)</f>
        <v>0</v>
      </c>
      <c r="D1970" s="1264">
        <f>VLOOKUP(A1970,[4]Sokkia_Master!A$1:F$8986,4,FALSE)</f>
        <v>29.8</v>
      </c>
    </row>
    <row r="1971" spans="1:4">
      <c r="A1971" s="1292">
        <v>724301</v>
      </c>
      <c r="B1971" s="1262" t="str">
        <f>VLOOKUP(A1971,[4]Sokkia_Master!A$1:F$8986,2,FALSE)</f>
        <v xml:space="preserve">Pole Peg Adjusting Jig </v>
      </c>
      <c r="C1971" s="1263">
        <f>VLOOKUP(A1971,[4]Sokkia_Master!A$1:F$8986,3,FALSE)</f>
        <v>0</v>
      </c>
      <c r="D1971" s="1264">
        <f>VLOOKUP(A1971,[4]Sokkia_Master!A$1:F$8986,4,FALSE)</f>
        <v>42.4</v>
      </c>
    </row>
    <row r="1973" spans="1:4">
      <c r="A1973" s="1350"/>
      <c r="B1973" s="1351" t="s">
        <v>26486</v>
      </c>
      <c r="C1973" s="1352"/>
      <c r="D1973" s="1353"/>
    </row>
    <row r="1974" spans="1:4">
      <c r="A1974" s="1292"/>
      <c r="B1974" s="1260" t="str">
        <f>IF(A1974&gt;0,VLOOKUP(A1974,#REF!,3,FALSE)," ")</f>
        <v xml:space="preserve"> </v>
      </c>
      <c r="C1974" s="1253" t="str">
        <f>IF(A1974&gt;0,VLOOKUP(A1974,#REF!,4,FALSE)," ")</f>
        <v xml:space="preserve"> </v>
      </c>
      <c r="D1974" s="1302" t="str">
        <f>IF(A1974&gt;0,VLOOKUP(A1974,#REF!,5,FALSE)," ")</f>
        <v xml:space="preserve"> </v>
      </c>
    </row>
    <row r="1975" spans="1:4">
      <c r="A1975" s="1292">
        <v>813094</v>
      </c>
      <c r="B1975" s="1262" t="str">
        <f>VLOOKUP(A1975,[4]Sokkia_Master!A$1:F$8986,2,FALSE)</f>
        <v>Vehicle First Aid Kit - Truck - Sokkia Logo</v>
      </c>
      <c r="C1975" s="1263">
        <f>VLOOKUP(A1975,[4]Sokkia_Master!A$1:F$8986,3,FALSE)</f>
        <v>0</v>
      </c>
      <c r="D1975" s="1264">
        <f>VLOOKUP(A1975,[4]Sokkia_Master!A$1:F$8986,4,FALSE)</f>
        <v>21.8</v>
      </c>
    </row>
    <row r="1976" spans="1:4">
      <c r="A1976" s="1292">
        <v>813095</v>
      </c>
      <c r="B1976" s="1262" t="str">
        <f>VLOOKUP(A1976,[4]Sokkia_Master!A$1:F$8986,2,FALSE)</f>
        <v>Emergency First Aid Kit - Jobsite - Sokkia Logo</v>
      </c>
      <c r="C1976" s="1263">
        <f>VLOOKUP(A1976,[4]Sokkia_Master!A$1:F$8986,3,FALSE)</f>
        <v>0</v>
      </c>
      <c r="D1976" s="1264">
        <f>VLOOKUP(A1976,[4]Sokkia_Master!A$1:F$8986,4,FALSE)</f>
        <v>26.4</v>
      </c>
    </row>
    <row r="1977" spans="1:4">
      <c r="A1977" s="1292"/>
      <c r="B1977" s="1260" t="str">
        <f>IF(A1977&gt;0,VLOOKUP(A1977,#REF!,3,FALSE)," ")</f>
        <v xml:space="preserve"> </v>
      </c>
      <c r="C1977" s="1253" t="str">
        <f>IF(A1977&gt;0,VLOOKUP(A1977,#REF!,4,FALSE)," ")</f>
        <v xml:space="preserve"> </v>
      </c>
      <c r="D1977" s="1302" t="str">
        <f>IF(A1977&gt;0,VLOOKUP(A1977,#REF!,5,FALSE)," ")</f>
        <v xml:space="preserve"> </v>
      </c>
    </row>
    <row r="1978" spans="1:4">
      <c r="A1978" s="1350"/>
      <c r="B1978" s="1351" t="s">
        <v>26487</v>
      </c>
      <c r="C1978" s="1352"/>
      <c r="D1978" s="1353"/>
    </row>
    <row r="1979" spans="1:4">
      <c r="A1979" s="1292"/>
      <c r="B1979" s="1260" t="str">
        <f>IF(A1979&gt;0,VLOOKUP(A1979,#REF!,3,FALSE)," ")</f>
        <v xml:space="preserve"> </v>
      </c>
      <c r="C1979" s="1253" t="str">
        <f>IF(A1979&gt;0,VLOOKUP(A1979,#REF!,4,FALSE)," ")</f>
        <v xml:space="preserve"> </v>
      </c>
      <c r="D1979" s="1302" t="str">
        <f>IF(A1979&gt;0,VLOOKUP(A1979,#REF!,5,FALSE)," ")</f>
        <v xml:space="preserve"> </v>
      </c>
    </row>
    <row r="1980" spans="1:4">
      <c r="A1980" s="1292">
        <v>813630</v>
      </c>
      <c r="B1980" s="1262" t="str">
        <f>VLOOKUP(A1980,[4]Sokkia_Master!A$1:F$8986,2,FALSE)</f>
        <v>Yellow Hard Hat, with Sokkia Logo in Blue Ink</v>
      </c>
      <c r="C1980" s="1263">
        <f>VLOOKUP(A1980,[4]Sokkia_Master!A$1:F$8986,3,FALSE)</f>
        <v>0</v>
      </c>
      <c r="D1980" s="1264">
        <f>VLOOKUP(A1980,[4]Sokkia_Master!A$1:F$8986,4,FALSE)</f>
        <v>16</v>
      </c>
    </row>
    <row r="1981" spans="1:4">
      <c r="A1981" s="1292">
        <v>813631</v>
      </c>
      <c r="B1981" s="1262" t="str">
        <f>VLOOKUP(A1981,[4]Sokkia_Master!A$1:F$8986,2,FALSE)</f>
        <v>White Hard Hat, with Sokkia Logo in Blue Ink</v>
      </c>
      <c r="C1981" s="1263">
        <f>VLOOKUP(A1981,[4]Sokkia_Master!A$1:F$8986,3,FALSE)</f>
        <v>0</v>
      </c>
      <c r="D1981" s="1264">
        <f>VLOOKUP(A1981,[4]Sokkia_Master!A$1:F$8986,4,FALSE)</f>
        <v>16</v>
      </c>
    </row>
    <row r="1982" spans="1:4">
      <c r="A1982" s="1292"/>
      <c r="B1982" s="1260" t="str">
        <f>IF(A1982&gt;0,VLOOKUP(A1982,#REF!,3,FALSE)," ")</f>
        <v xml:space="preserve"> </v>
      </c>
      <c r="C1982" s="1253" t="str">
        <f>IF(A1982&gt;0,VLOOKUP(A1982,#REF!,4,FALSE)," ")</f>
        <v xml:space="preserve"> </v>
      </c>
      <c r="D1982" s="1302" t="str">
        <f>IF(A1982&gt;0,VLOOKUP(A1982,#REF!,5,FALSE)," ")</f>
        <v xml:space="preserve"> </v>
      </c>
    </row>
    <row r="1983" spans="1:4">
      <c r="A1983" s="1350"/>
      <c r="B1983" s="1351" t="s">
        <v>26488</v>
      </c>
      <c r="C1983" s="1352"/>
      <c r="D1983" s="1353"/>
    </row>
    <row r="1984" spans="1:4">
      <c r="A1984" s="2192" t="s">
        <v>26489</v>
      </c>
      <c r="B1984" s="2193"/>
      <c r="C1984" s="2194"/>
      <c r="D1984" s="1302"/>
    </row>
    <row r="1985" spans="1:4">
      <c r="A1985" s="2195" t="s">
        <v>26490</v>
      </c>
      <c r="B1985" s="2196"/>
      <c r="C1985" s="1253"/>
      <c r="D1985" s="1302"/>
    </row>
    <row r="1986" spans="1:4">
      <c r="A1986" s="1292" t="s">
        <v>8787</v>
      </c>
      <c r="B1986" s="1262" t="str">
        <f>VLOOKUP(A1986,[4]Sokkia_Master!A$1:F$8986,2,FALSE)</f>
        <v xml:space="preserve">PC15X PARTY CHIEF VEST, ORANGE, L </v>
      </c>
      <c r="C1986" s="1263">
        <f>VLOOKUP(A1986,[4]Sokkia_Master!A$1:F$8986,3,FALSE)</f>
        <v>0</v>
      </c>
      <c r="D1986" s="1264">
        <f>VLOOKUP(A1986,[4]Sokkia_Master!A$1:F$8986,4,FALSE)</f>
        <v>160</v>
      </c>
    </row>
    <row r="1987" spans="1:4">
      <c r="A1987" s="1292" t="s">
        <v>8789</v>
      </c>
      <c r="B1987" s="1262" t="str">
        <f>VLOOKUP(A1987,[4]Sokkia_Master!A$1:F$8986,2,FALSE)</f>
        <v xml:space="preserve">PC15X PARTY CHIEF VEST, ORANGE, XL </v>
      </c>
      <c r="C1987" s="1263">
        <f>VLOOKUP(A1987,[4]Sokkia_Master!A$1:F$8986,3,FALSE)</f>
        <v>0</v>
      </c>
      <c r="D1987" s="1264">
        <f>VLOOKUP(A1987,[4]Sokkia_Master!A$1:F$8986,4,FALSE)</f>
        <v>160</v>
      </c>
    </row>
    <row r="1988" spans="1:4">
      <c r="A1988" s="1292" t="s">
        <v>8791</v>
      </c>
      <c r="B1988" s="1262" t="str">
        <f>VLOOKUP(A1988,[4]Sokkia_Master!A$1:F$8986,2,FALSE)</f>
        <v xml:space="preserve">PC15X PARTY CHIEF VEST, ORANGE, 2XL </v>
      </c>
      <c r="C1988" s="1263">
        <f>VLOOKUP(A1988,[4]Sokkia_Master!A$1:F$8986,3,FALSE)</f>
        <v>0</v>
      </c>
      <c r="D1988" s="1264">
        <f>VLOOKUP(A1988,[4]Sokkia_Master!A$1:F$8986,4,FALSE)</f>
        <v>160</v>
      </c>
    </row>
    <row r="1989" spans="1:4">
      <c r="A1989" s="1292" t="s">
        <v>8799</v>
      </c>
      <c r="B1989" s="1262" t="str">
        <f>VLOOKUP(A1989,[4]Sokkia_Master!A$1:F$8986,2,FALSE)</f>
        <v xml:space="preserve">PC15X PARTY CHIEF VEST, YELLOW, L </v>
      </c>
      <c r="C1989" s="1263">
        <f>VLOOKUP(A1989,[4]Sokkia_Master!A$1:F$8986,3,FALSE)</f>
        <v>0</v>
      </c>
      <c r="D1989" s="1264">
        <f>VLOOKUP(A1989,[4]Sokkia_Master!A$1:F$8986,4,FALSE)</f>
        <v>160</v>
      </c>
    </row>
    <row r="1990" spans="1:4">
      <c r="A1990" s="1292" t="s">
        <v>8801</v>
      </c>
      <c r="B1990" s="1262" t="str">
        <f>VLOOKUP(A1990,[4]Sokkia_Master!A$1:F$8986,2,FALSE)</f>
        <v xml:space="preserve">PC15X PARTY CHIEF VEST, YELLOW, XL </v>
      </c>
      <c r="C1990" s="1263">
        <f>VLOOKUP(A1990,[4]Sokkia_Master!A$1:F$8986,3,FALSE)</f>
        <v>0</v>
      </c>
      <c r="D1990" s="1264">
        <f>VLOOKUP(A1990,[4]Sokkia_Master!A$1:F$8986,4,FALSE)</f>
        <v>160</v>
      </c>
    </row>
    <row r="1991" spans="1:4">
      <c r="A1991" s="1292" t="s">
        <v>8803</v>
      </c>
      <c r="B1991" s="1262" t="str">
        <f>VLOOKUP(A1991,[4]Sokkia_Master!A$1:F$8986,2,FALSE)</f>
        <v xml:space="preserve">PC15X PARTY CHIEF VEST, YELLOW, 2XL </v>
      </c>
      <c r="C1991" s="1263">
        <f>VLOOKUP(A1991,[4]Sokkia_Master!A$1:F$8986,3,FALSE)</f>
        <v>0</v>
      </c>
      <c r="D1991" s="1264">
        <f>VLOOKUP(A1991,[4]Sokkia_Master!A$1:F$8986,4,FALSE)</f>
        <v>160</v>
      </c>
    </row>
    <row r="1992" spans="1:4">
      <c r="A1992" s="1292"/>
      <c r="B1992" s="1260"/>
      <c r="C1992" s="1253"/>
      <c r="D1992" s="1302"/>
    </row>
    <row r="1993" spans="1:4">
      <c r="A1993" s="2195" t="s">
        <v>26491</v>
      </c>
      <c r="B1993" s="2196"/>
      <c r="C1993" s="1253"/>
      <c r="D1993" s="1302"/>
    </row>
    <row r="1994" spans="1:4">
      <c r="A1994" s="1292" t="s">
        <v>8781</v>
      </c>
      <c r="B1994" s="1262" t="str">
        <f>VLOOKUP(A1994,[4]Sokkia_Master!A$1:F$8986,2,FALSE)</f>
        <v xml:space="preserve">SVX PARTY CHIEF VEST, ORANGE, L </v>
      </c>
      <c r="C1994" s="1263">
        <f>VLOOKUP(A1994,[4]Sokkia_Master!A$1:F$8986,3,FALSE)</f>
        <v>0</v>
      </c>
      <c r="D1994" s="1264">
        <f>VLOOKUP(A1994,[4]Sokkia_Master!A$1:F$8986,4,FALSE)</f>
        <v>137</v>
      </c>
    </row>
    <row r="1995" spans="1:4">
      <c r="A1995" s="1292" t="s">
        <v>8783</v>
      </c>
      <c r="B1995" s="1262" t="str">
        <f>VLOOKUP(A1995,[4]Sokkia_Master!A$1:F$8986,2,FALSE)</f>
        <v xml:space="preserve">SVX PARTY CHIEF VEST, ORANGE, XL </v>
      </c>
      <c r="C1995" s="1263">
        <f>VLOOKUP(A1995,[4]Sokkia_Master!A$1:F$8986,3,FALSE)</f>
        <v>0</v>
      </c>
      <c r="D1995" s="1264">
        <f>VLOOKUP(A1995,[4]Sokkia_Master!A$1:F$8986,4,FALSE)</f>
        <v>137</v>
      </c>
    </row>
    <row r="1996" spans="1:4">
      <c r="A1996" s="1292" t="s">
        <v>8785</v>
      </c>
      <c r="B1996" s="1262" t="str">
        <f>VLOOKUP(A1996,[4]Sokkia_Master!A$1:F$8986,2,FALSE)</f>
        <v xml:space="preserve">SVX PARTY CHIEF VEST, ORANGE, 2XL </v>
      </c>
      <c r="C1996" s="1263">
        <f>VLOOKUP(A1996,[4]Sokkia_Master!A$1:F$8986,3,FALSE)</f>
        <v>0</v>
      </c>
      <c r="D1996" s="1264">
        <f>VLOOKUP(A1996,[4]Sokkia_Master!A$1:F$8986,4,FALSE)</f>
        <v>137</v>
      </c>
    </row>
    <row r="1997" spans="1:4">
      <c r="A1997" s="1292" t="s">
        <v>8793</v>
      </c>
      <c r="B1997" s="1262" t="str">
        <f>VLOOKUP(A1997,[4]Sokkia_Master!A$1:F$8986,2,FALSE)</f>
        <v xml:space="preserve">SVX PARTY CHIEF VEST, YELLOW, L </v>
      </c>
      <c r="C1997" s="1263">
        <f>VLOOKUP(A1997,[4]Sokkia_Master!A$1:F$8986,3,FALSE)</f>
        <v>0</v>
      </c>
      <c r="D1997" s="1264">
        <f>VLOOKUP(A1997,[4]Sokkia_Master!A$1:F$8986,4,FALSE)</f>
        <v>137</v>
      </c>
    </row>
    <row r="1998" spans="1:4">
      <c r="A1998" s="1292" t="s">
        <v>8795</v>
      </c>
      <c r="B1998" s="1262" t="str">
        <f>VLOOKUP(A1998,[4]Sokkia_Master!A$1:F$8986,2,FALSE)</f>
        <v xml:space="preserve">SVX PARTY CHIEF VEST, YELLOW, XL </v>
      </c>
      <c r="C1998" s="1263">
        <f>VLOOKUP(A1998,[4]Sokkia_Master!A$1:F$8986,3,FALSE)</f>
        <v>0</v>
      </c>
      <c r="D1998" s="1264">
        <f>VLOOKUP(A1998,[4]Sokkia_Master!A$1:F$8986,4,FALSE)</f>
        <v>137</v>
      </c>
    </row>
    <row r="1999" spans="1:4">
      <c r="A1999" s="1292" t="s">
        <v>8797</v>
      </c>
      <c r="B1999" s="1262" t="str">
        <f>VLOOKUP(A1999,[4]Sokkia_Master!A$1:F$8986,2,FALSE)</f>
        <v xml:space="preserve">SVX PARTY CHIEF VEST, YELLOW, 2XL </v>
      </c>
      <c r="C1999" s="1263">
        <f>VLOOKUP(A1999,[4]Sokkia_Master!A$1:F$8986,3,FALSE)</f>
        <v>0</v>
      </c>
      <c r="D1999" s="1264">
        <f>VLOOKUP(A1999,[4]Sokkia_Master!A$1:F$8986,4,FALSE)</f>
        <v>137</v>
      </c>
    </row>
    <row r="2000" spans="1:4">
      <c r="A2000" s="1292"/>
      <c r="B2000" s="1260"/>
      <c r="C2000" s="1253"/>
      <c r="D2000" s="1302"/>
    </row>
    <row r="2001" spans="1:4">
      <c r="A2001" s="1292"/>
      <c r="B2001" s="1260"/>
      <c r="C2001" s="1253"/>
      <c r="D2001" s="1302"/>
    </row>
    <row r="2002" spans="1:4">
      <c r="A2002" s="1350"/>
      <c r="B2002" s="1351" t="s">
        <v>26492</v>
      </c>
      <c r="C2002" s="1352"/>
      <c r="D2002" s="1353"/>
    </row>
    <row r="2003" spans="1:4">
      <c r="A2003" s="1292"/>
      <c r="B2003" s="1260" t="str">
        <f>IF(A2003&gt;0,VLOOKUP(A2003,#REF!,3,FALSE)," ")</f>
        <v xml:space="preserve"> </v>
      </c>
      <c r="C2003" s="1253" t="str">
        <f>IF(A2003&gt;0,VLOOKUP(A2003,#REF!,4,FALSE)," ")</f>
        <v xml:space="preserve"> </v>
      </c>
      <c r="D2003" s="1302" t="str">
        <f>IF(A2003&gt;0,VLOOKUP(A2003,#REF!,5,FALSE)," ")</f>
        <v xml:space="preserve"> </v>
      </c>
    </row>
    <row r="2004" spans="1:4">
      <c r="A2004" s="1292">
        <v>813612</v>
      </c>
      <c r="B2004" s="1262" t="str">
        <f>VLOOKUP(A2004,[4]Sokkia_Master!A$1:F$8986,2,FALSE)</f>
        <v>TC-12DW 12 in. Traffic Cone</v>
      </c>
      <c r="C2004" s="1263">
        <f>VLOOKUP(A2004,[4]Sokkia_Master!A$1:F$8986,3,FALSE)</f>
        <v>0</v>
      </c>
      <c r="D2004" s="1264">
        <f>VLOOKUP(A2004,[4]Sokkia_Master!A$1:F$8986,4,FALSE)</f>
        <v>7.22</v>
      </c>
    </row>
    <row r="2005" spans="1:4">
      <c r="A2005" s="1292">
        <v>813618</v>
      </c>
      <c r="B2005" s="1262" t="str">
        <f>VLOOKUP(A2005,[4]Sokkia_Master!A$1:F$8986,2,FALSE)</f>
        <v>TC-18DW 18 in. Traffic Cone</v>
      </c>
      <c r="C2005" s="1263">
        <f>VLOOKUP(A2005,[4]Sokkia_Master!A$1:F$8986,3,FALSE)</f>
        <v>0</v>
      </c>
      <c r="D2005" s="1264">
        <f>VLOOKUP(A2005,[4]Sokkia_Master!A$1:F$8986,4,FALSE)</f>
        <v>8.4700000000000006</v>
      </c>
    </row>
    <row r="2006" spans="1:4">
      <c r="A2006" s="1292">
        <v>813619</v>
      </c>
      <c r="B2006" s="1262" t="str">
        <f>VLOOKUP(A2006,[4]Sokkia_Master!A$1:F$8986,2,FALSE)</f>
        <v>TC-28DW 28 in. Traffic Cone</v>
      </c>
      <c r="C2006" s="1263">
        <f>VLOOKUP(A2006,[4]Sokkia_Master!A$1:F$8986,3,FALSE)</f>
        <v>0</v>
      </c>
      <c r="D2006" s="1264">
        <f>VLOOKUP(A2006,[4]Sokkia_Master!A$1:F$8986,4,FALSE)</f>
        <v>17.2</v>
      </c>
    </row>
    <row r="2007" spans="1:4">
      <c r="A2007" s="1292"/>
      <c r="B2007" s="1260" t="str">
        <f>IF(A2007&gt;0,VLOOKUP(A2007,#REF!,3,FALSE)," ")</f>
        <v xml:space="preserve"> </v>
      </c>
      <c r="C2007" s="1253" t="str">
        <f>IF(A2007&gt;0,VLOOKUP(A2007,#REF!,4,FALSE)," ")</f>
        <v xml:space="preserve"> </v>
      </c>
      <c r="D2007" s="1302" t="str">
        <f>IF(A2007&gt;0,VLOOKUP(A2007,#REF!,5,FALSE)," ")</f>
        <v xml:space="preserve"> </v>
      </c>
    </row>
    <row r="2008" spans="1:4">
      <c r="A2008" s="1350"/>
      <c r="B2008" s="1351" t="s">
        <v>26493</v>
      </c>
      <c r="C2008" s="1352"/>
      <c r="D2008" s="1353"/>
    </row>
    <row r="2009" spans="1:4">
      <c r="A2009" s="1292"/>
      <c r="B2009" s="1260" t="str">
        <f>IF(A2009&gt;0,VLOOKUP(A2009,#REF!,3,FALSE)," ")</f>
        <v xml:space="preserve"> </v>
      </c>
      <c r="C2009" s="1253" t="str">
        <f>IF(A2009&gt;0,VLOOKUP(A2009,#REF!,4,FALSE)," ")</f>
        <v xml:space="preserve"> </v>
      </c>
      <c r="D2009" s="1302" t="str">
        <f>IF(A2009&gt;0,VLOOKUP(A2009,#REF!,5,FALSE)," ")</f>
        <v xml:space="preserve"> </v>
      </c>
    </row>
    <row r="2010" spans="1:4">
      <c r="A2010" s="1292">
        <v>813652</v>
      </c>
      <c r="B2010" s="1262" t="str">
        <f>VLOOKUP(A2010,[4]Sokkia_Master!A$1:F$8986,2,FALSE)</f>
        <v>36 in. Survey Crew Sign with Ribs Non-Reflective Orange</v>
      </c>
      <c r="C2010" s="1263">
        <f>VLOOKUP(A2010,[4]Sokkia_Master!A$1:F$8986,3,FALSE)</f>
        <v>0</v>
      </c>
      <c r="D2010" s="1264">
        <f>VLOOKUP(A2010,[4]Sokkia_Master!A$1:F$8986,4,FALSE)</f>
        <v>63</v>
      </c>
    </row>
    <row r="2011" spans="1:4">
      <c r="A2011" s="1292">
        <v>813653</v>
      </c>
      <c r="B2011" s="1262" t="str">
        <f>VLOOKUP(A2011,[4]Sokkia_Master!A$1:F$8986,2,FALSE)</f>
        <v>48 in. Survey Crew Sign with Ribs Non-Reflective Orange</v>
      </c>
      <c r="C2011" s="1263">
        <f>VLOOKUP(A2011,[4]Sokkia_Master!A$1:F$8986,3,FALSE)</f>
        <v>0</v>
      </c>
      <c r="D2011" s="1264">
        <f>VLOOKUP(A2011,[4]Sokkia_Master!A$1:F$8986,4,FALSE)</f>
        <v>74</v>
      </c>
    </row>
    <row r="2012" spans="1:4">
      <c r="A2012" s="1292">
        <v>813654</v>
      </c>
      <c r="B2012" s="1262" t="str">
        <f>VLOOKUP(A2012,[4]Sokkia_Master!A$1:F$8986,2,FALSE)</f>
        <v>36 in. Survey Crew Sign Reflective with rib</v>
      </c>
      <c r="C2012" s="1263" t="str">
        <f>VLOOKUP(A2012,[4]Sokkia_Master!A$1:F$8986,3,FALSE)</f>
        <v>S O</v>
      </c>
      <c r="D2012" s="1264">
        <f>VLOOKUP(A2012,[4]Sokkia_Master!A$1:F$8986,4,FALSE)</f>
        <v>137</v>
      </c>
    </row>
    <row r="2013" spans="1:4">
      <c r="A2013" s="1292">
        <v>813655</v>
      </c>
      <c r="B2013" s="1262" t="str">
        <f>VLOOKUP(A2013,[4]Sokkia_Master!A$1:F$8986,2,FALSE)</f>
        <v>48 in. Survey Crew Sign Reflective with rib</v>
      </c>
      <c r="C2013" s="1263" t="str">
        <f>VLOOKUP(A2013,[4]Sokkia_Master!A$1:F$8986,3,FALSE)</f>
        <v>S O</v>
      </c>
      <c r="D2013" s="1264">
        <f>VLOOKUP(A2013,[4]Sokkia_Master!A$1:F$8986,4,FALSE)</f>
        <v>195</v>
      </c>
    </row>
    <row r="2014" spans="1:4">
      <c r="A2014" s="1292">
        <v>813657</v>
      </c>
      <c r="B2014" s="1262" t="str">
        <f>VLOOKUP(A2014,[4]Sokkia_Master!A$1:F$8986,2,FALSE)</f>
        <v>48 in. Replacement Rib Set</v>
      </c>
      <c r="C2014" s="1263">
        <f>VLOOKUP(A2014,[4]Sokkia_Master!A$1:F$8986,3,FALSE)</f>
        <v>0</v>
      </c>
      <c r="D2014" s="1264">
        <f>VLOOKUP(A2014,[4]Sokkia_Master!A$1:F$8986,4,FALSE)</f>
        <v>18.3</v>
      </c>
    </row>
    <row r="2015" spans="1:4">
      <c r="A2015" s="1292">
        <v>813650</v>
      </c>
      <c r="B2015" s="1262" t="str">
        <f>VLOOKUP(A2015,[4]Sokkia_Master!A$1:F$8986,2,FALSE)</f>
        <v xml:space="preserve">Economy Tripod Sign Stand Only   </v>
      </c>
      <c r="C2015" s="1263">
        <f>VLOOKUP(A2015,[4]Sokkia_Master!A$1:F$8986,3,FALSE)</f>
        <v>0</v>
      </c>
      <c r="D2015" s="1264">
        <f>VLOOKUP(A2015,[4]Sokkia_Master!A$1:F$8986,4,FALSE)</f>
        <v>44.7</v>
      </c>
    </row>
    <row r="2016" spans="1:4">
      <c r="A2016" s="1292">
        <v>813651</v>
      </c>
      <c r="B2016" s="1262" t="str">
        <f>VLOOKUP(A2016,[4]Sokkia_Master!A$1:F$8986,2,FALSE)</f>
        <v>Uniflex Screwlock Sign Stand Only</v>
      </c>
      <c r="C2016" s="1263">
        <f>VLOOKUP(A2016,[4]Sokkia_Master!A$1:F$8986,3,FALSE)</f>
        <v>0</v>
      </c>
      <c r="D2016" s="1264">
        <f>VLOOKUP(A2016,[4]Sokkia_Master!A$1:F$8986,4,FALSE)</f>
        <v>160</v>
      </c>
    </row>
    <row r="2017" spans="1:4">
      <c r="A2017" s="1292"/>
      <c r="B2017" s="1260" t="str">
        <f>IF(A2017&gt;0,VLOOKUP(A2017,#REF!,3,FALSE)," ")</f>
        <v xml:space="preserve"> </v>
      </c>
      <c r="C2017" s="1253" t="str">
        <f>IF(A2017&gt;0,VLOOKUP(A2017,#REF!,4,FALSE)," ")</f>
        <v xml:space="preserve"> </v>
      </c>
      <c r="D2017" s="1302" t="str">
        <f>IF(A2017&gt;0,VLOOKUP(A2017,#REF!,5,FALSE)," ")</f>
        <v xml:space="preserve"> </v>
      </c>
    </row>
    <row r="2018" spans="1:4">
      <c r="A2018" s="1341"/>
      <c r="B2018" s="1342"/>
      <c r="C2018" s="1343"/>
      <c r="D2018" s="1344"/>
    </row>
  </sheetData>
  <mergeCells count="9">
    <mergeCell ref="A1984:C1984"/>
    <mergeCell ref="A1985:B1985"/>
    <mergeCell ref="A1993:B1993"/>
    <mergeCell ref="A3:C4"/>
    <mergeCell ref="A37:B37"/>
    <mergeCell ref="A38:B38"/>
    <mergeCell ref="A46:B46"/>
    <mergeCell ref="A112:A114"/>
    <mergeCell ref="B112:B114"/>
  </mergeCells>
  <hyperlinks>
    <hyperlink ref="B65" location="'R4S-BT Ext Radio'!A1" display="R4S-BT TAB" xr:uid="{61687ACE-2525-47E9-AF84-C99A3F85E502}"/>
    <hyperlink ref="B314" r:id="rId1" xr:uid="{F3A33376-161E-4186-AD69-6260F85AC153}"/>
    <hyperlink ref="B335" r:id="rId2" xr:uid="{C3FEC26B-E041-4C98-96FE-10657AB1D357}"/>
  </hyperlinks>
  <pageMargins left="0.7" right="0.7" top="0.75" bottom="0.75" header="0.3" footer="0.3"/>
  <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EE64A2-0114-4548-B984-073B1483D0B6}">
  <dimension ref="A1:J167"/>
  <sheetViews>
    <sheetView workbookViewId="0">
      <pane ySplit="1" topLeftCell="A2" activePane="bottomLeft" state="frozen"/>
      <selection pane="bottomLeft"/>
    </sheetView>
  </sheetViews>
  <sheetFormatPr defaultRowHeight="15"/>
  <cols>
    <col min="1" max="1" width="26.28515625" customWidth="1"/>
    <col min="7" max="7" width="31.7109375" customWidth="1"/>
  </cols>
  <sheetData>
    <row r="1" spans="1:10" ht="83.25" customHeight="1">
      <c r="A1" s="267" t="s">
        <v>26507</v>
      </c>
      <c r="B1" s="2108" t="s">
        <v>26494</v>
      </c>
      <c r="C1" s="2109"/>
      <c r="D1" s="2109"/>
      <c r="E1" s="2109"/>
      <c r="F1" s="2109"/>
      <c r="G1" s="2109"/>
      <c r="H1" s="3"/>
      <c r="I1" t="s">
        <v>1</v>
      </c>
    </row>
    <row r="2" spans="1:10">
      <c r="A2" t="s">
        <v>25889</v>
      </c>
      <c r="G2" t="s">
        <v>25890</v>
      </c>
    </row>
    <row r="3" spans="1:10">
      <c r="A3" s="1232" t="s">
        <v>25891</v>
      </c>
    </row>
    <row r="5" spans="1:10">
      <c r="A5" t="s">
        <v>25892</v>
      </c>
      <c r="C5" t="s">
        <v>0</v>
      </c>
      <c r="I5" t="s">
        <v>7669</v>
      </c>
    </row>
    <row r="7" spans="1:10">
      <c r="A7" t="s">
        <v>25893</v>
      </c>
      <c r="C7" s="2" t="s">
        <v>25894</v>
      </c>
      <c r="I7" s="1230">
        <v>970</v>
      </c>
    </row>
    <row r="8" spans="1:10">
      <c r="A8" t="s">
        <v>25895</v>
      </c>
      <c r="C8" t="s">
        <v>25896</v>
      </c>
      <c r="I8" s="1230">
        <v>1160</v>
      </c>
    </row>
    <row r="9" spans="1:10">
      <c r="A9" t="s">
        <v>25897</v>
      </c>
      <c r="C9" t="s">
        <v>25898</v>
      </c>
      <c r="I9" s="1230">
        <v>1380</v>
      </c>
    </row>
    <row r="10" spans="1:10">
      <c r="A10" t="s">
        <v>25899</v>
      </c>
      <c r="C10" t="s">
        <v>25900</v>
      </c>
      <c r="I10" s="1230">
        <v>830</v>
      </c>
    </row>
    <row r="11" spans="1:10">
      <c r="I11" s="1230"/>
    </row>
    <row r="12" spans="1:10">
      <c r="C12" s="4" t="s">
        <v>25901</v>
      </c>
      <c r="D12" s="4"/>
      <c r="E12" s="4"/>
      <c r="F12" s="4"/>
      <c r="G12" s="4"/>
      <c r="H12" s="4"/>
      <c r="I12" s="1233"/>
      <c r="J12" s="4"/>
    </row>
    <row r="13" spans="1:10">
      <c r="I13" s="1230"/>
    </row>
    <row r="14" spans="1:10">
      <c r="A14" s="4" t="s">
        <v>25902</v>
      </c>
      <c r="C14" t="s">
        <v>25903</v>
      </c>
      <c r="I14" s="1230">
        <v>980</v>
      </c>
    </row>
    <row r="15" spans="1:10">
      <c r="A15" s="4" t="s">
        <v>25904</v>
      </c>
      <c r="C15" t="s">
        <v>25905</v>
      </c>
      <c r="I15" s="1230">
        <v>980</v>
      </c>
    </row>
    <row r="16" spans="1:10">
      <c r="A16" s="4" t="s">
        <v>25906</v>
      </c>
      <c r="C16" t="s">
        <v>25907</v>
      </c>
      <c r="I16" s="1230">
        <v>1120</v>
      </c>
    </row>
    <row r="17" spans="1:9">
      <c r="A17" s="4" t="s">
        <v>25908</v>
      </c>
      <c r="C17" t="s">
        <v>25909</v>
      </c>
      <c r="I17" s="1230">
        <v>1120</v>
      </c>
    </row>
    <row r="18" spans="1:9">
      <c r="A18" s="4" t="s">
        <v>25910</v>
      </c>
      <c r="C18" t="s">
        <v>25911</v>
      </c>
      <c r="I18" s="1230">
        <v>1310</v>
      </c>
    </row>
    <row r="19" spans="1:9">
      <c r="A19" s="4" t="s">
        <v>25912</v>
      </c>
      <c r="C19" t="s">
        <v>25913</v>
      </c>
      <c r="I19" s="1230">
        <v>1310</v>
      </c>
    </row>
    <row r="20" spans="1:9">
      <c r="I20" s="1230"/>
    </row>
    <row r="21" spans="1:9">
      <c r="C21" t="s">
        <v>25914</v>
      </c>
      <c r="I21" s="1230"/>
    </row>
    <row r="22" spans="1:9">
      <c r="I22" s="1230"/>
    </row>
    <row r="23" spans="1:9">
      <c r="A23" t="s">
        <v>25915</v>
      </c>
      <c r="C23" t="s">
        <v>25916</v>
      </c>
      <c r="I23" s="1230">
        <v>92</v>
      </c>
    </row>
    <row r="24" spans="1:9">
      <c r="A24" t="s">
        <v>25917</v>
      </c>
      <c r="C24" t="s">
        <v>25918</v>
      </c>
      <c r="I24" s="1230">
        <v>92</v>
      </c>
    </row>
    <row r="25" spans="1:9">
      <c r="A25" t="s">
        <v>25919</v>
      </c>
      <c r="C25" t="s">
        <v>25920</v>
      </c>
      <c r="I25" s="1230">
        <v>206</v>
      </c>
    </row>
    <row r="26" spans="1:9">
      <c r="A26" t="s">
        <v>25921</v>
      </c>
      <c r="C26" t="s">
        <v>25922</v>
      </c>
      <c r="I26" s="1230">
        <v>63</v>
      </c>
    </row>
    <row r="27" spans="1:9">
      <c r="A27">
        <v>312890112</v>
      </c>
      <c r="C27" t="s">
        <v>25923</v>
      </c>
      <c r="I27" s="1230">
        <v>74</v>
      </c>
    </row>
    <row r="28" spans="1:9">
      <c r="A28" t="s">
        <v>25924</v>
      </c>
      <c r="C28" t="s">
        <v>25925</v>
      </c>
      <c r="I28" s="1230">
        <v>81</v>
      </c>
    </row>
    <row r="29" spans="1:9">
      <c r="A29" t="s">
        <v>25926</v>
      </c>
      <c r="C29" t="s">
        <v>25927</v>
      </c>
      <c r="I29" s="1230">
        <v>372</v>
      </c>
    </row>
    <row r="30" spans="1:9">
      <c r="A30" t="s">
        <v>25928</v>
      </c>
      <c r="C30" t="s">
        <v>25929</v>
      </c>
      <c r="I30" s="1230">
        <v>326</v>
      </c>
    </row>
    <row r="31" spans="1:9">
      <c r="I31" s="1230"/>
    </row>
    <row r="32" spans="1:9">
      <c r="I32" s="1230"/>
    </row>
    <row r="33" spans="1:9">
      <c r="C33" s="1234" t="s">
        <v>25930</v>
      </c>
      <c r="I33" s="1230"/>
    </row>
    <row r="34" spans="1:9">
      <c r="A34" t="s">
        <v>25931</v>
      </c>
      <c r="C34" t="s">
        <v>25932</v>
      </c>
      <c r="G34" t="s">
        <v>4996</v>
      </c>
      <c r="I34" s="1230">
        <v>2290</v>
      </c>
    </row>
    <row r="35" spans="1:9">
      <c r="A35" t="s">
        <v>25933</v>
      </c>
      <c r="G35" t="s">
        <v>4996</v>
      </c>
      <c r="I35" s="1230">
        <v>2430</v>
      </c>
    </row>
    <row r="36" spans="1:9">
      <c r="A36" t="s">
        <v>25934</v>
      </c>
      <c r="G36" t="s">
        <v>4996</v>
      </c>
      <c r="I36" s="1230">
        <v>2740</v>
      </c>
    </row>
    <row r="37" spans="1:9">
      <c r="A37" t="s">
        <v>25935</v>
      </c>
      <c r="G37" t="s">
        <v>4996</v>
      </c>
      <c r="I37" s="1230">
        <v>2890</v>
      </c>
    </row>
    <row r="38" spans="1:9">
      <c r="I38" s="1230"/>
    </row>
    <row r="39" spans="1:9">
      <c r="C39" t="s">
        <v>25936</v>
      </c>
      <c r="I39" s="1230"/>
    </row>
    <row r="40" spans="1:9">
      <c r="I40" s="1230"/>
    </row>
    <row r="41" spans="1:9">
      <c r="A41">
        <v>313680404</v>
      </c>
      <c r="C41" t="s">
        <v>25937</v>
      </c>
      <c r="I41" s="1230">
        <v>211</v>
      </c>
    </row>
    <row r="42" spans="1:9">
      <c r="A42">
        <v>313680402</v>
      </c>
      <c r="C42" t="s">
        <v>25938</v>
      </c>
      <c r="I42" s="1230">
        <v>94</v>
      </c>
    </row>
    <row r="43" spans="1:9">
      <c r="A43" t="s">
        <v>25939</v>
      </c>
      <c r="C43" t="s">
        <v>25940</v>
      </c>
      <c r="I43" s="1230">
        <v>81</v>
      </c>
    </row>
    <row r="44" spans="1:9">
      <c r="A44">
        <v>313680403</v>
      </c>
      <c r="C44" t="s">
        <v>25941</v>
      </c>
      <c r="I44" s="1230">
        <v>69</v>
      </c>
    </row>
    <row r="45" spans="1:9">
      <c r="A45">
        <v>313670003</v>
      </c>
      <c r="C45" t="s">
        <v>25942</v>
      </c>
      <c r="I45" s="1230">
        <v>401</v>
      </c>
    </row>
    <row r="46" spans="1:9">
      <c r="A46">
        <v>313670002</v>
      </c>
      <c r="C46" t="s">
        <v>25943</v>
      </c>
      <c r="I46" s="1230">
        <v>412</v>
      </c>
    </row>
    <row r="47" spans="1:9">
      <c r="G47" t="s">
        <v>25944</v>
      </c>
      <c r="I47" s="1230"/>
    </row>
    <row r="48" spans="1:9">
      <c r="C48" s="1234" t="s">
        <v>25945</v>
      </c>
      <c r="I48" s="1230"/>
    </row>
    <row r="49" spans="1:10">
      <c r="A49">
        <v>314910712</v>
      </c>
      <c r="C49" t="s">
        <v>25946</v>
      </c>
      <c r="I49" s="1230">
        <v>3480</v>
      </c>
      <c r="J49" s="1231"/>
    </row>
    <row r="50" spans="1:10">
      <c r="A50">
        <v>314910722</v>
      </c>
      <c r="C50" t="s">
        <v>25947</v>
      </c>
      <c r="I50" s="1230">
        <v>3830</v>
      </c>
      <c r="J50" s="1231"/>
    </row>
    <row r="51" spans="1:10">
      <c r="A51">
        <v>314910782</v>
      </c>
      <c r="C51" t="s">
        <v>25948</v>
      </c>
      <c r="I51" s="1230">
        <v>3920</v>
      </c>
    </row>
    <row r="52" spans="1:10">
      <c r="A52">
        <v>314920712</v>
      </c>
      <c r="C52" t="s">
        <v>25949</v>
      </c>
      <c r="I52" s="1230">
        <v>4070</v>
      </c>
      <c r="J52" s="1231"/>
    </row>
    <row r="53" spans="1:10">
      <c r="A53">
        <v>314920762</v>
      </c>
      <c r="C53" t="s">
        <v>25950</v>
      </c>
      <c r="I53" s="1230">
        <v>5000</v>
      </c>
      <c r="J53" s="1231"/>
    </row>
    <row r="54" spans="1:10">
      <c r="A54">
        <v>314920782</v>
      </c>
      <c r="C54" t="s">
        <v>25951</v>
      </c>
      <c r="I54" s="1230">
        <v>5070</v>
      </c>
    </row>
    <row r="55" spans="1:10">
      <c r="I55" s="1230"/>
    </row>
    <row r="56" spans="1:10">
      <c r="C56" t="s">
        <v>25952</v>
      </c>
      <c r="I56" s="1230"/>
    </row>
    <row r="57" spans="1:10">
      <c r="I57" s="1230"/>
    </row>
    <row r="58" spans="1:10">
      <c r="A58">
        <v>314870704</v>
      </c>
      <c r="C58" t="s">
        <v>25953</v>
      </c>
      <c r="I58" s="1230">
        <v>189</v>
      </c>
    </row>
    <row r="59" spans="1:10">
      <c r="A59">
        <v>314930702</v>
      </c>
      <c r="C59" t="s">
        <v>25954</v>
      </c>
      <c r="I59" s="1230">
        <v>172</v>
      </c>
    </row>
    <row r="60" spans="1:10">
      <c r="A60" s="627" t="s">
        <v>25955</v>
      </c>
      <c r="C60" t="s">
        <v>25956</v>
      </c>
      <c r="I60" s="1230">
        <v>85</v>
      </c>
      <c r="J60" s="1231"/>
    </row>
    <row r="61" spans="1:10">
      <c r="A61">
        <v>314870705</v>
      </c>
      <c r="C61" t="s">
        <v>25957</v>
      </c>
      <c r="I61" s="1230">
        <v>650</v>
      </c>
    </row>
    <row r="62" spans="1:10">
      <c r="I62" s="1230"/>
    </row>
    <row r="63" spans="1:10">
      <c r="I63" s="1230"/>
    </row>
    <row r="64" spans="1:10">
      <c r="C64" t="s">
        <v>25958</v>
      </c>
      <c r="I64" s="1230"/>
    </row>
    <row r="65" spans="1:9">
      <c r="I65" s="1230"/>
    </row>
    <row r="66" spans="1:9">
      <c r="A66">
        <v>312890112</v>
      </c>
      <c r="C66" t="s">
        <v>25923</v>
      </c>
      <c r="I66" s="1230">
        <v>74</v>
      </c>
    </row>
    <row r="67" spans="1:9">
      <c r="A67" t="s">
        <v>25924</v>
      </c>
      <c r="C67" t="s">
        <v>25959</v>
      </c>
      <c r="I67" s="1230">
        <v>81</v>
      </c>
    </row>
    <row r="68" spans="1:9">
      <c r="A68" t="s">
        <v>25926</v>
      </c>
      <c r="C68" t="s">
        <v>25927</v>
      </c>
      <c r="I68" s="1230">
        <v>372</v>
      </c>
    </row>
    <row r="69" spans="1:9">
      <c r="A69" t="s">
        <v>25928</v>
      </c>
      <c r="C69" t="s">
        <v>25929</v>
      </c>
      <c r="I69" s="1230">
        <v>326</v>
      </c>
    </row>
    <row r="70" spans="1:9">
      <c r="I70" s="1230"/>
    </row>
    <row r="71" spans="1:9">
      <c r="C71" s="1234" t="s">
        <v>25960</v>
      </c>
      <c r="I71" s="1230"/>
    </row>
    <row r="72" spans="1:9">
      <c r="A72" t="s">
        <v>25961</v>
      </c>
      <c r="C72" t="s">
        <v>25962</v>
      </c>
      <c r="I72" s="1230">
        <v>4940</v>
      </c>
    </row>
    <row r="73" spans="1:9">
      <c r="A73" t="s">
        <v>25963</v>
      </c>
      <c r="C73" t="s">
        <v>25964</v>
      </c>
      <c r="I73" s="1230">
        <v>6100</v>
      </c>
    </row>
    <row r="74" spans="1:9">
      <c r="A74" t="s">
        <v>25965</v>
      </c>
      <c r="C74" t="s">
        <v>25966</v>
      </c>
      <c r="I74" s="1230">
        <v>6380</v>
      </c>
    </row>
    <row r="75" spans="1:9">
      <c r="A75" t="s">
        <v>25967</v>
      </c>
      <c r="C75" t="s">
        <v>25968</v>
      </c>
      <c r="I75" s="1230">
        <v>7385</v>
      </c>
    </row>
    <row r="76" spans="1:9">
      <c r="A76" t="s">
        <v>25969</v>
      </c>
      <c r="C76" t="s">
        <v>25970</v>
      </c>
      <c r="I76" s="1230">
        <v>8400</v>
      </c>
    </row>
    <row r="77" spans="1:9">
      <c r="I77" s="1230"/>
    </row>
    <row r="78" spans="1:9">
      <c r="C78" t="s">
        <v>25971</v>
      </c>
      <c r="I78" s="1230"/>
    </row>
    <row r="79" spans="1:9">
      <c r="I79" s="1230"/>
    </row>
    <row r="80" spans="1:9">
      <c r="A80" t="s">
        <v>25972</v>
      </c>
      <c r="C80" t="s">
        <v>25973</v>
      </c>
      <c r="I80" s="1230">
        <v>353</v>
      </c>
    </row>
    <row r="81" spans="1:10">
      <c r="A81" t="s">
        <v>25974</v>
      </c>
      <c r="C81" t="s">
        <v>25975</v>
      </c>
      <c r="I81" s="1230">
        <v>372</v>
      </c>
    </row>
    <row r="82" spans="1:10">
      <c r="A82" t="s">
        <v>25976</v>
      </c>
      <c r="C82" t="s">
        <v>25977</v>
      </c>
      <c r="I82" s="1230">
        <v>343</v>
      </c>
      <c r="J82" s="1231"/>
    </row>
    <row r="83" spans="1:10">
      <c r="A83">
        <v>210160124</v>
      </c>
      <c r="C83" t="s">
        <v>25978</v>
      </c>
      <c r="I83" s="1230">
        <v>31</v>
      </c>
      <c r="J83" s="1231"/>
    </row>
    <row r="84" spans="1:10">
      <c r="A84" t="s">
        <v>25979</v>
      </c>
      <c r="C84" t="s">
        <v>25980</v>
      </c>
      <c r="I84" s="1230">
        <v>114</v>
      </c>
    </row>
    <row r="85" spans="1:10">
      <c r="A85" t="s">
        <v>25981</v>
      </c>
      <c r="C85" t="s">
        <v>25982</v>
      </c>
      <c r="I85" s="1230">
        <v>412</v>
      </c>
    </row>
    <row r="86" spans="1:10">
      <c r="A86">
        <v>329360000</v>
      </c>
      <c r="C86" t="s">
        <v>25983</v>
      </c>
      <c r="I86" s="1230">
        <v>326</v>
      </c>
    </row>
    <row r="87" spans="1:10">
      <c r="A87" t="s">
        <v>25984</v>
      </c>
      <c r="C87" t="s">
        <v>25985</v>
      </c>
      <c r="I87" s="1230">
        <v>280</v>
      </c>
    </row>
    <row r="88" spans="1:10">
      <c r="A88" t="s">
        <v>25986</v>
      </c>
      <c r="C88" t="s">
        <v>25987</v>
      </c>
      <c r="I88" s="1230">
        <v>266</v>
      </c>
    </row>
    <row r="89" spans="1:10">
      <c r="A89">
        <v>329370010</v>
      </c>
      <c r="C89" t="s">
        <v>25988</v>
      </c>
      <c r="I89" s="1230">
        <v>57</v>
      </c>
    </row>
    <row r="90" spans="1:10">
      <c r="A90">
        <v>329370030</v>
      </c>
      <c r="C90" t="s">
        <v>25989</v>
      </c>
      <c r="I90" s="1230">
        <v>24.1</v>
      </c>
    </row>
    <row r="91" spans="1:10">
      <c r="A91">
        <v>329370060</v>
      </c>
      <c r="C91" t="s">
        <v>25990</v>
      </c>
      <c r="I91" s="1230">
        <v>29.8</v>
      </c>
    </row>
    <row r="92" spans="1:10">
      <c r="A92">
        <v>329370020</v>
      </c>
      <c r="C92" t="s">
        <v>25991</v>
      </c>
      <c r="I92" s="1230">
        <v>32</v>
      </c>
    </row>
    <row r="93" spans="1:10">
      <c r="A93">
        <v>329370050</v>
      </c>
      <c r="C93" t="s">
        <v>25992</v>
      </c>
      <c r="I93" s="1230">
        <v>35.5</v>
      </c>
    </row>
    <row r="94" spans="1:10">
      <c r="A94">
        <v>329370080</v>
      </c>
      <c r="C94" t="s">
        <v>25993</v>
      </c>
      <c r="I94" s="1230">
        <v>24.1</v>
      </c>
    </row>
    <row r="95" spans="1:10">
      <c r="A95">
        <v>329370090</v>
      </c>
      <c r="C95" t="s">
        <v>25994</v>
      </c>
      <c r="I95" s="1230">
        <v>29.8</v>
      </c>
    </row>
    <row r="96" spans="1:10">
      <c r="A96">
        <v>329370040</v>
      </c>
      <c r="C96" t="s">
        <v>25995</v>
      </c>
      <c r="I96" s="1230">
        <v>32</v>
      </c>
    </row>
    <row r="97" spans="1:9">
      <c r="A97">
        <v>329370070</v>
      </c>
      <c r="C97" t="s">
        <v>25996</v>
      </c>
      <c r="I97" s="1230">
        <v>35.5</v>
      </c>
    </row>
    <row r="98" spans="1:9">
      <c r="A98">
        <v>329390090</v>
      </c>
      <c r="C98" t="s">
        <v>25997</v>
      </c>
      <c r="I98" s="1230">
        <v>74</v>
      </c>
    </row>
    <row r="99" spans="1:9">
      <c r="A99">
        <v>329390050</v>
      </c>
      <c r="C99" t="s">
        <v>25998</v>
      </c>
      <c r="I99" s="1230">
        <v>74</v>
      </c>
    </row>
    <row r="100" spans="1:9">
      <c r="A100">
        <v>329390060</v>
      </c>
      <c r="C100" t="s">
        <v>25999</v>
      </c>
      <c r="I100" s="1230">
        <v>74</v>
      </c>
    </row>
    <row r="101" spans="1:9">
      <c r="A101">
        <v>329390070</v>
      </c>
      <c r="C101" t="s">
        <v>26000</v>
      </c>
      <c r="I101" s="1230">
        <v>74</v>
      </c>
    </row>
    <row r="102" spans="1:9">
      <c r="A102">
        <v>329390080</v>
      </c>
      <c r="C102" t="s">
        <v>26001</v>
      </c>
      <c r="I102" s="1230">
        <v>74</v>
      </c>
    </row>
    <row r="103" spans="1:9">
      <c r="A103">
        <v>329120000</v>
      </c>
      <c r="C103" t="s">
        <v>26002</v>
      </c>
      <c r="I103" s="1230">
        <v>590</v>
      </c>
    </row>
    <row r="104" spans="1:9">
      <c r="A104">
        <v>329120020</v>
      </c>
      <c r="C104" t="s">
        <v>26003</v>
      </c>
      <c r="I104" s="1230">
        <v>37.799999999999997</v>
      </c>
    </row>
    <row r="105" spans="1:9">
      <c r="A105">
        <v>56093</v>
      </c>
      <c r="C105" t="s">
        <v>26004</v>
      </c>
      <c r="I105" s="1230">
        <v>620</v>
      </c>
    </row>
    <row r="106" spans="1:9">
      <c r="A106">
        <v>56095</v>
      </c>
      <c r="C106" t="s">
        <v>26005</v>
      </c>
      <c r="I106" s="1230">
        <v>630</v>
      </c>
    </row>
    <row r="107" spans="1:9">
      <c r="I107" s="1230"/>
    </row>
    <row r="108" spans="1:9">
      <c r="I108" s="1230"/>
    </row>
    <row r="109" spans="1:9">
      <c r="C109" s="1234" t="s">
        <v>26006</v>
      </c>
      <c r="I109" s="1230"/>
    </row>
    <row r="110" spans="1:9">
      <c r="A110" s="627" t="s">
        <v>26007</v>
      </c>
      <c r="C110" t="s">
        <v>26008</v>
      </c>
      <c r="I110" s="1230">
        <v>1470</v>
      </c>
    </row>
    <row r="111" spans="1:9">
      <c r="A111" s="627" t="s">
        <v>26009</v>
      </c>
      <c r="C111" t="s">
        <v>26010</v>
      </c>
      <c r="I111" s="1230">
        <v>2500</v>
      </c>
    </row>
    <row r="112" spans="1:9">
      <c r="A112">
        <v>312671121</v>
      </c>
      <c r="C112" t="s">
        <v>26011</v>
      </c>
      <c r="I112" s="1230">
        <v>950</v>
      </c>
    </row>
    <row r="113" spans="1:10">
      <c r="A113">
        <v>312660101</v>
      </c>
      <c r="C113" t="s">
        <v>26012</v>
      </c>
      <c r="I113" s="1230">
        <v>820</v>
      </c>
    </row>
    <row r="114" spans="1:10">
      <c r="A114">
        <v>312660111</v>
      </c>
      <c r="C114" t="s">
        <v>26013</v>
      </c>
      <c r="I114" s="1230">
        <v>1610</v>
      </c>
    </row>
    <row r="115" spans="1:10">
      <c r="I115" s="1230"/>
    </row>
    <row r="116" spans="1:10">
      <c r="C116" t="s">
        <v>26014</v>
      </c>
      <c r="I116" s="1230"/>
    </row>
    <row r="117" spans="1:10">
      <c r="I117" s="1230"/>
    </row>
    <row r="118" spans="1:10">
      <c r="A118">
        <v>312672101</v>
      </c>
      <c r="C118" t="s">
        <v>26015</v>
      </c>
      <c r="I118" s="1230">
        <v>229</v>
      </c>
    </row>
    <row r="119" spans="1:10">
      <c r="A119" t="s">
        <v>25955</v>
      </c>
      <c r="C119" t="s">
        <v>26016</v>
      </c>
      <c r="I119" s="1230">
        <v>85</v>
      </c>
      <c r="J119" s="1231"/>
    </row>
    <row r="120" spans="1:10">
      <c r="A120" t="s">
        <v>26017</v>
      </c>
      <c r="C120" t="s">
        <v>26018</v>
      </c>
      <c r="I120" s="1230">
        <v>349</v>
      </c>
    </row>
    <row r="121" spans="1:10">
      <c r="A121" t="s">
        <v>26019</v>
      </c>
      <c r="C121" t="s">
        <v>26020</v>
      </c>
      <c r="I121" s="1230">
        <v>1130</v>
      </c>
    </row>
    <row r="122" spans="1:10">
      <c r="I122" s="1230"/>
    </row>
    <row r="123" spans="1:10">
      <c r="I123" s="1230"/>
    </row>
    <row r="124" spans="1:10">
      <c r="C124" s="1234" t="s">
        <v>26021</v>
      </c>
      <c r="I124" s="1230"/>
    </row>
    <row r="125" spans="1:10">
      <c r="A125" t="s">
        <v>26022</v>
      </c>
      <c r="C125" t="s">
        <v>26023</v>
      </c>
      <c r="I125" s="1230">
        <v>1680</v>
      </c>
    </row>
    <row r="126" spans="1:10">
      <c r="A126" t="s">
        <v>26024</v>
      </c>
      <c r="C126" t="s">
        <v>26025</v>
      </c>
      <c r="I126" s="1230">
        <v>720</v>
      </c>
    </row>
    <row r="127" spans="1:10">
      <c r="A127" t="s">
        <v>26026</v>
      </c>
      <c r="C127" t="s">
        <v>26027</v>
      </c>
      <c r="I127" s="1230">
        <v>355</v>
      </c>
    </row>
    <row r="128" spans="1:10">
      <c r="A128" t="s">
        <v>9040</v>
      </c>
      <c r="C128" t="s">
        <v>26028</v>
      </c>
      <c r="I128" s="1230">
        <v>1680</v>
      </c>
    </row>
    <row r="129" spans="1:9">
      <c r="A129" s="2">
        <v>738321</v>
      </c>
      <c r="C129" t="s">
        <v>26029</v>
      </c>
      <c r="I129" s="1230">
        <v>1860</v>
      </c>
    </row>
    <row r="130" spans="1:9">
      <c r="A130" t="s">
        <v>8610</v>
      </c>
      <c r="C130" t="s">
        <v>26030</v>
      </c>
      <c r="I130" s="1230">
        <v>720</v>
      </c>
    </row>
    <row r="131" spans="1:9">
      <c r="A131" t="s">
        <v>8612</v>
      </c>
      <c r="C131" t="s">
        <v>26031</v>
      </c>
      <c r="I131" s="1230">
        <v>355</v>
      </c>
    </row>
    <row r="132" spans="1:9">
      <c r="A132" t="s">
        <v>26032</v>
      </c>
      <c r="C132" t="s">
        <v>26033</v>
      </c>
      <c r="I132" s="1230">
        <v>3420</v>
      </c>
    </row>
    <row r="133" spans="1:9">
      <c r="A133" t="s">
        <v>26034</v>
      </c>
      <c r="C133" t="s">
        <v>26035</v>
      </c>
      <c r="I133" s="1230">
        <v>4490</v>
      </c>
    </row>
    <row r="134" spans="1:9">
      <c r="A134" t="s">
        <v>26036</v>
      </c>
      <c r="C134" t="s">
        <v>26037</v>
      </c>
      <c r="I134" s="1230">
        <v>4200</v>
      </c>
    </row>
    <row r="135" spans="1:9">
      <c r="A135" t="s">
        <v>26038</v>
      </c>
      <c r="C135" t="s">
        <v>26039</v>
      </c>
      <c r="I135" s="1230">
        <v>5040</v>
      </c>
    </row>
    <row r="136" spans="1:9">
      <c r="A136" t="s">
        <v>26040</v>
      </c>
      <c r="C136" t="s">
        <v>26041</v>
      </c>
      <c r="I136" s="1230">
        <v>5040</v>
      </c>
    </row>
    <row r="137" spans="1:9">
      <c r="A137" t="s">
        <v>26042</v>
      </c>
      <c r="C137" t="s">
        <v>26043</v>
      </c>
      <c r="I137" s="1230">
        <v>6000</v>
      </c>
    </row>
    <row r="138" spans="1:9">
      <c r="A138" t="s">
        <v>8928</v>
      </c>
      <c r="C138" t="s">
        <v>26044</v>
      </c>
      <c r="I138" s="1230">
        <v>3420</v>
      </c>
    </row>
    <row r="139" spans="1:9">
      <c r="A139" t="s">
        <v>8930</v>
      </c>
      <c r="C139" t="s">
        <v>26045</v>
      </c>
      <c r="I139" s="1230">
        <v>4490</v>
      </c>
    </row>
    <row r="140" spans="1:9">
      <c r="A140" t="s">
        <v>8924</v>
      </c>
      <c r="C140" t="s">
        <v>26046</v>
      </c>
      <c r="I140" s="1230">
        <v>4200</v>
      </c>
    </row>
    <row r="141" spans="1:9">
      <c r="A141" t="s">
        <v>8926</v>
      </c>
      <c r="C141" t="s">
        <v>26047</v>
      </c>
      <c r="I141" s="1230">
        <v>5040</v>
      </c>
    </row>
    <row r="142" spans="1:9">
      <c r="A142" t="s">
        <v>8920</v>
      </c>
      <c r="C142" t="s">
        <v>26048</v>
      </c>
      <c r="I142" s="1230">
        <v>5040</v>
      </c>
    </row>
    <row r="143" spans="1:9">
      <c r="A143" t="s">
        <v>8922</v>
      </c>
      <c r="C143" t="s">
        <v>26049</v>
      </c>
      <c r="I143" s="1230">
        <v>6000</v>
      </c>
    </row>
    <row r="144" spans="1:9">
      <c r="I144" s="1230"/>
    </row>
    <row r="145" spans="1:10">
      <c r="I145" s="1230"/>
    </row>
    <row r="146" spans="1:10">
      <c r="C146" s="1234" t="s">
        <v>26050</v>
      </c>
      <c r="I146" s="1230"/>
    </row>
    <row r="147" spans="1:10">
      <c r="A147">
        <v>320628121</v>
      </c>
      <c r="C147" t="s">
        <v>26051</v>
      </c>
      <c r="I147" s="1230">
        <v>141</v>
      </c>
      <c r="J147" s="1231"/>
    </row>
    <row r="148" spans="1:10">
      <c r="A148" t="s">
        <v>26052</v>
      </c>
      <c r="C148" t="s">
        <v>26053</v>
      </c>
      <c r="I148" s="1230">
        <v>94</v>
      </c>
    </row>
    <row r="149" spans="1:10">
      <c r="A149">
        <v>809551</v>
      </c>
      <c r="C149" t="s">
        <v>26054</v>
      </c>
      <c r="I149" s="1230">
        <v>412</v>
      </c>
    </row>
    <row r="150" spans="1:10">
      <c r="I150" s="1230"/>
    </row>
    <row r="151" spans="1:10">
      <c r="A151" t="s">
        <v>8546</v>
      </c>
      <c r="C151" t="s">
        <v>26055</v>
      </c>
      <c r="I151" s="1230">
        <v>85</v>
      </c>
    </row>
    <row r="152" spans="1:10">
      <c r="A152" t="s">
        <v>8548</v>
      </c>
      <c r="C152" t="s">
        <v>26056</v>
      </c>
      <c r="I152" s="1230">
        <v>85</v>
      </c>
    </row>
    <row r="153" spans="1:10">
      <c r="A153" t="s">
        <v>8550</v>
      </c>
      <c r="C153" t="s">
        <v>26057</v>
      </c>
      <c r="I153" s="1230">
        <v>101</v>
      </c>
    </row>
    <row r="154" spans="1:10">
      <c r="A154" t="s">
        <v>8552</v>
      </c>
      <c r="C154" t="s">
        <v>26058</v>
      </c>
      <c r="I154" s="1230">
        <v>101</v>
      </c>
    </row>
    <row r="155" spans="1:10">
      <c r="A155" t="s">
        <v>8462</v>
      </c>
      <c r="C155" t="s">
        <v>26059</v>
      </c>
      <c r="I155" s="1230">
        <v>241</v>
      </c>
    </row>
    <row r="156" spans="1:10">
      <c r="A156" t="s">
        <v>8450</v>
      </c>
      <c r="C156" t="s">
        <v>26060</v>
      </c>
      <c r="I156" s="1230">
        <v>241</v>
      </c>
    </row>
    <row r="157" spans="1:10">
      <c r="A157" t="s">
        <v>8452</v>
      </c>
      <c r="C157" t="s">
        <v>26061</v>
      </c>
      <c r="I157" s="1230">
        <v>241</v>
      </c>
    </row>
    <row r="158" spans="1:10">
      <c r="A158" t="s">
        <v>8839</v>
      </c>
      <c r="C158" t="s">
        <v>26062</v>
      </c>
      <c r="I158" s="1230">
        <v>81</v>
      </c>
    </row>
    <row r="159" spans="1:10">
      <c r="A159" t="s">
        <v>8841</v>
      </c>
      <c r="C159" t="s">
        <v>26063</v>
      </c>
      <c r="I159" s="1230">
        <v>81</v>
      </c>
    </row>
    <row r="160" spans="1:10">
      <c r="A160">
        <v>807338</v>
      </c>
      <c r="C160" t="s">
        <v>26064</v>
      </c>
      <c r="I160" s="1230">
        <v>218</v>
      </c>
    </row>
    <row r="161" spans="1:9">
      <c r="A161" t="s">
        <v>26065</v>
      </c>
      <c r="C161" t="s">
        <v>26066</v>
      </c>
      <c r="I161" s="1230">
        <v>218</v>
      </c>
    </row>
    <row r="162" spans="1:9">
      <c r="I162" s="1230"/>
    </row>
    <row r="163" spans="1:9">
      <c r="I163" s="1230"/>
    </row>
    <row r="164" spans="1:9">
      <c r="C164" t="s">
        <v>26067</v>
      </c>
      <c r="I164" s="1230"/>
    </row>
    <row r="165" spans="1:9">
      <c r="A165" t="s">
        <v>26068</v>
      </c>
      <c r="C165" t="s">
        <v>26069</v>
      </c>
      <c r="I165" s="1230">
        <v>81</v>
      </c>
    </row>
    <row r="166" spans="1:9">
      <c r="A166">
        <v>329490001</v>
      </c>
      <c r="C166" t="s">
        <v>26070</v>
      </c>
      <c r="I166" s="1230">
        <v>349</v>
      </c>
    </row>
    <row r="167" spans="1:9">
      <c r="A167">
        <v>329370030</v>
      </c>
      <c r="C167" t="s">
        <v>26071</v>
      </c>
      <c r="I167" s="1230">
        <v>24.1</v>
      </c>
    </row>
  </sheetData>
  <mergeCells count="1">
    <mergeCell ref="B1:G1"/>
  </mergeCells>
  <hyperlinks>
    <hyperlink ref="A3" r:id="rId1" xr:uid="{B6458C21-8A05-4BCF-AB13-03E1670CFE06}"/>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A399D3-98AE-417B-9AD0-F1D1EE5FBE2E}">
  <dimension ref="A1:J383"/>
  <sheetViews>
    <sheetView workbookViewId="0">
      <pane ySplit="1" topLeftCell="A2" activePane="bottomLeft" state="frozen"/>
      <selection pane="bottomLeft" sqref="A1:G1"/>
    </sheetView>
  </sheetViews>
  <sheetFormatPr defaultColWidth="14.42578125" defaultRowHeight="11.25"/>
  <cols>
    <col min="1" max="1" width="26" style="563" customWidth="1"/>
    <col min="2" max="2" width="127.140625" style="518" bestFit="1" customWidth="1"/>
    <col min="3" max="3" width="7.85546875" style="561" bestFit="1" customWidth="1"/>
    <col min="4" max="4" width="8.42578125" style="547" bestFit="1" customWidth="1"/>
    <col min="5" max="5" width="8" style="518" bestFit="1" customWidth="1"/>
    <col min="6" max="16384" width="14.42578125" style="518"/>
  </cols>
  <sheetData>
    <row r="1" spans="1:10" ht="78" customHeight="1">
      <c r="A1" s="1494" t="s">
        <v>26499</v>
      </c>
      <c r="B1" s="2108" t="s">
        <v>26500</v>
      </c>
      <c r="C1" s="2109"/>
      <c r="D1" s="2109"/>
      <c r="E1" s="2109"/>
      <c r="F1" s="2109"/>
      <c r="G1" s="2109"/>
      <c r="H1" s="3"/>
      <c r="I1"/>
      <c r="J1"/>
    </row>
    <row r="2" spans="1:10" ht="25.5">
      <c r="A2" s="866" t="s">
        <v>12884</v>
      </c>
      <c r="B2" s="519"/>
      <c r="C2" s="555"/>
    </row>
    <row r="3" spans="1:10" ht="12">
      <c r="A3" s="564" t="s">
        <v>12884</v>
      </c>
      <c r="B3" s="519"/>
      <c r="C3" s="555"/>
    </row>
    <row r="4" spans="1:10" ht="12">
      <c r="A4" s="564" t="s">
        <v>12885</v>
      </c>
      <c r="B4" s="519"/>
      <c r="C4" s="555"/>
    </row>
    <row r="5" spans="1:10" ht="12">
      <c r="A5" s="564" t="s">
        <v>12886</v>
      </c>
      <c r="B5" s="520"/>
      <c r="C5" s="555"/>
    </row>
    <row r="6" spans="1:10" ht="12">
      <c r="A6" s="564" t="s">
        <v>12887</v>
      </c>
      <c r="B6" s="519"/>
      <c r="C6" s="555"/>
      <c r="D6" s="548"/>
    </row>
    <row r="7" spans="1:10" ht="12">
      <c r="A7" s="564" t="s">
        <v>12888</v>
      </c>
      <c r="C7" s="555"/>
      <c r="D7" s="548"/>
    </row>
    <row r="8" spans="1:10">
      <c r="B8" s="519"/>
      <c r="C8" s="555"/>
      <c r="D8" s="549"/>
    </row>
    <row r="9" spans="1:10">
      <c r="A9" s="562" t="s">
        <v>21</v>
      </c>
      <c r="B9" s="521" t="s">
        <v>0</v>
      </c>
      <c r="C9" s="556" t="s">
        <v>5219</v>
      </c>
      <c r="D9" s="550"/>
    </row>
    <row r="10" spans="1:10">
      <c r="A10" s="562"/>
      <c r="B10" s="523" t="s">
        <v>12889</v>
      </c>
      <c r="C10" s="556" t="s">
        <v>1</v>
      </c>
      <c r="D10" s="551"/>
    </row>
    <row r="11" spans="1:10">
      <c r="A11" s="565" t="s">
        <v>12890</v>
      </c>
      <c r="B11" s="526" t="s">
        <v>12891</v>
      </c>
      <c r="C11" s="557">
        <v>750</v>
      </c>
      <c r="D11" s="552"/>
    </row>
    <row r="12" spans="1:10">
      <c r="A12" s="565" t="s">
        <v>12892</v>
      </c>
      <c r="B12" s="526" t="s">
        <v>12893</v>
      </c>
      <c r="C12" s="557">
        <v>850</v>
      </c>
      <c r="D12" s="552"/>
    </row>
    <row r="13" spans="1:10">
      <c r="A13" s="565" t="s">
        <v>12894</v>
      </c>
      <c r="B13" s="526" t="s">
        <v>12895</v>
      </c>
      <c r="C13" s="557">
        <v>850</v>
      </c>
      <c r="D13" s="552"/>
    </row>
    <row r="14" spans="1:10">
      <c r="A14" s="565" t="s">
        <v>12896</v>
      </c>
      <c r="B14" s="526" t="s">
        <v>12897</v>
      </c>
      <c r="C14" s="557">
        <v>850</v>
      </c>
      <c r="D14" s="552"/>
    </row>
    <row r="15" spans="1:10">
      <c r="A15" s="565"/>
      <c r="B15" s="526"/>
      <c r="C15" s="558"/>
      <c r="D15" s="552"/>
    </row>
    <row r="16" spans="1:10">
      <c r="A16" s="565" t="s">
        <v>12898</v>
      </c>
      <c r="B16" s="526" t="s">
        <v>12899</v>
      </c>
      <c r="C16" s="557">
        <v>1060</v>
      </c>
      <c r="D16" s="552"/>
    </row>
    <row r="17" spans="1:4">
      <c r="A17" s="565" t="s">
        <v>12900</v>
      </c>
      <c r="B17" s="526" t="s">
        <v>12901</v>
      </c>
      <c r="C17" s="557">
        <v>775</v>
      </c>
      <c r="D17" s="552"/>
    </row>
    <row r="18" spans="1:4">
      <c r="A18" s="565" t="s">
        <v>12902</v>
      </c>
      <c r="B18" s="526" t="s">
        <v>12903</v>
      </c>
      <c r="C18" s="557">
        <v>800</v>
      </c>
      <c r="D18" s="552"/>
    </row>
    <row r="19" spans="1:4">
      <c r="A19" s="565" t="s">
        <v>12904</v>
      </c>
      <c r="B19" s="526" t="s">
        <v>12905</v>
      </c>
      <c r="C19" s="557">
        <v>1210</v>
      </c>
      <c r="D19" s="552"/>
    </row>
    <row r="20" spans="1:4">
      <c r="A20" s="565" t="s">
        <v>12906</v>
      </c>
      <c r="B20" s="526" t="s">
        <v>12907</v>
      </c>
      <c r="C20" s="557">
        <v>1210</v>
      </c>
      <c r="D20" s="552"/>
    </row>
    <row r="21" spans="1:4">
      <c r="A21" s="565" t="s">
        <v>12908</v>
      </c>
      <c r="B21" s="526" t="s">
        <v>12909</v>
      </c>
      <c r="C21" s="557">
        <v>1210</v>
      </c>
      <c r="D21" s="552"/>
    </row>
    <row r="22" spans="1:4">
      <c r="A22" s="565" t="s">
        <v>12910</v>
      </c>
      <c r="B22" s="526" t="s">
        <v>12911</v>
      </c>
      <c r="C22" s="557">
        <v>1150</v>
      </c>
      <c r="D22" s="552"/>
    </row>
    <row r="23" spans="1:4">
      <c r="A23" s="565" t="s">
        <v>12912</v>
      </c>
      <c r="B23" s="526" t="s">
        <v>12913</v>
      </c>
      <c r="C23" s="557">
        <v>1380</v>
      </c>
      <c r="D23" s="552"/>
    </row>
    <row r="24" spans="1:4">
      <c r="A24" s="565" t="s">
        <v>12914</v>
      </c>
      <c r="B24" s="526" t="s">
        <v>12915</v>
      </c>
      <c r="C24" s="557">
        <v>960</v>
      </c>
      <c r="D24" s="552"/>
    </row>
    <row r="25" spans="1:4">
      <c r="A25" s="565"/>
      <c r="B25" s="526"/>
      <c r="C25" s="558"/>
      <c r="D25" s="552"/>
    </row>
    <row r="26" spans="1:4">
      <c r="A26" s="566" t="s">
        <v>12916</v>
      </c>
      <c r="B26" s="528" t="s">
        <v>12917</v>
      </c>
      <c r="C26" s="557">
        <v>1200</v>
      </c>
      <c r="D26" s="552"/>
    </row>
    <row r="27" spans="1:4">
      <c r="A27" s="566" t="s">
        <v>12918</v>
      </c>
      <c r="B27" s="528" t="s">
        <v>12919</v>
      </c>
      <c r="C27" s="557">
        <v>850</v>
      </c>
      <c r="D27" s="552"/>
    </row>
    <row r="28" spans="1:4">
      <c r="A28" s="565" t="s">
        <v>12920</v>
      </c>
      <c r="B28" s="526" t="s">
        <v>12921</v>
      </c>
      <c r="C28" s="557">
        <v>910</v>
      </c>
      <c r="D28" s="552"/>
    </row>
    <row r="29" spans="1:4">
      <c r="A29" s="565" t="s">
        <v>12922</v>
      </c>
      <c r="B29" s="526" t="s">
        <v>12923</v>
      </c>
      <c r="C29" s="557">
        <v>1270</v>
      </c>
      <c r="D29" s="552"/>
    </row>
    <row r="30" spans="1:4">
      <c r="A30" s="565" t="s">
        <v>12924</v>
      </c>
      <c r="B30" s="526" t="s">
        <v>12925</v>
      </c>
      <c r="C30" s="557">
        <v>1270</v>
      </c>
      <c r="D30" s="552"/>
    </row>
    <row r="31" spans="1:4">
      <c r="A31" s="566" t="s">
        <v>12926</v>
      </c>
      <c r="B31" s="528" t="s">
        <v>12927</v>
      </c>
      <c r="C31" s="557">
        <v>1270</v>
      </c>
      <c r="D31" s="552"/>
    </row>
    <row r="32" spans="1:4">
      <c r="A32" s="566" t="s">
        <v>12928</v>
      </c>
      <c r="B32" s="528" t="s">
        <v>12929</v>
      </c>
      <c r="C32" s="557">
        <v>1327</v>
      </c>
      <c r="D32" s="552"/>
    </row>
    <row r="33" spans="1:4">
      <c r="A33" s="566" t="s">
        <v>12930</v>
      </c>
      <c r="B33" s="528" t="s">
        <v>12931</v>
      </c>
      <c r="C33" s="557">
        <v>1475</v>
      </c>
      <c r="D33" s="552"/>
    </row>
    <row r="34" spans="1:4">
      <c r="A34" s="566" t="s">
        <v>12932</v>
      </c>
      <c r="B34" s="528" t="s">
        <v>12933</v>
      </c>
      <c r="C34" s="557">
        <v>1475</v>
      </c>
      <c r="D34" s="552"/>
    </row>
    <row r="35" spans="1:4">
      <c r="A35" s="566" t="s">
        <v>12934</v>
      </c>
      <c r="B35" s="528" t="s">
        <v>12935</v>
      </c>
      <c r="C35" s="557">
        <v>1575</v>
      </c>
      <c r="D35" s="552"/>
    </row>
    <row r="36" spans="1:4">
      <c r="A36" s="566"/>
      <c r="B36" s="527"/>
      <c r="C36" s="558"/>
      <c r="D36" s="552"/>
    </row>
    <row r="37" spans="1:4">
      <c r="A37" s="565" t="s">
        <v>12936</v>
      </c>
      <c r="B37" s="526" t="s">
        <v>12937</v>
      </c>
      <c r="C37" s="557">
        <v>1600</v>
      </c>
      <c r="D37" s="552"/>
    </row>
    <row r="38" spans="1:4">
      <c r="A38" s="565" t="s">
        <v>12938</v>
      </c>
      <c r="B38" s="526" t="s">
        <v>12939</v>
      </c>
      <c r="C38" s="557">
        <v>1770</v>
      </c>
      <c r="D38" s="552"/>
    </row>
    <row r="39" spans="1:4">
      <c r="A39" s="565" t="s">
        <v>12940</v>
      </c>
      <c r="B39" s="526" t="s">
        <v>12941</v>
      </c>
      <c r="C39" s="557">
        <v>1770</v>
      </c>
      <c r="D39" s="552"/>
    </row>
    <row r="40" spans="1:4">
      <c r="A40" s="565" t="s">
        <v>12942</v>
      </c>
      <c r="B40" s="526" t="s">
        <v>12943</v>
      </c>
      <c r="C40" s="557">
        <v>1710</v>
      </c>
      <c r="D40" s="552"/>
    </row>
    <row r="41" spans="1:4">
      <c r="B41" s="529"/>
      <c r="C41" s="555"/>
      <c r="D41" s="553"/>
    </row>
    <row r="42" spans="1:4">
      <c r="A42" s="562" t="s">
        <v>21</v>
      </c>
      <c r="B42" s="530" t="s">
        <v>0</v>
      </c>
      <c r="C42" s="556" t="s">
        <v>5219</v>
      </c>
      <c r="D42" s="550"/>
    </row>
    <row r="43" spans="1:4">
      <c r="A43" s="567"/>
      <c r="B43" s="531" t="s">
        <v>12944</v>
      </c>
      <c r="C43" s="556" t="s">
        <v>1</v>
      </c>
      <c r="D43" s="551"/>
    </row>
    <row r="44" spans="1:4">
      <c r="A44" s="565" t="s">
        <v>12945</v>
      </c>
      <c r="B44" s="532" t="s">
        <v>12946</v>
      </c>
      <c r="C44" s="557">
        <v>775</v>
      </c>
      <c r="D44" s="552"/>
    </row>
    <row r="45" spans="1:4">
      <c r="A45" s="565" t="s">
        <v>12947</v>
      </c>
      <c r="B45" s="527" t="s">
        <v>12948</v>
      </c>
      <c r="C45" s="557">
        <v>950</v>
      </c>
      <c r="D45" s="552"/>
    </row>
    <row r="46" spans="1:4">
      <c r="A46" s="565" t="s">
        <v>12949</v>
      </c>
      <c r="B46" s="527" t="s">
        <v>12950</v>
      </c>
      <c r="C46" s="557">
        <v>1075</v>
      </c>
      <c r="D46" s="552"/>
    </row>
    <row r="47" spans="1:4">
      <c r="A47" s="565" t="s">
        <v>12951</v>
      </c>
      <c r="B47" s="527" t="s">
        <v>12952</v>
      </c>
      <c r="C47" s="557">
        <v>1075</v>
      </c>
      <c r="D47" s="552"/>
    </row>
    <row r="48" spans="1:4">
      <c r="A48" s="565" t="s">
        <v>12953</v>
      </c>
      <c r="B48" s="527" t="s">
        <v>12954</v>
      </c>
      <c r="C48" s="557">
        <v>1075</v>
      </c>
      <c r="D48" s="552"/>
    </row>
    <row r="49" spans="1:4">
      <c r="A49" s="565"/>
      <c r="B49" s="527"/>
      <c r="C49" s="558"/>
      <c r="D49" s="552"/>
    </row>
    <row r="50" spans="1:4">
      <c r="A50" s="566" t="s">
        <v>12955</v>
      </c>
      <c r="B50" s="528" t="s">
        <v>12956</v>
      </c>
      <c r="C50" s="557">
        <v>1580</v>
      </c>
      <c r="D50" s="552"/>
    </row>
    <row r="51" spans="1:4">
      <c r="A51" s="566" t="s">
        <v>20</v>
      </c>
      <c r="B51" s="528" t="s">
        <v>12957</v>
      </c>
      <c r="C51" s="557">
        <v>960</v>
      </c>
      <c r="D51" s="552"/>
    </row>
    <row r="52" spans="1:4">
      <c r="A52" s="566" t="s">
        <v>12958</v>
      </c>
      <c r="B52" s="528" t="s">
        <v>12959</v>
      </c>
      <c r="C52" s="557">
        <v>980</v>
      </c>
      <c r="D52" s="552"/>
    </row>
    <row r="53" spans="1:4">
      <c r="A53" s="566" t="s">
        <v>12960</v>
      </c>
      <c r="B53" s="528" t="s">
        <v>12961</v>
      </c>
      <c r="C53" s="557">
        <v>1490</v>
      </c>
      <c r="D53" s="552"/>
    </row>
    <row r="54" spans="1:4">
      <c r="A54" s="566" t="s">
        <v>12962</v>
      </c>
      <c r="B54" s="528" t="s">
        <v>12963</v>
      </c>
      <c r="C54" s="557">
        <v>1750</v>
      </c>
      <c r="D54" s="552"/>
    </row>
    <row r="55" spans="1:4">
      <c r="A55" s="566" t="s">
        <v>12964</v>
      </c>
      <c r="B55" s="528" t="s">
        <v>12965</v>
      </c>
      <c r="C55" s="557">
        <v>1850</v>
      </c>
      <c r="D55" s="552"/>
    </row>
    <row r="56" spans="1:4">
      <c r="A56" s="566" t="s">
        <v>12966</v>
      </c>
      <c r="B56" s="528" t="s">
        <v>12967</v>
      </c>
      <c r="C56" s="557">
        <v>1850</v>
      </c>
      <c r="D56" s="552"/>
    </row>
    <row r="57" spans="1:4">
      <c r="A57" s="566"/>
      <c r="B57" s="528"/>
      <c r="C57" s="558"/>
      <c r="D57" s="552"/>
    </row>
    <row r="58" spans="1:4">
      <c r="A58" s="566" t="s">
        <v>12968</v>
      </c>
      <c r="B58" s="527" t="s">
        <v>12969</v>
      </c>
      <c r="C58" s="557">
        <v>1750</v>
      </c>
      <c r="D58" s="552"/>
    </row>
    <row r="59" spans="1:4">
      <c r="A59" s="566" t="s">
        <v>12970</v>
      </c>
      <c r="B59" s="527" t="s">
        <v>12971</v>
      </c>
      <c r="C59" s="557">
        <v>1445</v>
      </c>
      <c r="D59" s="552"/>
    </row>
    <row r="60" spans="1:4">
      <c r="A60" s="566" t="s">
        <v>12972</v>
      </c>
      <c r="B60" s="527" t="s">
        <v>12973</v>
      </c>
      <c r="C60" s="557">
        <v>2110</v>
      </c>
      <c r="D60" s="552"/>
    </row>
    <row r="62" spans="1:4">
      <c r="A62" s="562" t="s">
        <v>21</v>
      </c>
      <c r="B62" s="521" t="s">
        <v>0</v>
      </c>
      <c r="C62" s="556" t="s">
        <v>5219</v>
      </c>
      <c r="D62" s="550"/>
    </row>
    <row r="63" spans="1:4">
      <c r="A63" s="568"/>
      <c r="B63" s="523" t="s">
        <v>12974</v>
      </c>
      <c r="C63" s="556" t="s">
        <v>1</v>
      </c>
      <c r="D63" s="551"/>
    </row>
    <row r="64" spans="1:4">
      <c r="A64" s="566" t="s">
        <v>12975</v>
      </c>
      <c r="B64" s="527" t="s">
        <v>12976</v>
      </c>
      <c r="C64" s="557">
        <v>2500</v>
      </c>
      <c r="D64" s="552"/>
    </row>
    <row r="65" spans="1:4" ht="22.5">
      <c r="A65" s="566" t="s">
        <v>12977</v>
      </c>
      <c r="B65" s="527" t="s">
        <v>12978</v>
      </c>
      <c r="C65" s="557">
        <v>3060</v>
      </c>
      <c r="D65" s="552"/>
    </row>
    <row r="66" spans="1:4">
      <c r="A66" s="566" t="s">
        <v>12979</v>
      </c>
      <c r="B66" s="527" t="s">
        <v>12980</v>
      </c>
      <c r="C66" s="557">
        <v>1650</v>
      </c>
      <c r="D66" s="552"/>
    </row>
    <row r="67" spans="1:4">
      <c r="A67" s="566" t="s">
        <v>12981</v>
      </c>
      <c r="B67" s="527" t="s">
        <v>12982</v>
      </c>
      <c r="C67" s="557">
        <v>2770</v>
      </c>
      <c r="D67" s="552"/>
    </row>
    <row r="68" spans="1:4">
      <c r="A68" s="566"/>
      <c r="B68" s="527"/>
      <c r="C68" s="558"/>
      <c r="D68" s="552"/>
    </row>
    <row r="69" spans="1:4" ht="22.5">
      <c r="A69" s="566" t="s">
        <v>12983</v>
      </c>
      <c r="B69" s="527" t="s">
        <v>12984</v>
      </c>
      <c r="C69" s="557">
        <v>2990</v>
      </c>
      <c r="D69" s="552"/>
    </row>
    <row r="70" spans="1:4">
      <c r="A70" s="566"/>
      <c r="B70" s="527"/>
      <c r="C70" s="558"/>
      <c r="D70" s="552"/>
    </row>
    <row r="71" spans="1:4">
      <c r="A71" s="565" t="s">
        <v>12985</v>
      </c>
      <c r="B71" s="527" t="s">
        <v>12986</v>
      </c>
      <c r="C71" s="557">
        <v>3025</v>
      </c>
      <c r="D71" s="552"/>
    </row>
    <row r="72" spans="1:4">
      <c r="A72" s="565" t="s">
        <v>12987</v>
      </c>
      <c r="B72" s="527" t="s">
        <v>12988</v>
      </c>
      <c r="C72" s="557">
        <v>3300</v>
      </c>
      <c r="D72" s="552"/>
    </row>
    <row r="73" spans="1:4">
      <c r="A73" s="569" t="s">
        <v>12989</v>
      </c>
      <c r="B73" s="527" t="s">
        <v>12990</v>
      </c>
      <c r="C73" s="557">
        <v>2550</v>
      </c>
      <c r="D73" s="552"/>
    </row>
    <row r="74" spans="1:4">
      <c r="A74" s="565" t="s">
        <v>12991</v>
      </c>
      <c r="B74" s="527" t="s">
        <v>12992</v>
      </c>
      <c r="C74" s="557">
        <v>3600</v>
      </c>
      <c r="D74" s="552"/>
    </row>
    <row r="75" spans="1:4">
      <c r="A75" s="565"/>
      <c r="B75" s="527"/>
      <c r="C75" s="558"/>
      <c r="D75" s="552"/>
    </row>
    <row r="76" spans="1:4">
      <c r="A76" s="566" t="s">
        <v>12993</v>
      </c>
      <c r="B76" s="533" t="s">
        <v>12994</v>
      </c>
      <c r="C76" s="557">
        <v>5700</v>
      </c>
      <c r="D76" s="552"/>
    </row>
    <row r="77" spans="1:4">
      <c r="A77" s="566" t="s">
        <v>12995</v>
      </c>
      <c r="B77" s="533" t="s">
        <v>12996</v>
      </c>
      <c r="C77" s="557">
        <v>5200</v>
      </c>
      <c r="D77" s="552"/>
    </row>
    <row r="78" spans="1:4">
      <c r="A78" s="566" t="s">
        <v>12997</v>
      </c>
      <c r="B78" s="533" t="s">
        <v>12998</v>
      </c>
      <c r="C78" s="557">
        <v>6900</v>
      </c>
      <c r="D78" s="552"/>
    </row>
    <row r="79" spans="1:4">
      <c r="A79" s="566" t="s">
        <v>12999</v>
      </c>
      <c r="B79" s="533" t="s">
        <v>13000</v>
      </c>
      <c r="C79" s="557">
        <v>6200</v>
      </c>
      <c r="D79" s="552"/>
    </row>
    <row r="80" spans="1:4">
      <c r="A80" s="566" t="s">
        <v>13001</v>
      </c>
      <c r="B80" s="533" t="s">
        <v>13002</v>
      </c>
      <c r="C80" s="557">
        <v>8950</v>
      </c>
      <c r="D80" s="552"/>
    </row>
    <row r="81" spans="1:4">
      <c r="A81" s="566" t="s">
        <v>13003</v>
      </c>
      <c r="B81" s="533" t="s">
        <v>13004</v>
      </c>
      <c r="C81" s="557">
        <v>8100</v>
      </c>
      <c r="D81" s="552"/>
    </row>
    <row r="82" spans="1:4">
      <c r="A82" s="566" t="s">
        <v>13005</v>
      </c>
      <c r="B82" s="533" t="s">
        <v>13006</v>
      </c>
      <c r="C82" s="557">
        <v>9100</v>
      </c>
      <c r="D82" s="552"/>
    </row>
    <row r="83" spans="1:4">
      <c r="A83" s="570"/>
      <c r="B83" s="519"/>
      <c r="C83" s="555"/>
    </row>
    <row r="84" spans="1:4">
      <c r="A84" s="562" t="s">
        <v>21</v>
      </c>
      <c r="B84" s="521" t="s">
        <v>0</v>
      </c>
      <c r="C84" s="556" t="s">
        <v>5219</v>
      </c>
      <c r="D84" s="550"/>
    </row>
    <row r="85" spans="1:4">
      <c r="A85" s="567"/>
      <c r="B85" s="523" t="s">
        <v>13007</v>
      </c>
      <c r="C85" s="556" t="s">
        <v>1</v>
      </c>
      <c r="D85" s="551"/>
    </row>
    <row r="86" spans="1:4">
      <c r="A86" s="565" t="s">
        <v>13008</v>
      </c>
      <c r="B86" s="527" t="s">
        <v>13009</v>
      </c>
      <c r="C86" s="557">
        <v>4450</v>
      </c>
      <c r="D86" s="552"/>
    </row>
    <row r="87" spans="1:4">
      <c r="A87" s="565" t="s">
        <v>13010</v>
      </c>
      <c r="B87" s="527" t="s">
        <v>13011</v>
      </c>
      <c r="C87" s="557">
        <v>2990</v>
      </c>
      <c r="D87" s="552"/>
    </row>
    <row r="89" spans="1:4">
      <c r="A89" s="562" t="s">
        <v>21</v>
      </c>
      <c r="B89" s="530" t="s">
        <v>0</v>
      </c>
      <c r="C89" s="556" t="s">
        <v>5219</v>
      </c>
      <c r="D89" s="550"/>
    </row>
    <row r="90" spans="1:4">
      <c r="A90" s="567"/>
      <c r="B90" s="531" t="s">
        <v>13012</v>
      </c>
      <c r="C90" s="556" t="s">
        <v>1</v>
      </c>
      <c r="D90" s="551"/>
    </row>
    <row r="91" spans="1:4">
      <c r="A91" s="565" t="s">
        <v>13013</v>
      </c>
      <c r="B91" s="526" t="s">
        <v>13014</v>
      </c>
      <c r="C91" s="557">
        <v>220</v>
      </c>
      <c r="D91" s="552"/>
    </row>
    <row r="92" spans="1:4">
      <c r="A92" s="565" t="s">
        <v>13015</v>
      </c>
      <c r="B92" s="526" t="s">
        <v>13016</v>
      </c>
      <c r="C92" s="557">
        <v>190</v>
      </c>
      <c r="D92" s="552"/>
    </row>
    <row r="93" spans="1:4">
      <c r="A93" s="565" t="s">
        <v>13017</v>
      </c>
      <c r="B93" s="526" t="s">
        <v>13018</v>
      </c>
      <c r="C93" s="557">
        <v>245</v>
      </c>
      <c r="D93" s="552"/>
    </row>
    <row r="94" spans="1:4">
      <c r="A94" s="565" t="s">
        <v>13019</v>
      </c>
      <c r="B94" s="527" t="s">
        <v>13020</v>
      </c>
      <c r="C94" s="557">
        <v>320</v>
      </c>
      <c r="D94" s="552"/>
    </row>
    <row r="95" spans="1:4">
      <c r="A95" s="565" t="s">
        <v>13021</v>
      </c>
      <c r="B95" s="526" t="s">
        <v>13022</v>
      </c>
      <c r="C95" s="557">
        <v>410</v>
      </c>
      <c r="D95" s="552"/>
    </row>
    <row r="96" spans="1:4">
      <c r="A96" s="565" t="s">
        <v>13023</v>
      </c>
      <c r="B96" s="526" t="s">
        <v>13024</v>
      </c>
      <c r="C96" s="557">
        <v>475</v>
      </c>
      <c r="D96" s="552"/>
    </row>
    <row r="97" spans="1:4">
      <c r="A97" s="565" t="s">
        <v>13025</v>
      </c>
      <c r="B97" s="526" t="s">
        <v>13026</v>
      </c>
      <c r="C97" s="557">
        <v>495</v>
      </c>
      <c r="D97" s="552"/>
    </row>
    <row r="98" spans="1:4">
      <c r="A98" s="565" t="s">
        <v>13027</v>
      </c>
      <c r="B98" s="526" t="s">
        <v>13028</v>
      </c>
      <c r="C98" s="557">
        <v>725</v>
      </c>
      <c r="D98" s="552"/>
    </row>
    <row r="99" spans="1:4">
      <c r="A99" s="565" t="s">
        <v>13029</v>
      </c>
      <c r="B99" s="526" t="s">
        <v>13030</v>
      </c>
      <c r="C99" s="557">
        <v>685</v>
      </c>
      <c r="D99" s="552"/>
    </row>
    <row r="100" spans="1:4">
      <c r="B100" s="529"/>
      <c r="C100" s="555"/>
    </row>
    <row r="101" spans="1:4">
      <c r="A101" s="571"/>
      <c r="B101" s="534"/>
      <c r="C101" s="556" t="s">
        <v>5219</v>
      </c>
      <c r="D101" s="550"/>
    </row>
    <row r="102" spans="1:4">
      <c r="A102" s="567"/>
      <c r="B102" s="535" t="s">
        <v>13031</v>
      </c>
      <c r="C102" s="556" t="s">
        <v>1</v>
      </c>
      <c r="D102" s="551"/>
    </row>
    <row r="103" spans="1:4">
      <c r="A103" s="565" t="s">
        <v>13032</v>
      </c>
      <c r="B103" s="526" t="s">
        <v>13033</v>
      </c>
      <c r="C103" s="557">
        <v>28</v>
      </c>
      <c r="D103" s="552"/>
    </row>
    <row r="104" spans="1:4">
      <c r="A104" s="565" t="s">
        <v>13034</v>
      </c>
      <c r="B104" s="526" t="s">
        <v>13035</v>
      </c>
      <c r="C104" s="557">
        <v>40</v>
      </c>
      <c r="D104" s="552"/>
    </row>
    <row r="105" spans="1:4">
      <c r="A105" s="565" t="s">
        <v>13036</v>
      </c>
      <c r="B105" s="526" t="s">
        <v>13037</v>
      </c>
      <c r="C105" s="557">
        <v>39</v>
      </c>
      <c r="D105" s="552"/>
    </row>
    <row r="106" spans="1:4">
      <c r="A106" s="565" t="s">
        <v>13038</v>
      </c>
      <c r="B106" s="526" t="s">
        <v>13039</v>
      </c>
      <c r="C106" s="557">
        <v>72</v>
      </c>
      <c r="D106" s="552"/>
    </row>
    <row r="107" spans="1:4">
      <c r="A107" s="565" t="s">
        <v>13040</v>
      </c>
      <c r="B107" s="526" t="s">
        <v>13041</v>
      </c>
      <c r="C107" s="557">
        <v>44</v>
      </c>
      <c r="D107" s="552"/>
    </row>
    <row r="108" spans="1:4">
      <c r="A108" s="565" t="s">
        <v>13042</v>
      </c>
      <c r="B108" s="526" t="s">
        <v>13043</v>
      </c>
      <c r="C108" s="557">
        <v>37</v>
      </c>
      <c r="D108" s="552"/>
    </row>
    <row r="109" spans="1:4">
      <c r="A109" s="565" t="s">
        <v>13044</v>
      </c>
      <c r="B109" s="526" t="s">
        <v>13045</v>
      </c>
      <c r="C109" s="557">
        <v>30</v>
      </c>
      <c r="D109" s="552"/>
    </row>
    <row r="110" spans="1:4">
      <c r="A110" s="565" t="s">
        <v>13046</v>
      </c>
      <c r="B110" s="526" t="s">
        <v>13047</v>
      </c>
      <c r="C110" s="557">
        <v>55</v>
      </c>
      <c r="D110" s="552"/>
    </row>
    <row r="111" spans="1:4">
      <c r="A111" s="565" t="s">
        <v>13048</v>
      </c>
      <c r="B111" s="526" t="s">
        <v>13049</v>
      </c>
      <c r="C111" s="557">
        <v>135</v>
      </c>
      <c r="D111" s="552"/>
    </row>
    <row r="112" spans="1:4">
      <c r="A112" s="565" t="s">
        <v>13050</v>
      </c>
      <c r="B112" s="526" t="s">
        <v>13051</v>
      </c>
      <c r="C112" s="557">
        <v>134</v>
      </c>
      <c r="D112" s="552"/>
    </row>
    <row r="113" spans="1:4">
      <c r="A113" s="565">
        <v>105516</v>
      </c>
      <c r="B113" s="526" t="s">
        <v>13052</v>
      </c>
      <c r="C113" s="557">
        <v>40</v>
      </c>
      <c r="D113" s="552"/>
    </row>
    <row r="114" spans="1:4">
      <c r="A114" s="563" t="s">
        <v>13053</v>
      </c>
      <c r="B114" s="529" t="s">
        <v>13054</v>
      </c>
      <c r="C114" s="555">
        <v>17</v>
      </c>
      <c r="D114" s="552"/>
    </row>
    <row r="115" spans="1:4">
      <c r="C115" s="559"/>
    </row>
    <row r="116" spans="1:4">
      <c r="A116" s="571"/>
      <c r="B116" s="534"/>
      <c r="C116" s="556" t="s">
        <v>5219</v>
      </c>
      <c r="D116" s="550"/>
    </row>
    <row r="117" spans="1:4">
      <c r="A117" s="567"/>
      <c r="B117" s="535" t="s">
        <v>13055</v>
      </c>
      <c r="C117" s="556" t="s">
        <v>1</v>
      </c>
      <c r="D117" s="551"/>
    </row>
    <row r="118" spans="1:4">
      <c r="A118" s="565" t="s">
        <v>13056</v>
      </c>
      <c r="B118" s="526" t="s">
        <v>13057</v>
      </c>
      <c r="C118" s="557">
        <v>58</v>
      </c>
      <c r="D118" s="552"/>
    </row>
    <row r="119" spans="1:4">
      <c r="A119" s="565" t="s">
        <v>13058</v>
      </c>
      <c r="B119" s="526" t="s">
        <v>13059</v>
      </c>
      <c r="C119" s="557">
        <v>140</v>
      </c>
      <c r="D119" s="552"/>
    </row>
    <row r="120" spans="1:4">
      <c r="A120" s="565" t="s">
        <v>13060</v>
      </c>
      <c r="B120" s="526" t="s">
        <v>13061</v>
      </c>
      <c r="C120" s="557">
        <v>110</v>
      </c>
      <c r="D120" s="552"/>
    </row>
    <row r="121" spans="1:4">
      <c r="A121" s="565" t="s">
        <v>13062</v>
      </c>
      <c r="B121" s="526" t="s">
        <v>13063</v>
      </c>
      <c r="C121" s="557">
        <v>152</v>
      </c>
      <c r="D121" s="552"/>
    </row>
    <row r="122" spans="1:4">
      <c r="A122" s="565" t="s">
        <v>13064</v>
      </c>
      <c r="B122" s="526" t="s">
        <v>13065</v>
      </c>
      <c r="C122" s="557">
        <v>147</v>
      </c>
      <c r="D122" s="552"/>
    </row>
    <row r="123" spans="1:4">
      <c r="A123" s="565" t="s">
        <v>13066</v>
      </c>
      <c r="B123" s="526" t="s">
        <v>13067</v>
      </c>
      <c r="C123" s="557">
        <v>35</v>
      </c>
      <c r="D123" s="552"/>
    </row>
    <row r="124" spans="1:4">
      <c r="B124" s="529"/>
      <c r="C124" s="555"/>
    </row>
    <row r="125" spans="1:4">
      <c r="A125" s="571"/>
      <c r="B125" s="536"/>
      <c r="C125" s="556" t="s">
        <v>5219</v>
      </c>
      <c r="D125" s="550"/>
    </row>
    <row r="126" spans="1:4">
      <c r="A126" s="567"/>
      <c r="B126" s="535" t="s">
        <v>13068</v>
      </c>
      <c r="C126" s="556" t="s">
        <v>1</v>
      </c>
      <c r="D126" s="551"/>
    </row>
    <row r="127" spans="1:4">
      <c r="A127" s="565" t="s">
        <v>13069</v>
      </c>
      <c r="B127" s="526" t="s">
        <v>13070</v>
      </c>
      <c r="C127" s="557">
        <v>190</v>
      </c>
      <c r="D127" s="552"/>
    </row>
    <row r="128" spans="1:4">
      <c r="A128" s="565" t="s">
        <v>13071</v>
      </c>
      <c r="B128" s="526" t="s">
        <v>13072</v>
      </c>
      <c r="C128" s="557">
        <v>157</v>
      </c>
      <c r="D128" s="552"/>
    </row>
    <row r="129" spans="1:4">
      <c r="A129" s="565" t="s">
        <v>13073</v>
      </c>
      <c r="B129" s="526" t="s">
        <v>13074</v>
      </c>
      <c r="C129" s="557">
        <v>129</v>
      </c>
      <c r="D129" s="552"/>
    </row>
    <row r="130" spans="1:4">
      <c r="A130" s="565" t="s">
        <v>13075</v>
      </c>
      <c r="B130" s="526" t="s">
        <v>13076</v>
      </c>
      <c r="C130" s="557">
        <v>75</v>
      </c>
      <c r="D130" s="552"/>
    </row>
    <row r="131" spans="1:4">
      <c r="A131" s="565" t="s">
        <v>13077</v>
      </c>
      <c r="B131" s="526" t="s">
        <v>13078</v>
      </c>
      <c r="C131" s="557">
        <v>46</v>
      </c>
      <c r="D131" s="552"/>
    </row>
    <row r="132" spans="1:4">
      <c r="A132" s="565" t="s">
        <v>13079</v>
      </c>
      <c r="B132" s="526" t="s">
        <v>13080</v>
      </c>
      <c r="C132" s="557">
        <v>24</v>
      </c>
      <c r="D132" s="552"/>
    </row>
    <row r="133" spans="1:4">
      <c r="A133" s="565" t="s">
        <v>13081</v>
      </c>
      <c r="B133" s="526" t="s">
        <v>13082</v>
      </c>
      <c r="C133" s="557">
        <v>100</v>
      </c>
      <c r="D133" s="552"/>
    </row>
    <row r="134" spans="1:4">
      <c r="A134" s="565" t="s">
        <v>13083</v>
      </c>
      <c r="B134" s="526" t="s">
        <v>13084</v>
      </c>
      <c r="C134" s="557">
        <v>140</v>
      </c>
      <c r="D134" s="552"/>
    </row>
    <row r="135" spans="1:4">
      <c r="A135" s="565" t="s">
        <v>13085</v>
      </c>
      <c r="B135" s="526" t="s">
        <v>13086</v>
      </c>
      <c r="C135" s="557">
        <v>146</v>
      </c>
      <c r="D135" s="552"/>
    </row>
    <row r="136" spans="1:4">
      <c r="A136" s="565" t="s">
        <v>13087</v>
      </c>
      <c r="B136" s="526" t="s">
        <v>13088</v>
      </c>
      <c r="C136" s="557">
        <v>129</v>
      </c>
      <c r="D136" s="552"/>
    </row>
    <row r="137" spans="1:4">
      <c r="A137" s="565" t="s">
        <v>13089</v>
      </c>
      <c r="B137" s="526" t="s">
        <v>13090</v>
      </c>
      <c r="C137" s="557">
        <v>300</v>
      </c>
      <c r="D137" s="552"/>
    </row>
    <row r="138" spans="1:4">
      <c r="A138" s="565" t="s">
        <v>13091</v>
      </c>
      <c r="B138" s="533" t="s">
        <v>13092</v>
      </c>
      <c r="C138" s="557">
        <v>150</v>
      </c>
      <c r="D138" s="552"/>
    </row>
    <row r="139" spans="1:4">
      <c r="A139" s="565" t="s">
        <v>13093</v>
      </c>
      <c r="B139" s="527" t="s">
        <v>13094</v>
      </c>
      <c r="C139" s="557">
        <v>110</v>
      </c>
      <c r="D139" s="552"/>
    </row>
    <row r="140" spans="1:4">
      <c r="A140" s="565" t="s">
        <v>13095</v>
      </c>
      <c r="B140" s="527" t="s">
        <v>13096</v>
      </c>
      <c r="C140" s="557">
        <v>70</v>
      </c>
      <c r="D140" s="552"/>
    </row>
    <row r="141" spans="1:4">
      <c r="B141" s="519"/>
      <c r="C141" s="555"/>
    </row>
    <row r="142" spans="1:4">
      <c r="A142" s="571"/>
      <c r="B142" s="536"/>
      <c r="C142" s="556" t="s">
        <v>5219</v>
      </c>
      <c r="D142" s="550"/>
    </row>
    <row r="143" spans="1:4">
      <c r="A143" s="567"/>
      <c r="B143" s="535" t="s">
        <v>13097</v>
      </c>
      <c r="C143" s="556" t="s">
        <v>1</v>
      </c>
      <c r="D143" s="551"/>
    </row>
    <row r="144" spans="1:4">
      <c r="A144" s="565" t="s">
        <v>13098</v>
      </c>
      <c r="B144" s="527" t="s">
        <v>13099</v>
      </c>
      <c r="C144" s="560">
        <v>90</v>
      </c>
      <c r="D144" s="552"/>
    </row>
    <row r="145" spans="1:4">
      <c r="A145" s="565" t="s">
        <v>13100</v>
      </c>
      <c r="B145" s="527" t="s">
        <v>13101</v>
      </c>
      <c r="C145" s="560">
        <v>129</v>
      </c>
      <c r="D145" s="552"/>
    </row>
    <row r="146" spans="1:4">
      <c r="A146" s="565" t="s">
        <v>13102</v>
      </c>
      <c r="B146" s="527" t="s">
        <v>13103</v>
      </c>
      <c r="C146" s="560">
        <v>85</v>
      </c>
      <c r="D146" s="552"/>
    </row>
    <row r="147" spans="1:4">
      <c r="A147" s="565" t="s">
        <v>13104</v>
      </c>
      <c r="B147" s="527" t="s">
        <v>13105</v>
      </c>
      <c r="C147" s="560">
        <v>87</v>
      </c>
      <c r="D147" s="552"/>
    </row>
    <row r="148" spans="1:4">
      <c r="A148" s="565" t="s">
        <v>13106</v>
      </c>
      <c r="B148" s="526" t="s">
        <v>13107</v>
      </c>
      <c r="C148" s="560">
        <v>120</v>
      </c>
      <c r="D148" s="552"/>
    </row>
    <row r="149" spans="1:4">
      <c r="A149" s="565" t="s">
        <v>13108</v>
      </c>
      <c r="B149" s="526" t="s">
        <v>13109</v>
      </c>
      <c r="C149" s="560">
        <v>111</v>
      </c>
      <c r="D149" s="552"/>
    </row>
    <row r="150" spans="1:4">
      <c r="A150" s="565" t="s">
        <v>13110</v>
      </c>
      <c r="B150" s="526" t="s">
        <v>13111</v>
      </c>
      <c r="C150" s="560">
        <v>95</v>
      </c>
      <c r="D150" s="552"/>
    </row>
    <row r="151" spans="1:4">
      <c r="A151" s="565" t="s">
        <v>13112</v>
      </c>
      <c r="B151" s="527" t="s">
        <v>13113</v>
      </c>
      <c r="C151" s="560">
        <v>79</v>
      </c>
      <c r="D151" s="552"/>
    </row>
    <row r="152" spans="1:4">
      <c r="A152" s="565" t="s">
        <v>13114</v>
      </c>
      <c r="B152" s="526" t="s">
        <v>13115</v>
      </c>
      <c r="C152" s="560">
        <v>110</v>
      </c>
      <c r="D152" s="552"/>
    </row>
    <row r="153" spans="1:4">
      <c r="A153" s="565" t="s">
        <v>13116</v>
      </c>
      <c r="B153" s="526" t="s">
        <v>13117</v>
      </c>
      <c r="C153" s="560">
        <v>360</v>
      </c>
      <c r="D153" s="552"/>
    </row>
    <row r="154" spans="1:4">
      <c r="A154" s="565" t="s">
        <v>13118</v>
      </c>
      <c r="B154" s="525" t="s">
        <v>13119</v>
      </c>
      <c r="C154" s="557">
        <v>95</v>
      </c>
      <c r="D154" s="552"/>
    </row>
    <row r="155" spans="1:4">
      <c r="C155" s="555"/>
    </row>
    <row r="156" spans="1:4">
      <c r="A156" s="571"/>
      <c r="B156" s="536"/>
      <c r="C156" s="556" t="s">
        <v>5219</v>
      </c>
      <c r="D156" s="550"/>
    </row>
    <row r="157" spans="1:4">
      <c r="A157" s="567"/>
      <c r="B157" s="537" t="s">
        <v>13120</v>
      </c>
      <c r="C157" s="556" t="s">
        <v>1</v>
      </c>
      <c r="D157" s="551"/>
    </row>
    <row r="158" spans="1:4">
      <c r="A158" s="565" t="s">
        <v>13121</v>
      </c>
      <c r="B158" s="526" t="s">
        <v>13122</v>
      </c>
      <c r="C158" s="557">
        <v>310</v>
      </c>
      <c r="D158" s="552"/>
    </row>
    <row r="159" spans="1:4">
      <c r="A159" s="565" t="s">
        <v>13123</v>
      </c>
      <c r="B159" s="526" t="s">
        <v>13124</v>
      </c>
      <c r="C159" s="557">
        <v>275</v>
      </c>
      <c r="D159" s="552"/>
    </row>
    <row r="160" spans="1:4">
      <c r="A160" s="565" t="s">
        <v>13125</v>
      </c>
      <c r="B160" s="526" t="s">
        <v>13126</v>
      </c>
      <c r="C160" s="557">
        <v>130</v>
      </c>
      <c r="D160" s="552"/>
    </row>
    <row r="161" spans="1:4">
      <c r="A161" s="565" t="s">
        <v>13127</v>
      </c>
      <c r="B161" s="526" t="s">
        <v>13128</v>
      </c>
      <c r="C161" s="557">
        <v>430</v>
      </c>
      <c r="D161" s="552"/>
    </row>
    <row r="162" spans="1:4">
      <c r="A162" s="565" t="s">
        <v>13129</v>
      </c>
      <c r="B162" s="526" t="s">
        <v>13130</v>
      </c>
      <c r="C162" s="557">
        <v>410</v>
      </c>
      <c r="D162" s="552"/>
    </row>
    <row r="163" spans="1:4">
      <c r="A163" s="565" t="s">
        <v>13131</v>
      </c>
      <c r="B163" s="526" t="s">
        <v>13132</v>
      </c>
      <c r="C163" s="557">
        <v>435</v>
      </c>
      <c r="D163" s="552"/>
    </row>
    <row r="164" spans="1:4">
      <c r="A164" s="565" t="s">
        <v>13133</v>
      </c>
      <c r="B164" s="526" t="s">
        <v>13134</v>
      </c>
      <c r="C164" s="557">
        <v>415</v>
      </c>
      <c r="D164" s="552"/>
    </row>
    <row r="165" spans="1:4">
      <c r="A165" s="565" t="s">
        <v>13135</v>
      </c>
      <c r="B165" s="526" t="s">
        <v>13136</v>
      </c>
      <c r="C165" s="557">
        <v>900</v>
      </c>
      <c r="D165" s="552"/>
    </row>
    <row r="166" spans="1:4">
      <c r="B166" s="529"/>
      <c r="C166" s="555"/>
    </row>
    <row r="167" spans="1:4">
      <c r="A167" s="571"/>
      <c r="B167" s="536"/>
      <c r="C167" s="556" t="s">
        <v>5219</v>
      </c>
      <c r="D167" s="550"/>
    </row>
    <row r="168" spans="1:4">
      <c r="A168" s="567"/>
      <c r="B168" s="535" t="s">
        <v>13137</v>
      </c>
      <c r="C168" s="556" t="s">
        <v>1</v>
      </c>
      <c r="D168" s="551"/>
    </row>
    <row r="169" spans="1:4">
      <c r="A169" s="565" t="s">
        <v>13138</v>
      </c>
      <c r="B169" s="526" t="s">
        <v>13139</v>
      </c>
      <c r="C169" s="557">
        <v>350</v>
      </c>
      <c r="D169" s="552"/>
    </row>
    <row r="170" spans="1:4">
      <c r="A170" s="565" t="s">
        <v>13140</v>
      </c>
      <c r="B170" s="526" t="s">
        <v>13141</v>
      </c>
      <c r="C170" s="557">
        <v>17</v>
      </c>
      <c r="D170" s="552"/>
    </row>
    <row r="171" spans="1:4">
      <c r="A171" s="565" t="s">
        <v>13142</v>
      </c>
      <c r="B171" s="526" t="s">
        <v>13143</v>
      </c>
      <c r="C171" s="557">
        <v>40</v>
      </c>
      <c r="D171" s="552"/>
    </row>
    <row r="172" spans="1:4">
      <c r="A172" s="565" t="s">
        <v>13144</v>
      </c>
      <c r="B172" s="526" t="s">
        <v>13145</v>
      </c>
      <c r="C172" s="557">
        <v>267</v>
      </c>
      <c r="D172" s="552"/>
    </row>
    <row r="173" spans="1:4">
      <c r="A173" s="565" t="s">
        <v>13146</v>
      </c>
      <c r="B173" s="526" t="s">
        <v>13147</v>
      </c>
      <c r="C173" s="557">
        <v>210</v>
      </c>
      <c r="D173" s="552"/>
    </row>
    <row r="174" spans="1:4">
      <c r="A174" s="565">
        <v>1243</v>
      </c>
      <c r="B174" s="526" t="s">
        <v>13148</v>
      </c>
      <c r="C174" s="557">
        <v>275</v>
      </c>
      <c r="D174" s="552"/>
    </row>
    <row r="175" spans="1:4">
      <c r="A175" s="565" t="s">
        <v>13149</v>
      </c>
      <c r="B175" s="526" t="s">
        <v>13150</v>
      </c>
      <c r="C175" s="557">
        <v>13</v>
      </c>
      <c r="D175" s="552"/>
    </row>
    <row r="176" spans="1:4">
      <c r="A176" s="565" t="s">
        <v>13151</v>
      </c>
      <c r="B176" s="526" t="s">
        <v>13152</v>
      </c>
      <c r="C176" s="557">
        <v>95</v>
      </c>
      <c r="D176" s="552"/>
    </row>
    <row r="177" spans="1:4">
      <c r="A177" s="565" t="s">
        <v>13153</v>
      </c>
      <c r="B177" s="526" t="s">
        <v>13154</v>
      </c>
      <c r="C177" s="557">
        <v>18</v>
      </c>
      <c r="D177" s="552"/>
    </row>
    <row r="178" spans="1:4">
      <c r="A178" s="565" t="s">
        <v>13155</v>
      </c>
      <c r="B178" s="526" t="s">
        <v>13156</v>
      </c>
      <c r="C178" s="557">
        <v>12</v>
      </c>
      <c r="D178" s="552"/>
    </row>
    <row r="179" spans="1:4">
      <c r="B179" s="529"/>
      <c r="C179" s="555"/>
    </row>
    <row r="180" spans="1:4">
      <c r="A180" s="567"/>
      <c r="B180" s="538"/>
      <c r="C180" s="556" t="s">
        <v>5219</v>
      </c>
      <c r="D180" s="550"/>
    </row>
    <row r="181" spans="1:4">
      <c r="A181" s="567"/>
      <c r="B181" s="531" t="s">
        <v>13157</v>
      </c>
      <c r="C181" s="556" t="s">
        <v>1</v>
      </c>
      <c r="D181" s="551"/>
    </row>
    <row r="182" spans="1:4">
      <c r="A182" s="565" t="s">
        <v>4997</v>
      </c>
      <c r="B182" s="527" t="s">
        <v>13158</v>
      </c>
      <c r="C182" s="557">
        <v>1325</v>
      </c>
      <c r="D182" s="552"/>
    </row>
    <row r="183" spans="1:4">
      <c r="A183" s="565" t="s">
        <v>13159</v>
      </c>
      <c r="B183" s="527" t="s">
        <v>13160</v>
      </c>
      <c r="C183" s="557">
        <v>1620</v>
      </c>
      <c r="D183" s="552"/>
    </row>
    <row r="184" spans="1:4">
      <c r="A184" s="565"/>
      <c r="B184" s="527"/>
      <c r="C184" s="558"/>
      <c r="D184" s="552"/>
    </row>
    <row r="185" spans="1:4">
      <c r="A185" s="565" t="s">
        <v>13161</v>
      </c>
      <c r="B185" s="533" t="s">
        <v>13162</v>
      </c>
      <c r="C185" s="557">
        <v>1800</v>
      </c>
      <c r="D185" s="552"/>
    </row>
    <row r="186" spans="1:4">
      <c r="A186" s="565" t="s">
        <v>13163</v>
      </c>
      <c r="B186" s="533" t="s">
        <v>13164</v>
      </c>
      <c r="C186" s="557">
        <v>1725</v>
      </c>
      <c r="D186" s="552"/>
    </row>
    <row r="187" spans="1:4">
      <c r="A187" s="565" t="s">
        <v>13165</v>
      </c>
      <c r="B187" s="533" t="s">
        <v>13166</v>
      </c>
      <c r="C187" s="557">
        <v>2225</v>
      </c>
      <c r="D187" s="552"/>
    </row>
    <row r="188" spans="1:4">
      <c r="A188" s="569" t="s">
        <v>13167</v>
      </c>
      <c r="B188" s="533" t="s">
        <v>13168</v>
      </c>
      <c r="C188" s="557">
        <v>2590</v>
      </c>
      <c r="D188" s="552"/>
    </row>
    <row r="189" spans="1:4">
      <c r="A189" s="565" t="s">
        <v>13169</v>
      </c>
      <c r="B189" s="533" t="s">
        <v>13170</v>
      </c>
      <c r="C189" s="557">
        <v>2550</v>
      </c>
      <c r="D189" s="552"/>
    </row>
    <row r="190" spans="1:4">
      <c r="A190" s="565"/>
      <c r="B190" s="527"/>
      <c r="C190" s="558"/>
      <c r="D190" s="552"/>
    </row>
    <row r="191" spans="1:4">
      <c r="A191" s="565" t="s">
        <v>13171</v>
      </c>
      <c r="B191" s="533" t="s">
        <v>13172</v>
      </c>
      <c r="C191" s="557">
        <v>2220</v>
      </c>
      <c r="D191" s="552"/>
    </row>
    <row r="192" spans="1:4">
      <c r="A192" s="565" t="s">
        <v>13173</v>
      </c>
      <c r="B192" s="539" t="s">
        <v>13174</v>
      </c>
      <c r="C192" s="557">
        <v>2125</v>
      </c>
      <c r="D192" s="552"/>
    </row>
    <row r="193" spans="1:4">
      <c r="A193" s="565" t="s">
        <v>13175</v>
      </c>
      <c r="B193" s="533" t="s">
        <v>13176</v>
      </c>
      <c r="C193" s="557">
        <v>2550</v>
      </c>
      <c r="D193" s="552"/>
    </row>
    <row r="194" spans="1:4">
      <c r="A194" s="565" t="s">
        <v>13177</v>
      </c>
      <c r="B194" s="533" t="s">
        <v>13178</v>
      </c>
      <c r="C194" s="557">
        <v>2685</v>
      </c>
      <c r="D194" s="552"/>
    </row>
    <row r="195" spans="1:4">
      <c r="A195" s="565" t="s">
        <v>13179</v>
      </c>
      <c r="B195" s="533" t="s">
        <v>13180</v>
      </c>
      <c r="C195" s="557">
        <v>3100</v>
      </c>
      <c r="D195" s="552"/>
    </row>
    <row r="196" spans="1:4">
      <c r="A196" s="565" t="s">
        <v>13181</v>
      </c>
      <c r="B196" s="533" t="s">
        <v>13182</v>
      </c>
      <c r="C196" s="557">
        <v>3030</v>
      </c>
      <c r="D196" s="552"/>
    </row>
    <row r="197" spans="1:4">
      <c r="A197" s="565"/>
      <c r="B197" s="527"/>
      <c r="C197" s="558"/>
      <c r="D197" s="552"/>
    </row>
    <row r="198" spans="1:4">
      <c r="A198" s="565" t="s">
        <v>13183</v>
      </c>
      <c r="B198" s="533" t="s">
        <v>13184</v>
      </c>
      <c r="C198" s="557">
        <v>3045</v>
      </c>
      <c r="D198" s="552"/>
    </row>
    <row r="199" spans="1:4">
      <c r="A199" s="565" t="s">
        <v>13185</v>
      </c>
      <c r="B199" s="533" t="s">
        <v>13186</v>
      </c>
      <c r="C199" s="557">
        <v>3390</v>
      </c>
      <c r="D199" s="552"/>
    </row>
    <row r="200" spans="1:4">
      <c r="A200" s="565" t="s">
        <v>13187</v>
      </c>
      <c r="B200" s="539" t="s">
        <v>13188</v>
      </c>
      <c r="C200" s="557">
        <v>3390</v>
      </c>
      <c r="D200" s="552"/>
    </row>
    <row r="201" spans="1:4">
      <c r="B201" s="519"/>
      <c r="C201" s="555"/>
    </row>
    <row r="202" spans="1:4">
      <c r="A202" s="571"/>
      <c r="B202" s="540"/>
      <c r="C202" s="556" t="s">
        <v>5219</v>
      </c>
      <c r="D202" s="550"/>
    </row>
    <row r="203" spans="1:4">
      <c r="A203" s="567"/>
      <c r="B203" s="531" t="s">
        <v>13189</v>
      </c>
      <c r="C203" s="556" t="s">
        <v>1</v>
      </c>
      <c r="D203" s="551"/>
    </row>
    <row r="204" spans="1:4">
      <c r="A204" s="565" t="s">
        <v>13190</v>
      </c>
      <c r="B204" s="526" t="s">
        <v>13191</v>
      </c>
      <c r="C204" s="557">
        <v>455</v>
      </c>
      <c r="D204" s="552"/>
    </row>
    <row r="205" spans="1:4">
      <c r="A205" s="565" t="s">
        <v>13192</v>
      </c>
      <c r="B205" s="526" t="s">
        <v>13193</v>
      </c>
      <c r="C205" s="557">
        <v>140</v>
      </c>
      <c r="D205" s="552"/>
    </row>
    <row r="206" spans="1:4">
      <c r="A206" s="565" t="s">
        <v>13194</v>
      </c>
      <c r="B206" s="526" t="s">
        <v>13195</v>
      </c>
      <c r="C206" s="557">
        <v>550</v>
      </c>
      <c r="D206" s="552"/>
    </row>
    <row r="207" spans="1:4">
      <c r="A207" s="565" t="s">
        <v>13196</v>
      </c>
      <c r="B207" s="526" t="s">
        <v>13197</v>
      </c>
      <c r="C207" s="557">
        <v>90</v>
      </c>
      <c r="D207" s="552"/>
    </row>
    <row r="208" spans="1:4">
      <c r="A208" s="565" t="s">
        <v>13198</v>
      </c>
      <c r="B208" s="526" t="s">
        <v>13199</v>
      </c>
      <c r="C208" s="557">
        <v>315</v>
      </c>
      <c r="D208" s="552"/>
    </row>
    <row r="209" spans="1:4">
      <c r="A209" s="565" t="s">
        <v>13200</v>
      </c>
      <c r="B209" s="526" t="s">
        <v>13201</v>
      </c>
      <c r="C209" s="557">
        <v>380</v>
      </c>
      <c r="D209" s="552"/>
    </row>
    <row r="210" spans="1:4">
      <c r="A210" s="565" t="s">
        <v>13202</v>
      </c>
      <c r="B210" s="526" t="s">
        <v>13203</v>
      </c>
      <c r="C210" s="557">
        <v>720</v>
      </c>
      <c r="D210" s="552"/>
    </row>
    <row r="211" spans="1:4">
      <c r="A211" s="572" t="s">
        <v>13204</v>
      </c>
      <c r="B211" s="526" t="s">
        <v>13205</v>
      </c>
      <c r="C211" s="557">
        <v>170</v>
      </c>
      <c r="D211" s="552"/>
    </row>
    <row r="212" spans="1:4">
      <c r="A212" s="572" t="s">
        <v>13206</v>
      </c>
      <c r="B212" s="526" t="s">
        <v>13207</v>
      </c>
      <c r="C212" s="557">
        <v>150</v>
      </c>
      <c r="D212" s="552"/>
    </row>
    <row r="213" spans="1:4">
      <c r="A213" s="572" t="s">
        <v>13208</v>
      </c>
      <c r="B213" s="526" t="s">
        <v>13209</v>
      </c>
      <c r="C213" s="557">
        <v>55</v>
      </c>
      <c r="D213" s="552"/>
    </row>
    <row r="214" spans="1:4">
      <c r="A214" s="573" t="s">
        <v>13210</v>
      </c>
      <c r="B214" s="526" t="s">
        <v>13211</v>
      </c>
      <c r="C214" s="557">
        <v>59</v>
      </c>
      <c r="D214" s="552"/>
    </row>
    <row r="215" spans="1:4">
      <c r="A215" s="565" t="s">
        <v>13212</v>
      </c>
      <c r="B215" s="526" t="s">
        <v>13213</v>
      </c>
      <c r="C215" s="557">
        <v>70</v>
      </c>
      <c r="D215" s="552"/>
    </row>
    <row r="216" spans="1:4">
      <c r="A216" s="565" t="s">
        <v>13214</v>
      </c>
      <c r="B216" s="526" t="s">
        <v>13215</v>
      </c>
      <c r="C216" s="557">
        <v>75</v>
      </c>
      <c r="D216" s="552"/>
    </row>
    <row r="217" spans="1:4">
      <c r="A217" s="565" t="s">
        <v>13216</v>
      </c>
      <c r="B217" s="526" t="s">
        <v>13217</v>
      </c>
      <c r="C217" s="557">
        <v>49</v>
      </c>
      <c r="D217" s="552"/>
    </row>
    <row r="218" spans="1:4">
      <c r="A218" s="565" t="s">
        <v>13218</v>
      </c>
      <c r="B218" s="526" t="s">
        <v>13219</v>
      </c>
      <c r="C218" s="557">
        <v>108</v>
      </c>
      <c r="D218" s="552"/>
    </row>
    <row r="219" spans="1:4">
      <c r="B219" s="529"/>
      <c r="C219" s="555"/>
    </row>
    <row r="220" spans="1:4">
      <c r="A220" s="567"/>
      <c r="B220" s="534"/>
      <c r="C220" s="556" t="s">
        <v>5219</v>
      </c>
      <c r="D220" s="550"/>
    </row>
    <row r="221" spans="1:4">
      <c r="A221" s="567"/>
      <c r="B221" s="531" t="s">
        <v>13220</v>
      </c>
      <c r="C221" s="556" t="s">
        <v>1</v>
      </c>
      <c r="D221" s="551"/>
    </row>
    <row r="222" spans="1:4">
      <c r="A222" s="565" t="s">
        <v>13221</v>
      </c>
      <c r="B222" s="541" t="s">
        <v>13222</v>
      </c>
      <c r="C222" s="557">
        <v>5100</v>
      </c>
      <c r="D222" s="552"/>
    </row>
    <row r="223" spans="1:4">
      <c r="A223" s="565" t="s">
        <v>13223</v>
      </c>
      <c r="B223" s="526" t="s">
        <v>13224</v>
      </c>
      <c r="C223" s="557">
        <v>6110</v>
      </c>
      <c r="D223" s="552"/>
    </row>
    <row r="224" spans="1:4">
      <c r="A224" s="565" t="s">
        <v>13225</v>
      </c>
      <c r="B224" s="526" t="s">
        <v>13226</v>
      </c>
      <c r="C224" s="557">
        <v>5200</v>
      </c>
      <c r="D224" s="552"/>
    </row>
    <row r="225" spans="1:4">
      <c r="A225" s="565" t="s">
        <v>13227</v>
      </c>
      <c r="B225" s="526" t="s">
        <v>13228</v>
      </c>
      <c r="C225" s="557">
        <v>5500</v>
      </c>
      <c r="D225" s="552"/>
    </row>
    <row r="226" spans="1:4" ht="22.5">
      <c r="A226" s="565" t="s">
        <v>13229</v>
      </c>
      <c r="B226" s="526" t="s">
        <v>13230</v>
      </c>
      <c r="C226" s="557">
        <v>5700</v>
      </c>
      <c r="D226" s="552"/>
    </row>
    <row r="227" spans="1:4" ht="22.5">
      <c r="A227" s="565" t="s">
        <v>13231</v>
      </c>
      <c r="B227" s="526" t="s">
        <v>13232</v>
      </c>
      <c r="C227" s="557">
        <v>6500</v>
      </c>
      <c r="D227" s="552"/>
    </row>
    <row r="228" spans="1:4" ht="22.5">
      <c r="A228" s="565" t="s">
        <v>13233</v>
      </c>
      <c r="B228" s="526" t="s">
        <v>13234</v>
      </c>
      <c r="C228" s="557">
        <v>6895</v>
      </c>
      <c r="D228" s="552"/>
    </row>
    <row r="229" spans="1:4" ht="22.5">
      <c r="A229" s="565" t="s">
        <v>13235</v>
      </c>
      <c r="B229" s="526" t="s">
        <v>13236</v>
      </c>
      <c r="C229" s="557">
        <v>6895</v>
      </c>
      <c r="D229" s="552"/>
    </row>
    <row r="230" spans="1:4">
      <c r="B230" s="519"/>
      <c r="C230" s="555"/>
    </row>
    <row r="231" spans="1:4">
      <c r="A231" s="571"/>
      <c r="B231" s="542"/>
      <c r="C231" s="556" t="s">
        <v>5219</v>
      </c>
      <c r="D231" s="550"/>
    </row>
    <row r="232" spans="1:4">
      <c r="A232" s="567"/>
      <c r="B232" s="535" t="s">
        <v>13237</v>
      </c>
      <c r="C232" s="556" t="s">
        <v>1</v>
      </c>
      <c r="D232" s="551"/>
    </row>
    <row r="233" spans="1:4">
      <c r="A233" s="565" t="s">
        <v>13238</v>
      </c>
      <c r="B233" s="526" t="s">
        <v>13239</v>
      </c>
      <c r="C233" s="557">
        <v>120</v>
      </c>
      <c r="D233" s="552"/>
    </row>
    <row r="234" spans="1:4">
      <c r="A234" s="565" t="s">
        <v>13240</v>
      </c>
      <c r="B234" s="526" t="s">
        <v>13241</v>
      </c>
      <c r="C234" s="557">
        <v>230</v>
      </c>
      <c r="D234" s="552"/>
    </row>
    <row r="235" spans="1:4">
      <c r="A235" s="565" t="s">
        <v>13242</v>
      </c>
      <c r="B235" s="526" t="s">
        <v>13243</v>
      </c>
      <c r="C235" s="557">
        <v>250</v>
      </c>
      <c r="D235" s="552"/>
    </row>
    <row r="236" spans="1:4">
      <c r="A236" s="565" t="s">
        <v>13244</v>
      </c>
      <c r="B236" s="526" t="s">
        <v>13245</v>
      </c>
      <c r="C236" s="557">
        <v>122</v>
      </c>
      <c r="D236" s="552"/>
    </row>
    <row r="237" spans="1:4">
      <c r="A237" s="565" t="s">
        <v>13246</v>
      </c>
      <c r="B237" s="526" t="s">
        <v>13247</v>
      </c>
      <c r="C237" s="557">
        <v>187</v>
      </c>
      <c r="D237" s="552"/>
    </row>
    <row r="238" spans="1:4">
      <c r="A238" s="565" t="s">
        <v>13248</v>
      </c>
      <c r="B238" s="526" t="s">
        <v>13249</v>
      </c>
      <c r="C238" s="557">
        <v>37</v>
      </c>
      <c r="D238" s="552"/>
    </row>
    <row r="239" spans="1:4">
      <c r="A239" s="565" t="s">
        <v>13085</v>
      </c>
      <c r="B239" s="526" t="s">
        <v>13250</v>
      </c>
      <c r="C239" s="557">
        <v>146</v>
      </c>
      <c r="D239" s="552"/>
    </row>
    <row r="240" spans="1:4">
      <c r="A240" s="565" t="s">
        <v>13075</v>
      </c>
      <c r="B240" s="526" t="s">
        <v>13251</v>
      </c>
      <c r="C240" s="557">
        <v>75</v>
      </c>
      <c r="D240" s="552"/>
    </row>
    <row r="241" spans="1:4">
      <c r="A241" s="565" t="s">
        <v>13077</v>
      </c>
      <c r="B241" s="526" t="s">
        <v>13252</v>
      </c>
      <c r="C241" s="557">
        <v>46</v>
      </c>
      <c r="D241" s="552"/>
    </row>
    <row r="242" spans="1:4">
      <c r="A242" s="565">
        <v>936</v>
      </c>
      <c r="B242" s="526" t="s">
        <v>13253</v>
      </c>
      <c r="C242" s="557">
        <v>180</v>
      </c>
      <c r="D242" s="552"/>
    </row>
    <row r="243" spans="1:4">
      <c r="A243" s="565">
        <v>956</v>
      </c>
      <c r="B243" s="526" t="s">
        <v>13254</v>
      </c>
      <c r="C243" s="557">
        <v>120</v>
      </c>
      <c r="D243" s="552"/>
    </row>
    <row r="244" spans="1:4">
      <c r="A244" s="565" t="s">
        <v>13255</v>
      </c>
      <c r="B244" s="526" t="s">
        <v>13256</v>
      </c>
      <c r="C244" s="557">
        <v>36</v>
      </c>
      <c r="D244" s="552"/>
    </row>
    <row r="245" spans="1:4">
      <c r="A245" s="565" t="s">
        <v>13257</v>
      </c>
      <c r="B245" s="526" t="s">
        <v>13258</v>
      </c>
      <c r="C245" s="557">
        <v>36</v>
      </c>
      <c r="D245" s="552"/>
    </row>
    <row r="246" spans="1:4">
      <c r="A246" s="565" t="s">
        <v>13259</v>
      </c>
      <c r="B246" s="526" t="s">
        <v>13260</v>
      </c>
      <c r="C246" s="557">
        <v>75</v>
      </c>
      <c r="D246" s="552"/>
    </row>
    <row r="247" spans="1:4">
      <c r="A247" s="565" t="s">
        <v>13261</v>
      </c>
      <c r="B247" s="526" t="s">
        <v>13262</v>
      </c>
      <c r="C247" s="557">
        <v>155</v>
      </c>
      <c r="D247" s="552"/>
    </row>
    <row r="248" spans="1:4">
      <c r="A248" s="565" t="s">
        <v>13263</v>
      </c>
      <c r="B248" s="526" t="s">
        <v>13264</v>
      </c>
      <c r="C248" s="557">
        <v>38</v>
      </c>
      <c r="D248" s="552"/>
    </row>
    <row r="249" spans="1:4">
      <c r="A249" s="565" t="s">
        <v>13265</v>
      </c>
      <c r="B249" s="526" t="s">
        <v>13266</v>
      </c>
      <c r="C249" s="557">
        <v>44</v>
      </c>
      <c r="D249" s="552"/>
    </row>
    <row r="250" spans="1:4">
      <c r="A250" s="565" t="s">
        <v>13267</v>
      </c>
      <c r="B250" s="526" t="s">
        <v>13268</v>
      </c>
      <c r="C250" s="557">
        <v>375</v>
      </c>
      <c r="D250" s="552"/>
    </row>
    <row r="251" spans="1:4">
      <c r="A251" s="565" t="s">
        <v>13269</v>
      </c>
      <c r="B251" s="526" t="s">
        <v>13270</v>
      </c>
      <c r="C251" s="557">
        <v>535</v>
      </c>
      <c r="D251" s="552"/>
    </row>
    <row r="252" spans="1:4">
      <c r="A252" s="565" t="s">
        <v>13271</v>
      </c>
      <c r="B252" s="526" t="s">
        <v>13272</v>
      </c>
      <c r="C252" s="557">
        <v>430</v>
      </c>
      <c r="D252" s="552"/>
    </row>
    <row r="253" spans="1:4">
      <c r="A253" s="565" t="s">
        <v>13273</v>
      </c>
      <c r="B253" s="526" t="s">
        <v>13274</v>
      </c>
      <c r="C253" s="557">
        <v>427</v>
      </c>
      <c r="D253" s="552"/>
    </row>
    <row r="254" spans="1:4">
      <c r="A254" s="569" t="s">
        <v>13144</v>
      </c>
      <c r="B254" s="526" t="s">
        <v>13275</v>
      </c>
      <c r="C254" s="557">
        <v>267</v>
      </c>
      <c r="D254" s="552"/>
    </row>
    <row r="255" spans="1:4">
      <c r="A255" s="565">
        <v>1017</v>
      </c>
      <c r="B255" s="527" t="s">
        <v>13276</v>
      </c>
      <c r="C255" s="557">
        <v>1100</v>
      </c>
      <c r="D255" s="552"/>
    </row>
    <row r="256" spans="1:4">
      <c r="A256" s="565" t="s">
        <v>13277</v>
      </c>
      <c r="B256" s="527" t="s">
        <v>13278</v>
      </c>
      <c r="C256" s="557">
        <v>191</v>
      </c>
      <c r="D256" s="552"/>
    </row>
    <row r="257" spans="1:4">
      <c r="A257" s="565" t="s">
        <v>13279</v>
      </c>
      <c r="B257" s="527" t="s">
        <v>13280</v>
      </c>
      <c r="C257" s="557">
        <v>180</v>
      </c>
      <c r="D257" s="552"/>
    </row>
    <row r="258" spans="1:4">
      <c r="A258" s="565">
        <v>1230</v>
      </c>
      <c r="B258" s="527" t="s">
        <v>13281</v>
      </c>
      <c r="C258" s="557">
        <v>375</v>
      </c>
      <c r="D258" s="552"/>
    </row>
    <row r="259" spans="1:4">
      <c r="A259" s="565">
        <v>1233</v>
      </c>
      <c r="B259" s="527" t="s">
        <v>13282</v>
      </c>
      <c r="C259" s="557">
        <v>260</v>
      </c>
      <c r="D259" s="552"/>
    </row>
    <row r="260" spans="1:4">
      <c r="A260" s="565">
        <v>1237</v>
      </c>
      <c r="B260" s="527" t="s">
        <v>13283</v>
      </c>
      <c r="C260" s="557">
        <v>400</v>
      </c>
      <c r="D260" s="552"/>
    </row>
    <row r="261" spans="1:4">
      <c r="A261" s="565">
        <v>1238</v>
      </c>
      <c r="B261" s="527" t="s">
        <v>13284</v>
      </c>
      <c r="C261" s="557">
        <v>140</v>
      </c>
      <c r="D261" s="552"/>
    </row>
    <row r="262" spans="1:4">
      <c r="A262" s="565">
        <v>1239</v>
      </c>
      <c r="B262" s="527" t="s">
        <v>13285</v>
      </c>
      <c r="C262" s="557">
        <v>370</v>
      </c>
      <c r="D262" s="552"/>
    </row>
    <row r="263" spans="1:4">
      <c r="A263" s="565">
        <v>1244</v>
      </c>
      <c r="B263" s="527" t="s">
        <v>13286</v>
      </c>
      <c r="C263" s="557">
        <v>900</v>
      </c>
      <c r="D263" s="552"/>
    </row>
    <row r="264" spans="1:4">
      <c r="A264" s="565">
        <v>1248</v>
      </c>
      <c r="B264" s="526" t="s">
        <v>13287</v>
      </c>
      <c r="C264" s="557">
        <v>127</v>
      </c>
      <c r="D264" s="552"/>
    </row>
    <row r="265" spans="1:4">
      <c r="A265" s="565">
        <v>1263</v>
      </c>
      <c r="B265" s="526" t="s">
        <v>13288</v>
      </c>
      <c r="C265" s="557">
        <v>355</v>
      </c>
      <c r="D265" s="552"/>
    </row>
    <row r="266" spans="1:4">
      <c r="A266" s="565" t="s">
        <v>13289</v>
      </c>
      <c r="B266" s="527" t="s">
        <v>13290</v>
      </c>
      <c r="C266" s="557">
        <v>465</v>
      </c>
      <c r="D266" s="552"/>
    </row>
    <row r="267" spans="1:4">
      <c r="A267" s="565">
        <v>929</v>
      </c>
      <c r="B267" s="527" t="s">
        <v>13291</v>
      </c>
      <c r="C267" s="557">
        <v>990</v>
      </c>
      <c r="D267" s="552"/>
    </row>
    <row r="268" spans="1:4">
      <c r="B268" s="519"/>
      <c r="C268" s="555"/>
    </row>
    <row r="269" spans="1:4">
      <c r="A269" s="567"/>
      <c r="B269" s="538"/>
      <c r="C269" s="556" t="s">
        <v>5219</v>
      </c>
      <c r="D269" s="550"/>
    </row>
    <row r="270" spans="1:4">
      <c r="A270" s="567"/>
      <c r="B270" s="531" t="s">
        <v>13292</v>
      </c>
      <c r="C270" s="556" t="s">
        <v>1</v>
      </c>
      <c r="D270" s="551"/>
    </row>
    <row r="271" spans="1:4">
      <c r="A271" s="565" t="s">
        <v>13293</v>
      </c>
      <c r="B271" s="527" t="s">
        <v>13294</v>
      </c>
      <c r="C271" s="557">
        <v>240</v>
      </c>
      <c r="D271" s="552"/>
    </row>
    <row r="272" spans="1:4">
      <c r="A272" s="565" t="s">
        <v>13295</v>
      </c>
      <c r="B272" s="527" t="s">
        <v>13296</v>
      </c>
      <c r="C272" s="557">
        <v>275</v>
      </c>
      <c r="D272" s="552"/>
    </row>
    <row r="273" spans="1:4">
      <c r="A273" s="565" t="s">
        <v>13297</v>
      </c>
      <c r="B273" s="527" t="s">
        <v>13298</v>
      </c>
      <c r="C273" s="557">
        <v>220</v>
      </c>
      <c r="D273" s="552"/>
    </row>
    <row r="274" spans="1:4">
      <c r="A274" s="565" t="s">
        <v>13299</v>
      </c>
      <c r="B274" s="527" t="s">
        <v>13300</v>
      </c>
      <c r="C274" s="557">
        <v>285</v>
      </c>
      <c r="D274" s="552"/>
    </row>
    <row r="275" spans="1:4">
      <c r="A275" s="565" t="s">
        <v>13301</v>
      </c>
      <c r="B275" s="527" t="s">
        <v>13302</v>
      </c>
      <c r="C275" s="557">
        <v>460</v>
      </c>
      <c r="D275" s="552"/>
    </row>
    <row r="276" spans="1:4">
      <c r="A276" s="565" t="s">
        <v>13303</v>
      </c>
      <c r="B276" s="527" t="s">
        <v>13304</v>
      </c>
      <c r="C276" s="557">
        <v>530</v>
      </c>
      <c r="D276" s="552"/>
    </row>
    <row r="277" spans="1:4">
      <c r="A277" s="565" t="s">
        <v>13305</v>
      </c>
      <c r="B277" s="527" t="s">
        <v>13306</v>
      </c>
      <c r="C277" s="557">
        <v>630</v>
      </c>
      <c r="D277" s="552"/>
    </row>
    <row r="278" spans="1:4">
      <c r="A278" s="565" t="s">
        <v>13307</v>
      </c>
      <c r="B278" s="527" t="s">
        <v>13308</v>
      </c>
      <c r="C278" s="557">
        <v>620</v>
      </c>
      <c r="D278" s="552"/>
    </row>
    <row r="279" spans="1:4">
      <c r="A279" s="565" t="s">
        <v>13309</v>
      </c>
      <c r="B279" s="527" t="s">
        <v>13310</v>
      </c>
      <c r="C279" s="557">
        <v>750</v>
      </c>
      <c r="D279" s="552"/>
    </row>
    <row r="280" spans="1:4">
      <c r="A280" s="565" t="s">
        <v>13311</v>
      </c>
      <c r="B280" s="527" t="s">
        <v>13312</v>
      </c>
      <c r="C280" s="557">
        <v>730</v>
      </c>
      <c r="D280" s="552"/>
    </row>
    <row r="281" spans="1:4">
      <c r="A281" s="565" t="s">
        <v>13313</v>
      </c>
      <c r="B281" s="527" t="s">
        <v>13314</v>
      </c>
      <c r="C281" s="557">
        <v>820</v>
      </c>
      <c r="D281" s="552"/>
    </row>
    <row r="282" spans="1:4">
      <c r="A282" s="565" t="s">
        <v>13315</v>
      </c>
      <c r="B282" s="527" t="s">
        <v>13316</v>
      </c>
      <c r="C282" s="557">
        <v>926</v>
      </c>
      <c r="D282" s="552"/>
    </row>
    <row r="283" spans="1:4">
      <c r="A283" s="565" t="s">
        <v>13317</v>
      </c>
      <c r="B283" s="527" t="s">
        <v>13318</v>
      </c>
      <c r="C283" s="557">
        <v>895</v>
      </c>
      <c r="D283" s="552"/>
    </row>
    <row r="284" spans="1:4">
      <c r="A284" s="565" t="s">
        <v>13319</v>
      </c>
      <c r="B284" s="527" t="s">
        <v>13320</v>
      </c>
      <c r="C284" s="557">
        <v>68</v>
      </c>
      <c r="D284" s="552"/>
    </row>
    <row r="285" spans="1:4">
      <c r="A285" s="565" t="s">
        <v>13321</v>
      </c>
      <c r="B285" s="527" t="s">
        <v>13322</v>
      </c>
      <c r="C285" s="557">
        <v>96</v>
      </c>
      <c r="D285" s="552"/>
    </row>
    <row r="286" spans="1:4">
      <c r="B286" s="519"/>
      <c r="C286" s="555"/>
    </row>
    <row r="287" spans="1:4">
      <c r="A287" s="567"/>
      <c r="B287" s="521"/>
      <c r="C287" s="556" t="s">
        <v>5219</v>
      </c>
      <c r="D287" s="550"/>
    </row>
    <row r="288" spans="1:4">
      <c r="A288" s="567"/>
      <c r="B288" s="523" t="s">
        <v>13323</v>
      </c>
      <c r="C288" s="556" t="s">
        <v>1</v>
      </c>
      <c r="D288" s="551"/>
    </row>
    <row r="289" spans="1:4">
      <c r="A289" s="565">
        <v>23416</v>
      </c>
      <c r="B289" s="526" t="s">
        <v>13324</v>
      </c>
      <c r="C289" s="557">
        <v>13</v>
      </c>
      <c r="D289" s="552"/>
    </row>
    <row r="290" spans="1:4">
      <c r="A290" s="565" t="s">
        <v>13325</v>
      </c>
      <c r="B290" s="526" t="s">
        <v>13326</v>
      </c>
      <c r="C290" s="557">
        <v>25</v>
      </c>
      <c r="D290" s="552"/>
    </row>
    <row r="291" spans="1:4">
      <c r="A291" s="565" t="s">
        <v>13327</v>
      </c>
      <c r="B291" s="526" t="s">
        <v>13328</v>
      </c>
      <c r="C291" s="557">
        <v>39</v>
      </c>
      <c r="D291" s="552"/>
    </row>
    <row r="292" spans="1:4">
      <c r="A292" s="565" t="s">
        <v>13329</v>
      </c>
      <c r="B292" s="526" t="s">
        <v>13330</v>
      </c>
      <c r="C292" s="557">
        <v>48</v>
      </c>
      <c r="D292" s="552"/>
    </row>
    <row r="293" spans="1:4">
      <c r="A293" s="565" t="s">
        <v>13331</v>
      </c>
      <c r="B293" s="526" t="s">
        <v>13332</v>
      </c>
      <c r="C293" s="557">
        <v>61</v>
      </c>
      <c r="D293" s="552"/>
    </row>
    <row r="294" spans="1:4">
      <c r="A294" s="565" t="s">
        <v>13333</v>
      </c>
      <c r="B294" s="526" t="s">
        <v>13334</v>
      </c>
      <c r="C294" s="557">
        <v>39</v>
      </c>
      <c r="D294" s="552"/>
    </row>
    <row r="295" spans="1:4">
      <c r="A295" s="565" t="s">
        <v>13335</v>
      </c>
      <c r="B295" s="525" t="s">
        <v>13336</v>
      </c>
      <c r="C295" s="557">
        <v>12</v>
      </c>
      <c r="D295" s="552"/>
    </row>
    <row r="296" spans="1:4">
      <c r="A296" s="565" t="s">
        <v>13337</v>
      </c>
      <c r="B296" s="526" t="s">
        <v>13338</v>
      </c>
      <c r="C296" s="557">
        <v>12</v>
      </c>
      <c r="D296" s="552"/>
    </row>
    <row r="297" spans="1:4">
      <c r="A297" s="565" t="s">
        <v>13339</v>
      </c>
      <c r="B297" s="526" t="s">
        <v>13340</v>
      </c>
      <c r="C297" s="557">
        <v>45</v>
      </c>
      <c r="D297" s="552"/>
    </row>
    <row r="298" spans="1:4">
      <c r="A298" s="565" t="s">
        <v>13341</v>
      </c>
      <c r="B298" s="526" t="s">
        <v>13342</v>
      </c>
      <c r="C298" s="557">
        <v>53</v>
      </c>
      <c r="D298" s="552"/>
    </row>
    <row r="299" spans="1:4">
      <c r="A299" s="565" t="s">
        <v>13343</v>
      </c>
      <c r="B299" s="526" t="s">
        <v>13344</v>
      </c>
      <c r="C299" s="557">
        <v>53</v>
      </c>
      <c r="D299" s="552"/>
    </row>
    <row r="300" spans="1:4">
      <c r="A300" s="565" t="s">
        <v>13345</v>
      </c>
      <c r="B300" s="526" t="s">
        <v>13346</v>
      </c>
      <c r="C300" s="557">
        <v>60</v>
      </c>
      <c r="D300" s="552"/>
    </row>
    <row r="301" spans="1:4">
      <c r="A301" s="565" t="s">
        <v>13347</v>
      </c>
      <c r="B301" s="526" t="s">
        <v>13348</v>
      </c>
      <c r="C301" s="557">
        <v>53</v>
      </c>
      <c r="D301" s="552"/>
    </row>
    <row r="302" spans="1:4">
      <c r="A302" s="565" t="s">
        <v>13349</v>
      </c>
      <c r="B302" s="526" t="s">
        <v>13350</v>
      </c>
      <c r="C302" s="557">
        <v>53</v>
      </c>
      <c r="D302" s="552"/>
    </row>
    <row r="303" spans="1:4">
      <c r="A303" s="565" t="s">
        <v>13351</v>
      </c>
      <c r="B303" s="526" t="s">
        <v>13352</v>
      </c>
      <c r="C303" s="557">
        <v>17</v>
      </c>
      <c r="D303" s="552"/>
    </row>
    <row r="304" spans="1:4">
      <c r="A304" s="565" t="s">
        <v>13353</v>
      </c>
      <c r="B304" s="543" t="s">
        <v>13354</v>
      </c>
      <c r="C304" s="557">
        <v>55</v>
      </c>
      <c r="D304" s="552"/>
    </row>
    <row r="305" spans="1:4">
      <c r="A305" s="565" t="s">
        <v>13149</v>
      </c>
      <c r="B305" s="526" t="s">
        <v>13150</v>
      </c>
      <c r="C305" s="557">
        <v>13</v>
      </c>
      <c r="D305" s="552"/>
    </row>
    <row r="306" spans="1:4">
      <c r="A306" s="565" t="s">
        <v>13155</v>
      </c>
      <c r="B306" s="526" t="s">
        <v>13355</v>
      </c>
      <c r="C306" s="557">
        <v>12</v>
      </c>
      <c r="D306" s="552"/>
    </row>
    <row r="307" spans="1:4">
      <c r="A307" s="565" t="s">
        <v>13356</v>
      </c>
      <c r="B307" s="526" t="s">
        <v>13357</v>
      </c>
      <c r="C307" s="557">
        <v>38</v>
      </c>
      <c r="D307" s="552"/>
    </row>
    <row r="308" spans="1:4">
      <c r="B308" s="519"/>
      <c r="C308" s="555"/>
    </row>
    <row r="309" spans="1:4">
      <c r="A309" s="567"/>
      <c r="B309" s="534"/>
      <c r="C309" s="556" t="s">
        <v>5219</v>
      </c>
      <c r="D309" s="550"/>
    </row>
    <row r="310" spans="1:4">
      <c r="A310" s="567"/>
      <c r="B310" s="535" t="s">
        <v>13358</v>
      </c>
      <c r="C310" s="556" t="s">
        <v>1</v>
      </c>
      <c r="D310" s="551"/>
    </row>
    <row r="311" spans="1:4">
      <c r="A311" s="565" t="s">
        <v>13359</v>
      </c>
      <c r="B311" s="527" t="s">
        <v>13360</v>
      </c>
      <c r="C311" s="557">
        <v>260</v>
      </c>
      <c r="D311" s="552"/>
    </row>
    <row r="312" spans="1:4">
      <c r="A312" s="565" t="s">
        <v>1363</v>
      </c>
      <c r="B312" s="527" t="s">
        <v>13361</v>
      </c>
      <c r="C312" s="557">
        <v>275</v>
      </c>
      <c r="D312" s="552"/>
    </row>
    <row r="313" spans="1:4">
      <c r="A313" s="565" t="s">
        <v>13362</v>
      </c>
      <c r="B313" s="527" t="s">
        <v>13363</v>
      </c>
      <c r="C313" s="557">
        <v>425</v>
      </c>
      <c r="D313" s="552"/>
    </row>
    <row r="314" spans="1:4">
      <c r="A314" s="565" t="s">
        <v>13364</v>
      </c>
      <c r="B314" s="527" t="s">
        <v>13365</v>
      </c>
      <c r="C314" s="557">
        <v>425</v>
      </c>
      <c r="D314" s="552"/>
    </row>
    <row r="315" spans="1:4">
      <c r="A315" s="565" t="s">
        <v>1364</v>
      </c>
      <c r="B315" s="527" t="s">
        <v>13366</v>
      </c>
      <c r="C315" s="557">
        <v>275</v>
      </c>
      <c r="D315" s="552"/>
    </row>
    <row r="316" spans="1:4">
      <c r="A316" s="565" t="s">
        <v>13367</v>
      </c>
      <c r="B316" s="527" t="s">
        <v>13368</v>
      </c>
      <c r="C316" s="557">
        <v>425</v>
      </c>
      <c r="D316" s="552"/>
    </row>
    <row r="317" spans="1:4">
      <c r="A317" s="565" t="s">
        <v>13369</v>
      </c>
      <c r="B317" s="527" t="s">
        <v>13370</v>
      </c>
      <c r="C317" s="557">
        <v>425</v>
      </c>
      <c r="D317" s="552"/>
    </row>
    <row r="318" spans="1:4">
      <c r="A318" s="565" t="s">
        <v>13371</v>
      </c>
      <c r="B318" s="527" t="s">
        <v>13372</v>
      </c>
      <c r="C318" s="557">
        <v>300</v>
      </c>
      <c r="D318" s="552"/>
    </row>
    <row r="319" spans="1:4">
      <c r="A319" s="565" t="s">
        <v>13373</v>
      </c>
      <c r="B319" s="527" t="s">
        <v>13374</v>
      </c>
      <c r="C319" s="557">
        <v>435</v>
      </c>
      <c r="D319" s="552"/>
    </row>
    <row r="320" spans="1:4">
      <c r="A320" s="565" t="s">
        <v>1365</v>
      </c>
      <c r="B320" s="527" t="s">
        <v>13375</v>
      </c>
      <c r="C320" s="557">
        <v>335</v>
      </c>
      <c r="D320" s="552"/>
    </row>
    <row r="321" spans="1:4">
      <c r="A321" s="565"/>
      <c r="B321" s="527"/>
      <c r="C321" s="558"/>
      <c r="D321" s="552"/>
    </row>
    <row r="322" spans="1:4">
      <c r="A322" s="565" t="s">
        <v>13376</v>
      </c>
      <c r="B322" s="527" t="s">
        <v>13377</v>
      </c>
      <c r="C322" s="557">
        <v>83</v>
      </c>
      <c r="D322" s="552"/>
    </row>
    <row r="323" spans="1:4">
      <c r="A323" s="565" t="s">
        <v>13378</v>
      </c>
      <c r="B323" s="527" t="s">
        <v>13379</v>
      </c>
      <c r="C323" s="557">
        <v>83</v>
      </c>
      <c r="D323" s="552"/>
    </row>
    <row r="324" spans="1:4">
      <c r="B324" s="529"/>
      <c r="C324" s="555"/>
    </row>
    <row r="325" spans="1:4">
      <c r="A325" s="567"/>
      <c r="B325" s="534"/>
      <c r="C325" s="556" t="s">
        <v>5219</v>
      </c>
      <c r="D325" s="550"/>
    </row>
    <row r="326" spans="1:4">
      <c r="A326" s="567"/>
      <c r="B326" s="535" t="s">
        <v>13380</v>
      </c>
      <c r="C326" s="556" t="s">
        <v>1</v>
      </c>
      <c r="D326" s="551"/>
    </row>
    <row r="327" spans="1:4">
      <c r="A327" s="565" t="s">
        <v>1431</v>
      </c>
      <c r="B327" s="527" t="s">
        <v>13381</v>
      </c>
      <c r="C327" s="557">
        <v>1575</v>
      </c>
      <c r="D327" s="552"/>
    </row>
    <row r="328" spans="1:4">
      <c r="B328" s="519"/>
      <c r="C328" s="555"/>
    </row>
    <row r="329" spans="1:4">
      <c r="A329" s="571"/>
      <c r="B329" s="540"/>
      <c r="C329" s="556" t="s">
        <v>5219</v>
      </c>
      <c r="D329" s="550"/>
    </row>
    <row r="330" spans="1:4">
      <c r="A330" s="567"/>
      <c r="B330" s="535" t="s">
        <v>13382</v>
      </c>
      <c r="C330" s="556" t="s">
        <v>1</v>
      </c>
      <c r="D330" s="551"/>
    </row>
    <row r="331" spans="1:4">
      <c r="A331" s="565" t="s">
        <v>1430</v>
      </c>
      <c r="B331" s="526" t="s">
        <v>13383</v>
      </c>
      <c r="C331" s="557">
        <v>210</v>
      </c>
      <c r="D331" s="552"/>
    </row>
    <row r="332" spans="1:4">
      <c r="A332" s="565" t="s">
        <v>13384</v>
      </c>
      <c r="B332" s="526" t="s">
        <v>13385</v>
      </c>
      <c r="C332" s="557">
        <v>51</v>
      </c>
      <c r="D332" s="552"/>
    </row>
    <row r="333" spans="1:4">
      <c r="A333" s="565" t="s">
        <v>11805</v>
      </c>
      <c r="B333" s="527" t="s">
        <v>13386</v>
      </c>
      <c r="C333" s="557">
        <v>81</v>
      </c>
      <c r="D333" s="552"/>
    </row>
    <row r="334" spans="1:4">
      <c r="A334" s="565" t="s">
        <v>13387</v>
      </c>
      <c r="B334" s="527" t="s">
        <v>13388</v>
      </c>
      <c r="C334" s="557">
        <v>65</v>
      </c>
      <c r="D334" s="552"/>
    </row>
    <row r="335" spans="1:4">
      <c r="A335" s="565"/>
      <c r="B335" s="527"/>
      <c r="C335" s="558"/>
      <c r="D335" s="552"/>
    </row>
    <row r="336" spans="1:4">
      <c r="A336" s="567"/>
      <c r="B336" s="538"/>
      <c r="C336" s="556" t="s">
        <v>5219</v>
      </c>
      <c r="D336" s="550"/>
    </row>
    <row r="337" spans="1:5">
      <c r="A337" s="567"/>
      <c r="B337" s="531" t="s">
        <v>13389</v>
      </c>
      <c r="C337" s="556" t="s">
        <v>1</v>
      </c>
      <c r="D337" s="551"/>
    </row>
    <row r="338" spans="1:5">
      <c r="A338" s="563" t="s">
        <v>13390</v>
      </c>
      <c r="B338" s="519" t="s">
        <v>13391</v>
      </c>
      <c r="C338" s="555">
        <v>100</v>
      </c>
      <c r="D338" s="552"/>
    </row>
    <row r="339" spans="1:5">
      <c r="A339" s="563" t="s">
        <v>13392</v>
      </c>
      <c r="B339" s="519" t="s">
        <v>13393</v>
      </c>
      <c r="C339" s="555">
        <v>145</v>
      </c>
      <c r="D339" s="552"/>
    </row>
    <row r="340" spans="1:5">
      <c r="A340" s="563" t="s">
        <v>13394</v>
      </c>
      <c r="B340" s="519" t="s">
        <v>13395</v>
      </c>
      <c r="C340" s="555">
        <v>235</v>
      </c>
      <c r="D340" s="552"/>
    </row>
    <row r="341" spans="1:5">
      <c r="A341" s="563" t="s">
        <v>13396</v>
      </c>
      <c r="B341" s="519" t="s">
        <v>13397</v>
      </c>
      <c r="C341" s="555">
        <v>214</v>
      </c>
      <c r="D341" s="552"/>
    </row>
    <row r="342" spans="1:5">
      <c r="A342" s="561" t="s">
        <v>13398</v>
      </c>
      <c r="B342" s="519" t="s">
        <v>13399</v>
      </c>
      <c r="C342" s="555">
        <v>80</v>
      </c>
      <c r="D342" s="552"/>
    </row>
    <row r="343" spans="1:5">
      <c r="A343" s="563" t="s">
        <v>13400</v>
      </c>
      <c r="B343" s="519" t="s">
        <v>13401</v>
      </c>
      <c r="C343" s="555">
        <v>72</v>
      </c>
      <c r="D343" s="552"/>
    </row>
    <row r="344" spans="1:5">
      <c r="A344" s="563" t="s">
        <v>13402</v>
      </c>
      <c r="B344" s="519" t="s">
        <v>13403</v>
      </c>
      <c r="C344" s="555">
        <v>72</v>
      </c>
      <c r="D344" s="552"/>
    </row>
    <row r="345" spans="1:5">
      <c r="A345" s="563" t="s">
        <v>13404</v>
      </c>
      <c r="B345" s="519" t="s">
        <v>13405</v>
      </c>
      <c r="C345" s="555">
        <v>72</v>
      </c>
      <c r="D345" s="552"/>
    </row>
    <row r="346" spans="1:5">
      <c r="A346" s="563" t="s">
        <v>13406</v>
      </c>
      <c r="B346" s="519" t="s">
        <v>13407</v>
      </c>
      <c r="C346" s="555">
        <v>300</v>
      </c>
      <c r="D346" s="552"/>
    </row>
    <row r="347" spans="1:5">
      <c r="A347" s="563" t="s">
        <v>13408</v>
      </c>
      <c r="B347" s="519" t="s">
        <v>13409</v>
      </c>
      <c r="C347" s="555">
        <v>430</v>
      </c>
      <c r="D347" s="552"/>
    </row>
    <row r="348" spans="1:5">
      <c r="A348" s="569" t="s">
        <v>13410</v>
      </c>
      <c r="B348" s="533" t="s">
        <v>13411</v>
      </c>
      <c r="C348" s="555">
        <v>4765</v>
      </c>
      <c r="D348" s="552"/>
    </row>
    <row r="349" spans="1:5">
      <c r="A349" s="569" t="s">
        <v>13412</v>
      </c>
      <c r="B349" s="533" t="s">
        <v>13413</v>
      </c>
      <c r="C349" s="555">
        <v>7450</v>
      </c>
      <c r="D349" s="552"/>
    </row>
    <row r="350" spans="1:5">
      <c r="A350" s="569"/>
      <c r="B350" s="533"/>
      <c r="C350" s="555"/>
      <c r="D350" s="552"/>
    </row>
    <row r="351" spans="1:5">
      <c r="A351" s="567"/>
      <c r="B351" s="538"/>
      <c r="C351" s="556" t="s">
        <v>5219</v>
      </c>
      <c r="D351" s="550"/>
      <c r="E351" s="522"/>
    </row>
    <row r="352" spans="1:5">
      <c r="A352" s="567"/>
      <c r="B352" s="531" t="s">
        <v>13414</v>
      </c>
      <c r="C352" s="556" t="s">
        <v>1</v>
      </c>
      <c r="D352" s="551"/>
      <c r="E352" s="524" t="s">
        <v>13415</v>
      </c>
    </row>
    <row r="353" spans="1:5">
      <c r="A353" s="574" t="s">
        <v>163</v>
      </c>
      <c r="B353" s="518" t="s">
        <v>13416</v>
      </c>
      <c r="C353" s="555">
        <v>207.75</v>
      </c>
      <c r="D353" s="554"/>
      <c r="E353" s="544">
        <f>C353*(1-D353)</f>
        <v>207.75</v>
      </c>
    </row>
    <row r="354" spans="1:5">
      <c r="A354" s="574" t="s">
        <v>164</v>
      </c>
      <c r="B354" s="518" t="s">
        <v>13417</v>
      </c>
      <c r="C354" s="555">
        <v>346.15</v>
      </c>
      <c r="D354" s="554"/>
      <c r="E354" s="544">
        <f t="shared" ref="E354:E377" si="0">C354*(1-D354)</f>
        <v>346.15</v>
      </c>
    </row>
    <row r="355" spans="1:5">
      <c r="A355" s="575" t="s">
        <v>653</v>
      </c>
      <c r="B355" s="518" t="s">
        <v>13418</v>
      </c>
      <c r="C355" s="555">
        <v>68.349999999999994</v>
      </c>
      <c r="D355" s="554"/>
      <c r="E355" s="544">
        <f t="shared" si="0"/>
        <v>68.349999999999994</v>
      </c>
    </row>
    <row r="356" spans="1:5">
      <c r="A356" s="574" t="s">
        <v>660</v>
      </c>
      <c r="B356" s="518" t="s">
        <v>13419</v>
      </c>
      <c r="C356" s="555">
        <v>99.87</v>
      </c>
      <c r="D356" s="554"/>
      <c r="E356" s="544">
        <f t="shared" si="0"/>
        <v>99.87</v>
      </c>
    </row>
    <row r="357" spans="1:5">
      <c r="A357" s="574" t="s">
        <v>667</v>
      </c>
      <c r="B357" s="518" t="s">
        <v>13420</v>
      </c>
      <c r="C357" s="555">
        <v>262.70999999999998</v>
      </c>
      <c r="D357" s="554"/>
      <c r="E357" s="544">
        <f t="shared" si="0"/>
        <v>262.70999999999998</v>
      </c>
    </row>
    <row r="358" spans="1:5">
      <c r="A358" s="574" t="s">
        <v>676</v>
      </c>
      <c r="B358" s="518" t="s">
        <v>13421</v>
      </c>
      <c r="C358" s="555">
        <v>422.69</v>
      </c>
      <c r="D358" s="554"/>
      <c r="E358" s="544">
        <f t="shared" si="0"/>
        <v>422.69</v>
      </c>
    </row>
    <row r="359" spans="1:5">
      <c r="A359" s="574" t="s">
        <v>1000</v>
      </c>
      <c r="B359" s="518" t="s">
        <v>13422</v>
      </c>
      <c r="C359" s="555">
        <v>82.39</v>
      </c>
      <c r="D359" s="554"/>
      <c r="E359" s="544">
        <f t="shared" si="0"/>
        <v>82.39</v>
      </c>
    </row>
    <row r="360" spans="1:5">
      <c r="A360" s="574" t="s">
        <v>1002</v>
      </c>
      <c r="B360" s="518" t="s">
        <v>13423</v>
      </c>
      <c r="C360" s="555">
        <v>92.38</v>
      </c>
      <c r="D360" s="554"/>
      <c r="E360" s="544">
        <f t="shared" si="0"/>
        <v>92.38</v>
      </c>
    </row>
    <row r="361" spans="1:5">
      <c r="A361" s="574" t="s">
        <v>1008</v>
      </c>
      <c r="B361" s="518" t="s">
        <v>13424</v>
      </c>
      <c r="C361" s="555">
        <v>82.39</v>
      </c>
      <c r="D361" s="554"/>
      <c r="E361" s="544">
        <f t="shared" si="0"/>
        <v>82.39</v>
      </c>
    </row>
    <row r="362" spans="1:5">
      <c r="A362" s="576">
        <v>90004</v>
      </c>
      <c r="B362" s="518" t="s">
        <v>13425</v>
      </c>
      <c r="C362" s="555">
        <v>336.8</v>
      </c>
      <c r="D362" s="554"/>
      <c r="E362" s="544">
        <f t="shared" si="0"/>
        <v>336.8</v>
      </c>
    </row>
    <row r="363" spans="1:5">
      <c r="A363" s="575">
        <v>90009</v>
      </c>
      <c r="B363" s="518" t="s">
        <v>13426</v>
      </c>
      <c r="C363" s="555">
        <v>336.8</v>
      </c>
      <c r="D363" s="554"/>
      <c r="E363" s="544">
        <f t="shared" si="0"/>
        <v>336.8</v>
      </c>
    </row>
    <row r="364" spans="1:5">
      <c r="A364" s="576">
        <v>90024</v>
      </c>
      <c r="B364" s="518" t="s">
        <v>13427</v>
      </c>
      <c r="C364" s="555">
        <v>585.84</v>
      </c>
      <c r="D364" s="554"/>
      <c r="E364" s="544">
        <f t="shared" si="0"/>
        <v>585.84</v>
      </c>
    </row>
    <row r="365" spans="1:5">
      <c r="A365" s="576">
        <v>90026</v>
      </c>
      <c r="B365" s="518" t="s">
        <v>13428</v>
      </c>
      <c r="C365" s="555">
        <v>702.53</v>
      </c>
      <c r="D365" s="554"/>
      <c r="E365" s="544">
        <f t="shared" si="0"/>
        <v>702.53</v>
      </c>
    </row>
    <row r="366" spans="1:5">
      <c r="A366" s="576">
        <v>90550</v>
      </c>
      <c r="B366" s="518" t="s">
        <v>13429</v>
      </c>
      <c r="C366" s="555">
        <v>477.31</v>
      </c>
      <c r="D366" s="554"/>
      <c r="E366" s="544">
        <f t="shared" si="0"/>
        <v>477.31</v>
      </c>
    </row>
    <row r="367" spans="1:5">
      <c r="A367" s="576">
        <v>90553</v>
      </c>
      <c r="B367" s="518" t="s">
        <v>13430</v>
      </c>
      <c r="C367" s="555">
        <v>499.99</v>
      </c>
      <c r="D367" s="554"/>
      <c r="E367" s="544">
        <f t="shared" si="0"/>
        <v>499.99</v>
      </c>
    </row>
    <row r="368" spans="1:5">
      <c r="A368" s="576">
        <v>91411</v>
      </c>
      <c r="B368" s="518" t="s">
        <v>13431</v>
      </c>
      <c r="C368" s="555">
        <v>23.25</v>
      </c>
      <c r="D368" s="554"/>
      <c r="E368" s="544">
        <f t="shared" si="0"/>
        <v>23.25</v>
      </c>
    </row>
    <row r="369" spans="1:5">
      <c r="A369" s="576">
        <v>92002</v>
      </c>
      <c r="B369" s="518" t="s">
        <v>13432</v>
      </c>
      <c r="C369" s="555">
        <v>68.62</v>
      </c>
      <c r="D369" s="554"/>
      <c r="E369" s="544">
        <f t="shared" si="0"/>
        <v>68.62</v>
      </c>
    </row>
    <row r="370" spans="1:5">
      <c r="A370" s="576">
        <v>92021</v>
      </c>
      <c r="B370" s="518" t="s">
        <v>13433</v>
      </c>
      <c r="C370" s="555">
        <v>102.96</v>
      </c>
      <c r="D370" s="554"/>
      <c r="E370" s="544">
        <f t="shared" si="0"/>
        <v>102.96</v>
      </c>
    </row>
    <row r="371" spans="1:5">
      <c r="A371" s="576">
        <v>92022</v>
      </c>
      <c r="B371" s="518" t="s">
        <v>13434</v>
      </c>
      <c r="C371" s="555">
        <v>102.96</v>
      </c>
      <c r="D371" s="554"/>
      <c r="E371" s="544">
        <f t="shared" si="0"/>
        <v>102.96</v>
      </c>
    </row>
    <row r="372" spans="1:5">
      <c r="A372" s="576">
        <v>92031</v>
      </c>
      <c r="B372" s="518" t="s">
        <v>13435</v>
      </c>
      <c r="C372" s="555">
        <v>165.14</v>
      </c>
      <c r="D372" s="554"/>
      <c r="E372" s="544">
        <f t="shared" si="0"/>
        <v>165.14</v>
      </c>
    </row>
    <row r="373" spans="1:5">
      <c r="A373" s="576">
        <v>92032</v>
      </c>
      <c r="B373" s="518" t="s">
        <v>13436</v>
      </c>
      <c r="C373" s="555">
        <v>165.14</v>
      </c>
      <c r="D373" s="554"/>
      <c r="E373" s="544">
        <f t="shared" si="0"/>
        <v>165.14</v>
      </c>
    </row>
    <row r="374" spans="1:5">
      <c r="A374" s="576">
        <v>92041</v>
      </c>
      <c r="B374" s="518" t="s">
        <v>13437</v>
      </c>
      <c r="C374" s="555">
        <v>153</v>
      </c>
      <c r="D374" s="554"/>
      <c r="E374" s="544">
        <f t="shared" si="0"/>
        <v>153</v>
      </c>
    </row>
    <row r="375" spans="1:5">
      <c r="A375" s="576">
        <v>92042</v>
      </c>
      <c r="B375" s="518" t="s">
        <v>13438</v>
      </c>
      <c r="C375" s="555">
        <v>153</v>
      </c>
      <c r="D375" s="554"/>
      <c r="E375" s="544">
        <f t="shared" si="0"/>
        <v>153</v>
      </c>
    </row>
    <row r="376" spans="1:5">
      <c r="A376" s="576">
        <v>92046</v>
      </c>
      <c r="B376" s="518" t="s">
        <v>13439</v>
      </c>
      <c r="C376" s="555">
        <v>153</v>
      </c>
      <c r="D376" s="554"/>
      <c r="E376" s="544">
        <f t="shared" si="0"/>
        <v>153</v>
      </c>
    </row>
    <row r="377" spans="1:5">
      <c r="A377" s="576">
        <v>98010</v>
      </c>
      <c r="B377" s="518" t="s">
        <v>13440</v>
      </c>
      <c r="C377" s="555">
        <v>269.61</v>
      </c>
      <c r="D377" s="554"/>
      <c r="E377" s="544">
        <f t="shared" si="0"/>
        <v>269.61</v>
      </c>
    </row>
    <row r="380" spans="1:5">
      <c r="B380" s="545" t="s">
        <v>13441</v>
      </c>
    </row>
    <row r="381" spans="1:5">
      <c r="B381" s="518" t="s">
        <v>13442</v>
      </c>
    </row>
    <row r="382" spans="1:5">
      <c r="B382" s="518" t="s">
        <v>13443</v>
      </c>
    </row>
    <row r="383" spans="1:5">
      <c r="B383" s="546" t="s">
        <v>13444</v>
      </c>
    </row>
  </sheetData>
  <mergeCells count="1">
    <mergeCell ref="B1:G1"/>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673464-231B-4074-B35A-FA033CCA3FEF}">
  <dimension ref="A1:Z287"/>
  <sheetViews>
    <sheetView workbookViewId="0">
      <pane ySplit="1" topLeftCell="A2" activePane="bottomLeft" state="frozen"/>
      <selection pane="bottomLeft" activeCell="B1" sqref="B1:H1"/>
    </sheetView>
  </sheetViews>
  <sheetFormatPr defaultRowHeight="12.75"/>
  <cols>
    <col min="1" max="1" width="16.28515625" style="819" customWidth="1"/>
    <col min="2" max="2" width="20.42578125" style="819" customWidth="1"/>
    <col min="3" max="3" width="2.85546875" style="805" customWidth="1"/>
    <col min="4" max="4" width="12" style="805" customWidth="1"/>
    <col min="5" max="5" width="4" style="805" customWidth="1"/>
    <col min="6" max="7" width="5.85546875" style="805" customWidth="1"/>
    <col min="8" max="8" width="12" style="805" customWidth="1"/>
    <col min="9" max="9" width="1" style="816" customWidth="1"/>
    <col min="10" max="10" width="5" style="817" customWidth="1"/>
    <col min="11" max="11" width="6.7109375" style="816" customWidth="1"/>
    <col min="12" max="12" width="14.42578125" style="818" customWidth="1"/>
    <col min="13" max="13" width="5.85546875" style="805" customWidth="1"/>
    <col min="14" max="14" width="2.85546875" style="805" customWidth="1"/>
    <col min="15" max="16" width="1.85546875" style="805" customWidth="1"/>
    <col min="17" max="18" width="4" style="805" customWidth="1"/>
    <col min="19" max="19" width="1.85546875" style="805" customWidth="1"/>
    <col min="20" max="20" width="10.140625" style="805" bestFit="1" customWidth="1"/>
    <col min="21" max="21" width="10" style="805" bestFit="1" customWidth="1"/>
    <col min="22" max="22" width="9.7109375" style="805" bestFit="1" customWidth="1"/>
    <col min="23" max="23" width="1.85546875" style="805" customWidth="1"/>
    <col min="24" max="24" width="5.85546875" style="805" customWidth="1"/>
    <col min="25" max="25" width="2.85546875" style="805" customWidth="1"/>
    <col min="26" max="26" width="1" style="805" customWidth="1"/>
    <col min="27" max="16384" width="9.140625" style="805"/>
  </cols>
  <sheetData>
    <row r="1" spans="1:26" ht="93.75" customHeight="1">
      <c r="A1" s="267" t="s">
        <v>26501</v>
      </c>
      <c r="B1" s="2247" t="s">
        <v>26494</v>
      </c>
      <c r="C1" s="2247"/>
      <c r="D1" s="2247"/>
      <c r="E1" s="2247"/>
      <c r="F1" s="2247"/>
      <c r="G1" s="2247"/>
      <c r="H1" s="2247"/>
      <c r="J1" t="s">
        <v>1</v>
      </c>
      <c r="K1"/>
      <c r="L1"/>
    </row>
    <row r="2" spans="1:26" ht="20.25" customHeight="1">
      <c r="A2" s="2198"/>
      <c r="B2" s="2198"/>
      <c r="C2" s="2199"/>
      <c r="D2" s="2199"/>
      <c r="E2" s="804"/>
      <c r="F2" s="804"/>
      <c r="G2" s="2199"/>
      <c r="H2" s="2199"/>
      <c r="I2" s="2200"/>
      <c r="J2" s="2200"/>
      <c r="K2" s="2201" t="s">
        <v>23641</v>
      </c>
      <c r="L2" s="2201"/>
      <c r="M2" s="2201"/>
      <c r="N2" s="2201"/>
      <c r="O2" s="2201"/>
      <c r="P2" s="807"/>
      <c r="Q2" s="807"/>
      <c r="R2" s="807"/>
      <c r="S2" s="807"/>
      <c r="T2" s="807"/>
      <c r="U2" s="807"/>
      <c r="V2" s="807"/>
      <c r="W2" s="2197"/>
      <c r="X2" s="2197"/>
      <c r="Y2" s="2197"/>
      <c r="Z2" s="2197"/>
    </row>
    <row r="3" spans="1:26" ht="17.45" customHeight="1">
      <c r="A3" s="2198"/>
      <c r="B3" s="2198"/>
      <c r="C3" s="2199"/>
      <c r="D3" s="2199"/>
      <c r="E3" s="804"/>
      <c r="F3" s="804"/>
      <c r="G3" s="2199"/>
      <c r="H3" s="2199"/>
      <c r="I3" s="2200"/>
      <c r="J3" s="2200"/>
      <c r="K3" s="2201"/>
      <c r="L3" s="2201"/>
      <c r="M3" s="2201"/>
      <c r="N3" s="2201"/>
      <c r="O3" s="2201"/>
      <c r="P3" s="804"/>
      <c r="Q3" s="2201" t="s">
        <v>23642</v>
      </c>
      <c r="R3" s="2201"/>
      <c r="S3" s="2201"/>
      <c r="T3" s="2201"/>
      <c r="U3" s="2201"/>
      <c r="V3" s="2201"/>
      <c r="W3" s="2201"/>
      <c r="X3" s="2201"/>
      <c r="Y3" s="2201"/>
      <c r="Z3" s="2201"/>
    </row>
    <row r="4" spans="1:26" ht="41.1" customHeight="1">
      <c r="A4" s="2201" t="s">
        <v>23643</v>
      </c>
      <c r="B4" s="2201"/>
      <c r="C4" s="2201"/>
      <c r="D4" s="2201"/>
      <c r="E4" s="2201"/>
      <c r="F4" s="2201"/>
      <c r="G4" s="2201"/>
      <c r="H4" s="2201"/>
      <c r="I4" s="2202"/>
      <c r="J4" s="2202"/>
      <c r="K4" s="2201"/>
      <c r="L4" s="2201"/>
      <c r="M4" s="2201"/>
      <c r="N4" s="2201"/>
      <c r="O4" s="2201"/>
      <c r="P4" s="806"/>
      <c r="Q4" s="2201"/>
      <c r="R4" s="2201"/>
      <c r="S4" s="2201"/>
      <c r="T4" s="2201"/>
      <c r="U4" s="2201"/>
      <c r="V4" s="2201"/>
      <c r="W4" s="2201"/>
      <c r="X4" s="2201"/>
      <c r="Y4" s="2201"/>
      <c r="Z4" s="2201"/>
    </row>
    <row r="5" spans="1:26" ht="9.9499999999999993" customHeight="1">
      <c r="A5" s="2201"/>
      <c r="B5" s="2201"/>
      <c r="C5" s="2201"/>
      <c r="D5" s="2201"/>
      <c r="E5" s="2201"/>
      <c r="F5" s="2201"/>
      <c r="G5" s="2199"/>
      <c r="H5" s="2199"/>
      <c r="I5" s="2200"/>
      <c r="J5" s="2200"/>
      <c r="K5" s="2201"/>
      <c r="L5" s="2201"/>
      <c r="M5" s="2201"/>
      <c r="N5" s="2201"/>
      <c r="O5" s="2201"/>
      <c r="P5" s="804"/>
      <c r="Q5" s="804"/>
      <c r="R5" s="804"/>
      <c r="S5" s="804"/>
      <c r="T5" s="804"/>
      <c r="U5" s="804"/>
      <c r="V5" s="804"/>
      <c r="W5" s="2199"/>
      <c r="X5" s="2199"/>
      <c r="Y5" s="2199"/>
      <c r="Z5" s="2199"/>
    </row>
    <row r="6" spans="1:26" ht="5.25" customHeight="1">
      <c r="A6" s="2198"/>
      <c r="B6" s="2198"/>
      <c r="C6" s="2199"/>
      <c r="D6" s="2199"/>
      <c r="E6" s="804"/>
      <c r="F6" s="804"/>
      <c r="G6" s="2199"/>
      <c r="H6" s="2199"/>
      <c r="I6" s="2200"/>
      <c r="J6" s="2200"/>
      <c r="K6" s="2201"/>
      <c r="L6" s="2201"/>
      <c r="M6" s="2201"/>
      <c r="N6" s="2201"/>
      <c r="O6" s="2201"/>
      <c r="P6" s="804"/>
      <c r="Q6" s="804"/>
      <c r="R6" s="804"/>
      <c r="S6" s="804"/>
      <c r="T6" s="804"/>
      <c r="U6" s="804"/>
      <c r="V6" s="804"/>
      <c r="W6" s="2199"/>
      <c r="X6" s="2199"/>
      <c r="Y6" s="2199"/>
      <c r="Z6" s="2199"/>
    </row>
    <row r="7" spans="1:26" ht="30" customHeight="1">
      <c r="A7" s="2216" t="s">
        <v>23644</v>
      </c>
      <c r="B7" s="2217"/>
      <c r="C7" s="2204" t="s">
        <v>23645</v>
      </c>
      <c r="D7" s="2208"/>
      <c r="E7" s="2208"/>
      <c r="F7" s="2208"/>
      <c r="G7" s="2208"/>
      <c r="H7" s="2205"/>
      <c r="I7" s="2206" t="s">
        <v>23646</v>
      </c>
      <c r="J7" s="2218"/>
      <c r="K7" s="2207"/>
      <c r="L7" s="808" t="s">
        <v>23647</v>
      </c>
      <c r="M7" s="2204" t="s">
        <v>23648</v>
      </c>
      <c r="N7" s="2208"/>
      <c r="O7" s="2205"/>
      <c r="P7" s="2204" t="s">
        <v>23649</v>
      </c>
      <c r="Q7" s="2205"/>
      <c r="R7" s="2204" t="s">
        <v>23650</v>
      </c>
      <c r="S7" s="2205"/>
      <c r="T7" s="809" t="s">
        <v>23651</v>
      </c>
      <c r="U7" s="809" t="s">
        <v>23652</v>
      </c>
      <c r="V7" s="809" t="s">
        <v>23653</v>
      </c>
      <c r="W7" s="2204" t="s">
        <v>23654</v>
      </c>
      <c r="X7" s="2205"/>
      <c r="Y7" s="2201"/>
      <c r="Z7" s="2201"/>
    </row>
    <row r="8" spans="1:26" ht="14.1" customHeight="1">
      <c r="A8" s="2206" t="s">
        <v>23655</v>
      </c>
      <c r="B8" s="2207"/>
      <c r="C8" s="2204" t="s">
        <v>23656</v>
      </c>
      <c r="D8" s="2208"/>
      <c r="E8" s="2208"/>
      <c r="F8" s="2208"/>
      <c r="G8" s="2208"/>
      <c r="H8" s="2205"/>
      <c r="I8" s="2209">
        <v>2000</v>
      </c>
      <c r="J8" s="2210"/>
      <c r="K8" s="2211"/>
      <c r="L8" s="810"/>
      <c r="M8" s="2204" t="s">
        <v>23657</v>
      </c>
      <c r="N8" s="2208"/>
      <c r="O8" s="2205"/>
      <c r="P8" s="2212">
        <v>12211</v>
      </c>
      <c r="Q8" s="2213"/>
      <c r="R8" s="2214">
        <v>36.4</v>
      </c>
      <c r="S8" s="2215"/>
      <c r="T8" s="811">
        <v>54.3</v>
      </c>
      <c r="U8" s="812">
        <v>24.05</v>
      </c>
      <c r="V8" s="812">
        <v>9.35</v>
      </c>
      <c r="W8" s="2212">
        <v>1</v>
      </c>
      <c r="X8" s="2213"/>
      <c r="Y8" s="2197"/>
      <c r="Z8" s="2197"/>
    </row>
    <row r="9" spans="1:26" ht="12.95" customHeight="1">
      <c r="A9" s="2219">
        <v>5710</v>
      </c>
      <c r="B9" s="2220"/>
      <c r="C9" s="2204" t="s">
        <v>23658</v>
      </c>
      <c r="D9" s="2208"/>
      <c r="E9" s="2208"/>
      <c r="F9" s="2208"/>
      <c r="G9" s="2208"/>
      <c r="H9" s="2205"/>
      <c r="I9" s="2209">
        <v>1895</v>
      </c>
      <c r="J9" s="2210"/>
      <c r="K9" s="2211"/>
      <c r="L9" s="810"/>
      <c r="M9" s="2204" t="s">
        <v>23659</v>
      </c>
      <c r="N9" s="2208"/>
      <c r="O9" s="2205"/>
      <c r="P9" s="2212">
        <v>2745</v>
      </c>
      <c r="Q9" s="2213"/>
      <c r="R9" s="2214">
        <v>16.3</v>
      </c>
      <c r="S9" s="2215"/>
      <c r="T9" s="812">
        <v>16.05</v>
      </c>
      <c r="U9" s="811">
        <v>18.899999999999999</v>
      </c>
      <c r="V9" s="812">
        <v>9.35</v>
      </c>
      <c r="W9" s="2212">
        <v>1</v>
      </c>
      <c r="X9" s="2213"/>
      <c r="Y9" s="2199"/>
      <c r="Z9" s="2199"/>
    </row>
    <row r="10" spans="1:26" ht="12.95" customHeight="1">
      <c r="A10" s="2219">
        <v>7430</v>
      </c>
      <c r="B10" s="2220"/>
      <c r="C10" s="2204" t="s">
        <v>23660</v>
      </c>
      <c r="D10" s="2208"/>
      <c r="E10" s="2208"/>
      <c r="F10" s="2208"/>
      <c r="G10" s="2208"/>
      <c r="H10" s="2205"/>
      <c r="I10" s="2221">
        <v>349.81</v>
      </c>
      <c r="J10" s="2222"/>
      <c r="K10" s="2223"/>
      <c r="L10" s="813"/>
      <c r="M10" s="2204" t="s">
        <v>23661</v>
      </c>
      <c r="N10" s="2208"/>
      <c r="O10" s="2205"/>
      <c r="P10" s="2212">
        <v>310</v>
      </c>
      <c r="Q10" s="2213"/>
      <c r="R10" s="2214">
        <v>1.7</v>
      </c>
      <c r="S10" s="2215"/>
      <c r="T10" s="812">
        <v>4.75</v>
      </c>
      <c r="U10" s="811">
        <v>6.3</v>
      </c>
      <c r="V10" s="812">
        <v>10.35</v>
      </c>
      <c r="W10" s="2212">
        <v>1</v>
      </c>
      <c r="X10" s="2213"/>
      <c r="Y10" s="2199"/>
      <c r="Z10" s="2199"/>
    </row>
    <row r="11" spans="1:26" ht="12.95" customHeight="1">
      <c r="A11" s="2219">
        <v>7150</v>
      </c>
      <c r="B11" s="2220"/>
      <c r="C11" s="2204" t="s">
        <v>23662</v>
      </c>
      <c r="D11" s="2208"/>
      <c r="E11" s="2208"/>
      <c r="F11" s="2208"/>
      <c r="G11" s="2208"/>
      <c r="H11" s="2205"/>
      <c r="I11" s="2221">
        <v>175</v>
      </c>
      <c r="J11" s="2222"/>
      <c r="K11" s="2223"/>
      <c r="L11" s="813"/>
      <c r="M11" s="2204" t="s">
        <v>23663</v>
      </c>
      <c r="N11" s="2208"/>
      <c r="O11" s="2205"/>
      <c r="P11" s="2212">
        <v>507</v>
      </c>
      <c r="Q11" s="2213"/>
      <c r="R11" s="2224">
        <v>1.75</v>
      </c>
      <c r="S11" s="2225"/>
      <c r="T11" s="812">
        <v>4.95</v>
      </c>
      <c r="U11" s="812">
        <v>9.0500000000000007</v>
      </c>
      <c r="V11" s="811">
        <v>11.3</v>
      </c>
      <c r="W11" s="2212">
        <v>1</v>
      </c>
      <c r="X11" s="2213"/>
      <c r="Y11" s="2199"/>
      <c r="Z11" s="2199"/>
    </row>
    <row r="12" spans="1:26" ht="14.1" customHeight="1">
      <c r="A12" s="2219">
        <v>7160</v>
      </c>
      <c r="B12" s="2220"/>
      <c r="C12" s="2204" t="s">
        <v>23664</v>
      </c>
      <c r="D12" s="2208"/>
      <c r="E12" s="2208"/>
      <c r="F12" s="2208"/>
      <c r="G12" s="2208"/>
      <c r="H12" s="2205"/>
      <c r="I12" s="2221">
        <v>116.6</v>
      </c>
      <c r="J12" s="2222"/>
      <c r="K12" s="2223"/>
      <c r="L12" s="813"/>
      <c r="M12" s="2204" t="s">
        <v>23665</v>
      </c>
      <c r="N12" s="2208"/>
      <c r="O12" s="2205"/>
      <c r="P12" s="2212">
        <v>38</v>
      </c>
      <c r="Q12" s="2213"/>
      <c r="R12" s="2214">
        <v>0.3</v>
      </c>
      <c r="S12" s="2215"/>
      <c r="T12" s="811">
        <v>8.3000000000000007</v>
      </c>
      <c r="U12" s="811">
        <v>4.8</v>
      </c>
      <c r="V12" s="812">
        <v>0.95</v>
      </c>
      <c r="W12" s="2212">
        <v>1</v>
      </c>
      <c r="X12" s="2213"/>
      <c r="Y12" s="2197"/>
      <c r="Z12" s="2197"/>
    </row>
    <row r="13" spans="1:26" ht="12.95" customHeight="1">
      <c r="A13" s="2219">
        <v>7360</v>
      </c>
      <c r="B13" s="2220"/>
      <c r="C13" s="2204" t="s">
        <v>23666</v>
      </c>
      <c r="D13" s="2208"/>
      <c r="E13" s="2208"/>
      <c r="F13" s="2208"/>
      <c r="G13" s="2208"/>
      <c r="H13" s="2205"/>
      <c r="I13" s="2221">
        <v>400</v>
      </c>
      <c r="J13" s="2222"/>
      <c r="K13" s="2223"/>
      <c r="L13" s="813"/>
      <c r="M13" s="2204" t="s">
        <v>23667</v>
      </c>
      <c r="N13" s="2208"/>
      <c r="O13" s="2205"/>
      <c r="P13" s="2212">
        <v>121</v>
      </c>
      <c r="Q13" s="2213"/>
      <c r="R13" s="2224">
        <v>0.37</v>
      </c>
      <c r="S13" s="2225"/>
      <c r="T13" s="812">
        <v>8.0299999999999994</v>
      </c>
      <c r="U13" s="812">
        <v>4.57</v>
      </c>
      <c r="V13" s="811">
        <v>3.3</v>
      </c>
      <c r="W13" s="2212">
        <v>1</v>
      </c>
      <c r="X13" s="2213"/>
      <c r="Y13" s="2199"/>
      <c r="Z13" s="2199"/>
    </row>
    <row r="14" spans="1:26" ht="12.95" customHeight="1">
      <c r="A14" s="2219">
        <v>7469</v>
      </c>
      <c r="B14" s="2220"/>
      <c r="C14" s="2204" t="s">
        <v>23668</v>
      </c>
      <c r="D14" s="2208"/>
      <c r="E14" s="2208"/>
      <c r="F14" s="2208"/>
      <c r="G14" s="2208"/>
      <c r="H14" s="2205"/>
      <c r="I14" s="2221">
        <v>58.5</v>
      </c>
      <c r="J14" s="2222"/>
      <c r="K14" s="2223"/>
      <c r="L14" s="813"/>
      <c r="M14" s="2204" t="s">
        <v>23669</v>
      </c>
      <c r="N14" s="2208"/>
      <c r="O14" s="2205"/>
      <c r="P14" s="2212">
        <v>596</v>
      </c>
      <c r="Q14" s="2213"/>
      <c r="R14" s="2224">
        <v>2.85</v>
      </c>
      <c r="S14" s="2225"/>
      <c r="T14" s="812">
        <v>53.55</v>
      </c>
      <c r="U14" s="812">
        <v>4.45</v>
      </c>
      <c r="V14" s="811">
        <v>2.5</v>
      </c>
      <c r="W14" s="2212">
        <v>1</v>
      </c>
      <c r="X14" s="2213"/>
      <c r="Y14" s="2199"/>
      <c r="Z14" s="2199"/>
    </row>
    <row r="15" spans="1:26" ht="12.95" customHeight="1">
      <c r="A15" s="2219">
        <v>7498</v>
      </c>
      <c r="B15" s="2220"/>
      <c r="C15" s="2204" t="s">
        <v>23670</v>
      </c>
      <c r="D15" s="2208"/>
      <c r="E15" s="2208"/>
      <c r="F15" s="2208"/>
      <c r="G15" s="2208"/>
      <c r="H15" s="2205"/>
      <c r="I15" s="2221">
        <v>143</v>
      </c>
      <c r="J15" s="2222"/>
      <c r="K15" s="2223"/>
      <c r="L15" s="813"/>
      <c r="M15" s="2204" t="s">
        <v>23671</v>
      </c>
      <c r="N15" s="2208"/>
      <c r="O15" s="2205"/>
      <c r="P15" s="2212">
        <v>2349</v>
      </c>
      <c r="Q15" s="2213"/>
      <c r="R15" s="2224">
        <v>12.35</v>
      </c>
      <c r="S15" s="2225"/>
      <c r="T15" s="811">
        <v>43.2</v>
      </c>
      <c r="U15" s="812">
        <v>7.55</v>
      </c>
      <c r="V15" s="811">
        <v>7.2</v>
      </c>
      <c r="W15" s="2212">
        <v>1</v>
      </c>
      <c r="X15" s="2213"/>
      <c r="Y15" s="2199"/>
      <c r="Z15" s="2199"/>
    </row>
    <row r="16" spans="1:26" ht="13.7" customHeight="1">
      <c r="A16" s="2219">
        <v>8560</v>
      </c>
      <c r="B16" s="2220"/>
      <c r="C16" s="2204" t="s">
        <v>23672</v>
      </c>
      <c r="D16" s="2208"/>
      <c r="E16" s="2208"/>
      <c r="F16" s="2208"/>
      <c r="G16" s="2208"/>
      <c r="H16" s="2205"/>
      <c r="I16" s="2221">
        <v>235</v>
      </c>
      <c r="J16" s="2222"/>
      <c r="K16" s="2223"/>
      <c r="L16" s="813"/>
      <c r="M16" s="2204" t="s">
        <v>23673</v>
      </c>
      <c r="N16" s="2208"/>
      <c r="O16" s="2205"/>
      <c r="P16" s="2212">
        <v>2385</v>
      </c>
      <c r="Q16" s="2213"/>
      <c r="R16" s="2224">
        <v>15.05</v>
      </c>
      <c r="S16" s="2225"/>
      <c r="T16" s="812">
        <v>31.55</v>
      </c>
      <c r="U16" s="812">
        <v>8.35</v>
      </c>
      <c r="V16" s="812">
        <v>9.0500000000000007</v>
      </c>
      <c r="W16" s="2212">
        <v>1</v>
      </c>
      <c r="X16" s="2213"/>
      <c r="Y16" s="2197"/>
      <c r="Z16" s="2197"/>
    </row>
    <row r="17" spans="1:26" ht="21.95" customHeight="1">
      <c r="A17" s="2198"/>
      <c r="B17" s="2198"/>
      <c r="C17" s="2199"/>
      <c r="D17" s="2199"/>
      <c r="E17" s="804"/>
      <c r="F17" s="804"/>
      <c r="G17" s="2199"/>
      <c r="H17" s="2199"/>
      <c r="I17" s="2200"/>
      <c r="J17" s="2200"/>
      <c r="K17" s="2201" t="s">
        <v>23674</v>
      </c>
      <c r="L17" s="2201"/>
      <c r="M17" s="2201"/>
      <c r="N17" s="2201"/>
      <c r="O17" s="2201"/>
      <c r="P17" s="807"/>
      <c r="Q17" s="807"/>
      <c r="R17" s="807"/>
      <c r="S17" s="807"/>
      <c r="T17" s="2201" t="s">
        <v>23675</v>
      </c>
      <c r="U17" s="2201"/>
      <c r="V17" s="2201"/>
      <c r="W17" s="2201"/>
      <c r="X17" s="2201"/>
      <c r="Y17" s="2201"/>
      <c r="Z17" s="2201"/>
    </row>
    <row r="18" spans="1:26" ht="6.75" customHeight="1">
      <c r="A18" s="2198"/>
      <c r="B18" s="2198"/>
      <c r="C18" s="2199"/>
      <c r="D18" s="2199"/>
      <c r="E18" s="804"/>
      <c r="F18" s="804"/>
      <c r="G18" s="2199"/>
      <c r="H18" s="2199"/>
      <c r="I18" s="2200"/>
      <c r="J18" s="2200"/>
      <c r="K18" s="2201"/>
      <c r="L18" s="2201"/>
      <c r="M18" s="2201"/>
      <c r="N18" s="2201"/>
      <c r="O18" s="2201"/>
      <c r="P18" s="804"/>
      <c r="Q18" s="1722" t="s">
        <v>23676</v>
      </c>
      <c r="R18" s="1722"/>
      <c r="S18" s="804"/>
      <c r="T18" s="2201"/>
      <c r="U18" s="2201"/>
      <c r="V18" s="2201"/>
      <c r="W18" s="2201"/>
      <c r="X18" s="2201"/>
      <c r="Y18" s="2201"/>
      <c r="Z18" s="2201"/>
    </row>
    <row r="19" spans="1:26" ht="15" customHeight="1">
      <c r="A19" s="2201" t="s">
        <v>23677</v>
      </c>
      <c r="B19" s="2201"/>
      <c r="C19" s="2201"/>
      <c r="D19" s="2201"/>
      <c r="E19" s="807"/>
      <c r="F19" s="807"/>
      <c r="G19" s="2197"/>
      <c r="H19" s="2197"/>
      <c r="I19" s="2226"/>
      <c r="J19" s="2226"/>
      <c r="K19" s="2201"/>
      <c r="L19" s="2201"/>
      <c r="M19" s="2201"/>
      <c r="N19" s="2201"/>
      <c r="O19" s="2201"/>
      <c r="P19" s="807"/>
      <c r="Q19" s="1722"/>
      <c r="R19" s="1722"/>
      <c r="S19" s="807"/>
      <c r="T19" s="2201"/>
      <c r="U19" s="2201"/>
      <c r="V19" s="2201"/>
      <c r="W19" s="2201"/>
      <c r="X19" s="2201"/>
      <c r="Y19" s="2201"/>
      <c r="Z19" s="2201"/>
    </row>
    <row r="20" spans="1:26" ht="29.1" customHeight="1">
      <c r="A20" s="2201"/>
      <c r="B20" s="2201"/>
      <c r="C20" s="2201"/>
      <c r="D20" s="2201"/>
      <c r="E20" s="806"/>
      <c r="F20" s="806"/>
      <c r="G20" s="2201"/>
      <c r="H20" s="2201"/>
      <c r="I20" s="2202"/>
      <c r="J20" s="2202"/>
      <c r="K20" s="2201"/>
      <c r="L20" s="2201"/>
      <c r="M20" s="2201"/>
      <c r="N20" s="2201"/>
      <c r="O20" s="2201"/>
      <c r="P20" s="806"/>
      <c r="Q20" s="806"/>
      <c r="R20" s="806"/>
      <c r="S20" s="806"/>
      <c r="T20" s="2201"/>
      <c r="U20" s="2201"/>
      <c r="V20" s="2201"/>
      <c r="W20" s="2201"/>
      <c r="X20" s="2201"/>
      <c r="Y20" s="2201"/>
      <c r="Z20" s="2201"/>
    </row>
    <row r="21" spans="1:26" ht="6.95" customHeight="1">
      <c r="A21" s="2201"/>
      <c r="B21" s="2201"/>
      <c r="C21" s="2201"/>
      <c r="D21" s="2201"/>
      <c r="E21" s="804"/>
      <c r="F21" s="804"/>
      <c r="G21" s="2199"/>
      <c r="H21" s="2199"/>
      <c r="I21" s="2200"/>
      <c r="J21" s="2200"/>
      <c r="K21" s="2201"/>
      <c r="L21" s="2201"/>
      <c r="M21" s="2201"/>
      <c r="N21" s="2201"/>
      <c r="O21" s="2201"/>
      <c r="P21" s="804"/>
      <c r="Q21" s="804"/>
      <c r="R21" s="804"/>
      <c r="S21" s="804"/>
      <c r="T21" s="804"/>
      <c r="U21" s="804"/>
      <c r="V21" s="804"/>
      <c r="W21" s="2199"/>
      <c r="X21" s="2199"/>
      <c r="Y21" s="2199"/>
      <c r="Z21" s="2199"/>
    </row>
    <row r="22" spans="1:26" ht="5.25" customHeight="1">
      <c r="A22" s="2198"/>
      <c r="B22" s="2198"/>
      <c r="C22" s="2199"/>
      <c r="D22" s="2199"/>
      <c r="E22" s="804"/>
      <c r="F22" s="804"/>
      <c r="G22" s="2199"/>
      <c r="H22" s="2199"/>
      <c r="I22" s="2200"/>
      <c r="J22" s="2200"/>
      <c r="K22" s="2201"/>
      <c r="L22" s="2201"/>
      <c r="M22" s="2201"/>
      <c r="N22" s="2201"/>
      <c r="O22" s="2201"/>
      <c r="P22" s="804"/>
      <c r="Q22" s="804"/>
      <c r="R22" s="804"/>
      <c r="S22" s="804"/>
      <c r="T22" s="804"/>
      <c r="U22" s="804"/>
      <c r="V22" s="804"/>
      <c r="W22" s="2199"/>
      <c r="X22" s="2199"/>
      <c r="Y22" s="2199"/>
      <c r="Z22" s="2199"/>
    </row>
    <row r="23" spans="1:26" ht="30" customHeight="1">
      <c r="A23" s="2216" t="s">
        <v>23644</v>
      </c>
      <c r="B23" s="2217"/>
      <c r="C23" s="2204" t="s">
        <v>23645</v>
      </c>
      <c r="D23" s="2208"/>
      <c r="E23" s="2208"/>
      <c r="F23" s="2208"/>
      <c r="G23" s="2208"/>
      <c r="H23" s="2205"/>
      <c r="I23" s="2206" t="s">
        <v>23646</v>
      </c>
      <c r="J23" s="2218"/>
      <c r="K23" s="2207"/>
      <c r="L23" s="808" t="s">
        <v>23647</v>
      </c>
      <c r="M23" s="2204" t="s">
        <v>23648</v>
      </c>
      <c r="N23" s="2208"/>
      <c r="O23" s="2205"/>
      <c r="P23" s="2229" t="s">
        <v>23649</v>
      </c>
      <c r="Q23" s="2230"/>
      <c r="R23" s="2204" t="s">
        <v>23650</v>
      </c>
      <c r="S23" s="2205"/>
      <c r="T23" s="809" t="s">
        <v>23651</v>
      </c>
      <c r="U23" s="809" t="s">
        <v>23652</v>
      </c>
      <c r="V23" s="809" t="s">
        <v>23653</v>
      </c>
      <c r="W23" s="2204" t="s">
        <v>23654</v>
      </c>
      <c r="X23" s="2205"/>
      <c r="Y23" s="2201"/>
      <c r="Z23" s="2201"/>
    </row>
    <row r="24" spans="1:26" ht="14.1" customHeight="1">
      <c r="A24" s="2219">
        <v>5820</v>
      </c>
      <c r="B24" s="2220"/>
      <c r="C24" s="2204" t="s">
        <v>23678</v>
      </c>
      <c r="D24" s="2208"/>
      <c r="E24" s="2208"/>
      <c r="F24" s="2208"/>
      <c r="G24" s="2208"/>
      <c r="H24" s="2205"/>
      <c r="I24" s="2209">
        <v>1645</v>
      </c>
      <c r="J24" s="2210"/>
      <c r="K24" s="2211"/>
      <c r="L24" s="810"/>
      <c r="M24" s="2204" t="s">
        <v>23679</v>
      </c>
      <c r="N24" s="2208"/>
      <c r="O24" s="2205"/>
      <c r="P24" s="2227">
        <v>12211</v>
      </c>
      <c r="Q24" s="2228"/>
      <c r="R24" s="2214">
        <v>36.4</v>
      </c>
      <c r="S24" s="2215"/>
      <c r="T24" s="811">
        <v>54.3</v>
      </c>
      <c r="U24" s="812">
        <v>24.05</v>
      </c>
      <c r="V24" s="812">
        <v>9.35</v>
      </c>
      <c r="W24" s="2212">
        <v>1</v>
      </c>
      <c r="X24" s="2213"/>
      <c r="Y24" s="2197"/>
      <c r="Z24" s="2197"/>
    </row>
    <row r="25" spans="1:26" ht="12.95" customHeight="1">
      <c r="A25" s="2219">
        <v>5800</v>
      </c>
      <c r="B25" s="2220"/>
      <c r="C25" s="2204" t="s">
        <v>23680</v>
      </c>
      <c r="D25" s="2208"/>
      <c r="E25" s="2208"/>
      <c r="F25" s="2208"/>
      <c r="G25" s="2208"/>
      <c r="H25" s="2205"/>
      <c r="I25" s="2209">
        <v>1525</v>
      </c>
      <c r="J25" s="2210"/>
      <c r="K25" s="2211"/>
      <c r="L25" s="810"/>
      <c r="M25" s="2204" t="s">
        <v>23681</v>
      </c>
      <c r="N25" s="2208"/>
      <c r="O25" s="2205"/>
      <c r="P25" s="2227">
        <v>2745</v>
      </c>
      <c r="Q25" s="2228"/>
      <c r="R25" s="2224">
        <v>16.25</v>
      </c>
      <c r="S25" s="2225"/>
      <c r="T25" s="812">
        <v>16.05</v>
      </c>
      <c r="U25" s="811">
        <v>18.899999999999999</v>
      </c>
      <c r="V25" s="812">
        <v>9.35</v>
      </c>
      <c r="W25" s="2212">
        <v>1</v>
      </c>
      <c r="X25" s="2213"/>
      <c r="Y25" s="2199"/>
      <c r="Z25" s="2199"/>
    </row>
    <row r="26" spans="1:26" ht="12.95" customHeight="1">
      <c r="A26" s="2219">
        <v>7150</v>
      </c>
      <c r="B26" s="2220"/>
      <c r="C26" s="2204" t="s">
        <v>23662</v>
      </c>
      <c r="D26" s="2208"/>
      <c r="E26" s="2208"/>
      <c r="F26" s="2208"/>
      <c r="G26" s="2208"/>
      <c r="H26" s="2205"/>
      <c r="I26" s="2221">
        <v>175</v>
      </c>
      <c r="J26" s="2222"/>
      <c r="K26" s="2223"/>
      <c r="L26" s="813"/>
      <c r="M26" s="2204" t="s">
        <v>23663</v>
      </c>
      <c r="N26" s="2208"/>
      <c r="O26" s="2205"/>
      <c r="P26" s="2227">
        <v>507</v>
      </c>
      <c r="Q26" s="2228"/>
      <c r="R26" s="2224">
        <v>1.75</v>
      </c>
      <c r="S26" s="2225"/>
      <c r="T26" s="812">
        <v>4.95</v>
      </c>
      <c r="U26" s="812">
        <v>9.0500000000000007</v>
      </c>
      <c r="V26" s="811">
        <v>11.3</v>
      </c>
      <c r="W26" s="2212">
        <v>1</v>
      </c>
      <c r="X26" s="2213"/>
      <c r="Y26" s="2199"/>
      <c r="Z26" s="2199"/>
    </row>
    <row r="27" spans="1:26" ht="14.1" customHeight="1">
      <c r="A27" s="2219">
        <v>7360</v>
      </c>
      <c r="B27" s="2220"/>
      <c r="C27" s="2204" t="s">
        <v>23666</v>
      </c>
      <c r="D27" s="2208"/>
      <c r="E27" s="2208"/>
      <c r="F27" s="2208"/>
      <c r="G27" s="2208"/>
      <c r="H27" s="2205"/>
      <c r="I27" s="2221">
        <v>400</v>
      </c>
      <c r="J27" s="2222"/>
      <c r="K27" s="2223"/>
      <c r="L27" s="813"/>
      <c r="M27" s="2204" t="s">
        <v>23667</v>
      </c>
      <c r="N27" s="2208"/>
      <c r="O27" s="2205"/>
      <c r="P27" s="2227">
        <v>121</v>
      </c>
      <c r="Q27" s="2228"/>
      <c r="R27" s="2224">
        <v>0.37</v>
      </c>
      <c r="S27" s="2225"/>
      <c r="T27" s="812">
        <v>8.0299999999999994</v>
      </c>
      <c r="U27" s="812">
        <v>4.57</v>
      </c>
      <c r="V27" s="811">
        <v>3.3</v>
      </c>
      <c r="W27" s="2212">
        <v>1</v>
      </c>
      <c r="X27" s="2213"/>
      <c r="Y27" s="2197"/>
      <c r="Z27" s="2197"/>
    </row>
    <row r="28" spans="1:26" ht="12.95" customHeight="1">
      <c r="A28" s="2219">
        <v>7430</v>
      </c>
      <c r="B28" s="2220"/>
      <c r="C28" s="2204" t="s">
        <v>23660</v>
      </c>
      <c r="D28" s="2208"/>
      <c r="E28" s="2208"/>
      <c r="F28" s="2208"/>
      <c r="G28" s="2208"/>
      <c r="H28" s="2205"/>
      <c r="I28" s="2221">
        <v>349.81</v>
      </c>
      <c r="J28" s="2222"/>
      <c r="K28" s="2223"/>
      <c r="L28" s="813"/>
      <c r="M28" s="2204" t="s">
        <v>23661</v>
      </c>
      <c r="N28" s="2208"/>
      <c r="O28" s="2205"/>
      <c r="P28" s="2227">
        <v>310</v>
      </c>
      <c r="Q28" s="2228"/>
      <c r="R28" s="2214">
        <v>1.7</v>
      </c>
      <c r="S28" s="2215"/>
      <c r="T28" s="812">
        <v>4.75</v>
      </c>
      <c r="U28" s="811">
        <v>6.3</v>
      </c>
      <c r="V28" s="812">
        <v>10.35</v>
      </c>
      <c r="W28" s="2212">
        <v>1</v>
      </c>
      <c r="X28" s="2213"/>
      <c r="Y28" s="2199"/>
      <c r="Z28" s="2199"/>
    </row>
    <row r="29" spans="1:26" ht="12.95" customHeight="1">
      <c r="A29" s="2219">
        <v>7465</v>
      </c>
      <c r="B29" s="2220"/>
      <c r="C29" s="2204" t="s">
        <v>23682</v>
      </c>
      <c r="D29" s="2208"/>
      <c r="E29" s="2208"/>
      <c r="F29" s="2208"/>
      <c r="G29" s="2208"/>
      <c r="H29" s="2205"/>
      <c r="I29" s="2221">
        <v>174.9</v>
      </c>
      <c r="J29" s="2222"/>
      <c r="K29" s="2223"/>
      <c r="L29" s="813"/>
      <c r="M29" s="2204" t="s">
        <v>23683</v>
      </c>
      <c r="N29" s="2208"/>
      <c r="O29" s="2205"/>
      <c r="P29" s="2227">
        <v>975</v>
      </c>
      <c r="Q29" s="2228"/>
      <c r="R29" s="2224">
        <v>1.45</v>
      </c>
      <c r="S29" s="2225"/>
      <c r="T29" s="812">
        <v>13.65</v>
      </c>
      <c r="U29" s="811">
        <v>18.3</v>
      </c>
      <c r="V29" s="811">
        <v>3.9</v>
      </c>
      <c r="W29" s="2212">
        <v>1</v>
      </c>
      <c r="X29" s="2213"/>
      <c r="Y29" s="2199"/>
      <c r="Z29" s="2199"/>
    </row>
    <row r="30" spans="1:26" ht="12.95" customHeight="1">
      <c r="A30" s="2219">
        <v>7469</v>
      </c>
      <c r="B30" s="2220"/>
      <c r="C30" s="2204" t="s">
        <v>23668</v>
      </c>
      <c r="D30" s="2208"/>
      <c r="E30" s="2208"/>
      <c r="F30" s="2208"/>
      <c r="G30" s="2208"/>
      <c r="H30" s="2205"/>
      <c r="I30" s="2221">
        <v>58.5</v>
      </c>
      <c r="J30" s="2222"/>
      <c r="K30" s="2223"/>
      <c r="L30" s="813"/>
      <c r="M30" s="2204" t="s">
        <v>23669</v>
      </c>
      <c r="N30" s="2208"/>
      <c r="O30" s="2205"/>
      <c r="P30" s="2227">
        <v>596</v>
      </c>
      <c r="Q30" s="2228"/>
      <c r="R30" s="2224">
        <v>2.85</v>
      </c>
      <c r="S30" s="2225"/>
      <c r="T30" s="812">
        <v>53.55</v>
      </c>
      <c r="U30" s="812">
        <v>4.45</v>
      </c>
      <c r="V30" s="811">
        <v>2.5</v>
      </c>
      <c r="W30" s="2212">
        <v>1</v>
      </c>
      <c r="X30" s="2213"/>
      <c r="Y30" s="2199"/>
      <c r="Z30" s="2199"/>
    </row>
    <row r="31" spans="1:26" ht="14.1" customHeight="1">
      <c r="A31" s="2219">
        <v>7474</v>
      </c>
      <c r="B31" s="2220"/>
      <c r="C31" s="2204" t="s">
        <v>23684</v>
      </c>
      <c r="D31" s="2208"/>
      <c r="E31" s="2208"/>
      <c r="F31" s="2208"/>
      <c r="G31" s="2208"/>
      <c r="H31" s="2205"/>
      <c r="I31" s="2221">
        <v>24.72</v>
      </c>
      <c r="J31" s="2222"/>
      <c r="K31" s="2223"/>
      <c r="L31" s="813"/>
      <c r="M31" s="2204" t="s">
        <v>23685</v>
      </c>
      <c r="N31" s="2208"/>
      <c r="O31" s="2205"/>
      <c r="P31" s="2227">
        <v>7</v>
      </c>
      <c r="Q31" s="2228"/>
      <c r="R31" s="2214">
        <v>0.1</v>
      </c>
      <c r="S31" s="2215"/>
      <c r="T31" s="812">
        <v>4.6500000000000004</v>
      </c>
      <c r="U31" s="812">
        <v>2.95</v>
      </c>
      <c r="V31" s="811">
        <v>0.5</v>
      </c>
      <c r="W31" s="2212">
        <v>1</v>
      </c>
      <c r="X31" s="2213"/>
      <c r="Y31" s="2197"/>
      <c r="Z31" s="2197"/>
    </row>
    <row r="32" spans="1:26" ht="12.95" customHeight="1">
      <c r="A32" s="2219">
        <v>7498</v>
      </c>
      <c r="B32" s="2220"/>
      <c r="C32" s="2204" t="s">
        <v>23670</v>
      </c>
      <c r="D32" s="2208"/>
      <c r="E32" s="2208"/>
      <c r="F32" s="2208"/>
      <c r="G32" s="2208"/>
      <c r="H32" s="2205"/>
      <c r="I32" s="2221">
        <v>143</v>
      </c>
      <c r="J32" s="2222"/>
      <c r="K32" s="2223"/>
      <c r="L32" s="813"/>
      <c r="M32" s="2204" t="s">
        <v>23671</v>
      </c>
      <c r="N32" s="2208"/>
      <c r="O32" s="2205"/>
      <c r="P32" s="2227">
        <v>2349</v>
      </c>
      <c r="Q32" s="2228"/>
      <c r="R32" s="2224">
        <v>12.35</v>
      </c>
      <c r="S32" s="2225"/>
      <c r="T32" s="811">
        <v>43.2</v>
      </c>
      <c r="U32" s="812">
        <v>7.55</v>
      </c>
      <c r="V32" s="811">
        <v>7.2</v>
      </c>
      <c r="W32" s="2212">
        <v>1</v>
      </c>
      <c r="X32" s="2213"/>
      <c r="Y32" s="2199"/>
      <c r="Z32" s="2199"/>
    </row>
    <row r="33" spans="1:26" ht="13.5" customHeight="1">
      <c r="A33" s="2219">
        <v>8560</v>
      </c>
      <c r="B33" s="2220"/>
      <c r="C33" s="2204" t="s">
        <v>23672</v>
      </c>
      <c r="D33" s="2208"/>
      <c r="E33" s="2208"/>
      <c r="F33" s="2208"/>
      <c r="G33" s="2208"/>
      <c r="H33" s="2205"/>
      <c r="I33" s="2221">
        <v>235</v>
      </c>
      <c r="J33" s="2222"/>
      <c r="K33" s="2223"/>
      <c r="L33" s="813"/>
      <c r="M33" s="2204" t="s">
        <v>23673</v>
      </c>
      <c r="N33" s="2208"/>
      <c r="O33" s="2205"/>
      <c r="P33" s="2227">
        <v>2385</v>
      </c>
      <c r="Q33" s="2228"/>
      <c r="R33" s="2224">
        <v>15.05</v>
      </c>
      <c r="S33" s="2225"/>
      <c r="T33" s="812">
        <v>31.55</v>
      </c>
      <c r="U33" s="812">
        <v>8.35</v>
      </c>
      <c r="V33" s="812">
        <v>9.0500000000000007</v>
      </c>
      <c r="W33" s="2212">
        <v>1</v>
      </c>
      <c r="X33" s="2213"/>
      <c r="Y33" s="2197"/>
      <c r="Z33" s="2197"/>
    </row>
    <row r="34" spans="1:26" ht="23.85" customHeight="1">
      <c r="A34" s="2231"/>
      <c r="B34" s="2231"/>
      <c r="C34" s="2197"/>
      <c r="D34" s="2197"/>
      <c r="E34" s="807"/>
      <c r="F34" s="807"/>
      <c r="G34" s="2197"/>
      <c r="H34" s="2197"/>
      <c r="I34" s="2226"/>
      <c r="J34" s="2226"/>
      <c r="K34" s="2201" t="s">
        <v>23686</v>
      </c>
      <c r="L34" s="2201"/>
      <c r="M34" s="2201"/>
      <c r="N34" s="2201"/>
      <c r="O34" s="2201"/>
      <c r="P34" s="807"/>
      <c r="Q34" s="807"/>
      <c r="R34" s="807"/>
      <c r="S34" s="807"/>
      <c r="T34" s="2201" t="s">
        <v>23687</v>
      </c>
      <c r="U34" s="2201"/>
      <c r="V34" s="2201"/>
      <c r="W34" s="2201"/>
      <c r="X34" s="2201"/>
      <c r="Y34" s="2201"/>
      <c r="Z34" s="2201"/>
    </row>
    <row r="35" spans="1:26" ht="13.5" customHeight="1">
      <c r="A35" s="2198"/>
      <c r="B35" s="2198"/>
      <c r="C35" s="2199"/>
      <c r="D35" s="2199"/>
      <c r="E35" s="804"/>
      <c r="F35" s="804"/>
      <c r="G35" s="2199"/>
      <c r="H35" s="2199"/>
      <c r="I35" s="2200"/>
      <c r="J35" s="2200"/>
      <c r="K35" s="2201"/>
      <c r="L35" s="2201"/>
      <c r="M35" s="2201"/>
      <c r="N35" s="2201"/>
      <c r="O35" s="2201"/>
      <c r="P35" s="804"/>
      <c r="Q35" s="2201" t="s">
        <v>23688</v>
      </c>
      <c r="R35" s="2201"/>
      <c r="S35" s="807"/>
      <c r="T35" s="2201"/>
      <c r="U35" s="2201"/>
      <c r="V35" s="2201"/>
      <c r="W35" s="2201"/>
      <c r="X35" s="2201"/>
      <c r="Y35" s="2201"/>
      <c r="Z35" s="2201"/>
    </row>
    <row r="36" spans="1:26" ht="15" customHeight="1">
      <c r="A36" s="2201" t="s">
        <v>23689</v>
      </c>
      <c r="B36" s="2201"/>
      <c r="C36" s="2201"/>
      <c r="D36" s="2201"/>
      <c r="E36" s="2201"/>
      <c r="F36" s="807"/>
      <c r="G36" s="2197"/>
      <c r="H36" s="2197"/>
      <c r="I36" s="2226"/>
      <c r="J36" s="2226"/>
      <c r="K36" s="2201"/>
      <c r="L36" s="2201"/>
      <c r="M36" s="2201"/>
      <c r="N36" s="2201"/>
      <c r="O36" s="2201"/>
      <c r="P36" s="807"/>
      <c r="Q36" s="2201"/>
      <c r="R36" s="2201"/>
      <c r="S36" s="807"/>
      <c r="T36" s="2201"/>
      <c r="U36" s="2201"/>
      <c r="V36" s="2201"/>
      <c r="W36" s="2201"/>
      <c r="X36" s="2201"/>
      <c r="Y36" s="2201"/>
      <c r="Z36" s="2201"/>
    </row>
    <row r="37" spans="1:26" ht="18.95" customHeight="1">
      <c r="A37" s="2201"/>
      <c r="B37" s="2201"/>
      <c r="C37" s="2201"/>
      <c r="D37" s="2201"/>
      <c r="E37" s="2201"/>
      <c r="F37" s="807"/>
      <c r="G37" s="2197"/>
      <c r="H37" s="2197"/>
      <c r="I37" s="2226"/>
      <c r="J37" s="2226"/>
      <c r="K37" s="2201"/>
      <c r="L37" s="2201"/>
      <c r="M37" s="2201"/>
      <c r="N37" s="2201"/>
      <c r="O37" s="2201"/>
      <c r="P37" s="807"/>
      <c r="Q37" s="807"/>
      <c r="R37" s="807"/>
      <c r="S37" s="807"/>
      <c r="T37" s="2201"/>
      <c r="U37" s="2201"/>
      <c r="V37" s="2201"/>
      <c r="W37" s="2201"/>
      <c r="X37" s="2201"/>
      <c r="Y37" s="2201"/>
      <c r="Z37" s="2201"/>
    </row>
    <row r="38" spans="1:26" ht="17.100000000000001" customHeight="1">
      <c r="A38" s="2201"/>
      <c r="B38" s="2201"/>
      <c r="C38" s="2201"/>
      <c r="D38" s="2201"/>
      <c r="E38" s="2201"/>
      <c r="F38" s="807"/>
      <c r="G38" s="2197"/>
      <c r="H38" s="2197"/>
      <c r="I38" s="2226"/>
      <c r="J38" s="2226"/>
      <c r="K38" s="2201"/>
      <c r="L38" s="2201"/>
      <c r="M38" s="2201"/>
      <c r="N38" s="2201"/>
      <c r="O38" s="2201"/>
      <c r="P38" s="807"/>
      <c r="Q38" s="807"/>
      <c r="R38" s="807"/>
      <c r="S38" s="807"/>
      <c r="T38" s="807"/>
      <c r="U38" s="807"/>
      <c r="V38" s="807"/>
      <c r="W38" s="2197"/>
      <c r="X38" s="2197"/>
      <c r="Y38" s="2197"/>
      <c r="Z38" s="2197"/>
    </row>
    <row r="39" spans="1:26" ht="30.95" customHeight="1">
      <c r="A39" s="2216" t="s">
        <v>23644</v>
      </c>
      <c r="B39" s="2217"/>
      <c r="C39" s="2204" t="s">
        <v>23645</v>
      </c>
      <c r="D39" s="2208"/>
      <c r="E39" s="2208"/>
      <c r="F39" s="2208"/>
      <c r="G39" s="2208"/>
      <c r="H39" s="2205"/>
      <c r="I39" s="2206" t="s">
        <v>23646</v>
      </c>
      <c r="J39" s="2218"/>
      <c r="K39" s="2207"/>
      <c r="L39" s="808" t="s">
        <v>23647</v>
      </c>
      <c r="M39" s="2204" t="s">
        <v>23648</v>
      </c>
      <c r="N39" s="2208"/>
      <c r="O39" s="2205"/>
      <c r="P39" s="2229" t="s">
        <v>23649</v>
      </c>
      <c r="Q39" s="2230"/>
      <c r="R39" s="2204" t="s">
        <v>23650</v>
      </c>
      <c r="S39" s="2205"/>
      <c r="T39" s="809" t="s">
        <v>23651</v>
      </c>
      <c r="U39" s="809" t="s">
        <v>23652</v>
      </c>
      <c r="V39" s="809" t="s">
        <v>23653</v>
      </c>
      <c r="W39" s="2204" t="s">
        <v>23654</v>
      </c>
      <c r="X39" s="2205"/>
      <c r="Y39" s="2201"/>
      <c r="Z39" s="2201"/>
    </row>
    <row r="40" spans="1:26" ht="12.95" customHeight="1">
      <c r="A40" s="2206" t="s">
        <v>23690</v>
      </c>
      <c r="B40" s="2207"/>
      <c r="C40" s="2204" t="s">
        <v>23691</v>
      </c>
      <c r="D40" s="2208"/>
      <c r="E40" s="2208"/>
      <c r="F40" s="2208"/>
      <c r="G40" s="2208"/>
      <c r="H40" s="2205"/>
      <c r="I40" s="2221">
        <v>899</v>
      </c>
      <c r="J40" s="2222"/>
      <c r="K40" s="2223"/>
      <c r="L40" s="813"/>
      <c r="M40" s="2204" t="s">
        <v>23692</v>
      </c>
      <c r="N40" s="2208"/>
      <c r="O40" s="2205"/>
      <c r="P40" s="2227">
        <v>12211</v>
      </c>
      <c r="Q40" s="2228"/>
      <c r="R40" s="2214">
        <v>36.4</v>
      </c>
      <c r="S40" s="2215"/>
      <c r="T40" s="811">
        <v>54.3</v>
      </c>
      <c r="U40" s="812">
        <v>24.05</v>
      </c>
      <c r="V40" s="812">
        <v>9.35</v>
      </c>
      <c r="W40" s="2212">
        <v>1</v>
      </c>
      <c r="X40" s="2213"/>
      <c r="Y40" s="2199"/>
      <c r="Z40" s="2199"/>
    </row>
    <row r="41" spans="1:26" ht="12.95" customHeight="1">
      <c r="A41" s="2219">
        <v>4510</v>
      </c>
      <c r="B41" s="2220"/>
      <c r="C41" s="2204" t="s">
        <v>23693</v>
      </c>
      <c r="D41" s="2208"/>
      <c r="E41" s="2208"/>
      <c r="F41" s="2208"/>
      <c r="G41" s="2208"/>
      <c r="H41" s="2205"/>
      <c r="I41" s="2221">
        <v>799</v>
      </c>
      <c r="J41" s="2222"/>
      <c r="K41" s="2223"/>
      <c r="L41" s="813"/>
      <c r="M41" s="2204" t="s">
        <v>23694</v>
      </c>
      <c r="N41" s="2208"/>
      <c r="O41" s="2205"/>
      <c r="P41" s="2227">
        <v>1689</v>
      </c>
      <c r="Q41" s="2228"/>
      <c r="R41" s="2214">
        <v>10.4</v>
      </c>
      <c r="S41" s="2215"/>
      <c r="T41" s="812">
        <v>13.25</v>
      </c>
      <c r="U41" s="814">
        <v>17</v>
      </c>
      <c r="V41" s="811">
        <v>7.5</v>
      </c>
      <c r="W41" s="2212">
        <v>1</v>
      </c>
      <c r="X41" s="2213"/>
      <c r="Y41" s="2199"/>
      <c r="Z41" s="2199"/>
    </row>
    <row r="42" spans="1:26" ht="12.95" customHeight="1">
      <c r="A42" s="2219">
        <v>7340</v>
      </c>
      <c r="B42" s="2220"/>
      <c r="C42" s="2204" t="s">
        <v>23695</v>
      </c>
      <c r="D42" s="2208"/>
      <c r="E42" s="2208"/>
      <c r="F42" s="2208"/>
      <c r="G42" s="2208"/>
      <c r="H42" s="2205"/>
      <c r="I42" s="2221">
        <v>224.7</v>
      </c>
      <c r="J42" s="2222"/>
      <c r="K42" s="2223"/>
      <c r="L42" s="813"/>
      <c r="M42" s="2204" t="s">
        <v>23696</v>
      </c>
      <c r="N42" s="2208"/>
      <c r="O42" s="2205"/>
      <c r="P42" s="2227">
        <v>180</v>
      </c>
      <c r="Q42" s="2228"/>
      <c r="R42" s="2224">
        <v>1.1499999999999999</v>
      </c>
      <c r="S42" s="2225"/>
      <c r="T42" s="812">
        <v>8.0299999999999994</v>
      </c>
      <c r="U42" s="814">
        <v>6</v>
      </c>
      <c r="V42" s="812">
        <v>3.75</v>
      </c>
      <c r="W42" s="2212">
        <v>1</v>
      </c>
      <c r="X42" s="2213"/>
      <c r="Y42" s="2199"/>
      <c r="Z42" s="2199"/>
    </row>
    <row r="43" spans="1:26" ht="14.1" customHeight="1">
      <c r="A43" s="2219">
        <v>7465</v>
      </c>
      <c r="B43" s="2220"/>
      <c r="C43" s="2204" t="s">
        <v>23682</v>
      </c>
      <c r="D43" s="2208"/>
      <c r="E43" s="2208"/>
      <c r="F43" s="2208"/>
      <c r="G43" s="2208"/>
      <c r="H43" s="2205"/>
      <c r="I43" s="2221">
        <v>174.9</v>
      </c>
      <c r="J43" s="2222"/>
      <c r="K43" s="2223"/>
      <c r="L43" s="813"/>
      <c r="M43" s="2204" t="s">
        <v>23683</v>
      </c>
      <c r="N43" s="2208"/>
      <c r="O43" s="2205"/>
      <c r="P43" s="2227">
        <v>975</v>
      </c>
      <c r="Q43" s="2228"/>
      <c r="R43" s="2224">
        <v>1.45</v>
      </c>
      <c r="S43" s="2225"/>
      <c r="T43" s="812">
        <v>13.65</v>
      </c>
      <c r="U43" s="811">
        <v>18.3</v>
      </c>
      <c r="V43" s="811">
        <v>3.9</v>
      </c>
      <c r="W43" s="2212">
        <v>1</v>
      </c>
      <c r="X43" s="2213"/>
      <c r="Y43" s="2197"/>
      <c r="Z43" s="2197"/>
    </row>
    <row r="44" spans="1:26" ht="12.95" customHeight="1">
      <c r="A44" s="2219">
        <v>7645</v>
      </c>
      <c r="B44" s="2220"/>
      <c r="C44" s="2204" t="s">
        <v>23697</v>
      </c>
      <c r="D44" s="2208"/>
      <c r="E44" s="2208"/>
      <c r="F44" s="2208"/>
      <c r="G44" s="2208"/>
      <c r="H44" s="2205"/>
      <c r="I44" s="2221">
        <v>99</v>
      </c>
      <c r="J44" s="2222"/>
      <c r="K44" s="2223"/>
      <c r="L44" s="813"/>
      <c r="M44" s="2204" t="s">
        <v>23698</v>
      </c>
      <c r="N44" s="2208"/>
      <c r="O44" s="2205"/>
      <c r="P44" s="2232">
        <v>149.80000000000001</v>
      </c>
      <c r="Q44" s="2233"/>
      <c r="R44" s="2224">
        <v>1.27</v>
      </c>
      <c r="S44" s="2225"/>
      <c r="T44" s="811">
        <v>3.7</v>
      </c>
      <c r="U44" s="811">
        <v>9.5</v>
      </c>
      <c r="V44" s="811">
        <v>4.3</v>
      </c>
      <c r="W44" s="2212">
        <v>1</v>
      </c>
      <c r="X44" s="2213"/>
      <c r="Y44" s="2199"/>
      <c r="Z44" s="2199"/>
    </row>
    <row r="45" spans="1:26" ht="10.5" customHeight="1">
      <c r="A45" s="2198"/>
      <c r="B45" s="2198"/>
      <c r="C45" s="2199"/>
      <c r="D45" s="2199"/>
      <c r="E45" s="804"/>
      <c r="F45" s="804"/>
      <c r="G45" s="2199"/>
      <c r="H45" s="2199"/>
      <c r="I45" s="2200"/>
      <c r="J45" s="2200"/>
      <c r="K45" s="2201" t="s">
        <v>23699</v>
      </c>
      <c r="L45" s="2201"/>
      <c r="M45" s="2201"/>
      <c r="N45" s="2201"/>
      <c r="O45" s="804"/>
      <c r="P45" s="804"/>
      <c r="Q45" s="804"/>
      <c r="R45" s="804"/>
      <c r="S45" s="804"/>
      <c r="T45" s="804"/>
      <c r="U45" s="804"/>
      <c r="V45" s="804"/>
      <c r="W45" s="2199"/>
      <c r="X45" s="2199"/>
      <c r="Y45" s="2199"/>
      <c r="Z45" s="2199"/>
    </row>
    <row r="46" spans="1:26" ht="18" customHeight="1">
      <c r="A46" s="2231"/>
      <c r="B46" s="2231"/>
      <c r="C46" s="2197"/>
      <c r="D46" s="2197"/>
      <c r="E46" s="807"/>
      <c r="F46" s="807"/>
      <c r="G46" s="2197"/>
      <c r="H46" s="2197"/>
      <c r="I46" s="2226"/>
      <c r="J46" s="2226"/>
      <c r="K46" s="2201"/>
      <c r="L46" s="2201"/>
      <c r="M46" s="2201"/>
      <c r="N46" s="2201"/>
      <c r="O46" s="807"/>
      <c r="P46" s="807"/>
      <c r="Q46" s="2201" t="s">
        <v>23688</v>
      </c>
      <c r="R46" s="2201"/>
      <c r="S46" s="2201"/>
      <c r="T46" s="2201"/>
      <c r="U46" s="2201"/>
      <c r="V46" s="2201"/>
      <c r="W46" s="2201"/>
      <c r="X46" s="2201"/>
      <c r="Y46" s="2201"/>
      <c r="Z46" s="2201"/>
    </row>
    <row r="47" spans="1:26" ht="6" customHeight="1">
      <c r="A47" s="2198"/>
      <c r="B47" s="2198"/>
      <c r="C47" s="2199"/>
      <c r="D47" s="2199"/>
      <c r="E47" s="804"/>
      <c r="F47" s="804"/>
      <c r="G47" s="2199"/>
      <c r="H47" s="2199"/>
      <c r="I47" s="2200"/>
      <c r="J47" s="2200"/>
      <c r="K47" s="2201"/>
      <c r="L47" s="2201"/>
      <c r="M47" s="2201"/>
      <c r="N47" s="2201"/>
      <c r="O47" s="804"/>
      <c r="P47" s="804"/>
      <c r="Q47" s="804"/>
      <c r="R47" s="804"/>
      <c r="S47" s="804"/>
      <c r="T47" s="804"/>
      <c r="U47" s="804"/>
      <c r="V47" s="804"/>
      <c r="W47" s="2199"/>
      <c r="X47" s="2199"/>
      <c r="Y47" s="2199"/>
      <c r="Z47" s="2199"/>
    </row>
    <row r="48" spans="1:26" ht="35.25" customHeight="1">
      <c r="A48" s="2234" t="s">
        <v>23700</v>
      </c>
      <c r="B48" s="2234"/>
      <c r="C48" s="2234"/>
      <c r="D48" s="2234"/>
      <c r="E48" s="807"/>
      <c r="F48" s="807"/>
      <c r="G48" s="2197"/>
      <c r="H48" s="2197"/>
      <c r="I48" s="2226"/>
      <c r="J48" s="2226"/>
      <c r="K48" s="2201"/>
      <c r="L48" s="2201"/>
      <c r="M48" s="2201"/>
      <c r="N48" s="2201"/>
      <c r="O48" s="807"/>
      <c r="P48" s="807"/>
      <c r="Q48" s="807"/>
      <c r="R48" s="807"/>
      <c r="S48" s="807"/>
      <c r="T48" s="807"/>
      <c r="U48" s="807"/>
      <c r="V48" s="807"/>
      <c r="W48" s="2197"/>
      <c r="X48" s="2197"/>
      <c r="Y48" s="2197"/>
      <c r="Z48" s="2197"/>
    </row>
    <row r="49" spans="1:26" ht="14.25" customHeight="1">
      <c r="A49" s="2198"/>
      <c r="B49" s="2198"/>
      <c r="C49" s="2199"/>
      <c r="D49" s="2199"/>
      <c r="E49" s="804"/>
      <c r="F49" s="804"/>
      <c r="G49" s="2199"/>
      <c r="H49" s="2199"/>
      <c r="I49" s="2200"/>
      <c r="J49" s="2200"/>
      <c r="K49" s="2201"/>
      <c r="L49" s="2201"/>
      <c r="M49" s="2201"/>
      <c r="N49" s="2201"/>
      <c r="O49" s="804"/>
      <c r="P49" s="804"/>
      <c r="Q49" s="804"/>
      <c r="R49" s="804"/>
      <c r="S49" s="804"/>
      <c r="T49" s="804"/>
      <c r="U49" s="804"/>
      <c r="V49" s="804"/>
      <c r="W49" s="2199"/>
      <c r="X49" s="2199"/>
      <c r="Y49" s="2199"/>
      <c r="Z49" s="2199"/>
    </row>
    <row r="50" spans="1:26" ht="30" customHeight="1">
      <c r="A50" s="2216" t="s">
        <v>23644</v>
      </c>
      <c r="B50" s="2217"/>
      <c r="C50" s="2204" t="s">
        <v>23645</v>
      </c>
      <c r="D50" s="2208"/>
      <c r="E50" s="2208"/>
      <c r="F50" s="2208"/>
      <c r="G50" s="2208"/>
      <c r="H50" s="2205"/>
      <c r="I50" s="2206" t="s">
        <v>23646</v>
      </c>
      <c r="J50" s="2218"/>
      <c r="K50" s="2207"/>
      <c r="L50" s="808" t="s">
        <v>23647</v>
      </c>
      <c r="M50" s="2204" t="s">
        <v>23648</v>
      </c>
      <c r="N50" s="2208"/>
      <c r="O50" s="2205"/>
      <c r="P50" s="2229" t="s">
        <v>23649</v>
      </c>
      <c r="Q50" s="2230"/>
      <c r="R50" s="2204" t="s">
        <v>23650</v>
      </c>
      <c r="S50" s="2205"/>
      <c r="T50" s="809" t="s">
        <v>23651</v>
      </c>
      <c r="U50" s="809" t="s">
        <v>23652</v>
      </c>
      <c r="V50" s="809" t="s">
        <v>23653</v>
      </c>
      <c r="W50" s="2204" t="s">
        <v>23654</v>
      </c>
      <c r="X50" s="2205"/>
      <c r="Y50" s="2201"/>
      <c r="Z50" s="2201"/>
    </row>
    <row r="51" spans="1:26" ht="14.1" customHeight="1">
      <c r="A51" s="2219">
        <v>2180</v>
      </c>
      <c r="B51" s="2220"/>
      <c r="C51" s="2204" t="s">
        <v>23701</v>
      </c>
      <c r="D51" s="2208"/>
      <c r="E51" s="2208"/>
      <c r="F51" s="2208"/>
      <c r="G51" s="2208"/>
      <c r="H51" s="2205"/>
      <c r="I51" s="2209">
        <v>2050</v>
      </c>
      <c r="J51" s="2210"/>
      <c r="K51" s="2211"/>
      <c r="L51" s="810"/>
      <c r="M51" s="2204" t="s">
        <v>23702</v>
      </c>
      <c r="N51" s="2208"/>
      <c r="O51" s="2205"/>
      <c r="P51" s="2227">
        <v>2897</v>
      </c>
      <c r="Q51" s="2228"/>
      <c r="R51" s="2214">
        <v>15.9</v>
      </c>
      <c r="S51" s="2215"/>
      <c r="T51" s="812">
        <v>16.05</v>
      </c>
      <c r="U51" s="811">
        <v>19.2</v>
      </c>
      <c r="V51" s="811">
        <v>9.4</v>
      </c>
      <c r="W51" s="2212">
        <v>1</v>
      </c>
      <c r="X51" s="2213"/>
      <c r="Y51" s="2197"/>
      <c r="Z51" s="2197"/>
    </row>
    <row r="52" spans="1:26" ht="12.95" customHeight="1">
      <c r="A52" s="2219">
        <v>7350</v>
      </c>
      <c r="B52" s="2220"/>
      <c r="C52" s="2204" t="s">
        <v>23703</v>
      </c>
      <c r="D52" s="2208"/>
      <c r="E52" s="2208"/>
      <c r="F52" s="2208"/>
      <c r="G52" s="2208"/>
      <c r="H52" s="2205"/>
      <c r="I52" s="2221">
        <v>408</v>
      </c>
      <c r="J52" s="2222"/>
      <c r="K52" s="2223"/>
      <c r="L52" s="813"/>
      <c r="M52" s="2204" t="s">
        <v>23704</v>
      </c>
      <c r="N52" s="2208"/>
      <c r="O52" s="2205"/>
      <c r="P52" s="2227">
        <v>193</v>
      </c>
      <c r="Q52" s="2228"/>
      <c r="R52" s="2224">
        <v>1.95</v>
      </c>
      <c r="S52" s="2225"/>
      <c r="T52" s="811">
        <v>3.3</v>
      </c>
      <c r="U52" s="812">
        <v>6.55</v>
      </c>
      <c r="V52" s="811">
        <v>8.9</v>
      </c>
      <c r="W52" s="2212">
        <v>1</v>
      </c>
      <c r="X52" s="2213"/>
      <c r="Y52" s="2199"/>
      <c r="Z52" s="2199"/>
    </row>
    <row r="53" spans="1:26" ht="12.95" customHeight="1">
      <c r="A53" s="2219">
        <v>7410</v>
      </c>
      <c r="B53" s="2220"/>
      <c r="C53" s="2204" t="s">
        <v>23705</v>
      </c>
      <c r="D53" s="2208"/>
      <c r="E53" s="2208"/>
      <c r="F53" s="2208"/>
      <c r="G53" s="2208"/>
      <c r="H53" s="2205"/>
      <c r="I53" s="2221">
        <v>174.9</v>
      </c>
      <c r="J53" s="2222"/>
      <c r="K53" s="2223"/>
      <c r="L53" s="813"/>
      <c r="M53" s="2204" t="s">
        <v>23706</v>
      </c>
      <c r="N53" s="2208"/>
      <c r="O53" s="2205"/>
      <c r="P53" s="2227">
        <v>623</v>
      </c>
      <c r="Q53" s="2228"/>
      <c r="R53" s="2224">
        <v>3.45</v>
      </c>
      <c r="S53" s="2225"/>
      <c r="T53" s="811">
        <v>8.3000000000000007</v>
      </c>
      <c r="U53" s="812">
        <v>7.35</v>
      </c>
      <c r="V53" s="811">
        <v>10.199999999999999</v>
      </c>
      <c r="W53" s="2212">
        <v>1</v>
      </c>
      <c r="X53" s="2213"/>
      <c r="Y53" s="2199"/>
      <c r="Z53" s="2199"/>
    </row>
    <row r="54" spans="1:26" ht="14.1" customHeight="1">
      <c r="A54" s="2219">
        <v>8560</v>
      </c>
      <c r="B54" s="2220"/>
      <c r="C54" s="2204" t="s">
        <v>23672</v>
      </c>
      <c r="D54" s="2208"/>
      <c r="E54" s="2208"/>
      <c r="F54" s="2208"/>
      <c r="G54" s="2208"/>
      <c r="H54" s="2205"/>
      <c r="I54" s="2221">
        <v>235</v>
      </c>
      <c r="J54" s="2222"/>
      <c r="K54" s="2223"/>
      <c r="L54" s="813"/>
      <c r="M54" s="2204" t="s">
        <v>23673</v>
      </c>
      <c r="N54" s="2208"/>
      <c r="O54" s="2205"/>
      <c r="P54" s="2227">
        <v>2385</v>
      </c>
      <c r="Q54" s="2228"/>
      <c r="R54" s="2224">
        <v>15.05</v>
      </c>
      <c r="S54" s="2225"/>
      <c r="T54" s="812">
        <v>31.55</v>
      </c>
      <c r="U54" s="812">
        <v>8.35</v>
      </c>
      <c r="V54" s="812">
        <v>9.0500000000000007</v>
      </c>
      <c r="W54" s="2212">
        <v>1</v>
      </c>
      <c r="X54" s="2213"/>
      <c r="Y54" s="2197"/>
      <c r="Z54" s="2197"/>
    </row>
    <row r="55" spans="1:26" ht="47.1" customHeight="1">
      <c r="A55" s="2201"/>
      <c r="B55" s="2201"/>
      <c r="C55" s="2201"/>
      <c r="D55" s="2201"/>
      <c r="E55" s="2201"/>
      <c r="F55" s="2201"/>
      <c r="G55" s="2201"/>
      <c r="H55" s="2201"/>
      <c r="I55" s="2201"/>
      <c r="J55" s="2201"/>
      <c r="K55" s="2201"/>
      <c r="L55" s="2201"/>
      <c r="M55" s="2201"/>
      <c r="N55" s="2201"/>
      <c r="O55" s="2201"/>
      <c r="P55" s="2201"/>
      <c r="Q55" s="2201"/>
      <c r="R55" s="2201"/>
      <c r="S55" s="2201"/>
      <c r="T55" s="2201"/>
      <c r="U55" s="2201"/>
      <c r="V55" s="2201"/>
      <c r="W55" s="2201"/>
      <c r="X55" s="2201"/>
      <c r="Y55" s="2201"/>
      <c r="Z55" s="2201"/>
    </row>
    <row r="56" spans="1:26" ht="21.6" customHeight="1">
      <c r="A56" s="2234" t="s">
        <v>23707</v>
      </c>
      <c r="B56" s="2234"/>
      <c r="C56" s="2234"/>
      <c r="D56" s="2234"/>
      <c r="E56" s="2234"/>
      <c r="F56" s="2234"/>
      <c r="G56" s="2234"/>
      <c r="H56" s="2234"/>
      <c r="I56" s="2234"/>
      <c r="J56" s="2234"/>
      <c r="K56" s="2234"/>
      <c r="L56" s="2234"/>
      <c r="M56" s="2234"/>
      <c r="N56" s="2234"/>
      <c r="O56" s="2234"/>
      <c r="P56" s="2234"/>
      <c r="Q56" s="2234"/>
      <c r="R56" s="2234"/>
      <c r="S56" s="2234"/>
      <c r="T56" s="2234"/>
      <c r="U56" s="2234"/>
      <c r="V56" s="2234"/>
      <c r="W56" s="2234"/>
      <c r="X56" s="2234"/>
      <c r="Y56" s="2234"/>
      <c r="Z56" s="2234"/>
    </row>
    <row r="57" spans="1:26" ht="30.95" customHeight="1">
      <c r="A57" s="2216" t="s">
        <v>23644</v>
      </c>
      <c r="B57" s="2217"/>
      <c r="C57" s="2204" t="s">
        <v>23645</v>
      </c>
      <c r="D57" s="2208"/>
      <c r="E57" s="2208"/>
      <c r="F57" s="2208"/>
      <c r="G57" s="2208"/>
      <c r="H57" s="2205"/>
      <c r="I57" s="2206" t="s">
        <v>23646</v>
      </c>
      <c r="J57" s="2218"/>
      <c r="K57" s="2207"/>
      <c r="L57" s="808" t="s">
        <v>23647</v>
      </c>
      <c r="M57" s="2204" t="s">
        <v>23648</v>
      </c>
      <c r="N57" s="2208"/>
      <c r="O57" s="2205"/>
      <c r="P57" s="2204" t="s">
        <v>23649</v>
      </c>
      <c r="Q57" s="2205"/>
      <c r="R57" s="2204" t="s">
        <v>23650</v>
      </c>
      <c r="S57" s="2205"/>
      <c r="T57" s="809" t="s">
        <v>23651</v>
      </c>
      <c r="U57" s="809" t="s">
        <v>23652</v>
      </c>
      <c r="V57" s="809" t="s">
        <v>23653</v>
      </c>
      <c r="W57" s="2204" t="s">
        <v>23654</v>
      </c>
      <c r="X57" s="2205"/>
      <c r="Y57" s="2201"/>
      <c r="Z57" s="2201"/>
    </row>
    <row r="58" spans="1:26" ht="12.95" customHeight="1">
      <c r="A58" s="2235">
        <v>3165</v>
      </c>
      <c r="B58" s="2236"/>
      <c r="C58" s="2204" t="s">
        <v>23708</v>
      </c>
      <c r="D58" s="2208"/>
      <c r="E58" s="2208"/>
      <c r="F58" s="2208"/>
      <c r="G58" s="2208"/>
      <c r="H58" s="2205"/>
      <c r="I58" s="2221">
        <v>360</v>
      </c>
      <c r="J58" s="2222"/>
      <c r="K58" s="2223"/>
      <c r="L58" s="813"/>
      <c r="M58" s="2204" t="s">
        <v>23709</v>
      </c>
      <c r="N58" s="2208"/>
      <c r="O58" s="2205"/>
      <c r="P58" s="2212">
        <v>265</v>
      </c>
      <c r="Q58" s="2213"/>
      <c r="R58" s="2214">
        <v>2.4</v>
      </c>
      <c r="S58" s="2215"/>
      <c r="T58" s="812">
        <v>9.15</v>
      </c>
      <c r="U58" s="811">
        <v>7.4</v>
      </c>
      <c r="V58" s="811">
        <v>3.9</v>
      </c>
      <c r="W58" s="2212">
        <v>1</v>
      </c>
      <c r="X58" s="2213"/>
      <c r="Y58" s="2199"/>
      <c r="Z58" s="2199"/>
    </row>
    <row r="59" spans="1:26" ht="12.95" customHeight="1">
      <c r="A59" s="2235">
        <v>3185</v>
      </c>
      <c r="B59" s="2236"/>
      <c r="C59" s="2204" t="s">
        <v>23710</v>
      </c>
      <c r="D59" s="2208"/>
      <c r="E59" s="2208"/>
      <c r="F59" s="2208"/>
      <c r="G59" s="2208"/>
      <c r="H59" s="2205"/>
      <c r="I59" s="2221">
        <v>375</v>
      </c>
      <c r="J59" s="2222"/>
      <c r="K59" s="2223"/>
      <c r="L59" s="813"/>
      <c r="M59" s="2204" t="s">
        <v>23711</v>
      </c>
      <c r="N59" s="2208"/>
      <c r="O59" s="2205"/>
      <c r="P59" s="2212">
        <v>265</v>
      </c>
      <c r="Q59" s="2213"/>
      <c r="R59" s="2214">
        <v>2.6</v>
      </c>
      <c r="S59" s="2215"/>
      <c r="T59" s="811">
        <v>9.1</v>
      </c>
      <c r="U59" s="812">
        <v>7.35</v>
      </c>
      <c r="V59" s="812">
        <v>3.95</v>
      </c>
      <c r="W59" s="2212">
        <v>1</v>
      </c>
      <c r="X59" s="2213"/>
      <c r="Y59" s="2199"/>
      <c r="Z59" s="2199"/>
    </row>
    <row r="60" spans="1:26" ht="12.95" customHeight="1">
      <c r="A60" s="2216" t="s">
        <v>23712</v>
      </c>
      <c r="B60" s="2217"/>
      <c r="C60" s="2204" t="s">
        <v>23713</v>
      </c>
      <c r="D60" s="2208"/>
      <c r="E60" s="2208"/>
      <c r="F60" s="2208"/>
      <c r="G60" s="2208"/>
      <c r="H60" s="2205"/>
      <c r="I60" s="2221">
        <v>315</v>
      </c>
      <c r="J60" s="2222"/>
      <c r="K60" s="2223"/>
      <c r="L60" s="813"/>
      <c r="M60" s="2204" t="s">
        <v>23714</v>
      </c>
      <c r="N60" s="2208"/>
      <c r="O60" s="2205"/>
      <c r="P60" s="2212">
        <v>1582</v>
      </c>
      <c r="Q60" s="2213"/>
      <c r="R60" s="2224">
        <v>8.75</v>
      </c>
      <c r="S60" s="2225"/>
      <c r="T60" s="811">
        <v>58.7</v>
      </c>
      <c r="U60" s="811">
        <v>5.5</v>
      </c>
      <c r="V60" s="811">
        <v>4.9000000000000004</v>
      </c>
      <c r="W60" s="2212">
        <v>1</v>
      </c>
      <c r="X60" s="2213"/>
      <c r="Y60" s="2199"/>
      <c r="Z60" s="2199"/>
    </row>
    <row r="61" spans="1:26" ht="14.1" customHeight="1">
      <c r="A61" s="2235">
        <v>3360</v>
      </c>
      <c r="B61" s="2236"/>
      <c r="C61" s="2204" t="s">
        <v>23715</v>
      </c>
      <c r="D61" s="2208"/>
      <c r="E61" s="2208"/>
      <c r="F61" s="2208"/>
      <c r="G61" s="2208"/>
      <c r="H61" s="2205"/>
      <c r="I61" s="2221">
        <v>499</v>
      </c>
      <c r="J61" s="2222"/>
      <c r="K61" s="2223"/>
      <c r="L61" s="813"/>
      <c r="M61" s="2204" t="s">
        <v>23716</v>
      </c>
      <c r="N61" s="2208"/>
      <c r="O61" s="2205"/>
      <c r="P61" s="2212">
        <v>764</v>
      </c>
      <c r="Q61" s="2213"/>
      <c r="R61" s="2224">
        <v>5.85</v>
      </c>
      <c r="S61" s="2225"/>
      <c r="T61" s="811">
        <v>12.4</v>
      </c>
      <c r="U61" s="812">
        <v>11.95</v>
      </c>
      <c r="V61" s="812">
        <v>5.15</v>
      </c>
      <c r="W61" s="2212">
        <v>1</v>
      </c>
      <c r="X61" s="2213"/>
      <c r="Y61" s="2197"/>
      <c r="Z61" s="2197"/>
    </row>
    <row r="62" spans="1:26" ht="12.95" customHeight="1">
      <c r="A62" s="2235">
        <v>3410</v>
      </c>
      <c r="B62" s="2236"/>
      <c r="C62" s="2204" t="s">
        <v>23717</v>
      </c>
      <c r="D62" s="2208"/>
      <c r="E62" s="2208"/>
      <c r="F62" s="2208"/>
      <c r="G62" s="2208"/>
      <c r="H62" s="2205"/>
      <c r="I62" s="2221">
        <v>509</v>
      </c>
      <c r="J62" s="2222"/>
      <c r="K62" s="2223"/>
      <c r="L62" s="813"/>
      <c r="M62" s="2204" t="s">
        <v>23718</v>
      </c>
      <c r="N62" s="2208"/>
      <c r="O62" s="2205"/>
      <c r="P62" s="2212">
        <v>1890</v>
      </c>
      <c r="Q62" s="2213"/>
      <c r="R62" s="2224">
        <v>9.3699999999999992</v>
      </c>
      <c r="S62" s="2225"/>
      <c r="T62" s="811">
        <v>17.5</v>
      </c>
      <c r="U62" s="814">
        <v>8</v>
      </c>
      <c r="V62" s="811">
        <v>13.5</v>
      </c>
      <c r="W62" s="2212">
        <v>1</v>
      </c>
      <c r="X62" s="2213"/>
      <c r="Y62" s="2199"/>
      <c r="Z62" s="2199"/>
    </row>
    <row r="63" spans="1:26" ht="12.95" customHeight="1">
      <c r="A63" s="2235">
        <v>3420</v>
      </c>
      <c r="B63" s="2236"/>
      <c r="C63" s="2204" t="s">
        <v>23719</v>
      </c>
      <c r="D63" s="2208"/>
      <c r="E63" s="2208"/>
      <c r="F63" s="2208"/>
      <c r="G63" s="2208"/>
      <c r="H63" s="2205"/>
      <c r="I63" s="2221">
        <v>579</v>
      </c>
      <c r="J63" s="2222"/>
      <c r="K63" s="2223"/>
      <c r="L63" s="813"/>
      <c r="M63" s="2204" t="s">
        <v>23720</v>
      </c>
      <c r="N63" s="2208"/>
      <c r="O63" s="2205"/>
      <c r="P63" s="2212">
        <v>1890</v>
      </c>
      <c r="Q63" s="2213"/>
      <c r="R63" s="2212">
        <v>11</v>
      </c>
      <c r="S63" s="2213"/>
      <c r="T63" s="811">
        <v>17.5</v>
      </c>
      <c r="U63" s="814">
        <v>8</v>
      </c>
      <c r="V63" s="811">
        <v>13.5</v>
      </c>
      <c r="W63" s="2212">
        <v>1</v>
      </c>
      <c r="X63" s="2213"/>
      <c r="Y63" s="2199"/>
      <c r="Z63" s="2199"/>
    </row>
    <row r="64" spans="1:26" ht="14.1" customHeight="1">
      <c r="A64" s="2235">
        <v>4490</v>
      </c>
      <c r="B64" s="2236"/>
      <c r="C64" s="2204" t="s">
        <v>23721</v>
      </c>
      <c r="D64" s="2208"/>
      <c r="E64" s="2208"/>
      <c r="F64" s="2208"/>
      <c r="G64" s="2208"/>
      <c r="H64" s="2205"/>
      <c r="I64" s="2221">
        <v>186</v>
      </c>
      <c r="J64" s="2222"/>
      <c r="K64" s="2223"/>
      <c r="L64" s="813"/>
      <c r="M64" s="2204" t="s">
        <v>23722</v>
      </c>
      <c r="N64" s="2208"/>
      <c r="O64" s="2205"/>
      <c r="P64" s="2212">
        <v>361</v>
      </c>
      <c r="Q64" s="2213"/>
      <c r="R64" s="2214">
        <v>1.8</v>
      </c>
      <c r="S64" s="2215"/>
      <c r="T64" s="811">
        <v>9.4</v>
      </c>
      <c r="U64" s="811">
        <v>7.3</v>
      </c>
      <c r="V64" s="812">
        <v>5.25</v>
      </c>
      <c r="W64" s="2212">
        <v>1</v>
      </c>
      <c r="X64" s="2213"/>
      <c r="Y64" s="2197"/>
      <c r="Z64" s="2197"/>
    </row>
    <row r="65" spans="1:26" ht="12.95" customHeight="1">
      <c r="A65" s="2235">
        <v>7471</v>
      </c>
      <c r="B65" s="2236"/>
      <c r="C65" s="2204" t="s">
        <v>23723</v>
      </c>
      <c r="D65" s="2208"/>
      <c r="E65" s="2208"/>
      <c r="F65" s="2208"/>
      <c r="G65" s="2208"/>
      <c r="H65" s="2205"/>
      <c r="I65" s="2221">
        <v>25</v>
      </c>
      <c r="J65" s="2222"/>
      <c r="K65" s="2223"/>
      <c r="L65" s="813"/>
      <c r="M65" s="2204" t="s">
        <v>23724</v>
      </c>
      <c r="N65" s="2208"/>
      <c r="O65" s="2205"/>
      <c r="P65" s="2212">
        <v>12</v>
      </c>
      <c r="Q65" s="2213"/>
      <c r="R65" s="2214">
        <v>0.1</v>
      </c>
      <c r="S65" s="2215"/>
      <c r="T65" s="812">
        <v>1.65</v>
      </c>
      <c r="U65" s="811">
        <v>2.2000000000000002</v>
      </c>
      <c r="V65" s="812">
        <v>3.15</v>
      </c>
      <c r="W65" s="2212">
        <v>1</v>
      </c>
      <c r="X65" s="2213"/>
      <c r="Y65" s="2199"/>
      <c r="Z65" s="2199"/>
    </row>
    <row r="66" spans="1:26" ht="12.95" customHeight="1">
      <c r="A66" s="2235">
        <v>7510</v>
      </c>
      <c r="B66" s="2236"/>
      <c r="C66" s="2204" t="s">
        <v>23725</v>
      </c>
      <c r="D66" s="2208"/>
      <c r="E66" s="2208"/>
      <c r="F66" s="2208"/>
      <c r="G66" s="2208"/>
      <c r="H66" s="2205"/>
      <c r="I66" s="2221">
        <v>30.87</v>
      </c>
      <c r="J66" s="2222"/>
      <c r="K66" s="2223"/>
      <c r="L66" s="813"/>
      <c r="M66" s="2204" t="s">
        <v>23726</v>
      </c>
      <c r="N66" s="2208"/>
      <c r="O66" s="2205"/>
      <c r="P66" s="2212">
        <v>17</v>
      </c>
      <c r="Q66" s="2213"/>
      <c r="R66" s="2214">
        <v>0.5</v>
      </c>
      <c r="S66" s="2215"/>
      <c r="T66" s="811">
        <v>1.6</v>
      </c>
      <c r="U66" s="811">
        <v>3.2</v>
      </c>
      <c r="V66" s="811">
        <v>3.3</v>
      </c>
      <c r="W66" s="2212">
        <v>1</v>
      </c>
      <c r="X66" s="2213"/>
      <c r="Y66" s="2199"/>
      <c r="Z66" s="2199"/>
    </row>
    <row r="67" spans="1:26" ht="12.95" customHeight="1">
      <c r="A67" s="2235">
        <v>7621</v>
      </c>
      <c r="B67" s="2236"/>
      <c r="C67" s="2204" t="s">
        <v>23727</v>
      </c>
      <c r="D67" s="2208"/>
      <c r="E67" s="2208"/>
      <c r="F67" s="2208"/>
      <c r="G67" s="2208"/>
      <c r="H67" s="2205"/>
      <c r="I67" s="2221">
        <v>49</v>
      </c>
      <c r="J67" s="2222"/>
      <c r="K67" s="2223"/>
      <c r="L67" s="813"/>
      <c r="M67" s="2204" t="s">
        <v>23728</v>
      </c>
      <c r="N67" s="2208"/>
      <c r="O67" s="2205"/>
      <c r="P67" s="2212">
        <v>153</v>
      </c>
      <c r="Q67" s="2213"/>
      <c r="R67" s="2224">
        <v>1.32</v>
      </c>
      <c r="S67" s="2225"/>
      <c r="T67" s="811">
        <v>6.5</v>
      </c>
      <c r="U67" s="812">
        <v>3.25</v>
      </c>
      <c r="V67" s="812">
        <v>7.25</v>
      </c>
      <c r="W67" s="2212">
        <v>1</v>
      </c>
      <c r="X67" s="2213"/>
      <c r="Y67" s="2199"/>
      <c r="Z67" s="2199"/>
    </row>
    <row r="68" spans="1:26" ht="14.1" customHeight="1">
      <c r="A68" s="2235">
        <v>7626</v>
      </c>
      <c r="B68" s="2236"/>
      <c r="C68" s="2204" t="s">
        <v>23729</v>
      </c>
      <c r="D68" s="2208"/>
      <c r="E68" s="2208"/>
      <c r="F68" s="2208"/>
      <c r="G68" s="2208"/>
      <c r="H68" s="2205"/>
      <c r="I68" s="2221">
        <v>55</v>
      </c>
      <c r="J68" s="2222"/>
      <c r="K68" s="2223"/>
      <c r="L68" s="813"/>
      <c r="M68" s="2204" t="s">
        <v>23730</v>
      </c>
      <c r="N68" s="2208"/>
      <c r="O68" s="2205"/>
      <c r="P68" s="2212">
        <v>32</v>
      </c>
      <c r="Q68" s="2213"/>
      <c r="R68" s="2224">
        <v>0.56999999999999995</v>
      </c>
      <c r="S68" s="2225"/>
      <c r="T68" s="814">
        <v>4</v>
      </c>
      <c r="U68" s="814">
        <v>2</v>
      </c>
      <c r="V68" s="814">
        <v>4</v>
      </c>
      <c r="W68" s="2212">
        <v>1</v>
      </c>
      <c r="X68" s="2213"/>
      <c r="Y68" s="2197"/>
      <c r="Z68" s="2197"/>
    </row>
    <row r="69" spans="1:26" ht="12.95" customHeight="1">
      <c r="A69" s="2235">
        <v>7630</v>
      </c>
      <c r="B69" s="2236"/>
      <c r="C69" s="2204" t="s">
        <v>23731</v>
      </c>
      <c r="D69" s="2208"/>
      <c r="E69" s="2208"/>
      <c r="F69" s="2208"/>
      <c r="G69" s="2208"/>
      <c r="H69" s="2205"/>
      <c r="I69" s="2221">
        <v>35</v>
      </c>
      <c r="J69" s="2222"/>
      <c r="K69" s="2223"/>
      <c r="L69" s="813"/>
      <c r="M69" s="2204" t="s">
        <v>23732</v>
      </c>
      <c r="N69" s="2208"/>
      <c r="O69" s="2205"/>
      <c r="P69" s="2224">
        <v>116.38</v>
      </c>
      <c r="Q69" s="2225"/>
      <c r="R69" s="2224">
        <v>0.67</v>
      </c>
      <c r="S69" s="2225"/>
      <c r="T69" s="814">
        <v>7</v>
      </c>
      <c r="U69" s="812">
        <v>4.75</v>
      </c>
      <c r="V69" s="811">
        <v>3.5</v>
      </c>
      <c r="W69" s="2212">
        <v>1</v>
      </c>
      <c r="X69" s="2213"/>
      <c r="Y69" s="2199"/>
      <c r="Z69" s="2199"/>
    </row>
    <row r="70" spans="1:26" ht="12.95" customHeight="1">
      <c r="A70" s="2235">
        <v>7635</v>
      </c>
      <c r="B70" s="2236"/>
      <c r="C70" s="2204" t="s">
        <v>23733</v>
      </c>
      <c r="D70" s="2208"/>
      <c r="E70" s="2208"/>
      <c r="F70" s="2208"/>
      <c r="G70" s="2208"/>
      <c r="H70" s="2205"/>
      <c r="I70" s="2221">
        <v>20</v>
      </c>
      <c r="J70" s="2222"/>
      <c r="K70" s="2223"/>
      <c r="L70" s="813"/>
      <c r="M70" s="2204" t="s">
        <v>23734</v>
      </c>
      <c r="N70" s="2208"/>
      <c r="O70" s="2205"/>
      <c r="P70" s="2212">
        <v>117</v>
      </c>
      <c r="Q70" s="2213"/>
      <c r="R70" s="2224">
        <v>0.86</v>
      </c>
      <c r="S70" s="2225"/>
      <c r="T70" s="814">
        <v>9</v>
      </c>
      <c r="U70" s="812">
        <v>3.25</v>
      </c>
      <c r="V70" s="814">
        <v>4</v>
      </c>
      <c r="W70" s="2212">
        <v>1</v>
      </c>
      <c r="X70" s="2213"/>
      <c r="Y70" s="2199"/>
      <c r="Z70" s="2199"/>
    </row>
    <row r="71" spans="1:26" ht="13.7" customHeight="1">
      <c r="A71" s="2235">
        <v>8560</v>
      </c>
      <c r="B71" s="2236"/>
      <c r="C71" s="2204" t="s">
        <v>23672</v>
      </c>
      <c r="D71" s="2208"/>
      <c r="E71" s="2208"/>
      <c r="F71" s="2208"/>
      <c r="G71" s="2208"/>
      <c r="H71" s="2205"/>
      <c r="I71" s="2221">
        <v>235</v>
      </c>
      <c r="J71" s="2222"/>
      <c r="K71" s="2223"/>
      <c r="L71" s="813"/>
      <c r="M71" s="2204" t="s">
        <v>23673</v>
      </c>
      <c r="N71" s="2208"/>
      <c r="O71" s="2205"/>
      <c r="P71" s="2212">
        <v>2385</v>
      </c>
      <c r="Q71" s="2213"/>
      <c r="R71" s="2224">
        <v>15.05</v>
      </c>
      <c r="S71" s="2225"/>
      <c r="T71" s="812">
        <v>31.55</v>
      </c>
      <c r="U71" s="812">
        <v>8.35</v>
      </c>
      <c r="V71" s="812">
        <v>9.0500000000000007</v>
      </c>
      <c r="W71" s="2212">
        <v>1</v>
      </c>
      <c r="X71" s="2213"/>
      <c r="Y71" s="2197"/>
      <c r="Z71" s="2197"/>
    </row>
    <row r="72" spans="1:26" ht="60.2" customHeight="1">
      <c r="A72" s="2237" t="s">
        <v>23735</v>
      </c>
      <c r="B72" s="2237"/>
      <c r="C72" s="2237"/>
      <c r="D72" s="2237"/>
      <c r="E72" s="2237"/>
      <c r="F72" s="2237"/>
      <c r="G72" s="2237"/>
      <c r="H72" s="2237"/>
      <c r="I72" s="2237"/>
      <c r="J72" s="2237"/>
      <c r="K72" s="2237"/>
      <c r="L72" s="2237"/>
      <c r="M72" s="2237"/>
      <c r="N72" s="2237"/>
      <c r="O72" s="2237"/>
      <c r="P72" s="2237"/>
      <c r="Q72" s="2237"/>
      <c r="R72" s="2237"/>
      <c r="S72" s="2237"/>
      <c r="T72" s="2237"/>
      <c r="U72" s="2237"/>
      <c r="V72" s="2237"/>
      <c r="W72" s="2237"/>
      <c r="X72" s="2237"/>
      <c r="Y72" s="2237"/>
      <c r="Z72" s="2237"/>
    </row>
    <row r="73" spans="1:26" ht="30" customHeight="1">
      <c r="A73" s="2216" t="s">
        <v>23644</v>
      </c>
      <c r="B73" s="2217"/>
      <c r="C73" s="2204" t="s">
        <v>23645</v>
      </c>
      <c r="D73" s="2208"/>
      <c r="E73" s="2208"/>
      <c r="F73" s="2208"/>
      <c r="G73" s="2208"/>
      <c r="H73" s="2205"/>
      <c r="I73" s="2206" t="s">
        <v>23646</v>
      </c>
      <c r="J73" s="2218"/>
      <c r="K73" s="2207"/>
      <c r="L73" s="808" t="s">
        <v>23647</v>
      </c>
      <c r="M73" s="2204" t="s">
        <v>23648</v>
      </c>
      <c r="N73" s="2208"/>
      <c r="O73" s="2205"/>
      <c r="P73" s="2204" t="s">
        <v>23649</v>
      </c>
      <c r="Q73" s="2205"/>
      <c r="R73" s="2204" t="s">
        <v>23650</v>
      </c>
      <c r="S73" s="2205"/>
      <c r="T73" s="809" t="s">
        <v>23651</v>
      </c>
      <c r="U73" s="809" t="s">
        <v>23652</v>
      </c>
      <c r="V73" s="809" t="s">
        <v>23653</v>
      </c>
      <c r="W73" s="2204" t="s">
        <v>23654</v>
      </c>
      <c r="X73" s="2205"/>
      <c r="Y73" s="2201"/>
      <c r="Z73" s="2201"/>
    </row>
    <row r="74" spans="1:26" ht="12.95" customHeight="1">
      <c r="A74" s="2235">
        <v>6220</v>
      </c>
      <c r="B74" s="2236"/>
      <c r="C74" s="2204" t="s">
        <v>23736</v>
      </c>
      <c r="D74" s="2208"/>
      <c r="E74" s="2208"/>
      <c r="F74" s="2208"/>
      <c r="G74" s="2208"/>
      <c r="H74" s="2205"/>
      <c r="I74" s="2221">
        <v>117.6</v>
      </c>
      <c r="J74" s="2222"/>
      <c r="K74" s="2223"/>
      <c r="L74" s="813"/>
      <c r="M74" s="2204" t="s">
        <v>23737</v>
      </c>
      <c r="N74" s="2208"/>
      <c r="O74" s="2205"/>
      <c r="P74" s="2212">
        <v>104</v>
      </c>
      <c r="Q74" s="2213"/>
      <c r="R74" s="2224">
        <v>0.45</v>
      </c>
      <c r="S74" s="2225"/>
      <c r="T74" s="812">
        <v>8.85</v>
      </c>
      <c r="U74" s="812">
        <v>5.45</v>
      </c>
      <c r="V74" s="812">
        <v>2.15</v>
      </c>
      <c r="W74" s="2212">
        <v>1</v>
      </c>
      <c r="X74" s="2213"/>
      <c r="Y74" s="2199"/>
      <c r="Z74" s="2199"/>
    </row>
    <row r="75" spans="1:26" ht="12.95" customHeight="1">
      <c r="A75" s="2235">
        <v>6250</v>
      </c>
      <c r="B75" s="2236"/>
      <c r="C75" s="2204" t="s">
        <v>23738</v>
      </c>
      <c r="D75" s="2208"/>
      <c r="E75" s="2208"/>
      <c r="F75" s="2208"/>
      <c r="G75" s="2208"/>
      <c r="H75" s="2205"/>
      <c r="I75" s="2221">
        <v>140</v>
      </c>
      <c r="J75" s="2222"/>
      <c r="K75" s="2223"/>
      <c r="L75" s="813"/>
      <c r="M75" s="2204" t="s">
        <v>23739</v>
      </c>
      <c r="N75" s="2208"/>
      <c r="O75" s="2205"/>
      <c r="P75" s="2212">
        <v>104</v>
      </c>
      <c r="Q75" s="2213"/>
      <c r="R75" s="2224">
        <v>0.45</v>
      </c>
      <c r="S75" s="2225"/>
      <c r="T75" s="812">
        <v>8.85</v>
      </c>
      <c r="U75" s="812">
        <v>5.45</v>
      </c>
      <c r="V75" s="812">
        <v>2.15</v>
      </c>
      <c r="W75" s="2212">
        <v>1</v>
      </c>
      <c r="X75" s="2213"/>
      <c r="Y75" s="2199"/>
      <c r="Z75" s="2199"/>
    </row>
    <row r="76" spans="1:26" ht="14.25" customHeight="1">
      <c r="A76" s="2235">
        <v>6520</v>
      </c>
      <c r="B76" s="2236"/>
      <c r="C76" s="2204" t="s">
        <v>23740</v>
      </c>
      <c r="D76" s="2208"/>
      <c r="E76" s="2208"/>
      <c r="F76" s="2208"/>
      <c r="G76" s="2208"/>
      <c r="H76" s="2205"/>
      <c r="I76" s="2221">
        <v>573.29999999999995</v>
      </c>
      <c r="J76" s="2222"/>
      <c r="K76" s="2223"/>
      <c r="L76" s="813"/>
      <c r="M76" s="2204" t="s">
        <v>23741</v>
      </c>
      <c r="N76" s="2208"/>
      <c r="O76" s="2205"/>
      <c r="P76" s="2212">
        <v>195</v>
      </c>
      <c r="Q76" s="2213"/>
      <c r="R76" s="2224">
        <v>0.85</v>
      </c>
      <c r="S76" s="2225"/>
      <c r="T76" s="811">
        <v>10.1</v>
      </c>
      <c r="U76" s="811">
        <v>6.1</v>
      </c>
      <c r="V76" s="812">
        <v>3.15</v>
      </c>
      <c r="W76" s="2212">
        <v>1</v>
      </c>
      <c r="X76" s="2213"/>
      <c r="Y76" s="2197"/>
      <c r="Z76" s="2197"/>
    </row>
    <row r="77" spans="1:26" ht="43.7" customHeight="1">
      <c r="A77" s="2201" t="s">
        <v>23742</v>
      </c>
      <c r="B77" s="2201"/>
      <c r="C77" s="2201"/>
      <c r="D77" s="2201"/>
      <c r="E77" s="2201"/>
      <c r="F77" s="2201"/>
      <c r="G77" s="2201"/>
      <c r="H77" s="2201"/>
      <c r="I77" s="2201"/>
      <c r="J77" s="2201"/>
      <c r="K77" s="2201"/>
      <c r="L77" s="2201"/>
      <c r="M77" s="2201"/>
      <c r="N77" s="2201"/>
      <c r="O77" s="2201"/>
      <c r="P77" s="2201"/>
      <c r="Q77" s="2201"/>
      <c r="R77" s="2201"/>
      <c r="S77" s="2201"/>
      <c r="T77" s="2201"/>
      <c r="U77" s="2201"/>
      <c r="V77" s="2201"/>
      <c r="W77" s="2201"/>
      <c r="X77" s="2201"/>
      <c r="Y77" s="2201"/>
      <c r="Z77" s="2201"/>
    </row>
    <row r="78" spans="1:26" ht="30" customHeight="1">
      <c r="A78" s="2216" t="s">
        <v>23644</v>
      </c>
      <c r="B78" s="2217"/>
      <c r="C78" s="2204" t="s">
        <v>23645</v>
      </c>
      <c r="D78" s="2208"/>
      <c r="E78" s="2208"/>
      <c r="F78" s="2208"/>
      <c r="G78" s="2208"/>
      <c r="H78" s="2205"/>
      <c r="I78" s="2206" t="s">
        <v>23646</v>
      </c>
      <c r="J78" s="2218"/>
      <c r="K78" s="2207"/>
      <c r="L78" s="808" t="s">
        <v>23647</v>
      </c>
      <c r="M78" s="2204" t="s">
        <v>23648</v>
      </c>
      <c r="N78" s="2208"/>
      <c r="O78" s="2205"/>
      <c r="P78" s="2204" t="s">
        <v>23649</v>
      </c>
      <c r="Q78" s="2205"/>
      <c r="R78" s="2204" t="s">
        <v>23650</v>
      </c>
      <c r="S78" s="2205"/>
      <c r="T78" s="809" t="s">
        <v>23651</v>
      </c>
      <c r="U78" s="809" t="s">
        <v>23652</v>
      </c>
      <c r="V78" s="809" t="s">
        <v>23653</v>
      </c>
      <c r="W78" s="2204" t="s">
        <v>23654</v>
      </c>
      <c r="X78" s="2205"/>
      <c r="Y78" s="2201"/>
      <c r="Z78" s="2201"/>
    </row>
    <row r="79" spans="1:26" ht="12.95" customHeight="1">
      <c r="A79" s="2238">
        <v>37416</v>
      </c>
      <c r="B79" s="2239"/>
      <c r="C79" s="2204" t="s">
        <v>23743</v>
      </c>
      <c r="D79" s="2208"/>
      <c r="E79" s="2208"/>
      <c r="F79" s="2208"/>
      <c r="G79" s="2208"/>
      <c r="H79" s="2205"/>
      <c r="I79" s="2221">
        <v>68.5</v>
      </c>
      <c r="J79" s="2222"/>
      <c r="K79" s="2223"/>
      <c r="L79" s="813"/>
      <c r="M79" s="2204" t="s">
        <v>23744</v>
      </c>
      <c r="N79" s="2208"/>
      <c r="O79" s="2205"/>
      <c r="P79" s="2212">
        <v>46</v>
      </c>
      <c r="Q79" s="2213"/>
      <c r="R79" s="2212">
        <v>1</v>
      </c>
      <c r="S79" s="2213"/>
      <c r="T79" s="812">
        <v>15.95</v>
      </c>
      <c r="U79" s="811">
        <v>2.4</v>
      </c>
      <c r="V79" s="811">
        <v>1.2</v>
      </c>
      <c r="W79" s="2212">
        <v>1</v>
      </c>
      <c r="X79" s="2213"/>
      <c r="Y79" s="2199"/>
      <c r="Z79" s="2199"/>
    </row>
    <row r="80" spans="1:26" ht="14.1" customHeight="1">
      <c r="A80" s="2238">
        <v>37424</v>
      </c>
      <c r="B80" s="2239"/>
      <c r="C80" s="2204" t="s">
        <v>23745</v>
      </c>
      <c r="D80" s="2208"/>
      <c r="E80" s="2208"/>
      <c r="F80" s="2208"/>
      <c r="G80" s="2208"/>
      <c r="H80" s="2205"/>
      <c r="I80" s="2221">
        <v>91.5</v>
      </c>
      <c r="J80" s="2222"/>
      <c r="K80" s="2223"/>
      <c r="L80" s="813"/>
      <c r="M80" s="2204" t="s">
        <v>23746</v>
      </c>
      <c r="N80" s="2208"/>
      <c r="O80" s="2205"/>
      <c r="P80" s="2212">
        <v>69</v>
      </c>
      <c r="Q80" s="2213"/>
      <c r="R80" s="2224">
        <v>1.45</v>
      </c>
      <c r="S80" s="2225"/>
      <c r="T80" s="812">
        <v>23.95</v>
      </c>
      <c r="U80" s="811">
        <v>2.4</v>
      </c>
      <c r="V80" s="811">
        <v>1.2</v>
      </c>
      <c r="W80" s="2212">
        <v>1</v>
      </c>
      <c r="X80" s="2213"/>
      <c r="Y80" s="2197"/>
      <c r="Z80" s="2197"/>
    </row>
    <row r="81" spans="1:26" ht="12.95" customHeight="1">
      <c r="A81" s="2238">
        <v>37432</v>
      </c>
      <c r="B81" s="2239"/>
      <c r="C81" s="2204" t="s">
        <v>23747</v>
      </c>
      <c r="D81" s="2208"/>
      <c r="E81" s="2208"/>
      <c r="F81" s="2208"/>
      <c r="G81" s="2208"/>
      <c r="H81" s="2205"/>
      <c r="I81" s="2221">
        <v>114.69</v>
      </c>
      <c r="J81" s="2222"/>
      <c r="K81" s="2223"/>
      <c r="L81" s="813"/>
      <c r="M81" s="2204" t="s">
        <v>23748</v>
      </c>
      <c r="N81" s="2208"/>
      <c r="O81" s="2205"/>
      <c r="P81" s="2212">
        <v>93</v>
      </c>
      <c r="Q81" s="2213"/>
      <c r="R81" s="2224">
        <v>1.85</v>
      </c>
      <c r="S81" s="2225"/>
      <c r="T81" s="812">
        <v>31.95</v>
      </c>
      <c r="U81" s="811">
        <v>2.4</v>
      </c>
      <c r="V81" s="811">
        <v>1.2</v>
      </c>
      <c r="W81" s="2212">
        <v>1</v>
      </c>
      <c r="X81" s="2213"/>
      <c r="Y81" s="2199"/>
      <c r="Z81" s="2199"/>
    </row>
    <row r="82" spans="1:26" ht="12.95" customHeight="1">
      <c r="A82" s="2238">
        <v>37436</v>
      </c>
      <c r="B82" s="2239"/>
      <c r="C82" s="2204" t="s">
        <v>23749</v>
      </c>
      <c r="D82" s="2208"/>
      <c r="E82" s="2208"/>
      <c r="F82" s="2208"/>
      <c r="G82" s="2208"/>
      <c r="H82" s="2205"/>
      <c r="I82" s="2221">
        <v>115.2</v>
      </c>
      <c r="J82" s="2222"/>
      <c r="K82" s="2223"/>
      <c r="L82" s="813"/>
      <c r="M82" s="2204" t="s">
        <v>23750</v>
      </c>
      <c r="N82" s="2208"/>
      <c r="O82" s="2205"/>
      <c r="P82" s="2212">
        <v>104</v>
      </c>
      <c r="Q82" s="2213"/>
      <c r="R82" s="2224">
        <v>2.0499999999999998</v>
      </c>
      <c r="S82" s="2225"/>
      <c r="T82" s="812">
        <v>35.950000000000003</v>
      </c>
      <c r="U82" s="811">
        <v>2.4</v>
      </c>
      <c r="V82" s="811">
        <v>1.2</v>
      </c>
      <c r="W82" s="2212">
        <v>1</v>
      </c>
      <c r="X82" s="2213"/>
      <c r="Y82" s="2199"/>
      <c r="Z82" s="2199"/>
    </row>
    <row r="83" spans="1:26" ht="14.1" customHeight="1">
      <c r="A83" s="2238">
        <v>37448</v>
      </c>
      <c r="B83" s="2239"/>
      <c r="C83" s="2204" t="s">
        <v>23751</v>
      </c>
      <c r="D83" s="2208"/>
      <c r="E83" s="2208"/>
      <c r="F83" s="2208"/>
      <c r="G83" s="2208"/>
      <c r="H83" s="2205"/>
      <c r="I83" s="2221">
        <v>148.6</v>
      </c>
      <c r="J83" s="2222"/>
      <c r="K83" s="2223"/>
      <c r="L83" s="813"/>
      <c r="M83" s="2204" t="s">
        <v>23752</v>
      </c>
      <c r="N83" s="2208"/>
      <c r="O83" s="2205"/>
      <c r="P83" s="2212">
        <v>139</v>
      </c>
      <c r="Q83" s="2213"/>
      <c r="R83" s="2224">
        <v>2.65</v>
      </c>
      <c r="S83" s="2225"/>
      <c r="T83" s="814">
        <v>48</v>
      </c>
      <c r="U83" s="811">
        <v>2.4</v>
      </c>
      <c r="V83" s="811">
        <v>1.2</v>
      </c>
      <c r="W83" s="2212">
        <v>1</v>
      </c>
      <c r="X83" s="2213"/>
      <c r="Y83" s="2197"/>
      <c r="Z83" s="2197"/>
    </row>
    <row r="84" spans="1:26" ht="12.95" customHeight="1">
      <c r="A84" s="2238">
        <v>37459</v>
      </c>
      <c r="B84" s="2239"/>
      <c r="C84" s="2204" t="s">
        <v>23753</v>
      </c>
      <c r="D84" s="2208"/>
      <c r="E84" s="2208"/>
      <c r="F84" s="2208"/>
      <c r="G84" s="2208"/>
      <c r="H84" s="2205"/>
      <c r="I84" s="2221">
        <v>183</v>
      </c>
      <c r="J84" s="2222"/>
      <c r="K84" s="2223"/>
      <c r="L84" s="813"/>
      <c r="M84" s="2204" t="s">
        <v>23754</v>
      </c>
      <c r="N84" s="2208"/>
      <c r="O84" s="2205"/>
      <c r="P84" s="2212">
        <v>167</v>
      </c>
      <c r="Q84" s="2213"/>
      <c r="R84" s="2224">
        <v>3.35</v>
      </c>
      <c r="S84" s="2225"/>
      <c r="T84" s="812">
        <v>57.95</v>
      </c>
      <c r="U84" s="811">
        <v>2.4</v>
      </c>
      <c r="V84" s="811">
        <v>1.2</v>
      </c>
      <c r="W84" s="2212">
        <v>1</v>
      </c>
      <c r="X84" s="2213"/>
      <c r="Y84" s="2199"/>
      <c r="Z84" s="2199"/>
    </row>
    <row r="85" spans="1:26" ht="12.95" customHeight="1">
      <c r="A85" s="2238">
        <v>37472</v>
      </c>
      <c r="B85" s="2239"/>
      <c r="C85" s="2204" t="s">
        <v>23755</v>
      </c>
      <c r="D85" s="2208"/>
      <c r="E85" s="2208"/>
      <c r="F85" s="2208"/>
      <c r="G85" s="2208"/>
      <c r="H85" s="2205"/>
      <c r="I85" s="2221">
        <v>228.4</v>
      </c>
      <c r="J85" s="2222"/>
      <c r="K85" s="2223"/>
      <c r="L85" s="813"/>
      <c r="M85" s="2204" t="s">
        <v>23756</v>
      </c>
      <c r="N85" s="2208"/>
      <c r="O85" s="2205"/>
      <c r="P85" s="2212">
        <v>208</v>
      </c>
      <c r="Q85" s="2213"/>
      <c r="R85" s="2212">
        <v>4</v>
      </c>
      <c r="S85" s="2213"/>
      <c r="T85" s="812">
        <v>71.95</v>
      </c>
      <c r="U85" s="811">
        <v>2.4</v>
      </c>
      <c r="V85" s="811">
        <v>1.2</v>
      </c>
      <c r="W85" s="2212">
        <v>1</v>
      </c>
      <c r="X85" s="2213"/>
      <c r="Y85" s="2199"/>
      <c r="Z85" s="2199"/>
    </row>
    <row r="86" spans="1:26" ht="12.95" customHeight="1">
      <c r="A86" s="2238">
        <v>37478</v>
      </c>
      <c r="B86" s="2239"/>
      <c r="C86" s="2204" t="s">
        <v>23757</v>
      </c>
      <c r="D86" s="2208"/>
      <c r="E86" s="2208"/>
      <c r="F86" s="2208"/>
      <c r="G86" s="2208"/>
      <c r="H86" s="2205"/>
      <c r="I86" s="2221">
        <v>252</v>
      </c>
      <c r="J86" s="2222"/>
      <c r="K86" s="2223"/>
      <c r="L86" s="813"/>
      <c r="M86" s="2204" t="s">
        <v>23758</v>
      </c>
      <c r="N86" s="2208"/>
      <c r="O86" s="2205"/>
      <c r="P86" s="2212">
        <v>227</v>
      </c>
      <c r="Q86" s="2213"/>
      <c r="R86" s="2224">
        <v>4.55</v>
      </c>
      <c r="S86" s="2225"/>
      <c r="T86" s="812">
        <v>78.75</v>
      </c>
      <c r="U86" s="811">
        <v>2.4</v>
      </c>
      <c r="V86" s="811">
        <v>1.2</v>
      </c>
      <c r="W86" s="2212">
        <v>1</v>
      </c>
      <c r="X86" s="2213"/>
      <c r="Y86" s="2199"/>
      <c r="Z86" s="2199"/>
    </row>
    <row r="87" spans="1:26" ht="14.1" customHeight="1">
      <c r="A87" s="2238">
        <v>37496</v>
      </c>
      <c r="B87" s="2239"/>
      <c r="C87" s="2204" t="s">
        <v>23759</v>
      </c>
      <c r="D87" s="2208"/>
      <c r="E87" s="2208"/>
      <c r="F87" s="2208"/>
      <c r="G87" s="2208"/>
      <c r="H87" s="2205"/>
      <c r="I87" s="2221">
        <v>310</v>
      </c>
      <c r="J87" s="2222"/>
      <c r="K87" s="2223"/>
      <c r="L87" s="813"/>
      <c r="M87" s="2204" t="s">
        <v>23760</v>
      </c>
      <c r="N87" s="2208"/>
      <c r="O87" s="2205"/>
      <c r="P87" s="2212">
        <v>277</v>
      </c>
      <c r="Q87" s="2213"/>
      <c r="R87" s="2214">
        <v>5.5</v>
      </c>
      <c r="S87" s="2215"/>
      <c r="T87" s="812">
        <v>95.95</v>
      </c>
      <c r="U87" s="811">
        <v>2.4</v>
      </c>
      <c r="V87" s="811">
        <v>1.2</v>
      </c>
      <c r="W87" s="2212">
        <v>4</v>
      </c>
      <c r="X87" s="2213"/>
      <c r="Y87" s="2197"/>
      <c r="Z87" s="2197"/>
    </row>
    <row r="88" spans="1:26" ht="12.95" customHeight="1">
      <c r="A88" s="2238">
        <v>37816</v>
      </c>
      <c r="B88" s="2239"/>
      <c r="C88" s="2204" t="s">
        <v>23761</v>
      </c>
      <c r="D88" s="2208"/>
      <c r="E88" s="2208"/>
      <c r="F88" s="2208"/>
      <c r="G88" s="2208"/>
      <c r="H88" s="2205"/>
      <c r="I88" s="2221">
        <v>165</v>
      </c>
      <c r="J88" s="2222"/>
      <c r="K88" s="2223"/>
      <c r="L88" s="813"/>
      <c r="M88" s="2204" t="s">
        <v>23762</v>
      </c>
      <c r="N88" s="2208"/>
      <c r="O88" s="2205"/>
      <c r="P88" s="2212">
        <v>277</v>
      </c>
      <c r="Q88" s="2213"/>
      <c r="R88" s="2214">
        <v>3.7</v>
      </c>
      <c r="S88" s="2215"/>
      <c r="T88" s="814">
        <v>48</v>
      </c>
      <c r="U88" s="811">
        <v>2.4</v>
      </c>
      <c r="V88" s="811">
        <v>2.4</v>
      </c>
      <c r="W88" s="2212">
        <v>1</v>
      </c>
      <c r="X88" s="2213"/>
      <c r="Y88" s="2199"/>
      <c r="Z88" s="2199"/>
    </row>
    <row r="89" spans="1:26" ht="12.95" customHeight="1">
      <c r="A89" s="2238">
        <v>37832</v>
      </c>
      <c r="B89" s="2239"/>
      <c r="C89" s="2204" t="s">
        <v>23763</v>
      </c>
      <c r="D89" s="2208"/>
      <c r="E89" s="2208"/>
      <c r="F89" s="2208"/>
      <c r="G89" s="2208"/>
      <c r="H89" s="2205"/>
      <c r="I89" s="2221">
        <v>229.15</v>
      </c>
      <c r="J89" s="2222"/>
      <c r="K89" s="2223"/>
      <c r="L89" s="813"/>
      <c r="M89" s="2204" t="s">
        <v>23764</v>
      </c>
      <c r="N89" s="2208"/>
      <c r="O89" s="2205"/>
      <c r="P89" s="2212">
        <v>334</v>
      </c>
      <c r="Q89" s="2213"/>
      <c r="R89" s="2214">
        <v>5.3</v>
      </c>
      <c r="S89" s="2215"/>
      <c r="T89" s="811">
        <v>57.9</v>
      </c>
      <c r="U89" s="811">
        <v>2.4</v>
      </c>
      <c r="V89" s="811">
        <v>2.4</v>
      </c>
      <c r="W89" s="2212">
        <v>1</v>
      </c>
      <c r="X89" s="2213"/>
      <c r="Y89" s="2199"/>
      <c r="Z89" s="2199"/>
    </row>
    <row r="90" spans="1:26" ht="14.1" customHeight="1">
      <c r="A90" s="2238">
        <v>37872</v>
      </c>
      <c r="B90" s="2239"/>
      <c r="C90" s="2204" t="s">
        <v>23765</v>
      </c>
      <c r="D90" s="2208"/>
      <c r="E90" s="2208"/>
      <c r="F90" s="2208"/>
      <c r="G90" s="2208"/>
      <c r="H90" s="2205"/>
      <c r="I90" s="2221">
        <v>273</v>
      </c>
      <c r="J90" s="2222"/>
      <c r="K90" s="2223"/>
      <c r="L90" s="813"/>
      <c r="M90" s="2204" t="s">
        <v>23766</v>
      </c>
      <c r="N90" s="2208"/>
      <c r="O90" s="2205"/>
      <c r="P90" s="2212">
        <v>386</v>
      </c>
      <c r="Q90" s="2213"/>
      <c r="R90" s="2214">
        <v>5.8</v>
      </c>
      <c r="S90" s="2215"/>
      <c r="T90" s="814">
        <v>72</v>
      </c>
      <c r="U90" s="812">
        <v>2.38</v>
      </c>
      <c r="V90" s="812">
        <v>2.25</v>
      </c>
      <c r="W90" s="2212">
        <v>1</v>
      </c>
      <c r="X90" s="2213"/>
      <c r="Y90" s="2197"/>
      <c r="Z90" s="2197"/>
    </row>
    <row r="91" spans="1:26" ht="12.95" customHeight="1">
      <c r="A91" s="2238">
        <v>37896</v>
      </c>
      <c r="B91" s="2239"/>
      <c r="C91" s="2204" t="s">
        <v>23767</v>
      </c>
      <c r="D91" s="2208"/>
      <c r="E91" s="2208"/>
      <c r="F91" s="2208"/>
      <c r="G91" s="2208"/>
      <c r="H91" s="2205"/>
      <c r="I91" s="2221">
        <v>388.5</v>
      </c>
      <c r="J91" s="2222"/>
      <c r="K91" s="2223"/>
      <c r="L91" s="813"/>
      <c r="M91" s="2204" t="s">
        <v>23768</v>
      </c>
      <c r="N91" s="2208"/>
      <c r="O91" s="2205"/>
      <c r="P91" s="2212">
        <v>768</v>
      </c>
      <c r="Q91" s="2213"/>
      <c r="R91" s="2224">
        <v>8.25</v>
      </c>
      <c r="S91" s="2225"/>
      <c r="T91" s="814">
        <v>96</v>
      </c>
      <c r="U91" s="814">
        <v>4</v>
      </c>
      <c r="V91" s="814">
        <v>2</v>
      </c>
      <c r="W91" s="2212">
        <v>1</v>
      </c>
      <c r="X91" s="2213"/>
      <c r="Y91" s="2199"/>
      <c r="Z91" s="2199"/>
    </row>
    <row r="92" spans="1:26" ht="12.95" customHeight="1">
      <c r="A92" s="2238">
        <v>37532</v>
      </c>
      <c r="B92" s="2239"/>
      <c r="C92" s="2204" t="s">
        <v>23769</v>
      </c>
      <c r="D92" s="2208"/>
      <c r="E92" s="2208"/>
      <c r="F92" s="2208"/>
      <c r="G92" s="2208"/>
      <c r="H92" s="2205"/>
      <c r="I92" s="2221">
        <v>294</v>
      </c>
      <c r="J92" s="2222"/>
      <c r="K92" s="2223"/>
      <c r="L92" s="813"/>
      <c r="M92" s="2204" t="s">
        <v>23770</v>
      </c>
      <c r="N92" s="2208"/>
      <c r="O92" s="2205"/>
      <c r="P92" s="2212">
        <v>454</v>
      </c>
      <c r="Q92" s="2213"/>
      <c r="R92" s="2214">
        <v>6.3</v>
      </c>
      <c r="S92" s="2215"/>
      <c r="T92" s="812">
        <v>78.75</v>
      </c>
      <c r="U92" s="811">
        <v>2.4</v>
      </c>
      <c r="V92" s="811">
        <v>2.4</v>
      </c>
      <c r="W92" s="2212">
        <v>1</v>
      </c>
      <c r="X92" s="2213"/>
      <c r="Y92" s="2199"/>
      <c r="Z92" s="2199"/>
    </row>
    <row r="93" spans="1:26" ht="12.95" customHeight="1">
      <c r="A93" s="2238">
        <v>37540</v>
      </c>
      <c r="B93" s="2239"/>
      <c r="C93" s="2204" t="s">
        <v>23771</v>
      </c>
      <c r="D93" s="2208"/>
      <c r="E93" s="2208"/>
      <c r="F93" s="2208"/>
      <c r="G93" s="2208"/>
      <c r="H93" s="2205"/>
      <c r="I93" s="2221">
        <v>294</v>
      </c>
      <c r="J93" s="2222"/>
      <c r="K93" s="2223"/>
      <c r="L93" s="813"/>
      <c r="M93" s="2204" t="s">
        <v>23772</v>
      </c>
      <c r="N93" s="2208"/>
      <c r="O93" s="2205"/>
      <c r="P93" s="2212">
        <v>506</v>
      </c>
      <c r="Q93" s="2213"/>
      <c r="R93" s="2224">
        <v>6.77</v>
      </c>
      <c r="S93" s="2225"/>
      <c r="T93" s="814">
        <v>78</v>
      </c>
      <c r="U93" s="812">
        <v>2.75</v>
      </c>
      <c r="V93" s="812">
        <v>2.63</v>
      </c>
      <c r="W93" s="2212">
        <v>1</v>
      </c>
      <c r="X93" s="2213"/>
      <c r="Y93" s="2199"/>
      <c r="Z93" s="2199"/>
    </row>
    <row r="94" spans="1:26" ht="14.1" customHeight="1">
      <c r="A94" s="2238">
        <v>30015</v>
      </c>
      <c r="B94" s="2239"/>
      <c r="C94" s="2204" t="s">
        <v>23773</v>
      </c>
      <c r="D94" s="2208"/>
      <c r="E94" s="2208"/>
      <c r="F94" s="2208"/>
      <c r="G94" s="2208"/>
      <c r="H94" s="2205"/>
      <c r="I94" s="2221">
        <v>63</v>
      </c>
      <c r="J94" s="2222"/>
      <c r="K94" s="2223"/>
      <c r="L94" s="813"/>
      <c r="M94" s="2204" t="s">
        <v>23774</v>
      </c>
      <c r="N94" s="2208"/>
      <c r="O94" s="2205"/>
      <c r="P94" s="2212">
        <v>647</v>
      </c>
      <c r="Q94" s="2213"/>
      <c r="R94" s="2224">
        <v>1.65</v>
      </c>
      <c r="S94" s="2225"/>
      <c r="T94" s="812">
        <v>8.15</v>
      </c>
      <c r="U94" s="811">
        <v>24.4</v>
      </c>
      <c r="V94" s="812">
        <v>3.25</v>
      </c>
      <c r="W94" s="2212">
        <v>1</v>
      </c>
      <c r="X94" s="2213"/>
      <c r="Y94" s="2197"/>
      <c r="Z94" s="2197"/>
    </row>
    <row r="95" spans="1:26" ht="12.95" customHeight="1">
      <c r="A95" s="2238">
        <v>30025</v>
      </c>
      <c r="B95" s="2239"/>
      <c r="C95" s="2204" t="s">
        <v>23775</v>
      </c>
      <c r="D95" s="2208"/>
      <c r="E95" s="2208"/>
      <c r="F95" s="2208"/>
      <c r="G95" s="2208"/>
      <c r="H95" s="2205"/>
      <c r="I95" s="2221">
        <v>74</v>
      </c>
      <c r="J95" s="2222"/>
      <c r="K95" s="2223"/>
      <c r="L95" s="813"/>
      <c r="M95" s="2204" t="s">
        <v>23776</v>
      </c>
      <c r="N95" s="2208"/>
      <c r="O95" s="2205"/>
      <c r="P95" s="2212">
        <v>809</v>
      </c>
      <c r="Q95" s="2213"/>
      <c r="R95" s="2224">
        <v>2.4500000000000002</v>
      </c>
      <c r="S95" s="2225"/>
      <c r="T95" s="811">
        <v>8.1</v>
      </c>
      <c r="U95" s="811">
        <v>32.200000000000003</v>
      </c>
      <c r="V95" s="811">
        <v>3.1</v>
      </c>
      <c r="W95" s="2212">
        <v>1</v>
      </c>
      <c r="X95" s="2213"/>
      <c r="Y95" s="2199"/>
      <c r="Z95" s="2199"/>
    </row>
    <row r="96" spans="1:26" ht="12.95" customHeight="1">
      <c r="A96" s="2238">
        <v>48375</v>
      </c>
      <c r="B96" s="2239"/>
      <c r="C96" s="2204" t="s">
        <v>23777</v>
      </c>
      <c r="D96" s="2208"/>
      <c r="E96" s="2208"/>
      <c r="F96" s="2208"/>
      <c r="G96" s="2208"/>
      <c r="H96" s="2205"/>
      <c r="I96" s="2221">
        <v>273</v>
      </c>
      <c r="J96" s="2222"/>
      <c r="K96" s="2223"/>
      <c r="L96" s="813"/>
      <c r="M96" s="2204" t="s">
        <v>23778</v>
      </c>
      <c r="N96" s="2208"/>
      <c r="O96" s="2205"/>
      <c r="P96" s="2212">
        <v>1036</v>
      </c>
      <c r="Q96" s="2213"/>
      <c r="R96" s="2224">
        <v>7.55</v>
      </c>
      <c r="S96" s="2225"/>
      <c r="T96" s="811">
        <v>52.3</v>
      </c>
      <c r="U96" s="812">
        <v>4.45</v>
      </c>
      <c r="V96" s="812">
        <v>4.45</v>
      </c>
      <c r="W96" s="2212">
        <v>1</v>
      </c>
      <c r="X96" s="2213"/>
      <c r="Y96" s="2199"/>
      <c r="Z96" s="2199"/>
    </row>
    <row r="97" spans="1:26" ht="12.95" customHeight="1">
      <c r="A97" s="2238">
        <v>78296</v>
      </c>
      <c r="B97" s="2239"/>
      <c r="C97" s="2204" t="s">
        <v>23779</v>
      </c>
      <c r="D97" s="2208"/>
      <c r="E97" s="2208"/>
      <c r="F97" s="2208"/>
      <c r="G97" s="2208"/>
      <c r="H97" s="2205"/>
      <c r="I97" s="2221">
        <v>560</v>
      </c>
      <c r="J97" s="2222"/>
      <c r="K97" s="2223"/>
      <c r="L97" s="813"/>
      <c r="M97" s="2204" t="s">
        <v>23780</v>
      </c>
      <c r="N97" s="2208"/>
      <c r="O97" s="2205"/>
      <c r="P97" s="2212">
        <v>1598</v>
      </c>
      <c r="Q97" s="2213"/>
      <c r="R97" s="2224">
        <v>16.649999999999999</v>
      </c>
      <c r="S97" s="2225"/>
      <c r="T97" s="812">
        <v>80.650000000000006</v>
      </c>
      <c r="U97" s="812">
        <v>4.45</v>
      </c>
      <c r="V97" s="812">
        <v>4.45</v>
      </c>
      <c r="W97" s="2212">
        <v>1</v>
      </c>
      <c r="X97" s="2213"/>
      <c r="Y97" s="2199"/>
      <c r="Z97" s="2199"/>
    </row>
    <row r="98" spans="1:26" ht="14.25" customHeight="1">
      <c r="A98" s="2238">
        <v>20070</v>
      </c>
      <c r="B98" s="2239"/>
      <c r="C98" s="2204" t="s">
        <v>23781</v>
      </c>
      <c r="D98" s="2208"/>
      <c r="E98" s="2208"/>
      <c r="F98" s="2208"/>
      <c r="G98" s="2208"/>
      <c r="H98" s="2205"/>
      <c r="I98" s="2221">
        <v>9.18</v>
      </c>
      <c r="J98" s="2222"/>
      <c r="K98" s="2223"/>
      <c r="L98" s="813"/>
      <c r="M98" s="2204" t="s">
        <v>23782</v>
      </c>
      <c r="N98" s="2208"/>
      <c r="O98" s="2205"/>
      <c r="P98" s="2212">
        <v>22</v>
      </c>
      <c r="Q98" s="2213"/>
      <c r="R98" s="2224">
        <v>0.15</v>
      </c>
      <c r="S98" s="2225"/>
      <c r="T98" s="812">
        <v>4.75</v>
      </c>
      <c r="U98" s="812">
        <v>3.55</v>
      </c>
      <c r="V98" s="812">
        <v>1.25</v>
      </c>
      <c r="W98" s="2212">
        <v>1</v>
      </c>
      <c r="X98" s="2213"/>
      <c r="Y98" s="2197"/>
      <c r="Z98" s="2197"/>
    </row>
    <row r="99" spans="1:26" ht="87.75" customHeight="1">
      <c r="A99" s="2197" t="s">
        <v>23783</v>
      </c>
      <c r="B99" s="2197"/>
      <c r="C99" s="2197"/>
      <c r="D99" s="2197"/>
      <c r="E99" s="2197"/>
      <c r="F99" s="2197"/>
      <c r="G99" s="2197"/>
      <c r="H99" s="2197"/>
      <c r="I99" s="2197"/>
      <c r="J99" s="2197"/>
      <c r="K99" s="2197"/>
      <c r="L99" s="2197"/>
      <c r="M99" s="2197"/>
      <c r="N99" s="2197"/>
      <c r="O99" s="2197"/>
      <c r="P99" s="2197"/>
      <c r="Q99" s="2197"/>
      <c r="R99" s="2197"/>
      <c r="S99" s="2197"/>
      <c r="T99" s="2197"/>
      <c r="U99" s="2197"/>
      <c r="V99" s="2197"/>
      <c r="W99" s="2197"/>
      <c r="X99" s="2197"/>
      <c r="Y99" s="2197"/>
      <c r="Z99" s="2197"/>
    </row>
    <row r="100" spans="1:26" ht="30.95" customHeight="1">
      <c r="A100" s="2216" t="s">
        <v>23644</v>
      </c>
      <c r="B100" s="2217"/>
      <c r="C100" s="2204" t="s">
        <v>23645</v>
      </c>
      <c r="D100" s="2208"/>
      <c r="E100" s="2208"/>
      <c r="F100" s="2208"/>
      <c r="G100" s="2208"/>
      <c r="H100" s="2205"/>
      <c r="I100" s="2206" t="s">
        <v>23646</v>
      </c>
      <c r="J100" s="2218"/>
      <c r="K100" s="2207"/>
      <c r="L100" s="808" t="s">
        <v>23647</v>
      </c>
      <c r="M100" s="2204" t="s">
        <v>23648</v>
      </c>
      <c r="N100" s="2208"/>
      <c r="O100" s="2205"/>
      <c r="P100" s="2204" t="s">
        <v>23649</v>
      </c>
      <c r="Q100" s="2205"/>
      <c r="R100" s="2204" t="s">
        <v>23650</v>
      </c>
      <c r="S100" s="2205"/>
      <c r="T100" s="809" t="s">
        <v>23651</v>
      </c>
      <c r="U100" s="809" t="s">
        <v>23652</v>
      </c>
      <c r="V100" s="809" t="s">
        <v>23653</v>
      </c>
      <c r="W100" s="2204" t="s">
        <v>23654</v>
      </c>
      <c r="X100" s="2205"/>
      <c r="Y100" s="2201"/>
      <c r="Z100" s="2201"/>
    </row>
    <row r="101" spans="1:26" ht="12.95" customHeight="1">
      <c r="A101" s="2238">
        <v>38616</v>
      </c>
      <c r="B101" s="2239"/>
      <c r="C101" s="2204" t="s">
        <v>23784</v>
      </c>
      <c r="D101" s="2208"/>
      <c r="E101" s="2208"/>
      <c r="F101" s="2208"/>
      <c r="G101" s="2208"/>
      <c r="H101" s="2205"/>
      <c r="I101" s="2221">
        <v>80.5</v>
      </c>
      <c r="J101" s="2222"/>
      <c r="K101" s="2223"/>
      <c r="L101" s="813"/>
      <c r="M101" s="2204" t="s">
        <v>23785</v>
      </c>
      <c r="N101" s="2208"/>
      <c r="O101" s="2205"/>
      <c r="P101" s="2212">
        <v>46</v>
      </c>
      <c r="Q101" s="2213"/>
      <c r="R101" s="2214">
        <v>1.2</v>
      </c>
      <c r="S101" s="2215"/>
      <c r="T101" s="812">
        <v>15.95</v>
      </c>
      <c r="U101" s="811">
        <v>2.4</v>
      </c>
      <c r="V101" s="811">
        <v>1.2</v>
      </c>
      <c r="W101" s="2212">
        <v>1</v>
      </c>
      <c r="X101" s="2213"/>
      <c r="Y101" s="2199"/>
      <c r="Z101" s="2199"/>
    </row>
    <row r="102" spans="1:26" ht="12.95" customHeight="1">
      <c r="A102" s="2238">
        <v>38624</v>
      </c>
      <c r="B102" s="2239"/>
      <c r="C102" s="2204" t="s">
        <v>23786</v>
      </c>
      <c r="D102" s="2208"/>
      <c r="E102" s="2208"/>
      <c r="F102" s="2208"/>
      <c r="G102" s="2208"/>
      <c r="H102" s="2205"/>
      <c r="I102" s="2221">
        <v>103</v>
      </c>
      <c r="J102" s="2222"/>
      <c r="K102" s="2223"/>
      <c r="L102" s="813"/>
      <c r="M102" s="2204" t="s">
        <v>23787</v>
      </c>
      <c r="N102" s="2208"/>
      <c r="O102" s="2205"/>
      <c r="P102" s="2212">
        <v>69</v>
      </c>
      <c r="Q102" s="2213"/>
      <c r="R102" s="2214">
        <v>1.6</v>
      </c>
      <c r="S102" s="2215"/>
      <c r="T102" s="812">
        <v>23.95</v>
      </c>
      <c r="U102" s="811">
        <v>2.4</v>
      </c>
      <c r="V102" s="811">
        <v>1.2</v>
      </c>
      <c r="W102" s="2212">
        <v>1</v>
      </c>
      <c r="X102" s="2213"/>
      <c r="Y102" s="2199"/>
      <c r="Z102" s="2199"/>
    </row>
    <row r="103" spans="1:26" ht="12.95" customHeight="1">
      <c r="A103" s="2238">
        <v>38632</v>
      </c>
      <c r="B103" s="2239"/>
      <c r="C103" s="2204" t="s">
        <v>23788</v>
      </c>
      <c r="D103" s="2208"/>
      <c r="E103" s="2208"/>
      <c r="F103" s="2208"/>
      <c r="G103" s="2208"/>
      <c r="H103" s="2205"/>
      <c r="I103" s="2221">
        <v>126.25</v>
      </c>
      <c r="J103" s="2222"/>
      <c r="K103" s="2223"/>
      <c r="L103" s="813"/>
      <c r="M103" s="2204" t="s">
        <v>23789</v>
      </c>
      <c r="N103" s="2208"/>
      <c r="O103" s="2205"/>
      <c r="P103" s="2212">
        <v>93</v>
      </c>
      <c r="Q103" s="2213"/>
      <c r="R103" s="2224">
        <v>2.0499999999999998</v>
      </c>
      <c r="S103" s="2225"/>
      <c r="T103" s="812">
        <v>31.95</v>
      </c>
      <c r="U103" s="811">
        <v>2.4</v>
      </c>
      <c r="V103" s="811">
        <v>1.2</v>
      </c>
      <c r="W103" s="2212">
        <v>1</v>
      </c>
      <c r="X103" s="2213"/>
      <c r="Y103" s="2199"/>
      <c r="Z103" s="2199"/>
    </row>
    <row r="104" spans="1:26" ht="14.1" customHeight="1">
      <c r="A104" s="2238">
        <v>38636</v>
      </c>
      <c r="B104" s="2239"/>
      <c r="C104" s="2204" t="s">
        <v>23790</v>
      </c>
      <c r="D104" s="2208"/>
      <c r="E104" s="2208"/>
      <c r="F104" s="2208"/>
      <c r="G104" s="2208"/>
      <c r="H104" s="2205"/>
      <c r="I104" s="2221">
        <v>131.5</v>
      </c>
      <c r="J104" s="2222"/>
      <c r="K104" s="2223"/>
      <c r="L104" s="813"/>
      <c r="M104" s="2204" t="s">
        <v>23791</v>
      </c>
      <c r="N104" s="2208"/>
      <c r="O104" s="2205"/>
      <c r="P104" s="2212">
        <v>104</v>
      </c>
      <c r="Q104" s="2213"/>
      <c r="R104" s="2224">
        <v>2.25</v>
      </c>
      <c r="S104" s="2225"/>
      <c r="T104" s="812">
        <v>35.950000000000003</v>
      </c>
      <c r="U104" s="811">
        <v>2.4</v>
      </c>
      <c r="V104" s="811">
        <v>1.2</v>
      </c>
      <c r="W104" s="2212">
        <v>1</v>
      </c>
      <c r="X104" s="2213"/>
      <c r="Y104" s="2197"/>
      <c r="Z104" s="2197"/>
    </row>
    <row r="105" spans="1:26" ht="12.95" customHeight="1">
      <c r="A105" s="2238">
        <v>38648</v>
      </c>
      <c r="B105" s="2239"/>
      <c r="C105" s="2204" t="s">
        <v>23792</v>
      </c>
      <c r="D105" s="2208"/>
      <c r="E105" s="2208"/>
      <c r="F105" s="2208"/>
      <c r="G105" s="2208"/>
      <c r="H105" s="2205"/>
      <c r="I105" s="2221">
        <v>168.5</v>
      </c>
      <c r="J105" s="2222"/>
      <c r="K105" s="2223"/>
      <c r="L105" s="813"/>
      <c r="M105" s="2204" t="s">
        <v>23793</v>
      </c>
      <c r="N105" s="2208"/>
      <c r="O105" s="2205"/>
      <c r="P105" s="2212">
        <v>139</v>
      </c>
      <c r="Q105" s="2213"/>
      <c r="R105" s="2224">
        <v>2.95</v>
      </c>
      <c r="S105" s="2225"/>
      <c r="T105" s="814">
        <v>48</v>
      </c>
      <c r="U105" s="811">
        <v>2.4</v>
      </c>
      <c r="V105" s="811">
        <v>1.2</v>
      </c>
      <c r="W105" s="2212">
        <v>1</v>
      </c>
      <c r="X105" s="2213"/>
      <c r="Y105" s="2199"/>
      <c r="Z105" s="2199"/>
    </row>
    <row r="106" spans="1:26" ht="12.95" customHeight="1">
      <c r="A106" s="2238">
        <v>38672</v>
      </c>
      <c r="B106" s="2239"/>
      <c r="C106" s="2204" t="s">
        <v>23794</v>
      </c>
      <c r="D106" s="2208"/>
      <c r="E106" s="2208"/>
      <c r="F106" s="2208"/>
      <c r="G106" s="2208"/>
      <c r="H106" s="2205"/>
      <c r="I106" s="2221">
        <v>263</v>
      </c>
      <c r="J106" s="2222"/>
      <c r="K106" s="2223"/>
      <c r="L106" s="813"/>
      <c r="M106" s="2204" t="s">
        <v>23795</v>
      </c>
      <c r="N106" s="2208"/>
      <c r="O106" s="2205"/>
      <c r="P106" s="2212">
        <v>208</v>
      </c>
      <c r="Q106" s="2213"/>
      <c r="R106" s="2224">
        <v>4.25</v>
      </c>
      <c r="S106" s="2225"/>
      <c r="T106" s="812">
        <v>71.95</v>
      </c>
      <c r="U106" s="811">
        <v>2.4</v>
      </c>
      <c r="V106" s="811">
        <v>1.2</v>
      </c>
      <c r="W106" s="2212">
        <v>1</v>
      </c>
      <c r="X106" s="2213"/>
      <c r="Y106" s="2199"/>
      <c r="Z106" s="2199"/>
    </row>
    <row r="107" spans="1:26" ht="12.95" customHeight="1">
      <c r="A107" s="2238">
        <v>38678</v>
      </c>
      <c r="B107" s="2239"/>
      <c r="C107" s="2204" t="s">
        <v>23796</v>
      </c>
      <c r="D107" s="2208"/>
      <c r="E107" s="2208"/>
      <c r="F107" s="2208"/>
      <c r="G107" s="2208"/>
      <c r="H107" s="2205"/>
      <c r="I107" s="2221">
        <v>275</v>
      </c>
      <c r="J107" s="2222"/>
      <c r="K107" s="2223"/>
      <c r="L107" s="813"/>
      <c r="M107" s="2204" t="s">
        <v>23797</v>
      </c>
      <c r="N107" s="2208"/>
      <c r="O107" s="2205"/>
      <c r="P107" s="2212">
        <v>227</v>
      </c>
      <c r="Q107" s="2213"/>
      <c r="R107" s="2214">
        <v>4.8</v>
      </c>
      <c r="S107" s="2215"/>
      <c r="T107" s="812">
        <v>78.75</v>
      </c>
      <c r="U107" s="811">
        <v>2.4</v>
      </c>
      <c r="V107" s="811">
        <v>1.2</v>
      </c>
      <c r="W107" s="2212">
        <v>1</v>
      </c>
      <c r="X107" s="2213"/>
      <c r="Y107" s="2199"/>
      <c r="Z107" s="2199"/>
    </row>
    <row r="108" spans="1:26" ht="14.1" customHeight="1">
      <c r="A108" s="2238">
        <v>38696</v>
      </c>
      <c r="B108" s="2239"/>
      <c r="C108" s="2204" t="s">
        <v>23798</v>
      </c>
      <c r="D108" s="2208"/>
      <c r="E108" s="2208"/>
      <c r="F108" s="2208"/>
      <c r="G108" s="2208"/>
      <c r="H108" s="2205"/>
      <c r="I108" s="2221">
        <v>316</v>
      </c>
      <c r="J108" s="2222"/>
      <c r="K108" s="2223"/>
      <c r="L108" s="813"/>
      <c r="M108" s="2204" t="s">
        <v>23799</v>
      </c>
      <c r="N108" s="2208"/>
      <c r="O108" s="2205"/>
      <c r="P108" s="2212">
        <v>277</v>
      </c>
      <c r="Q108" s="2213"/>
      <c r="R108" s="2224">
        <v>5.85</v>
      </c>
      <c r="S108" s="2225"/>
      <c r="T108" s="812">
        <v>95.95</v>
      </c>
      <c r="U108" s="811">
        <v>2.4</v>
      </c>
      <c r="V108" s="811">
        <v>1.2</v>
      </c>
      <c r="W108" s="2212">
        <v>4</v>
      </c>
      <c r="X108" s="2213"/>
      <c r="Y108" s="2197"/>
      <c r="Z108" s="2197"/>
    </row>
    <row r="109" spans="1:26" ht="12.95" customHeight="1">
      <c r="A109" s="2238">
        <v>38532</v>
      </c>
      <c r="B109" s="2239"/>
      <c r="C109" s="2204" t="s">
        <v>23800</v>
      </c>
      <c r="D109" s="2208"/>
      <c r="E109" s="2208"/>
      <c r="F109" s="2208"/>
      <c r="G109" s="2208"/>
      <c r="H109" s="2205"/>
      <c r="I109" s="2221">
        <v>305</v>
      </c>
      <c r="J109" s="2222"/>
      <c r="K109" s="2223"/>
      <c r="L109" s="813"/>
      <c r="M109" s="2204" t="s">
        <v>23801</v>
      </c>
      <c r="N109" s="2208"/>
      <c r="O109" s="2205"/>
      <c r="P109" s="2212">
        <v>454</v>
      </c>
      <c r="Q109" s="2213"/>
      <c r="R109" s="2214">
        <v>6.9</v>
      </c>
      <c r="S109" s="2215"/>
      <c r="T109" s="812">
        <v>78.75</v>
      </c>
      <c r="U109" s="811">
        <v>2.4</v>
      </c>
      <c r="V109" s="811">
        <v>2.4</v>
      </c>
      <c r="W109" s="2212">
        <v>1</v>
      </c>
      <c r="X109" s="2213"/>
      <c r="Y109" s="2199"/>
      <c r="Z109" s="2199"/>
    </row>
    <row r="110" spans="1:26" ht="12.95" customHeight="1">
      <c r="A110" s="2238">
        <v>48380</v>
      </c>
      <c r="B110" s="2239"/>
      <c r="C110" s="2204" t="s">
        <v>23802</v>
      </c>
      <c r="D110" s="2208"/>
      <c r="E110" s="2208"/>
      <c r="F110" s="2208"/>
      <c r="G110" s="2208"/>
      <c r="H110" s="2205"/>
      <c r="I110" s="2221">
        <v>294</v>
      </c>
      <c r="J110" s="2222"/>
      <c r="K110" s="2223"/>
      <c r="L110" s="813"/>
      <c r="M110" s="2204" t="s">
        <v>23803</v>
      </c>
      <c r="N110" s="2208"/>
      <c r="O110" s="2205"/>
      <c r="P110" s="2212">
        <v>1036</v>
      </c>
      <c r="Q110" s="2213"/>
      <c r="R110" s="2214">
        <v>7.9</v>
      </c>
      <c r="S110" s="2215"/>
      <c r="T110" s="811">
        <v>52.3</v>
      </c>
      <c r="U110" s="812">
        <v>4.45</v>
      </c>
      <c r="V110" s="812">
        <v>4.45</v>
      </c>
      <c r="W110" s="2212">
        <v>1</v>
      </c>
      <c r="X110" s="2213"/>
      <c r="Y110" s="2199"/>
      <c r="Z110" s="2199"/>
    </row>
    <row r="111" spans="1:26" ht="14.1" customHeight="1">
      <c r="A111" s="2238">
        <v>20070</v>
      </c>
      <c r="B111" s="2239"/>
      <c r="C111" s="2204" t="s">
        <v>23781</v>
      </c>
      <c r="D111" s="2208"/>
      <c r="E111" s="2208"/>
      <c r="F111" s="2208"/>
      <c r="G111" s="2208"/>
      <c r="H111" s="2205"/>
      <c r="I111" s="2221">
        <v>9.18</v>
      </c>
      <c r="J111" s="2222"/>
      <c r="K111" s="2223"/>
      <c r="L111" s="813"/>
      <c r="M111" s="2204" t="s">
        <v>23782</v>
      </c>
      <c r="N111" s="2208"/>
      <c r="O111" s="2205"/>
      <c r="P111" s="2212">
        <v>22</v>
      </c>
      <c r="Q111" s="2213"/>
      <c r="R111" s="2224">
        <v>0.15</v>
      </c>
      <c r="S111" s="2225"/>
      <c r="T111" s="812">
        <v>4.75</v>
      </c>
      <c r="U111" s="812">
        <v>3.55</v>
      </c>
      <c r="V111" s="812">
        <v>1.25</v>
      </c>
      <c r="W111" s="2212">
        <v>1</v>
      </c>
      <c r="X111" s="2213"/>
      <c r="Y111" s="2197"/>
      <c r="Z111" s="2197"/>
    </row>
    <row r="112" spans="1:26" ht="13.5" customHeight="1">
      <c r="A112" s="2238">
        <v>78396</v>
      </c>
      <c r="B112" s="2239"/>
      <c r="C112" s="2204" t="s">
        <v>23804</v>
      </c>
      <c r="D112" s="2208"/>
      <c r="E112" s="2208"/>
      <c r="F112" s="2208"/>
      <c r="G112" s="2208"/>
      <c r="H112" s="2205"/>
      <c r="I112" s="2221">
        <v>700</v>
      </c>
      <c r="J112" s="2222"/>
      <c r="K112" s="2223"/>
      <c r="L112" s="813"/>
      <c r="M112" s="2204" t="s">
        <v>23805</v>
      </c>
      <c r="N112" s="2208"/>
      <c r="O112" s="2205"/>
      <c r="P112" s="2212">
        <v>1598</v>
      </c>
      <c r="Q112" s="2213"/>
      <c r="R112" s="2224">
        <v>17.02</v>
      </c>
      <c r="S112" s="2225"/>
      <c r="T112" s="812">
        <v>80.650000000000006</v>
      </c>
      <c r="U112" s="812">
        <v>4.45</v>
      </c>
      <c r="V112" s="812">
        <v>4.45</v>
      </c>
      <c r="W112" s="2212">
        <v>1</v>
      </c>
      <c r="X112" s="2213"/>
      <c r="Y112" s="2199"/>
      <c r="Z112" s="2199"/>
    </row>
    <row r="113" spans="1:26" ht="38.450000000000003" customHeight="1">
      <c r="A113" s="2201" t="s">
        <v>23806</v>
      </c>
      <c r="B113" s="2201"/>
      <c r="C113" s="2201"/>
      <c r="D113" s="2201"/>
      <c r="E113" s="2201"/>
      <c r="F113" s="2201"/>
      <c r="G113" s="2201"/>
      <c r="H113" s="2201"/>
      <c r="I113" s="2201"/>
      <c r="J113" s="2201"/>
      <c r="K113" s="2201"/>
      <c r="L113" s="2201"/>
      <c r="M113" s="2201"/>
      <c r="N113" s="2201"/>
      <c r="O113" s="2201"/>
      <c r="P113" s="2201"/>
      <c r="Q113" s="2201"/>
      <c r="R113" s="2201"/>
      <c r="S113" s="2201"/>
      <c r="T113" s="2201"/>
      <c r="U113" s="2201"/>
      <c r="V113" s="2201"/>
      <c r="W113" s="2201"/>
      <c r="X113" s="2201"/>
      <c r="Y113" s="2201"/>
      <c r="Z113" s="2201"/>
    </row>
    <row r="114" spans="1:26" ht="30" customHeight="1">
      <c r="A114" s="2216" t="s">
        <v>23644</v>
      </c>
      <c r="B114" s="2217"/>
      <c r="C114" s="2204" t="s">
        <v>23645</v>
      </c>
      <c r="D114" s="2208"/>
      <c r="E114" s="2208"/>
      <c r="F114" s="2208"/>
      <c r="G114" s="2208"/>
      <c r="H114" s="2205"/>
      <c r="I114" s="2206" t="s">
        <v>23646</v>
      </c>
      <c r="J114" s="2218"/>
      <c r="K114" s="2207"/>
      <c r="L114" s="808" t="s">
        <v>23647</v>
      </c>
      <c r="M114" s="2204" t="s">
        <v>23648</v>
      </c>
      <c r="N114" s="2208"/>
      <c r="O114" s="2205"/>
      <c r="P114" s="2204" t="s">
        <v>23649</v>
      </c>
      <c r="Q114" s="2205"/>
      <c r="R114" s="2204" t="s">
        <v>23650</v>
      </c>
      <c r="S114" s="2205"/>
      <c r="T114" s="809" t="s">
        <v>23651</v>
      </c>
      <c r="U114" s="809" t="s">
        <v>23652</v>
      </c>
      <c r="V114" s="809" t="s">
        <v>23653</v>
      </c>
      <c r="W114" s="2204" t="s">
        <v>23654</v>
      </c>
      <c r="X114" s="2205"/>
      <c r="Y114" s="2201"/>
      <c r="Z114" s="2201"/>
    </row>
    <row r="115" spans="1:26" ht="12.95" customHeight="1">
      <c r="A115" s="2238">
        <v>39324</v>
      </c>
      <c r="B115" s="2239"/>
      <c r="C115" s="2204" t="s">
        <v>23807</v>
      </c>
      <c r="D115" s="2208"/>
      <c r="E115" s="2208"/>
      <c r="F115" s="2208"/>
      <c r="G115" s="2208"/>
      <c r="H115" s="2205"/>
      <c r="I115" s="2221">
        <v>102.77</v>
      </c>
      <c r="J115" s="2222"/>
      <c r="K115" s="2223"/>
      <c r="L115" s="813"/>
      <c r="M115" s="2204" t="s">
        <v>23808</v>
      </c>
      <c r="N115" s="2208"/>
      <c r="O115" s="2205"/>
      <c r="P115" s="2212">
        <v>61</v>
      </c>
      <c r="Q115" s="2213"/>
      <c r="R115" s="2224">
        <v>1.78</v>
      </c>
      <c r="S115" s="2225"/>
      <c r="T115" s="814">
        <v>24</v>
      </c>
      <c r="U115" s="812">
        <v>2.38</v>
      </c>
      <c r="V115" s="811">
        <v>1.2</v>
      </c>
      <c r="W115" s="2212">
        <v>1</v>
      </c>
      <c r="X115" s="2213"/>
      <c r="Y115" s="2199"/>
      <c r="Z115" s="2199"/>
    </row>
    <row r="116" spans="1:26" ht="14.1" customHeight="1">
      <c r="A116" s="2238">
        <v>39340</v>
      </c>
      <c r="B116" s="2239"/>
      <c r="C116" s="2204" t="s">
        <v>23809</v>
      </c>
      <c r="D116" s="2208"/>
      <c r="E116" s="2208"/>
      <c r="F116" s="2208"/>
      <c r="G116" s="2208"/>
      <c r="H116" s="2205"/>
      <c r="I116" s="2221">
        <v>171.81</v>
      </c>
      <c r="J116" s="2222"/>
      <c r="K116" s="2223"/>
      <c r="L116" s="813"/>
      <c r="M116" s="2204" t="s">
        <v>23810</v>
      </c>
      <c r="N116" s="2208"/>
      <c r="O116" s="2205"/>
      <c r="P116" s="2212">
        <v>121</v>
      </c>
      <c r="Q116" s="2213"/>
      <c r="R116" s="2224">
        <v>2.57</v>
      </c>
      <c r="S116" s="2225"/>
      <c r="T116" s="814">
        <v>48</v>
      </c>
      <c r="U116" s="812">
        <v>2.38</v>
      </c>
      <c r="V116" s="811">
        <v>1.2</v>
      </c>
      <c r="W116" s="2212">
        <v>1</v>
      </c>
      <c r="X116" s="2213"/>
      <c r="Y116" s="2197"/>
      <c r="Z116" s="2197"/>
    </row>
    <row r="117" spans="1:26" ht="12.95" customHeight="1">
      <c r="A117" s="2238">
        <v>20090</v>
      </c>
      <c r="B117" s="2239"/>
      <c r="C117" s="2204" t="s">
        <v>23811</v>
      </c>
      <c r="D117" s="2208"/>
      <c r="E117" s="2208"/>
      <c r="F117" s="2208"/>
      <c r="G117" s="2208"/>
      <c r="H117" s="2205"/>
      <c r="I117" s="2221">
        <v>36.65</v>
      </c>
      <c r="J117" s="2222"/>
      <c r="K117" s="2223"/>
      <c r="L117" s="813"/>
      <c r="M117" s="2204" t="s">
        <v>23812</v>
      </c>
      <c r="N117" s="2208"/>
      <c r="O117" s="2205"/>
      <c r="P117" s="2212">
        <v>20</v>
      </c>
      <c r="Q117" s="2213"/>
      <c r="R117" s="2224">
        <v>0.15</v>
      </c>
      <c r="S117" s="2225"/>
      <c r="T117" s="811">
        <v>4.5</v>
      </c>
      <c r="U117" s="811">
        <v>3.5</v>
      </c>
      <c r="V117" s="812">
        <v>1.25</v>
      </c>
      <c r="W117" s="2212">
        <v>1</v>
      </c>
      <c r="X117" s="2213"/>
      <c r="Y117" s="2199"/>
      <c r="Z117" s="2199"/>
    </row>
    <row r="118" spans="1:26" ht="13.5" customHeight="1">
      <c r="A118" s="2238">
        <v>20070</v>
      </c>
      <c r="B118" s="2239"/>
      <c r="C118" s="2204" t="s">
        <v>23781</v>
      </c>
      <c r="D118" s="2208"/>
      <c r="E118" s="2208"/>
      <c r="F118" s="2208"/>
      <c r="G118" s="2208"/>
      <c r="H118" s="2205"/>
      <c r="I118" s="2221">
        <v>9.18</v>
      </c>
      <c r="J118" s="2222"/>
      <c r="K118" s="2223"/>
      <c r="L118" s="813"/>
      <c r="M118" s="2204" t="s">
        <v>23782</v>
      </c>
      <c r="N118" s="2208"/>
      <c r="O118" s="2205"/>
      <c r="P118" s="2212">
        <v>22</v>
      </c>
      <c r="Q118" s="2213"/>
      <c r="R118" s="2224">
        <v>0.15</v>
      </c>
      <c r="S118" s="2225"/>
      <c r="T118" s="812">
        <v>4.75</v>
      </c>
      <c r="U118" s="812">
        <v>3.55</v>
      </c>
      <c r="V118" s="812">
        <v>1.25</v>
      </c>
      <c r="W118" s="2212">
        <v>1</v>
      </c>
      <c r="X118" s="2213"/>
      <c r="Y118" s="2197"/>
      <c r="Z118" s="2197"/>
    </row>
    <row r="119" spans="1:26" ht="48.2" customHeight="1">
      <c r="A119" s="2201" t="s">
        <v>23813</v>
      </c>
      <c r="B119" s="2201"/>
      <c r="C119" s="2201"/>
      <c r="D119" s="2201"/>
      <c r="E119" s="2201"/>
      <c r="F119" s="2201"/>
      <c r="G119" s="2201"/>
      <c r="H119" s="2201"/>
      <c r="I119" s="2201"/>
      <c r="J119" s="2201"/>
      <c r="K119" s="2201"/>
      <c r="L119" s="2201"/>
      <c r="M119" s="2201"/>
      <c r="N119" s="2201"/>
      <c r="O119" s="2201"/>
      <c r="P119" s="2201"/>
      <c r="Q119" s="2201"/>
      <c r="R119" s="2201"/>
      <c r="S119" s="2201"/>
      <c r="T119" s="2201"/>
      <c r="U119" s="2201"/>
      <c r="V119" s="2201"/>
      <c r="W119" s="2201"/>
      <c r="X119" s="2201"/>
      <c r="Y119" s="2201"/>
      <c r="Z119" s="2201"/>
    </row>
    <row r="120" spans="1:26" ht="30.95" customHeight="1">
      <c r="A120" s="2216" t="s">
        <v>23644</v>
      </c>
      <c r="B120" s="2217"/>
      <c r="C120" s="2204" t="s">
        <v>23645</v>
      </c>
      <c r="D120" s="2208"/>
      <c r="E120" s="2208"/>
      <c r="F120" s="2208"/>
      <c r="G120" s="2208"/>
      <c r="H120" s="2205"/>
      <c r="I120" s="2206" t="s">
        <v>23646</v>
      </c>
      <c r="J120" s="2218"/>
      <c r="K120" s="2207"/>
      <c r="L120" s="808" t="s">
        <v>23647</v>
      </c>
      <c r="M120" s="2204" t="s">
        <v>23648</v>
      </c>
      <c r="N120" s="2208"/>
      <c r="O120" s="2205"/>
      <c r="P120" s="2204" t="s">
        <v>23649</v>
      </c>
      <c r="Q120" s="2205"/>
      <c r="R120" s="2204" t="s">
        <v>23650</v>
      </c>
      <c r="S120" s="2205"/>
      <c r="T120" s="809" t="s">
        <v>23651</v>
      </c>
      <c r="U120" s="809" t="s">
        <v>23652</v>
      </c>
      <c r="V120" s="809" t="s">
        <v>23653</v>
      </c>
      <c r="W120" s="2204" t="s">
        <v>23654</v>
      </c>
      <c r="X120" s="2205"/>
      <c r="Y120" s="2201"/>
      <c r="Z120" s="2201"/>
    </row>
    <row r="121" spans="1:26" ht="12.95" customHeight="1">
      <c r="A121" s="2238">
        <v>41024</v>
      </c>
      <c r="B121" s="2239"/>
      <c r="C121" s="2204" t="s">
        <v>23814</v>
      </c>
      <c r="D121" s="2208"/>
      <c r="E121" s="2208"/>
      <c r="F121" s="2208"/>
      <c r="G121" s="2208"/>
      <c r="H121" s="2205"/>
      <c r="I121" s="2221">
        <v>98</v>
      </c>
      <c r="J121" s="2222"/>
      <c r="K121" s="2223"/>
      <c r="L121" s="813">
        <v>70.680000000000007</v>
      </c>
      <c r="M121" s="2204" t="s">
        <v>23815</v>
      </c>
      <c r="N121" s="2208"/>
      <c r="O121" s="2205"/>
      <c r="P121" s="2212">
        <v>61</v>
      </c>
      <c r="Q121" s="2213"/>
      <c r="R121" s="2212">
        <v>2</v>
      </c>
      <c r="S121" s="2213"/>
      <c r="T121" s="814">
        <v>24</v>
      </c>
      <c r="U121" s="811">
        <v>2.4</v>
      </c>
      <c r="V121" s="811">
        <v>1.7</v>
      </c>
      <c r="W121" s="2212">
        <v>1</v>
      </c>
      <c r="X121" s="2213"/>
      <c r="Y121" s="2199"/>
      <c r="Z121" s="2199"/>
    </row>
    <row r="122" spans="1:26" ht="12.95" customHeight="1">
      <c r="A122" s="2238">
        <v>41032</v>
      </c>
      <c r="B122" s="2239"/>
      <c r="C122" s="2204" t="s">
        <v>23816</v>
      </c>
      <c r="D122" s="2208"/>
      <c r="E122" s="2208"/>
      <c r="F122" s="2208"/>
      <c r="G122" s="2208"/>
      <c r="H122" s="2205"/>
      <c r="I122" s="2221">
        <v>122.25</v>
      </c>
      <c r="J122" s="2222"/>
      <c r="K122" s="2223"/>
      <c r="L122" s="813">
        <v>90.69</v>
      </c>
      <c r="M122" s="2204" t="s">
        <v>23817</v>
      </c>
      <c r="N122" s="2208"/>
      <c r="O122" s="2205"/>
      <c r="P122" s="2224">
        <v>185.33</v>
      </c>
      <c r="Q122" s="2225"/>
      <c r="R122" s="2224">
        <v>2.38</v>
      </c>
      <c r="S122" s="2225"/>
      <c r="T122" s="811">
        <v>32.200000000000003</v>
      </c>
      <c r="U122" s="811">
        <v>2.4</v>
      </c>
      <c r="V122" s="811">
        <v>1.7</v>
      </c>
      <c r="W122" s="2212">
        <v>1</v>
      </c>
      <c r="X122" s="2213"/>
      <c r="Y122" s="2199"/>
      <c r="Z122" s="2199"/>
    </row>
    <row r="123" spans="1:26" ht="12.95" customHeight="1">
      <c r="A123" s="2238">
        <v>41048</v>
      </c>
      <c r="B123" s="2239"/>
      <c r="C123" s="2204" t="s">
        <v>23818</v>
      </c>
      <c r="D123" s="2208"/>
      <c r="E123" s="2208"/>
      <c r="F123" s="2208"/>
      <c r="G123" s="2208"/>
      <c r="H123" s="2205"/>
      <c r="I123" s="2221">
        <v>153</v>
      </c>
      <c r="J123" s="2222"/>
      <c r="K123" s="2223"/>
      <c r="L123" s="813">
        <v>115.35</v>
      </c>
      <c r="M123" s="2204" t="s">
        <v>23819</v>
      </c>
      <c r="N123" s="2208"/>
      <c r="O123" s="2205"/>
      <c r="P123" s="2212">
        <v>196</v>
      </c>
      <c r="Q123" s="2213"/>
      <c r="R123" s="2214">
        <v>3.3</v>
      </c>
      <c r="S123" s="2215"/>
      <c r="T123" s="812">
        <v>47.95</v>
      </c>
      <c r="U123" s="811">
        <v>2.4</v>
      </c>
      <c r="V123" s="811">
        <v>1.7</v>
      </c>
      <c r="W123" s="2212">
        <v>1</v>
      </c>
      <c r="X123" s="2213"/>
      <c r="Y123" s="2199"/>
      <c r="Z123" s="2199"/>
    </row>
    <row r="124" spans="1:26" ht="14.1" customHeight="1">
      <c r="A124" s="2238">
        <v>41072</v>
      </c>
      <c r="B124" s="2239"/>
      <c r="C124" s="2204" t="s">
        <v>23820</v>
      </c>
      <c r="D124" s="2208"/>
      <c r="E124" s="2208"/>
      <c r="F124" s="2208"/>
      <c r="G124" s="2208"/>
      <c r="H124" s="2205"/>
      <c r="I124" s="2221">
        <v>229.4</v>
      </c>
      <c r="J124" s="2222"/>
      <c r="K124" s="2223"/>
      <c r="L124" s="813">
        <v>173.03</v>
      </c>
      <c r="M124" s="2204" t="s">
        <v>23821</v>
      </c>
      <c r="N124" s="2208"/>
      <c r="O124" s="2205"/>
      <c r="P124" s="2212">
        <v>294</v>
      </c>
      <c r="Q124" s="2213"/>
      <c r="R124" s="2214">
        <v>4.9000000000000004</v>
      </c>
      <c r="S124" s="2215"/>
      <c r="T124" s="812">
        <v>71.95</v>
      </c>
      <c r="U124" s="811">
        <v>2.4</v>
      </c>
      <c r="V124" s="811">
        <v>1.7</v>
      </c>
      <c r="W124" s="2212">
        <v>1</v>
      </c>
      <c r="X124" s="2213"/>
      <c r="Y124" s="2197"/>
      <c r="Z124" s="2197"/>
    </row>
    <row r="125" spans="1:26" ht="12.95" customHeight="1">
      <c r="A125" s="2238">
        <v>41096</v>
      </c>
      <c r="B125" s="2239"/>
      <c r="C125" s="2204" t="s">
        <v>23822</v>
      </c>
      <c r="D125" s="2208"/>
      <c r="E125" s="2208"/>
      <c r="F125" s="2208"/>
      <c r="G125" s="2208"/>
      <c r="H125" s="2205"/>
      <c r="I125" s="2221">
        <v>283.5</v>
      </c>
      <c r="J125" s="2222"/>
      <c r="K125" s="2223"/>
      <c r="L125" s="813">
        <v>214.03</v>
      </c>
      <c r="M125" s="2204" t="s">
        <v>23823</v>
      </c>
      <c r="N125" s="2208"/>
      <c r="O125" s="2205"/>
      <c r="P125" s="2212">
        <v>392</v>
      </c>
      <c r="Q125" s="2213"/>
      <c r="R125" s="2214">
        <v>6.4</v>
      </c>
      <c r="S125" s="2215"/>
      <c r="T125" s="812">
        <v>95.95</v>
      </c>
      <c r="U125" s="811">
        <v>2.4</v>
      </c>
      <c r="V125" s="811">
        <v>1.7</v>
      </c>
      <c r="W125" s="2212">
        <v>3</v>
      </c>
      <c r="X125" s="2213"/>
      <c r="Y125" s="2199"/>
      <c r="Z125" s="2199"/>
    </row>
    <row r="126" spans="1:26" ht="12.95" customHeight="1">
      <c r="A126" s="2238">
        <v>48415</v>
      </c>
      <c r="B126" s="2239"/>
      <c r="C126" s="2204" t="s">
        <v>23824</v>
      </c>
      <c r="D126" s="2208"/>
      <c r="E126" s="2208"/>
      <c r="F126" s="2208"/>
      <c r="G126" s="2208"/>
      <c r="H126" s="2205"/>
      <c r="I126" s="2221">
        <v>294</v>
      </c>
      <c r="J126" s="2222"/>
      <c r="K126" s="2223"/>
      <c r="L126" s="813">
        <v>222.95</v>
      </c>
      <c r="M126" s="2204" t="s">
        <v>23825</v>
      </c>
      <c r="N126" s="2208"/>
      <c r="O126" s="2205"/>
      <c r="P126" s="2212">
        <v>1036</v>
      </c>
      <c r="Q126" s="2213"/>
      <c r="R126" s="2214">
        <v>8.6</v>
      </c>
      <c r="S126" s="2215"/>
      <c r="T126" s="811">
        <v>52.3</v>
      </c>
      <c r="U126" s="812">
        <v>4.45</v>
      </c>
      <c r="V126" s="812">
        <v>4.45</v>
      </c>
      <c r="W126" s="2212">
        <v>1</v>
      </c>
      <c r="X126" s="2213"/>
      <c r="Y126" s="2199"/>
      <c r="Z126" s="2199"/>
    </row>
    <row r="127" spans="1:26" ht="13.7" customHeight="1">
      <c r="A127" s="2238">
        <v>20080</v>
      </c>
      <c r="B127" s="2239"/>
      <c r="C127" s="2204" t="s">
        <v>23826</v>
      </c>
      <c r="D127" s="2208"/>
      <c r="E127" s="2208"/>
      <c r="F127" s="2208"/>
      <c r="G127" s="2208"/>
      <c r="H127" s="2205"/>
      <c r="I127" s="2221">
        <v>9.18</v>
      </c>
      <c r="J127" s="2222"/>
      <c r="K127" s="2223"/>
      <c r="L127" s="813">
        <v>6.26</v>
      </c>
      <c r="M127" s="2204" t="s">
        <v>23827</v>
      </c>
      <c r="N127" s="2208"/>
      <c r="O127" s="2205"/>
      <c r="P127" s="2212">
        <v>38</v>
      </c>
      <c r="Q127" s="2213"/>
      <c r="R127" s="2214">
        <v>0.2</v>
      </c>
      <c r="S127" s="2215"/>
      <c r="T127" s="811">
        <v>6.1</v>
      </c>
      <c r="U127" s="811">
        <v>3.5</v>
      </c>
      <c r="V127" s="812">
        <v>1.75</v>
      </c>
      <c r="W127" s="2212">
        <v>1</v>
      </c>
      <c r="X127" s="2213"/>
      <c r="Y127" s="2197"/>
      <c r="Z127" s="2197"/>
    </row>
    <row r="128" spans="1:26" ht="45.2" customHeight="1">
      <c r="A128" s="2201" t="s">
        <v>23828</v>
      </c>
      <c r="B128" s="2201"/>
      <c r="C128" s="2201"/>
      <c r="D128" s="2201"/>
      <c r="E128" s="2201"/>
      <c r="F128" s="2201"/>
      <c r="G128" s="2201"/>
      <c r="H128" s="2201"/>
      <c r="I128" s="2201"/>
      <c r="J128" s="2201"/>
      <c r="K128" s="2201"/>
      <c r="L128" s="2201"/>
      <c r="M128" s="2201"/>
      <c r="N128" s="2201"/>
      <c r="O128" s="2201"/>
      <c r="P128" s="2201"/>
      <c r="Q128" s="2201"/>
      <c r="R128" s="2201"/>
      <c r="S128" s="2201"/>
      <c r="T128" s="2201"/>
      <c r="U128" s="2201"/>
      <c r="V128" s="2201"/>
      <c r="W128" s="2201"/>
      <c r="X128" s="2201"/>
      <c r="Y128" s="2201"/>
      <c r="Z128" s="2201"/>
    </row>
    <row r="129" spans="1:26" ht="30" customHeight="1">
      <c r="A129" s="2216" t="s">
        <v>23644</v>
      </c>
      <c r="B129" s="2217"/>
      <c r="C129" s="2204" t="s">
        <v>23645</v>
      </c>
      <c r="D129" s="2208"/>
      <c r="E129" s="2208"/>
      <c r="F129" s="2208"/>
      <c r="G129" s="2208"/>
      <c r="H129" s="2205"/>
      <c r="I129" s="2206" t="s">
        <v>23646</v>
      </c>
      <c r="J129" s="2218"/>
      <c r="K129" s="2207"/>
      <c r="L129" s="808" t="s">
        <v>23647</v>
      </c>
      <c r="M129" s="2204" t="s">
        <v>23648</v>
      </c>
      <c r="N129" s="2208"/>
      <c r="O129" s="2205"/>
      <c r="P129" s="2204" t="s">
        <v>23649</v>
      </c>
      <c r="Q129" s="2205"/>
      <c r="R129" s="2204" t="s">
        <v>23650</v>
      </c>
      <c r="S129" s="2205"/>
      <c r="T129" s="809" t="s">
        <v>23651</v>
      </c>
      <c r="U129" s="809" t="s">
        <v>23652</v>
      </c>
      <c r="V129" s="809" t="s">
        <v>23653</v>
      </c>
      <c r="W129" s="2204" t="s">
        <v>23654</v>
      </c>
      <c r="X129" s="2205"/>
      <c r="Y129" s="2201"/>
      <c r="Z129" s="2201"/>
    </row>
    <row r="130" spans="1:26" ht="12.95" customHeight="1">
      <c r="A130" s="2238">
        <v>36416</v>
      </c>
      <c r="B130" s="2239"/>
      <c r="C130" s="2204" t="s">
        <v>23829</v>
      </c>
      <c r="D130" s="2208"/>
      <c r="E130" s="2208"/>
      <c r="F130" s="2208"/>
      <c r="G130" s="2208"/>
      <c r="H130" s="2205"/>
      <c r="I130" s="2221">
        <v>78.23</v>
      </c>
      <c r="J130" s="2222"/>
      <c r="K130" s="2223"/>
      <c r="L130" s="813"/>
      <c r="M130" s="2204" t="s">
        <v>23830</v>
      </c>
      <c r="N130" s="2208"/>
      <c r="O130" s="2205"/>
      <c r="P130" s="2212">
        <v>63</v>
      </c>
      <c r="Q130" s="2213"/>
      <c r="R130" s="2224">
        <v>1.25</v>
      </c>
      <c r="S130" s="2225"/>
      <c r="T130" s="812">
        <v>15.95</v>
      </c>
      <c r="U130" s="811">
        <v>2.7</v>
      </c>
      <c r="V130" s="812">
        <v>1.45</v>
      </c>
      <c r="W130" s="2212">
        <v>1</v>
      </c>
      <c r="X130" s="2213"/>
      <c r="Y130" s="2199"/>
      <c r="Z130" s="2199"/>
    </row>
    <row r="131" spans="1:26" ht="12.95" customHeight="1">
      <c r="A131" s="2238">
        <v>36424</v>
      </c>
      <c r="B131" s="2239"/>
      <c r="C131" s="2204" t="s">
        <v>23831</v>
      </c>
      <c r="D131" s="2208"/>
      <c r="E131" s="2208"/>
      <c r="F131" s="2208"/>
      <c r="G131" s="2208"/>
      <c r="H131" s="2205"/>
      <c r="I131" s="2221">
        <v>101</v>
      </c>
      <c r="J131" s="2222"/>
      <c r="K131" s="2223"/>
      <c r="L131" s="813"/>
      <c r="M131" s="2204" t="s">
        <v>23832</v>
      </c>
      <c r="N131" s="2208"/>
      <c r="O131" s="2205"/>
      <c r="P131" s="2212">
        <v>94</v>
      </c>
      <c r="Q131" s="2213"/>
      <c r="R131" s="2214">
        <v>1.7</v>
      </c>
      <c r="S131" s="2215"/>
      <c r="T131" s="812">
        <v>23.95</v>
      </c>
      <c r="U131" s="811">
        <v>2.7</v>
      </c>
      <c r="V131" s="812">
        <v>1.45</v>
      </c>
      <c r="W131" s="2212">
        <v>1</v>
      </c>
      <c r="X131" s="2213"/>
      <c r="Y131" s="2199"/>
      <c r="Z131" s="2199"/>
    </row>
    <row r="132" spans="1:26" ht="14.1" customHeight="1">
      <c r="A132" s="2238">
        <v>36436</v>
      </c>
      <c r="B132" s="2239"/>
      <c r="C132" s="2204" t="s">
        <v>23833</v>
      </c>
      <c r="D132" s="2208"/>
      <c r="E132" s="2208"/>
      <c r="F132" s="2208"/>
      <c r="G132" s="2208"/>
      <c r="H132" s="2205"/>
      <c r="I132" s="2221">
        <v>131</v>
      </c>
      <c r="J132" s="2222"/>
      <c r="K132" s="2223"/>
      <c r="L132" s="813"/>
      <c r="M132" s="2204" t="s">
        <v>23834</v>
      </c>
      <c r="N132" s="2208"/>
      <c r="O132" s="2205"/>
      <c r="P132" s="2212">
        <v>141</v>
      </c>
      <c r="Q132" s="2213"/>
      <c r="R132" s="2224">
        <v>2.35</v>
      </c>
      <c r="S132" s="2225"/>
      <c r="T132" s="812">
        <v>35.950000000000003</v>
      </c>
      <c r="U132" s="811">
        <v>2.7</v>
      </c>
      <c r="V132" s="812">
        <v>1.45</v>
      </c>
      <c r="W132" s="2212">
        <v>1</v>
      </c>
      <c r="X132" s="2213"/>
      <c r="Y132" s="2197"/>
      <c r="Z132" s="2197"/>
    </row>
    <row r="133" spans="1:26" ht="12.95" customHeight="1">
      <c r="A133" s="2238">
        <v>36448</v>
      </c>
      <c r="B133" s="2239"/>
      <c r="C133" s="2204" t="s">
        <v>23835</v>
      </c>
      <c r="D133" s="2208"/>
      <c r="E133" s="2208"/>
      <c r="F133" s="2208"/>
      <c r="G133" s="2208"/>
      <c r="H133" s="2205"/>
      <c r="I133" s="2221">
        <v>160.5</v>
      </c>
      <c r="J133" s="2222"/>
      <c r="K133" s="2223"/>
      <c r="L133" s="813"/>
      <c r="M133" s="2204" t="s">
        <v>23836</v>
      </c>
      <c r="N133" s="2208"/>
      <c r="O133" s="2205"/>
      <c r="P133" s="2212">
        <v>188</v>
      </c>
      <c r="Q133" s="2213"/>
      <c r="R133" s="2214">
        <v>3.1</v>
      </c>
      <c r="S133" s="2215"/>
      <c r="T133" s="812">
        <v>47.95</v>
      </c>
      <c r="U133" s="811">
        <v>2.7</v>
      </c>
      <c r="V133" s="812">
        <v>1.45</v>
      </c>
      <c r="W133" s="2212">
        <v>1</v>
      </c>
      <c r="X133" s="2213"/>
      <c r="Y133" s="2199"/>
      <c r="Z133" s="2199"/>
    </row>
    <row r="134" spans="1:26" ht="12.95" customHeight="1">
      <c r="A134" s="2238">
        <v>48296</v>
      </c>
      <c r="B134" s="2239"/>
      <c r="C134" s="2204" t="s">
        <v>23837</v>
      </c>
      <c r="D134" s="2208"/>
      <c r="E134" s="2208"/>
      <c r="F134" s="2208"/>
      <c r="G134" s="2208"/>
      <c r="H134" s="2205"/>
      <c r="I134" s="2221">
        <v>294</v>
      </c>
      <c r="J134" s="2222"/>
      <c r="K134" s="2223"/>
      <c r="L134" s="813"/>
      <c r="M134" s="2204" t="s">
        <v>23838</v>
      </c>
      <c r="N134" s="2208"/>
      <c r="O134" s="2205"/>
      <c r="P134" s="2212">
        <v>1036</v>
      </c>
      <c r="Q134" s="2213"/>
      <c r="R134" s="2214">
        <v>8.1999999999999993</v>
      </c>
      <c r="S134" s="2215"/>
      <c r="T134" s="811">
        <v>52.3</v>
      </c>
      <c r="U134" s="812">
        <v>4.45</v>
      </c>
      <c r="V134" s="812">
        <v>4.45</v>
      </c>
      <c r="W134" s="2212">
        <v>1</v>
      </c>
      <c r="X134" s="2213"/>
      <c r="Y134" s="2199"/>
      <c r="Z134" s="2199"/>
    </row>
    <row r="135" spans="1:26" ht="14.1" customHeight="1">
      <c r="A135" s="2238">
        <v>20070</v>
      </c>
      <c r="B135" s="2239"/>
      <c r="C135" s="2204" t="s">
        <v>23781</v>
      </c>
      <c r="D135" s="2208"/>
      <c r="E135" s="2208"/>
      <c r="F135" s="2208"/>
      <c r="G135" s="2208"/>
      <c r="H135" s="2205"/>
      <c r="I135" s="2221">
        <v>9.18</v>
      </c>
      <c r="J135" s="2222"/>
      <c r="K135" s="2223"/>
      <c r="L135" s="813"/>
      <c r="M135" s="2204" t="s">
        <v>23782</v>
      </c>
      <c r="N135" s="2208"/>
      <c r="O135" s="2205"/>
      <c r="P135" s="2212">
        <v>22</v>
      </c>
      <c r="Q135" s="2213"/>
      <c r="R135" s="2224">
        <v>0.15</v>
      </c>
      <c r="S135" s="2225"/>
      <c r="T135" s="812">
        <v>4.75</v>
      </c>
      <c r="U135" s="812">
        <v>3.55</v>
      </c>
      <c r="V135" s="812">
        <v>1.25</v>
      </c>
      <c r="W135" s="2212">
        <v>1</v>
      </c>
      <c r="X135" s="2213"/>
      <c r="Y135" s="2197"/>
      <c r="Z135" s="2197"/>
    </row>
    <row r="136" spans="1:26" ht="57.6" customHeight="1">
      <c r="A136" s="2201" t="s">
        <v>23839</v>
      </c>
      <c r="B136" s="2201"/>
      <c r="C136" s="2201"/>
      <c r="D136" s="2201"/>
      <c r="E136" s="2201"/>
      <c r="F136" s="2201"/>
      <c r="G136" s="2201"/>
      <c r="H136" s="2201"/>
      <c r="I136" s="2201"/>
      <c r="J136" s="2201"/>
      <c r="K136" s="2201"/>
      <c r="L136" s="2201"/>
      <c r="M136" s="2201"/>
      <c r="N136" s="2201"/>
      <c r="O136" s="2201"/>
      <c r="P136" s="2201"/>
      <c r="Q136" s="2201"/>
      <c r="R136" s="2201"/>
      <c r="S136" s="2201"/>
      <c r="T136" s="2201"/>
      <c r="U136" s="2201"/>
      <c r="V136" s="2201"/>
      <c r="W136" s="2201"/>
      <c r="X136" s="2201"/>
      <c r="Y136" s="2201"/>
      <c r="Z136" s="2201"/>
    </row>
    <row r="137" spans="1:26" ht="30.95" customHeight="1">
      <c r="A137" s="2216" t="s">
        <v>23644</v>
      </c>
      <c r="B137" s="2217"/>
      <c r="C137" s="2204" t="s">
        <v>23645</v>
      </c>
      <c r="D137" s="2208"/>
      <c r="E137" s="2208"/>
      <c r="F137" s="2208"/>
      <c r="G137" s="2208"/>
      <c r="H137" s="2205"/>
      <c r="I137" s="2206" t="s">
        <v>23646</v>
      </c>
      <c r="J137" s="2218"/>
      <c r="K137" s="2207"/>
      <c r="L137" s="808" t="s">
        <v>23647</v>
      </c>
      <c r="M137" s="2204" t="s">
        <v>23648</v>
      </c>
      <c r="N137" s="2208"/>
      <c r="O137" s="2205"/>
      <c r="P137" s="2204" t="s">
        <v>23649</v>
      </c>
      <c r="Q137" s="2205"/>
      <c r="R137" s="2204" t="s">
        <v>23650</v>
      </c>
      <c r="S137" s="2205"/>
      <c r="T137" s="809" t="s">
        <v>23651</v>
      </c>
      <c r="U137" s="809" t="s">
        <v>23652</v>
      </c>
      <c r="V137" s="809" t="s">
        <v>23653</v>
      </c>
      <c r="W137" s="2204" t="s">
        <v>23654</v>
      </c>
      <c r="X137" s="2205"/>
      <c r="Y137" s="2201"/>
      <c r="Z137" s="2201"/>
    </row>
    <row r="138" spans="1:26" ht="12.95" customHeight="1">
      <c r="A138" s="2238">
        <v>39509</v>
      </c>
      <c r="B138" s="2239"/>
      <c r="C138" s="2204" t="s">
        <v>23840</v>
      </c>
      <c r="D138" s="2208"/>
      <c r="E138" s="2208"/>
      <c r="F138" s="2208"/>
      <c r="G138" s="2208"/>
      <c r="H138" s="2205"/>
      <c r="I138" s="2221">
        <v>225</v>
      </c>
      <c r="J138" s="2222"/>
      <c r="K138" s="2223"/>
      <c r="L138" s="813"/>
      <c r="M138" s="2204" t="s">
        <v>23841</v>
      </c>
      <c r="N138" s="2208"/>
      <c r="O138" s="2205"/>
      <c r="P138" s="2214">
        <v>100.8</v>
      </c>
      <c r="Q138" s="2215"/>
      <c r="R138" s="2212">
        <v>1</v>
      </c>
      <c r="S138" s="2213"/>
      <c r="T138" s="811">
        <v>12.6</v>
      </c>
      <c r="U138" s="812">
        <v>4.84</v>
      </c>
      <c r="V138" s="814">
        <v>2</v>
      </c>
      <c r="W138" s="2212">
        <v>1</v>
      </c>
      <c r="X138" s="2213"/>
      <c r="Y138" s="2199"/>
      <c r="Z138" s="2199"/>
    </row>
    <row r="139" spans="1:26" ht="12.95" customHeight="1">
      <c r="A139" s="2238">
        <v>39516</v>
      </c>
      <c r="B139" s="2239"/>
      <c r="C139" s="2204" t="s">
        <v>23842</v>
      </c>
      <c r="D139" s="2208"/>
      <c r="E139" s="2208"/>
      <c r="F139" s="2208"/>
      <c r="G139" s="2208"/>
      <c r="H139" s="2205"/>
      <c r="I139" s="2221">
        <v>246.45</v>
      </c>
      <c r="J139" s="2222"/>
      <c r="K139" s="2223"/>
      <c r="L139" s="813"/>
      <c r="M139" s="2204" t="s">
        <v>23843</v>
      </c>
      <c r="N139" s="2208"/>
      <c r="O139" s="2205"/>
      <c r="P139" s="2212">
        <v>149</v>
      </c>
      <c r="Q139" s="2213"/>
      <c r="R139" s="2224">
        <v>1.45</v>
      </c>
      <c r="S139" s="2225"/>
      <c r="T139" s="812">
        <v>18.59</v>
      </c>
      <c r="U139" s="811">
        <v>4.8</v>
      </c>
      <c r="V139" s="814">
        <v>2</v>
      </c>
      <c r="W139" s="2212">
        <v>1</v>
      </c>
      <c r="X139" s="2213"/>
      <c r="Y139" s="2199"/>
      <c r="Z139" s="2199"/>
    </row>
    <row r="140" spans="1:26" ht="12.95" customHeight="1">
      <c r="A140" s="2238">
        <v>39520</v>
      </c>
      <c r="B140" s="2239"/>
      <c r="C140" s="2204" t="s">
        <v>23844</v>
      </c>
      <c r="D140" s="2208"/>
      <c r="E140" s="2208"/>
      <c r="F140" s="2208"/>
      <c r="G140" s="2208"/>
      <c r="H140" s="2205"/>
      <c r="I140" s="2221">
        <v>314.5</v>
      </c>
      <c r="J140" s="2222"/>
      <c r="K140" s="2223"/>
      <c r="L140" s="813"/>
      <c r="M140" s="2204" t="s">
        <v>23845</v>
      </c>
      <c r="N140" s="2208"/>
      <c r="O140" s="2205"/>
      <c r="P140" s="2212">
        <v>242</v>
      </c>
      <c r="Q140" s="2213"/>
      <c r="R140" s="2214">
        <v>2.4</v>
      </c>
      <c r="S140" s="2215"/>
      <c r="T140" s="811">
        <v>25.2</v>
      </c>
      <c r="U140" s="811">
        <v>4.8</v>
      </c>
      <c r="V140" s="814">
        <v>2</v>
      </c>
      <c r="W140" s="2212">
        <v>1</v>
      </c>
      <c r="X140" s="2213"/>
      <c r="Y140" s="2199"/>
      <c r="Z140" s="2199"/>
    </row>
    <row r="141" spans="1:26" ht="14.1" customHeight="1">
      <c r="A141" s="2238">
        <v>39524</v>
      </c>
      <c r="B141" s="2239"/>
      <c r="C141" s="2204" t="s">
        <v>23846</v>
      </c>
      <c r="D141" s="2208"/>
      <c r="E141" s="2208"/>
      <c r="F141" s="2208"/>
      <c r="G141" s="2208"/>
      <c r="H141" s="2205"/>
      <c r="I141" s="2221">
        <v>288.75</v>
      </c>
      <c r="J141" s="2222"/>
      <c r="K141" s="2223"/>
      <c r="L141" s="813"/>
      <c r="M141" s="2204" t="s">
        <v>23847</v>
      </c>
      <c r="N141" s="2208"/>
      <c r="O141" s="2205"/>
      <c r="P141" s="2212">
        <v>242</v>
      </c>
      <c r="Q141" s="2213"/>
      <c r="R141" s="2224">
        <v>2.25</v>
      </c>
      <c r="S141" s="2225"/>
      <c r="T141" s="811">
        <v>25.2</v>
      </c>
      <c r="U141" s="811">
        <v>4.8</v>
      </c>
      <c r="V141" s="814">
        <v>2</v>
      </c>
      <c r="W141" s="2212">
        <v>1</v>
      </c>
      <c r="X141" s="2213"/>
      <c r="Y141" s="2197"/>
      <c r="Z141" s="2197"/>
    </row>
    <row r="142" spans="1:26" ht="12.95" customHeight="1">
      <c r="A142" s="2238">
        <v>39540</v>
      </c>
      <c r="B142" s="2239"/>
      <c r="C142" s="2204" t="s">
        <v>23848</v>
      </c>
      <c r="D142" s="2208"/>
      <c r="E142" s="2208"/>
      <c r="F142" s="2208"/>
      <c r="G142" s="2208"/>
      <c r="H142" s="2205"/>
      <c r="I142" s="2221">
        <v>350</v>
      </c>
      <c r="J142" s="2222"/>
      <c r="K142" s="2223"/>
      <c r="L142" s="813"/>
      <c r="M142" s="2204" t="s">
        <v>23849</v>
      </c>
      <c r="N142" s="2208"/>
      <c r="O142" s="2205"/>
      <c r="P142" s="2212">
        <v>470</v>
      </c>
      <c r="Q142" s="2213"/>
      <c r="R142" s="2214">
        <v>4.2</v>
      </c>
      <c r="S142" s="2215"/>
      <c r="T142" s="814">
        <v>49</v>
      </c>
      <c r="U142" s="811">
        <v>4.8</v>
      </c>
      <c r="V142" s="814">
        <v>2</v>
      </c>
      <c r="W142" s="2212">
        <v>1</v>
      </c>
      <c r="X142" s="2213"/>
      <c r="Y142" s="2199"/>
      <c r="Z142" s="2199"/>
    </row>
    <row r="143" spans="1:26" ht="12.95" customHeight="1">
      <c r="A143" s="2238">
        <v>39548</v>
      </c>
      <c r="B143" s="2239"/>
      <c r="C143" s="2204" t="s">
        <v>23850</v>
      </c>
      <c r="D143" s="2208"/>
      <c r="E143" s="2208"/>
      <c r="F143" s="2208"/>
      <c r="G143" s="2208"/>
      <c r="H143" s="2205"/>
      <c r="I143" s="2221">
        <v>325.5</v>
      </c>
      <c r="J143" s="2222"/>
      <c r="K143" s="2223"/>
      <c r="L143" s="813"/>
      <c r="M143" s="2204" t="s">
        <v>23851</v>
      </c>
      <c r="N143" s="2208"/>
      <c r="O143" s="2205"/>
      <c r="P143" s="2212">
        <v>470</v>
      </c>
      <c r="Q143" s="2213"/>
      <c r="R143" s="2214">
        <v>3.9</v>
      </c>
      <c r="S143" s="2215"/>
      <c r="T143" s="814">
        <v>49</v>
      </c>
      <c r="U143" s="811">
        <v>4.8</v>
      </c>
      <c r="V143" s="814">
        <v>2</v>
      </c>
      <c r="W143" s="2212">
        <v>1</v>
      </c>
      <c r="X143" s="2213"/>
      <c r="Y143" s="2199"/>
      <c r="Z143" s="2199"/>
    </row>
    <row r="144" spans="1:26" ht="12.95" customHeight="1">
      <c r="A144" s="2238">
        <v>39572</v>
      </c>
      <c r="B144" s="2239"/>
      <c r="C144" s="2204" t="s">
        <v>23852</v>
      </c>
      <c r="D144" s="2208"/>
      <c r="E144" s="2208"/>
      <c r="F144" s="2208"/>
      <c r="G144" s="2208"/>
      <c r="H144" s="2205"/>
      <c r="I144" s="2221">
        <v>390</v>
      </c>
      <c r="J144" s="2222"/>
      <c r="K144" s="2223"/>
      <c r="L144" s="813"/>
      <c r="M144" s="2204" t="s">
        <v>23853</v>
      </c>
      <c r="N144" s="2208"/>
      <c r="O144" s="2205"/>
      <c r="P144" s="2212">
        <v>712</v>
      </c>
      <c r="Q144" s="2213"/>
      <c r="R144" s="2214">
        <v>6.6</v>
      </c>
      <c r="S144" s="2215"/>
      <c r="T144" s="811">
        <v>74.2</v>
      </c>
      <c r="U144" s="811">
        <v>4.8</v>
      </c>
      <c r="V144" s="814">
        <v>2</v>
      </c>
      <c r="W144" s="2212">
        <v>1</v>
      </c>
      <c r="X144" s="2213"/>
      <c r="Y144" s="2199"/>
      <c r="Z144" s="2199"/>
    </row>
    <row r="145" spans="1:26" ht="14.1" customHeight="1">
      <c r="A145" s="2238">
        <v>39577</v>
      </c>
      <c r="B145" s="2239"/>
      <c r="C145" s="2204" t="s">
        <v>23854</v>
      </c>
      <c r="D145" s="2208"/>
      <c r="E145" s="2208"/>
      <c r="F145" s="2208"/>
      <c r="G145" s="2208"/>
      <c r="H145" s="2205"/>
      <c r="I145" s="2221">
        <v>362</v>
      </c>
      <c r="J145" s="2222"/>
      <c r="K145" s="2223"/>
      <c r="L145" s="813"/>
      <c r="M145" s="2204" t="s">
        <v>23855</v>
      </c>
      <c r="N145" s="2208"/>
      <c r="O145" s="2205"/>
      <c r="P145" s="2224">
        <v>7.12</v>
      </c>
      <c r="Q145" s="2225"/>
      <c r="R145" s="2224">
        <v>6.15</v>
      </c>
      <c r="S145" s="2225"/>
      <c r="T145" s="811">
        <v>74.2</v>
      </c>
      <c r="U145" s="811">
        <v>4.8</v>
      </c>
      <c r="V145" s="814">
        <v>2</v>
      </c>
      <c r="W145" s="2212">
        <v>1</v>
      </c>
      <c r="X145" s="2213"/>
      <c r="Y145" s="2197"/>
      <c r="Z145" s="2197"/>
    </row>
    <row r="146" spans="1:26" ht="13.5" customHeight="1">
      <c r="A146" s="2238">
        <v>20070</v>
      </c>
      <c r="B146" s="2239"/>
      <c r="C146" s="2204" t="s">
        <v>23781</v>
      </c>
      <c r="D146" s="2208"/>
      <c r="E146" s="2208"/>
      <c r="F146" s="2208"/>
      <c r="G146" s="2208"/>
      <c r="H146" s="2205"/>
      <c r="I146" s="2221">
        <v>9.18</v>
      </c>
      <c r="J146" s="2222"/>
      <c r="K146" s="2223"/>
      <c r="L146" s="813"/>
      <c r="M146" s="2204" t="s">
        <v>23782</v>
      </c>
      <c r="N146" s="2208"/>
      <c r="O146" s="2205"/>
      <c r="P146" s="2212">
        <v>22</v>
      </c>
      <c r="Q146" s="2213"/>
      <c r="R146" s="2224">
        <v>0.15</v>
      </c>
      <c r="S146" s="2225"/>
      <c r="T146" s="812">
        <v>4.75</v>
      </c>
      <c r="U146" s="812">
        <v>3.55</v>
      </c>
      <c r="V146" s="812">
        <v>1.25</v>
      </c>
      <c r="W146" s="2212">
        <v>1</v>
      </c>
      <c r="X146" s="2213"/>
      <c r="Y146" s="2199"/>
      <c r="Z146" s="2199"/>
    </row>
    <row r="147" spans="1:26" ht="58.5" customHeight="1">
      <c r="A147" s="2237" t="s">
        <v>23856</v>
      </c>
      <c r="B147" s="2237"/>
      <c r="C147" s="2237"/>
      <c r="D147" s="2237"/>
      <c r="E147" s="2237"/>
      <c r="F147" s="2237"/>
      <c r="G147" s="2237"/>
      <c r="H147" s="2237"/>
      <c r="I147" s="2237"/>
      <c r="J147" s="2237"/>
      <c r="K147" s="2237"/>
      <c r="L147" s="2237"/>
      <c r="M147" s="2237"/>
      <c r="N147" s="2237"/>
      <c r="O147" s="2237"/>
      <c r="P147" s="2237"/>
      <c r="Q147" s="2237"/>
      <c r="R147" s="2237"/>
      <c r="S147" s="2237"/>
      <c r="T147" s="2237"/>
      <c r="U147" s="2237"/>
      <c r="V147" s="2237"/>
      <c r="W147" s="2237"/>
      <c r="X147" s="2237"/>
      <c r="Y147" s="2237"/>
      <c r="Z147" s="2237"/>
    </row>
    <row r="148" spans="1:26" ht="30" customHeight="1">
      <c r="A148" s="2216" t="s">
        <v>23644</v>
      </c>
      <c r="B148" s="2217"/>
      <c r="C148" s="2204" t="s">
        <v>23645</v>
      </c>
      <c r="D148" s="2208"/>
      <c r="E148" s="2208"/>
      <c r="F148" s="2208"/>
      <c r="G148" s="2208"/>
      <c r="H148" s="2205"/>
      <c r="I148" s="2206" t="s">
        <v>23646</v>
      </c>
      <c r="J148" s="2218"/>
      <c r="K148" s="2207"/>
      <c r="L148" s="808" t="s">
        <v>23647</v>
      </c>
      <c r="M148" s="2204" t="s">
        <v>23648</v>
      </c>
      <c r="N148" s="2208"/>
      <c r="O148" s="2205"/>
      <c r="P148" s="2204" t="s">
        <v>23649</v>
      </c>
      <c r="Q148" s="2205"/>
      <c r="R148" s="2204" t="s">
        <v>23650</v>
      </c>
      <c r="S148" s="2205"/>
      <c r="T148" s="809" t="s">
        <v>23651</v>
      </c>
      <c r="U148" s="809" t="s">
        <v>23652</v>
      </c>
      <c r="V148" s="809" t="s">
        <v>23653</v>
      </c>
      <c r="W148" s="2204" t="s">
        <v>23654</v>
      </c>
      <c r="X148" s="2205"/>
      <c r="Y148" s="2201"/>
      <c r="Z148" s="2201"/>
    </row>
    <row r="149" spans="1:26" ht="12.95" customHeight="1">
      <c r="A149" s="2238">
        <v>36500</v>
      </c>
      <c r="B149" s="2239"/>
      <c r="C149" s="2204" t="s">
        <v>23857</v>
      </c>
      <c r="D149" s="2208"/>
      <c r="E149" s="2208"/>
      <c r="F149" s="2208"/>
      <c r="G149" s="2208"/>
      <c r="H149" s="2205"/>
      <c r="I149" s="2221">
        <v>321</v>
      </c>
      <c r="J149" s="2222"/>
      <c r="K149" s="2223"/>
      <c r="L149" s="813"/>
      <c r="M149" s="2204" t="s">
        <v>23858</v>
      </c>
      <c r="N149" s="2208"/>
      <c r="O149" s="2205"/>
      <c r="P149" s="2212">
        <v>615</v>
      </c>
      <c r="Q149" s="2213"/>
      <c r="R149" s="2212">
        <v>3</v>
      </c>
      <c r="S149" s="2213"/>
      <c r="T149" s="812">
        <v>12.15</v>
      </c>
      <c r="U149" s="812">
        <v>10.55</v>
      </c>
      <c r="V149" s="811">
        <v>4.8</v>
      </c>
      <c r="W149" s="2212">
        <v>1</v>
      </c>
      <c r="X149" s="2213"/>
      <c r="Y149" s="2199"/>
      <c r="Z149" s="2199"/>
    </row>
    <row r="150" spans="1:26" ht="14.25" customHeight="1">
      <c r="A150" s="2238">
        <v>36100</v>
      </c>
      <c r="B150" s="2239"/>
      <c r="C150" s="2204" t="s">
        <v>23859</v>
      </c>
      <c r="D150" s="2208"/>
      <c r="E150" s="2208"/>
      <c r="F150" s="2208"/>
      <c r="G150" s="2208"/>
      <c r="H150" s="2205"/>
      <c r="I150" s="2221">
        <v>642</v>
      </c>
      <c r="J150" s="2222"/>
      <c r="K150" s="2223"/>
      <c r="L150" s="813"/>
      <c r="M150" s="2204" t="s">
        <v>23860</v>
      </c>
      <c r="N150" s="2208"/>
      <c r="O150" s="2205"/>
      <c r="P150" s="2212">
        <v>2038</v>
      </c>
      <c r="Q150" s="2213"/>
      <c r="R150" s="2214">
        <v>5.5</v>
      </c>
      <c r="S150" s="2215"/>
      <c r="T150" s="811">
        <v>25.3</v>
      </c>
      <c r="U150" s="811">
        <v>12.3</v>
      </c>
      <c r="V150" s="812">
        <v>6.55</v>
      </c>
      <c r="W150" s="2212">
        <v>1</v>
      </c>
      <c r="X150" s="2213"/>
      <c r="Y150" s="2197"/>
      <c r="Z150" s="2197"/>
    </row>
    <row r="151" spans="1:26" ht="53.25" customHeight="1">
      <c r="A151" s="2201" t="s">
        <v>23861</v>
      </c>
      <c r="B151" s="2201"/>
      <c r="C151" s="2201"/>
      <c r="D151" s="2201"/>
      <c r="E151" s="2201"/>
      <c r="F151" s="2201"/>
      <c r="G151" s="2201"/>
      <c r="H151" s="2201"/>
      <c r="I151" s="2201"/>
      <c r="J151" s="2201"/>
      <c r="K151" s="2201"/>
      <c r="L151" s="2201"/>
      <c r="M151" s="2201"/>
      <c r="N151" s="2201"/>
      <c r="O151" s="2201"/>
      <c r="P151" s="2201"/>
      <c r="Q151" s="2201"/>
      <c r="R151" s="2201"/>
      <c r="S151" s="2201"/>
      <c r="T151" s="2201"/>
      <c r="U151" s="2201"/>
      <c r="V151" s="2201"/>
      <c r="W151" s="2201"/>
      <c r="X151" s="2201"/>
      <c r="Y151" s="2201"/>
      <c r="Z151" s="2201"/>
    </row>
    <row r="152" spans="1:26" ht="30" customHeight="1">
      <c r="A152" s="2216" t="s">
        <v>23644</v>
      </c>
      <c r="B152" s="2217"/>
      <c r="C152" s="2204" t="s">
        <v>23645</v>
      </c>
      <c r="D152" s="2208"/>
      <c r="E152" s="2208"/>
      <c r="F152" s="2208"/>
      <c r="G152" s="2208"/>
      <c r="H152" s="2205"/>
      <c r="I152" s="2206" t="s">
        <v>23646</v>
      </c>
      <c r="J152" s="2218"/>
      <c r="K152" s="2207"/>
      <c r="L152" s="808" t="s">
        <v>23647</v>
      </c>
      <c r="M152" s="2204" t="s">
        <v>23648</v>
      </c>
      <c r="N152" s="2208"/>
      <c r="O152" s="2205"/>
      <c r="P152" s="2204" t="s">
        <v>23649</v>
      </c>
      <c r="Q152" s="2205"/>
      <c r="R152" s="2204" t="s">
        <v>23650</v>
      </c>
      <c r="S152" s="2205"/>
      <c r="T152" s="809" t="s">
        <v>23651</v>
      </c>
      <c r="U152" s="809" t="s">
        <v>23652</v>
      </c>
      <c r="V152" s="809" t="s">
        <v>23653</v>
      </c>
      <c r="W152" s="2204" t="s">
        <v>23654</v>
      </c>
      <c r="X152" s="2205"/>
      <c r="Y152" s="2201"/>
      <c r="Z152" s="2201"/>
    </row>
    <row r="153" spans="1:26" ht="12.95" customHeight="1">
      <c r="A153" s="2238">
        <v>39018</v>
      </c>
      <c r="B153" s="2239"/>
      <c r="C153" s="2204" t="s">
        <v>23862</v>
      </c>
      <c r="D153" s="2208"/>
      <c r="E153" s="2208"/>
      <c r="F153" s="2208"/>
      <c r="G153" s="2208"/>
      <c r="H153" s="2205"/>
      <c r="I153" s="2221">
        <v>251.55</v>
      </c>
      <c r="J153" s="2222"/>
      <c r="K153" s="2223"/>
      <c r="L153" s="813"/>
      <c r="M153" s="2204" t="s">
        <v>23863</v>
      </c>
      <c r="N153" s="2208"/>
      <c r="O153" s="2205"/>
      <c r="P153" s="2212">
        <v>238</v>
      </c>
      <c r="Q153" s="2213"/>
      <c r="R153" s="2214">
        <v>3.1</v>
      </c>
      <c r="S153" s="2215"/>
      <c r="T153" s="812">
        <v>20.45</v>
      </c>
      <c r="U153" s="812">
        <v>4.75</v>
      </c>
      <c r="V153" s="812">
        <v>2.4500000000000002</v>
      </c>
      <c r="W153" s="2212">
        <v>1</v>
      </c>
      <c r="X153" s="2213"/>
      <c r="Y153" s="2199"/>
      <c r="Z153" s="2199"/>
    </row>
    <row r="154" spans="1:26" ht="13.5" customHeight="1">
      <c r="A154" s="2238">
        <v>39032</v>
      </c>
      <c r="B154" s="2239"/>
      <c r="C154" s="2204" t="s">
        <v>23864</v>
      </c>
      <c r="D154" s="2208"/>
      <c r="E154" s="2208"/>
      <c r="F154" s="2208"/>
      <c r="G154" s="2208"/>
      <c r="H154" s="2205"/>
      <c r="I154" s="2221">
        <v>315.8</v>
      </c>
      <c r="J154" s="2222"/>
      <c r="K154" s="2223"/>
      <c r="L154" s="813"/>
      <c r="M154" s="2204" t="s">
        <v>23865</v>
      </c>
      <c r="N154" s="2208"/>
      <c r="O154" s="2205"/>
      <c r="P154" s="2212">
        <v>398</v>
      </c>
      <c r="Q154" s="2213"/>
      <c r="R154" s="2224">
        <v>4.95</v>
      </c>
      <c r="S154" s="2225"/>
      <c r="T154" s="812">
        <v>34.15</v>
      </c>
      <c r="U154" s="812">
        <v>4.75</v>
      </c>
      <c r="V154" s="812">
        <v>2.4500000000000002</v>
      </c>
      <c r="W154" s="2212">
        <v>1</v>
      </c>
      <c r="X154" s="2213"/>
      <c r="Y154" s="2197"/>
      <c r="Z154" s="2197"/>
    </row>
    <row r="155" spans="1:26" ht="43.35" customHeight="1">
      <c r="A155" s="2201" t="s">
        <v>23866</v>
      </c>
      <c r="B155" s="2201"/>
      <c r="C155" s="2201"/>
      <c r="D155" s="2201"/>
      <c r="E155" s="2201"/>
      <c r="F155" s="2201"/>
      <c r="G155" s="2201"/>
      <c r="H155" s="2201"/>
      <c r="I155" s="2201"/>
      <c r="J155" s="2201"/>
      <c r="K155" s="2201"/>
      <c r="L155" s="2201"/>
      <c r="M155" s="2201"/>
      <c r="N155" s="2201"/>
      <c r="O155" s="2201"/>
      <c r="P155" s="2201"/>
      <c r="Q155" s="2201"/>
      <c r="R155" s="2201"/>
      <c r="S155" s="2201"/>
      <c r="T155" s="2201"/>
      <c r="U155" s="2201"/>
      <c r="V155" s="2201"/>
      <c r="W155" s="2201"/>
      <c r="X155" s="2201"/>
      <c r="Y155" s="2201"/>
      <c r="Z155" s="2201"/>
    </row>
    <row r="156" spans="1:26" ht="30" customHeight="1">
      <c r="A156" s="2216" t="s">
        <v>23644</v>
      </c>
      <c r="B156" s="2217"/>
      <c r="C156" s="2204" t="s">
        <v>23645</v>
      </c>
      <c r="D156" s="2208"/>
      <c r="E156" s="2208"/>
      <c r="F156" s="2208"/>
      <c r="G156" s="2208"/>
      <c r="H156" s="2205"/>
      <c r="I156" s="2206" t="s">
        <v>23646</v>
      </c>
      <c r="J156" s="2218"/>
      <c r="K156" s="2207"/>
      <c r="L156" s="808" t="s">
        <v>23647</v>
      </c>
      <c r="M156" s="2204" t="s">
        <v>23648</v>
      </c>
      <c r="N156" s="2208"/>
      <c r="O156" s="2205"/>
      <c r="P156" s="2204" t="s">
        <v>23649</v>
      </c>
      <c r="Q156" s="2205"/>
      <c r="R156" s="2204" t="s">
        <v>23650</v>
      </c>
      <c r="S156" s="2205"/>
      <c r="T156" s="809" t="s">
        <v>23651</v>
      </c>
      <c r="U156" s="809" t="s">
        <v>23652</v>
      </c>
      <c r="V156" s="809" t="s">
        <v>23653</v>
      </c>
      <c r="W156" s="2204" t="s">
        <v>23654</v>
      </c>
      <c r="X156" s="2205"/>
      <c r="Y156" s="2201"/>
      <c r="Z156" s="2201"/>
    </row>
    <row r="157" spans="1:26" ht="12.95" customHeight="1">
      <c r="A157" s="2238">
        <v>29441</v>
      </c>
      <c r="B157" s="2239"/>
      <c r="C157" s="2204" t="s">
        <v>23867</v>
      </c>
      <c r="D157" s="2208"/>
      <c r="E157" s="2208"/>
      <c r="F157" s="2208"/>
      <c r="G157" s="2208"/>
      <c r="H157" s="2205"/>
      <c r="I157" s="2221">
        <v>114.69</v>
      </c>
      <c r="J157" s="2222"/>
      <c r="K157" s="2223"/>
      <c r="L157" s="813"/>
      <c r="M157" s="2204" t="s">
        <v>23868</v>
      </c>
      <c r="N157" s="2208"/>
      <c r="O157" s="2205"/>
      <c r="P157" s="2212">
        <v>72</v>
      </c>
      <c r="Q157" s="2213"/>
      <c r="R157" s="2214">
        <v>2.1</v>
      </c>
      <c r="S157" s="2215"/>
      <c r="T157" s="811">
        <v>24.8</v>
      </c>
      <c r="U157" s="814">
        <v>2</v>
      </c>
      <c r="V157" s="812">
        <v>1.45</v>
      </c>
      <c r="W157" s="2212">
        <v>1</v>
      </c>
      <c r="X157" s="2213"/>
      <c r="Y157" s="2199"/>
      <c r="Z157" s="2199"/>
    </row>
    <row r="158" spans="1:26" ht="14.1" customHeight="1">
      <c r="A158" s="2238">
        <v>29459</v>
      </c>
      <c r="B158" s="2239"/>
      <c r="C158" s="2204" t="s">
        <v>23869</v>
      </c>
      <c r="D158" s="2208"/>
      <c r="E158" s="2208"/>
      <c r="F158" s="2208"/>
      <c r="G158" s="2208"/>
      <c r="H158" s="2205"/>
      <c r="I158" s="2221">
        <v>137.63</v>
      </c>
      <c r="J158" s="2222"/>
      <c r="K158" s="2223"/>
      <c r="L158" s="813"/>
      <c r="M158" s="2204" t="s">
        <v>23870</v>
      </c>
      <c r="N158" s="2208"/>
      <c r="O158" s="2205"/>
      <c r="P158" s="2212">
        <v>101</v>
      </c>
      <c r="Q158" s="2213"/>
      <c r="R158" s="2224">
        <v>3.05</v>
      </c>
      <c r="S158" s="2225"/>
      <c r="T158" s="812">
        <v>35.950000000000003</v>
      </c>
      <c r="U158" s="814">
        <v>2</v>
      </c>
      <c r="V158" s="811">
        <v>1.4</v>
      </c>
      <c r="W158" s="2212">
        <v>1</v>
      </c>
      <c r="X158" s="2213"/>
      <c r="Y158" s="2197"/>
      <c r="Z158" s="2197"/>
    </row>
    <row r="159" spans="1:26" ht="12.95" customHeight="1">
      <c r="A159" s="2238">
        <v>30080</v>
      </c>
      <c r="B159" s="2239"/>
      <c r="C159" s="2204" t="s">
        <v>23871</v>
      </c>
      <c r="D159" s="2208"/>
      <c r="E159" s="2208"/>
      <c r="F159" s="2208"/>
      <c r="G159" s="2208"/>
      <c r="H159" s="2205"/>
      <c r="I159" s="2221">
        <v>40.450000000000003</v>
      </c>
      <c r="J159" s="2222"/>
      <c r="K159" s="2223"/>
      <c r="L159" s="813"/>
      <c r="M159" s="2204" t="s">
        <v>23872</v>
      </c>
      <c r="N159" s="2208"/>
      <c r="O159" s="2205"/>
      <c r="P159" s="2212">
        <v>153</v>
      </c>
      <c r="Q159" s="2213"/>
      <c r="R159" s="2224">
        <v>0.35</v>
      </c>
      <c r="S159" s="2225"/>
      <c r="T159" s="811">
        <v>6.1</v>
      </c>
      <c r="U159" s="811">
        <v>31.3</v>
      </c>
      <c r="V159" s="811">
        <v>0.8</v>
      </c>
      <c r="W159" s="2212">
        <v>1</v>
      </c>
      <c r="X159" s="2213"/>
      <c r="Y159" s="2199"/>
      <c r="Z159" s="2199"/>
    </row>
    <row r="160" spans="1:26" ht="12.95" customHeight="1">
      <c r="A160" s="2238">
        <v>30085</v>
      </c>
      <c r="B160" s="2239"/>
      <c r="C160" s="2204" t="s">
        <v>23873</v>
      </c>
      <c r="D160" s="2208"/>
      <c r="E160" s="2208"/>
      <c r="F160" s="2208"/>
      <c r="G160" s="2208"/>
      <c r="H160" s="2205"/>
      <c r="I160" s="2221">
        <v>51.68</v>
      </c>
      <c r="J160" s="2222"/>
      <c r="K160" s="2223"/>
      <c r="L160" s="813"/>
      <c r="M160" s="2204" t="s">
        <v>23874</v>
      </c>
      <c r="N160" s="2208"/>
      <c r="O160" s="2205"/>
      <c r="P160" s="2212">
        <v>314</v>
      </c>
      <c r="Q160" s="2213"/>
      <c r="R160" s="2214">
        <v>0.7</v>
      </c>
      <c r="S160" s="2215"/>
      <c r="T160" s="812">
        <v>5.35</v>
      </c>
      <c r="U160" s="811">
        <v>41.8</v>
      </c>
      <c r="V160" s="811">
        <v>1.4</v>
      </c>
      <c r="W160" s="2212">
        <v>1</v>
      </c>
      <c r="X160" s="2213"/>
      <c r="Y160" s="2199"/>
      <c r="Z160" s="2199"/>
    </row>
    <row r="161" spans="1:26" ht="13.7" customHeight="1">
      <c r="A161" s="2238">
        <v>20085</v>
      </c>
      <c r="B161" s="2239"/>
      <c r="C161" s="2204" t="s">
        <v>23875</v>
      </c>
      <c r="D161" s="2208"/>
      <c r="E161" s="2208"/>
      <c r="F161" s="2208"/>
      <c r="G161" s="2208"/>
      <c r="H161" s="2205"/>
      <c r="I161" s="2221">
        <v>9.18</v>
      </c>
      <c r="J161" s="2222"/>
      <c r="K161" s="2223"/>
      <c r="L161" s="813"/>
      <c r="M161" s="2204" t="s">
        <v>23876</v>
      </c>
      <c r="N161" s="2208"/>
      <c r="O161" s="2205"/>
      <c r="P161" s="2212">
        <v>17</v>
      </c>
      <c r="Q161" s="2213"/>
      <c r="R161" s="2214">
        <v>0.1</v>
      </c>
      <c r="S161" s="2215"/>
      <c r="T161" s="811">
        <v>4.9000000000000004</v>
      </c>
      <c r="U161" s="811">
        <v>2.7</v>
      </c>
      <c r="V161" s="812">
        <v>1.25</v>
      </c>
      <c r="W161" s="2212">
        <v>1</v>
      </c>
      <c r="X161" s="2213"/>
      <c r="Y161" s="2197"/>
      <c r="Z161" s="2197"/>
    </row>
    <row r="162" spans="1:26" ht="46.35" customHeight="1">
      <c r="A162" s="2201" t="s">
        <v>23877</v>
      </c>
      <c r="B162" s="2201"/>
      <c r="C162" s="2201"/>
      <c r="D162" s="2201"/>
      <c r="E162" s="2201"/>
      <c r="F162" s="2201"/>
      <c r="G162" s="2201"/>
      <c r="H162" s="2201"/>
      <c r="I162" s="2201"/>
      <c r="J162" s="2201"/>
      <c r="K162" s="2201"/>
      <c r="L162" s="2201"/>
      <c r="M162" s="2201"/>
      <c r="N162" s="2201"/>
      <c r="O162" s="2201"/>
      <c r="P162" s="2201"/>
      <c r="Q162" s="2201"/>
      <c r="R162" s="2201"/>
      <c r="S162" s="2201"/>
      <c r="T162" s="2201"/>
      <c r="U162" s="2201"/>
      <c r="V162" s="2201"/>
      <c r="W162" s="2201"/>
      <c r="X162" s="2201"/>
      <c r="Y162" s="2201"/>
      <c r="Z162" s="2201"/>
    </row>
    <row r="163" spans="1:26" ht="30" customHeight="1">
      <c r="A163" s="2216" t="s">
        <v>23644</v>
      </c>
      <c r="B163" s="2217"/>
      <c r="C163" s="2204" t="s">
        <v>23645</v>
      </c>
      <c r="D163" s="2208"/>
      <c r="E163" s="2208"/>
      <c r="F163" s="2208"/>
      <c r="G163" s="2208"/>
      <c r="H163" s="2205"/>
      <c r="I163" s="2206" t="s">
        <v>23646</v>
      </c>
      <c r="J163" s="2218"/>
      <c r="K163" s="2207"/>
      <c r="L163" s="808" t="s">
        <v>23647</v>
      </c>
      <c r="M163" s="2204" t="s">
        <v>23648</v>
      </c>
      <c r="N163" s="2208"/>
      <c r="O163" s="2205"/>
      <c r="P163" s="2204" t="s">
        <v>23649</v>
      </c>
      <c r="Q163" s="2205"/>
      <c r="R163" s="2204" t="s">
        <v>23650</v>
      </c>
      <c r="S163" s="2205"/>
      <c r="T163" s="809" t="s">
        <v>23651</v>
      </c>
      <c r="U163" s="809" t="s">
        <v>23652</v>
      </c>
      <c r="V163" s="809" t="s">
        <v>23653</v>
      </c>
      <c r="W163" s="2204" t="s">
        <v>23654</v>
      </c>
      <c r="X163" s="2205"/>
      <c r="Y163" s="2201"/>
      <c r="Z163" s="2201"/>
    </row>
    <row r="164" spans="1:26" ht="12.95" customHeight="1">
      <c r="A164" s="2238">
        <v>34610</v>
      </c>
      <c r="B164" s="2239"/>
      <c r="C164" s="2204" t="s">
        <v>23878</v>
      </c>
      <c r="D164" s="2208"/>
      <c r="E164" s="2208"/>
      <c r="F164" s="2208"/>
      <c r="G164" s="2208"/>
      <c r="H164" s="2205"/>
      <c r="I164" s="2221">
        <v>411.88</v>
      </c>
      <c r="J164" s="2222"/>
      <c r="K164" s="2223"/>
      <c r="L164" s="813"/>
      <c r="M164" s="2204" t="s">
        <v>23879</v>
      </c>
      <c r="N164" s="2208"/>
      <c r="O164" s="2205"/>
      <c r="P164" s="2212">
        <v>475</v>
      </c>
      <c r="Q164" s="2213"/>
      <c r="R164" s="2214">
        <v>10.8</v>
      </c>
      <c r="S164" s="2215"/>
      <c r="T164" s="814">
        <v>79</v>
      </c>
      <c r="U164" s="812">
        <v>4.25</v>
      </c>
      <c r="V164" s="812">
        <v>1.35</v>
      </c>
      <c r="W164" s="2212">
        <v>1</v>
      </c>
      <c r="X164" s="2213"/>
      <c r="Y164" s="2199"/>
      <c r="Z164" s="2199"/>
    </row>
    <row r="165" spans="1:26" ht="12.95" customHeight="1">
      <c r="A165" s="2238">
        <v>34712</v>
      </c>
      <c r="B165" s="2239"/>
      <c r="C165" s="2204" t="s">
        <v>23880</v>
      </c>
      <c r="D165" s="2208"/>
      <c r="E165" s="2208"/>
      <c r="F165" s="2208"/>
      <c r="G165" s="2208"/>
      <c r="H165" s="2205"/>
      <c r="I165" s="2221">
        <v>444.25</v>
      </c>
      <c r="J165" s="2222"/>
      <c r="K165" s="2223"/>
      <c r="L165" s="813"/>
      <c r="M165" s="2204" t="s">
        <v>23881</v>
      </c>
      <c r="N165" s="2208"/>
      <c r="O165" s="2205"/>
      <c r="P165" s="2212">
        <v>547</v>
      </c>
      <c r="Q165" s="2213"/>
      <c r="R165" s="2224">
        <v>12.45</v>
      </c>
      <c r="S165" s="2225"/>
      <c r="T165" s="812">
        <v>91.05</v>
      </c>
      <c r="U165" s="812">
        <v>4.25</v>
      </c>
      <c r="V165" s="812">
        <v>1.35</v>
      </c>
      <c r="W165" s="2212">
        <v>1</v>
      </c>
      <c r="X165" s="2213"/>
      <c r="Y165" s="2199"/>
      <c r="Z165" s="2199"/>
    </row>
    <row r="166" spans="1:26" ht="14.1" customHeight="1">
      <c r="A166" s="2238">
        <v>35610</v>
      </c>
      <c r="B166" s="2239"/>
      <c r="C166" s="2204" t="s">
        <v>23882</v>
      </c>
      <c r="D166" s="2208"/>
      <c r="E166" s="2208"/>
      <c r="F166" s="2208"/>
      <c r="G166" s="2208"/>
      <c r="H166" s="2205"/>
      <c r="I166" s="2221">
        <v>365</v>
      </c>
      <c r="J166" s="2222"/>
      <c r="K166" s="2223"/>
      <c r="L166" s="813"/>
      <c r="M166" s="2204" t="s">
        <v>23883</v>
      </c>
      <c r="N166" s="2208"/>
      <c r="O166" s="2205"/>
      <c r="P166" s="2212">
        <v>475</v>
      </c>
      <c r="Q166" s="2213"/>
      <c r="R166" s="2214">
        <v>10.4</v>
      </c>
      <c r="S166" s="2215"/>
      <c r="T166" s="814">
        <v>79</v>
      </c>
      <c r="U166" s="812">
        <v>4.45</v>
      </c>
      <c r="V166" s="812">
        <v>1.35</v>
      </c>
      <c r="W166" s="2212">
        <v>1</v>
      </c>
      <c r="X166" s="2213"/>
      <c r="Y166" s="2197"/>
      <c r="Z166" s="2197"/>
    </row>
    <row r="167" spans="1:26" ht="12.95" customHeight="1">
      <c r="A167" s="2238">
        <v>35712</v>
      </c>
      <c r="B167" s="2239"/>
      <c r="C167" s="2204" t="s">
        <v>23884</v>
      </c>
      <c r="D167" s="2208"/>
      <c r="E167" s="2208"/>
      <c r="F167" s="2208"/>
      <c r="G167" s="2208"/>
      <c r="H167" s="2205"/>
      <c r="I167" s="2221">
        <v>398</v>
      </c>
      <c r="J167" s="2222"/>
      <c r="K167" s="2223"/>
      <c r="L167" s="813"/>
      <c r="M167" s="2204" t="s">
        <v>23885</v>
      </c>
      <c r="N167" s="2208"/>
      <c r="O167" s="2205"/>
      <c r="P167" s="2212">
        <v>547</v>
      </c>
      <c r="Q167" s="2213"/>
      <c r="R167" s="2214">
        <v>12.1</v>
      </c>
      <c r="S167" s="2215"/>
      <c r="T167" s="812">
        <v>91.05</v>
      </c>
      <c r="U167" s="812">
        <v>4.45</v>
      </c>
      <c r="V167" s="812">
        <v>1.35</v>
      </c>
      <c r="W167" s="2212">
        <v>1</v>
      </c>
      <c r="X167" s="2213"/>
      <c r="Y167" s="2199"/>
      <c r="Z167" s="2199"/>
    </row>
    <row r="168" spans="1:26" ht="12.95" customHeight="1">
      <c r="A168" s="2238">
        <v>30035</v>
      </c>
      <c r="B168" s="2239"/>
      <c r="C168" s="2204" t="s">
        <v>23886</v>
      </c>
      <c r="D168" s="2208"/>
      <c r="E168" s="2208"/>
      <c r="F168" s="2208"/>
      <c r="G168" s="2208"/>
      <c r="H168" s="2205"/>
      <c r="I168" s="2221">
        <v>76.75</v>
      </c>
      <c r="J168" s="2222"/>
      <c r="K168" s="2223"/>
      <c r="L168" s="813"/>
      <c r="M168" s="2204" t="s">
        <v>23887</v>
      </c>
      <c r="N168" s="2208"/>
      <c r="O168" s="2205"/>
      <c r="P168" s="2212">
        <v>566</v>
      </c>
      <c r="Q168" s="2213"/>
      <c r="R168" s="2214">
        <v>2.1</v>
      </c>
      <c r="S168" s="2215"/>
      <c r="T168" s="811">
        <v>8.1</v>
      </c>
      <c r="U168" s="811">
        <v>34.9</v>
      </c>
      <c r="V168" s="814">
        <v>2</v>
      </c>
      <c r="W168" s="2212">
        <v>1</v>
      </c>
      <c r="X168" s="2213"/>
      <c r="Y168" s="2199"/>
      <c r="Z168" s="2199"/>
    </row>
    <row r="169" spans="1:26" ht="12.95" customHeight="1">
      <c r="A169" s="2238">
        <v>30045</v>
      </c>
      <c r="B169" s="2239"/>
      <c r="C169" s="2204" t="s">
        <v>23888</v>
      </c>
      <c r="D169" s="2208"/>
      <c r="E169" s="2208"/>
      <c r="F169" s="2208"/>
      <c r="G169" s="2208"/>
      <c r="H169" s="2205"/>
      <c r="I169" s="2221">
        <v>76.75</v>
      </c>
      <c r="J169" s="2222"/>
      <c r="K169" s="2223"/>
      <c r="L169" s="813"/>
      <c r="M169" s="2204" t="s">
        <v>23889</v>
      </c>
      <c r="N169" s="2208"/>
      <c r="O169" s="2205"/>
      <c r="P169" s="2212">
        <v>584</v>
      </c>
      <c r="Q169" s="2213"/>
      <c r="R169" s="2214">
        <v>2.1</v>
      </c>
      <c r="S169" s="2215"/>
      <c r="T169" s="812">
        <v>8.15</v>
      </c>
      <c r="U169" s="811">
        <v>31.8</v>
      </c>
      <c r="V169" s="812">
        <v>2.25</v>
      </c>
      <c r="W169" s="2212">
        <v>1</v>
      </c>
      <c r="X169" s="2213"/>
      <c r="Y169" s="2199"/>
      <c r="Z169" s="2199"/>
    </row>
    <row r="170" spans="1:26" ht="14.1" customHeight="1">
      <c r="A170" s="2238">
        <v>20065</v>
      </c>
      <c r="B170" s="2239"/>
      <c r="C170" s="2204" t="s">
        <v>23890</v>
      </c>
      <c r="D170" s="2208"/>
      <c r="E170" s="2208"/>
      <c r="F170" s="2208"/>
      <c r="G170" s="2208"/>
      <c r="H170" s="2205"/>
      <c r="I170" s="2221">
        <v>9.18</v>
      </c>
      <c r="J170" s="2222"/>
      <c r="K170" s="2223"/>
      <c r="L170" s="813"/>
      <c r="M170" s="2204" t="s">
        <v>23891</v>
      </c>
      <c r="N170" s="2208"/>
      <c r="O170" s="2205"/>
      <c r="P170" s="2212">
        <v>36</v>
      </c>
      <c r="Q170" s="2213"/>
      <c r="R170" s="2224">
        <v>0.15</v>
      </c>
      <c r="S170" s="2225"/>
      <c r="T170" s="811">
        <v>6.1</v>
      </c>
      <c r="U170" s="812">
        <v>3.55</v>
      </c>
      <c r="V170" s="812">
        <v>1.65</v>
      </c>
      <c r="W170" s="2212">
        <v>1</v>
      </c>
      <c r="X170" s="2213"/>
      <c r="Y170" s="2197"/>
      <c r="Z170" s="2197"/>
    </row>
    <row r="171" spans="1:26" ht="12.95" customHeight="1">
      <c r="A171" s="2238">
        <v>33000</v>
      </c>
      <c r="B171" s="2239"/>
      <c r="C171" s="2204" t="s">
        <v>23892</v>
      </c>
      <c r="D171" s="2208"/>
      <c r="E171" s="2208"/>
      <c r="F171" s="2208"/>
      <c r="G171" s="2208"/>
      <c r="H171" s="2205"/>
      <c r="I171" s="2221">
        <v>17.45</v>
      </c>
      <c r="J171" s="2222"/>
      <c r="K171" s="2223"/>
      <c r="L171" s="813"/>
      <c r="M171" s="2204" t="s">
        <v>23893</v>
      </c>
      <c r="N171" s="2208"/>
      <c r="O171" s="2205"/>
      <c r="P171" s="2212">
        <v>35</v>
      </c>
      <c r="Q171" s="2213"/>
      <c r="R171" s="2224">
        <v>0.15</v>
      </c>
      <c r="S171" s="2225"/>
      <c r="T171" s="811">
        <v>6.1</v>
      </c>
      <c r="U171" s="811">
        <v>3.5</v>
      </c>
      <c r="V171" s="811">
        <v>1.6</v>
      </c>
      <c r="W171" s="2212">
        <v>1</v>
      </c>
      <c r="X171" s="2213"/>
      <c r="Y171" s="2199"/>
      <c r="Z171" s="2199"/>
    </row>
    <row r="172" spans="1:26" ht="13.7" customHeight="1">
      <c r="A172" s="2238">
        <v>33100</v>
      </c>
      <c r="B172" s="2239"/>
      <c r="C172" s="2204" t="s">
        <v>23894</v>
      </c>
      <c r="D172" s="2208"/>
      <c r="E172" s="2208"/>
      <c r="F172" s="2208"/>
      <c r="G172" s="2208"/>
      <c r="H172" s="2205"/>
      <c r="I172" s="2221">
        <v>28.64</v>
      </c>
      <c r="J172" s="2222"/>
      <c r="K172" s="2223"/>
      <c r="L172" s="813"/>
      <c r="M172" s="2204" t="s">
        <v>23895</v>
      </c>
      <c r="N172" s="2208"/>
      <c r="O172" s="2205"/>
      <c r="P172" s="2212">
        <v>20</v>
      </c>
      <c r="Q172" s="2213"/>
      <c r="R172" s="2224">
        <v>0.15</v>
      </c>
      <c r="S172" s="2225"/>
      <c r="T172" s="812">
        <v>4.75</v>
      </c>
      <c r="U172" s="811">
        <v>3.6</v>
      </c>
      <c r="V172" s="812">
        <v>1.1499999999999999</v>
      </c>
      <c r="W172" s="2212">
        <v>1</v>
      </c>
      <c r="X172" s="2213"/>
      <c r="Y172" s="2197"/>
      <c r="Z172" s="2197"/>
    </row>
    <row r="173" spans="1:26" ht="56.45" customHeight="1">
      <c r="A173" s="2201" t="s">
        <v>23896</v>
      </c>
      <c r="B173" s="2201"/>
      <c r="C173" s="2201"/>
      <c r="D173" s="2201"/>
      <c r="E173" s="2201"/>
      <c r="F173" s="2201"/>
      <c r="G173" s="2201"/>
      <c r="H173" s="2201"/>
      <c r="I173" s="2201"/>
      <c r="J173" s="2201"/>
      <c r="K173" s="2201"/>
      <c r="L173" s="2201"/>
      <c r="M173" s="2201"/>
      <c r="N173" s="2201"/>
      <c r="O173" s="2201"/>
      <c r="P173" s="2201"/>
      <c r="Q173" s="2201"/>
      <c r="R173" s="2201"/>
      <c r="S173" s="2201"/>
      <c r="T173" s="2201"/>
      <c r="U173" s="2201"/>
      <c r="V173" s="2201"/>
      <c r="W173" s="2201"/>
      <c r="X173" s="2201"/>
      <c r="Y173" s="2201"/>
      <c r="Z173" s="2201"/>
    </row>
    <row r="174" spans="1:26" ht="30" customHeight="1">
      <c r="A174" s="2216" t="s">
        <v>23644</v>
      </c>
      <c r="B174" s="2217"/>
      <c r="C174" s="2204" t="s">
        <v>23645</v>
      </c>
      <c r="D174" s="2208"/>
      <c r="E174" s="2208"/>
      <c r="F174" s="2208"/>
      <c r="G174" s="2208"/>
      <c r="H174" s="2205"/>
      <c r="I174" s="2206" t="s">
        <v>23646</v>
      </c>
      <c r="J174" s="2218"/>
      <c r="K174" s="2207"/>
      <c r="L174" s="808" t="s">
        <v>23647</v>
      </c>
      <c r="M174" s="2204" t="s">
        <v>23648</v>
      </c>
      <c r="N174" s="2208"/>
      <c r="O174" s="2205"/>
      <c r="P174" s="2204" t="s">
        <v>23649</v>
      </c>
      <c r="Q174" s="2205"/>
      <c r="R174" s="2204" t="s">
        <v>23650</v>
      </c>
      <c r="S174" s="2205"/>
      <c r="T174" s="809" t="s">
        <v>23651</v>
      </c>
      <c r="U174" s="809" t="s">
        <v>23652</v>
      </c>
      <c r="V174" s="809" t="s">
        <v>23653</v>
      </c>
      <c r="W174" s="2204" t="s">
        <v>23654</v>
      </c>
      <c r="X174" s="2205"/>
      <c r="Y174" s="2201"/>
      <c r="Z174" s="2201"/>
    </row>
    <row r="175" spans="1:26" ht="12.95" customHeight="1">
      <c r="A175" s="2238">
        <v>29008</v>
      </c>
      <c r="B175" s="2239"/>
      <c r="C175" s="2204" t="s">
        <v>23897</v>
      </c>
      <c r="D175" s="2208"/>
      <c r="E175" s="2208"/>
      <c r="F175" s="2208"/>
      <c r="G175" s="2208"/>
      <c r="H175" s="2205"/>
      <c r="I175" s="2221">
        <v>28.29</v>
      </c>
      <c r="J175" s="2222"/>
      <c r="K175" s="2223"/>
      <c r="L175" s="813"/>
      <c r="M175" s="2204" t="s">
        <v>23898</v>
      </c>
      <c r="N175" s="2208"/>
      <c r="O175" s="2205"/>
      <c r="P175" s="2212">
        <v>16</v>
      </c>
      <c r="Q175" s="2213"/>
      <c r="R175" s="2242">
        <v>0.4</v>
      </c>
      <c r="S175" s="2243"/>
      <c r="T175" s="814">
        <v>8</v>
      </c>
      <c r="U175" s="814">
        <v>2</v>
      </c>
      <c r="V175" s="814">
        <v>1</v>
      </c>
      <c r="W175" s="2212">
        <v>1</v>
      </c>
      <c r="X175" s="2213"/>
      <c r="Y175" s="2199"/>
      <c r="Z175" s="2199"/>
    </row>
    <row r="176" spans="1:26" ht="12.95" customHeight="1">
      <c r="A176" s="2238">
        <v>29012</v>
      </c>
      <c r="B176" s="2239"/>
      <c r="C176" s="2204" t="s">
        <v>23899</v>
      </c>
      <c r="D176" s="2208"/>
      <c r="E176" s="2208"/>
      <c r="F176" s="2208"/>
      <c r="G176" s="2208"/>
      <c r="H176" s="2205"/>
      <c r="I176" s="2221">
        <v>40.270000000000003</v>
      </c>
      <c r="J176" s="2222"/>
      <c r="K176" s="2223"/>
      <c r="L176" s="813"/>
      <c r="M176" s="2204" t="s">
        <v>23900</v>
      </c>
      <c r="N176" s="2208"/>
      <c r="O176" s="2205"/>
      <c r="P176" s="2212">
        <v>24</v>
      </c>
      <c r="Q176" s="2213"/>
      <c r="R176" s="2240">
        <v>0.55000000000000004</v>
      </c>
      <c r="S176" s="2241"/>
      <c r="T176" s="814">
        <v>12</v>
      </c>
      <c r="U176" s="814">
        <v>2</v>
      </c>
      <c r="V176" s="814">
        <v>1</v>
      </c>
      <c r="W176" s="2212">
        <v>1</v>
      </c>
      <c r="X176" s="2213"/>
      <c r="Y176" s="2199"/>
      <c r="Z176" s="2199"/>
    </row>
    <row r="177" spans="1:26" ht="14.1" customHeight="1">
      <c r="A177" s="2238">
        <v>29024</v>
      </c>
      <c r="B177" s="2239"/>
      <c r="C177" s="2204" t="s">
        <v>23901</v>
      </c>
      <c r="D177" s="2208"/>
      <c r="E177" s="2208"/>
      <c r="F177" s="2208"/>
      <c r="G177" s="2208"/>
      <c r="H177" s="2205"/>
      <c r="I177" s="2221">
        <v>57.09</v>
      </c>
      <c r="J177" s="2222"/>
      <c r="K177" s="2223"/>
      <c r="L177" s="813"/>
      <c r="M177" s="2204" t="s">
        <v>23902</v>
      </c>
      <c r="N177" s="2208"/>
      <c r="O177" s="2205"/>
      <c r="P177" s="2212">
        <v>48</v>
      </c>
      <c r="Q177" s="2213"/>
      <c r="R177" s="2240">
        <v>1.05</v>
      </c>
      <c r="S177" s="2241"/>
      <c r="T177" s="811">
        <v>23.6</v>
      </c>
      <c r="U177" s="814">
        <v>2</v>
      </c>
      <c r="V177" s="814">
        <v>1</v>
      </c>
      <c r="W177" s="2212">
        <v>1</v>
      </c>
      <c r="X177" s="2213"/>
      <c r="Y177" s="2197"/>
      <c r="Z177" s="2197"/>
    </row>
    <row r="178" spans="1:26" ht="12.95" customHeight="1">
      <c r="A178" s="2238">
        <v>29048</v>
      </c>
      <c r="B178" s="2239"/>
      <c r="C178" s="2204" t="s">
        <v>23903</v>
      </c>
      <c r="D178" s="2208"/>
      <c r="E178" s="2208"/>
      <c r="F178" s="2208"/>
      <c r="G178" s="2208"/>
      <c r="H178" s="2205"/>
      <c r="I178" s="2221">
        <v>80.290000000000006</v>
      </c>
      <c r="J178" s="2222"/>
      <c r="K178" s="2223"/>
      <c r="L178" s="813"/>
      <c r="M178" s="2204" t="s">
        <v>23904</v>
      </c>
      <c r="N178" s="2208"/>
      <c r="O178" s="2205"/>
      <c r="P178" s="2212">
        <v>95</v>
      </c>
      <c r="Q178" s="2213"/>
      <c r="R178" s="2240">
        <v>1.95</v>
      </c>
      <c r="S178" s="2241"/>
      <c r="T178" s="812">
        <v>47.25</v>
      </c>
      <c r="U178" s="814">
        <v>2</v>
      </c>
      <c r="V178" s="814">
        <v>1</v>
      </c>
      <c r="W178" s="2212">
        <v>1</v>
      </c>
      <c r="X178" s="2213"/>
      <c r="Y178" s="2199"/>
      <c r="Z178" s="2199"/>
    </row>
    <row r="179" spans="1:26" ht="12.95" customHeight="1">
      <c r="A179" s="2238">
        <v>29072</v>
      </c>
      <c r="B179" s="2239"/>
      <c r="C179" s="2204" t="s">
        <v>23905</v>
      </c>
      <c r="D179" s="2208"/>
      <c r="E179" s="2208"/>
      <c r="F179" s="2208"/>
      <c r="G179" s="2208"/>
      <c r="H179" s="2205"/>
      <c r="I179" s="2221">
        <v>114.54</v>
      </c>
      <c r="J179" s="2222"/>
      <c r="K179" s="2223"/>
      <c r="L179" s="813"/>
      <c r="M179" s="2204" t="s">
        <v>23906</v>
      </c>
      <c r="N179" s="2208"/>
      <c r="O179" s="2205"/>
      <c r="P179" s="2212">
        <v>142</v>
      </c>
      <c r="Q179" s="2213"/>
      <c r="R179" s="2242">
        <v>3.3</v>
      </c>
      <c r="S179" s="2243"/>
      <c r="T179" s="812">
        <v>70.849999999999994</v>
      </c>
      <c r="U179" s="814">
        <v>2</v>
      </c>
      <c r="V179" s="814">
        <v>1</v>
      </c>
      <c r="W179" s="2212">
        <v>1</v>
      </c>
      <c r="X179" s="2213"/>
      <c r="Y179" s="2199"/>
      <c r="Z179" s="2199"/>
    </row>
    <row r="180" spans="1:26" ht="12.95" customHeight="1">
      <c r="A180" s="2238">
        <v>29124</v>
      </c>
      <c r="B180" s="2239"/>
      <c r="C180" s="2204" t="s">
        <v>23907</v>
      </c>
      <c r="D180" s="2208"/>
      <c r="E180" s="2208"/>
      <c r="F180" s="2208"/>
      <c r="G180" s="2208"/>
      <c r="H180" s="2205"/>
      <c r="I180" s="2221">
        <v>57.35</v>
      </c>
      <c r="J180" s="2222"/>
      <c r="K180" s="2223"/>
      <c r="L180" s="813"/>
      <c r="M180" s="2204" t="s">
        <v>23908</v>
      </c>
      <c r="N180" s="2208"/>
      <c r="O180" s="2205"/>
      <c r="P180" s="2212">
        <v>41</v>
      </c>
      <c r="Q180" s="2213"/>
      <c r="R180" s="2240">
        <v>0.95</v>
      </c>
      <c r="S180" s="2241"/>
      <c r="T180" s="811">
        <v>23.6</v>
      </c>
      <c r="U180" s="814">
        <v>2</v>
      </c>
      <c r="V180" s="812">
        <v>0.85</v>
      </c>
      <c r="W180" s="2212">
        <v>1</v>
      </c>
      <c r="X180" s="2213"/>
      <c r="Y180" s="2199"/>
      <c r="Z180" s="2199"/>
    </row>
    <row r="181" spans="1:26" ht="14.1" customHeight="1">
      <c r="A181" s="2238">
        <v>29148</v>
      </c>
      <c r="B181" s="2239"/>
      <c r="C181" s="2204" t="s">
        <v>23909</v>
      </c>
      <c r="D181" s="2208"/>
      <c r="E181" s="2208"/>
      <c r="F181" s="2208"/>
      <c r="G181" s="2208"/>
      <c r="H181" s="2205"/>
      <c r="I181" s="2221">
        <v>85.64</v>
      </c>
      <c r="J181" s="2222"/>
      <c r="K181" s="2223"/>
      <c r="L181" s="813"/>
      <c r="M181" s="2204" t="s">
        <v>23910</v>
      </c>
      <c r="N181" s="2208"/>
      <c r="O181" s="2205"/>
      <c r="P181" s="2212">
        <v>81</v>
      </c>
      <c r="Q181" s="2213"/>
      <c r="R181" s="2242">
        <v>1.7</v>
      </c>
      <c r="S181" s="2243"/>
      <c r="T181" s="812">
        <v>47.25</v>
      </c>
      <c r="U181" s="814">
        <v>2</v>
      </c>
      <c r="V181" s="812">
        <v>0.85</v>
      </c>
      <c r="W181" s="2212">
        <v>1</v>
      </c>
      <c r="X181" s="2213"/>
      <c r="Y181" s="2197"/>
      <c r="Z181" s="2197"/>
    </row>
    <row r="182" spans="1:26" ht="12.95" customHeight="1">
      <c r="A182" s="2238">
        <v>29212</v>
      </c>
      <c r="B182" s="2239"/>
      <c r="C182" s="2204" t="s">
        <v>23911</v>
      </c>
      <c r="D182" s="2208"/>
      <c r="E182" s="2208"/>
      <c r="F182" s="2208"/>
      <c r="G182" s="2208"/>
      <c r="H182" s="2205"/>
      <c r="I182" s="2221">
        <v>53.52</v>
      </c>
      <c r="J182" s="2222"/>
      <c r="K182" s="2223"/>
      <c r="L182" s="813"/>
      <c r="M182" s="2204" t="s">
        <v>23912</v>
      </c>
      <c r="N182" s="2208"/>
      <c r="O182" s="2205"/>
      <c r="P182" s="2212">
        <v>24</v>
      </c>
      <c r="Q182" s="2213"/>
      <c r="R182" s="2242">
        <v>0.4</v>
      </c>
      <c r="S182" s="2243"/>
      <c r="T182" s="814">
        <v>12</v>
      </c>
      <c r="U182" s="814">
        <v>2</v>
      </c>
      <c r="V182" s="814">
        <v>1</v>
      </c>
      <c r="W182" s="2212">
        <v>1</v>
      </c>
      <c r="X182" s="2213"/>
      <c r="Y182" s="2199"/>
      <c r="Z182" s="2199"/>
    </row>
    <row r="183" spans="1:26" ht="12.95" customHeight="1">
      <c r="A183" s="2238">
        <v>29224</v>
      </c>
      <c r="B183" s="2239"/>
      <c r="C183" s="2204" t="s">
        <v>23913</v>
      </c>
      <c r="D183" s="2208"/>
      <c r="E183" s="2208"/>
      <c r="F183" s="2208"/>
      <c r="G183" s="2208"/>
      <c r="H183" s="2205"/>
      <c r="I183" s="2221">
        <v>73.86</v>
      </c>
      <c r="J183" s="2222"/>
      <c r="K183" s="2223"/>
      <c r="L183" s="813"/>
      <c r="M183" s="2204" t="s">
        <v>23914</v>
      </c>
      <c r="N183" s="2208"/>
      <c r="O183" s="2205"/>
      <c r="P183" s="2212">
        <v>48</v>
      </c>
      <c r="Q183" s="2213"/>
      <c r="R183" s="2242">
        <v>1.2</v>
      </c>
      <c r="S183" s="2243"/>
      <c r="T183" s="811">
        <v>23.6</v>
      </c>
      <c r="U183" s="814">
        <v>2</v>
      </c>
      <c r="V183" s="814">
        <v>1</v>
      </c>
      <c r="W183" s="2212">
        <v>1</v>
      </c>
      <c r="X183" s="2213"/>
      <c r="Y183" s="2199"/>
      <c r="Z183" s="2199"/>
    </row>
    <row r="184" spans="1:26" ht="14.1" customHeight="1">
      <c r="A184" s="2238">
        <v>29248</v>
      </c>
      <c r="B184" s="2239"/>
      <c r="C184" s="2204" t="s">
        <v>23915</v>
      </c>
      <c r="D184" s="2208"/>
      <c r="E184" s="2208"/>
      <c r="F184" s="2208"/>
      <c r="G184" s="2208"/>
      <c r="H184" s="2205"/>
      <c r="I184" s="2221">
        <v>102.77</v>
      </c>
      <c r="J184" s="2222"/>
      <c r="K184" s="2223"/>
      <c r="L184" s="813"/>
      <c r="M184" s="2204" t="s">
        <v>23916</v>
      </c>
      <c r="N184" s="2208"/>
      <c r="O184" s="2205"/>
      <c r="P184" s="2212">
        <v>95</v>
      </c>
      <c r="Q184" s="2213"/>
      <c r="R184" s="2242">
        <v>2.1</v>
      </c>
      <c r="S184" s="2243"/>
      <c r="T184" s="812">
        <v>47.25</v>
      </c>
      <c r="U184" s="814">
        <v>2</v>
      </c>
      <c r="V184" s="814">
        <v>1</v>
      </c>
      <c r="W184" s="2212">
        <v>1</v>
      </c>
      <c r="X184" s="2213"/>
      <c r="Y184" s="2197"/>
      <c r="Z184" s="2197"/>
    </row>
    <row r="185" spans="1:26" ht="12.95" customHeight="1">
      <c r="A185" s="2238">
        <v>29272</v>
      </c>
      <c r="B185" s="2239"/>
      <c r="C185" s="2204" t="s">
        <v>23917</v>
      </c>
      <c r="D185" s="2208"/>
      <c r="E185" s="2208"/>
      <c r="F185" s="2208"/>
      <c r="G185" s="2208"/>
      <c r="H185" s="2205"/>
      <c r="I185" s="2221">
        <v>137.63</v>
      </c>
      <c r="J185" s="2222"/>
      <c r="K185" s="2223"/>
      <c r="L185" s="813"/>
      <c r="M185" s="2204" t="s">
        <v>23918</v>
      </c>
      <c r="N185" s="2208"/>
      <c r="O185" s="2205"/>
      <c r="P185" s="2212">
        <v>142</v>
      </c>
      <c r="Q185" s="2213"/>
      <c r="R185" s="2242">
        <v>3.6</v>
      </c>
      <c r="S185" s="2243"/>
      <c r="T185" s="812">
        <v>70.849999999999994</v>
      </c>
      <c r="U185" s="814">
        <v>2</v>
      </c>
      <c r="V185" s="814">
        <v>1</v>
      </c>
      <c r="W185" s="2212">
        <v>1</v>
      </c>
      <c r="X185" s="2213"/>
      <c r="Y185" s="2199"/>
      <c r="Z185" s="2199"/>
    </row>
    <row r="186" spans="1:26" ht="12.95" customHeight="1">
      <c r="A186" s="2238">
        <v>29840</v>
      </c>
      <c r="B186" s="2239"/>
      <c r="C186" s="2204" t="s">
        <v>23919</v>
      </c>
      <c r="D186" s="2208"/>
      <c r="E186" s="2208"/>
      <c r="F186" s="2208"/>
      <c r="G186" s="2208"/>
      <c r="H186" s="2205"/>
      <c r="I186" s="2221">
        <v>139.16</v>
      </c>
      <c r="J186" s="2222"/>
      <c r="K186" s="2223"/>
      <c r="L186" s="813"/>
      <c r="M186" s="2204" t="s">
        <v>23920</v>
      </c>
      <c r="N186" s="2208"/>
      <c r="O186" s="2205"/>
      <c r="P186" s="2212">
        <v>526</v>
      </c>
      <c r="Q186" s="2213"/>
      <c r="R186" s="2240">
        <v>4.4400000000000004</v>
      </c>
      <c r="S186" s="2241"/>
      <c r="T186" s="811">
        <v>49.2</v>
      </c>
      <c r="U186" s="811">
        <v>4.5</v>
      </c>
      <c r="V186" s="811">
        <v>2.4</v>
      </c>
      <c r="W186" s="2212">
        <v>1</v>
      </c>
      <c r="X186" s="2213"/>
      <c r="Y186" s="2199"/>
      <c r="Z186" s="2199"/>
    </row>
    <row r="187" spans="1:26" ht="12.95" customHeight="1">
      <c r="A187" s="2238">
        <v>29940</v>
      </c>
      <c r="B187" s="2239"/>
      <c r="C187" s="2204" t="s">
        <v>23921</v>
      </c>
      <c r="D187" s="2208"/>
      <c r="E187" s="2208"/>
      <c r="F187" s="2208"/>
      <c r="G187" s="2208"/>
      <c r="H187" s="2205"/>
      <c r="I187" s="2221">
        <v>160.57</v>
      </c>
      <c r="J187" s="2222"/>
      <c r="K187" s="2223"/>
      <c r="L187" s="813"/>
      <c r="M187" s="2204" t="s">
        <v>23922</v>
      </c>
      <c r="N187" s="2208"/>
      <c r="O187" s="2205"/>
      <c r="P187" s="2212">
        <v>526</v>
      </c>
      <c r="Q187" s="2213"/>
      <c r="R187" s="2240">
        <v>4.8499999999999996</v>
      </c>
      <c r="S187" s="2241"/>
      <c r="T187" s="811">
        <v>49.2</v>
      </c>
      <c r="U187" s="811">
        <v>4.5</v>
      </c>
      <c r="V187" s="811">
        <v>2.4</v>
      </c>
      <c r="W187" s="2212">
        <v>1</v>
      </c>
      <c r="X187" s="2213"/>
      <c r="Y187" s="2199"/>
      <c r="Z187" s="2199"/>
    </row>
    <row r="188" spans="1:26" ht="14.1" customHeight="1">
      <c r="A188" s="2238">
        <v>29872</v>
      </c>
      <c r="B188" s="2239"/>
      <c r="C188" s="2204" t="s">
        <v>23923</v>
      </c>
      <c r="D188" s="2208"/>
      <c r="E188" s="2208"/>
      <c r="F188" s="2208"/>
      <c r="G188" s="2208"/>
      <c r="H188" s="2205"/>
      <c r="I188" s="2221">
        <v>332.36</v>
      </c>
      <c r="J188" s="2222"/>
      <c r="K188" s="2223"/>
      <c r="L188" s="813"/>
      <c r="M188" s="2204" t="s">
        <v>23924</v>
      </c>
      <c r="N188" s="2208"/>
      <c r="O188" s="2205"/>
      <c r="P188" s="2212">
        <v>1547</v>
      </c>
      <c r="Q188" s="2213"/>
      <c r="R188" s="2240">
        <v>10.45</v>
      </c>
      <c r="S188" s="2241"/>
      <c r="T188" s="812">
        <v>70.75</v>
      </c>
      <c r="U188" s="812">
        <v>6.75</v>
      </c>
      <c r="V188" s="815">
        <v>2.875</v>
      </c>
      <c r="W188" s="2212">
        <v>1</v>
      </c>
      <c r="X188" s="2213"/>
      <c r="Y188" s="2197"/>
      <c r="Z188" s="2197"/>
    </row>
    <row r="189" spans="1:26" ht="12.95" customHeight="1">
      <c r="A189" s="2238">
        <v>20015</v>
      </c>
      <c r="B189" s="2239"/>
      <c r="C189" s="2204" t="s">
        <v>23925</v>
      </c>
      <c r="D189" s="2208"/>
      <c r="E189" s="2208"/>
      <c r="F189" s="2208"/>
      <c r="G189" s="2208"/>
      <c r="H189" s="2205"/>
      <c r="I189" s="2221">
        <v>7.01</v>
      </c>
      <c r="J189" s="2222"/>
      <c r="K189" s="2223"/>
      <c r="L189" s="813"/>
      <c r="M189" s="2204" t="s">
        <v>23926</v>
      </c>
      <c r="N189" s="2208"/>
      <c r="O189" s="2205"/>
      <c r="P189" s="2212">
        <v>21</v>
      </c>
      <c r="Q189" s="2213"/>
      <c r="R189" s="2240">
        <v>0.05</v>
      </c>
      <c r="S189" s="2241"/>
      <c r="T189" s="811">
        <v>4.7</v>
      </c>
      <c r="U189" s="812">
        <v>3.55</v>
      </c>
      <c r="V189" s="812">
        <v>1.25</v>
      </c>
      <c r="W189" s="2212">
        <v>1</v>
      </c>
      <c r="X189" s="2213"/>
      <c r="Y189" s="2199"/>
      <c r="Z189" s="2199"/>
    </row>
    <row r="190" spans="1:26" ht="12.95" customHeight="1">
      <c r="A190" s="2238">
        <v>20035</v>
      </c>
      <c r="B190" s="2239"/>
      <c r="C190" s="2204" t="s">
        <v>23927</v>
      </c>
      <c r="D190" s="2208"/>
      <c r="E190" s="2208"/>
      <c r="F190" s="2208"/>
      <c r="G190" s="2208"/>
      <c r="H190" s="2205"/>
      <c r="I190" s="2221">
        <v>7.01</v>
      </c>
      <c r="J190" s="2222"/>
      <c r="K190" s="2223"/>
      <c r="L190" s="813"/>
      <c r="M190" s="2204" t="s">
        <v>23928</v>
      </c>
      <c r="N190" s="2208"/>
      <c r="O190" s="2205"/>
      <c r="P190" s="2212">
        <v>18</v>
      </c>
      <c r="Q190" s="2213"/>
      <c r="R190" s="2240">
        <v>0.05</v>
      </c>
      <c r="S190" s="2241"/>
      <c r="T190" s="811">
        <v>4.9000000000000004</v>
      </c>
      <c r="U190" s="811">
        <v>2.7</v>
      </c>
      <c r="V190" s="811">
        <v>1.3</v>
      </c>
      <c r="W190" s="2212">
        <v>1</v>
      </c>
      <c r="X190" s="2213"/>
      <c r="Y190" s="2199"/>
      <c r="Z190" s="2199"/>
    </row>
    <row r="191" spans="1:26" ht="14.25" customHeight="1">
      <c r="A191" s="2238">
        <v>20045</v>
      </c>
      <c r="B191" s="2239"/>
      <c r="C191" s="2204" t="s">
        <v>23929</v>
      </c>
      <c r="D191" s="2208"/>
      <c r="E191" s="2208"/>
      <c r="F191" s="2208"/>
      <c r="G191" s="2208"/>
      <c r="H191" s="2205"/>
      <c r="I191" s="2221">
        <v>9.35</v>
      </c>
      <c r="J191" s="2222"/>
      <c r="K191" s="2223"/>
      <c r="L191" s="813"/>
      <c r="M191" s="2204" t="s">
        <v>23930</v>
      </c>
      <c r="N191" s="2208"/>
      <c r="O191" s="2205"/>
      <c r="P191" s="2212">
        <v>20</v>
      </c>
      <c r="Q191" s="2213"/>
      <c r="R191" s="2240">
        <v>0.05</v>
      </c>
      <c r="S191" s="2241"/>
      <c r="T191" s="811">
        <v>4.7</v>
      </c>
      <c r="U191" s="812">
        <v>3.55</v>
      </c>
      <c r="V191" s="812">
        <v>1.1499999999999999</v>
      </c>
      <c r="W191" s="2212">
        <v>1</v>
      </c>
      <c r="X191" s="2213"/>
      <c r="Y191" s="2197"/>
      <c r="Z191" s="2197"/>
    </row>
    <row r="192" spans="1:26" ht="70.5" customHeight="1">
      <c r="A192" s="2197" t="s">
        <v>23931</v>
      </c>
      <c r="B192" s="2197"/>
      <c r="C192" s="2197"/>
      <c r="D192" s="2197"/>
      <c r="E192" s="2197"/>
      <c r="F192" s="2197"/>
      <c r="G192" s="2197"/>
      <c r="H192" s="2197"/>
      <c r="I192" s="2197"/>
      <c r="J192" s="2197"/>
      <c r="K192" s="2197"/>
      <c r="L192" s="2197"/>
      <c r="M192" s="2197"/>
      <c r="N192" s="2197"/>
      <c r="O192" s="2197"/>
      <c r="P192" s="2197"/>
      <c r="Q192" s="2197"/>
      <c r="R192" s="2197"/>
      <c r="S192" s="2197"/>
      <c r="T192" s="2197"/>
      <c r="U192" s="2197"/>
      <c r="V192" s="2197"/>
      <c r="W192" s="2197"/>
      <c r="X192" s="2197"/>
      <c r="Y192" s="2197"/>
      <c r="Z192" s="2197"/>
    </row>
    <row r="193" spans="1:26" ht="30" customHeight="1">
      <c r="A193" s="2216" t="s">
        <v>23644</v>
      </c>
      <c r="B193" s="2217"/>
      <c r="C193" s="2204" t="s">
        <v>23645</v>
      </c>
      <c r="D193" s="2208"/>
      <c r="E193" s="2208"/>
      <c r="F193" s="2208"/>
      <c r="G193" s="2208"/>
      <c r="H193" s="2205"/>
      <c r="I193" s="2206" t="s">
        <v>23646</v>
      </c>
      <c r="J193" s="2218"/>
      <c r="K193" s="2207"/>
      <c r="L193" s="808" t="s">
        <v>23647</v>
      </c>
      <c r="M193" s="2204" t="s">
        <v>23648</v>
      </c>
      <c r="N193" s="2208"/>
      <c r="O193" s="2205"/>
      <c r="P193" s="2204" t="s">
        <v>23649</v>
      </c>
      <c r="Q193" s="2205"/>
      <c r="R193" s="2204" t="s">
        <v>23650</v>
      </c>
      <c r="S193" s="2205"/>
      <c r="T193" s="809" t="s">
        <v>23651</v>
      </c>
      <c r="U193" s="809" t="s">
        <v>23652</v>
      </c>
      <c r="V193" s="809" t="s">
        <v>23653</v>
      </c>
      <c r="W193" s="2204" t="s">
        <v>23654</v>
      </c>
      <c r="X193" s="2205"/>
      <c r="Y193" s="2201"/>
      <c r="Z193" s="2201"/>
    </row>
    <row r="194" spans="1:26" ht="12.95" customHeight="1">
      <c r="A194" s="2238">
        <v>22924</v>
      </c>
      <c r="B194" s="2239"/>
      <c r="C194" s="2204" t="s">
        <v>23932</v>
      </c>
      <c r="D194" s="2208"/>
      <c r="E194" s="2208"/>
      <c r="F194" s="2208"/>
      <c r="G194" s="2208"/>
      <c r="H194" s="2205"/>
      <c r="I194" s="2221">
        <v>35.33</v>
      </c>
      <c r="J194" s="2222"/>
      <c r="K194" s="2223"/>
      <c r="L194" s="813"/>
      <c r="M194" s="2204" t="s">
        <v>23933</v>
      </c>
      <c r="N194" s="2208"/>
      <c r="O194" s="2205"/>
      <c r="P194" s="2212">
        <v>39</v>
      </c>
      <c r="Q194" s="2213"/>
      <c r="R194" s="2224">
        <v>0.75</v>
      </c>
      <c r="S194" s="2225"/>
      <c r="T194" s="811">
        <v>23.5</v>
      </c>
      <c r="U194" s="812">
        <v>1.95</v>
      </c>
      <c r="V194" s="812">
        <v>0.85</v>
      </c>
      <c r="W194" s="2212">
        <v>1</v>
      </c>
      <c r="X194" s="2213"/>
      <c r="Y194" s="2199"/>
      <c r="Z194" s="2199"/>
    </row>
    <row r="195" spans="1:26" ht="12.95" customHeight="1">
      <c r="A195" s="2238">
        <v>22948</v>
      </c>
      <c r="B195" s="2239"/>
      <c r="C195" s="2204" t="s">
        <v>23934</v>
      </c>
      <c r="D195" s="2208"/>
      <c r="E195" s="2208"/>
      <c r="F195" s="2208"/>
      <c r="G195" s="2208"/>
      <c r="H195" s="2205"/>
      <c r="I195" s="2221">
        <v>58.34</v>
      </c>
      <c r="J195" s="2222"/>
      <c r="K195" s="2223"/>
      <c r="L195" s="813"/>
      <c r="M195" s="2204" t="s">
        <v>23935</v>
      </c>
      <c r="N195" s="2208"/>
      <c r="O195" s="2205"/>
      <c r="P195" s="2212">
        <v>81</v>
      </c>
      <c r="Q195" s="2213"/>
      <c r="R195" s="2224">
        <v>1.65</v>
      </c>
      <c r="S195" s="2225"/>
      <c r="T195" s="811">
        <v>47.2</v>
      </c>
      <c r="U195" s="814">
        <v>2</v>
      </c>
      <c r="V195" s="812">
        <v>0.85</v>
      </c>
      <c r="W195" s="2212">
        <v>1</v>
      </c>
      <c r="X195" s="2213"/>
      <c r="Y195" s="2199"/>
      <c r="Z195" s="2199"/>
    </row>
    <row r="196" spans="1:26" ht="14.25" customHeight="1">
      <c r="A196" s="2238">
        <v>20040</v>
      </c>
      <c r="B196" s="2239"/>
      <c r="C196" s="2204" t="s">
        <v>23936</v>
      </c>
      <c r="D196" s="2208"/>
      <c r="E196" s="2208"/>
      <c r="F196" s="2208"/>
      <c r="G196" s="2208"/>
      <c r="H196" s="2205"/>
      <c r="I196" s="2221">
        <v>7.01</v>
      </c>
      <c r="J196" s="2222"/>
      <c r="K196" s="2223"/>
      <c r="L196" s="813"/>
      <c r="M196" s="2204" t="s">
        <v>23937</v>
      </c>
      <c r="N196" s="2208"/>
      <c r="O196" s="2205"/>
      <c r="P196" s="2212">
        <v>17</v>
      </c>
      <c r="Q196" s="2213"/>
      <c r="R196" s="2224">
        <v>0.05</v>
      </c>
      <c r="S196" s="2225"/>
      <c r="T196" s="811">
        <v>4.9000000000000004</v>
      </c>
      <c r="U196" s="811">
        <v>2.7</v>
      </c>
      <c r="V196" s="812">
        <v>1.25</v>
      </c>
      <c r="W196" s="2212">
        <v>1</v>
      </c>
      <c r="X196" s="2213"/>
      <c r="Y196" s="2197"/>
      <c r="Z196" s="2197"/>
    </row>
    <row r="197" spans="1:26" ht="70.5" customHeight="1">
      <c r="A197" s="2197" t="s">
        <v>23938</v>
      </c>
      <c r="B197" s="2197"/>
      <c r="C197" s="2197"/>
      <c r="D197" s="2197"/>
      <c r="E197" s="2197"/>
      <c r="F197" s="2197"/>
      <c r="G197" s="2197"/>
      <c r="H197" s="2197"/>
      <c r="I197" s="2197"/>
      <c r="J197" s="2197"/>
      <c r="K197" s="2197"/>
      <c r="L197" s="2197"/>
      <c r="M197" s="2197"/>
      <c r="N197" s="2197"/>
      <c r="O197" s="2197"/>
      <c r="P197" s="2197"/>
      <c r="Q197" s="2197"/>
      <c r="R197" s="2197"/>
      <c r="S197" s="2197"/>
      <c r="T197" s="2197"/>
      <c r="U197" s="2197"/>
      <c r="V197" s="2197"/>
      <c r="W197" s="2197"/>
      <c r="X197" s="2197"/>
      <c r="Y197" s="2197"/>
      <c r="Z197" s="2197"/>
    </row>
    <row r="198" spans="1:26" ht="30" customHeight="1">
      <c r="A198" s="2216" t="s">
        <v>23644</v>
      </c>
      <c r="B198" s="2217"/>
      <c r="C198" s="2204" t="s">
        <v>23645</v>
      </c>
      <c r="D198" s="2208"/>
      <c r="E198" s="2208"/>
      <c r="F198" s="2208"/>
      <c r="G198" s="2208"/>
      <c r="H198" s="2205"/>
      <c r="I198" s="2206" t="s">
        <v>23646</v>
      </c>
      <c r="J198" s="2218"/>
      <c r="K198" s="2207"/>
      <c r="L198" s="808" t="s">
        <v>23647</v>
      </c>
      <c r="M198" s="2204" t="s">
        <v>23648</v>
      </c>
      <c r="N198" s="2208"/>
      <c r="O198" s="2205"/>
      <c r="P198" s="2204" t="s">
        <v>23649</v>
      </c>
      <c r="Q198" s="2205"/>
      <c r="R198" s="2204" t="s">
        <v>23650</v>
      </c>
      <c r="S198" s="2205"/>
      <c r="T198" s="809" t="s">
        <v>23651</v>
      </c>
      <c r="U198" s="809" t="s">
        <v>23652</v>
      </c>
      <c r="V198" s="809" t="s">
        <v>23653</v>
      </c>
      <c r="W198" s="2204" t="s">
        <v>23654</v>
      </c>
      <c r="X198" s="2205"/>
      <c r="Y198" s="2201"/>
      <c r="Z198" s="2201"/>
    </row>
    <row r="199" spans="1:26" ht="14.1" customHeight="1">
      <c r="A199" s="2238">
        <v>25010</v>
      </c>
      <c r="B199" s="2239"/>
      <c r="C199" s="2204" t="s">
        <v>23939</v>
      </c>
      <c r="D199" s="2208"/>
      <c r="E199" s="2208"/>
      <c r="F199" s="2208"/>
      <c r="G199" s="2208"/>
      <c r="H199" s="2205"/>
      <c r="I199" s="2221">
        <v>40.15</v>
      </c>
      <c r="J199" s="2222"/>
      <c r="K199" s="2223"/>
      <c r="L199" s="813"/>
      <c r="M199" s="2204" t="s">
        <v>23940</v>
      </c>
      <c r="N199" s="2208"/>
      <c r="O199" s="2205"/>
      <c r="P199" s="2212">
        <v>16</v>
      </c>
      <c r="Q199" s="2213"/>
      <c r="R199" s="2224">
        <v>0.45</v>
      </c>
      <c r="S199" s="2225"/>
      <c r="T199" s="812">
        <v>9.85</v>
      </c>
      <c r="U199" s="811">
        <v>1.9</v>
      </c>
      <c r="V199" s="812">
        <v>0.85</v>
      </c>
      <c r="W199" s="2212">
        <v>1</v>
      </c>
      <c r="X199" s="2213"/>
      <c r="Y199" s="2197"/>
      <c r="Z199" s="2197"/>
    </row>
    <row r="200" spans="1:26" ht="12.95" customHeight="1">
      <c r="A200" s="2238">
        <v>25100</v>
      </c>
      <c r="B200" s="2239"/>
      <c r="C200" s="2204" t="s">
        <v>23941</v>
      </c>
      <c r="D200" s="2208"/>
      <c r="E200" s="2208"/>
      <c r="F200" s="2208"/>
      <c r="G200" s="2208"/>
      <c r="H200" s="2205"/>
      <c r="I200" s="2221">
        <v>57.4</v>
      </c>
      <c r="J200" s="2222"/>
      <c r="K200" s="2223"/>
      <c r="L200" s="813"/>
      <c r="M200" s="2204" t="s">
        <v>23942</v>
      </c>
      <c r="N200" s="2208"/>
      <c r="O200" s="2205"/>
      <c r="P200" s="2212">
        <v>16</v>
      </c>
      <c r="Q200" s="2213"/>
      <c r="R200" s="2214">
        <v>0.5</v>
      </c>
      <c r="S200" s="2215"/>
      <c r="T200" s="812">
        <v>9.85</v>
      </c>
      <c r="U200" s="811">
        <v>1.9</v>
      </c>
      <c r="V200" s="812">
        <v>0.85</v>
      </c>
      <c r="W200" s="2212">
        <v>1</v>
      </c>
      <c r="X200" s="2213"/>
      <c r="Y200" s="2199"/>
      <c r="Z200" s="2199"/>
    </row>
    <row r="201" spans="1:26" ht="12.95" customHeight="1">
      <c r="A201" s="2238">
        <v>25245</v>
      </c>
      <c r="B201" s="2239"/>
      <c r="C201" s="2204" t="s">
        <v>23943</v>
      </c>
      <c r="D201" s="2208"/>
      <c r="E201" s="2208"/>
      <c r="F201" s="2208"/>
      <c r="G201" s="2208"/>
      <c r="H201" s="2205"/>
      <c r="I201" s="2221">
        <v>68.650000000000006</v>
      </c>
      <c r="J201" s="2222"/>
      <c r="K201" s="2223"/>
      <c r="L201" s="813"/>
      <c r="M201" s="2204" t="s">
        <v>23944</v>
      </c>
      <c r="N201" s="2208"/>
      <c r="O201" s="2205"/>
      <c r="P201" s="2212">
        <v>17</v>
      </c>
      <c r="Q201" s="2213"/>
      <c r="R201" s="2224">
        <v>0.65</v>
      </c>
      <c r="S201" s="2225"/>
      <c r="T201" s="812">
        <v>9.85</v>
      </c>
      <c r="U201" s="814">
        <v>2</v>
      </c>
      <c r="V201" s="812">
        <v>0.85</v>
      </c>
      <c r="W201" s="2212">
        <v>1</v>
      </c>
      <c r="X201" s="2213"/>
      <c r="Y201" s="2199"/>
      <c r="Z201" s="2199"/>
    </row>
    <row r="202" spans="1:26" ht="12.95" customHeight="1">
      <c r="A202" s="2238">
        <v>25360</v>
      </c>
      <c r="B202" s="2239"/>
      <c r="C202" s="2204" t="s">
        <v>23945</v>
      </c>
      <c r="D202" s="2208"/>
      <c r="E202" s="2208"/>
      <c r="F202" s="2208"/>
      <c r="G202" s="2208"/>
      <c r="H202" s="2205"/>
      <c r="I202" s="2221">
        <v>91.55</v>
      </c>
      <c r="J202" s="2222"/>
      <c r="K202" s="2223"/>
      <c r="L202" s="813"/>
      <c r="M202" s="2204" t="s">
        <v>23946</v>
      </c>
      <c r="N202" s="2208"/>
      <c r="O202" s="2205"/>
      <c r="P202" s="2212">
        <v>20</v>
      </c>
      <c r="Q202" s="2213"/>
      <c r="R202" s="2214">
        <v>0.6</v>
      </c>
      <c r="S202" s="2215"/>
      <c r="T202" s="812">
        <v>9.85</v>
      </c>
      <c r="U202" s="814">
        <v>2</v>
      </c>
      <c r="V202" s="814">
        <v>1</v>
      </c>
      <c r="W202" s="2212">
        <v>1</v>
      </c>
      <c r="X202" s="2213"/>
      <c r="Y202" s="2199"/>
      <c r="Z202" s="2199"/>
    </row>
    <row r="203" spans="1:26" ht="14.25" customHeight="1">
      <c r="A203" s="2238">
        <v>30003</v>
      </c>
      <c r="B203" s="2239"/>
      <c r="C203" s="2204" t="s">
        <v>23947</v>
      </c>
      <c r="D203" s="2208"/>
      <c r="E203" s="2208"/>
      <c r="F203" s="2208"/>
      <c r="G203" s="2208"/>
      <c r="H203" s="2205"/>
      <c r="I203" s="2221">
        <v>17.18</v>
      </c>
      <c r="J203" s="2222"/>
      <c r="K203" s="2223"/>
      <c r="L203" s="813"/>
      <c r="M203" s="2204" t="s">
        <v>23948</v>
      </c>
      <c r="N203" s="2208"/>
      <c r="O203" s="2205"/>
      <c r="P203" s="2212">
        <v>51</v>
      </c>
      <c r="Q203" s="2213"/>
      <c r="R203" s="2224">
        <v>0.15</v>
      </c>
      <c r="S203" s="2225"/>
      <c r="T203" s="811">
        <v>9.1</v>
      </c>
      <c r="U203" s="812">
        <v>3.25</v>
      </c>
      <c r="V203" s="811">
        <v>1.7</v>
      </c>
      <c r="W203" s="2212">
        <v>1</v>
      </c>
      <c r="X203" s="2213"/>
      <c r="Y203" s="2197"/>
      <c r="Z203" s="2197"/>
    </row>
    <row r="204" spans="1:26" ht="137.25" customHeight="1">
      <c r="A204" s="2197" t="s">
        <v>23949</v>
      </c>
      <c r="B204" s="2197"/>
      <c r="C204" s="2197"/>
      <c r="D204" s="2197"/>
      <c r="E204" s="2197"/>
      <c r="F204" s="2197"/>
      <c r="G204" s="2197"/>
      <c r="H204" s="2197"/>
      <c r="I204" s="2197"/>
      <c r="J204" s="2197"/>
      <c r="K204" s="2197"/>
      <c r="L204" s="2197"/>
      <c r="M204" s="2197"/>
      <c r="N204" s="2197"/>
      <c r="O204" s="2197"/>
      <c r="P204" s="2197"/>
      <c r="Q204" s="2197"/>
      <c r="R204" s="2197"/>
      <c r="S204" s="2197"/>
      <c r="T204" s="2197"/>
      <c r="U204" s="2197"/>
      <c r="V204" s="2197"/>
      <c r="W204" s="2197"/>
      <c r="X204" s="2197"/>
      <c r="Y204" s="2197"/>
      <c r="Z204" s="2197"/>
    </row>
    <row r="205" spans="1:26" ht="30" customHeight="1">
      <c r="A205" s="2216" t="s">
        <v>23644</v>
      </c>
      <c r="B205" s="2217"/>
      <c r="C205" s="2204" t="s">
        <v>23645</v>
      </c>
      <c r="D205" s="2208"/>
      <c r="E205" s="2208"/>
      <c r="F205" s="2208"/>
      <c r="G205" s="2208"/>
      <c r="H205" s="2205"/>
      <c r="I205" s="2206" t="s">
        <v>23646</v>
      </c>
      <c r="J205" s="2218"/>
      <c r="K205" s="2207"/>
      <c r="L205" s="808" t="s">
        <v>23647</v>
      </c>
      <c r="M205" s="2204" t="s">
        <v>23648</v>
      </c>
      <c r="N205" s="2208"/>
      <c r="O205" s="2205"/>
      <c r="P205" s="2204" t="s">
        <v>23649</v>
      </c>
      <c r="Q205" s="2205"/>
      <c r="R205" s="2204" t="s">
        <v>23650</v>
      </c>
      <c r="S205" s="2205"/>
      <c r="T205" s="809" t="s">
        <v>23651</v>
      </c>
      <c r="U205" s="809" t="s">
        <v>23652</v>
      </c>
      <c r="V205" s="809" t="s">
        <v>23653</v>
      </c>
      <c r="W205" s="2204" t="s">
        <v>23654</v>
      </c>
      <c r="X205" s="2205"/>
      <c r="Y205" s="2201"/>
      <c r="Z205" s="2201"/>
    </row>
    <row r="206" spans="1:26" ht="14.1" customHeight="1">
      <c r="A206" s="2238">
        <v>11901</v>
      </c>
      <c r="B206" s="2239"/>
      <c r="C206" s="2204" t="s">
        <v>23950</v>
      </c>
      <c r="D206" s="2208"/>
      <c r="E206" s="2208"/>
      <c r="F206" s="2208"/>
      <c r="G206" s="2208"/>
      <c r="H206" s="2205"/>
      <c r="I206" s="2221">
        <v>23</v>
      </c>
      <c r="J206" s="2222"/>
      <c r="K206" s="2223"/>
      <c r="L206" s="813"/>
      <c r="M206" s="2204" t="s">
        <v>23951</v>
      </c>
      <c r="N206" s="2208"/>
      <c r="O206" s="2205"/>
      <c r="P206" s="2212">
        <v>31</v>
      </c>
      <c r="Q206" s="2213"/>
      <c r="R206" s="2242">
        <v>0.2</v>
      </c>
      <c r="S206" s="2243"/>
      <c r="T206" s="812">
        <v>6.35</v>
      </c>
      <c r="U206" s="811">
        <v>3.9</v>
      </c>
      <c r="V206" s="812">
        <v>1.25</v>
      </c>
      <c r="W206" s="2212">
        <v>1</v>
      </c>
      <c r="X206" s="2213"/>
      <c r="Y206" s="2197"/>
      <c r="Z206" s="2197"/>
    </row>
    <row r="207" spans="1:26" ht="11.1" customHeight="1">
      <c r="A207" s="2199"/>
      <c r="B207" s="2199"/>
      <c r="C207" s="2199"/>
      <c r="D207" s="2199"/>
      <c r="E207" s="2199"/>
      <c r="F207" s="2199"/>
      <c r="G207" s="2199"/>
      <c r="H207" s="2199"/>
      <c r="I207" s="2199"/>
      <c r="J207" s="2199"/>
      <c r="K207" s="2199"/>
      <c r="L207" s="2199"/>
      <c r="M207" s="2199"/>
      <c r="N207" s="2199"/>
      <c r="O207" s="2199"/>
      <c r="P207" s="2199"/>
      <c r="Q207" s="2199"/>
      <c r="R207" s="2199"/>
      <c r="S207" s="2199"/>
      <c r="T207" s="2199"/>
      <c r="U207" s="2199"/>
      <c r="V207" s="2199"/>
      <c r="W207" s="2199"/>
      <c r="X207" s="2199"/>
      <c r="Y207" s="2199"/>
      <c r="Z207" s="2199"/>
    </row>
    <row r="208" spans="1:26" ht="36" customHeight="1">
      <c r="A208" s="2201" t="s">
        <v>23952</v>
      </c>
      <c r="B208" s="2201"/>
      <c r="C208" s="2201"/>
      <c r="D208" s="2201"/>
      <c r="E208" s="2201"/>
      <c r="F208" s="2201"/>
      <c r="G208" s="2201"/>
      <c r="H208" s="2201"/>
      <c r="I208" s="2201"/>
      <c r="J208" s="2201"/>
      <c r="K208" s="2201"/>
      <c r="L208" s="2201"/>
      <c r="M208" s="2201"/>
      <c r="N208" s="2201"/>
      <c r="O208" s="2201"/>
      <c r="P208" s="2201"/>
      <c r="Q208" s="2201"/>
      <c r="R208" s="2201"/>
      <c r="S208" s="2201"/>
      <c r="T208" s="2201"/>
      <c r="U208" s="2201"/>
      <c r="V208" s="2201"/>
      <c r="W208" s="2201"/>
      <c r="X208" s="2201"/>
      <c r="Y208" s="2201"/>
      <c r="Z208" s="2201"/>
    </row>
    <row r="209" spans="1:26" ht="30" customHeight="1">
      <c r="A209" s="2216" t="s">
        <v>23644</v>
      </c>
      <c r="B209" s="2217"/>
      <c r="C209" s="2204" t="s">
        <v>23645</v>
      </c>
      <c r="D209" s="2208"/>
      <c r="E209" s="2208"/>
      <c r="F209" s="2208"/>
      <c r="G209" s="2208"/>
      <c r="H209" s="2205"/>
      <c r="I209" s="2206" t="s">
        <v>23646</v>
      </c>
      <c r="J209" s="2218"/>
      <c r="K209" s="2207"/>
      <c r="L209" s="808" t="s">
        <v>23647</v>
      </c>
      <c r="M209" s="2204" t="s">
        <v>23648</v>
      </c>
      <c r="N209" s="2208"/>
      <c r="O209" s="2205"/>
      <c r="P209" s="2204" t="s">
        <v>23649</v>
      </c>
      <c r="Q209" s="2205"/>
      <c r="R209" s="2204" t="s">
        <v>23650</v>
      </c>
      <c r="S209" s="2205"/>
      <c r="T209" s="809" t="s">
        <v>23651</v>
      </c>
      <c r="U209" s="809" t="s">
        <v>23652</v>
      </c>
      <c r="V209" s="809" t="s">
        <v>23653</v>
      </c>
      <c r="W209" s="2204" t="s">
        <v>23654</v>
      </c>
      <c r="X209" s="2205"/>
      <c r="Y209" s="2201"/>
      <c r="Z209" s="2201"/>
    </row>
    <row r="210" spans="1:26" ht="14.1" customHeight="1">
      <c r="A210" s="2238">
        <v>30516</v>
      </c>
      <c r="B210" s="2239"/>
      <c r="C210" s="2204" t="s">
        <v>23953</v>
      </c>
      <c r="D210" s="2208"/>
      <c r="E210" s="2208"/>
      <c r="F210" s="2208"/>
      <c r="G210" s="2208"/>
      <c r="H210" s="2205"/>
      <c r="I210" s="2221">
        <v>21</v>
      </c>
      <c r="J210" s="2222"/>
      <c r="K210" s="2223"/>
      <c r="L210" s="813"/>
      <c r="M210" s="2204" t="s">
        <v>23954</v>
      </c>
      <c r="N210" s="2208"/>
      <c r="O210" s="2205"/>
      <c r="P210" s="2214">
        <v>38.4</v>
      </c>
      <c r="Q210" s="2215"/>
      <c r="R210" s="2224">
        <v>0.75</v>
      </c>
      <c r="S210" s="2225"/>
      <c r="T210" s="811">
        <v>5.5</v>
      </c>
      <c r="U210" s="811">
        <v>3.5</v>
      </c>
      <c r="V210" s="814">
        <v>2</v>
      </c>
      <c r="W210" s="2212">
        <v>1</v>
      </c>
      <c r="X210" s="2213"/>
      <c r="Y210" s="2197"/>
      <c r="Z210" s="2197"/>
    </row>
    <row r="211" spans="1:26" ht="12.95" customHeight="1">
      <c r="A211" s="2238">
        <v>30526</v>
      </c>
      <c r="B211" s="2239"/>
      <c r="C211" s="2204" t="s">
        <v>23955</v>
      </c>
      <c r="D211" s="2208"/>
      <c r="E211" s="2208"/>
      <c r="F211" s="2208"/>
      <c r="G211" s="2208"/>
      <c r="H211" s="2205"/>
      <c r="I211" s="2221">
        <v>26.25</v>
      </c>
      <c r="J211" s="2222"/>
      <c r="K211" s="2223"/>
      <c r="L211" s="813"/>
      <c r="M211" s="2204" t="s">
        <v>23956</v>
      </c>
      <c r="N211" s="2208"/>
      <c r="O211" s="2205"/>
      <c r="P211" s="2214">
        <v>41.2</v>
      </c>
      <c r="Q211" s="2215"/>
      <c r="R211" s="2224">
        <v>1.1499999999999999</v>
      </c>
      <c r="S211" s="2225"/>
      <c r="T211" s="811">
        <v>5.9</v>
      </c>
      <c r="U211" s="811">
        <v>3.5</v>
      </c>
      <c r="V211" s="814">
        <v>2</v>
      </c>
      <c r="W211" s="2212">
        <v>1</v>
      </c>
      <c r="X211" s="2213"/>
      <c r="Y211" s="2199"/>
      <c r="Z211" s="2199"/>
    </row>
    <row r="212" spans="1:26" ht="12.95" customHeight="1">
      <c r="A212" s="2238">
        <v>30533</v>
      </c>
      <c r="B212" s="2239"/>
      <c r="C212" s="2204" t="s">
        <v>23957</v>
      </c>
      <c r="D212" s="2208"/>
      <c r="E212" s="2208"/>
      <c r="F212" s="2208"/>
      <c r="G212" s="2208"/>
      <c r="H212" s="2205"/>
      <c r="I212" s="2221">
        <v>35</v>
      </c>
      <c r="J212" s="2222"/>
      <c r="K212" s="2223"/>
      <c r="L212" s="813"/>
      <c r="M212" s="2204" t="s">
        <v>23958</v>
      </c>
      <c r="N212" s="2208"/>
      <c r="O212" s="2205"/>
      <c r="P212" s="2212">
        <v>48</v>
      </c>
      <c r="Q212" s="2213"/>
      <c r="R212" s="2224">
        <v>1.37</v>
      </c>
      <c r="S212" s="2225"/>
      <c r="T212" s="814">
        <v>6</v>
      </c>
      <c r="U212" s="814">
        <v>4</v>
      </c>
      <c r="V212" s="814">
        <v>2</v>
      </c>
      <c r="W212" s="2212">
        <v>1</v>
      </c>
      <c r="X212" s="2213"/>
      <c r="Y212" s="2199"/>
      <c r="Z212" s="2199"/>
    </row>
    <row r="213" spans="1:26" ht="12.95" customHeight="1">
      <c r="A213" s="2238">
        <v>30616</v>
      </c>
      <c r="B213" s="2239"/>
      <c r="C213" s="2204" t="s">
        <v>23959</v>
      </c>
      <c r="D213" s="2208"/>
      <c r="E213" s="2208"/>
      <c r="F213" s="2208"/>
      <c r="G213" s="2208"/>
      <c r="H213" s="2205"/>
      <c r="I213" s="2221">
        <v>21</v>
      </c>
      <c r="J213" s="2222"/>
      <c r="K213" s="2223"/>
      <c r="L213" s="813"/>
      <c r="M213" s="2204" t="s">
        <v>23960</v>
      </c>
      <c r="N213" s="2208"/>
      <c r="O213" s="2205"/>
      <c r="P213" s="2214">
        <v>38.4</v>
      </c>
      <c r="Q213" s="2215"/>
      <c r="R213" s="2224">
        <v>0.75</v>
      </c>
      <c r="S213" s="2225"/>
      <c r="T213" s="811">
        <v>5.5</v>
      </c>
      <c r="U213" s="811">
        <v>3.5</v>
      </c>
      <c r="V213" s="814">
        <v>2</v>
      </c>
      <c r="W213" s="2212">
        <v>1</v>
      </c>
      <c r="X213" s="2213"/>
      <c r="Y213" s="2199"/>
      <c r="Z213" s="2199"/>
    </row>
    <row r="214" spans="1:26" ht="14.1" customHeight="1">
      <c r="A214" s="2238">
        <v>30626</v>
      </c>
      <c r="B214" s="2239"/>
      <c r="C214" s="2204" t="s">
        <v>23961</v>
      </c>
      <c r="D214" s="2208"/>
      <c r="E214" s="2208"/>
      <c r="F214" s="2208"/>
      <c r="G214" s="2208"/>
      <c r="H214" s="2205"/>
      <c r="I214" s="2221">
        <v>26.25</v>
      </c>
      <c r="J214" s="2222"/>
      <c r="K214" s="2223"/>
      <c r="L214" s="813"/>
      <c r="M214" s="2204" t="s">
        <v>23962</v>
      </c>
      <c r="N214" s="2208"/>
      <c r="O214" s="2205"/>
      <c r="P214" s="2214">
        <v>41.2</v>
      </c>
      <c r="Q214" s="2215"/>
      <c r="R214" s="2224">
        <v>1.1499999999999999</v>
      </c>
      <c r="S214" s="2225"/>
      <c r="T214" s="811">
        <v>5.9</v>
      </c>
      <c r="U214" s="811">
        <v>3.5</v>
      </c>
      <c r="V214" s="814">
        <v>2</v>
      </c>
      <c r="W214" s="2212">
        <v>1</v>
      </c>
      <c r="X214" s="2213"/>
      <c r="Y214" s="2197"/>
      <c r="Z214" s="2197"/>
    </row>
    <row r="215" spans="1:26" ht="12.95" customHeight="1">
      <c r="A215" s="2238">
        <v>30633</v>
      </c>
      <c r="B215" s="2239"/>
      <c r="C215" s="2204" t="s">
        <v>23963</v>
      </c>
      <c r="D215" s="2208"/>
      <c r="E215" s="2208"/>
      <c r="F215" s="2208"/>
      <c r="G215" s="2208"/>
      <c r="H215" s="2205"/>
      <c r="I215" s="2221">
        <v>35</v>
      </c>
      <c r="J215" s="2222"/>
      <c r="K215" s="2223"/>
      <c r="L215" s="813"/>
      <c r="M215" s="2204" t="s">
        <v>23964</v>
      </c>
      <c r="N215" s="2208"/>
      <c r="O215" s="2205"/>
      <c r="P215" s="2212">
        <v>48</v>
      </c>
      <c r="Q215" s="2213"/>
      <c r="R215" s="2224">
        <v>1.37</v>
      </c>
      <c r="S215" s="2225"/>
      <c r="T215" s="814">
        <v>6</v>
      </c>
      <c r="U215" s="814">
        <v>4</v>
      </c>
      <c r="V215" s="814">
        <v>2</v>
      </c>
      <c r="W215" s="2212">
        <v>1</v>
      </c>
      <c r="X215" s="2213"/>
      <c r="Y215" s="2199"/>
      <c r="Z215" s="2199"/>
    </row>
    <row r="216" spans="1:26" ht="12.95" customHeight="1">
      <c r="A216" s="2238">
        <v>30710</v>
      </c>
      <c r="B216" s="2239"/>
      <c r="C216" s="2204" t="s">
        <v>23965</v>
      </c>
      <c r="D216" s="2208"/>
      <c r="E216" s="2208"/>
      <c r="F216" s="2208"/>
      <c r="G216" s="2208"/>
      <c r="H216" s="2205"/>
      <c r="I216" s="2221">
        <v>10.5</v>
      </c>
      <c r="J216" s="2222"/>
      <c r="K216" s="2223"/>
      <c r="L216" s="813"/>
      <c r="M216" s="2204" t="s">
        <v>23966</v>
      </c>
      <c r="N216" s="2208"/>
      <c r="O216" s="2205"/>
      <c r="P216" s="2214">
        <v>25.3</v>
      </c>
      <c r="Q216" s="2215"/>
      <c r="R216" s="2224">
        <v>0.35</v>
      </c>
      <c r="S216" s="2225"/>
      <c r="T216" s="811">
        <v>5.0999999999999996</v>
      </c>
      <c r="U216" s="811">
        <v>3.1</v>
      </c>
      <c r="V216" s="811">
        <v>1.6</v>
      </c>
      <c r="W216" s="2212">
        <v>1</v>
      </c>
      <c r="X216" s="2213"/>
      <c r="Y216" s="2199"/>
      <c r="Z216" s="2199"/>
    </row>
    <row r="217" spans="1:26" ht="14.1" customHeight="1">
      <c r="A217" s="2238">
        <v>30716</v>
      </c>
      <c r="B217" s="2239"/>
      <c r="C217" s="2204" t="s">
        <v>23967</v>
      </c>
      <c r="D217" s="2208"/>
      <c r="E217" s="2208"/>
      <c r="F217" s="2208"/>
      <c r="G217" s="2208"/>
      <c r="H217" s="2205"/>
      <c r="I217" s="2221">
        <v>15.75</v>
      </c>
      <c r="J217" s="2222"/>
      <c r="K217" s="2223"/>
      <c r="L217" s="813"/>
      <c r="M217" s="2204" t="s">
        <v>23968</v>
      </c>
      <c r="N217" s="2208"/>
      <c r="O217" s="2205"/>
      <c r="P217" s="2214">
        <v>30.7</v>
      </c>
      <c r="Q217" s="2215"/>
      <c r="R217" s="2224">
        <v>0.51</v>
      </c>
      <c r="S217" s="2225"/>
      <c r="T217" s="811">
        <v>5.5</v>
      </c>
      <c r="U217" s="811">
        <v>3.1</v>
      </c>
      <c r="V217" s="811">
        <v>1.8</v>
      </c>
      <c r="W217" s="2212">
        <v>1</v>
      </c>
      <c r="X217" s="2213"/>
      <c r="Y217" s="2197"/>
      <c r="Z217" s="2197"/>
    </row>
    <row r="218" spans="1:26" ht="12.95" customHeight="1">
      <c r="A218" s="2238">
        <v>30726</v>
      </c>
      <c r="B218" s="2239"/>
      <c r="C218" s="2204" t="s">
        <v>23969</v>
      </c>
      <c r="D218" s="2208"/>
      <c r="E218" s="2208"/>
      <c r="F218" s="2208"/>
      <c r="G218" s="2208"/>
      <c r="H218" s="2205"/>
      <c r="I218" s="2221">
        <v>21</v>
      </c>
      <c r="J218" s="2222"/>
      <c r="K218" s="2223"/>
      <c r="L218" s="813"/>
      <c r="M218" s="2204" t="s">
        <v>23970</v>
      </c>
      <c r="N218" s="2208"/>
      <c r="O218" s="2205"/>
      <c r="P218" s="2214">
        <v>41.2</v>
      </c>
      <c r="Q218" s="2215"/>
      <c r="R218" s="2224">
        <v>0.81</v>
      </c>
      <c r="S218" s="2225"/>
      <c r="T218" s="811">
        <v>5.9</v>
      </c>
      <c r="U218" s="811">
        <v>3.5</v>
      </c>
      <c r="V218" s="814">
        <v>2</v>
      </c>
      <c r="W218" s="2212">
        <v>1</v>
      </c>
      <c r="X218" s="2213"/>
      <c r="Y218" s="2199"/>
      <c r="Z218" s="2199"/>
    </row>
    <row r="219" spans="1:26" ht="12.95" customHeight="1">
      <c r="A219" s="2238">
        <v>30810</v>
      </c>
      <c r="B219" s="2239"/>
      <c r="C219" s="2204" t="s">
        <v>23971</v>
      </c>
      <c r="D219" s="2208"/>
      <c r="E219" s="2208"/>
      <c r="F219" s="2208"/>
      <c r="G219" s="2208"/>
      <c r="H219" s="2205"/>
      <c r="I219" s="2221">
        <v>10.5</v>
      </c>
      <c r="J219" s="2222"/>
      <c r="K219" s="2223"/>
      <c r="L219" s="813"/>
      <c r="M219" s="2204" t="s">
        <v>23972</v>
      </c>
      <c r="N219" s="2208"/>
      <c r="O219" s="2205"/>
      <c r="P219" s="2214">
        <v>25.3</v>
      </c>
      <c r="Q219" s="2215"/>
      <c r="R219" s="2224">
        <v>0.35</v>
      </c>
      <c r="S219" s="2225"/>
      <c r="T219" s="811">
        <v>5.0999999999999996</v>
      </c>
      <c r="U219" s="811">
        <v>3.1</v>
      </c>
      <c r="V219" s="811">
        <v>1.6</v>
      </c>
      <c r="W219" s="2212">
        <v>1</v>
      </c>
      <c r="X219" s="2213"/>
      <c r="Y219" s="2199"/>
      <c r="Z219" s="2199"/>
    </row>
    <row r="220" spans="1:26" ht="12.95" customHeight="1">
      <c r="A220" s="2238">
        <v>30816</v>
      </c>
      <c r="B220" s="2239"/>
      <c r="C220" s="2204" t="s">
        <v>23973</v>
      </c>
      <c r="D220" s="2208"/>
      <c r="E220" s="2208"/>
      <c r="F220" s="2208"/>
      <c r="G220" s="2208"/>
      <c r="H220" s="2205"/>
      <c r="I220" s="2221">
        <v>15.75</v>
      </c>
      <c r="J220" s="2222"/>
      <c r="K220" s="2223"/>
      <c r="L220" s="813"/>
      <c r="M220" s="2204" t="s">
        <v>23974</v>
      </c>
      <c r="N220" s="2208"/>
      <c r="O220" s="2205"/>
      <c r="P220" s="2214">
        <v>30.7</v>
      </c>
      <c r="Q220" s="2215"/>
      <c r="R220" s="2224">
        <v>0.51</v>
      </c>
      <c r="S220" s="2225"/>
      <c r="T220" s="811">
        <v>5.5</v>
      </c>
      <c r="U220" s="811">
        <v>3.1</v>
      </c>
      <c r="V220" s="811">
        <v>1.8</v>
      </c>
      <c r="W220" s="2212">
        <v>1</v>
      </c>
      <c r="X220" s="2213"/>
      <c r="Y220" s="2199"/>
      <c r="Z220" s="2199"/>
    </row>
    <row r="221" spans="1:26" ht="14.1" customHeight="1">
      <c r="A221" s="2238">
        <v>30826</v>
      </c>
      <c r="B221" s="2239"/>
      <c r="C221" s="2204" t="s">
        <v>23975</v>
      </c>
      <c r="D221" s="2208"/>
      <c r="E221" s="2208"/>
      <c r="F221" s="2208"/>
      <c r="G221" s="2208"/>
      <c r="H221" s="2205"/>
      <c r="I221" s="2221">
        <v>21</v>
      </c>
      <c r="J221" s="2222"/>
      <c r="K221" s="2223"/>
      <c r="L221" s="813"/>
      <c r="M221" s="2204" t="s">
        <v>23976</v>
      </c>
      <c r="N221" s="2208"/>
      <c r="O221" s="2205"/>
      <c r="P221" s="2214">
        <v>41.2</v>
      </c>
      <c r="Q221" s="2215"/>
      <c r="R221" s="2224">
        <v>0.81</v>
      </c>
      <c r="S221" s="2225"/>
      <c r="T221" s="811">
        <v>5.9</v>
      </c>
      <c r="U221" s="811">
        <v>3.5</v>
      </c>
      <c r="V221" s="814">
        <v>2</v>
      </c>
      <c r="W221" s="2212">
        <v>1</v>
      </c>
      <c r="X221" s="2213"/>
      <c r="Y221" s="2197"/>
      <c r="Z221" s="2197"/>
    </row>
    <row r="222" spans="1:26" ht="12.95" customHeight="1">
      <c r="A222" s="2238">
        <v>30920</v>
      </c>
      <c r="B222" s="2239"/>
      <c r="C222" s="2204" t="s">
        <v>23977</v>
      </c>
      <c r="D222" s="2208"/>
      <c r="E222" s="2208"/>
      <c r="F222" s="2208"/>
      <c r="G222" s="2208"/>
      <c r="H222" s="2205"/>
      <c r="I222" s="2221">
        <v>73.5</v>
      </c>
      <c r="J222" s="2222"/>
      <c r="K222" s="2223"/>
      <c r="L222" s="813"/>
      <c r="M222" s="2204" t="s">
        <v>23978</v>
      </c>
      <c r="N222" s="2208"/>
      <c r="O222" s="2205"/>
      <c r="P222" s="2214">
        <v>304.2</v>
      </c>
      <c r="Q222" s="2215"/>
      <c r="R222" s="2224">
        <v>3.19</v>
      </c>
      <c r="S222" s="2225"/>
      <c r="T222" s="811">
        <v>15.7</v>
      </c>
      <c r="U222" s="811">
        <v>9.8000000000000007</v>
      </c>
      <c r="V222" s="814">
        <v>2</v>
      </c>
      <c r="W222" s="2212">
        <v>1</v>
      </c>
      <c r="X222" s="2213"/>
      <c r="Y222" s="2199"/>
      <c r="Z222" s="2199"/>
    </row>
    <row r="223" spans="1:26" ht="12.95" customHeight="1">
      <c r="A223" s="2238">
        <v>30925</v>
      </c>
      <c r="B223" s="2239"/>
      <c r="C223" s="2204" t="s">
        <v>23979</v>
      </c>
      <c r="D223" s="2208"/>
      <c r="E223" s="2208"/>
      <c r="F223" s="2208"/>
      <c r="G223" s="2208"/>
      <c r="H223" s="2205"/>
      <c r="I223" s="2221">
        <v>94.5</v>
      </c>
      <c r="J223" s="2222"/>
      <c r="K223" s="2223"/>
      <c r="L223" s="813"/>
      <c r="M223" s="2204" t="s">
        <v>23980</v>
      </c>
      <c r="N223" s="2208"/>
      <c r="O223" s="2205"/>
      <c r="P223" s="2214">
        <v>455.8</v>
      </c>
      <c r="Q223" s="2215"/>
      <c r="R223" s="2224">
        <v>5.04</v>
      </c>
      <c r="S223" s="2225"/>
      <c r="T223" s="811">
        <v>16.899999999999999</v>
      </c>
      <c r="U223" s="811">
        <v>11.4</v>
      </c>
      <c r="V223" s="811">
        <v>2.4</v>
      </c>
      <c r="W223" s="2212">
        <v>1</v>
      </c>
      <c r="X223" s="2213"/>
      <c r="Y223" s="2199"/>
      <c r="Z223" s="2199"/>
    </row>
    <row r="224" spans="1:26" ht="14.1" customHeight="1">
      <c r="A224" s="2238">
        <v>30930</v>
      </c>
      <c r="B224" s="2239"/>
      <c r="C224" s="2204" t="s">
        <v>23981</v>
      </c>
      <c r="D224" s="2208"/>
      <c r="E224" s="2208"/>
      <c r="F224" s="2208"/>
      <c r="G224" s="2208"/>
      <c r="H224" s="2205"/>
      <c r="I224" s="2221">
        <v>73.5</v>
      </c>
      <c r="J224" s="2222"/>
      <c r="K224" s="2223"/>
      <c r="L224" s="813"/>
      <c r="M224" s="2204" t="s">
        <v>23982</v>
      </c>
      <c r="N224" s="2208"/>
      <c r="O224" s="2205"/>
      <c r="P224" s="2214">
        <v>304.2</v>
      </c>
      <c r="Q224" s="2215"/>
      <c r="R224" s="2224">
        <v>3.19</v>
      </c>
      <c r="S224" s="2225"/>
      <c r="T224" s="811">
        <v>15.7</v>
      </c>
      <c r="U224" s="811">
        <v>9.8000000000000007</v>
      </c>
      <c r="V224" s="814">
        <v>2</v>
      </c>
      <c r="W224" s="2212">
        <v>1</v>
      </c>
      <c r="X224" s="2213"/>
      <c r="Y224" s="2197"/>
      <c r="Z224" s="2197"/>
    </row>
    <row r="225" spans="1:26" ht="12.95" customHeight="1">
      <c r="A225" s="2238">
        <v>30935</v>
      </c>
      <c r="B225" s="2239"/>
      <c r="C225" s="2204" t="s">
        <v>23983</v>
      </c>
      <c r="D225" s="2208"/>
      <c r="E225" s="2208"/>
      <c r="F225" s="2208"/>
      <c r="G225" s="2208"/>
      <c r="H225" s="2205"/>
      <c r="I225" s="2221">
        <v>94.5</v>
      </c>
      <c r="J225" s="2222"/>
      <c r="K225" s="2223"/>
      <c r="L225" s="813"/>
      <c r="M225" s="2204" t="s">
        <v>23984</v>
      </c>
      <c r="N225" s="2208"/>
      <c r="O225" s="2205"/>
      <c r="P225" s="2214">
        <v>455.8</v>
      </c>
      <c r="Q225" s="2215"/>
      <c r="R225" s="2224">
        <v>5.04</v>
      </c>
      <c r="S225" s="2225"/>
      <c r="T225" s="811">
        <v>16.899999999999999</v>
      </c>
      <c r="U225" s="811">
        <v>11.4</v>
      </c>
      <c r="V225" s="811">
        <v>2.4</v>
      </c>
      <c r="W225" s="2212">
        <v>1</v>
      </c>
      <c r="X225" s="2213"/>
      <c r="Y225" s="2199"/>
      <c r="Z225" s="2199"/>
    </row>
    <row r="226" spans="1:26" ht="12.95" customHeight="1">
      <c r="A226" s="2238">
        <v>30940</v>
      </c>
      <c r="B226" s="2239"/>
      <c r="C226" s="2204" t="s">
        <v>23985</v>
      </c>
      <c r="D226" s="2208"/>
      <c r="E226" s="2208"/>
      <c r="F226" s="2208"/>
      <c r="G226" s="2208"/>
      <c r="H226" s="2205"/>
      <c r="I226" s="2221">
        <v>26.25</v>
      </c>
      <c r="J226" s="2222"/>
      <c r="K226" s="2223"/>
      <c r="L226" s="813"/>
      <c r="M226" s="2204" t="s">
        <v>23986</v>
      </c>
      <c r="N226" s="2208"/>
      <c r="O226" s="2205"/>
      <c r="P226" s="2214">
        <v>97.1</v>
      </c>
      <c r="Q226" s="2215"/>
      <c r="R226" s="2224">
        <v>1.34</v>
      </c>
      <c r="S226" s="2225"/>
      <c r="T226" s="811">
        <v>8.6999999999999993</v>
      </c>
      <c r="U226" s="811">
        <v>6.3</v>
      </c>
      <c r="V226" s="811">
        <v>1.8</v>
      </c>
      <c r="W226" s="2212">
        <v>1</v>
      </c>
      <c r="X226" s="2213"/>
      <c r="Y226" s="2199"/>
      <c r="Z226" s="2199"/>
    </row>
    <row r="227" spans="1:26" ht="12.95" customHeight="1">
      <c r="A227" s="2238">
        <v>30945</v>
      </c>
      <c r="B227" s="2239"/>
      <c r="C227" s="2204" t="s">
        <v>23987</v>
      </c>
      <c r="D227" s="2208"/>
      <c r="E227" s="2208"/>
      <c r="F227" s="2208"/>
      <c r="G227" s="2208"/>
      <c r="H227" s="2205"/>
      <c r="I227" s="2221">
        <v>36.75</v>
      </c>
      <c r="J227" s="2222"/>
      <c r="K227" s="2223"/>
      <c r="L227" s="813"/>
      <c r="M227" s="2204" t="s">
        <v>23988</v>
      </c>
      <c r="N227" s="2208"/>
      <c r="O227" s="2205"/>
      <c r="P227" s="2214">
        <v>164.3</v>
      </c>
      <c r="Q227" s="2215"/>
      <c r="R227" s="2224">
        <v>1.94</v>
      </c>
      <c r="S227" s="2225"/>
      <c r="T227" s="811">
        <v>10.6</v>
      </c>
      <c r="U227" s="811">
        <v>7.9</v>
      </c>
      <c r="V227" s="814">
        <v>2</v>
      </c>
      <c r="W227" s="2212">
        <v>1</v>
      </c>
      <c r="X227" s="2213"/>
      <c r="Y227" s="2199"/>
      <c r="Z227" s="2199"/>
    </row>
    <row r="228" spans="1:26" ht="14.1" customHeight="1">
      <c r="A228" s="2238">
        <v>30950</v>
      </c>
      <c r="B228" s="2239"/>
      <c r="C228" s="2204" t="s">
        <v>23989</v>
      </c>
      <c r="D228" s="2208"/>
      <c r="E228" s="2208"/>
      <c r="F228" s="2208"/>
      <c r="G228" s="2208"/>
      <c r="H228" s="2205"/>
      <c r="I228" s="2221">
        <v>26.25</v>
      </c>
      <c r="J228" s="2222"/>
      <c r="K228" s="2223"/>
      <c r="L228" s="813"/>
      <c r="M228" s="2204" t="s">
        <v>23990</v>
      </c>
      <c r="N228" s="2208"/>
      <c r="O228" s="2205"/>
      <c r="P228" s="2214">
        <v>97.1</v>
      </c>
      <c r="Q228" s="2215"/>
      <c r="R228" s="2224">
        <v>1.34</v>
      </c>
      <c r="S228" s="2225"/>
      <c r="T228" s="811">
        <v>8.6999999999999993</v>
      </c>
      <c r="U228" s="811">
        <v>6.3</v>
      </c>
      <c r="V228" s="811">
        <v>1.8</v>
      </c>
      <c r="W228" s="2212">
        <v>1</v>
      </c>
      <c r="X228" s="2213"/>
      <c r="Y228" s="2197"/>
      <c r="Z228" s="2197"/>
    </row>
    <row r="229" spans="1:26" ht="13.5" customHeight="1">
      <c r="A229" s="2238">
        <v>30955</v>
      </c>
      <c r="B229" s="2239"/>
      <c r="C229" s="2204" t="s">
        <v>23991</v>
      </c>
      <c r="D229" s="2208"/>
      <c r="E229" s="2208"/>
      <c r="F229" s="2208"/>
      <c r="G229" s="2208"/>
      <c r="H229" s="2205"/>
      <c r="I229" s="2221">
        <v>36.75</v>
      </c>
      <c r="J229" s="2222"/>
      <c r="K229" s="2223"/>
      <c r="L229" s="813"/>
      <c r="M229" s="2204" t="s">
        <v>23992</v>
      </c>
      <c r="N229" s="2208"/>
      <c r="O229" s="2205"/>
      <c r="P229" s="2214">
        <v>164.3</v>
      </c>
      <c r="Q229" s="2215"/>
      <c r="R229" s="2224">
        <v>1.94</v>
      </c>
      <c r="S229" s="2225"/>
      <c r="T229" s="811">
        <v>10.6</v>
      </c>
      <c r="U229" s="811">
        <v>7.9</v>
      </c>
      <c r="V229" s="814">
        <v>2</v>
      </c>
      <c r="W229" s="2212">
        <v>1</v>
      </c>
      <c r="X229" s="2213"/>
      <c r="Y229" s="2199"/>
      <c r="Z229" s="2199"/>
    </row>
    <row r="230" spans="1:26" ht="87.75" customHeight="1">
      <c r="A230" s="2197" t="s">
        <v>23993</v>
      </c>
      <c r="B230" s="2197"/>
      <c r="C230" s="2197"/>
      <c r="D230" s="2197"/>
      <c r="E230" s="2197"/>
      <c r="F230" s="2197"/>
      <c r="G230" s="2197"/>
      <c r="H230" s="2197"/>
      <c r="I230" s="2197"/>
      <c r="J230" s="2197"/>
      <c r="K230" s="2197"/>
      <c r="L230" s="2197"/>
      <c r="M230" s="2197"/>
      <c r="N230" s="2197"/>
      <c r="O230" s="2197"/>
      <c r="P230" s="2197"/>
      <c r="Q230" s="2197"/>
      <c r="R230" s="2197"/>
      <c r="S230" s="2197"/>
      <c r="T230" s="2197"/>
      <c r="U230" s="2197"/>
      <c r="V230" s="2197"/>
      <c r="W230" s="2197"/>
      <c r="X230" s="2197"/>
      <c r="Y230" s="2197"/>
      <c r="Z230" s="2197"/>
    </row>
    <row r="231" spans="1:26" ht="30" customHeight="1">
      <c r="A231" s="2216" t="s">
        <v>23644</v>
      </c>
      <c r="B231" s="2217"/>
      <c r="C231" s="2204" t="s">
        <v>23645</v>
      </c>
      <c r="D231" s="2208"/>
      <c r="E231" s="2208"/>
      <c r="F231" s="2208"/>
      <c r="G231" s="2208"/>
      <c r="H231" s="2205"/>
      <c r="I231" s="2206" t="s">
        <v>23646</v>
      </c>
      <c r="J231" s="2218"/>
      <c r="K231" s="2207"/>
      <c r="L231" s="808" t="s">
        <v>23647</v>
      </c>
      <c r="M231" s="2204" t="s">
        <v>23648</v>
      </c>
      <c r="N231" s="2208"/>
      <c r="O231" s="2205"/>
      <c r="P231" s="2204" t="s">
        <v>23649</v>
      </c>
      <c r="Q231" s="2205"/>
      <c r="R231" s="2204" t="s">
        <v>23650</v>
      </c>
      <c r="S231" s="2205"/>
      <c r="T231" s="809" t="s">
        <v>23651</v>
      </c>
      <c r="U231" s="809" t="s">
        <v>23652</v>
      </c>
      <c r="V231" s="809" t="s">
        <v>23653</v>
      </c>
      <c r="W231" s="2204" t="s">
        <v>23654</v>
      </c>
      <c r="X231" s="2205"/>
      <c r="Y231" s="2201"/>
      <c r="Z231" s="2201"/>
    </row>
    <row r="232" spans="1:26" ht="12.95" customHeight="1">
      <c r="A232" s="2238">
        <v>80001</v>
      </c>
      <c r="B232" s="2239"/>
      <c r="C232" s="2204" t="s">
        <v>23994</v>
      </c>
      <c r="D232" s="2208"/>
      <c r="E232" s="2208"/>
      <c r="F232" s="2208"/>
      <c r="G232" s="2208"/>
      <c r="H232" s="2205"/>
      <c r="I232" s="2221">
        <v>17.149999999999999</v>
      </c>
      <c r="J232" s="2222"/>
      <c r="K232" s="2223"/>
      <c r="L232" s="813"/>
      <c r="M232" s="2204" t="s">
        <v>23995</v>
      </c>
      <c r="N232" s="2208"/>
      <c r="O232" s="2205"/>
      <c r="P232" s="2212">
        <v>11</v>
      </c>
      <c r="Q232" s="2213"/>
      <c r="R232" s="2214">
        <v>0.3</v>
      </c>
      <c r="S232" s="2215"/>
      <c r="T232" s="812">
        <v>7.95</v>
      </c>
      <c r="U232" s="811">
        <v>1.8</v>
      </c>
      <c r="V232" s="812">
        <v>0.75</v>
      </c>
      <c r="W232" s="2212">
        <v>1</v>
      </c>
      <c r="X232" s="2213"/>
      <c r="Y232" s="2199"/>
      <c r="Z232" s="2199"/>
    </row>
    <row r="233" spans="1:26" ht="14.1" customHeight="1">
      <c r="A233" s="2238">
        <v>80005</v>
      </c>
      <c r="B233" s="2239"/>
      <c r="C233" s="2204" t="s">
        <v>23996</v>
      </c>
      <c r="D233" s="2208"/>
      <c r="E233" s="2208"/>
      <c r="F233" s="2208"/>
      <c r="G233" s="2208"/>
      <c r="H233" s="2205"/>
      <c r="I233" s="2221">
        <v>17.149999999999999</v>
      </c>
      <c r="J233" s="2222"/>
      <c r="K233" s="2223"/>
      <c r="L233" s="813"/>
      <c r="M233" s="2204" t="s">
        <v>23997</v>
      </c>
      <c r="N233" s="2208"/>
      <c r="O233" s="2205"/>
      <c r="P233" s="2212">
        <v>11</v>
      </c>
      <c r="Q233" s="2213"/>
      <c r="R233" s="2214">
        <v>0.3</v>
      </c>
      <c r="S233" s="2215"/>
      <c r="T233" s="812">
        <v>7.95</v>
      </c>
      <c r="U233" s="811">
        <v>1.8</v>
      </c>
      <c r="V233" s="812">
        <v>0.75</v>
      </c>
      <c r="W233" s="2212">
        <v>1</v>
      </c>
      <c r="X233" s="2213"/>
      <c r="Y233" s="2197"/>
      <c r="Z233" s="2197"/>
    </row>
    <row r="234" spans="1:26" ht="12.95" customHeight="1">
      <c r="A234" s="2238">
        <v>80010</v>
      </c>
      <c r="B234" s="2239"/>
      <c r="C234" s="2204" t="s">
        <v>23998</v>
      </c>
      <c r="D234" s="2208"/>
      <c r="E234" s="2208"/>
      <c r="F234" s="2208"/>
      <c r="G234" s="2208"/>
      <c r="H234" s="2205"/>
      <c r="I234" s="2221">
        <v>17.149999999999999</v>
      </c>
      <c r="J234" s="2222"/>
      <c r="K234" s="2223"/>
      <c r="L234" s="813"/>
      <c r="M234" s="2204" t="s">
        <v>23999</v>
      </c>
      <c r="N234" s="2208"/>
      <c r="O234" s="2205"/>
      <c r="P234" s="2212">
        <v>11</v>
      </c>
      <c r="Q234" s="2213"/>
      <c r="R234" s="2214">
        <v>0.3</v>
      </c>
      <c r="S234" s="2215"/>
      <c r="T234" s="812">
        <v>7.95</v>
      </c>
      <c r="U234" s="811">
        <v>1.8</v>
      </c>
      <c r="V234" s="812">
        <v>0.75</v>
      </c>
      <c r="W234" s="2212">
        <v>1</v>
      </c>
      <c r="X234" s="2213"/>
      <c r="Y234" s="2199"/>
      <c r="Z234" s="2199"/>
    </row>
    <row r="235" spans="1:26" ht="13.7" customHeight="1">
      <c r="A235" s="2238">
        <v>80015</v>
      </c>
      <c r="B235" s="2239"/>
      <c r="C235" s="2204" t="s">
        <v>24000</v>
      </c>
      <c r="D235" s="2208"/>
      <c r="E235" s="2208"/>
      <c r="F235" s="2208"/>
      <c r="G235" s="2208"/>
      <c r="H235" s="2205"/>
      <c r="I235" s="2221">
        <v>17.149999999999999</v>
      </c>
      <c r="J235" s="2222"/>
      <c r="K235" s="2223"/>
      <c r="L235" s="813"/>
      <c r="M235" s="2204" t="s">
        <v>24001</v>
      </c>
      <c r="N235" s="2208"/>
      <c r="O235" s="2205"/>
      <c r="P235" s="2212">
        <v>11</v>
      </c>
      <c r="Q235" s="2213"/>
      <c r="R235" s="2214">
        <v>0.3</v>
      </c>
      <c r="S235" s="2215"/>
      <c r="T235" s="812">
        <v>7.95</v>
      </c>
      <c r="U235" s="811">
        <v>1.8</v>
      </c>
      <c r="V235" s="812">
        <v>0.75</v>
      </c>
      <c r="W235" s="2212">
        <v>1</v>
      </c>
      <c r="X235" s="2213"/>
      <c r="Y235" s="2197"/>
      <c r="Z235" s="2197"/>
    </row>
    <row r="236" spans="1:26" ht="60.6" customHeight="1">
      <c r="A236" s="2237" t="s">
        <v>24002</v>
      </c>
      <c r="B236" s="2237"/>
      <c r="C236" s="2237"/>
      <c r="D236" s="2237"/>
      <c r="E236" s="2237"/>
      <c r="F236" s="2237"/>
      <c r="G236" s="2237"/>
      <c r="H236" s="2237"/>
      <c r="I236" s="2237"/>
      <c r="J236" s="2237"/>
      <c r="K236" s="2237"/>
      <c r="L236" s="2237"/>
      <c r="M236" s="2237"/>
      <c r="N236" s="2237"/>
      <c r="O236" s="2237"/>
      <c r="P236" s="2237"/>
      <c r="Q236" s="2237"/>
      <c r="R236" s="2237"/>
      <c r="S236" s="2237"/>
      <c r="T236" s="2237"/>
      <c r="U236" s="2237"/>
      <c r="V236" s="2237"/>
      <c r="W236" s="2237"/>
      <c r="X236" s="2237"/>
      <c r="Y236" s="2237"/>
      <c r="Z236" s="2237"/>
    </row>
    <row r="237" spans="1:26" ht="30" customHeight="1">
      <c r="A237" s="2216" t="s">
        <v>23644</v>
      </c>
      <c r="B237" s="2217"/>
      <c r="C237" s="2204" t="s">
        <v>23645</v>
      </c>
      <c r="D237" s="2208"/>
      <c r="E237" s="2208"/>
      <c r="F237" s="2208"/>
      <c r="G237" s="2208"/>
      <c r="H237" s="2205"/>
      <c r="I237" s="2206" t="s">
        <v>23646</v>
      </c>
      <c r="J237" s="2218"/>
      <c r="K237" s="2207"/>
      <c r="L237" s="808" t="s">
        <v>23647</v>
      </c>
      <c r="M237" s="2204" t="s">
        <v>23648</v>
      </c>
      <c r="N237" s="2208"/>
      <c r="O237" s="2205"/>
      <c r="P237" s="2204" t="s">
        <v>23649</v>
      </c>
      <c r="Q237" s="2205"/>
      <c r="R237" s="2204" t="s">
        <v>23650</v>
      </c>
      <c r="S237" s="2205"/>
      <c r="T237" s="809" t="s">
        <v>23651</v>
      </c>
      <c r="U237" s="809" t="s">
        <v>23652</v>
      </c>
      <c r="V237" s="809" t="s">
        <v>23653</v>
      </c>
      <c r="W237" s="2204" t="s">
        <v>23654</v>
      </c>
      <c r="X237" s="2205"/>
      <c r="Y237" s="2201"/>
      <c r="Z237" s="2201"/>
    </row>
    <row r="238" spans="1:26" ht="12.95" customHeight="1">
      <c r="A238" s="2238">
        <v>20015</v>
      </c>
      <c r="B238" s="2239"/>
      <c r="C238" s="2204" t="s">
        <v>23925</v>
      </c>
      <c r="D238" s="2208"/>
      <c r="E238" s="2208"/>
      <c r="F238" s="2208"/>
      <c r="G238" s="2208"/>
      <c r="H238" s="2205"/>
      <c r="I238" s="2221">
        <v>7.01</v>
      </c>
      <c r="J238" s="2222"/>
      <c r="K238" s="2223"/>
      <c r="L238" s="813"/>
      <c r="M238" s="2204" t="s">
        <v>23926</v>
      </c>
      <c r="N238" s="2208"/>
      <c r="O238" s="2205"/>
      <c r="P238" s="2212">
        <v>21</v>
      </c>
      <c r="Q238" s="2213"/>
      <c r="R238" s="2224">
        <v>0.05</v>
      </c>
      <c r="S238" s="2225"/>
      <c r="T238" s="811">
        <v>4.7</v>
      </c>
      <c r="U238" s="812">
        <v>3.55</v>
      </c>
      <c r="V238" s="812">
        <v>1.25</v>
      </c>
      <c r="W238" s="2212">
        <v>1</v>
      </c>
      <c r="X238" s="2213"/>
      <c r="Y238" s="2199"/>
      <c r="Z238" s="2199"/>
    </row>
    <row r="239" spans="1:26" ht="14.1" customHeight="1">
      <c r="A239" s="2238">
        <v>20025</v>
      </c>
      <c r="B239" s="2239"/>
      <c r="C239" s="2204" t="s">
        <v>24003</v>
      </c>
      <c r="D239" s="2208"/>
      <c r="E239" s="2208"/>
      <c r="F239" s="2208"/>
      <c r="G239" s="2208"/>
      <c r="H239" s="2205"/>
      <c r="I239" s="2221">
        <v>4.68</v>
      </c>
      <c r="J239" s="2222"/>
      <c r="K239" s="2223"/>
      <c r="L239" s="813"/>
      <c r="M239" s="2204" t="s">
        <v>24004</v>
      </c>
      <c r="N239" s="2208"/>
      <c r="O239" s="2205"/>
      <c r="P239" s="2212">
        <v>23</v>
      </c>
      <c r="Q239" s="2213"/>
      <c r="R239" s="2214">
        <v>0.1</v>
      </c>
      <c r="S239" s="2215"/>
      <c r="T239" s="811">
        <v>4.7</v>
      </c>
      <c r="U239" s="811">
        <v>3.6</v>
      </c>
      <c r="V239" s="811">
        <v>1.3</v>
      </c>
      <c r="W239" s="2212">
        <v>1</v>
      </c>
      <c r="X239" s="2213"/>
      <c r="Y239" s="2197"/>
      <c r="Z239" s="2197"/>
    </row>
    <row r="240" spans="1:26" ht="12.95" customHeight="1">
      <c r="A240" s="2238">
        <v>20035</v>
      </c>
      <c r="B240" s="2239"/>
      <c r="C240" s="2204" t="s">
        <v>23927</v>
      </c>
      <c r="D240" s="2208"/>
      <c r="E240" s="2208"/>
      <c r="F240" s="2208"/>
      <c r="G240" s="2208"/>
      <c r="H240" s="2205"/>
      <c r="I240" s="2221">
        <v>7.01</v>
      </c>
      <c r="J240" s="2222"/>
      <c r="K240" s="2223"/>
      <c r="L240" s="813"/>
      <c r="M240" s="2204" t="s">
        <v>23928</v>
      </c>
      <c r="N240" s="2208"/>
      <c r="O240" s="2205"/>
      <c r="P240" s="2212">
        <v>18</v>
      </c>
      <c r="Q240" s="2213"/>
      <c r="R240" s="2224">
        <v>0.05</v>
      </c>
      <c r="S240" s="2225"/>
      <c r="T240" s="811">
        <v>4.9000000000000004</v>
      </c>
      <c r="U240" s="811">
        <v>2.7</v>
      </c>
      <c r="V240" s="811">
        <v>1.3</v>
      </c>
      <c r="W240" s="2212">
        <v>1</v>
      </c>
      <c r="X240" s="2213"/>
      <c r="Y240" s="2199"/>
      <c r="Z240" s="2199"/>
    </row>
    <row r="241" spans="1:26" ht="12.95" customHeight="1">
      <c r="A241" s="2238">
        <v>20040</v>
      </c>
      <c r="B241" s="2239"/>
      <c r="C241" s="2204" t="s">
        <v>23936</v>
      </c>
      <c r="D241" s="2208"/>
      <c r="E241" s="2208"/>
      <c r="F241" s="2208"/>
      <c r="G241" s="2208"/>
      <c r="H241" s="2205"/>
      <c r="I241" s="2221">
        <v>7.01</v>
      </c>
      <c r="J241" s="2222"/>
      <c r="K241" s="2223"/>
      <c r="L241" s="813"/>
      <c r="M241" s="2204" t="s">
        <v>23937</v>
      </c>
      <c r="N241" s="2208"/>
      <c r="O241" s="2205"/>
      <c r="P241" s="2212">
        <v>17</v>
      </c>
      <c r="Q241" s="2213"/>
      <c r="R241" s="2224">
        <v>0.05</v>
      </c>
      <c r="S241" s="2225"/>
      <c r="T241" s="811">
        <v>4.9000000000000004</v>
      </c>
      <c r="U241" s="811">
        <v>2.7</v>
      </c>
      <c r="V241" s="812">
        <v>1.25</v>
      </c>
      <c r="W241" s="2212">
        <v>1</v>
      </c>
      <c r="X241" s="2213"/>
      <c r="Y241" s="2199"/>
      <c r="Z241" s="2199"/>
    </row>
    <row r="242" spans="1:26" ht="12.95" customHeight="1">
      <c r="A242" s="2238">
        <v>20045</v>
      </c>
      <c r="B242" s="2239"/>
      <c r="C242" s="2204" t="s">
        <v>23929</v>
      </c>
      <c r="D242" s="2208"/>
      <c r="E242" s="2208"/>
      <c r="F242" s="2208"/>
      <c r="G242" s="2208"/>
      <c r="H242" s="2205"/>
      <c r="I242" s="2221">
        <v>9.35</v>
      </c>
      <c r="J242" s="2222"/>
      <c r="K242" s="2223"/>
      <c r="L242" s="813"/>
      <c r="M242" s="2204" t="s">
        <v>23930</v>
      </c>
      <c r="N242" s="2208"/>
      <c r="O242" s="2205"/>
      <c r="P242" s="2212">
        <v>20</v>
      </c>
      <c r="Q242" s="2213"/>
      <c r="R242" s="2224">
        <v>0.05</v>
      </c>
      <c r="S242" s="2225"/>
      <c r="T242" s="811">
        <v>4.7</v>
      </c>
      <c r="U242" s="812">
        <v>3.55</v>
      </c>
      <c r="V242" s="812">
        <v>1.1499999999999999</v>
      </c>
      <c r="W242" s="2212">
        <v>1</v>
      </c>
      <c r="X242" s="2213"/>
      <c r="Y242" s="2199"/>
      <c r="Z242" s="2199"/>
    </row>
    <row r="243" spans="1:26" ht="14.1" customHeight="1">
      <c r="A243" s="2238">
        <v>20065</v>
      </c>
      <c r="B243" s="2239"/>
      <c r="C243" s="2204" t="s">
        <v>23890</v>
      </c>
      <c r="D243" s="2208"/>
      <c r="E243" s="2208"/>
      <c r="F243" s="2208"/>
      <c r="G243" s="2208"/>
      <c r="H243" s="2205"/>
      <c r="I243" s="2221">
        <v>9.18</v>
      </c>
      <c r="J243" s="2222"/>
      <c r="K243" s="2223"/>
      <c r="L243" s="813"/>
      <c r="M243" s="2204" t="s">
        <v>23891</v>
      </c>
      <c r="N243" s="2208"/>
      <c r="O243" s="2205"/>
      <c r="P243" s="2212">
        <v>36</v>
      </c>
      <c r="Q243" s="2213"/>
      <c r="R243" s="2224">
        <v>0.15</v>
      </c>
      <c r="S243" s="2225"/>
      <c r="T243" s="811">
        <v>6.1</v>
      </c>
      <c r="U243" s="812">
        <v>3.55</v>
      </c>
      <c r="V243" s="812">
        <v>1.65</v>
      </c>
      <c r="W243" s="2212">
        <v>1</v>
      </c>
      <c r="X243" s="2213"/>
      <c r="Y243" s="2197"/>
      <c r="Z243" s="2197"/>
    </row>
    <row r="244" spans="1:26" ht="12.95" customHeight="1">
      <c r="A244" s="2238">
        <v>20070</v>
      </c>
      <c r="B244" s="2239"/>
      <c r="C244" s="2204" t="s">
        <v>23781</v>
      </c>
      <c r="D244" s="2208"/>
      <c r="E244" s="2208"/>
      <c r="F244" s="2208"/>
      <c r="G244" s="2208"/>
      <c r="H244" s="2205"/>
      <c r="I244" s="2221">
        <v>9.18</v>
      </c>
      <c r="J244" s="2222"/>
      <c r="K244" s="2223"/>
      <c r="L244" s="813"/>
      <c r="M244" s="2204" t="s">
        <v>23782</v>
      </c>
      <c r="N244" s="2208"/>
      <c r="O244" s="2205"/>
      <c r="P244" s="2212">
        <v>22</v>
      </c>
      <c r="Q244" s="2213"/>
      <c r="R244" s="2224">
        <v>0.15</v>
      </c>
      <c r="S244" s="2225"/>
      <c r="T244" s="812">
        <v>4.75</v>
      </c>
      <c r="U244" s="812">
        <v>3.55</v>
      </c>
      <c r="V244" s="812">
        <v>1.25</v>
      </c>
      <c r="W244" s="2212">
        <v>1</v>
      </c>
      <c r="X244" s="2213"/>
      <c r="Y244" s="2199"/>
      <c r="Z244" s="2199"/>
    </row>
    <row r="245" spans="1:26" ht="12.95" customHeight="1">
      <c r="A245" s="2238">
        <v>20080</v>
      </c>
      <c r="B245" s="2239"/>
      <c r="C245" s="2204" t="s">
        <v>23826</v>
      </c>
      <c r="D245" s="2208"/>
      <c r="E245" s="2208"/>
      <c r="F245" s="2208"/>
      <c r="G245" s="2208"/>
      <c r="H245" s="2205"/>
      <c r="I245" s="2221">
        <v>9.18</v>
      </c>
      <c r="J245" s="2222"/>
      <c r="K245" s="2223"/>
      <c r="L245" s="813"/>
      <c r="M245" s="2204" t="s">
        <v>23827</v>
      </c>
      <c r="N245" s="2208"/>
      <c r="O245" s="2205"/>
      <c r="P245" s="2212">
        <v>38</v>
      </c>
      <c r="Q245" s="2213"/>
      <c r="R245" s="2214">
        <v>0.2</v>
      </c>
      <c r="S245" s="2215"/>
      <c r="T245" s="811">
        <v>6.1</v>
      </c>
      <c r="U245" s="811">
        <v>3.5</v>
      </c>
      <c r="V245" s="812">
        <v>1.75</v>
      </c>
      <c r="W245" s="2212">
        <v>1</v>
      </c>
      <c r="X245" s="2213"/>
      <c r="Y245" s="2199"/>
      <c r="Z245" s="2199"/>
    </row>
    <row r="246" spans="1:26" ht="12.95" customHeight="1">
      <c r="A246" s="2238">
        <v>20085</v>
      </c>
      <c r="B246" s="2239"/>
      <c r="C246" s="2204" t="s">
        <v>23875</v>
      </c>
      <c r="D246" s="2208"/>
      <c r="E246" s="2208"/>
      <c r="F246" s="2208"/>
      <c r="G246" s="2208"/>
      <c r="H246" s="2205"/>
      <c r="I246" s="2221">
        <v>9.18</v>
      </c>
      <c r="J246" s="2222"/>
      <c r="K246" s="2223"/>
      <c r="L246" s="813"/>
      <c r="M246" s="2204" t="s">
        <v>23876</v>
      </c>
      <c r="N246" s="2208"/>
      <c r="O246" s="2205"/>
      <c r="P246" s="2212">
        <v>17</v>
      </c>
      <c r="Q246" s="2213"/>
      <c r="R246" s="2214">
        <v>0.1</v>
      </c>
      <c r="S246" s="2215"/>
      <c r="T246" s="811">
        <v>4.9000000000000004</v>
      </c>
      <c r="U246" s="811">
        <v>2.7</v>
      </c>
      <c r="V246" s="812">
        <v>1.25</v>
      </c>
      <c r="W246" s="2212">
        <v>1</v>
      </c>
      <c r="X246" s="2213"/>
      <c r="Y246" s="2199"/>
      <c r="Z246" s="2199"/>
    </row>
    <row r="247" spans="1:26" ht="14.1" customHeight="1">
      <c r="A247" s="2238">
        <v>20090</v>
      </c>
      <c r="B247" s="2239"/>
      <c r="C247" s="2204" t="s">
        <v>23811</v>
      </c>
      <c r="D247" s="2208"/>
      <c r="E247" s="2208"/>
      <c r="F247" s="2208"/>
      <c r="G247" s="2208"/>
      <c r="H247" s="2205"/>
      <c r="I247" s="2221">
        <v>36.65</v>
      </c>
      <c r="J247" s="2222"/>
      <c r="K247" s="2223"/>
      <c r="L247" s="813"/>
      <c r="M247" s="2204" t="s">
        <v>23812</v>
      </c>
      <c r="N247" s="2208"/>
      <c r="O247" s="2205"/>
      <c r="P247" s="2212">
        <v>20</v>
      </c>
      <c r="Q247" s="2213"/>
      <c r="R247" s="2224">
        <v>0.15</v>
      </c>
      <c r="S247" s="2225"/>
      <c r="T247" s="811">
        <v>4.5</v>
      </c>
      <c r="U247" s="811">
        <v>3.5</v>
      </c>
      <c r="V247" s="812">
        <v>1.25</v>
      </c>
      <c r="W247" s="2212">
        <v>1</v>
      </c>
      <c r="X247" s="2213"/>
      <c r="Y247" s="2197"/>
      <c r="Z247" s="2197"/>
    </row>
    <row r="248" spans="1:26" ht="12.95" customHeight="1">
      <c r="A248" s="2238">
        <v>30003</v>
      </c>
      <c r="B248" s="2239"/>
      <c r="C248" s="2204" t="s">
        <v>23947</v>
      </c>
      <c r="D248" s="2208"/>
      <c r="E248" s="2208"/>
      <c r="F248" s="2208"/>
      <c r="G248" s="2208"/>
      <c r="H248" s="2205"/>
      <c r="I248" s="2221">
        <v>17.18</v>
      </c>
      <c r="J248" s="2222"/>
      <c r="K248" s="2223"/>
      <c r="L248" s="813"/>
      <c r="M248" s="2204" t="s">
        <v>23948</v>
      </c>
      <c r="N248" s="2208"/>
      <c r="O248" s="2205"/>
      <c r="P248" s="2212">
        <v>51</v>
      </c>
      <c r="Q248" s="2213"/>
      <c r="R248" s="2224">
        <v>0.15</v>
      </c>
      <c r="S248" s="2225"/>
      <c r="T248" s="811">
        <v>9.1</v>
      </c>
      <c r="U248" s="812">
        <v>3.25</v>
      </c>
      <c r="V248" s="811">
        <v>1.7</v>
      </c>
      <c r="W248" s="2212">
        <v>1</v>
      </c>
      <c r="X248" s="2213"/>
      <c r="Y248" s="2199"/>
      <c r="Z248" s="2199"/>
    </row>
    <row r="249" spans="1:26" ht="12.95" customHeight="1">
      <c r="A249" s="2238">
        <v>30015</v>
      </c>
      <c r="B249" s="2239"/>
      <c r="C249" s="2204" t="s">
        <v>23773</v>
      </c>
      <c r="D249" s="2208"/>
      <c r="E249" s="2208"/>
      <c r="F249" s="2208"/>
      <c r="G249" s="2208"/>
      <c r="H249" s="2205"/>
      <c r="I249" s="2221">
        <v>63</v>
      </c>
      <c r="J249" s="2222"/>
      <c r="K249" s="2223"/>
      <c r="L249" s="813"/>
      <c r="M249" s="2204" t="s">
        <v>23774</v>
      </c>
      <c r="N249" s="2208"/>
      <c r="O249" s="2205"/>
      <c r="P249" s="2212">
        <v>647</v>
      </c>
      <c r="Q249" s="2213"/>
      <c r="R249" s="2224">
        <v>1.65</v>
      </c>
      <c r="S249" s="2225"/>
      <c r="T249" s="812">
        <v>8.15</v>
      </c>
      <c r="U249" s="811">
        <v>24.4</v>
      </c>
      <c r="V249" s="812">
        <v>3.25</v>
      </c>
      <c r="W249" s="2212">
        <v>1</v>
      </c>
      <c r="X249" s="2213"/>
      <c r="Y249" s="2199"/>
      <c r="Z249" s="2199"/>
    </row>
    <row r="250" spans="1:26" ht="14.1" customHeight="1">
      <c r="A250" s="2238">
        <v>30025</v>
      </c>
      <c r="B250" s="2239"/>
      <c r="C250" s="2204" t="s">
        <v>23775</v>
      </c>
      <c r="D250" s="2208"/>
      <c r="E250" s="2208"/>
      <c r="F250" s="2208"/>
      <c r="G250" s="2208"/>
      <c r="H250" s="2205"/>
      <c r="I250" s="2221">
        <v>74</v>
      </c>
      <c r="J250" s="2222"/>
      <c r="K250" s="2223"/>
      <c r="L250" s="813"/>
      <c r="M250" s="2204" t="s">
        <v>23776</v>
      </c>
      <c r="N250" s="2208"/>
      <c r="O250" s="2205"/>
      <c r="P250" s="2212">
        <v>809</v>
      </c>
      <c r="Q250" s="2213"/>
      <c r="R250" s="2224">
        <v>2.4500000000000002</v>
      </c>
      <c r="S250" s="2225"/>
      <c r="T250" s="811">
        <v>8.1</v>
      </c>
      <c r="U250" s="811">
        <v>32.200000000000003</v>
      </c>
      <c r="V250" s="811">
        <v>3.1</v>
      </c>
      <c r="W250" s="2212">
        <v>1</v>
      </c>
      <c r="X250" s="2213"/>
      <c r="Y250" s="2197"/>
      <c r="Z250" s="2197"/>
    </row>
    <row r="251" spans="1:26" ht="12.95" customHeight="1">
      <c r="A251" s="2238">
        <v>30030</v>
      </c>
      <c r="B251" s="2239"/>
      <c r="C251" s="2204" t="s">
        <v>24005</v>
      </c>
      <c r="D251" s="2208"/>
      <c r="E251" s="2208"/>
      <c r="F251" s="2208"/>
      <c r="G251" s="2208"/>
      <c r="H251" s="2205"/>
      <c r="I251" s="2221">
        <v>35.44</v>
      </c>
      <c r="J251" s="2222"/>
      <c r="K251" s="2223"/>
      <c r="L251" s="813"/>
      <c r="M251" s="2204" t="s">
        <v>24006</v>
      </c>
      <c r="N251" s="2208"/>
      <c r="O251" s="2205"/>
      <c r="P251" s="2212">
        <v>386</v>
      </c>
      <c r="Q251" s="2213"/>
      <c r="R251" s="2224">
        <v>1.1499999999999999</v>
      </c>
      <c r="S251" s="2225"/>
      <c r="T251" s="811">
        <v>8.1</v>
      </c>
      <c r="U251" s="812">
        <v>28.85</v>
      </c>
      <c r="V251" s="812">
        <v>1.65</v>
      </c>
      <c r="W251" s="2212">
        <v>1</v>
      </c>
      <c r="X251" s="2213"/>
      <c r="Y251" s="2199"/>
      <c r="Z251" s="2199"/>
    </row>
    <row r="252" spans="1:26" ht="12.95" customHeight="1">
      <c r="A252" s="2238">
        <v>30035</v>
      </c>
      <c r="B252" s="2239"/>
      <c r="C252" s="2204" t="s">
        <v>23886</v>
      </c>
      <c r="D252" s="2208"/>
      <c r="E252" s="2208"/>
      <c r="F252" s="2208"/>
      <c r="G252" s="2208"/>
      <c r="H252" s="2205"/>
      <c r="I252" s="2221">
        <v>76.75</v>
      </c>
      <c r="J252" s="2222"/>
      <c r="K252" s="2223"/>
      <c r="L252" s="813"/>
      <c r="M252" s="2204" t="s">
        <v>23887</v>
      </c>
      <c r="N252" s="2208"/>
      <c r="O252" s="2205"/>
      <c r="P252" s="2212">
        <v>566</v>
      </c>
      <c r="Q252" s="2213"/>
      <c r="R252" s="2214">
        <v>2.1</v>
      </c>
      <c r="S252" s="2215"/>
      <c r="T252" s="811">
        <v>8.1</v>
      </c>
      <c r="U252" s="811">
        <v>34.9</v>
      </c>
      <c r="V252" s="814">
        <v>2</v>
      </c>
      <c r="W252" s="2212">
        <v>1</v>
      </c>
      <c r="X252" s="2213"/>
      <c r="Y252" s="2199"/>
      <c r="Z252" s="2199"/>
    </row>
    <row r="253" spans="1:26" ht="12.95" customHeight="1">
      <c r="A253" s="2238">
        <v>30045</v>
      </c>
      <c r="B253" s="2239"/>
      <c r="C253" s="2204" t="s">
        <v>23888</v>
      </c>
      <c r="D253" s="2208"/>
      <c r="E253" s="2208"/>
      <c r="F253" s="2208"/>
      <c r="G253" s="2208"/>
      <c r="H253" s="2205"/>
      <c r="I253" s="2221">
        <v>76.75</v>
      </c>
      <c r="J253" s="2222"/>
      <c r="K253" s="2223"/>
      <c r="L253" s="813"/>
      <c r="M253" s="2204" t="s">
        <v>23889</v>
      </c>
      <c r="N253" s="2208"/>
      <c r="O253" s="2205"/>
      <c r="P253" s="2212">
        <v>584</v>
      </c>
      <c r="Q253" s="2213"/>
      <c r="R253" s="2214">
        <v>2.1</v>
      </c>
      <c r="S253" s="2215"/>
      <c r="T253" s="812">
        <v>8.15</v>
      </c>
      <c r="U253" s="811">
        <v>31.8</v>
      </c>
      <c r="V253" s="812">
        <v>2.25</v>
      </c>
      <c r="W253" s="2212">
        <v>1</v>
      </c>
      <c r="X253" s="2213"/>
      <c r="Y253" s="2199"/>
      <c r="Z253" s="2199"/>
    </row>
    <row r="254" spans="1:26" ht="14.1" customHeight="1">
      <c r="A254" s="2238">
        <v>30080</v>
      </c>
      <c r="B254" s="2239"/>
      <c r="C254" s="2204" t="s">
        <v>23871</v>
      </c>
      <c r="D254" s="2208"/>
      <c r="E254" s="2208"/>
      <c r="F254" s="2208"/>
      <c r="G254" s="2208"/>
      <c r="H254" s="2205"/>
      <c r="I254" s="2221">
        <v>40.450000000000003</v>
      </c>
      <c r="J254" s="2222"/>
      <c r="K254" s="2223"/>
      <c r="L254" s="813"/>
      <c r="M254" s="2204" t="s">
        <v>23872</v>
      </c>
      <c r="N254" s="2208"/>
      <c r="O254" s="2205"/>
      <c r="P254" s="2212">
        <v>153</v>
      </c>
      <c r="Q254" s="2213"/>
      <c r="R254" s="2224">
        <v>0.35</v>
      </c>
      <c r="S254" s="2225"/>
      <c r="T254" s="811">
        <v>6.1</v>
      </c>
      <c r="U254" s="811">
        <v>31.3</v>
      </c>
      <c r="V254" s="811">
        <v>0.8</v>
      </c>
      <c r="W254" s="2212">
        <v>1</v>
      </c>
      <c r="X254" s="2213"/>
      <c r="Y254" s="2197"/>
      <c r="Z254" s="2197"/>
    </row>
    <row r="255" spans="1:26" ht="12.95" customHeight="1">
      <c r="A255" s="2238">
        <v>30085</v>
      </c>
      <c r="B255" s="2239"/>
      <c r="C255" s="2204" t="s">
        <v>23873</v>
      </c>
      <c r="D255" s="2208"/>
      <c r="E255" s="2208"/>
      <c r="F255" s="2208"/>
      <c r="G255" s="2208"/>
      <c r="H255" s="2205"/>
      <c r="I255" s="2221">
        <v>51.68</v>
      </c>
      <c r="J255" s="2222"/>
      <c r="K255" s="2223"/>
      <c r="L255" s="813"/>
      <c r="M255" s="2204" t="s">
        <v>23874</v>
      </c>
      <c r="N255" s="2208"/>
      <c r="O255" s="2205"/>
      <c r="P255" s="2212">
        <v>314</v>
      </c>
      <c r="Q255" s="2213"/>
      <c r="R255" s="2214">
        <v>0.7</v>
      </c>
      <c r="S255" s="2215"/>
      <c r="T255" s="812">
        <v>5.35</v>
      </c>
      <c r="U255" s="811">
        <v>41.8</v>
      </c>
      <c r="V255" s="811">
        <v>1.4</v>
      </c>
      <c r="W255" s="2212">
        <v>1</v>
      </c>
      <c r="X255" s="2213"/>
      <c r="Y255" s="2199"/>
      <c r="Z255" s="2199"/>
    </row>
    <row r="256" spans="1:26" ht="12.95" customHeight="1">
      <c r="A256" s="2238">
        <v>33000</v>
      </c>
      <c r="B256" s="2239"/>
      <c r="C256" s="2204" t="s">
        <v>23892</v>
      </c>
      <c r="D256" s="2208"/>
      <c r="E256" s="2208"/>
      <c r="F256" s="2208"/>
      <c r="G256" s="2208"/>
      <c r="H256" s="2205"/>
      <c r="I256" s="2221">
        <v>17.45</v>
      </c>
      <c r="J256" s="2222"/>
      <c r="K256" s="2223"/>
      <c r="L256" s="813"/>
      <c r="M256" s="2204" t="s">
        <v>23893</v>
      </c>
      <c r="N256" s="2208"/>
      <c r="O256" s="2205"/>
      <c r="P256" s="2212">
        <v>35</v>
      </c>
      <c r="Q256" s="2213"/>
      <c r="R256" s="2224">
        <v>0.15</v>
      </c>
      <c r="S256" s="2225"/>
      <c r="T256" s="811">
        <v>6.1</v>
      </c>
      <c r="U256" s="811">
        <v>3.5</v>
      </c>
      <c r="V256" s="811">
        <v>1.6</v>
      </c>
      <c r="W256" s="2212">
        <v>1</v>
      </c>
      <c r="X256" s="2213"/>
      <c r="Y256" s="2199"/>
      <c r="Z256" s="2199"/>
    </row>
    <row r="257" spans="1:26" ht="14.1" customHeight="1">
      <c r="A257" s="2238">
        <v>33100</v>
      </c>
      <c r="B257" s="2239"/>
      <c r="C257" s="2204" t="s">
        <v>23894</v>
      </c>
      <c r="D257" s="2208"/>
      <c r="E257" s="2208"/>
      <c r="F257" s="2208"/>
      <c r="G257" s="2208"/>
      <c r="H257" s="2205"/>
      <c r="I257" s="2221">
        <v>28.64</v>
      </c>
      <c r="J257" s="2222"/>
      <c r="K257" s="2223"/>
      <c r="L257" s="813"/>
      <c r="M257" s="2204" t="s">
        <v>23895</v>
      </c>
      <c r="N257" s="2208"/>
      <c r="O257" s="2205"/>
      <c r="P257" s="2212">
        <v>20</v>
      </c>
      <c r="Q257" s="2213"/>
      <c r="R257" s="2224">
        <v>0.15</v>
      </c>
      <c r="S257" s="2225"/>
      <c r="T257" s="812">
        <v>4.75</v>
      </c>
      <c r="U257" s="811">
        <v>3.6</v>
      </c>
      <c r="V257" s="812">
        <v>1.1499999999999999</v>
      </c>
      <c r="W257" s="2212">
        <v>1</v>
      </c>
      <c r="X257" s="2213"/>
      <c r="Y257" s="2197"/>
      <c r="Z257" s="2197"/>
    </row>
    <row r="258" spans="1:26" ht="13.5" customHeight="1">
      <c r="A258" s="2238">
        <v>76370</v>
      </c>
      <c r="B258" s="2239"/>
      <c r="C258" s="2204" t="s">
        <v>24007</v>
      </c>
      <c r="D258" s="2208"/>
      <c r="E258" s="2208"/>
      <c r="F258" s="2208"/>
      <c r="G258" s="2208"/>
      <c r="H258" s="2205"/>
      <c r="I258" s="2221">
        <v>34.26</v>
      </c>
      <c r="J258" s="2222"/>
      <c r="K258" s="2223"/>
      <c r="L258" s="813"/>
      <c r="M258" s="2204" t="s">
        <v>24008</v>
      </c>
      <c r="N258" s="2208"/>
      <c r="O258" s="2205"/>
      <c r="P258" s="2212">
        <v>83</v>
      </c>
      <c r="Q258" s="2213"/>
      <c r="R258" s="2224">
        <v>0.35</v>
      </c>
      <c r="S258" s="2225"/>
      <c r="T258" s="812">
        <v>6.05</v>
      </c>
      <c r="U258" s="812">
        <v>10.050000000000001</v>
      </c>
      <c r="V258" s="812">
        <v>1.35</v>
      </c>
      <c r="W258" s="2212">
        <v>1</v>
      </c>
      <c r="X258" s="2213"/>
      <c r="Y258" s="2199"/>
      <c r="Z258" s="2199"/>
    </row>
    <row r="259" spans="1:26" ht="76.5" customHeight="1">
      <c r="A259" s="2244" t="s">
        <v>24009</v>
      </c>
      <c r="B259" s="2244"/>
      <c r="C259" s="2244"/>
      <c r="D259" s="2244"/>
      <c r="E259" s="2244"/>
      <c r="F259" s="2244"/>
      <c r="G259" s="2244"/>
      <c r="H259" s="2244"/>
      <c r="I259" s="2244"/>
      <c r="J259" s="2244"/>
      <c r="K259" s="2244"/>
      <c r="L259" s="2244"/>
      <c r="M259" s="2244"/>
      <c r="N259" s="2244"/>
      <c r="O259" s="2244"/>
      <c r="P259" s="2244"/>
      <c r="Q259" s="2244"/>
      <c r="R259" s="2244"/>
      <c r="S259" s="2244"/>
      <c r="T259" s="2244"/>
      <c r="U259" s="2244"/>
      <c r="V259" s="2244"/>
      <c r="W259" s="2244"/>
      <c r="X259" s="2244"/>
      <c r="Y259" s="2244"/>
      <c r="Z259" s="2244"/>
    </row>
    <row r="260" spans="1:26" ht="30" customHeight="1">
      <c r="A260" s="2216" t="s">
        <v>23644</v>
      </c>
      <c r="B260" s="2217"/>
      <c r="C260" s="2204" t="s">
        <v>23645</v>
      </c>
      <c r="D260" s="2208"/>
      <c r="E260" s="2208"/>
      <c r="F260" s="2208"/>
      <c r="G260" s="2208"/>
      <c r="H260" s="2205"/>
      <c r="I260" s="2206" t="s">
        <v>23646</v>
      </c>
      <c r="J260" s="2218"/>
      <c r="K260" s="2207"/>
      <c r="L260" s="808" t="s">
        <v>23647</v>
      </c>
      <c r="M260" s="2204" t="s">
        <v>23648</v>
      </c>
      <c r="N260" s="2208"/>
      <c r="O260" s="2205"/>
      <c r="P260" s="2204" t="s">
        <v>23649</v>
      </c>
      <c r="Q260" s="2205"/>
      <c r="R260" s="2204" t="s">
        <v>23650</v>
      </c>
      <c r="S260" s="2205"/>
      <c r="T260" s="809" t="s">
        <v>23651</v>
      </c>
      <c r="U260" s="809" t="s">
        <v>23652</v>
      </c>
      <c r="V260" s="809" t="s">
        <v>23653</v>
      </c>
      <c r="W260" s="2204" t="s">
        <v>23654</v>
      </c>
      <c r="X260" s="2205"/>
      <c r="Y260" s="2201"/>
      <c r="Z260" s="2201"/>
    </row>
    <row r="261" spans="1:26" ht="12.95" customHeight="1">
      <c r="A261" s="2235">
        <v>7150</v>
      </c>
      <c r="B261" s="2236"/>
      <c r="C261" s="2204" t="s">
        <v>23662</v>
      </c>
      <c r="D261" s="2208"/>
      <c r="E261" s="2208"/>
      <c r="F261" s="2208"/>
      <c r="G261" s="2208"/>
      <c r="H261" s="2205"/>
      <c r="I261" s="2221">
        <v>175</v>
      </c>
      <c r="J261" s="2222"/>
      <c r="K261" s="2223"/>
      <c r="L261" s="813"/>
      <c r="M261" s="2204" t="s">
        <v>23663</v>
      </c>
      <c r="N261" s="2208"/>
      <c r="O261" s="2205"/>
      <c r="P261" s="2212">
        <v>507</v>
      </c>
      <c r="Q261" s="2213"/>
      <c r="R261" s="2224">
        <v>1.75</v>
      </c>
      <c r="S261" s="2225"/>
      <c r="T261" s="812">
        <v>4.95</v>
      </c>
      <c r="U261" s="812">
        <v>9.0500000000000007</v>
      </c>
      <c r="V261" s="811">
        <v>11.3</v>
      </c>
      <c r="W261" s="2212">
        <v>1</v>
      </c>
      <c r="X261" s="2213"/>
      <c r="Y261" s="2199"/>
      <c r="Z261" s="2199"/>
    </row>
    <row r="262" spans="1:26" ht="12.95" customHeight="1">
      <c r="A262" s="2235">
        <v>7160</v>
      </c>
      <c r="B262" s="2236"/>
      <c r="C262" s="2204" t="s">
        <v>23664</v>
      </c>
      <c r="D262" s="2208"/>
      <c r="E262" s="2208"/>
      <c r="F262" s="2208"/>
      <c r="G262" s="2208"/>
      <c r="H262" s="2205"/>
      <c r="I262" s="2221">
        <v>116.6</v>
      </c>
      <c r="J262" s="2222"/>
      <c r="K262" s="2223"/>
      <c r="L262" s="813"/>
      <c r="M262" s="2204" t="s">
        <v>23665</v>
      </c>
      <c r="N262" s="2208"/>
      <c r="O262" s="2205"/>
      <c r="P262" s="2212">
        <v>38</v>
      </c>
      <c r="Q262" s="2213"/>
      <c r="R262" s="2214">
        <v>0.3</v>
      </c>
      <c r="S262" s="2215"/>
      <c r="T262" s="811">
        <v>8.3000000000000007</v>
      </c>
      <c r="U262" s="811">
        <v>4.8</v>
      </c>
      <c r="V262" s="812">
        <v>0.95</v>
      </c>
      <c r="W262" s="2212">
        <v>1</v>
      </c>
      <c r="X262" s="2213"/>
      <c r="Y262" s="2199"/>
      <c r="Z262" s="2199"/>
    </row>
    <row r="263" spans="1:26" ht="12.95" customHeight="1">
      <c r="A263" s="2235">
        <v>7340</v>
      </c>
      <c r="B263" s="2236"/>
      <c r="C263" s="2204" t="s">
        <v>23695</v>
      </c>
      <c r="D263" s="2208"/>
      <c r="E263" s="2208"/>
      <c r="F263" s="2208"/>
      <c r="G263" s="2208"/>
      <c r="H263" s="2205"/>
      <c r="I263" s="2221">
        <v>224.7</v>
      </c>
      <c r="J263" s="2222"/>
      <c r="K263" s="2223"/>
      <c r="L263" s="813"/>
      <c r="M263" s="2204" t="s">
        <v>23696</v>
      </c>
      <c r="N263" s="2208"/>
      <c r="O263" s="2205"/>
      <c r="P263" s="2212">
        <v>180</v>
      </c>
      <c r="Q263" s="2213"/>
      <c r="R263" s="2224">
        <v>1.1499999999999999</v>
      </c>
      <c r="S263" s="2225"/>
      <c r="T263" s="812">
        <v>8.0299999999999994</v>
      </c>
      <c r="U263" s="814">
        <v>6</v>
      </c>
      <c r="V263" s="812">
        <v>3.75</v>
      </c>
      <c r="W263" s="2212">
        <v>1</v>
      </c>
      <c r="X263" s="2213"/>
      <c r="Y263" s="2199"/>
      <c r="Z263" s="2199"/>
    </row>
    <row r="264" spans="1:26" ht="14.1" customHeight="1">
      <c r="A264" s="2235">
        <v>7350</v>
      </c>
      <c r="B264" s="2236"/>
      <c r="C264" s="2204" t="s">
        <v>23703</v>
      </c>
      <c r="D264" s="2208"/>
      <c r="E264" s="2208"/>
      <c r="F264" s="2208"/>
      <c r="G264" s="2208"/>
      <c r="H264" s="2205"/>
      <c r="I264" s="2221">
        <v>408</v>
      </c>
      <c r="J264" s="2222"/>
      <c r="K264" s="2223"/>
      <c r="L264" s="813"/>
      <c r="M264" s="2204" t="s">
        <v>23704</v>
      </c>
      <c r="N264" s="2208"/>
      <c r="O264" s="2205"/>
      <c r="P264" s="2212">
        <v>193</v>
      </c>
      <c r="Q264" s="2213"/>
      <c r="R264" s="2224">
        <v>1.95</v>
      </c>
      <c r="S264" s="2225"/>
      <c r="T264" s="811">
        <v>3.3</v>
      </c>
      <c r="U264" s="812">
        <v>6.55</v>
      </c>
      <c r="V264" s="811">
        <v>8.9</v>
      </c>
      <c r="W264" s="2212">
        <v>1</v>
      </c>
      <c r="X264" s="2213"/>
      <c r="Y264" s="2197"/>
      <c r="Z264" s="2197"/>
    </row>
    <row r="265" spans="1:26" ht="12.95" customHeight="1">
      <c r="A265" s="2235">
        <v>7360</v>
      </c>
      <c r="B265" s="2236"/>
      <c r="C265" s="2204" t="s">
        <v>23666</v>
      </c>
      <c r="D265" s="2208"/>
      <c r="E265" s="2208"/>
      <c r="F265" s="2208"/>
      <c r="G265" s="2208"/>
      <c r="H265" s="2205"/>
      <c r="I265" s="2221">
        <v>400</v>
      </c>
      <c r="J265" s="2222"/>
      <c r="K265" s="2223"/>
      <c r="L265" s="813"/>
      <c r="M265" s="2204" t="s">
        <v>23667</v>
      </c>
      <c r="N265" s="2208"/>
      <c r="O265" s="2205"/>
      <c r="P265" s="2212">
        <v>121</v>
      </c>
      <c r="Q265" s="2213"/>
      <c r="R265" s="2224">
        <v>0.37</v>
      </c>
      <c r="S265" s="2225"/>
      <c r="T265" s="812">
        <v>8.0299999999999994</v>
      </c>
      <c r="U265" s="812">
        <v>4.57</v>
      </c>
      <c r="V265" s="811">
        <v>3.3</v>
      </c>
      <c r="W265" s="2212">
        <v>1</v>
      </c>
      <c r="X265" s="2213"/>
      <c r="Y265" s="2199"/>
      <c r="Z265" s="2199"/>
    </row>
    <row r="266" spans="1:26" ht="12.95" customHeight="1">
      <c r="A266" s="2235">
        <v>7410</v>
      </c>
      <c r="B266" s="2236"/>
      <c r="C266" s="2204" t="s">
        <v>23705</v>
      </c>
      <c r="D266" s="2208"/>
      <c r="E266" s="2208"/>
      <c r="F266" s="2208"/>
      <c r="G266" s="2208"/>
      <c r="H266" s="2205"/>
      <c r="I266" s="2221">
        <v>174.9</v>
      </c>
      <c r="J266" s="2222"/>
      <c r="K266" s="2223"/>
      <c r="L266" s="813"/>
      <c r="M266" s="2204" t="s">
        <v>23706</v>
      </c>
      <c r="N266" s="2208"/>
      <c r="O266" s="2205"/>
      <c r="P266" s="2212">
        <v>623</v>
      </c>
      <c r="Q266" s="2213"/>
      <c r="R266" s="2224">
        <v>3.45</v>
      </c>
      <c r="S266" s="2225"/>
      <c r="T266" s="811">
        <v>8.3000000000000007</v>
      </c>
      <c r="U266" s="812">
        <v>7.35</v>
      </c>
      <c r="V266" s="811">
        <v>10.199999999999999</v>
      </c>
      <c r="W266" s="2212">
        <v>1</v>
      </c>
      <c r="X266" s="2213"/>
      <c r="Y266" s="2199"/>
      <c r="Z266" s="2199"/>
    </row>
    <row r="267" spans="1:26" ht="14.1" customHeight="1">
      <c r="A267" s="2235">
        <v>7420</v>
      </c>
      <c r="B267" s="2236"/>
      <c r="C267" s="2204" t="s">
        <v>24010</v>
      </c>
      <c r="D267" s="2208"/>
      <c r="E267" s="2208"/>
      <c r="F267" s="2208"/>
      <c r="G267" s="2208"/>
      <c r="H267" s="2205"/>
      <c r="I267" s="2221">
        <v>116.6</v>
      </c>
      <c r="J267" s="2222"/>
      <c r="K267" s="2223"/>
      <c r="L267" s="813"/>
      <c r="M267" s="2204" t="s">
        <v>24011</v>
      </c>
      <c r="N267" s="2208"/>
      <c r="O267" s="2205"/>
      <c r="P267" s="2212">
        <v>303</v>
      </c>
      <c r="Q267" s="2213"/>
      <c r="R267" s="2224">
        <v>2.85</v>
      </c>
      <c r="S267" s="2225"/>
      <c r="T267" s="812">
        <v>4.55</v>
      </c>
      <c r="U267" s="812">
        <v>6.55</v>
      </c>
      <c r="V267" s="812">
        <v>10.15</v>
      </c>
      <c r="W267" s="2212">
        <v>1</v>
      </c>
      <c r="X267" s="2213"/>
      <c r="Y267" s="2197"/>
      <c r="Z267" s="2197"/>
    </row>
    <row r="268" spans="1:26" ht="12.95" customHeight="1">
      <c r="A268" s="2235">
        <v>7430</v>
      </c>
      <c r="B268" s="2236"/>
      <c r="C268" s="2204" t="s">
        <v>23660</v>
      </c>
      <c r="D268" s="2208"/>
      <c r="E268" s="2208"/>
      <c r="F268" s="2208"/>
      <c r="G268" s="2208"/>
      <c r="H268" s="2205"/>
      <c r="I268" s="2221">
        <v>349.81</v>
      </c>
      <c r="J268" s="2222"/>
      <c r="K268" s="2223"/>
      <c r="L268" s="813"/>
      <c r="M268" s="2204" t="s">
        <v>23661</v>
      </c>
      <c r="N268" s="2208"/>
      <c r="O268" s="2205"/>
      <c r="P268" s="2212">
        <v>310</v>
      </c>
      <c r="Q268" s="2213"/>
      <c r="R268" s="2214">
        <v>1.7</v>
      </c>
      <c r="S268" s="2215"/>
      <c r="T268" s="812">
        <v>4.75</v>
      </c>
      <c r="U268" s="811">
        <v>6.3</v>
      </c>
      <c r="V268" s="812">
        <v>10.35</v>
      </c>
      <c r="W268" s="2212">
        <v>1</v>
      </c>
      <c r="X268" s="2213"/>
      <c r="Y268" s="2199"/>
      <c r="Z268" s="2199"/>
    </row>
    <row r="269" spans="1:26" ht="12.95" customHeight="1">
      <c r="A269" s="2235">
        <v>7442</v>
      </c>
      <c r="B269" s="2236"/>
      <c r="C269" s="2204" t="s">
        <v>24012</v>
      </c>
      <c r="D269" s="2208"/>
      <c r="E269" s="2208"/>
      <c r="F269" s="2208"/>
      <c r="G269" s="2208"/>
      <c r="H269" s="2205"/>
      <c r="I269" s="2221">
        <v>24.72</v>
      </c>
      <c r="J269" s="2222"/>
      <c r="K269" s="2223"/>
      <c r="L269" s="813"/>
      <c r="M269" s="2204" t="s">
        <v>24013</v>
      </c>
      <c r="N269" s="2208"/>
      <c r="O269" s="2205"/>
      <c r="P269" s="2212">
        <v>8</v>
      </c>
      <c r="Q269" s="2213"/>
      <c r="R269" s="2214">
        <v>0.1</v>
      </c>
      <c r="S269" s="2215"/>
      <c r="T269" s="812">
        <v>5.05</v>
      </c>
      <c r="U269" s="812">
        <v>2.95</v>
      </c>
      <c r="V269" s="811">
        <v>0.5</v>
      </c>
      <c r="W269" s="2212">
        <v>1</v>
      </c>
      <c r="X269" s="2213"/>
      <c r="Y269" s="2199"/>
      <c r="Z269" s="2199"/>
    </row>
    <row r="270" spans="1:26" ht="12.95" customHeight="1">
      <c r="A270" s="2235">
        <v>7465</v>
      </c>
      <c r="B270" s="2236"/>
      <c r="C270" s="2204" t="s">
        <v>23682</v>
      </c>
      <c r="D270" s="2208"/>
      <c r="E270" s="2208"/>
      <c r="F270" s="2208"/>
      <c r="G270" s="2208"/>
      <c r="H270" s="2205"/>
      <c r="I270" s="2221">
        <v>174.9</v>
      </c>
      <c r="J270" s="2222"/>
      <c r="K270" s="2223"/>
      <c r="L270" s="813"/>
      <c r="M270" s="2204" t="s">
        <v>23683</v>
      </c>
      <c r="N270" s="2208"/>
      <c r="O270" s="2205"/>
      <c r="P270" s="2212">
        <v>975</v>
      </c>
      <c r="Q270" s="2213"/>
      <c r="R270" s="2224">
        <v>1.45</v>
      </c>
      <c r="S270" s="2225"/>
      <c r="T270" s="812">
        <v>13.65</v>
      </c>
      <c r="U270" s="811">
        <v>18.3</v>
      </c>
      <c r="V270" s="811">
        <v>3.9</v>
      </c>
      <c r="W270" s="2212">
        <v>1</v>
      </c>
      <c r="X270" s="2213"/>
      <c r="Y270" s="2199"/>
      <c r="Z270" s="2199"/>
    </row>
    <row r="271" spans="1:26" ht="14.1" customHeight="1">
      <c r="A271" s="2235">
        <v>7469</v>
      </c>
      <c r="B271" s="2236"/>
      <c r="C271" s="2204" t="s">
        <v>23668</v>
      </c>
      <c r="D271" s="2208"/>
      <c r="E271" s="2208"/>
      <c r="F271" s="2208"/>
      <c r="G271" s="2208"/>
      <c r="H271" s="2205"/>
      <c r="I271" s="2221">
        <v>58.5</v>
      </c>
      <c r="J271" s="2222"/>
      <c r="K271" s="2223"/>
      <c r="L271" s="813"/>
      <c r="M271" s="2204" t="s">
        <v>23669</v>
      </c>
      <c r="N271" s="2208"/>
      <c r="O271" s="2205"/>
      <c r="P271" s="2212">
        <v>596</v>
      </c>
      <c r="Q271" s="2213"/>
      <c r="R271" s="2224">
        <v>2.85</v>
      </c>
      <c r="S271" s="2225"/>
      <c r="T271" s="812">
        <v>53.55</v>
      </c>
      <c r="U271" s="812">
        <v>4.45</v>
      </c>
      <c r="V271" s="811">
        <v>2.5</v>
      </c>
      <c r="W271" s="2212">
        <v>1</v>
      </c>
      <c r="X271" s="2213"/>
      <c r="Y271" s="2197"/>
      <c r="Z271" s="2197"/>
    </row>
    <row r="272" spans="1:26" ht="12.95" customHeight="1">
      <c r="A272" s="2235">
        <v>7471</v>
      </c>
      <c r="B272" s="2236"/>
      <c r="C272" s="2204" t="s">
        <v>23723</v>
      </c>
      <c r="D272" s="2208"/>
      <c r="E272" s="2208"/>
      <c r="F272" s="2208"/>
      <c r="G272" s="2208"/>
      <c r="H272" s="2205"/>
      <c r="I272" s="2221">
        <v>25</v>
      </c>
      <c r="J272" s="2222"/>
      <c r="K272" s="2223"/>
      <c r="L272" s="813"/>
      <c r="M272" s="2204" t="s">
        <v>23724</v>
      </c>
      <c r="N272" s="2208"/>
      <c r="O272" s="2205"/>
      <c r="P272" s="2212">
        <v>12</v>
      </c>
      <c r="Q272" s="2213"/>
      <c r="R272" s="2214">
        <v>0.1</v>
      </c>
      <c r="S272" s="2215"/>
      <c r="T272" s="812">
        <v>1.65</v>
      </c>
      <c r="U272" s="811">
        <v>2.2000000000000002</v>
      </c>
      <c r="V272" s="812">
        <v>3.15</v>
      </c>
      <c r="W272" s="2212">
        <v>1</v>
      </c>
      <c r="X272" s="2213"/>
      <c r="Y272" s="2199"/>
      <c r="Z272" s="2199"/>
    </row>
    <row r="273" spans="1:26" ht="12.95" customHeight="1">
      <c r="A273" s="2235">
        <v>7474</v>
      </c>
      <c r="B273" s="2236"/>
      <c r="C273" s="2204" t="s">
        <v>23684</v>
      </c>
      <c r="D273" s="2208"/>
      <c r="E273" s="2208"/>
      <c r="F273" s="2208"/>
      <c r="G273" s="2208"/>
      <c r="H273" s="2205"/>
      <c r="I273" s="2221">
        <v>24.72</v>
      </c>
      <c r="J273" s="2222"/>
      <c r="K273" s="2223"/>
      <c r="L273" s="813"/>
      <c r="M273" s="2204" t="s">
        <v>23685</v>
      </c>
      <c r="N273" s="2208"/>
      <c r="O273" s="2205"/>
      <c r="P273" s="2212">
        <v>7</v>
      </c>
      <c r="Q273" s="2213"/>
      <c r="R273" s="2214">
        <v>0.1</v>
      </c>
      <c r="S273" s="2215"/>
      <c r="T273" s="812">
        <v>4.6500000000000004</v>
      </c>
      <c r="U273" s="812">
        <v>2.95</v>
      </c>
      <c r="V273" s="811">
        <v>0.5</v>
      </c>
      <c r="W273" s="2212">
        <v>1</v>
      </c>
      <c r="X273" s="2213"/>
      <c r="Y273" s="2199"/>
      <c r="Z273" s="2199"/>
    </row>
    <row r="274" spans="1:26" ht="14.1" customHeight="1">
      <c r="A274" s="2235">
        <v>7498</v>
      </c>
      <c r="B274" s="2236"/>
      <c r="C274" s="2204" t="s">
        <v>23670</v>
      </c>
      <c r="D274" s="2208"/>
      <c r="E274" s="2208"/>
      <c r="F274" s="2208"/>
      <c r="G274" s="2208"/>
      <c r="H274" s="2205"/>
      <c r="I274" s="2221">
        <v>143</v>
      </c>
      <c r="J274" s="2222"/>
      <c r="K274" s="2223"/>
      <c r="L274" s="813"/>
      <c r="M274" s="2204" t="s">
        <v>23671</v>
      </c>
      <c r="N274" s="2208"/>
      <c r="O274" s="2205"/>
      <c r="P274" s="2212">
        <v>2349</v>
      </c>
      <c r="Q274" s="2213"/>
      <c r="R274" s="2224">
        <v>12.35</v>
      </c>
      <c r="S274" s="2225"/>
      <c r="T274" s="811">
        <v>43.2</v>
      </c>
      <c r="U274" s="812">
        <v>7.55</v>
      </c>
      <c r="V274" s="811">
        <v>7.2</v>
      </c>
      <c r="W274" s="2212">
        <v>1</v>
      </c>
      <c r="X274" s="2213"/>
      <c r="Y274" s="2197"/>
      <c r="Z274" s="2197"/>
    </row>
    <row r="275" spans="1:26" ht="12.95" customHeight="1">
      <c r="A275" s="2235">
        <v>7510</v>
      </c>
      <c r="B275" s="2236"/>
      <c r="C275" s="2204" t="s">
        <v>23725</v>
      </c>
      <c r="D275" s="2208"/>
      <c r="E275" s="2208"/>
      <c r="F275" s="2208"/>
      <c r="G275" s="2208"/>
      <c r="H275" s="2205"/>
      <c r="I275" s="2221">
        <v>30.87</v>
      </c>
      <c r="J275" s="2222"/>
      <c r="K275" s="2223"/>
      <c r="L275" s="813"/>
      <c r="M275" s="2204" t="s">
        <v>23726</v>
      </c>
      <c r="N275" s="2208"/>
      <c r="O275" s="2205"/>
      <c r="P275" s="2212">
        <v>17</v>
      </c>
      <c r="Q275" s="2213"/>
      <c r="R275" s="2214">
        <v>0.5</v>
      </c>
      <c r="S275" s="2215"/>
      <c r="T275" s="811">
        <v>1.6</v>
      </c>
      <c r="U275" s="811">
        <v>3.2</v>
      </c>
      <c r="V275" s="811">
        <v>3.3</v>
      </c>
      <c r="W275" s="2212">
        <v>1</v>
      </c>
      <c r="X275" s="2213"/>
      <c r="Y275" s="2199"/>
      <c r="Z275" s="2199"/>
    </row>
    <row r="276" spans="1:26" ht="12.95" customHeight="1">
      <c r="A276" s="2235">
        <v>7530</v>
      </c>
      <c r="B276" s="2236"/>
      <c r="C276" s="2204" t="s">
        <v>24014</v>
      </c>
      <c r="D276" s="2208"/>
      <c r="E276" s="2208"/>
      <c r="F276" s="2208"/>
      <c r="G276" s="2208"/>
      <c r="H276" s="2205"/>
      <c r="I276" s="2221">
        <v>40.700000000000003</v>
      </c>
      <c r="J276" s="2222"/>
      <c r="K276" s="2223"/>
      <c r="L276" s="813"/>
      <c r="M276" s="2204" t="s">
        <v>24015</v>
      </c>
      <c r="N276" s="2208"/>
      <c r="O276" s="2205"/>
      <c r="P276" s="2212">
        <v>38</v>
      </c>
      <c r="Q276" s="2213"/>
      <c r="R276" s="2224">
        <v>0.35</v>
      </c>
      <c r="S276" s="2225"/>
      <c r="T276" s="812">
        <v>2.35</v>
      </c>
      <c r="U276" s="812">
        <v>2.5499999999999998</v>
      </c>
      <c r="V276" s="811">
        <v>6.3</v>
      </c>
      <c r="W276" s="2212">
        <v>1</v>
      </c>
      <c r="X276" s="2213"/>
      <c r="Y276" s="2199"/>
      <c r="Z276" s="2199"/>
    </row>
    <row r="277" spans="1:26" ht="12.95" customHeight="1">
      <c r="A277" s="2235">
        <v>7585</v>
      </c>
      <c r="B277" s="2236"/>
      <c r="C277" s="2204" t="s">
        <v>24016</v>
      </c>
      <c r="D277" s="2208"/>
      <c r="E277" s="2208"/>
      <c r="F277" s="2208"/>
      <c r="G277" s="2208"/>
      <c r="H277" s="2205"/>
      <c r="I277" s="2221">
        <v>23</v>
      </c>
      <c r="J277" s="2222"/>
      <c r="K277" s="2223"/>
      <c r="L277" s="813"/>
      <c r="M277" s="2204" t="s">
        <v>24017</v>
      </c>
      <c r="N277" s="2208"/>
      <c r="O277" s="2205"/>
      <c r="P277" s="2212">
        <v>39</v>
      </c>
      <c r="Q277" s="2213"/>
      <c r="R277" s="2245">
        <v>3.5000000000000003E-2</v>
      </c>
      <c r="S277" s="2246"/>
      <c r="T277" s="812">
        <v>6.25</v>
      </c>
      <c r="U277" s="812">
        <v>2.25</v>
      </c>
      <c r="V277" s="812">
        <v>2.75</v>
      </c>
      <c r="W277" s="2212">
        <v>1</v>
      </c>
      <c r="X277" s="2213"/>
      <c r="Y277" s="2199"/>
      <c r="Z277" s="2199"/>
    </row>
    <row r="278" spans="1:26" ht="14.1" customHeight="1">
      <c r="A278" s="2235">
        <v>8560</v>
      </c>
      <c r="B278" s="2236"/>
      <c r="C278" s="2204" t="s">
        <v>24018</v>
      </c>
      <c r="D278" s="2208"/>
      <c r="E278" s="2208"/>
      <c r="F278" s="2208"/>
      <c r="G278" s="2208"/>
      <c r="H278" s="2205"/>
      <c r="I278" s="2221">
        <v>235</v>
      </c>
      <c r="J278" s="2222"/>
      <c r="K278" s="2223"/>
      <c r="L278" s="813"/>
      <c r="M278" s="2204" t="s">
        <v>23673</v>
      </c>
      <c r="N278" s="2208"/>
      <c r="O278" s="2205"/>
      <c r="P278" s="2212">
        <v>2385</v>
      </c>
      <c r="Q278" s="2213"/>
      <c r="R278" s="2224">
        <v>15.05</v>
      </c>
      <c r="S278" s="2225"/>
      <c r="T278" s="812">
        <v>31.55</v>
      </c>
      <c r="U278" s="812">
        <v>8.35</v>
      </c>
      <c r="V278" s="812">
        <v>9.0500000000000007</v>
      </c>
      <c r="W278" s="2212">
        <v>1</v>
      </c>
      <c r="X278" s="2213"/>
      <c r="Y278" s="2197"/>
      <c r="Z278" s="2197"/>
    </row>
    <row r="279" spans="1:26" ht="12.95" customHeight="1">
      <c r="A279" s="2235">
        <v>7645</v>
      </c>
      <c r="B279" s="2236"/>
      <c r="C279" s="2204" t="s">
        <v>23697</v>
      </c>
      <c r="D279" s="2208"/>
      <c r="E279" s="2208"/>
      <c r="F279" s="2208"/>
      <c r="G279" s="2208"/>
      <c r="H279" s="2205"/>
      <c r="I279" s="2221">
        <v>99</v>
      </c>
      <c r="J279" s="2222"/>
      <c r="K279" s="2223"/>
      <c r="L279" s="813"/>
      <c r="M279" s="2204" t="s">
        <v>23698</v>
      </c>
      <c r="N279" s="2208"/>
      <c r="O279" s="2205"/>
      <c r="P279" s="2214">
        <v>149.80000000000001</v>
      </c>
      <c r="Q279" s="2215"/>
      <c r="R279" s="2224">
        <v>1.27</v>
      </c>
      <c r="S279" s="2225"/>
      <c r="T279" s="811">
        <v>3.7</v>
      </c>
      <c r="U279" s="811">
        <v>9.5</v>
      </c>
      <c r="V279" s="811">
        <v>4.3</v>
      </c>
      <c r="W279" s="2212">
        <v>1</v>
      </c>
      <c r="X279" s="2213"/>
      <c r="Y279" s="2199"/>
      <c r="Z279" s="2199"/>
    </row>
    <row r="280" spans="1:26" ht="12.95" customHeight="1">
      <c r="A280" s="2235">
        <v>7467</v>
      </c>
      <c r="B280" s="2236"/>
      <c r="C280" s="2204" t="s">
        <v>24019</v>
      </c>
      <c r="D280" s="2208"/>
      <c r="E280" s="2208"/>
      <c r="F280" s="2208"/>
      <c r="G280" s="2208"/>
      <c r="H280" s="2205"/>
      <c r="I280" s="2221">
        <v>128</v>
      </c>
      <c r="J280" s="2222"/>
      <c r="K280" s="2223"/>
      <c r="L280" s="813"/>
      <c r="M280" s="2204" t="s">
        <v>24020</v>
      </c>
      <c r="N280" s="2208"/>
      <c r="O280" s="2205"/>
      <c r="P280" s="2224">
        <v>457.18</v>
      </c>
      <c r="Q280" s="2225"/>
      <c r="R280" s="2212">
        <v>6</v>
      </c>
      <c r="S280" s="2213"/>
      <c r="T280" s="812">
        <v>53.25</v>
      </c>
      <c r="U280" s="811">
        <v>3.5</v>
      </c>
      <c r="V280" s="811">
        <v>2.5</v>
      </c>
      <c r="W280" s="2212">
        <v>1</v>
      </c>
      <c r="X280" s="2213"/>
      <c r="Y280" s="2199"/>
      <c r="Z280" s="2199"/>
    </row>
    <row r="281" spans="1:26" ht="12.95" customHeight="1">
      <c r="A281" s="2235">
        <v>7580</v>
      </c>
      <c r="B281" s="2236"/>
      <c r="C281" s="2204" t="s">
        <v>24021</v>
      </c>
      <c r="D281" s="2208"/>
      <c r="E281" s="2208"/>
      <c r="F281" s="2208"/>
      <c r="G281" s="2208"/>
      <c r="H281" s="2205"/>
      <c r="I281" s="2221">
        <v>50</v>
      </c>
      <c r="J281" s="2222"/>
      <c r="K281" s="2223"/>
      <c r="L281" s="813"/>
      <c r="M281" s="2204" t="s">
        <v>24022</v>
      </c>
      <c r="N281" s="2208"/>
      <c r="O281" s="2205"/>
      <c r="P281" s="2212">
        <v>34</v>
      </c>
      <c r="Q281" s="2213"/>
      <c r="R281" s="2214">
        <v>0.4</v>
      </c>
      <c r="S281" s="2215"/>
      <c r="T281" s="812">
        <v>6.75</v>
      </c>
      <c r="U281" s="811">
        <v>2.5</v>
      </c>
      <c r="V281" s="814">
        <v>2</v>
      </c>
      <c r="W281" s="2212">
        <v>1</v>
      </c>
      <c r="X281" s="2213"/>
      <c r="Y281" s="2199"/>
      <c r="Z281" s="2199"/>
    </row>
    <row r="282" spans="1:26" ht="14.25" customHeight="1">
      <c r="A282" s="2235">
        <v>7590</v>
      </c>
      <c r="B282" s="2236"/>
      <c r="C282" s="2204" t="s">
        <v>24023</v>
      </c>
      <c r="D282" s="2208"/>
      <c r="E282" s="2208"/>
      <c r="F282" s="2208"/>
      <c r="G282" s="2208"/>
      <c r="H282" s="2205"/>
      <c r="I282" s="2221">
        <v>38.159999999999997</v>
      </c>
      <c r="J282" s="2222"/>
      <c r="K282" s="2223"/>
      <c r="L282" s="813"/>
      <c r="M282" s="2204" t="s">
        <v>24024</v>
      </c>
      <c r="N282" s="2208"/>
      <c r="O282" s="2205"/>
      <c r="P282" s="2224">
        <v>78.75</v>
      </c>
      <c r="Q282" s="2225"/>
      <c r="R282" s="2214">
        <v>0.4</v>
      </c>
      <c r="S282" s="2215"/>
      <c r="T282" s="811">
        <v>10.5</v>
      </c>
      <c r="U282" s="814">
        <v>1</v>
      </c>
      <c r="V282" s="811">
        <v>7.5</v>
      </c>
      <c r="W282" s="2212">
        <v>1</v>
      </c>
      <c r="X282" s="2213"/>
      <c r="Y282" s="2197"/>
      <c r="Z282" s="2197"/>
    </row>
    <row r="285" spans="1:26" ht="269.25" customHeight="1">
      <c r="A285" s="2201" t="s">
        <v>23640</v>
      </c>
      <c r="B285" s="2201"/>
      <c r="C285" s="2201"/>
      <c r="D285" s="2201"/>
      <c r="E285" s="2201"/>
      <c r="F285" s="2201"/>
      <c r="G285" s="2201"/>
      <c r="H285" s="2201"/>
      <c r="I285" s="2201"/>
      <c r="J285" s="2201"/>
      <c r="K285" s="2201"/>
      <c r="L285" s="2201"/>
      <c r="M285" s="2201"/>
      <c r="N285" s="2201"/>
      <c r="O285" s="2201"/>
      <c r="P285" s="2201"/>
      <c r="Q285" s="2201"/>
      <c r="R285" s="2201"/>
      <c r="S285" s="2201"/>
      <c r="T285" s="2201"/>
      <c r="U285" s="2201"/>
      <c r="V285" s="2201"/>
      <c r="W285" s="2201"/>
      <c r="X285" s="2201"/>
      <c r="Y285" s="2201"/>
    </row>
    <row r="287" spans="1:26" ht="156" customHeight="1">
      <c r="A287" s="2203" t="s">
        <v>23639</v>
      </c>
      <c r="B287" s="2203"/>
      <c r="C287" s="2203"/>
      <c r="D287" s="2203"/>
      <c r="E287" s="2203"/>
      <c r="F287" s="2203"/>
      <c r="G287" s="2203"/>
      <c r="H287" s="2203"/>
      <c r="I287" s="2203"/>
      <c r="J287" s="2203"/>
      <c r="K287" s="2203"/>
      <c r="L287" s="2203"/>
      <c r="M287" s="2203"/>
      <c r="N287" s="2203"/>
      <c r="O287" s="2203"/>
      <c r="P287" s="2203"/>
      <c r="Q287" s="2203"/>
      <c r="R287" s="2203"/>
      <c r="S287" s="2203"/>
      <c r="T287" s="2203"/>
      <c r="U287" s="2203"/>
      <c r="V287" s="2203"/>
      <c r="W287" s="2203"/>
    </row>
  </sheetData>
  <mergeCells count="2031">
    <mergeCell ref="B1:H1"/>
    <mergeCell ref="W281:X281"/>
    <mergeCell ref="Y281:Z281"/>
    <mergeCell ref="A282:B282"/>
    <mergeCell ref="C282:H282"/>
    <mergeCell ref="I282:K282"/>
    <mergeCell ref="M282:O282"/>
    <mergeCell ref="P282:Q282"/>
    <mergeCell ref="R282:S282"/>
    <mergeCell ref="W282:X282"/>
    <mergeCell ref="Y282:Z282"/>
    <mergeCell ref="A281:B281"/>
    <mergeCell ref="C281:H281"/>
    <mergeCell ref="I281:K281"/>
    <mergeCell ref="M281:O281"/>
    <mergeCell ref="P281:Q281"/>
    <mergeCell ref="R281:S281"/>
    <mergeCell ref="W279:X279"/>
    <mergeCell ref="Y279:Z279"/>
    <mergeCell ref="A280:B280"/>
    <mergeCell ref="C280:H280"/>
    <mergeCell ref="I280:K280"/>
    <mergeCell ref="M280:O280"/>
    <mergeCell ref="P280:Q280"/>
    <mergeCell ref="R280:S280"/>
    <mergeCell ref="W280:X280"/>
    <mergeCell ref="Y280:Z280"/>
    <mergeCell ref="A279:B279"/>
    <mergeCell ref="C279:H279"/>
    <mergeCell ref="I279:K279"/>
    <mergeCell ref="M279:O279"/>
    <mergeCell ref="P279:Q279"/>
    <mergeCell ref="R279:S279"/>
    <mergeCell ref="W277:X277"/>
    <mergeCell ref="Y277:Z277"/>
    <mergeCell ref="A278:B278"/>
    <mergeCell ref="C278:H278"/>
    <mergeCell ref="I278:K278"/>
    <mergeCell ref="M278:O278"/>
    <mergeCell ref="P278:Q278"/>
    <mergeCell ref="R278:S278"/>
    <mergeCell ref="W278:X278"/>
    <mergeCell ref="Y278:Z278"/>
    <mergeCell ref="A277:B277"/>
    <mergeCell ref="C277:H277"/>
    <mergeCell ref="I277:K277"/>
    <mergeCell ref="M277:O277"/>
    <mergeCell ref="P277:Q277"/>
    <mergeCell ref="R277:S277"/>
    <mergeCell ref="W275:X275"/>
    <mergeCell ref="Y275:Z275"/>
    <mergeCell ref="A276:B276"/>
    <mergeCell ref="C276:H276"/>
    <mergeCell ref="I276:K276"/>
    <mergeCell ref="M276:O276"/>
    <mergeCell ref="P276:Q276"/>
    <mergeCell ref="R276:S276"/>
    <mergeCell ref="W276:X276"/>
    <mergeCell ref="Y276:Z276"/>
    <mergeCell ref="A275:B275"/>
    <mergeCell ref="C275:H275"/>
    <mergeCell ref="I275:K275"/>
    <mergeCell ref="M275:O275"/>
    <mergeCell ref="P275:Q275"/>
    <mergeCell ref="R275:S275"/>
    <mergeCell ref="W273:X273"/>
    <mergeCell ref="Y273:Z273"/>
    <mergeCell ref="A274:B274"/>
    <mergeCell ref="C274:H274"/>
    <mergeCell ref="I274:K274"/>
    <mergeCell ref="M274:O274"/>
    <mergeCell ref="P274:Q274"/>
    <mergeCell ref="R274:S274"/>
    <mergeCell ref="W274:X274"/>
    <mergeCell ref="Y274:Z274"/>
    <mergeCell ref="A273:B273"/>
    <mergeCell ref="C273:H273"/>
    <mergeCell ref="I273:K273"/>
    <mergeCell ref="M273:O273"/>
    <mergeCell ref="P273:Q273"/>
    <mergeCell ref="R273:S273"/>
    <mergeCell ref="W271:X271"/>
    <mergeCell ref="Y271:Z271"/>
    <mergeCell ref="A272:B272"/>
    <mergeCell ref="C272:H272"/>
    <mergeCell ref="I272:K272"/>
    <mergeCell ref="M272:O272"/>
    <mergeCell ref="P272:Q272"/>
    <mergeCell ref="R272:S272"/>
    <mergeCell ref="W272:X272"/>
    <mergeCell ref="Y272:Z272"/>
    <mergeCell ref="A271:B271"/>
    <mergeCell ref="C271:H271"/>
    <mergeCell ref="I271:K271"/>
    <mergeCell ref="M271:O271"/>
    <mergeCell ref="P271:Q271"/>
    <mergeCell ref="R271:S271"/>
    <mergeCell ref="W269:X269"/>
    <mergeCell ref="Y269:Z269"/>
    <mergeCell ref="A270:B270"/>
    <mergeCell ref="C270:H270"/>
    <mergeCell ref="I270:K270"/>
    <mergeCell ref="M270:O270"/>
    <mergeCell ref="P270:Q270"/>
    <mergeCell ref="R270:S270"/>
    <mergeCell ref="W270:X270"/>
    <mergeCell ref="Y270:Z270"/>
    <mergeCell ref="A269:B269"/>
    <mergeCell ref="C269:H269"/>
    <mergeCell ref="I269:K269"/>
    <mergeCell ref="M269:O269"/>
    <mergeCell ref="P269:Q269"/>
    <mergeCell ref="R269:S269"/>
    <mergeCell ref="W267:X267"/>
    <mergeCell ref="Y267:Z267"/>
    <mergeCell ref="A268:B268"/>
    <mergeCell ref="C268:H268"/>
    <mergeCell ref="I268:K268"/>
    <mergeCell ref="M268:O268"/>
    <mergeCell ref="P268:Q268"/>
    <mergeCell ref="R268:S268"/>
    <mergeCell ref="W268:X268"/>
    <mergeCell ref="Y268:Z268"/>
    <mergeCell ref="A267:B267"/>
    <mergeCell ref="C267:H267"/>
    <mergeCell ref="I267:K267"/>
    <mergeCell ref="M267:O267"/>
    <mergeCell ref="P267:Q267"/>
    <mergeCell ref="R267:S267"/>
    <mergeCell ref="W265:X265"/>
    <mergeCell ref="Y265:Z265"/>
    <mergeCell ref="A266:B266"/>
    <mergeCell ref="C266:H266"/>
    <mergeCell ref="I266:K266"/>
    <mergeCell ref="M266:O266"/>
    <mergeCell ref="P266:Q266"/>
    <mergeCell ref="R266:S266"/>
    <mergeCell ref="W266:X266"/>
    <mergeCell ref="Y266:Z266"/>
    <mergeCell ref="A265:B265"/>
    <mergeCell ref="C265:H265"/>
    <mergeCell ref="I265:K265"/>
    <mergeCell ref="M265:O265"/>
    <mergeCell ref="P265:Q265"/>
    <mergeCell ref="R265:S265"/>
    <mergeCell ref="W263:X263"/>
    <mergeCell ref="Y263:Z263"/>
    <mergeCell ref="A264:B264"/>
    <mergeCell ref="C264:H264"/>
    <mergeCell ref="I264:K264"/>
    <mergeCell ref="M264:O264"/>
    <mergeCell ref="P264:Q264"/>
    <mergeCell ref="R264:S264"/>
    <mergeCell ref="W264:X264"/>
    <mergeCell ref="Y264:Z264"/>
    <mergeCell ref="A263:B263"/>
    <mergeCell ref="C263:H263"/>
    <mergeCell ref="I263:K263"/>
    <mergeCell ref="M263:O263"/>
    <mergeCell ref="P263:Q263"/>
    <mergeCell ref="R263:S263"/>
    <mergeCell ref="W261:X261"/>
    <mergeCell ref="Y261:Z261"/>
    <mergeCell ref="A262:B262"/>
    <mergeCell ref="C262:H262"/>
    <mergeCell ref="I262:K262"/>
    <mergeCell ref="M262:O262"/>
    <mergeCell ref="P262:Q262"/>
    <mergeCell ref="R262:S262"/>
    <mergeCell ref="W262:X262"/>
    <mergeCell ref="Y262:Z262"/>
    <mergeCell ref="A261:B261"/>
    <mergeCell ref="C261:H261"/>
    <mergeCell ref="I261:K261"/>
    <mergeCell ref="M261:O261"/>
    <mergeCell ref="P261:Q261"/>
    <mergeCell ref="R261:S261"/>
    <mergeCell ref="A259:Z259"/>
    <mergeCell ref="A260:B260"/>
    <mergeCell ref="C260:H260"/>
    <mergeCell ref="I260:K260"/>
    <mergeCell ref="M260:O260"/>
    <mergeCell ref="P260:Q260"/>
    <mergeCell ref="R260:S260"/>
    <mergeCell ref="W260:X260"/>
    <mergeCell ref="Y260:Z260"/>
    <mergeCell ref="W257:X257"/>
    <mergeCell ref="Y257:Z257"/>
    <mergeCell ref="A258:B258"/>
    <mergeCell ref="C258:H258"/>
    <mergeCell ref="I258:K258"/>
    <mergeCell ref="M258:O258"/>
    <mergeCell ref="P258:Q258"/>
    <mergeCell ref="R258:S258"/>
    <mergeCell ref="W258:X258"/>
    <mergeCell ref="Y258:Z258"/>
    <mergeCell ref="A257:B257"/>
    <mergeCell ref="C257:H257"/>
    <mergeCell ref="I257:K257"/>
    <mergeCell ref="M257:O257"/>
    <mergeCell ref="P257:Q257"/>
    <mergeCell ref="R257:S257"/>
    <mergeCell ref="W255:X255"/>
    <mergeCell ref="Y255:Z255"/>
    <mergeCell ref="A256:B256"/>
    <mergeCell ref="C256:H256"/>
    <mergeCell ref="I256:K256"/>
    <mergeCell ref="M256:O256"/>
    <mergeCell ref="P256:Q256"/>
    <mergeCell ref="R256:S256"/>
    <mergeCell ref="W256:X256"/>
    <mergeCell ref="Y256:Z256"/>
    <mergeCell ref="A255:B255"/>
    <mergeCell ref="C255:H255"/>
    <mergeCell ref="I255:K255"/>
    <mergeCell ref="M255:O255"/>
    <mergeCell ref="P255:Q255"/>
    <mergeCell ref="R255:S255"/>
    <mergeCell ref="W253:X253"/>
    <mergeCell ref="Y253:Z253"/>
    <mergeCell ref="A254:B254"/>
    <mergeCell ref="C254:H254"/>
    <mergeCell ref="I254:K254"/>
    <mergeCell ref="M254:O254"/>
    <mergeCell ref="P254:Q254"/>
    <mergeCell ref="R254:S254"/>
    <mergeCell ref="W254:X254"/>
    <mergeCell ref="Y254:Z254"/>
    <mergeCell ref="A253:B253"/>
    <mergeCell ref="C253:H253"/>
    <mergeCell ref="I253:K253"/>
    <mergeCell ref="M253:O253"/>
    <mergeCell ref="P253:Q253"/>
    <mergeCell ref="R253:S253"/>
    <mergeCell ref="W251:X251"/>
    <mergeCell ref="Y251:Z251"/>
    <mergeCell ref="A252:B252"/>
    <mergeCell ref="C252:H252"/>
    <mergeCell ref="I252:K252"/>
    <mergeCell ref="M252:O252"/>
    <mergeCell ref="P252:Q252"/>
    <mergeCell ref="R252:S252"/>
    <mergeCell ref="W252:X252"/>
    <mergeCell ref="Y252:Z252"/>
    <mergeCell ref="A251:B251"/>
    <mergeCell ref="C251:H251"/>
    <mergeCell ref="I251:K251"/>
    <mergeCell ref="M251:O251"/>
    <mergeCell ref="P251:Q251"/>
    <mergeCell ref="R251:S251"/>
    <mergeCell ref="W249:X249"/>
    <mergeCell ref="Y249:Z249"/>
    <mergeCell ref="A250:B250"/>
    <mergeCell ref="C250:H250"/>
    <mergeCell ref="I250:K250"/>
    <mergeCell ref="M250:O250"/>
    <mergeCell ref="P250:Q250"/>
    <mergeCell ref="R250:S250"/>
    <mergeCell ref="W250:X250"/>
    <mergeCell ref="Y250:Z250"/>
    <mergeCell ref="A249:B249"/>
    <mergeCell ref="C249:H249"/>
    <mergeCell ref="I249:K249"/>
    <mergeCell ref="M249:O249"/>
    <mergeCell ref="P249:Q249"/>
    <mergeCell ref="R249:S249"/>
    <mergeCell ref="W247:X247"/>
    <mergeCell ref="Y247:Z247"/>
    <mergeCell ref="A248:B248"/>
    <mergeCell ref="C248:H248"/>
    <mergeCell ref="I248:K248"/>
    <mergeCell ref="M248:O248"/>
    <mergeCell ref="P248:Q248"/>
    <mergeCell ref="R248:S248"/>
    <mergeCell ref="W248:X248"/>
    <mergeCell ref="Y248:Z248"/>
    <mergeCell ref="A247:B247"/>
    <mergeCell ref="C247:H247"/>
    <mergeCell ref="I247:K247"/>
    <mergeCell ref="M247:O247"/>
    <mergeCell ref="P247:Q247"/>
    <mergeCell ref="R247:S247"/>
    <mergeCell ref="W245:X245"/>
    <mergeCell ref="Y245:Z245"/>
    <mergeCell ref="A246:B246"/>
    <mergeCell ref="C246:H246"/>
    <mergeCell ref="I246:K246"/>
    <mergeCell ref="M246:O246"/>
    <mergeCell ref="P246:Q246"/>
    <mergeCell ref="R246:S246"/>
    <mergeCell ref="W246:X246"/>
    <mergeCell ref="Y246:Z246"/>
    <mergeCell ref="A245:B245"/>
    <mergeCell ref="C245:H245"/>
    <mergeCell ref="I245:K245"/>
    <mergeCell ref="M245:O245"/>
    <mergeCell ref="P245:Q245"/>
    <mergeCell ref="R245:S245"/>
    <mergeCell ref="W243:X243"/>
    <mergeCell ref="Y243:Z243"/>
    <mergeCell ref="A244:B244"/>
    <mergeCell ref="C244:H244"/>
    <mergeCell ref="I244:K244"/>
    <mergeCell ref="M244:O244"/>
    <mergeCell ref="P244:Q244"/>
    <mergeCell ref="R244:S244"/>
    <mergeCell ref="W244:X244"/>
    <mergeCell ref="Y244:Z244"/>
    <mergeCell ref="A243:B243"/>
    <mergeCell ref="C243:H243"/>
    <mergeCell ref="I243:K243"/>
    <mergeCell ref="M243:O243"/>
    <mergeCell ref="P243:Q243"/>
    <mergeCell ref="R243:S243"/>
    <mergeCell ref="W241:X241"/>
    <mergeCell ref="Y241:Z241"/>
    <mergeCell ref="A242:B242"/>
    <mergeCell ref="C242:H242"/>
    <mergeCell ref="I242:K242"/>
    <mergeCell ref="M242:O242"/>
    <mergeCell ref="P242:Q242"/>
    <mergeCell ref="R242:S242"/>
    <mergeCell ref="W242:X242"/>
    <mergeCell ref="Y242:Z242"/>
    <mergeCell ref="A241:B241"/>
    <mergeCell ref="C241:H241"/>
    <mergeCell ref="I241:K241"/>
    <mergeCell ref="M241:O241"/>
    <mergeCell ref="P241:Q241"/>
    <mergeCell ref="R241:S241"/>
    <mergeCell ref="W239:X239"/>
    <mergeCell ref="Y239:Z239"/>
    <mergeCell ref="A240:B240"/>
    <mergeCell ref="C240:H240"/>
    <mergeCell ref="I240:K240"/>
    <mergeCell ref="M240:O240"/>
    <mergeCell ref="P240:Q240"/>
    <mergeCell ref="R240:S240"/>
    <mergeCell ref="W240:X240"/>
    <mergeCell ref="Y240:Z240"/>
    <mergeCell ref="A239:B239"/>
    <mergeCell ref="C239:H239"/>
    <mergeCell ref="I239:K239"/>
    <mergeCell ref="M239:O239"/>
    <mergeCell ref="P239:Q239"/>
    <mergeCell ref="R239:S239"/>
    <mergeCell ref="Y237:Z237"/>
    <mergeCell ref="A238:B238"/>
    <mergeCell ref="C238:H238"/>
    <mergeCell ref="I238:K238"/>
    <mergeCell ref="M238:O238"/>
    <mergeCell ref="P238:Q238"/>
    <mergeCell ref="R238:S238"/>
    <mergeCell ref="W238:X238"/>
    <mergeCell ref="Y238:Z238"/>
    <mergeCell ref="W235:X235"/>
    <mergeCell ref="Y235:Z235"/>
    <mergeCell ref="A236:Z236"/>
    <mergeCell ref="A237:B237"/>
    <mergeCell ref="C237:H237"/>
    <mergeCell ref="I237:K237"/>
    <mergeCell ref="M237:O237"/>
    <mergeCell ref="P237:Q237"/>
    <mergeCell ref="R237:S237"/>
    <mergeCell ref="W237:X237"/>
    <mergeCell ref="A235:B235"/>
    <mergeCell ref="C235:H235"/>
    <mergeCell ref="I235:K235"/>
    <mergeCell ref="M235:O235"/>
    <mergeCell ref="P235:Q235"/>
    <mergeCell ref="R235:S235"/>
    <mergeCell ref="W233:X233"/>
    <mergeCell ref="Y233:Z233"/>
    <mergeCell ref="A234:B234"/>
    <mergeCell ref="C234:H234"/>
    <mergeCell ref="I234:K234"/>
    <mergeCell ref="M234:O234"/>
    <mergeCell ref="P234:Q234"/>
    <mergeCell ref="R234:S234"/>
    <mergeCell ref="W234:X234"/>
    <mergeCell ref="Y234:Z234"/>
    <mergeCell ref="A233:B233"/>
    <mergeCell ref="C233:H233"/>
    <mergeCell ref="I233:K233"/>
    <mergeCell ref="M233:O233"/>
    <mergeCell ref="P233:Q233"/>
    <mergeCell ref="R233:S233"/>
    <mergeCell ref="Y231:Z231"/>
    <mergeCell ref="A232:B232"/>
    <mergeCell ref="C232:H232"/>
    <mergeCell ref="I232:K232"/>
    <mergeCell ref="M232:O232"/>
    <mergeCell ref="P232:Q232"/>
    <mergeCell ref="R232:S232"/>
    <mergeCell ref="W232:X232"/>
    <mergeCell ref="Y232:Z232"/>
    <mergeCell ref="W229:X229"/>
    <mergeCell ref="Y229:Z229"/>
    <mergeCell ref="A230:Z230"/>
    <mergeCell ref="A231:B231"/>
    <mergeCell ref="C231:H231"/>
    <mergeCell ref="I231:K231"/>
    <mergeCell ref="M231:O231"/>
    <mergeCell ref="P231:Q231"/>
    <mergeCell ref="R231:S231"/>
    <mergeCell ref="W231:X231"/>
    <mergeCell ref="A229:B229"/>
    <mergeCell ref="C229:H229"/>
    <mergeCell ref="I229:K229"/>
    <mergeCell ref="M229:O229"/>
    <mergeCell ref="P229:Q229"/>
    <mergeCell ref="R229:S229"/>
    <mergeCell ref="W227:X227"/>
    <mergeCell ref="Y227:Z227"/>
    <mergeCell ref="A228:B228"/>
    <mergeCell ref="C228:H228"/>
    <mergeCell ref="I228:K228"/>
    <mergeCell ref="M228:O228"/>
    <mergeCell ref="P228:Q228"/>
    <mergeCell ref="R228:S228"/>
    <mergeCell ref="W228:X228"/>
    <mergeCell ref="Y228:Z228"/>
    <mergeCell ref="A227:B227"/>
    <mergeCell ref="C227:H227"/>
    <mergeCell ref="I227:K227"/>
    <mergeCell ref="M227:O227"/>
    <mergeCell ref="P227:Q227"/>
    <mergeCell ref="R227:S227"/>
    <mergeCell ref="W225:X225"/>
    <mergeCell ref="Y225:Z225"/>
    <mergeCell ref="A226:B226"/>
    <mergeCell ref="C226:H226"/>
    <mergeCell ref="I226:K226"/>
    <mergeCell ref="M226:O226"/>
    <mergeCell ref="P226:Q226"/>
    <mergeCell ref="R226:S226"/>
    <mergeCell ref="W226:X226"/>
    <mergeCell ref="Y226:Z226"/>
    <mergeCell ref="A225:B225"/>
    <mergeCell ref="C225:H225"/>
    <mergeCell ref="I225:K225"/>
    <mergeCell ref="M225:O225"/>
    <mergeCell ref="P225:Q225"/>
    <mergeCell ref="R225:S225"/>
    <mergeCell ref="W223:X223"/>
    <mergeCell ref="Y223:Z223"/>
    <mergeCell ref="A224:B224"/>
    <mergeCell ref="C224:H224"/>
    <mergeCell ref="I224:K224"/>
    <mergeCell ref="M224:O224"/>
    <mergeCell ref="P224:Q224"/>
    <mergeCell ref="R224:S224"/>
    <mergeCell ref="W224:X224"/>
    <mergeCell ref="Y224:Z224"/>
    <mergeCell ref="A223:B223"/>
    <mergeCell ref="C223:H223"/>
    <mergeCell ref="I223:K223"/>
    <mergeCell ref="M223:O223"/>
    <mergeCell ref="P223:Q223"/>
    <mergeCell ref="R223:S223"/>
    <mergeCell ref="W221:X221"/>
    <mergeCell ref="Y221:Z221"/>
    <mergeCell ref="A222:B222"/>
    <mergeCell ref="C222:H222"/>
    <mergeCell ref="I222:K222"/>
    <mergeCell ref="M222:O222"/>
    <mergeCell ref="P222:Q222"/>
    <mergeCell ref="R222:S222"/>
    <mergeCell ref="W222:X222"/>
    <mergeCell ref="Y222:Z222"/>
    <mergeCell ref="A221:B221"/>
    <mergeCell ref="C221:H221"/>
    <mergeCell ref="I221:K221"/>
    <mergeCell ref="M221:O221"/>
    <mergeCell ref="P221:Q221"/>
    <mergeCell ref="R221:S221"/>
    <mergeCell ref="W219:X219"/>
    <mergeCell ref="Y219:Z219"/>
    <mergeCell ref="A220:B220"/>
    <mergeCell ref="C220:H220"/>
    <mergeCell ref="I220:K220"/>
    <mergeCell ref="M220:O220"/>
    <mergeCell ref="P220:Q220"/>
    <mergeCell ref="R220:S220"/>
    <mergeCell ref="W220:X220"/>
    <mergeCell ref="Y220:Z220"/>
    <mergeCell ref="A219:B219"/>
    <mergeCell ref="C219:H219"/>
    <mergeCell ref="I219:K219"/>
    <mergeCell ref="M219:O219"/>
    <mergeCell ref="P219:Q219"/>
    <mergeCell ref="R219:S219"/>
    <mergeCell ref="W217:X217"/>
    <mergeCell ref="Y217:Z217"/>
    <mergeCell ref="A218:B218"/>
    <mergeCell ref="C218:H218"/>
    <mergeCell ref="I218:K218"/>
    <mergeCell ref="M218:O218"/>
    <mergeCell ref="P218:Q218"/>
    <mergeCell ref="R218:S218"/>
    <mergeCell ref="W218:X218"/>
    <mergeCell ref="Y218:Z218"/>
    <mergeCell ref="A217:B217"/>
    <mergeCell ref="C217:H217"/>
    <mergeCell ref="I217:K217"/>
    <mergeCell ref="M217:O217"/>
    <mergeCell ref="P217:Q217"/>
    <mergeCell ref="R217:S217"/>
    <mergeCell ref="W215:X215"/>
    <mergeCell ref="Y215:Z215"/>
    <mergeCell ref="A216:B216"/>
    <mergeCell ref="C216:H216"/>
    <mergeCell ref="I216:K216"/>
    <mergeCell ref="M216:O216"/>
    <mergeCell ref="P216:Q216"/>
    <mergeCell ref="R216:S216"/>
    <mergeCell ref="W216:X216"/>
    <mergeCell ref="Y216:Z216"/>
    <mergeCell ref="A215:B215"/>
    <mergeCell ref="C215:H215"/>
    <mergeCell ref="I215:K215"/>
    <mergeCell ref="M215:O215"/>
    <mergeCell ref="P215:Q215"/>
    <mergeCell ref="R215:S215"/>
    <mergeCell ref="W213:X213"/>
    <mergeCell ref="Y213:Z213"/>
    <mergeCell ref="A214:B214"/>
    <mergeCell ref="C214:H214"/>
    <mergeCell ref="I214:K214"/>
    <mergeCell ref="M214:O214"/>
    <mergeCell ref="P214:Q214"/>
    <mergeCell ref="R214:S214"/>
    <mergeCell ref="W214:X214"/>
    <mergeCell ref="Y214:Z214"/>
    <mergeCell ref="A213:B213"/>
    <mergeCell ref="C213:H213"/>
    <mergeCell ref="I213:K213"/>
    <mergeCell ref="M213:O213"/>
    <mergeCell ref="P213:Q213"/>
    <mergeCell ref="R213:S213"/>
    <mergeCell ref="W211:X211"/>
    <mergeCell ref="Y211:Z211"/>
    <mergeCell ref="A212:B212"/>
    <mergeCell ref="C212:H212"/>
    <mergeCell ref="I212:K212"/>
    <mergeCell ref="M212:O212"/>
    <mergeCell ref="P212:Q212"/>
    <mergeCell ref="R212:S212"/>
    <mergeCell ref="W212:X212"/>
    <mergeCell ref="Y212:Z212"/>
    <mergeCell ref="A211:B211"/>
    <mergeCell ref="C211:H211"/>
    <mergeCell ref="I211:K211"/>
    <mergeCell ref="M211:O211"/>
    <mergeCell ref="P211:Q211"/>
    <mergeCell ref="R211:S211"/>
    <mergeCell ref="Y209:Z209"/>
    <mergeCell ref="A210:B210"/>
    <mergeCell ref="C210:H210"/>
    <mergeCell ref="I210:K210"/>
    <mergeCell ref="M210:O210"/>
    <mergeCell ref="P210:Q210"/>
    <mergeCell ref="R210:S210"/>
    <mergeCell ref="W210:X210"/>
    <mergeCell ref="Y210:Z210"/>
    <mergeCell ref="A207:X207"/>
    <mergeCell ref="Y207:Z207"/>
    <mergeCell ref="A208:Z208"/>
    <mergeCell ref="A209:B209"/>
    <mergeCell ref="C209:H209"/>
    <mergeCell ref="I209:K209"/>
    <mergeCell ref="M209:O209"/>
    <mergeCell ref="P209:Q209"/>
    <mergeCell ref="R209:S209"/>
    <mergeCell ref="W209:X209"/>
    <mergeCell ref="Y205:Z205"/>
    <mergeCell ref="A206:B206"/>
    <mergeCell ref="C206:H206"/>
    <mergeCell ref="I206:K206"/>
    <mergeCell ref="M206:O206"/>
    <mergeCell ref="P206:Q206"/>
    <mergeCell ref="R206:S206"/>
    <mergeCell ref="W206:X206"/>
    <mergeCell ref="Y206:Z206"/>
    <mergeCell ref="W203:X203"/>
    <mergeCell ref="Y203:Z203"/>
    <mergeCell ref="A204:Z204"/>
    <mergeCell ref="A205:B205"/>
    <mergeCell ref="C205:H205"/>
    <mergeCell ref="I205:K205"/>
    <mergeCell ref="M205:O205"/>
    <mergeCell ref="P205:Q205"/>
    <mergeCell ref="R205:S205"/>
    <mergeCell ref="W205:X205"/>
    <mergeCell ref="A203:B203"/>
    <mergeCell ref="C203:H203"/>
    <mergeCell ref="I203:K203"/>
    <mergeCell ref="M203:O203"/>
    <mergeCell ref="P203:Q203"/>
    <mergeCell ref="R203:S203"/>
    <mergeCell ref="W201:X201"/>
    <mergeCell ref="Y201:Z201"/>
    <mergeCell ref="A202:B202"/>
    <mergeCell ref="C202:H202"/>
    <mergeCell ref="I202:K202"/>
    <mergeCell ref="M202:O202"/>
    <mergeCell ref="P202:Q202"/>
    <mergeCell ref="R202:S202"/>
    <mergeCell ref="W202:X202"/>
    <mergeCell ref="Y202:Z202"/>
    <mergeCell ref="A201:B201"/>
    <mergeCell ref="C201:H201"/>
    <mergeCell ref="I201:K201"/>
    <mergeCell ref="M201:O201"/>
    <mergeCell ref="P201:Q201"/>
    <mergeCell ref="R201:S201"/>
    <mergeCell ref="W199:X199"/>
    <mergeCell ref="Y199:Z199"/>
    <mergeCell ref="A200:B200"/>
    <mergeCell ref="C200:H200"/>
    <mergeCell ref="I200:K200"/>
    <mergeCell ref="M200:O200"/>
    <mergeCell ref="P200:Q200"/>
    <mergeCell ref="R200:S200"/>
    <mergeCell ref="W200:X200"/>
    <mergeCell ref="Y200:Z200"/>
    <mergeCell ref="A199:B199"/>
    <mergeCell ref="C199:H199"/>
    <mergeCell ref="I199:K199"/>
    <mergeCell ref="M199:O199"/>
    <mergeCell ref="P199:Q199"/>
    <mergeCell ref="R199:S199"/>
    <mergeCell ref="A197:Z197"/>
    <mergeCell ref="A198:B198"/>
    <mergeCell ref="C198:H198"/>
    <mergeCell ref="I198:K198"/>
    <mergeCell ref="M198:O198"/>
    <mergeCell ref="P198:Q198"/>
    <mergeCell ref="R198:S198"/>
    <mergeCell ref="W198:X198"/>
    <mergeCell ref="Y198:Z198"/>
    <mergeCell ref="W195:X195"/>
    <mergeCell ref="Y195:Z195"/>
    <mergeCell ref="A196:B196"/>
    <mergeCell ref="C196:H196"/>
    <mergeCell ref="I196:K196"/>
    <mergeCell ref="M196:O196"/>
    <mergeCell ref="P196:Q196"/>
    <mergeCell ref="R196:S196"/>
    <mergeCell ref="W196:X196"/>
    <mergeCell ref="Y196:Z196"/>
    <mergeCell ref="A195:B195"/>
    <mergeCell ref="C195:H195"/>
    <mergeCell ref="I195:K195"/>
    <mergeCell ref="M195:O195"/>
    <mergeCell ref="P195:Q195"/>
    <mergeCell ref="R195:S195"/>
    <mergeCell ref="Y193:Z193"/>
    <mergeCell ref="A194:B194"/>
    <mergeCell ref="C194:H194"/>
    <mergeCell ref="I194:K194"/>
    <mergeCell ref="M194:O194"/>
    <mergeCell ref="P194:Q194"/>
    <mergeCell ref="R194:S194"/>
    <mergeCell ref="W194:X194"/>
    <mergeCell ref="Y194:Z194"/>
    <mergeCell ref="W191:X191"/>
    <mergeCell ref="Y191:Z191"/>
    <mergeCell ref="A192:Z192"/>
    <mergeCell ref="A193:B193"/>
    <mergeCell ref="C193:H193"/>
    <mergeCell ref="I193:K193"/>
    <mergeCell ref="M193:O193"/>
    <mergeCell ref="P193:Q193"/>
    <mergeCell ref="R193:S193"/>
    <mergeCell ref="W193:X193"/>
    <mergeCell ref="A191:B191"/>
    <mergeCell ref="C191:H191"/>
    <mergeCell ref="I191:K191"/>
    <mergeCell ref="M191:O191"/>
    <mergeCell ref="P191:Q191"/>
    <mergeCell ref="R191:S191"/>
    <mergeCell ref="W189:X189"/>
    <mergeCell ref="Y189:Z189"/>
    <mergeCell ref="A190:B190"/>
    <mergeCell ref="C190:H190"/>
    <mergeCell ref="I190:K190"/>
    <mergeCell ref="M190:O190"/>
    <mergeCell ref="P190:Q190"/>
    <mergeCell ref="R190:S190"/>
    <mergeCell ref="W190:X190"/>
    <mergeCell ref="Y190:Z190"/>
    <mergeCell ref="A189:B189"/>
    <mergeCell ref="C189:H189"/>
    <mergeCell ref="I189:K189"/>
    <mergeCell ref="M189:O189"/>
    <mergeCell ref="P189:Q189"/>
    <mergeCell ref="R189:S189"/>
    <mergeCell ref="W187:X187"/>
    <mergeCell ref="Y187:Z187"/>
    <mergeCell ref="A188:B188"/>
    <mergeCell ref="C188:H188"/>
    <mergeCell ref="I188:K188"/>
    <mergeCell ref="M188:O188"/>
    <mergeCell ref="P188:Q188"/>
    <mergeCell ref="R188:S188"/>
    <mergeCell ref="W188:X188"/>
    <mergeCell ref="Y188:Z188"/>
    <mergeCell ref="A187:B187"/>
    <mergeCell ref="C187:H187"/>
    <mergeCell ref="I187:K187"/>
    <mergeCell ref="M187:O187"/>
    <mergeCell ref="P187:Q187"/>
    <mergeCell ref="R187:S187"/>
    <mergeCell ref="W185:X185"/>
    <mergeCell ref="Y185:Z185"/>
    <mergeCell ref="A186:B186"/>
    <mergeCell ref="C186:H186"/>
    <mergeCell ref="I186:K186"/>
    <mergeCell ref="M186:O186"/>
    <mergeCell ref="P186:Q186"/>
    <mergeCell ref="R186:S186"/>
    <mergeCell ref="W186:X186"/>
    <mergeCell ref="Y186:Z186"/>
    <mergeCell ref="A185:B185"/>
    <mergeCell ref="C185:H185"/>
    <mergeCell ref="I185:K185"/>
    <mergeCell ref="M185:O185"/>
    <mergeCell ref="P185:Q185"/>
    <mergeCell ref="R185:S185"/>
    <mergeCell ref="W183:X183"/>
    <mergeCell ref="Y183:Z183"/>
    <mergeCell ref="A184:B184"/>
    <mergeCell ref="C184:H184"/>
    <mergeCell ref="I184:K184"/>
    <mergeCell ref="M184:O184"/>
    <mergeCell ref="P184:Q184"/>
    <mergeCell ref="R184:S184"/>
    <mergeCell ref="W184:X184"/>
    <mergeCell ref="Y184:Z184"/>
    <mergeCell ref="A183:B183"/>
    <mergeCell ref="C183:H183"/>
    <mergeCell ref="I183:K183"/>
    <mergeCell ref="M183:O183"/>
    <mergeCell ref="P183:Q183"/>
    <mergeCell ref="R183:S183"/>
    <mergeCell ref="W181:X181"/>
    <mergeCell ref="Y181:Z181"/>
    <mergeCell ref="A182:B182"/>
    <mergeCell ref="C182:H182"/>
    <mergeCell ref="I182:K182"/>
    <mergeCell ref="M182:O182"/>
    <mergeCell ref="P182:Q182"/>
    <mergeCell ref="R182:S182"/>
    <mergeCell ref="W182:X182"/>
    <mergeCell ref="Y182:Z182"/>
    <mergeCell ref="A181:B181"/>
    <mergeCell ref="C181:H181"/>
    <mergeCell ref="I181:K181"/>
    <mergeCell ref="M181:O181"/>
    <mergeCell ref="P181:Q181"/>
    <mergeCell ref="R181:S181"/>
    <mergeCell ref="W179:X179"/>
    <mergeCell ref="Y179:Z179"/>
    <mergeCell ref="A180:B180"/>
    <mergeCell ref="C180:H180"/>
    <mergeCell ref="I180:K180"/>
    <mergeCell ref="M180:O180"/>
    <mergeCell ref="P180:Q180"/>
    <mergeCell ref="R180:S180"/>
    <mergeCell ref="W180:X180"/>
    <mergeCell ref="Y180:Z180"/>
    <mergeCell ref="A179:B179"/>
    <mergeCell ref="C179:H179"/>
    <mergeCell ref="I179:K179"/>
    <mergeCell ref="M179:O179"/>
    <mergeCell ref="P179:Q179"/>
    <mergeCell ref="R179:S179"/>
    <mergeCell ref="W177:X177"/>
    <mergeCell ref="Y177:Z177"/>
    <mergeCell ref="A178:B178"/>
    <mergeCell ref="C178:H178"/>
    <mergeCell ref="I178:K178"/>
    <mergeCell ref="M178:O178"/>
    <mergeCell ref="P178:Q178"/>
    <mergeCell ref="R178:S178"/>
    <mergeCell ref="W178:X178"/>
    <mergeCell ref="Y178:Z178"/>
    <mergeCell ref="A177:B177"/>
    <mergeCell ref="C177:H177"/>
    <mergeCell ref="I177:K177"/>
    <mergeCell ref="M177:O177"/>
    <mergeCell ref="P177:Q177"/>
    <mergeCell ref="R177:S177"/>
    <mergeCell ref="W175:X175"/>
    <mergeCell ref="Y175:Z175"/>
    <mergeCell ref="A176:B176"/>
    <mergeCell ref="C176:H176"/>
    <mergeCell ref="I176:K176"/>
    <mergeCell ref="M176:O176"/>
    <mergeCell ref="P176:Q176"/>
    <mergeCell ref="R176:S176"/>
    <mergeCell ref="W176:X176"/>
    <mergeCell ref="Y176:Z176"/>
    <mergeCell ref="A175:B175"/>
    <mergeCell ref="C175:H175"/>
    <mergeCell ref="I175:K175"/>
    <mergeCell ref="M175:O175"/>
    <mergeCell ref="P175:Q175"/>
    <mergeCell ref="R175:S175"/>
    <mergeCell ref="A173:Z173"/>
    <mergeCell ref="A174:B174"/>
    <mergeCell ref="C174:H174"/>
    <mergeCell ref="I174:K174"/>
    <mergeCell ref="M174:O174"/>
    <mergeCell ref="P174:Q174"/>
    <mergeCell ref="R174:S174"/>
    <mergeCell ref="W174:X174"/>
    <mergeCell ref="Y174:Z174"/>
    <mergeCell ref="W171:X171"/>
    <mergeCell ref="Y171:Z171"/>
    <mergeCell ref="A172:B172"/>
    <mergeCell ref="C172:H172"/>
    <mergeCell ref="I172:K172"/>
    <mergeCell ref="M172:O172"/>
    <mergeCell ref="P172:Q172"/>
    <mergeCell ref="R172:S172"/>
    <mergeCell ref="W172:X172"/>
    <mergeCell ref="Y172:Z172"/>
    <mergeCell ref="A171:B171"/>
    <mergeCell ref="C171:H171"/>
    <mergeCell ref="I171:K171"/>
    <mergeCell ref="M171:O171"/>
    <mergeCell ref="P171:Q171"/>
    <mergeCell ref="R171:S171"/>
    <mergeCell ref="W169:X169"/>
    <mergeCell ref="Y169:Z169"/>
    <mergeCell ref="A170:B170"/>
    <mergeCell ref="C170:H170"/>
    <mergeCell ref="I170:K170"/>
    <mergeCell ref="M170:O170"/>
    <mergeCell ref="P170:Q170"/>
    <mergeCell ref="R170:S170"/>
    <mergeCell ref="W170:X170"/>
    <mergeCell ref="Y170:Z170"/>
    <mergeCell ref="A169:B169"/>
    <mergeCell ref="C169:H169"/>
    <mergeCell ref="I169:K169"/>
    <mergeCell ref="M169:O169"/>
    <mergeCell ref="P169:Q169"/>
    <mergeCell ref="R169:S169"/>
    <mergeCell ref="W167:X167"/>
    <mergeCell ref="Y167:Z167"/>
    <mergeCell ref="A168:B168"/>
    <mergeCell ref="C168:H168"/>
    <mergeCell ref="I168:K168"/>
    <mergeCell ref="M168:O168"/>
    <mergeCell ref="P168:Q168"/>
    <mergeCell ref="R168:S168"/>
    <mergeCell ref="W168:X168"/>
    <mergeCell ref="Y168:Z168"/>
    <mergeCell ref="A167:B167"/>
    <mergeCell ref="C167:H167"/>
    <mergeCell ref="I167:K167"/>
    <mergeCell ref="M167:O167"/>
    <mergeCell ref="P167:Q167"/>
    <mergeCell ref="R167:S167"/>
    <mergeCell ref="W165:X165"/>
    <mergeCell ref="Y165:Z165"/>
    <mergeCell ref="A166:B166"/>
    <mergeCell ref="C166:H166"/>
    <mergeCell ref="I166:K166"/>
    <mergeCell ref="M166:O166"/>
    <mergeCell ref="P166:Q166"/>
    <mergeCell ref="R166:S166"/>
    <mergeCell ref="W166:X166"/>
    <mergeCell ref="Y166:Z166"/>
    <mergeCell ref="A165:B165"/>
    <mergeCell ref="C165:H165"/>
    <mergeCell ref="I165:K165"/>
    <mergeCell ref="M165:O165"/>
    <mergeCell ref="P165:Q165"/>
    <mergeCell ref="R165:S165"/>
    <mergeCell ref="Y163:Z163"/>
    <mergeCell ref="A164:B164"/>
    <mergeCell ref="C164:H164"/>
    <mergeCell ref="I164:K164"/>
    <mergeCell ref="M164:O164"/>
    <mergeCell ref="P164:Q164"/>
    <mergeCell ref="R164:S164"/>
    <mergeCell ref="W164:X164"/>
    <mergeCell ref="Y164:Z164"/>
    <mergeCell ref="W161:X161"/>
    <mergeCell ref="Y161:Z161"/>
    <mergeCell ref="A162:Z162"/>
    <mergeCell ref="A163:B163"/>
    <mergeCell ref="C163:H163"/>
    <mergeCell ref="I163:K163"/>
    <mergeCell ref="M163:O163"/>
    <mergeCell ref="P163:Q163"/>
    <mergeCell ref="R163:S163"/>
    <mergeCell ref="W163:X163"/>
    <mergeCell ref="A161:B161"/>
    <mergeCell ref="C161:H161"/>
    <mergeCell ref="I161:K161"/>
    <mergeCell ref="M161:O161"/>
    <mergeCell ref="P161:Q161"/>
    <mergeCell ref="R161:S161"/>
    <mergeCell ref="W159:X159"/>
    <mergeCell ref="Y159:Z159"/>
    <mergeCell ref="A160:B160"/>
    <mergeCell ref="C160:H160"/>
    <mergeCell ref="I160:K160"/>
    <mergeCell ref="M160:O160"/>
    <mergeCell ref="P160:Q160"/>
    <mergeCell ref="R160:S160"/>
    <mergeCell ref="W160:X160"/>
    <mergeCell ref="Y160:Z160"/>
    <mergeCell ref="A159:B159"/>
    <mergeCell ref="C159:H159"/>
    <mergeCell ref="I159:K159"/>
    <mergeCell ref="M159:O159"/>
    <mergeCell ref="P159:Q159"/>
    <mergeCell ref="R159:S159"/>
    <mergeCell ref="W157:X157"/>
    <mergeCell ref="Y157:Z157"/>
    <mergeCell ref="A158:B158"/>
    <mergeCell ref="C158:H158"/>
    <mergeCell ref="I158:K158"/>
    <mergeCell ref="M158:O158"/>
    <mergeCell ref="P158:Q158"/>
    <mergeCell ref="R158:S158"/>
    <mergeCell ref="W158:X158"/>
    <mergeCell ref="Y158:Z158"/>
    <mergeCell ref="A157:B157"/>
    <mergeCell ref="C157:H157"/>
    <mergeCell ref="I157:K157"/>
    <mergeCell ref="M157:O157"/>
    <mergeCell ref="P157:Q157"/>
    <mergeCell ref="R157:S157"/>
    <mergeCell ref="A155:Z155"/>
    <mergeCell ref="A156:B156"/>
    <mergeCell ref="C156:H156"/>
    <mergeCell ref="I156:K156"/>
    <mergeCell ref="M156:O156"/>
    <mergeCell ref="P156:Q156"/>
    <mergeCell ref="R156:S156"/>
    <mergeCell ref="W156:X156"/>
    <mergeCell ref="Y156:Z156"/>
    <mergeCell ref="W153:X153"/>
    <mergeCell ref="Y153:Z153"/>
    <mergeCell ref="A154:B154"/>
    <mergeCell ref="C154:H154"/>
    <mergeCell ref="I154:K154"/>
    <mergeCell ref="M154:O154"/>
    <mergeCell ref="P154:Q154"/>
    <mergeCell ref="R154:S154"/>
    <mergeCell ref="W154:X154"/>
    <mergeCell ref="Y154:Z154"/>
    <mergeCell ref="A153:B153"/>
    <mergeCell ref="C153:H153"/>
    <mergeCell ref="I153:K153"/>
    <mergeCell ref="M153:O153"/>
    <mergeCell ref="P153:Q153"/>
    <mergeCell ref="R153:S153"/>
    <mergeCell ref="A151:Z151"/>
    <mergeCell ref="A152:B152"/>
    <mergeCell ref="C152:H152"/>
    <mergeCell ref="I152:K152"/>
    <mergeCell ref="M152:O152"/>
    <mergeCell ref="P152:Q152"/>
    <mergeCell ref="R152:S152"/>
    <mergeCell ref="W152:X152"/>
    <mergeCell ref="Y152:Z152"/>
    <mergeCell ref="W149:X149"/>
    <mergeCell ref="Y149:Z149"/>
    <mergeCell ref="A150:B150"/>
    <mergeCell ref="C150:H150"/>
    <mergeCell ref="I150:K150"/>
    <mergeCell ref="M150:O150"/>
    <mergeCell ref="P150:Q150"/>
    <mergeCell ref="R150:S150"/>
    <mergeCell ref="W150:X150"/>
    <mergeCell ref="Y150:Z150"/>
    <mergeCell ref="A149:B149"/>
    <mergeCell ref="C149:H149"/>
    <mergeCell ref="I149:K149"/>
    <mergeCell ref="M149:O149"/>
    <mergeCell ref="P149:Q149"/>
    <mergeCell ref="R149:S149"/>
    <mergeCell ref="A147:Z147"/>
    <mergeCell ref="A148:B148"/>
    <mergeCell ref="C148:H148"/>
    <mergeCell ref="I148:K148"/>
    <mergeCell ref="M148:O148"/>
    <mergeCell ref="P148:Q148"/>
    <mergeCell ref="R148:S148"/>
    <mergeCell ref="W148:X148"/>
    <mergeCell ref="Y148:Z148"/>
    <mergeCell ref="W145:X145"/>
    <mergeCell ref="Y145:Z145"/>
    <mergeCell ref="A146:B146"/>
    <mergeCell ref="C146:H146"/>
    <mergeCell ref="I146:K146"/>
    <mergeCell ref="M146:O146"/>
    <mergeCell ref="P146:Q146"/>
    <mergeCell ref="R146:S146"/>
    <mergeCell ref="W146:X146"/>
    <mergeCell ref="Y146:Z146"/>
    <mergeCell ref="A145:B145"/>
    <mergeCell ref="C145:H145"/>
    <mergeCell ref="I145:K145"/>
    <mergeCell ref="M145:O145"/>
    <mergeCell ref="P145:Q145"/>
    <mergeCell ref="R145:S145"/>
    <mergeCell ref="W143:X143"/>
    <mergeCell ref="Y143:Z143"/>
    <mergeCell ref="A144:B144"/>
    <mergeCell ref="C144:H144"/>
    <mergeCell ref="I144:K144"/>
    <mergeCell ref="M144:O144"/>
    <mergeCell ref="P144:Q144"/>
    <mergeCell ref="R144:S144"/>
    <mergeCell ref="W144:X144"/>
    <mergeCell ref="Y144:Z144"/>
    <mergeCell ref="A143:B143"/>
    <mergeCell ref="C143:H143"/>
    <mergeCell ref="I143:K143"/>
    <mergeCell ref="M143:O143"/>
    <mergeCell ref="P143:Q143"/>
    <mergeCell ref="R143:S143"/>
    <mergeCell ref="W141:X141"/>
    <mergeCell ref="Y141:Z141"/>
    <mergeCell ref="A142:B142"/>
    <mergeCell ref="C142:H142"/>
    <mergeCell ref="I142:K142"/>
    <mergeCell ref="M142:O142"/>
    <mergeCell ref="P142:Q142"/>
    <mergeCell ref="R142:S142"/>
    <mergeCell ref="W142:X142"/>
    <mergeCell ref="Y142:Z142"/>
    <mergeCell ref="A141:B141"/>
    <mergeCell ref="C141:H141"/>
    <mergeCell ref="I141:K141"/>
    <mergeCell ref="M141:O141"/>
    <mergeCell ref="P141:Q141"/>
    <mergeCell ref="R141:S141"/>
    <mergeCell ref="W139:X139"/>
    <mergeCell ref="Y139:Z139"/>
    <mergeCell ref="A140:B140"/>
    <mergeCell ref="C140:H140"/>
    <mergeCell ref="I140:K140"/>
    <mergeCell ref="M140:O140"/>
    <mergeCell ref="P140:Q140"/>
    <mergeCell ref="R140:S140"/>
    <mergeCell ref="W140:X140"/>
    <mergeCell ref="Y140:Z140"/>
    <mergeCell ref="A139:B139"/>
    <mergeCell ref="C139:H139"/>
    <mergeCell ref="I139:K139"/>
    <mergeCell ref="M139:O139"/>
    <mergeCell ref="P139:Q139"/>
    <mergeCell ref="R139:S139"/>
    <mergeCell ref="Y137:Z137"/>
    <mergeCell ref="A138:B138"/>
    <mergeCell ref="C138:H138"/>
    <mergeCell ref="I138:K138"/>
    <mergeCell ref="M138:O138"/>
    <mergeCell ref="P138:Q138"/>
    <mergeCell ref="R138:S138"/>
    <mergeCell ref="W138:X138"/>
    <mergeCell ref="Y138:Z138"/>
    <mergeCell ref="W135:X135"/>
    <mergeCell ref="Y135:Z135"/>
    <mergeCell ref="A136:Z136"/>
    <mergeCell ref="A137:B137"/>
    <mergeCell ref="C137:H137"/>
    <mergeCell ref="I137:K137"/>
    <mergeCell ref="M137:O137"/>
    <mergeCell ref="P137:Q137"/>
    <mergeCell ref="R137:S137"/>
    <mergeCell ref="W137:X137"/>
    <mergeCell ref="A135:B135"/>
    <mergeCell ref="C135:H135"/>
    <mergeCell ref="I135:K135"/>
    <mergeCell ref="M135:O135"/>
    <mergeCell ref="P135:Q135"/>
    <mergeCell ref="R135:S135"/>
    <mergeCell ref="W133:X133"/>
    <mergeCell ref="Y133:Z133"/>
    <mergeCell ref="A134:B134"/>
    <mergeCell ref="C134:H134"/>
    <mergeCell ref="I134:K134"/>
    <mergeCell ref="M134:O134"/>
    <mergeCell ref="P134:Q134"/>
    <mergeCell ref="R134:S134"/>
    <mergeCell ref="W134:X134"/>
    <mergeCell ref="Y134:Z134"/>
    <mergeCell ref="A133:B133"/>
    <mergeCell ref="C133:H133"/>
    <mergeCell ref="I133:K133"/>
    <mergeCell ref="M133:O133"/>
    <mergeCell ref="P133:Q133"/>
    <mergeCell ref="R133:S133"/>
    <mergeCell ref="W131:X131"/>
    <mergeCell ref="Y131:Z131"/>
    <mergeCell ref="A132:B132"/>
    <mergeCell ref="C132:H132"/>
    <mergeCell ref="I132:K132"/>
    <mergeCell ref="M132:O132"/>
    <mergeCell ref="P132:Q132"/>
    <mergeCell ref="R132:S132"/>
    <mergeCell ref="W132:X132"/>
    <mergeCell ref="Y132:Z132"/>
    <mergeCell ref="A131:B131"/>
    <mergeCell ref="C131:H131"/>
    <mergeCell ref="I131:K131"/>
    <mergeCell ref="M131:O131"/>
    <mergeCell ref="P131:Q131"/>
    <mergeCell ref="R131:S131"/>
    <mergeCell ref="Y129:Z129"/>
    <mergeCell ref="A130:B130"/>
    <mergeCell ref="C130:H130"/>
    <mergeCell ref="I130:K130"/>
    <mergeCell ref="M130:O130"/>
    <mergeCell ref="P130:Q130"/>
    <mergeCell ref="R130:S130"/>
    <mergeCell ref="W130:X130"/>
    <mergeCell ref="Y130:Z130"/>
    <mergeCell ref="W127:X127"/>
    <mergeCell ref="Y127:Z127"/>
    <mergeCell ref="A128:Z128"/>
    <mergeCell ref="A129:B129"/>
    <mergeCell ref="C129:H129"/>
    <mergeCell ref="I129:K129"/>
    <mergeCell ref="M129:O129"/>
    <mergeCell ref="P129:Q129"/>
    <mergeCell ref="R129:S129"/>
    <mergeCell ref="W129:X129"/>
    <mergeCell ref="A127:B127"/>
    <mergeCell ref="C127:H127"/>
    <mergeCell ref="I127:K127"/>
    <mergeCell ref="M127:O127"/>
    <mergeCell ref="P127:Q127"/>
    <mergeCell ref="R127:S127"/>
    <mergeCell ref="W125:X125"/>
    <mergeCell ref="Y125:Z125"/>
    <mergeCell ref="A126:B126"/>
    <mergeCell ref="C126:H126"/>
    <mergeCell ref="I126:K126"/>
    <mergeCell ref="M126:O126"/>
    <mergeCell ref="P126:Q126"/>
    <mergeCell ref="R126:S126"/>
    <mergeCell ref="W126:X126"/>
    <mergeCell ref="Y126:Z126"/>
    <mergeCell ref="A125:B125"/>
    <mergeCell ref="C125:H125"/>
    <mergeCell ref="I125:K125"/>
    <mergeCell ref="M125:O125"/>
    <mergeCell ref="P125:Q125"/>
    <mergeCell ref="R125:S125"/>
    <mergeCell ref="W123:X123"/>
    <mergeCell ref="Y123:Z123"/>
    <mergeCell ref="A124:B124"/>
    <mergeCell ref="C124:H124"/>
    <mergeCell ref="I124:K124"/>
    <mergeCell ref="M124:O124"/>
    <mergeCell ref="P124:Q124"/>
    <mergeCell ref="R124:S124"/>
    <mergeCell ref="W124:X124"/>
    <mergeCell ref="Y124:Z124"/>
    <mergeCell ref="A123:B123"/>
    <mergeCell ref="C123:H123"/>
    <mergeCell ref="I123:K123"/>
    <mergeCell ref="M123:O123"/>
    <mergeCell ref="P123:Q123"/>
    <mergeCell ref="R123:S123"/>
    <mergeCell ref="W121:X121"/>
    <mergeCell ref="Y121:Z121"/>
    <mergeCell ref="A122:B122"/>
    <mergeCell ref="C122:H122"/>
    <mergeCell ref="I122:K122"/>
    <mergeCell ref="M122:O122"/>
    <mergeCell ref="P122:Q122"/>
    <mergeCell ref="R122:S122"/>
    <mergeCell ref="W122:X122"/>
    <mergeCell ref="Y122:Z122"/>
    <mergeCell ref="A121:B121"/>
    <mergeCell ref="C121:H121"/>
    <mergeCell ref="I121:K121"/>
    <mergeCell ref="M121:O121"/>
    <mergeCell ref="P121:Q121"/>
    <mergeCell ref="R121:S121"/>
    <mergeCell ref="A119:Z119"/>
    <mergeCell ref="A120:B120"/>
    <mergeCell ref="C120:H120"/>
    <mergeCell ref="I120:K120"/>
    <mergeCell ref="M120:O120"/>
    <mergeCell ref="P120:Q120"/>
    <mergeCell ref="R120:S120"/>
    <mergeCell ref="W120:X120"/>
    <mergeCell ref="Y120:Z120"/>
    <mergeCell ref="W117:X117"/>
    <mergeCell ref="Y117:Z117"/>
    <mergeCell ref="A118:B118"/>
    <mergeCell ref="C118:H118"/>
    <mergeCell ref="I118:K118"/>
    <mergeCell ref="M118:O118"/>
    <mergeCell ref="P118:Q118"/>
    <mergeCell ref="R118:S118"/>
    <mergeCell ref="W118:X118"/>
    <mergeCell ref="Y118:Z118"/>
    <mergeCell ref="A117:B117"/>
    <mergeCell ref="C117:H117"/>
    <mergeCell ref="I117:K117"/>
    <mergeCell ref="M117:O117"/>
    <mergeCell ref="P117:Q117"/>
    <mergeCell ref="R117:S117"/>
    <mergeCell ref="W115:X115"/>
    <mergeCell ref="Y115:Z115"/>
    <mergeCell ref="A116:B116"/>
    <mergeCell ref="C116:H116"/>
    <mergeCell ref="I116:K116"/>
    <mergeCell ref="M116:O116"/>
    <mergeCell ref="P116:Q116"/>
    <mergeCell ref="R116:S116"/>
    <mergeCell ref="W116:X116"/>
    <mergeCell ref="Y116:Z116"/>
    <mergeCell ref="A115:B115"/>
    <mergeCell ref="C115:H115"/>
    <mergeCell ref="I115:K115"/>
    <mergeCell ref="M115:O115"/>
    <mergeCell ref="P115:Q115"/>
    <mergeCell ref="R115:S115"/>
    <mergeCell ref="A113:Z113"/>
    <mergeCell ref="A114:B114"/>
    <mergeCell ref="C114:H114"/>
    <mergeCell ref="I114:K114"/>
    <mergeCell ref="M114:O114"/>
    <mergeCell ref="P114:Q114"/>
    <mergeCell ref="R114:S114"/>
    <mergeCell ref="W114:X114"/>
    <mergeCell ref="Y114:Z114"/>
    <mergeCell ref="W111:X111"/>
    <mergeCell ref="Y111:Z111"/>
    <mergeCell ref="A112:B112"/>
    <mergeCell ref="C112:H112"/>
    <mergeCell ref="I112:K112"/>
    <mergeCell ref="M112:O112"/>
    <mergeCell ref="P112:Q112"/>
    <mergeCell ref="R112:S112"/>
    <mergeCell ref="W112:X112"/>
    <mergeCell ref="Y112:Z112"/>
    <mergeCell ref="A111:B111"/>
    <mergeCell ref="C111:H111"/>
    <mergeCell ref="I111:K111"/>
    <mergeCell ref="M111:O111"/>
    <mergeCell ref="P111:Q111"/>
    <mergeCell ref="R111:S111"/>
    <mergeCell ref="W109:X109"/>
    <mergeCell ref="Y109:Z109"/>
    <mergeCell ref="A110:B110"/>
    <mergeCell ref="C110:H110"/>
    <mergeCell ref="I110:K110"/>
    <mergeCell ref="M110:O110"/>
    <mergeCell ref="P110:Q110"/>
    <mergeCell ref="R110:S110"/>
    <mergeCell ref="W110:X110"/>
    <mergeCell ref="Y110:Z110"/>
    <mergeCell ref="A109:B109"/>
    <mergeCell ref="C109:H109"/>
    <mergeCell ref="I109:K109"/>
    <mergeCell ref="M109:O109"/>
    <mergeCell ref="P109:Q109"/>
    <mergeCell ref="R109:S109"/>
    <mergeCell ref="W107:X107"/>
    <mergeCell ref="Y107:Z107"/>
    <mergeCell ref="A108:B108"/>
    <mergeCell ref="C108:H108"/>
    <mergeCell ref="I108:K108"/>
    <mergeCell ref="M108:O108"/>
    <mergeCell ref="P108:Q108"/>
    <mergeCell ref="R108:S108"/>
    <mergeCell ref="W108:X108"/>
    <mergeCell ref="Y108:Z108"/>
    <mergeCell ref="A107:B107"/>
    <mergeCell ref="C107:H107"/>
    <mergeCell ref="I107:K107"/>
    <mergeCell ref="M107:O107"/>
    <mergeCell ref="P107:Q107"/>
    <mergeCell ref="R107:S107"/>
    <mergeCell ref="W105:X105"/>
    <mergeCell ref="Y105:Z105"/>
    <mergeCell ref="A106:B106"/>
    <mergeCell ref="C106:H106"/>
    <mergeCell ref="I106:K106"/>
    <mergeCell ref="M106:O106"/>
    <mergeCell ref="P106:Q106"/>
    <mergeCell ref="R106:S106"/>
    <mergeCell ref="W106:X106"/>
    <mergeCell ref="Y106:Z106"/>
    <mergeCell ref="A105:B105"/>
    <mergeCell ref="C105:H105"/>
    <mergeCell ref="I105:K105"/>
    <mergeCell ref="M105:O105"/>
    <mergeCell ref="P105:Q105"/>
    <mergeCell ref="R105:S105"/>
    <mergeCell ref="W103:X103"/>
    <mergeCell ref="Y103:Z103"/>
    <mergeCell ref="A104:B104"/>
    <mergeCell ref="C104:H104"/>
    <mergeCell ref="I104:K104"/>
    <mergeCell ref="M104:O104"/>
    <mergeCell ref="P104:Q104"/>
    <mergeCell ref="R104:S104"/>
    <mergeCell ref="W104:X104"/>
    <mergeCell ref="Y104:Z104"/>
    <mergeCell ref="A103:B103"/>
    <mergeCell ref="C103:H103"/>
    <mergeCell ref="I103:K103"/>
    <mergeCell ref="M103:O103"/>
    <mergeCell ref="P103:Q103"/>
    <mergeCell ref="R103:S103"/>
    <mergeCell ref="W101:X101"/>
    <mergeCell ref="Y101:Z101"/>
    <mergeCell ref="A102:B102"/>
    <mergeCell ref="C102:H102"/>
    <mergeCell ref="I102:K102"/>
    <mergeCell ref="M102:O102"/>
    <mergeCell ref="P102:Q102"/>
    <mergeCell ref="R102:S102"/>
    <mergeCell ref="W102:X102"/>
    <mergeCell ref="Y102:Z102"/>
    <mergeCell ref="A101:B101"/>
    <mergeCell ref="C101:H101"/>
    <mergeCell ref="I101:K101"/>
    <mergeCell ref="M101:O101"/>
    <mergeCell ref="P101:Q101"/>
    <mergeCell ref="R101:S101"/>
    <mergeCell ref="A99:Z99"/>
    <mergeCell ref="A100:B100"/>
    <mergeCell ref="C100:H100"/>
    <mergeCell ref="I100:K100"/>
    <mergeCell ref="M100:O100"/>
    <mergeCell ref="P100:Q100"/>
    <mergeCell ref="R100:S100"/>
    <mergeCell ref="W100:X100"/>
    <mergeCell ref="Y100:Z100"/>
    <mergeCell ref="W97:X97"/>
    <mergeCell ref="Y97:Z97"/>
    <mergeCell ref="A98:B98"/>
    <mergeCell ref="C98:H98"/>
    <mergeCell ref="I98:K98"/>
    <mergeCell ref="M98:O98"/>
    <mergeCell ref="P98:Q98"/>
    <mergeCell ref="R98:S98"/>
    <mergeCell ref="W98:X98"/>
    <mergeCell ref="Y98:Z98"/>
    <mergeCell ref="A97:B97"/>
    <mergeCell ref="C97:H97"/>
    <mergeCell ref="I97:K97"/>
    <mergeCell ref="M97:O97"/>
    <mergeCell ref="P97:Q97"/>
    <mergeCell ref="R97:S97"/>
    <mergeCell ref="W95:X95"/>
    <mergeCell ref="Y95:Z95"/>
    <mergeCell ref="A96:B96"/>
    <mergeCell ref="C96:H96"/>
    <mergeCell ref="I96:K96"/>
    <mergeCell ref="M96:O96"/>
    <mergeCell ref="P96:Q96"/>
    <mergeCell ref="R96:S96"/>
    <mergeCell ref="W96:X96"/>
    <mergeCell ref="Y96:Z96"/>
    <mergeCell ref="A95:B95"/>
    <mergeCell ref="C95:H95"/>
    <mergeCell ref="I95:K95"/>
    <mergeCell ref="M95:O95"/>
    <mergeCell ref="P95:Q95"/>
    <mergeCell ref="R95:S95"/>
    <mergeCell ref="W93:X93"/>
    <mergeCell ref="Y93:Z93"/>
    <mergeCell ref="A94:B94"/>
    <mergeCell ref="C94:H94"/>
    <mergeCell ref="I94:K94"/>
    <mergeCell ref="M94:O94"/>
    <mergeCell ref="P94:Q94"/>
    <mergeCell ref="R94:S94"/>
    <mergeCell ref="W94:X94"/>
    <mergeCell ref="Y94:Z94"/>
    <mergeCell ref="A93:B93"/>
    <mergeCell ref="C93:H93"/>
    <mergeCell ref="I93:K93"/>
    <mergeCell ref="M93:O93"/>
    <mergeCell ref="P93:Q93"/>
    <mergeCell ref="R93:S93"/>
    <mergeCell ref="W91:X91"/>
    <mergeCell ref="Y91:Z91"/>
    <mergeCell ref="A92:B92"/>
    <mergeCell ref="C92:H92"/>
    <mergeCell ref="I92:K92"/>
    <mergeCell ref="M92:O92"/>
    <mergeCell ref="P92:Q92"/>
    <mergeCell ref="R92:S92"/>
    <mergeCell ref="W92:X92"/>
    <mergeCell ref="Y92:Z92"/>
    <mergeCell ref="A91:B91"/>
    <mergeCell ref="C91:H91"/>
    <mergeCell ref="I91:K91"/>
    <mergeCell ref="M91:O91"/>
    <mergeCell ref="P91:Q91"/>
    <mergeCell ref="R91:S91"/>
    <mergeCell ref="W89:X89"/>
    <mergeCell ref="Y89:Z89"/>
    <mergeCell ref="A90:B90"/>
    <mergeCell ref="C90:H90"/>
    <mergeCell ref="I90:K90"/>
    <mergeCell ref="M90:O90"/>
    <mergeCell ref="P90:Q90"/>
    <mergeCell ref="R90:S90"/>
    <mergeCell ref="W90:X90"/>
    <mergeCell ref="Y90:Z90"/>
    <mergeCell ref="A89:B89"/>
    <mergeCell ref="C89:H89"/>
    <mergeCell ref="I89:K89"/>
    <mergeCell ref="M89:O89"/>
    <mergeCell ref="P89:Q89"/>
    <mergeCell ref="R89:S89"/>
    <mergeCell ref="W87:X87"/>
    <mergeCell ref="Y87:Z87"/>
    <mergeCell ref="A88:B88"/>
    <mergeCell ref="C88:H88"/>
    <mergeCell ref="I88:K88"/>
    <mergeCell ref="M88:O88"/>
    <mergeCell ref="P88:Q88"/>
    <mergeCell ref="R88:S88"/>
    <mergeCell ref="W88:X88"/>
    <mergeCell ref="Y88:Z88"/>
    <mergeCell ref="A87:B87"/>
    <mergeCell ref="C87:H87"/>
    <mergeCell ref="I87:K87"/>
    <mergeCell ref="M87:O87"/>
    <mergeCell ref="P87:Q87"/>
    <mergeCell ref="R87:S87"/>
    <mergeCell ref="W85:X85"/>
    <mergeCell ref="Y85:Z85"/>
    <mergeCell ref="A86:B86"/>
    <mergeCell ref="C86:H86"/>
    <mergeCell ref="I86:K86"/>
    <mergeCell ref="M86:O86"/>
    <mergeCell ref="P86:Q86"/>
    <mergeCell ref="R86:S86"/>
    <mergeCell ref="W86:X86"/>
    <mergeCell ref="Y86:Z86"/>
    <mergeCell ref="A85:B85"/>
    <mergeCell ref="C85:H85"/>
    <mergeCell ref="I85:K85"/>
    <mergeCell ref="M85:O85"/>
    <mergeCell ref="P85:Q85"/>
    <mergeCell ref="R85:S85"/>
    <mergeCell ref="W83:X83"/>
    <mergeCell ref="Y83:Z83"/>
    <mergeCell ref="A84:B84"/>
    <mergeCell ref="C84:H84"/>
    <mergeCell ref="I84:K84"/>
    <mergeCell ref="M84:O84"/>
    <mergeCell ref="P84:Q84"/>
    <mergeCell ref="R84:S84"/>
    <mergeCell ref="W84:X84"/>
    <mergeCell ref="Y84:Z84"/>
    <mergeCell ref="A83:B83"/>
    <mergeCell ref="C83:H83"/>
    <mergeCell ref="I83:K83"/>
    <mergeCell ref="M83:O83"/>
    <mergeCell ref="P83:Q83"/>
    <mergeCell ref="R83:S83"/>
    <mergeCell ref="W81:X81"/>
    <mergeCell ref="Y81:Z81"/>
    <mergeCell ref="A82:B82"/>
    <mergeCell ref="C82:H82"/>
    <mergeCell ref="I82:K82"/>
    <mergeCell ref="M82:O82"/>
    <mergeCell ref="P82:Q82"/>
    <mergeCell ref="R82:S82"/>
    <mergeCell ref="W82:X82"/>
    <mergeCell ref="Y82:Z82"/>
    <mergeCell ref="A81:B81"/>
    <mergeCell ref="C81:H81"/>
    <mergeCell ref="I81:K81"/>
    <mergeCell ref="M81:O81"/>
    <mergeCell ref="P81:Q81"/>
    <mergeCell ref="R81:S81"/>
    <mergeCell ref="W79:X79"/>
    <mergeCell ref="Y79:Z79"/>
    <mergeCell ref="A80:B80"/>
    <mergeCell ref="C80:H80"/>
    <mergeCell ref="I80:K80"/>
    <mergeCell ref="M80:O80"/>
    <mergeCell ref="P80:Q80"/>
    <mergeCell ref="R80:S80"/>
    <mergeCell ref="W80:X80"/>
    <mergeCell ref="Y80:Z80"/>
    <mergeCell ref="A79:B79"/>
    <mergeCell ref="C79:H79"/>
    <mergeCell ref="I79:K79"/>
    <mergeCell ref="M79:O79"/>
    <mergeCell ref="P79:Q79"/>
    <mergeCell ref="R79:S79"/>
    <mergeCell ref="A77:Z77"/>
    <mergeCell ref="A78:B78"/>
    <mergeCell ref="C78:H78"/>
    <mergeCell ref="I78:K78"/>
    <mergeCell ref="M78:O78"/>
    <mergeCell ref="P78:Q78"/>
    <mergeCell ref="R78:S78"/>
    <mergeCell ref="W78:X78"/>
    <mergeCell ref="Y78:Z78"/>
    <mergeCell ref="W75:X75"/>
    <mergeCell ref="Y75:Z75"/>
    <mergeCell ref="A76:B76"/>
    <mergeCell ref="C76:H76"/>
    <mergeCell ref="I76:K76"/>
    <mergeCell ref="M76:O76"/>
    <mergeCell ref="P76:Q76"/>
    <mergeCell ref="R76:S76"/>
    <mergeCell ref="W76:X76"/>
    <mergeCell ref="Y76:Z76"/>
    <mergeCell ref="A75:B75"/>
    <mergeCell ref="C75:H75"/>
    <mergeCell ref="I75:K75"/>
    <mergeCell ref="M75:O75"/>
    <mergeCell ref="P75:Q75"/>
    <mergeCell ref="R75:S75"/>
    <mergeCell ref="Y73:Z73"/>
    <mergeCell ref="A74:B74"/>
    <mergeCell ref="C74:H74"/>
    <mergeCell ref="I74:K74"/>
    <mergeCell ref="M74:O74"/>
    <mergeCell ref="P74:Q74"/>
    <mergeCell ref="R74:S74"/>
    <mergeCell ref="W74:X74"/>
    <mergeCell ref="Y74:Z74"/>
    <mergeCell ref="W71:X71"/>
    <mergeCell ref="Y71:Z71"/>
    <mergeCell ref="A72:Z72"/>
    <mergeCell ref="A73:B73"/>
    <mergeCell ref="C73:H73"/>
    <mergeCell ref="I73:K73"/>
    <mergeCell ref="M73:O73"/>
    <mergeCell ref="P73:Q73"/>
    <mergeCell ref="R73:S73"/>
    <mergeCell ref="W73:X73"/>
    <mergeCell ref="A71:B71"/>
    <mergeCell ref="C71:H71"/>
    <mergeCell ref="I71:K71"/>
    <mergeCell ref="M71:O71"/>
    <mergeCell ref="P71:Q71"/>
    <mergeCell ref="R71:S71"/>
    <mergeCell ref="W69:X69"/>
    <mergeCell ref="Y69:Z69"/>
    <mergeCell ref="A70:B70"/>
    <mergeCell ref="C70:H70"/>
    <mergeCell ref="I70:K70"/>
    <mergeCell ref="M70:O70"/>
    <mergeCell ref="P70:Q70"/>
    <mergeCell ref="R70:S70"/>
    <mergeCell ref="W70:X70"/>
    <mergeCell ref="Y70:Z70"/>
    <mergeCell ref="A69:B69"/>
    <mergeCell ref="C69:H69"/>
    <mergeCell ref="I69:K69"/>
    <mergeCell ref="M69:O69"/>
    <mergeCell ref="P69:Q69"/>
    <mergeCell ref="R69:S69"/>
    <mergeCell ref="W67:X67"/>
    <mergeCell ref="Y67:Z67"/>
    <mergeCell ref="A68:B68"/>
    <mergeCell ref="C68:H68"/>
    <mergeCell ref="I68:K68"/>
    <mergeCell ref="M68:O68"/>
    <mergeCell ref="P68:Q68"/>
    <mergeCell ref="R68:S68"/>
    <mergeCell ref="W68:X68"/>
    <mergeCell ref="Y68:Z68"/>
    <mergeCell ref="A67:B67"/>
    <mergeCell ref="C67:H67"/>
    <mergeCell ref="I67:K67"/>
    <mergeCell ref="M67:O67"/>
    <mergeCell ref="P67:Q67"/>
    <mergeCell ref="R67:S67"/>
    <mergeCell ref="W65:X65"/>
    <mergeCell ref="Y65:Z65"/>
    <mergeCell ref="A66:B66"/>
    <mergeCell ref="C66:H66"/>
    <mergeCell ref="I66:K66"/>
    <mergeCell ref="M66:O66"/>
    <mergeCell ref="P66:Q66"/>
    <mergeCell ref="R66:S66"/>
    <mergeCell ref="W66:X66"/>
    <mergeCell ref="Y66:Z66"/>
    <mergeCell ref="A65:B65"/>
    <mergeCell ref="C65:H65"/>
    <mergeCell ref="I65:K65"/>
    <mergeCell ref="M65:O65"/>
    <mergeCell ref="P65:Q65"/>
    <mergeCell ref="R65:S65"/>
    <mergeCell ref="W63:X63"/>
    <mergeCell ref="Y63:Z63"/>
    <mergeCell ref="A64:B64"/>
    <mergeCell ref="C64:H64"/>
    <mergeCell ref="I64:K64"/>
    <mergeCell ref="M64:O64"/>
    <mergeCell ref="P64:Q64"/>
    <mergeCell ref="R64:S64"/>
    <mergeCell ref="W64:X64"/>
    <mergeCell ref="Y64:Z64"/>
    <mergeCell ref="A63:B63"/>
    <mergeCell ref="C63:H63"/>
    <mergeCell ref="I63:K63"/>
    <mergeCell ref="M63:O63"/>
    <mergeCell ref="P63:Q63"/>
    <mergeCell ref="R63:S63"/>
    <mergeCell ref="W61:X61"/>
    <mergeCell ref="Y61:Z61"/>
    <mergeCell ref="A62:B62"/>
    <mergeCell ref="C62:H62"/>
    <mergeCell ref="I62:K62"/>
    <mergeCell ref="M62:O62"/>
    <mergeCell ref="P62:Q62"/>
    <mergeCell ref="R62:S62"/>
    <mergeCell ref="W62:X62"/>
    <mergeCell ref="Y62:Z62"/>
    <mergeCell ref="A61:B61"/>
    <mergeCell ref="C61:H61"/>
    <mergeCell ref="I61:K61"/>
    <mergeCell ref="M61:O61"/>
    <mergeCell ref="P61:Q61"/>
    <mergeCell ref="R61:S61"/>
    <mergeCell ref="W59:X59"/>
    <mergeCell ref="Y59:Z59"/>
    <mergeCell ref="A60:B60"/>
    <mergeCell ref="C60:H60"/>
    <mergeCell ref="I60:K60"/>
    <mergeCell ref="M60:O60"/>
    <mergeCell ref="P60:Q60"/>
    <mergeCell ref="R60:S60"/>
    <mergeCell ref="W60:X60"/>
    <mergeCell ref="Y60:Z60"/>
    <mergeCell ref="A59:B59"/>
    <mergeCell ref="C59:H59"/>
    <mergeCell ref="I59:K59"/>
    <mergeCell ref="M59:O59"/>
    <mergeCell ref="P59:Q59"/>
    <mergeCell ref="R59:S59"/>
    <mergeCell ref="Y57:Z57"/>
    <mergeCell ref="A58:B58"/>
    <mergeCell ref="C58:H58"/>
    <mergeCell ref="I58:K58"/>
    <mergeCell ref="M58:O58"/>
    <mergeCell ref="P58:Q58"/>
    <mergeCell ref="R58:S58"/>
    <mergeCell ref="W58:X58"/>
    <mergeCell ref="Y58:Z58"/>
    <mergeCell ref="A55:X55"/>
    <mergeCell ref="Y55:Z55"/>
    <mergeCell ref="A56:Z56"/>
    <mergeCell ref="A57:B57"/>
    <mergeCell ref="C57:H57"/>
    <mergeCell ref="I57:K57"/>
    <mergeCell ref="M57:O57"/>
    <mergeCell ref="P57:Q57"/>
    <mergeCell ref="R57:S57"/>
    <mergeCell ref="W57:X57"/>
    <mergeCell ref="W53:X53"/>
    <mergeCell ref="Y53:Z53"/>
    <mergeCell ref="A54:B54"/>
    <mergeCell ref="C54:H54"/>
    <mergeCell ref="I54:K54"/>
    <mergeCell ref="M54:O54"/>
    <mergeCell ref="P54:Q54"/>
    <mergeCell ref="R54:S54"/>
    <mergeCell ref="W54:X54"/>
    <mergeCell ref="Y54:Z54"/>
    <mergeCell ref="A53:B53"/>
    <mergeCell ref="C53:H53"/>
    <mergeCell ref="I53:K53"/>
    <mergeCell ref="M53:O53"/>
    <mergeCell ref="P53:Q53"/>
    <mergeCell ref="R53:S53"/>
    <mergeCell ref="C47:D47"/>
    <mergeCell ref="G47:H47"/>
    <mergeCell ref="I47:J47"/>
    <mergeCell ref="W47:X47"/>
    <mergeCell ref="Y47:Z47"/>
    <mergeCell ref="W51:X51"/>
    <mergeCell ref="Y51:Z51"/>
    <mergeCell ref="A52:B52"/>
    <mergeCell ref="C52:H52"/>
    <mergeCell ref="I52:K52"/>
    <mergeCell ref="M52:O52"/>
    <mergeCell ref="P52:Q52"/>
    <mergeCell ref="R52:S52"/>
    <mergeCell ref="W52:X52"/>
    <mergeCell ref="Y52:Z52"/>
    <mergeCell ref="A51:B51"/>
    <mergeCell ref="C51:H51"/>
    <mergeCell ref="I51:K51"/>
    <mergeCell ref="M51:O51"/>
    <mergeCell ref="P51:Q51"/>
    <mergeCell ref="R51:S51"/>
    <mergeCell ref="A50:B50"/>
    <mergeCell ref="C50:H50"/>
    <mergeCell ref="I50:K50"/>
    <mergeCell ref="M50:O50"/>
    <mergeCell ref="P50:Q50"/>
    <mergeCell ref="R50:S50"/>
    <mergeCell ref="W50:X50"/>
    <mergeCell ref="Y50:Z50"/>
    <mergeCell ref="W44:X44"/>
    <mergeCell ref="Y44:Z44"/>
    <mergeCell ref="A45:B45"/>
    <mergeCell ref="C45:D45"/>
    <mergeCell ref="G45:H45"/>
    <mergeCell ref="I45:J45"/>
    <mergeCell ref="K45:N49"/>
    <mergeCell ref="W45:X45"/>
    <mergeCell ref="Y45:Z45"/>
    <mergeCell ref="A46:B46"/>
    <mergeCell ref="A44:B44"/>
    <mergeCell ref="C44:H44"/>
    <mergeCell ref="I44:K44"/>
    <mergeCell ref="M44:O44"/>
    <mergeCell ref="P44:Q44"/>
    <mergeCell ref="R44:S44"/>
    <mergeCell ref="Y49:Z49"/>
    <mergeCell ref="A48:D48"/>
    <mergeCell ref="G48:H48"/>
    <mergeCell ref="I48:J48"/>
    <mergeCell ref="W48:X48"/>
    <mergeCell ref="Y48:Z48"/>
    <mergeCell ref="A49:B49"/>
    <mergeCell ref="C49:D49"/>
    <mergeCell ref="G49:H49"/>
    <mergeCell ref="I49:J49"/>
    <mergeCell ref="W49:X49"/>
    <mergeCell ref="C46:D46"/>
    <mergeCell ref="G46:H46"/>
    <mergeCell ref="I46:J46"/>
    <mergeCell ref="Q46:Z46"/>
    <mergeCell ref="A47:B47"/>
    <mergeCell ref="W42:X42"/>
    <mergeCell ref="Y42:Z42"/>
    <mergeCell ref="A43:B43"/>
    <mergeCell ref="C43:H43"/>
    <mergeCell ref="I43:K43"/>
    <mergeCell ref="M43:O43"/>
    <mergeCell ref="P43:Q43"/>
    <mergeCell ref="R43:S43"/>
    <mergeCell ref="W43:X43"/>
    <mergeCell ref="Y43:Z43"/>
    <mergeCell ref="A42:B42"/>
    <mergeCell ref="C42:H42"/>
    <mergeCell ref="I42:K42"/>
    <mergeCell ref="M42:O42"/>
    <mergeCell ref="P42:Q42"/>
    <mergeCell ref="R42:S42"/>
    <mergeCell ref="W40:X40"/>
    <mergeCell ref="Y40:Z40"/>
    <mergeCell ref="A41:B41"/>
    <mergeCell ref="C41:H41"/>
    <mergeCell ref="I41:K41"/>
    <mergeCell ref="M41:O41"/>
    <mergeCell ref="P41:Q41"/>
    <mergeCell ref="R41:S41"/>
    <mergeCell ref="W41:X41"/>
    <mergeCell ref="Y41:Z41"/>
    <mergeCell ref="A40:B40"/>
    <mergeCell ref="C40:H40"/>
    <mergeCell ref="I40:K40"/>
    <mergeCell ref="M40:O40"/>
    <mergeCell ref="P40:Q40"/>
    <mergeCell ref="R40:S40"/>
    <mergeCell ref="C31:H31"/>
    <mergeCell ref="I31:K31"/>
    <mergeCell ref="M31:O31"/>
    <mergeCell ref="P31:Q31"/>
    <mergeCell ref="R31:S31"/>
    <mergeCell ref="W38:X38"/>
    <mergeCell ref="Y38:Z38"/>
    <mergeCell ref="A39:B39"/>
    <mergeCell ref="C39:H39"/>
    <mergeCell ref="I39:K39"/>
    <mergeCell ref="M39:O39"/>
    <mergeCell ref="P39:Q39"/>
    <mergeCell ref="R39:S39"/>
    <mergeCell ref="W39:X39"/>
    <mergeCell ref="Y39:Z39"/>
    <mergeCell ref="G35:H35"/>
    <mergeCell ref="I35:J35"/>
    <mergeCell ref="Q35:R36"/>
    <mergeCell ref="A36:E38"/>
    <mergeCell ref="G36:H36"/>
    <mergeCell ref="I36:J36"/>
    <mergeCell ref="G37:H37"/>
    <mergeCell ref="I37:J37"/>
    <mergeCell ref="G38:H38"/>
    <mergeCell ref="I38:J38"/>
    <mergeCell ref="C27:H27"/>
    <mergeCell ref="I27:K27"/>
    <mergeCell ref="M27:O27"/>
    <mergeCell ref="P27:Q27"/>
    <mergeCell ref="R27:S27"/>
    <mergeCell ref="W33:X33"/>
    <mergeCell ref="Y33:Z33"/>
    <mergeCell ref="A34:B34"/>
    <mergeCell ref="C34:D34"/>
    <mergeCell ref="G34:H34"/>
    <mergeCell ref="I34:J34"/>
    <mergeCell ref="K34:O38"/>
    <mergeCell ref="T34:Z37"/>
    <mergeCell ref="A35:B35"/>
    <mergeCell ref="C35:D35"/>
    <mergeCell ref="A33:B33"/>
    <mergeCell ref="C33:H33"/>
    <mergeCell ref="I33:K33"/>
    <mergeCell ref="M33:O33"/>
    <mergeCell ref="P33:Q33"/>
    <mergeCell ref="R33:S33"/>
    <mergeCell ref="W31:X31"/>
    <mergeCell ref="Y31:Z31"/>
    <mergeCell ref="A32:B32"/>
    <mergeCell ref="C32:H32"/>
    <mergeCell ref="I32:K32"/>
    <mergeCell ref="M32:O32"/>
    <mergeCell ref="P32:Q32"/>
    <mergeCell ref="R32:S32"/>
    <mergeCell ref="W32:X32"/>
    <mergeCell ref="Y32:Z32"/>
    <mergeCell ref="A31:B31"/>
    <mergeCell ref="C23:H23"/>
    <mergeCell ref="I23:K23"/>
    <mergeCell ref="M23:O23"/>
    <mergeCell ref="P23:Q23"/>
    <mergeCell ref="R23:S23"/>
    <mergeCell ref="W29:X29"/>
    <mergeCell ref="Y29:Z29"/>
    <mergeCell ref="A30:B30"/>
    <mergeCell ref="C30:H30"/>
    <mergeCell ref="I30:K30"/>
    <mergeCell ref="M30:O30"/>
    <mergeCell ref="P30:Q30"/>
    <mergeCell ref="R30:S30"/>
    <mergeCell ref="W30:X30"/>
    <mergeCell ref="Y30:Z30"/>
    <mergeCell ref="A29:B29"/>
    <mergeCell ref="C29:H29"/>
    <mergeCell ref="I29:K29"/>
    <mergeCell ref="M29:O29"/>
    <mergeCell ref="P29:Q29"/>
    <mergeCell ref="R29:S29"/>
    <mergeCell ref="W27:X27"/>
    <mergeCell ref="Y27:Z27"/>
    <mergeCell ref="A28:B28"/>
    <mergeCell ref="C28:H28"/>
    <mergeCell ref="I28:K28"/>
    <mergeCell ref="M28:O28"/>
    <mergeCell ref="P28:Q28"/>
    <mergeCell ref="R28:S28"/>
    <mergeCell ref="W28:X28"/>
    <mergeCell ref="Y28:Z28"/>
    <mergeCell ref="A27:B27"/>
    <mergeCell ref="T17:Z20"/>
    <mergeCell ref="A18:B18"/>
    <mergeCell ref="C18:D18"/>
    <mergeCell ref="G18:H18"/>
    <mergeCell ref="I18:J18"/>
    <mergeCell ref="W25:X25"/>
    <mergeCell ref="Y25:Z25"/>
    <mergeCell ref="A26:B26"/>
    <mergeCell ref="C26:H26"/>
    <mergeCell ref="I26:K26"/>
    <mergeCell ref="M26:O26"/>
    <mergeCell ref="P26:Q26"/>
    <mergeCell ref="R26:S26"/>
    <mergeCell ref="W26:X26"/>
    <mergeCell ref="Y26:Z26"/>
    <mergeCell ref="A25:B25"/>
    <mergeCell ref="C25:H25"/>
    <mergeCell ref="I25:K25"/>
    <mergeCell ref="M25:O25"/>
    <mergeCell ref="P25:Q25"/>
    <mergeCell ref="R25:S25"/>
    <mergeCell ref="W23:X23"/>
    <mergeCell ref="Y23:Z23"/>
    <mergeCell ref="A24:B24"/>
    <mergeCell ref="C24:H24"/>
    <mergeCell ref="I24:K24"/>
    <mergeCell ref="M24:O24"/>
    <mergeCell ref="P24:Q24"/>
    <mergeCell ref="R24:S24"/>
    <mergeCell ref="W24:X24"/>
    <mergeCell ref="Y24:Z24"/>
    <mergeCell ref="A23:B23"/>
    <mergeCell ref="M14:O14"/>
    <mergeCell ref="P14:Q14"/>
    <mergeCell ref="R14:S14"/>
    <mergeCell ref="W14:X14"/>
    <mergeCell ref="Y14:Z14"/>
    <mergeCell ref="A13:B13"/>
    <mergeCell ref="C13:H13"/>
    <mergeCell ref="I13:K13"/>
    <mergeCell ref="M13:O13"/>
    <mergeCell ref="P13:Q13"/>
    <mergeCell ref="R13:S13"/>
    <mergeCell ref="W21:X21"/>
    <mergeCell ref="Y21:Z21"/>
    <mergeCell ref="A22:B22"/>
    <mergeCell ref="C22:D22"/>
    <mergeCell ref="G22:H22"/>
    <mergeCell ref="I22:J22"/>
    <mergeCell ref="W22:X22"/>
    <mergeCell ref="Y22:Z22"/>
    <mergeCell ref="Q18:R19"/>
    <mergeCell ref="A19:D21"/>
    <mergeCell ref="G19:H19"/>
    <mergeCell ref="I19:J19"/>
    <mergeCell ref="G20:H20"/>
    <mergeCell ref="I20:J20"/>
    <mergeCell ref="G21:H21"/>
    <mergeCell ref="I21:J21"/>
    <mergeCell ref="A17:B17"/>
    <mergeCell ref="C17:D17"/>
    <mergeCell ref="G17:H17"/>
    <mergeCell ref="I17:J17"/>
    <mergeCell ref="K17:O22"/>
    <mergeCell ref="M10:O10"/>
    <mergeCell ref="P10:Q10"/>
    <mergeCell ref="R10:S10"/>
    <mergeCell ref="W10:X10"/>
    <mergeCell ref="Y10:Z10"/>
    <mergeCell ref="A9:B9"/>
    <mergeCell ref="C9:H9"/>
    <mergeCell ref="I9:K9"/>
    <mergeCell ref="M9:O9"/>
    <mergeCell ref="P9:Q9"/>
    <mergeCell ref="R9:S9"/>
    <mergeCell ref="W15:X15"/>
    <mergeCell ref="Y15:Z15"/>
    <mergeCell ref="A16:B16"/>
    <mergeCell ref="C16:H16"/>
    <mergeCell ref="I16:K16"/>
    <mergeCell ref="M16:O16"/>
    <mergeCell ref="P16:Q16"/>
    <mergeCell ref="R16:S16"/>
    <mergeCell ref="W16:X16"/>
    <mergeCell ref="Y16:Z16"/>
    <mergeCell ref="A15:B15"/>
    <mergeCell ref="C15:H15"/>
    <mergeCell ref="I15:K15"/>
    <mergeCell ref="M15:O15"/>
    <mergeCell ref="P15:Q15"/>
    <mergeCell ref="R15:S15"/>
    <mergeCell ref="W13:X13"/>
    <mergeCell ref="Y13:Z13"/>
    <mergeCell ref="A14:B14"/>
    <mergeCell ref="C14:H14"/>
    <mergeCell ref="I14:K14"/>
    <mergeCell ref="P7:Q7"/>
    <mergeCell ref="R7:S7"/>
    <mergeCell ref="I5:J5"/>
    <mergeCell ref="W5:X5"/>
    <mergeCell ref="Y5:Z5"/>
    <mergeCell ref="A6:B6"/>
    <mergeCell ref="C6:D6"/>
    <mergeCell ref="G6:H6"/>
    <mergeCell ref="I6:J6"/>
    <mergeCell ref="W6:X6"/>
    <mergeCell ref="Y6:Z6"/>
    <mergeCell ref="W11:X11"/>
    <mergeCell ref="Y11:Z11"/>
    <mergeCell ref="A12:B12"/>
    <mergeCell ref="C12:H12"/>
    <mergeCell ref="I12:K12"/>
    <mergeCell ref="M12:O12"/>
    <mergeCell ref="P12:Q12"/>
    <mergeCell ref="R12:S12"/>
    <mergeCell ref="W12:X12"/>
    <mergeCell ref="Y12:Z12"/>
    <mergeCell ref="A11:B11"/>
    <mergeCell ref="C11:H11"/>
    <mergeCell ref="I11:K11"/>
    <mergeCell ref="M11:O11"/>
    <mergeCell ref="P11:Q11"/>
    <mergeCell ref="R11:S11"/>
    <mergeCell ref="W9:X9"/>
    <mergeCell ref="Y9:Z9"/>
    <mergeCell ref="A10:B10"/>
    <mergeCell ref="C10:H10"/>
    <mergeCell ref="I10:K10"/>
    <mergeCell ref="Y2:Z2"/>
    <mergeCell ref="A3:B3"/>
    <mergeCell ref="C3:D3"/>
    <mergeCell ref="G3:H3"/>
    <mergeCell ref="I3:J3"/>
    <mergeCell ref="Q3:Z4"/>
    <mergeCell ref="A4:F5"/>
    <mergeCell ref="G4:H4"/>
    <mergeCell ref="I4:J4"/>
    <mergeCell ref="G5:H5"/>
    <mergeCell ref="A287:W287"/>
    <mergeCell ref="A285:Y285"/>
    <mergeCell ref="A2:B2"/>
    <mergeCell ref="C2:D2"/>
    <mergeCell ref="G2:H2"/>
    <mergeCell ref="I2:J2"/>
    <mergeCell ref="K2:O6"/>
    <mergeCell ref="W2:X2"/>
    <mergeCell ref="W7:X7"/>
    <mergeCell ref="Y7:Z7"/>
    <mergeCell ref="A8:B8"/>
    <mergeCell ref="C8:H8"/>
    <mergeCell ref="I8:K8"/>
    <mergeCell ref="M8:O8"/>
    <mergeCell ref="P8:Q8"/>
    <mergeCell ref="R8:S8"/>
    <mergeCell ref="W8:X8"/>
    <mergeCell ref="Y8:Z8"/>
    <mergeCell ref="A7:B7"/>
    <mergeCell ref="C7:H7"/>
    <mergeCell ref="I7:K7"/>
    <mergeCell ref="M7:O7"/>
  </mergeCells>
  <hyperlinks>
    <hyperlink ref="A285" r:id="rId1" display="mailto:warranty@stabila.com" xr:uid="{F8DDD7EF-0060-4ADB-A745-D7CAA92C17F0}"/>
  </hyperlinks>
  <pageMargins left="0.7" right="0.7" top="0.75" bottom="0.75" header="0.3" footer="0.3"/>
  <pageSetup orientation="portrait" r:id="rId2"/>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A4490E-2D1E-496A-AB7E-9F1A27BB026F}">
  <dimension ref="A1:F1222"/>
  <sheetViews>
    <sheetView workbookViewId="0">
      <pane ySplit="1" topLeftCell="A2" activePane="bottomLeft" state="frozen"/>
      <selection pane="bottomLeft"/>
    </sheetView>
  </sheetViews>
  <sheetFormatPr defaultRowHeight="15"/>
  <cols>
    <col min="1" max="1" width="17.140625" customWidth="1"/>
    <col min="2" max="2" width="25.28515625" customWidth="1"/>
    <col min="3" max="3" width="40.85546875" customWidth="1"/>
    <col min="4" max="4" width="38" customWidth="1"/>
    <col min="5" max="5" width="30.5703125" customWidth="1"/>
  </cols>
  <sheetData>
    <row r="1" spans="1:5" ht="102">
      <c r="A1" s="1494" t="s">
        <v>26506</v>
      </c>
      <c r="B1" s="1500" t="s">
        <v>21</v>
      </c>
      <c r="C1" s="267" t="s">
        <v>26505</v>
      </c>
      <c r="E1" s="1500" t="s">
        <v>1</v>
      </c>
    </row>
    <row r="80" spans="1:6" ht="24.75">
      <c r="A80" s="879"/>
      <c r="B80" s="880"/>
      <c r="C80" s="2248" t="s">
        <v>24605</v>
      </c>
      <c r="D80" s="2248"/>
      <c r="E80" s="881"/>
      <c r="F80" s="882"/>
    </row>
    <row r="81" spans="1:6">
      <c r="A81" s="883" t="s">
        <v>24606</v>
      </c>
      <c r="B81" s="884" t="s">
        <v>24607</v>
      </c>
      <c r="C81" s="883" t="s">
        <v>4984</v>
      </c>
      <c r="D81" s="883" t="s">
        <v>24608</v>
      </c>
      <c r="E81" s="885" t="s">
        <v>24609</v>
      </c>
      <c r="F81" s="886" t="s">
        <v>1528</v>
      </c>
    </row>
    <row r="82" spans="1:6">
      <c r="A82" s="887"/>
      <c r="B82" s="888"/>
      <c r="C82" s="887"/>
      <c r="D82" s="887"/>
      <c r="E82" s="889"/>
      <c r="F82" s="890"/>
    </row>
    <row r="83" spans="1:6">
      <c r="A83" s="891"/>
      <c r="B83" s="892"/>
      <c r="C83" s="891" t="s">
        <v>24610</v>
      </c>
      <c r="D83" s="892"/>
      <c r="E83" s="893"/>
      <c r="F83" s="894"/>
    </row>
    <row r="84" spans="1:6" ht="177" customHeight="1">
      <c r="A84" s="895"/>
      <c r="B84" s="896"/>
      <c r="C84" s="897"/>
      <c r="D84" s="895"/>
      <c r="E84" s="898"/>
      <c r="F84" s="899"/>
    </row>
    <row r="85" spans="1:6">
      <c r="A85" s="900" t="s">
        <v>24611</v>
      </c>
      <c r="B85" s="901" t="s">
        <v>24612</v>
      </c>
      <c r="C85" s="902" t="s">
        <v>24613</v>
      </c>
      <c r="D85" s="900" t="s">
        <v>24614</v>
      </c>
      <c r="E85" s="903">
        <v>3300</v>
      </c>
      <c r="F85" s="904" t="s">
        <v>1528</v>
      </c>
    </row>
    <row r="86" spans="1:6">
      <c r="A86" s="895"/>
      <c r="B86" s="896"/>
      <c r="C86" s="897" t="s">
        <v>24615</v>
      </c>
      <c r="D86" s="895"/>
      <c r="E86" s="898"/>
      <c r="F86" s="899"/>
    </row>
    <row r="87" spans="1:6">
      <c r="A87" s="895"/>
      <c r="B87" s="905" t="s">
        <v>24616</v>
      </c>
      <c r="C87" s="905" t="s">
        <v>24617</v>
      </c>
      <c r="D87" s="906"/>
      <c r="E87" s="907"/>
      <c r="F87" s="899"/>
    </row>
    <row r="88" spans="1:6">
      <c r="A88" s="895"/>
      <c r="B88" s="905" t="s">
        <v>24618</v>
      </c>
      <c r="C88" s="905" t="s">
        <v>24619</v>
      </c>
      <c r="D88" s="906"/>
      <c r="E88" s="907"/>
      <c r="F88" s="899"/>
    </row>
    <row r="89" spans="1:6">
      <c r="A89" s="895"/>
      <c r="B89" s="905" t="s">
        <v>24620</v>
      </c>
      <c r="C89" s="905" t="s">
        <v>24621</v>
      </c>
      <c r="D89" s="899"/>
      <c r="E89" s="907"/>
      <c r="F89" s="899"/>
    </row>
    <row r="90" spans="1:6">
      <c r="A90" s="895"/>
      <c r="B90" s="905" t="s">
        <v>24622</v>
      </c>
      <c r="C90" s="905" t="s">
        <v>24623</v>
      </c>
      <c r="D90" s="906"/>
      <c r="E90" s="907"/>
      <c r="F90" s="908"/>
    </row>
    <row r="91" spans="1:6">
      <c r="A91" s="895"/>
      <c r="B91" s="905" t="s">
        <v>24624</v>
      </c>
      <c r="C91" s="905" t="s">
        <v>24625</v>
      </c>
      <c r="D91" s="899"/>
      <c r="E91" s="907"/>
      <c r="F91" s="899"/>
    </row>
    <row r="92" spans="1:6">
      <c r="A92" s="895"/>
      <c r="B92" s="905" t="s">
        <v>24624</v>
      </c>
      <c r="C92" s="905" t="s">
        <v>24626</v>
      </c>
      <c r="D92" s="906"/>
      <c r="E92" s="907"/>
      <c r="F92" s="899"/>
    </row>
    <row r="93" spans="1:6">
      <c r="A93" s="895"/>
      <c r="B93" s="905" t="s">
        <v>24624</v>
      </c>
      <c r="C93" s="905" t="s">
        <v>24627</v>
      </c>
      <c r="D93" s="906"/>
      <c r="E93" s="907"/>
      <c r="F93" s="899"/>
    </row>
    <row r="94" spans="1:6">
      <c r="A94" s="895"/>
      <c r="B94" s="905" t="s">
        <v>24624</v>
      </c>
      <c r="C94" s="774" t="s">
        <v>24628</v>
      </c>
      <c r="D94" s="899"/>
      <c r="E94" s="907"/>
      <c r="F94" s="899"/>
    </row>
    <row r="95" spans="1:6">
      <c r="A95" s="895"/>
      <c r="B95" s="905" t="s">
        <v>24624</v>
      </c>
      <c r="C95" s="774" t="s">
        <v>24629</v>
      </c>
      <c r="D95" s="899"/>
      <c r="E95" s="907"/>
      <c r="F95" s="899"/>
    </row>
    <row r="96" spans="1:6">
      <c r="A96" s="895"/>
      <c r="B96" s="905" t="s">
        <v>24624</v>
      </c>
      <c r="C96" s="905" t="s">
        <v>24630</v>
      </c>
      <c r="D96" s="899"/>
      <c r="E96" s="907"/>
      <c r="F96" s="899"/>
    </row>
    <row r="97" spans="1:6">
      <c r="A97" s="895"/>
      <c r="B97" s="905" t="s">
        <v>24624</v>
      </c>
      <c r="C97" s="905" t="s">
        <v>24631</v>
      </c>
      <c r="D97" s="899"/>
      <c r="E97" s="907"/>
      <c r="F97" s="899"/>
    </row>
    <row r="98" spans="1:6">
      <c r="A98" s="895"/>
      <c r="B98" s="905"/>
      <c r="C98" s="905"/>
      <c r="D98" s="899"/>
      <c r="E98" s="907"/>
      <c r="F98" s="899"/>
    </row>
    <row r="99" spans="1:6">
      <c r="A99" s="891"/>
      <c r="B99" s="892"/>
      <c r="C99" s="891" t="s">
        <v>24632</v>
      </c>
      <c r="D99" s="892"/>
      <c r="E99" s="893"/>
      <c r="F99" s="894"/>
    </row>
    <row r="100" spans="1:6" ht="172.5" customHeight="1">
      <c r="A100" s="895"/>
      <c r="B100" s="897"/>
      <c r="C100" s="897"/>
      <c r="D100" s="897"/>
      <c r="E100" s="909"/>
      <c r="F100" s="895"/>
    </row>
    <row r="101" spans="1:6">
      <c r="A101" s="900" t="s">
        <v>24611</v>
      </c>
      <c r="B101" s="901" t="s">
        <v>24633</v>
      </c>
      <c r="C101" s="902" t="s">
        <v>24634</v>
      </c>
      <c r="D101" s="900"/>
      <c r="E101" s="903">
        <v>3800</v>
      </c>
      <c r="F101" s="904" t="s">
        <v>1528</v>
      </c>
    </row>
    <row r="102" spans="1:6" ht="24.75" customHeight="1">
      <c r="A102" s="645"/>
      <c r="B102" s="773"/>
      <c r="C102" s="910"/>
      <c r="D102" s="645"/>
      <c r="E102" s="911"/>
      <c r="F102" s="912"/>
    </row>
    <row r="103" spans="1:6">
      <c r="A103" s="900" t="s">
        <v>24611</v>
      </c>
      <c r="B103" s="901" t="s">
        <v>24635</v>
      </c>
      <c r="C103" s="902" t="s">
        <v>24636</v>
      </c>
      <c r="D103" s="900"/>
      <c r="E103" s="903">
        <v>5300</v>
      </c>
      <c r="F103" s="904" t="s">
        <v>1528</v>
      </c>
    </row>
    <row r="104" spans="1:6">
      <c r="A104" s="895"/>
      <c r="B104" s="896"/>
      <c r="C104" s="897" t="s">
        <v>24615</v>
      </c>
      <c r="D104" s="895"/>
      <c r="E104" s="898"/>
      <c r="F104" s="899"/>
    </row>
    <row r="105" spans="1:6">
      <c r="A105" s="895"/>
      <c r="B105" s="905" t="s">
        <v>24616</v>
      </c>
      <c r="C105" s="905" t="s">
        <v>24617</v>
      </c>
      <c r="D105" s="906"/>
      <c r="E105" s="907"/>
      <c r="F105" s="899"/>
    </row>
    <row r="106" spans="1:6">
      <c r="A106" s="895"/>
      <c r="B106" s="905" t="s">
        <v>24618</v>
      </c>
      <c r="C106" s="905" t="s">
        <v>24619</v>
      </c>
      <c r="D106" s="906"/>
      <c r="E106" s="907"/>
      <c r="F106" s="899"/>
    </row>
    <row r="107" spans="1:6">
      <c r="A107" s="895"/>
      <c r="B107" s="905" t="s">
        <v>24620</v>
      </c>
      <c r="C107" s="905" t="s">
        <v>24621</v>
      </c>
      <c r="D107" s="899"/>
      <c r="E107" s="907"/>
      <c r="F107" s="899"/>
    </row>
    <row r="108" spans="1:6">
      <c r="A108" s="895"/>
      <c r="B108" s="905" t="s">
        <v>24622</v>
      </c>
      <c r="C108" s="905" t="s">
        <v>24623</v>
      </c>
      <c r="D108" s="906"/>
      <c r="E108" s="907"/>
      <c r="F108" s="908"/>
    </row>
    <row r="109" spans="1:6">
      <c r="A109" s="895"/>
      <c r="B109" s="905" t="s">
        <v>24624</v>
      </c>
      <c r="C109" s="905" t="s">
        <v>24625</v>
      </c>
      <c r="D109" s="899"/>
      <c r="E109" s="907"/>
      <c r="F109" s="899"/>
    </row>
    <row r="110" spans="1:6">
      <c r="A110" s="895"/>
      <c r="B110" s="905" t="s">
        <v>24624</v>
      </c>
      <c r="C110" s="905" t="s">
        <v>24626</v>
      </c>
      <c r="D110" s="906"/>
      <c r="E110" s="907"/>
      <c r="F110" s="899"/>
    </row>
    <row r="111" spans="1:6">
      <c r="A111" s="895"/>
      <c r="B111" s="905" t="s">
        <v>24624</v>
      </c>
      <c r="C111" s="905" t="s">
        <v>24627</v>
      </c>
      <c r="D111" s="906"/>
      <c r="E111" s="907"/>
      <c r="F111" s="899"/>
    </row>
    <row r="112" spans="1:6">
      <c r="A112" s="895"/>
      <c r="B112" s="905" t="s">
        <v>24624</v>
      </c>
      <c r="C112" s="774" t="s">
        <v>24628</v>
      </c>
      <c r="D112" s="899"/>
      <c r="E112" s="907"/>
      <c r="F112" s="899"/>
    </row>
    <row r="113" spans="1:6">
      <c r="A113" s="895"/>
      <c r="B113" s="905" t="s">
        <v>24624</v>
      </c>
      <c r="C113" s="774" t="s">
        <v>24629</v>
      </c>
      <c r="D113" s="899"/>
      <c r="E113" s="907"/>
      <c r="F113" s="899"/>
    </row>
    <row r="114" spans="1:6">
      <c r="A114" s="895"/>
      <c r="B114" s="905" t="s">
        <v>24624</v>
      </c>
      <c r="C114" s="905" t="s">
        <v>24630</v>
      </c>
      <c r="D114" s="899"/>
      <c r="E114" s="907"/>
      <c r="F114" s="899"/>
    </row>
    <row r="115" spans="1:6">
      <c r="A115" s="895"/>
      <c r="B115" s="905" t="s">
        <v>24624</v>
      </c>
      <c r="C115" s="905" t="s">
        <v>24631</v>
      </c>
      <c r="D115" s="899"/>
      <c r="E115" s="907"/>
      <c r="F115" s="899"/>
    </row>
    <row r="116" spans="1:6">
      <c r="A116" s="895"/>
      <c r="B116" s="897"/>
      <c r="C116" s="897"/>
      <c r="D116" s="897"/>
      <c r="E116" s="909"/>
      <c r="F116" s="895"/>
    </row>
    <row r="117" spans="1:6">
      <c r="A117" s="895"/>
      <c r="B117" s="897"/>
      <c r="C117" s="897"/>
      <c r="D117" s="897"/>
      <c r="E117" s="909"/>
      <c r="F117" s="895"/>
    </row>
    <row r="118" spans="1:6">
      <c r="A118" s="913"/>
      <c r="B118" s="913"/>
      <c r="C118" s="914" t="s">
        <v>24637</v>
      </c>
      <c r="D118" s="915"/>
      <c r="E118" s="916"/>
      <c r="F118" s="917"/>
    </row>
    <row r="119" spans="1:6">
      <c r="A119" s="895" t="s">
        <v>24638</v>
      </c>
      <c r="B119" s="918" t="s">
        <v>24616</v>
      </c>
      <c r="C119" s="919" t="s">
        <v>24617</v>
      </c>
      <c r="D119" s="919"/>
      <c r="E119" s="920">
        <v>120</v>
      </c>
      <c r="F119" s="921" t="s">
        <v>1528</v>
      </c>
    </row>
    <row r="120" spans="1:6">
      <c r="A120" s="895" t="s">
        <v>24638</v>
      </c>
      <c r="B120" s="918" t="s">
        <v>24618</v>
      </c>
      <c r="C120" s="919" t="s">
        <v>24619</v>
      </c>
      <c r="D120" s="919"/>
      <c r="E120" s="920">
        <v>120</v>
      </c>
      <c r="F120" s="921" t="s">
        <v>1528</v>
      </c>
    </row>
    <row r="121" spans="1:6">
      <c r="A121" s="895" t="s">
        <v>24638</v>
      </c>
      <c r="B121" s="918" t="s">
        <v>24639</v>
      </c>
      <c r="C121" s="919" t="s">
        <v>24640</v>
      </c>
      <c r="D121" s="919"/>
      <c r="E121" s="920">
        <v>40</v>
      </c>
      <c r="F121" s="921" t="s">
        <v>1528</v>
      </c>
    </row>
    <row r="122" spans="1:6">
      <c r="A122" s="895" t="s">
        <v>24638</v>
      </c>
      <c r="B122" s="918" t="s">
        <v>24620</v>
      </c>
      <c r="C122" s="919" t="s">
        <v>24621</v>
      </c>
      <c r="D122" s="919"/>
      <c r="E122" s="920">
        <v>330</v>
      </c>
      <c r="F122" s="921" t="s">
        <v>1528</v>
      </c>
    </row>
    <row r="123" spans="1:6">
      <c r="A123" s="895" t="s">
        <v>24638</v>
      </c>
      <c r="B123" s="918" t="s">
        <v>24641</v>
      </c>
      <c r="C123" s="919" t="s">
        <v>24642</v>
      </c>
      <c r="D123" s="919"/>
      <c r="E123" s="920">
        <v>50</v>
      </c>
      <c r="F123" s="921" t="s">
        <v>1528</v>
      </c>
    </row>
    <row r="124" spans="1:6">
      <c r="A124" s="895" t="s">
        <v>24638</v>
      </c>
      <c r="B124" s="918" t="s">
        <v>24622</v>
      </c>
      <c r="C124" s="919" t="s">
        <v>24623</v>
      </c>
      <c r="D124" s="919"/>
      <c r="E124" s="920">
        <v>35</v>
      </c>
      <c r="F124" s="921" t="s">
        <v>1528</v>
      </c>
    </row>
    <row r="125" spans="1:6">
      <c r="A125" s="895" t="s">
        <v>24638</v>
      </c>
      <c r="B125" s="918" t="s">
        <v>24643</v>
      </c>
      <c r="C125" s="919" t="s">
        <v>24644</v>
      </c>
      <c r="D125" s="919"/>
      <c r="E125" s="920">
        <v>265</v>
      </c>
      <c r="F125" s="921" t="s">
        <v>1528</v>
      </c>
    </row>
    <row r="126" spans="1:6">
      <c r="A126" s="895"/>
      <c r="B126" s="922"/>
      <c r="C126" s="923"/>
      <c r="D126" s="923"/>
      <c r="E126" s="924"/>
      <c r="F126" s="925"/>
    </row>
    <row r="127" spans="1:6">
      <c r="A127" s="913"/>
      <c r="B127" s="913"/>
      <c r="C127" s="914" t="s">
        <v>24645</v>
      </c>
      <c r="D127" s="915"/>
      <c r="E127" s="916"/>
      <c r="F127" s="917"/>
    </row>
    <row r="128" spans="1:6">
      <c r="A128" s="895"/>
      <c r="B128" s="2249" t="s">
        <v>24646</v>
      </c>
      <c r="C128" s="2249"/>
      <c r="D128" s="2249"/>
      <c r="E128" s="2249"/>
      <c r="F128" s="899"/>
    </row>
    <row r="129" spans="1:6">
      <c r="A129" s="895" t="s">
        <v>24133</v>
      </c>
      <c r="B129" s="896"/>
      <c r="C129" s="926" t="s">
        <v>24647</v>
      </c>
      <c r="D129" s="926"/>
      <c r="E129" s="920">
        <v>280</v>
      </c>
      <c r="F129" s="899" t="s">
        <v>1528</v>
      </c>
    </row>
    <row r="130" spans="1:6">
      <c r="A130" s="895" t="s">
        <v>24133</v>
      </c>
      <c r="B130" s="896"/>
      <c r="C130" s="926" t="s">
        <v>24648</v>
      </c>
      <c r="D130" s="926"/>
      <c r="E130" s="920">
        <v>280</v>
      </c>
      <c r="F130" s="899" t="s">
        <v>1528</v>
      </c>
    </row>
    <row r="131" spans="1:6">
      <c r="A131" s="927"/>
      <c r="B131" s="922"/>
      <c r="C131" s="923"/>
      <c r="D131" s="923"/>
      <c r="E131" s="924"/>
      <c r="F131" s="925"/>
    </row>
    <row r="132" spans="1:6">
      <c r="A132" s="879"/>
      <c r="B132" s="928" t="s">
        <v>24649</v>
      </c>
      <c r="C132" s="929"/>
      <c r="D132" s="929"/>
      <c r="E132" s="930"/>
      <c r="F132" s="882"/>
    </row>
    <row r="133" spans="1:6">
      <c r="A133" s="879"/>
      <c r="B133" s="928"/>
      <c r="C133" s="929"/>
      <c r="D133" s="929"/>
      <c r="E133" s="930"/>
      <c r="F133" s="882"/>
    </row>
    <row r="134" spans="1:6" ht="177" customHeight="1">
      <c r="A134" s="931"/>
      <c r="B134" s="610"/>
      <c r="C134" s="932"/>
      <c r="D134" s="933"/>
      <c r="E134" s="934"/>
      <c r="F134" s="578"/>
    </row>
    <row r="135" spans="1:6">
      <c r="A135" s="935" t="s">
        <v>24611</v>
      </c>
      <c r="B135" s="936" t="s">
        <v>24650</v>
      </c>
      <c r="C135" s="937" t="s">
        <v>24651</v>
      </c>
      <c r="D135" s="935" t="s">
        <v>24614</v>
      </c>
      <c r="E135" s="938">
        <v>5000</v>
      </c>
      <c r="F135" s="939" t="s">
        <v>1528</v>
      </c>
    </row>
    <row r="136" spans="1:6">
      <c r="A136" s="645"/>
      <c r="B136" s="782"/>
      <c r="C136" s="774"/>
      <c r="D136" s="645"/>
      <c r="E136" s="940"/>
      <c r="F136" s="912"/>
    </row>
    <row r="137" spans="1:6">
      <c r="A137" s="645"/>
      <c r="B137" s="782"/>
      <c r="C137" s="773" t="s">
        <v>24615</v>
      </c>
      <c r="D137" s="645"/>
      <c r="E137" s="941"/>
      <c r="F137" s="643"/>
    </row>
    <row r="138" spans="1:6" ht="33.75">
      <c r="A138" s="645"/>
      <c r="B138" s="867" t="s">
        <v>24652</v>
      </c>
      <c r="C138" s="732" t="s">
        <v>24653</v>
      </c>
      <c r="D138" s="724"/>
      <c r="E138" s="941"/>
      <c r="F138" s="643"/>
    </row>
    <row r="139" spans="1:6" ht="22.5">
      <c r="A139" s="645"/>
      <c r="B139" s="867" t="s">
        <v>24654</v>
      </c>
      <c r="C139" s="732" t="s">
        <v>24655</v>
      </c>
      <c r="D139" s="724"/>
      <c r="E139" s="941"/>
      <c r="F139" s="643"/>
    </row>
    <row r="140" spans="1:6">
      <c r="A140" s="645"/>
      <c r="B140" s="867" t="s">
        <v>24656</v>
      </c>
      <c r="C140" s="732" t="s">
        <v>24657</v>
      </c>
      <c r="D140" s="724"/>
      <c r="E140" s="941"/>
      <c r="F140" s="643"/>
    </row>
    <row r="141" spans="1:6">
      <c r="A141" s="645"/>
      <c r="B141" s="774" t="s">
        <v>24658</v>
      </c>
      <c r="C141" s="732" t="s">
        <v>24659</v>
      </c>
      <c r="D141" s="643"/>
      <c r="E141" s="941"/>
      <c r="F141" s="645"/>
    </row>
    <row r="142" spans="1:6">
      <c r="A142" s="645"/>
      <c r="B142" s="774" t="s">
        <v>24660</v>
      </c>
      <c r="C142" s="732" t="s">
        <v>24661</v>
      </c>
      <c r="D142" s="643"/>
      <c r="E142" s="942"/>
      <c r="F142" s="643"/>
    </row>
    <row r="143" spans="1:6">
      <c r="A143" s="645"/>
      <c r="B143" s="774" t="s">
        <v>24624</v>
      </c>
      <c r="C143" s="774" t="s">
        <v>24662</v>
      </c>
      <c r="D143" s="724"/>
      <c r="E143" s="942"/>
      <c r="F143" s="943"/>
    </row>
    <row r="144" spans="1:6">
      <c r="A144" s="645"/>
      <c r="B144" s="774" t="s">
        <v>24624</v>
      </c>
      <c r="C144" s="774" t="s">
        <v>24626</v>
      </c>
      <c r="D144" s="724"/>
      <c r="E144" s="942"/>
      <c r="F144" s="643"/>
    </row>
    <row r="145" spans="1:6">
      <c r="A145" s="645"/>
      <c r="B145" s="774" t="s">
        <v>24624</v>
      </c>
      <c r="C145" s="774" t="s">
        <v>24627</v>
      </c>
      <c r="D145" s="724"/>
      <c r="E145" s="942"/>
      <c r="F145" s="643"/>
    </row>
    <row r="146" spans="1:6">
      <c r="A146" s="645"/>
      <c r="B146" s="774" t="s">
        <v>24624</v>
      </c>
      <c r="C146" s="774" t="s">
        <v>24628</v>
      </c>
      <c r="D146" s="643"/>
      <c r="E146" s="942"/>
      <c r="F146" s="643"/>
    </row>
    <row r="147" spans="1:6">
      <c r="A147" s="645"/>
      <c r="B147" s="774" t="s">
        <v>24624</v>
      </c>
      <c r="C147" s="774" t="s">
        <v>24629</v>
      </c>
      <c r="D147" s="643"/>
      <c r="E147" s="942"/>
      <c r="F147" s="643"/>
    </row>
    <row r="148" spans="1:6">
      <c r="A148" s="645"/>
      <c r="B148" s="774" t="s">
        <v>24624</v>
      </c>
      <c r="C148" s="774" t="s">
        <v>24630</v>
      </c>
      <c r="D148" s="643"/>
      <c r="E148" s="942"/>
      <c r="F148" s="643"/>
    </row>
    <row r="149" spans="1:6">
      <c r="A149" s="645"/>
      <c r="B149" s="774" t="s">
        <v>24624</v>
      </c>
      <c r="C149" s="774" t="s">
        <v>24631</v>
      </c>
      <c r="D149" s="724"/>
      <c r="E149" s="941"/>
      <c r="F149" s="643"/>
    </row>
    <row r="150" spans="1:6">
      <c r="A150" s="645"/>
      <c r="B150" s="782"/>
      <c r="C150" s="688"/>
      <c r="D150" s="688"/>
      <c r="E150" s="941"/>
      <c r="F150" s="643"/>
    </row>
    <row r="151" spans="1:6">
      <c r="A151" s="944"/>
      <c r="B151" s="945"/>
      <c r="C151" s="944" t="s">
        <v>24663</v>
      </c>
      <c r="D151" s="946"/>
      <c r="E151" s="947"/>
      <c r="F151" s="948"/>
    </row>
    <row r="152" spans="1:6">
      <c r="A152" s="645" t="s">
        <v>24638</v>
      </c>
      <c r="B152" s="774" t="s">
        <v>24664</v>
      </c>
      <c r="C152" s="732" t="s">
        <v>24665</v>
      </c>
      <c r="D152" s="732"/>
      <c r="E152" s="949">
        <v>85</v>
      </c>
      <c r="F152" s="643" t="s">
        <v>1528</v>
      </c>
    </row>
    <row r="153" spans="1:6" ht="33.75">
      <c r="A153" s="645" t="s">
        <v>24638</v>
      </c>
      <c r="B153" s="867" t="s">
        <v>24652</v>
      </c>
      <c r="C153" s="732" t="s">
        <v>24653</v>
      </c>
      <c r="D153" s="732"/>
      <c r="E153" s="949">
        <v>160</v>
      </c>
      <c r="F153" s="643" t="s">
        <v>1528</v>
      </c>
    </row>
    <row r="154" spans="1:6" ht="22.5">
      <c r="A154" s="645" t="s">
        <v>24638</v>
      </c>
      <c r="B154" s="774" t="s">
        <v>24654</v>
      </c>
      <c r="C154" s="732" t="s">
        <v>24655</v>
      </c>
      <c r="D154" s="732"/>
      <c r="E154" s="949">
        <v>190</v>
      </c>
      <c r="F154" s="643" t="s">
        <v>1528</v>
      </c>
    </row>
    <row r="155" spans="1:6">
      <c r="A155" s="645" t="s">
        <v>24638</v>
      </c>
      <c r="B155" s="867" t="s">
        <v>24658</v>
      </c>
      <c r="C155" s="732" t="s">
        <v>24659</v>
      </c>
      <c r="D155" s="732"/>
      <c r="E155" s="949">
        <v>330</v>
      </c>
      <c r="F155" s="643" t="s">
        <v>1528</v>
      </c>
    </row>
    <row r="156" spans="1:6">
      <c r="A156" s="645" t="s">
        <v>24638</v>
      </c>
      <c r="B156" s="867" t="s">
        <v>24656</v>
      </c>
      <c r="C156" s="732" t="s">
        <v>24657</v>
      </c>
      <c r="D156" s="732"/>
      <c r="E156" s="949">
        <v>290</v>
      </c>
      <c r="F156" s="643" t="s">
        <v>1528</v>
      </c>
    </row>
    <row r="157" spans="1:6" ht="22.5">
      <c r="A157" s="645" t="s">
        <v>24638</v>
      </c>
      <c r="B157" s="867" t="s">
        <v>24666</v>
      </c>
      <c r="C157" s="732" t="s">
        <v>24667</v>
      </c>
      <c r="D157" s="732"/>
      <c r="E157" s="949">
        <v>80</v>
      </c>
      <c r="F157" s="643" t="s">
        <v>1528</v>
      </c>
    </row>
    <row r="158" spans="1:6" ht="22.5">
      <c r="A158" s="645" t="s">
        <v>24638</v>
      </c>
      <c r="B158" s="867" t="s">
        <v>24668</v>
      </c>
      <c r="C158" s="732" t="s">
        <v>24669</v>
      </c>
      <c r="D158" s="732"/>
      <c r="E158" s="949">
        <v>180</v>
      </c>
      <c r="F158" s="643" t="s">
        <v>1528</v>
      </c>
    </row>
    <row r="159" spans="1:6">
      <c r="A159" s="645" t="s">
        <v>24638</v>
      </c>
      <c r="B159" s="867" t="s">
        <v>24660</v>
      </c>
      <c r="C159" s="732" t="s">
        <v>24661</v>
      </c>
      <c r="D159" s="732"/>
      <c r="E159" s="949">
        <v>55</v>
      </c>
      <c r="F159" s="643" t="s">
        <v>1528</v>
      </c>
    </row>
    <row r="160" spans="1:6" ht="22.5">
      <c r="A160" s="645" t="s">
        <v>24638</v>
      </c>
      <c r="B160" s="774" t="s">
        <v>24670</v>
      </c>
      <c r="C160" s="732" t="s">
        <v>24671</v>
      </c>
      <c r="D160" s="732"/>
      <c r="E160" s="949">
        <v>220</v>
      </c>
      <c r="F160" s="643" t="s">
        <v>1528</v>
      </c>
    </row>
    <row r="161" spans="1:6">
      <c r="A161" s="895" t="s">
        <v>24638</v>
      </c>
      <c r="B161" s="918" t="s">
        <v>24643</v>
      </c>
      <c r="C161" s="919" t="s">
        <v>24644</v>
      </c>
      <c r="D161" s="919"/>
      <c r="E161" s="920">
        <v>265</v>
      </c>
      <c r="F161" s="921" t="s">
        <v>1528</v>
      </c>
    </row>
    <row r="162" spans="1:6">
      <c r="A162" s="645"/>
      <c r="B162" s="950"/>
      <c r="C162" s="951"/>
      <c r="D162" s="910"/>
      <c r="E162" s="949"/>
      <c r="F162" s="952"/>
    </row>
    <row r="163" spans="1:6">
      <c r="A163" s="944"/>
      <c r="B163" s="945"/>
      <c r="C163" s="944" t="s">
        <v>24645</v>
      </c>
      <c r="D163" s="946"/>
      <c r="E163" s="947"/>
      <c r="F163" s="948"/>
    </row>
    <row r="164" spans="1:6">
      <c r="A164" s="645"/>
      <c r="B164" s="2250" t="s">
        <v>24646</v>
      </c>
      <c r="C164" s="2250"/>
      <c r="D164" s="2250"/>
      <c r="E164" s="2250"/>
      <c r="F164" s="643"/>
    </row>
    <row r="165" spans="1:6">
      <c r="A165" s="645" t="s">
        <v>24133</v>
      </c>
      <c r="B165" s="782" t="s">
        <v>24672</v>
      </c>
      <c r="C165" s="688" t="s">
        <v>24673</v>
      </c>
      <c r="D165" s="688"/>
      <c r="E165" s="949">
        <v>395</v>
      </c>
      <c r="F165" s="643" t="s">
        <v>1528</v>
      </c>
    </row>
    <row r="166" spans="1:6">
      <c r="A166" s="645" t="s">
        <v>24133</v>
      </c>
      <c r="B166" s="782" t="s">
        <v>24674</v>
      </c>
      <c r="C166" s="688" t="s">
        <v>24675</v>
      </c>
      <c r="D166" s="688"/>
      <c r="E166" s="949">
        <v>395</v>
      </c>
      <c r="F166" s="643" t="s">
        <v>1528</v>
      </c>
    </row>
    <row r="167" spans="1:6">
      <c r="A167" s="931"/>
      <c r="B167" s="953"/>
      <c r="C167" s="577"/>
      <c r="D167" s="577"/>
      <c r="E167" s="954"/>
      <c r="F167" s="578"/>
    </row>
    <row r="168" spans="1:6">
      <c r="A168" s="955"/>
      <c r="B168" s="956" t="s">
        <v>24649</v>
      </c>
      <c r="C168" s="957"/>
      <c r="D168" s="957"/>
      <c r="E168" s="958"/>
      <c r="F168" s="959"/>
    </row>
    <row r="169" spans="1:6">
      <c r="A169" s="931"/>
      <c r="B169" s="953"/>
      <c r="C169" s="577"/>
      <c r="D169" s="577"/>
      <c r="E169" s="954"/>
      <c r="F169" s="578"/>
    </row>
    <row r="170" spans="1:6" ht="72.75" customHeight="1">
      <c r="A170" s="955"/>
      <c r="B170" s="960"/>
      <c r="C170" s="2251" t="s">
        <v>24676</v>
      </c>
      <c r="D170" s="2251"/>
      <c r="E170" s="961"/>
      <c r="F170" s="959"/>
    </row>
    <row r="171" spans="1:6">
      <c r="A171" s="962" t="s">
        <v>24606</v>
      </c>
      <c r="B171" s="963" t="s">
        <v>24607</v>
      </c>
      <c r="C171" s="962" t="s">
        <v>4984</v>
      </c>
      <c r="D171" s="962" t="s">
        <v>24608</v>
      </c>
      <c r="E171" s="964" t="s">
        <v>4987</v>
      </c>
      <c r="F171" s="965" t="s">
        <v>1528</v>
      </c>
    </row>
    <row r="172" spans="1:6" ht="181.5" customHeight="1">
      <c r="A172" s="931"/>
      <c r="B172" s="966"/>
      <c r="C172" s="967"/>
      <c r="D172" s="967"/>
      <c r="E172" s="968"/>
      <c r="F172" s="578"/>
    </row>
    <row r="173" spans="1:6">
      <c r="A173" s="969"/>
      <c r="B173" s="970"/>
      <c r="C173" s="969" t="s">
        <v>24677</v>
      </c>
      <c r="D173" s="970"/>
      <c r="E173" s="971"/>
      <c r="F173" s="972"/>
    </row>
    <row r="174" spans="1:6">
      <c r="A174" s="931"/>
      <c r="B174" s="610"/>
      <c r="C174" s="610"/>
      <c r="D174" s="610"/>
      <c r="E174" s="973"/>
      <c r="F174" s="974"/>
    </row>
    <row r="175" spans="1:6">
      <c r="A175" s="935" t="s">
        <v>24611</v>
      </c>
      <c r="B175" s="936" t="s">
        <v>24678</v>
      </c>
      <c r="C175" s="937" t="s">
        <v>24679</v>
      </c>
      <c r="D175" s="935" t="s">
        <v>24614</v>
      </c>
      <c r="E175" s="938">
        <v>6000</v>
      </c>
      <c r="F175" s="939" t="s">
        <v>1528</v>
      </c>
    </row>
    <row r="176" spans="1:6">
      <c r="A176" s="645"/>
      <c r="B176" s="773"/>
      <c r="C176" s="910"/>
      <c r="D176" s="645"/>
      <c r="E176" s="911"/>
      <c r="F176" s="912"/>
    </row>
    <row r="177" spans="1:6">
      <c r="A177" s="935" t="s">
        <v>24611</v>
      </c>
      <c r="B177" s="936" t="s">
        <v>24680</v>
      </c>
      <c r="C177" s="937" t="s">
        <v>24681</v>
      </c>
      <c r="D177" s="935" t="s">
        <v>24614</v>
      </c>
      <c r="E177" s="938">
        <v>6500</v>
      </c>
      <c r="F177" s="939" t="s">
        <v>1528</v>
      </c>
    </row>
    <row r="178" spans="1:6">
      <c r="A178" s="645"/>
      <c r="B178" s="773"/>
      <c r="C178" s="910"/>
      <c r="D178" s="645"/>
      <c r="E178" s="911"/>
      <c r="F178" s="912"/>
    </row>
    <row r="179" spans="1:6">
      <c r="A179" s="935" t="s">
        <v>24611</v>
      </c>
      <c r="B179" s="936" t="s">
        <v>24682</v>
      </c>
      <c r="C179" s="937" t="s">
        <v>24683</v>
      </c>
      <c r="D179" s="935" t="s">
        <v>24614</v>
      </c>
      <c r="E179" s="938">
        <v>6995</v>
      </c>
      <c r="F179" s="939" t="s">
        <v>1528</v>
      </c>
    </row>
    <row r="180" spans="1:6">
      <c r="A180" s="645"/>
      <c r="B180" s="782"/>
      <c r="C180" s="774"/>
      <c r="D180" s="645">
        <v>2</v>
      </c>
      <c r="E180" s="940"/>
      <c r="F180" s="912"/>
    </row>
    <row r="181" spans="1:6">
      <c r="A181" s="645"/>
      <c r="B181" s="782"/>
      <c r="C181" s="773" t="s">
        <v>24615</v>
      </c>
      <c r="D181" s="645"/>
      <c r="E181" s="941"/>
      <c r="F181" s="643"/>
    </row>
    <row r="182" spans="1:6" ht="33.75">
      <c r="A182" s="645"/>
      <c r="B182" s="867" t="s">
        <v>24652</v>
      </c>
      <c r="C182" s="732" t="s">
        <v>24653</v>
      </c>
      <c r="D182" s="724"/>
      <c r="E182" s="941"/>
      <c r="F182" s="643"/>
    </row>
    <row r="183" spans="1:6" ht="22.5">
      <c r="A183" s="645"/>
      <c r="B183" s="867" t="s">
        <v>24654</v>
      </c>
      <c r="C183" s="732" t="s">
        <v>24655</v>
      </c>
      <c r="D183" s="724"/>
      <c r="E183" s="941"/>
      <c r="F183" s="643"/>
    </row>
    <row r="184" spans="1:6">
      <c r="A184" s="645"/>
      <c r="B184" s="867" t="s">
        <v>24656</v>
      </c>
      <c r="C184" s="732" t="s">
        <v>24657</v>
      </c>
      <c r="D184" s="724"/>
      <c r="E184" s="941"/>
      <c r="F184" s="643"/>
    </row>
    <row r="185" spans="1:6">
      <c r="A185" s="645"/>
      <c r="B185" s="774" t="s">
        <v>24658</v>
      </c>
      <c r="C185" s="732" t="s">
        <v>24659</v>
      </c>
      <c r="D185" s="643"/>
      <c r="E185" s="941"/>
      <c r="F185" s="645"/>
    </row>
    <row r="186" spans="1:6">
      <c r="A186" s="645"/>
      <c r="B186" s="774" t="s">
        <v>24660</v>
      </c>
      <c r="C186" s="732" t="s">
        <v>24661</v>
      </c>
      <c r="D186" s="643"/>
      <c r="E186" s="942"/>
      <c r="F186" s="643"/>
    </row>
    <row r="187" spans="1:6">
      <c r="A187" s="645"/>
      <c r="B187" s="774" t="s">
        <v>24624</v>
      </c>
      <c r="C187" s="732" t="s">
        <v>24684</v>
      </c>
      <c r="D187" s="643"/>
      <c r="E187" s="975"/>
      <c r="F187" s="976"/>
    </row>
    <row r="188" spans="1:6">
      <c r="A188" s="645"/>
      <c r="B188" s="774" t="s">
        <v>24624</v>
      </c>
      <c r="C188" s="774" t="s">
        <v>24662</v>
      </c>
      <c r="D188" s="724"/>
      <c r="E188" s="942"/>
      <c r="F188" s="943"/>
    </row>
    <row r="189" spans="1:6">
      <c r="A189" s="645"/>
      <c r="B189" s="774" t="s">
        <v>24624</v>
      </c>
      <c r="C189" s="774" t="s">
        <v>24626</v>
      </c>
      <c r="D189" s="724"/>
      <c r="E189" s="942"/>
      <c r="F189" s="643"/>
    </row>
    <row r="190" spans="1:6">
      <c r="A190" s="645"/>
      <c r="B190" s="774" t="s">
        <v>24624</v>
      </c>
      <c r="C190" s="774" t="s">
        <v>24627</v>
      </c>
      <c r="D190" s="724"/>
      <c r="E190" s="942"/>
      <c r="F190" s="643"/>
    </row>
    <row r="191" spans="1:6">
      <c r="A191" s="645"/>
      <c r="B191" s="774" t="s">
        <v>24624</v>
      </c>
      <c r="C191" s="774" t="s">
        <v>24628</v>
      </c>
      <c r="D191" s="643"/>
      <c r="E191" s="942"/>
      <c r="F191" s="643"/>
    </row>
    <row r="192" spans="1:6">
      <c r="A192" s="645"/>
      <c r="B192" s="774" t="s">
        <v>24624</v>
      </c>
      <c r="C192" s="774" t="s">
        <v>24629</v>
      </c>
      <c r="D192" s="643"/>
      <c r="E192" s="942"/>
      <c r="F192" s="643"/>
    </row>
    <row r="193" spans="1:6">
      <c r="A193" s="645"/>
      <c r="B193" s="774" t="s">
        <v>24624</v>
      </c>
      <c r="C193" s="774" t="s">
        <v>24630</v>
      </c>
      <c r="D193" s="643"/>
      <c r="E193" s="942"/>
      <c r="F193" s="643"/>
    </row>
    <row r="194" spans="1:6">
      <c r="A194" s="645"/>
      <c r="B194" s="774" t="s">
        <v>24624</v>
      </c>
      <c r="C194" s="774" t="s">
        <v>24631</v>
      </c>
      <c r="D194" s="724"/>
      <c r="E194" s="941"/>
      <c r="F194" s="643"/>
    </row>
    <row r="195" spans="1:6">
      <c r="A195" s="645"/>
      <c r="B195" s="773"/>
      <c r="C195" s="910"/>
      <c r="D195" s="645"/>
      <c r="E195" s="911"/>
      <c r="F195" s="912"/>
    </row>
    <row r="196" spans="1:6">
      <c r="A196" s="645"/>
      <c r="B196" s="773"/>
      <c r="C196" s="910"/>
      <c r="D196" s="645"/>
      <c r="E196" s="911"/>
      <c r="F196" s="912"/>
    </row>
    <row r="197" spans="1:6">
      <c r="A197" s="969"/>
      <c r="B197" s="970"/>
      <c r="C197" s="969" t="s">
        <v>24685</v>
      </c>
      <c r="D197" s="970"/>
      <c r="E197" s="971"/>
      <c r="F197" s="972"/>
    </row>
    <row r="198" spans="1:6" ht="177.75" customHeight="1">
      <c r="A198" s="931"/>
      <c r="B198" s="610"/>
      <c r="C198" s="933"/>
      <c r="D198" s="931"/>
      <c r="E198" s="977"/>
      <c r="F198" s="978"/>
    </row>
    <row r="199" spans="1:6">
      <c r="A199" s="935" t="s">
        <v>24611</v>
      </c>
      <c r="B199" s="936" t="s">
        <v>24686</v>
      </c>
      <c r="C199" s="937" t="s">
        <v>24687</v>
      </c>
      <c r="D199" s="935"/>
      <c r="E199" s="938">
        <v>6895</v>
      </c>
      <c r="F199" s="939" t="s">
        <v>1528</v>
      </c>
    </row>
    <row r="200" spans="1:6">
      <c r="A200" s="645"/>
      <c r="B200" s="773"/>
      <c r="C200" s="910"/>
      <c r="D200" s="645"/>
      <c r="E200" s="911"/>
      <c r="F200" s="912"/>
    </row>
    <row r="201" spans="1:6">
      <c r="A201" s="935" t="s">
        <v>24611</v>
      </c>
      <c r="B201" s="936" t="s">
        <v>24688</v>
      </c>
      <c r="C201" s="937" t="s">
        <v>24689</v>
      </c>
      <c r="D201" s="935" t="s">
        <v>24614</v>
      </c>
      <c r="E201" s="938">
        <v>7495</v>
      </c>
      <c r="F201" s="939" t="s">
        <v>1528</v>
      </c>
    </row>
    <row r="202" spans="1:6">
      <c r="A202" s="645"/>
      <c r="B202" s="773"/>
      <c r="C202" s="910"/>
      <c r="D202" s="645"/>
      <c r="E202" s="911"/>
      <c r="F202" s="912"/>
    </row>
    <row r="203" spans="1:6">
      <c r="A203" s="935" t="s">
        <v>24611</v>
      </c>
      <c r="B203" s="936" t="s">
        <v>24690</v>
      </c>
      <c r="C203" s="937" t="s">
        <v>24691</v>
      </c>
      <c r="D203" s="935" t="s">
        <v>24614</v>
      </c>
      <c r="E203" s="938">
        <v>7895</v>
      </c>
      <c r="F203" s="939" t="s">
        <v>1528</v>
      </c>
    </row>
    <row r="204" spans="1:6">
      <c r="A204" s="645"/>
      <c r="B204" s="773"/>
      <c r="C204" s="910"/>
      <c r="D204" s="645"/>
      <c r="E204" s="911"/>
      <c r="F204" s="912"/>
    </row>
    <row r="205" spans="1:6">
      <c r="A205" s="645"/>
      <c r="B205" s="782"/>
      <c r="C205" s="773" t="s">
        <v>24692</v>
      </c>
      <c r="D205" s="645"/>
      <c r="E205" s="975"/>
      <c r="F205" s="976"/>
    </row>
    <row r="206" spans="1:6" ht="33.75">
      <c r="A206" s="645"/>
      <c r="B206" s="867" t="s">
        <v>24652</v>
      </c>
      <c r="C206" s="732" t="s">
        <v>24653</v>
      </c>
      <c r="D206" s="724"/>
      <c r="E206" s="941"/>
      <c r="F206" s="643"/>
    </row>
    <row r="207" spans="1:6" ht="22.5">
      <c r="A207" s="645"/>
      <c r="B207" s="867" t="s">
        <v>24654</v>
      </c>
      <c r="C207" s="732" t="s">
        <v>24655</v>
      </c>
      <c r="D207" s="724"/>
      <c r="E207" s="941"/>
      <c r="F207" s="643"/>
    </row>
    <row r="208" spans="1:6">
      <c r="A208" s="645"/>
      <c r="B208" s="867" t="s">
        <v>24656</v>
      </c>
      <c r="C208" s="732" t="s">
        <v>24657</v>
      </c>
      <c r="D208" s="724"/>
      <c r="E208" s="941"/>
      <c r="F208" s="643"/>
    </row>
    <row r="209" spans="1:6">
      <c r="A209" s="645"/>
      <c r="B209" s="774" t="s">
        <v>24658</v>
      </c>
      <c r="C209" s="732" t="s">
        <v>24659</v>
      </c>
      <c r="D209" s="643"/>
      <c r="E209" s="941"/>
      <c r="F209" s="645"/>
    </row>
    <row r="210" spans="1:6">
      <c r="A210" s="645"/>
      <c r="B210" s="774" t="s">
        <v>24660</v>
      </c>
      <c r="C210" s="732" t="s">
        <v>24661</v>
      </c>
      <c r="D210" s="643"/>
      <c r="E210" s="942"/>
      <c r="F210" s="643"/>
    </row>
    <row r="211" spans="1:6">
      <c r="A211" s="645"/>
      <c r="B211" s="774" t="s">
        <v>24624</v>
      </c>
      <c r="C211" s="732" t="s">
        <v>24684</v>
      </c>
      <c r="D211" s="643"/>
      <c r="E211" s="975"/>
      <c r="F211" s="976"/>
    </row>
    <row r="212" spans="1:6">
      <c r="A212" s="645"/>
      <c r="B212" s="774" t="s">
        <v>24624</v>
      </c>
      <c r="C212" s="774" t="s">
        <v>24662</v>
      </c>
      <c r="D212" s="724"/>
      <c r="E212" s="942"/>
      <c r="F212" s="943"/>
    </row>
    <row r="213" spans="1:6">
      <c r="A213" s="645"/>
      <c r="B213" s="774" t="s">
        <v>24624</v>
      </c>
      <c r="C213" s="774" t="s">
        <v>24626</v>
      </c>
      <c r="D213" s="724"/>
      <c r="E213" s="942"/>
      <c r="F213" s="643"/>
    </row>
    <row r="214" spans="1:6">
      <c r="A214" s="645"/>
      <c r="B214" s="774" t="s">
        <v>24624</v>
      </c>
      <c r="C214" s="774" t="s">
        <v>24627</v>
      </c>
      <c r="D214" s="724"/>
      <c r="E214" s="942"/>
      <c r="F214" s="643"/>
    </row>
    <row r="215" spans="1:6">
      <c r="A215" s="645"/>
      <c r="B215" s="774" t="s">
        <v>24624</v>
      </c>
      <c r="C215" s="774" t="s">
        <v>24628</v>
      </c>
      <c r="D215" s="643"/>
      <c r="E215" s="942"/>
      <c r="F215" s="643"/>
    </row>
    <row r="216" spans="1:6">
      <c r="A216" s="645"/>
      <c r="B216" s="774" t="s">
        <v>24624</v>
      </c>
      <c r="C216" s="774" t="s">
        <v>24629</v>
      </c>
      <c r="D216" s="643"/>
      <c r="E216" s="942"/>
      <c r="F216" s="643"/>
    </row>
    <row r="217" spans="1:6">
      <c r="A217" s="645"/>
      <c r="B217" s="774" t="s">
        <v>24624</v>
      </c>
      <c r="C217" s="774" t="s">
        <v>24630</v>
      </c>
      <c r="D217" s="643"/>
      <c r="E217" s="942"/>
      <c r="F217" s="643"/>
    </row>
    <row r="218" spans="1:6">
      <c r="A218" s="645"/>
      <c r="B218" s="774" t="s">
        <v>24624</v>
      </c>
      <c r="C218" s="774" t="s">
        <v>24631</v>
      </c>
      <c r="D218" s="724"/>
      <c r="E218" s="941"/>
      <c r="F218" s="643"/>
    </row>
    <row r="219" spans="1:6">
      <c r="A219" s="645"/>
      <c r="B219" s="1791"/>
      <c r="C219" s="1791"/>
      <c r="D219" s="1791"/>
      <c r="E219" s="911"/>
      <c r="F219" s="912"/>
    </row>
    <row r="220" spans="1:6">
      <c r="A220" s="944"/>
      <c r="B220" s="979"/>
      <c r="C220" s="944" t="s">
        <v>24693</v>
      </c>
      <c r="D220" s="946"/>
      <c r="E220" s="980"/>
      <c r="F220" s="948"/>
    </row>
    <row r="221" spans="1:6">
      <c r="A221" s="645" t="s">
        <v>24638</v>
      </c>
      <c r="B221" s="774" t="s">
        <v>24664</v>
      </c>
      <c r="C221" s="1800" t="s">
        <v>24665</v>
      </c>
      <c r="D221" s="1800"/>
      <c r="E221" s="949">
        <v>85</v>
      </c>
      <c r="F221" s="981" t="s">
        <v>1528</v>
      </c>
    </row>
    <row r="222" spans="1:6">
      <c r="A222" s="645" t="s">
        <v>24638</v>
      </c>
      <c r="B222" s="867" t="s">
        <v>24652</v>
      </c>
      <c r="C222" s="1800" t="s">
        <v>24653</v>
      </c>
      <c r="D222" s="1800"/>
      <c r="E222" s="949">
        <v>160</v>
      </c>
      <c r="F222" s="981" t="s">
        <v>1528</v>
      </c>
    </row>
    <row r="223" spans="1:6">
      <c r="A223" s="645" t="s">
        <v>24638</v>
      </c>
      <c r="B223" s="867" t="s">
        <v>24654</v>
      </c>
      <c r="C223" s="1800" t="s">
        <v>24655</v>
      </c>
      <c r="D223" s="1800"/>
      <c r="E223" s="949">
        <v>190</v>
      </c>
      <c r="F223" s="981" t="s">
        <v>1528</v>
      </c>
    </row>
    <row r="224" spans="1:6">
      <c r="A224" s="645" t="s">
        <v>24638</v>
      </c>
      <c r="B224" s="867" t="s">
        <v>24658</v>
      </c>
      <c r="C224" s="1800" t="s">
        <v>24659</v>
      </c>
      <c r="D224" s="1800"/>
      <c r="E224" s="949">
        <v>330</v>
      </c>
      <c r="F224" s="981" t="s">
        <v>1528</v>
      </c>
    </row>
    <row r="225" spans="1:6">
      <c r="A225" s="645" t="s">
        <v>24638</v>
      </c>
      <c r="B225" s="867" t="s">
        <v>24656</v>
      </c>
      <c r="C225" s="1800" t="s">
        <v>24657</v>
      </c>
      <c r="D225" s="1800"/>
      <c r="E225" s="949">
        <v>290</v>
      </c>
      <c r="F225" s="981" t="s">
        <v>1528</v>
      </c>
    </row>
    <row r="226" spans="1:6">
      <c r="A226" s="645" t="s">
        <v>24638</v>
      </c>
      <c r="B226" s="867" t="s">
        <v>24666</v>
      </c>
      <c r="C226" s="1800" t="s">
        <v>24667</v>
      </c>
      <c r="D226" s="1800"/>
      <c r="E226" s="949">
        <v>80</v>
      </c>
      <c r="F226" s="981" t="s">
        <v>1528</v>
      </c>
    </row>
    <row r="227" spans="1:6">
      <c r="A227" s="645" t="s">
        <v>24638</v>
      </c>
      <c r="B227" s="867" t="s">
        <v>24668</v>
      </c>
      <c r="C227" s="1800" t="s">
        <v>24669</v>
      </c>
      <c r="D227" s="1800"/>
      <c r="E227" s="949">
        <v>180</v>
      </c>
      <c r="F227" s="981" t="s">
        <v>1528</v>
      </c>
    </row>
    <row r="228" spans="1:6">
      <c r="A228" s="645" t="s">
        <v>24638</v>
      </c>
      <c r="B228" s="867" t="s">
        <v>24660</v>
      </c>
      <c r="C228" s="1800" t="s">
        <v>24661</v>
      </c>
      <c r="D228" s="1800"/>
      <c r="E228" s="949">
        <v>55</v>
      </c>
      <c r="F228" s="981" t="s">
        <v>1528</v>
      </c>
    </row>
    <row r="229" spans="1:6">
      <c r="A229" s="645" t="s">
        <v>24638</v>
      </c>
      <c r="B229" s="774" t="s">
        <v>24670</v>
      </c>
      <c r="C229" s="1800" t="s">
        <v>24671</v>
      </c>
      <c r="D229" s="1800"/>
      <c r="E229" s="949">
        <v>220</v>
      </c>
      <c r="F229" s="981" t="s">
        <v>1528</v>
      </c>
    </row>
    <row r="230" spans="1:6">
      <c r="A230" s="895" t="s">
        <v>24638</v>
      </c>
      <c r="B230" s="918" t="s">
        <v>24643</v>
      </c>
      <c r="C230" s="919" t="s">
        <v>24644</v>
      </c>
      <c r="D230" s="919"/>
      <c r="E230" s="920">
        <v>265</v>
      </c>
      <c r="F230" s="921" t="s">
        <v>1528</v>
      </c>
    </row>
    <row r="231" spans="1:6">
      <c r="A231" s="645"/>
      <c r="B231" s="774"/>
      <c r="C231" s="867"/>
      <c r="D231" s="867"/>
      <c r="E231" s="949"/>
      <c r="F231" s="981"/>
    </row>
    <row r="232" spans="1:6">
      <c r="A232" s="645"/>
      <c r="B232" s="950"/>
      <c r="C232" s="951"/>
      <c r="D232" s="910"/>
      <c r="E232" s="949"/>
      <c r="F232" s="952"/>
    </row>
    <row r="233" spans="1:6">
      <c r="A233" s="944"/>
      <c r="B233" s="945"/>
      <c r="C233" s="944" t="s">
        <v>24645</v>
      </c>
      <c r="D233" s="946"/>
      <c r="E233" s="980"/>
      <c r="F233" s="948"/>
    </row>
    <row r="234" spans="1:6">
      <c r="A234" s="645"/>
      <c r="B234" s="2250" t="s">
        <v>24646</v>
      </c>
      <c r="C234" s="2250"/>
      <c r="D234" s="2250"/>
      <c r="E234" s="2250"/>
      <c r="F234" s="643"/>
    </row>
    <row r="235" spans="1:6">
      <c r="A235" s="645" t="s">
        <v>24133</v>
      </c>
      <c r="B235" s="982" t="s">
        <v>24694</v>
      </c>
      <c r="C235" s="688" t="s">
        <v>24695</v>
      </c>
      <c r="D235" s="688"/>
      <c r="E235" s="949">
        <v>465</v>
      </c>
      <c r="F235" s="981" t="s">
        <v>1528</v>
      </c>
    </row>
    <row r="236" spans="1:6">
      <c r="A236" s="645" t="s">
        <v>24133</v>
      </c>
      <c r="B236" s="982" t="s">
        <v>24696</v>
      </c>
      <c r="C236" s="688" t="s">
        <v>24697</v>
      </c>
      <c r="D236" s="688"/>
      <c r="E236" s="949">
        <v>465</v>
      </c>
      <c r="F236" s="981" t="s">
        <v>1528</v>
      </c>
    </row>
    <row r="237" spans="1:6">
      <c r="A237" s="955"/>
      <c r="B237" s="982"/>
      <c r="C237" s="957"/>
      <c r="D237" s="957"/>
      <c r="E237" s="961"/>
      <c r="F237" s="959"/>
    </row>
    <row r="238" spans="1:6">
      <c r="A238" s="955"/>
      <c r="B238" s="956" t="s">
        <v>24649</v>
      </c>
      <c r="C238" s="957"/>
      <c r="D238" s="957"/>
      <c r="E238" s="958"/>
      <c r="F238" s="959"/>
    </row>
    <row r="240" spans="1:6" ht="24.75">
      <c r="A240" s="955"/>
      <c r="B240" s="960"/>
      <c r="C240" s="2251" t="s">
        <v>24698</v>
      </c>
      <c r="D240" s="2251"/>
      <c r="E240" s="961"/>
      <c r="F240" s="959"/>
    </row>
    <row r="241" spans="1:6">
      <c r="A241" s="962" t="s">
        <v>24606</v>
      </c>
      <c r="B241" s="963" t="s">
        <v>24607</v>
      </c>
      <c r="C241" s="962" t="s">
        <v>4984</v>
      </c>
      <c r="D241" s="962" t="s">
        <v>24608</v>
      </c>
      <c r="E241" s="964" t="s">
        <v>4987</v>
      </c>
      <c r="F241" s="965" t="s">
        <v>1528</v>
      </c>
    </row>
    <row r="242" spans="1:6" ht="62.25" customHeight="1">
      <c r="A242" s="931"/>
      <c r="B242" s="966"/>
      <c r="C242" s="967"/>
      <c r="D242" s="967"/>
      <c r="E242" s="968"/>
      <c r="F242" s="578"/>
    </row>
    <row r="243" spans="1:6">
      <c r="A243" s="969"/>
      <c r="B243" s="970"/>
      <c r="C243" s="969" t="s">
        <v>24699</v>
      </c>
      <c r="D243" s="970"/>
      <c r="E243" s="971"/>
      <c r="F243" s="972"/>
    </row>
    <row r="244" spans="1:6" ht="169.5" customHeight="1">
      <c r="A244" s="931"/>
      <c r="B244" s="610"/>
      <c r="C244" s="610"/>
      <c r="D244" s="610"/>
      <c r="E244" s="973"/>
      <c r="F244" s="974"/>
    </row>
    <row r="245" spans="1:6">
      <c r="A245" s="935" t="s">
        <v>24638</v>
      </c>
      <c r="B245" s="936" t="s">
        <v>24700</v>
      </c>
      <c r="C245" s="937" t="s">
        <v>24701</v>
      </c>
      <c r="D245" s="935" t="s">
        <v>24614</v>
      </c>
      <c r="E245" s="938">
        <v>7200</v>
      </c>
      <c r="F245" s="939" t="s">
        <v>1528</v>
      </c>
    </row>
    <row r="246" spans="1:6">
      <c r="A246" s="645"/>
      <c r="B246" s="773"/>
      <c r="C246" s="910"/>
      <c r="D246" s="645"/>
      <c r="E246" s="911"/>
      <c r="F246" s="912"/>
    </row>
    <row r="247" spans="1:6">
      <c r="A247" s="935" t="s">
        <v>24638</v>
      </c>
      <c r="B247" s="936" t="s">
        <v>24702</v>
      </c>
      <c r="C247" s="937" t="s">
        <v>24703</v>
      </c>
      <c r="D247" s="935" t="s">
        <v>24614</v>
      </c>
      <c r="E247" s="938">
        <v>8500</v>
      </c>
      <c r="F247" s="939" t="s">
        <v>1528</v>
      </c>
    </row>
    <row r="248" spans="1:6">
      <c r="A248" s="645"/>
      <c r="B248" s="773"/>
      <c r="C248" s="910"/>
      <c r="D248" s="645"/>
      <c r="E248" s="911"/>
      <c r="F248" s="912"/>
    </row>
    <row r="249" spans="1:6">
      <c r="A249" s="645"/>
      <c r="B249" s="782"/>
      <c r="C249" s="774"/>
      <c r="D249" s="645"/>
      <c r="E249" s="940"/>
      <c r="F249" s="912"/>
    </row>
    <row r="250" spans="1:6">
      <c r="A250" s="645"/>
      <c r="B250" s="782"/>
      <c r="C250" s="773" t="s">
        <v>24615</v>
      </c>
      <c r="D250" s="645"/>
      <c r="E250" s="941"/>
      <c r="F250" s="643"/>
    </row>
    <row r="251" spans="1:6">
      <c r="A251" s="645"/>
      <c r="B251" s="774" t="s">
        <v>24624</v>
      </c>
      <c r="C251" s="732" t="s">
        <v>24704</v>
      </c>
      <c r="D251" s="724">
        <v>1</v>
      </c>
      <c r="E251" s="941"/>
      <c r="F251" s="643"/>
    </row>
    <row r="252" spans="1:6">
      <c r="A252" s="645"/>
      <c r="B252" s="774" t="s">
        <v>24624</v>
      </c>
      <c r="C252" s="732" t="s">
        <v>24705</v>
      </c>
      <c r="D252" s="724">
        <v>2</v>
      </c>
      <c r="E252" s="941"/>
      <c r="F252" s="643"/>
    </row>
    <row r="253" spans="1:6">
      <c r="A253" s="645"/>
      <c r="B253" s="774" t="s">
        <v>24624</v>
      </c>
      <c r="C253" s="732" t="s">
        <v>24706</v>
      </c>
      <c r="D253" s="724">
        <v>1</v>
      </c>
      <c r="E253" s="941"/>
      <c r="F253" s="643"/>
    </row>
    <row r="254" spans="1:6">
      <c r="A254" s="645"/>
      <c r="B254" s="774" t="s">
        <v>24624</v>
      </c>
      <c r="C254" s="732" t="s">
        <v>24707</v>
      </c>
      <c r="D254" s="643">
        <v>2</v>
      </c>
      <c r="E254" s="941"/>
      <c r="F254" s="645"/>
    </row>
    <row r="255" spans="1:6">
      <c r="A255" s="645"/>
      <c r="B255" s="774" t="s">
        <v>24624</v>
      </c>
      <c r="C255" s="732" t="s">
        <v>24708</v>
      </c>
      <c r="D255" s="643">
        <v>1</v>
      </c>
      <c r="E255" s="942"/>
      <c r="F255" s="643"/>
    </row>
    <row r="256" spans="1:6">
      <c r="A256" s="645"/>
      <c r="B256" s="774" t="s">
        <v>24624</v>
      </c>
      <c r="C256" s="732" t="s">
        <v>24709</v>
      </c>
      <c r="D256" s="643">
        <v>2</v>
      </c>
      <c r="E256" s="975"/>
      <c r="F256" s="976"/>
    </row>
    <row r="257" spans="1:6">
      <c r="A257" s="645"/>
      <c r="B257" s="774" t="s">
        <v>24624</v>
      </c>
      <c r="C257" s="774" t="s">
        <v>24710</v>
      </c>
      <c r="D257" s="724">
        <v>1</v>
      </c>
      <c r="E257" s="942"/>
      <c r="F257" s="943"/>
    </row>
    <row r="258" spans="1:6">
      <c r="A258" s="645"/>
      <c r="B258" s="774" t="s">
        <v>24624</v>
      </c>
      <c r="C258" s="774" t="s">
        <v>24711</v>
      </c>
      <c r="D258" s="724">
        <v>1</v>
      </c>
      <c r="E258" s="942"/>
      <c r="F258" s="643"/>
    </row>
    <row r="259" spans="1:6">
      <c r="A259" s="645"/>
      <c r="B259" s="774"/>
      <c r="C259" s="774"/>
      <c r="D259" s="724"/>
      <c r="E259" s="942"/>
      <c r="F259" s="643"/>
    </row>
    <row r="260" spans="1:6" ht="257.25" customHeight="1">
      <c r="A260" s="645"/>
      <c r="B260" s="774"/>
      <c r="C260" s="774"/>
      <c r="D260" s="724"/>
      <c r="E260" s="942"/>
      <c r="F260" s="643"/>
    </row>
    <row r="261" spans="1:6">
      <c r="A261" s="983"/>
      <c r="B261" s="984"/>
      <c r="C261" s="983" t="s">
        <v>24712</v>
      </c>
      <c r="D261" s="985"/>
      <c r="E261" s="986"/>
      <c r="F261" s="987"/>
    </row>
    <row r="262" spans="1:6">
      <c r="A262" s="645"/>
      <c r="B262" s="774"/>
      <c r="C262" s="774"/>
      <c r="D262" s="724"/>
      <c r="E262" s="942"/>
      <c r="F262" s="643"/>
    </row>
    <row r="263" spans="1:6">
      <c r="A263" s="645"/>
      <c r="B263" s="774"/>
      <c r="C263" s="774"/>
      <c r="D263" s="724"/>
      <c r="E263" s="942"/>
      <c r="F263" s="643"/>
    </row>
    <row r="264" spans="1:6" ht="22.5">
      <c r="A264" s="645" t="s">
        <v>24638</v>
      </c>
      <c r="B264" s="774" t="s">
        <v>24700</v>
      </c>
      <c r="C264" s="867" t="s">
        <v>24701</v>
      </c>
      <c r="D264" s="867"/>
      <c r="E264" s="949">
        <v>7260</v>
      </c>
      <c r="F264" s="981" t="s">
        <v>1528</v>
      </c>
    </row>
    <row r="265" spans="1:6">
      <c r="A265" s="645" t="s">
        <v>24638</v>
      </c>
      <c r="B265" s="774" t="s">
        <v>24713</v>
      </c>
      <c r="C265" s="867" t="s">
        <v>24714</v>
      </c>
      <c r="D265" s="867"/>
      <c r="E265" s="949">
        <v>355</v>
      </c>
      <c r="F265" s="981" t="s">
        <v>1528</v>
      </c>
    </row>
    <row r="266" spans="1:6" ht="22.5">
      <c r="A266" s="645" t="s">
        <v>24638</v>
      </c>
      <c r="B266" s="774" t="s">
        <v>24715</v>
      </c>
      <c r="C266" s="867" t="s">
        <v>24716</v>
      </c>
      <c r="D266" s="867"/>
      <c r="E266" s="949">
        <v>550</v>
      </c>
      <c r="F266" s="981" t="s">
        <v>1528</v>
      </c>
    </row>
    <row r="267" spans="1:6" ht="22.5">
      <c r="A267" s="645" t="s">
        <v>24638</v>
      </c>
      <c r="B267" s="688" t="s">
        <v>24717</v>
      </c>
      <c r="C267" s="867" t="s">
        <v>24718</v>
      </c>
      <c r="D267" s="867"/>
      <c r="E267" s="949">
        <v>280</v>
      </c>
      <c r="F267" s="981" t="s">
        <v>1528</v>
      </c>
    </row>
    <row r="268" spans="1:6">
      <c r="A268" s="645" t="s">
        <v>24611</v>
      </c>
      <c r="B268" s="774" t="s">
        <v>24719</v>
      </c>
      <c r="C268" s="867" t="s">
        <v>24720</v>
      </c>
      <c r="D268" s="867"/>
      <c r="E268" s="949">
        <v>1500</v>
      </c>
      <c r="F268" s="981" t="s">
        <v>1528</v>
      </c>
    </row>
    <row r="269" spans="1:6">
      <c r="A269" s="645" t="s">
        <v>24638</v>
      </c>
      <c r="B269" s="774" t="s">
        <v>24721</v>
      </c>
      <c r="C269" s="867" t="s">
        <v>24722</v>
      </c>
      <c r="D269" s="867"/>
      <c r="E269" s="949">
        <v>155</v>
      </c>
      <c r="F269" s="981" t="s">
        <v>1528</v>
      </c>
    </row>
    <row r="270" spans="1:6">
      <c r="A270" s="645" t="s">
        <v>24638</v>
      </c>
      <c r="B270" s="774" t="s">
        <v>24723</v>
      </c>
      <c r="C270" s="867" t="s">
        <v>24724</v>
      </c>
      <c r="D270" s="867"/>
      <c r="E270" s="949">
        <v>1100</v>
      </c>
      <c r="F270" s="981" t="s">
        <v>1528</v>
      </c>
    </row>
    <row r="271" spans="1:6">
      <c r="A271" s="645" t="s">
        <v>24611</v>
      </c>
      <c r="B271" s="774" t="s">
        <v>24725</v>
      </c>
      <c r="C271" s="867" t="s">
        <v>24726</v>
      </c>
      <c r="D271" s="867"/>
      <c r="E271" s="949">
        <v>7500</v>
      </c>
      <c r="F271" s="981" t="s">
        <v>1528</v>
      </c>
    </row>
    <row r="272" spans="1:6">
      <c r="A272" s="645"/>
      <c r="B272" s="773"/>
      <c r="C272" s="910"/>
      <c r="D272" s="645"/>
      <c r="E272" s="911"/>
      <c r="F272" s="912"/>
    </row>
    <row r="273" spans="1:6">
      <c r="A273" s="944"/>
      <c r="B273" s="979"/>
      <c r="C273" s="944" t="s">
        <v>24727</v>
      </c>
      <c r="D273" s="946"/>
      <c r="E273" s="980"/>
      <c r="F273" s="948"/>
    </row>
    <row r="274" spans="1:6">
      <c r="A274" s="645" t="s">
        <v>24638</v>
      </c>
      <c r="B274" s="774" t="s">
        <v>24728</v>
      </c>
      <c r="C274" s="1800" t="s">
        <v>24729</v>
      </c>
      <c r="D274" s="1800"/>
      <c r="E274" s="949">
        <v>145</v>
      </c>
      <c r="F274" s="981" t="s">
        <v>1528</v>
      </c>
    </row>
    <row r="275" spans="1:6">
      <c r="A275" s="645" t="s">
        <v>24638</v>
      </c>
      <c r="B275" s="774" t="s">
        <v>24730</v>
      </c>
      <c r="C275" s="1800" t="s">
        <v>24731</v>
      </c>
      <c r="D275" s="1800"/>
      <c r="E275" s="949">
        <v>145</v>
      </c>
      <c r="F275" s="981" t="s">
        <v>1528</v>
      </c>
    </row>
    <row r="276" spans="1:6">
      <c r="A276" s="645" t="s">
        <v>24638</v>
      </c>
      <c r="B276" s="774" t="s">
        <v>24732</v>
      </c>
      <c r="C276" s="1800" t="s">
        <v>24733</v>
      </c>
      <c r="D276" s="1800"/>
      <c r="E276" s="949">
        <v>385</v>
      </c>
      <c r="F276" s="981" t="s">
        <v>1528</v>
      </c>
    </row>
    <row r="277" spans="1:6">
      <c r="A277" s="645" t="s">
        <v>24638</v>
      </c>
      <c r="B277" s="774" t="s">
        <v>24734</v>
      </c>
      <c r="C277" s="1800" t="s">
        <v>24735</v>
      </c>
      <c r="D277" s="1800"/>
      <c r="E277" s="949">
        <v>35</v>
      </c>
      <c r="F277" s="981" t="s">
        <v>1528</v>
      </c>
    </row>
    <row r="278" spans="1:6">
      <c r="A278" s="645" t="s">
        <v>24638</v>
      </c>
      <c r="B278" s="774" t="s">
        <v>24736</v>
      </c>
      <c r="C278" s="1800" t="s">
        <v>24737</v>
      </c>
      <c r="D278" s="1800"/>
      <c r="E278" s="949">
        <v>385</v>
      </c>
      <c r="F278" s="981" t="s">
        <v>1528</v>
      </c>
    </row>
    <row r="279" spans="1:6">
      <c r="A279" s="895" t="s">
        <v>24638</v>
      </c>
      <c r="B279" s="918" t="s">
        <v>24643</v>
      </c>
      <c r="C279" s="919" t="s">
        <v>24644</v>
      </c>
      <c r="D279" s="919"/>
      <c r="E279" s="920">
        <v>265</v>
      </c>
      <c r="F279" s="921" t="s">
        <v>1528</v>
      </c>
    </row>
    <row r="280" spans="1:6">
      <c r="A280" s="895" t="s">
        <v>24638</v>
      </c>
      <c r="B280" t="s">
        <v>24738</v>
      </c>
      <c r="C280" s="919" t="s">
        <v>24739</v>
      </c>
      <c r="D280" s="919"/>
      <c r="E280" s="920">
        <v>275</v>
      </c>
      <c r="F280" s="921" t="s">
        <v>1528</v>
      </c>
    </row>
    <row r="282" spans="1:6" ht="24.75">
      <c r="A282" s="955"/>
      <c r="B282" s="960"/>
      <c r="C282" s="2251" t="s">
        <v>24740</v>
      </c>
      <c r="D282" s="2251"/>
      <c r="E282" s="961"/>
      <c r="F282" s="959"/>
    </row>
    <row r="283" spans="1:6">
      <c r="A283" s="962" t="s">
        <v>24606</v>
      </c>
      <c r="B283" s="963" t="s">
        <v>24607</v>
      </c>
      <c r="C283" s="962" t="s">
        <v>4984</v>
      </c>
      <c r="D283" s="962" t="s">
        <v>24608</v>
      </c>
      <c r="E283" s="964" t="s">
        <v>4987</v>
      </c>
      <c r="F283" s="965" t="s">
        <v>1528</v>
      </c>
    </row>
    <row r="284" spans="1:6" ht="72.75" customHeight="1">
      <c r="A284" s="931"/>
      <c r="B284" s="966"/>
      <c r="C284" s="967"/>
      <c r="D284" s="967"/>
      <c r="E284" s="968"/>
      <c r="F284" s="578"/>
    </row>
    <row r="285" spans="1:6">
      <c r="A285" s="969"/>
      <c r="B285" s="970"/>
      <c r="C285" s="969" t="s">
        <v>24741</v>
      </c>
      <c r="D285" s="970"/>
      <c r="E285" s="971"/>
      <c r="F285" s="972"/>
    </row>
    <row r="286" spans="1:6" ht="154.5" customHeight="1">
      <c r="A286" s="931"/>
      <c r="B286" s="610"/>
      <c r="C286" s="610"/>
      <c r="D286" s="610"/>
      <c r="E286" s="973"/>
      <c r="F286" s="974"/>
    </row>
    <row r="287" spans="1:6">
      <c r="A287" s="935" t="s">
        <v>24611</v>
      </c>
      <c r="B287" s="936" t="s">
        <v>24742</v>
      </c>
      <c r="C287" s="937" t="s">
        <v>24743</v>
      </c>
      <c r="D287" s="935" t="s">
        <v>24614</v>
      </c>
      <c r="E287" s="938">
        <v>20000</v>
      </c>
      <c r="F287" s="939" t="s">
        <v>1528</v>
      </c>
    </row>
    <row r="288" spans="1:6">
      <c r="A288" s="645"/>
      <c r="B288" s="773"/>
      <c r="C288" s="910"/>
      <c r="D288" s="645"/>
      <c r="E288" s="911"/>
      <c r="F288" s="912"/>
    </row>
    <row r="289" spans="1:6">
      <c r="A289" s="645"/>
      <c r="B289" s="782"/>
      <c r="C289" s="773" t="s">
        <v>24744</v>
      </c>
      <c r="D289" s="645"/>
      <c r="E289" s="975"/>
      <c r="F289" s="976"/>
    </row>
    <row r="290" spans="1:6">
      <c r="A290" s="645"/>
      <c r="B290" s="774" t="s">
        <v>24624</v>
      </c>
      <c r="C290" s="867" t="s">
        <v>24657</v>
      </c>
      <c r="D290" s="724"/>
      <c r="E290" s="941"/>
      <c r="F290" s="643"/>
    </row>
    <row r="291" spans="1:6">
      <c r="A291" s="645"/>
      <c r="B291" s="774" t="s">
        <v>24624</v>
      </c>
      <c r="C291" s="867" t="s">
        <v>24661</v>
      </c>
      <c r="D291" s="643"/>
      <c r="E291" s="942"/>
      <c r="F291" s="643"/>
    </row>
    <row r="292" spans="1:6">
      <c r="A292" s="645"/>
      <c r="B292" s="774" t="s">
        <v>24624</v>
      </c>
      <c r="C292" s="732" t="s">
        <v>24745</v>
      </c>
      <c r="D292" s="724"/>
      <c r="E292" s="941"/>
      <c r="F292" s="643"/>
    </row>
    <row r="293" spans="1:6">
      <c r="A293" s="645"/>
      <c r="B293" s="774" t="s">
        <v>24624</v>
      </c>
      <c r="C293" s="732" t="s">
        <v>24746</v>
      </c>
      <c r="D293" s="724"/>
      <c r="E293" s="941"/>
      <c r="F293" s="643"/>
    </row>
    <row r="294" spans="1:6">
      <c r="A294" s="645"/>
      <c r="B294" s="774" t="s">
        <v>24624</v>
      </c>
      <c r="C294" s="732" t="s">
        <v>24747</v>
      </c>
      <c r="D294" s="724"/>
      <c r="E294" s="941"/>
      <c r="F294" s="643"/>
    </row>
    <row r="295" spans="1:6">
      <c r="A295" s="645"/>
      <c r="B295" s="774" t="s">
        <v>24624</v>
      </c>
      <c r="C295" s="732" t="s">
        <v>24748</v>
      </c>
      <c r="D295" s="724"/>
      <c r="E295" s="941"/>
      <c r="F295" s="643"/>
    </row>
    <row r="296" spans="1:6">
      <c r="A296" s="645"/>
      <c r="B296" s="774" t="s">
        <v>24624</v>
      </c>
      <c r="C296" s="732" t="s">
        <v>24684</v>
      </c>
      <c r="D296" s="643"/>
      <c r="E296" s="975"/>
      <c r="F296" s="976"/>
    </row>
    <row r="297" spans="1:6">
      <c r="A297" s="645"/>
      <c r="B297" s="774" t="s">
        <v>24624</v>
      </c>
      <c r="C297" s="774" t="s">
        <v>24662</v>
      </c>
      <c r="D297" s="724"/>
      <c r="E297" s="942"/>
      <c r="F297" s="943"/>
    </row>
    <row r="298" spans="1:6">
      <c r="A298" s="645"/>
      <c r="B298" s="774" t="s">
        <v>24624</v>
      </c>
      <c r="C298" s="774" t="s">
        <v>24626</v>
      </c>
      <c r="D298" s="724"/>
      <c r="E298" s="942"/>
      <c r="F298" s="643"/>
    </row>
    <row r="299" spans="1:6">
      <c r="A299" s="645"/>
      <c r="B299" s="774" t="s">
        <v>24624</v>
      </c>
      <c r="C299" s="774" t="s">
        <v>24749</v>
      </c>
      <c r="D299" s="724"/>
      <c r="E299" s="942"/>
      <c r="F299" s="643"/>
    </row>
    <row r="300" spans="1:6">
      <c r="A300" s="645"/>
      <c r="B300" s="774" t="s">
        <v>24624</v>
      </c>
      <c r="C300" s="774" t="s">
        <v>24628</v>
      </c>
      <c r="D300" s="643"/>
      <c r="E300" s="942"/>
      <c r="F300" s="643"/>
    </row>
    <row r="301" spans="1:6">
      <c r="A301" s="645"/>
      <c r="B301" s="774" t="s">
        <v>24624</v>
      </c>
      <c r="C301" s="774" t="s">
        <v>24629</v>
      </c>
      <c r="D301" s="643"/>
      <c r="E301" s="942"/>
      <c r="F301" s="643"/>
    </row>
    <row r="302" spans="1:6">
      <c r="A302" s="645"/>
      <c r="B302" s="774" t="s">
        <v>24624</v>
      </c>
      <c r="C302" s="774" t="s">
        <v>24630</v>
      </c>
      <c r="D302" s="643"/>
      <c r="E302" s="942"/>
      <c r="F302" s="643"/>
    </row>
    <row r="303" spans="1:6">
      <c r="A303" s="645"/>
      <c r="B303" s="774" t="s">
        <v>24624</v>
      </c>
      <c r="C303" s="774" t="s">
        <v>24631</v>
      </c>
      <c r="D303" s="724"/>
      <c r="E303" s="941"/>
      <c r="F303" s="643"/>
    </row>
    <row r="304" spans="1:6">
      <c r="A304" s="645"/>
      <c r="B304" s="1791"/>
      <c r="C304" s="1791"/>
      <c r="D304" s="1791"/>
      <c r="E304" s="911"/>
      <c r="F304" s="912"/>
    </row>
    <row r="305" spans="1:6">
      <c r="A305" s="983"/>
      <c r="B305" s="984"/>
      <c r="C305" s="983" t="s">
        <v>24750</v>
      </c>
      <c r="D305" s="985"/>
      <c r="E305" s="986"/>
      <c r="F305" s="987"/>
    </row>
    <row r="306" spans="1:6" ht="143.25" customHeight="1">
      <c r="A306" s="645"/>
      <c r="B306" s="867"/>
      <c r="C306" s="867"/>
      <c r="D306" s="867"/>
      <c r="E306" s="988"/>
      <c r="F306" s="981"/>
    </row>
    <row r="307" spans="1:6" ht="22.5">
      <c r="A307" s="645" t="s">
        <v>24611</v>
      </c>
      <c r="B307" s="774" t="s">
        <v>24742</v>
      </c>
      <c r="C307" s="867" t="s">
        <v>24743</v>
      </c>
      <c r="D307" s="867"/>
      <c r="E307" s="949">
        <v>20000</v>
      </c>
      <c r="F307" s="981" t="s">
        <v>1528</v>
      </c>
    </row>
    <row r="308" spans="1:6">
      <c r="A308" s="645" t="s">
        <v>24638</v>
      </c>
      <c r="B308" s="774" t="s">
        <v>24713</v>
      </c>
      <c r="C308" s="867" t="s">
        <v>24714</v>
      </c>
      <c r="D308" s="867"/>
      <c r="E308" s="949">
        <v>355</v>
      </c>
      <c r="F308" s="981" t="s">
        <v>1528</v>
      </c>
    </row>
    <row r="309" spans="1:6">
      <c r="A309" s="645" t="s">
        <v>24638</v>
      </c>
      <c r="B309" s="774" t="s">
        <v>24751</v>
      </c>
      <c r="C309" s="867" t="s">
        <v>24752</v>
      </c>
      <c r="D309" s="867"/>
      <c r="E309" s="949">
        <v>520</v>
      </c>
      <c r="F309" s="981" t="s">
        <v>1528</v>
      </c>
    </row>
    <row r="310" spans="1:6" ht="22.5">
      <c r="A310" s="645" t="s">
        <v>24638</v>
      </c>
      <c r="B310" s="688" t="s">
        <v>24753</v>
      </c>
      <c r="C310" s="867" t="s">
        <v>24754</v>
      </c>
      <c r="D310" s="867"/>
      <c r="E310" s="949">
        <v>255</v>
      </c>
      <c r="F310" s="981" t="s">
        <v>1528</v>
      </c>
    </row>
    <row r="311" spans="1:6" ht="22.5">
      <c r="A311" s="645" t="s">
        <v>24611</v>
      </c>
      <c r="B311" s="774" t="s">
        <v>24755</v>
      </c>
      <c r="C311" s="867" t="s">
        <v>24756</v>
      </c>
      <c r="D311" s="867"/>
      <c r="E311" s="949">
        <v>4045</v>
      </c>
      <c r="F311" s="981" t="s">
        <v>1528</v>
      </c>
    </row>
    <row r="312" spans="1:6">
      <c r="A312" s="645" t="s">
        <v>24638</v>
      </c>
      <c r="B312" s="774" t="s">
        <v>24757</v>
      </c>
      <c r="C312" s="867" t="s">
        <v>24758</v>
      </c>
      <c r="D312" s="867"/>
      <c r="E312" s="949">
        <v>175</v>
      </c>
      <c r="F312" s="981" t="s">
        <v>1528</v>
      </c>
    </row>
    <row r="313" spans="1:6">
      <c r="A313" s="645" t="s">
        <v>24638</v>
      </c>
      <c r="B313" s="774" t="s">
        <v>24723</v>
      </c>
      <c r="C313" s="867" t="s">
        <v>24724</v>
      </c>
      <c r="D313" s="867"/>
      <c r="E313" s="949">
        <v>1100</v>
      </c>
      <c r="F313" s="981" t="s">
        <v>1528</v>
      </c>
    </row>
    <row r="314" spans="1:6">
      <c r="A314" s="645" t="s">
        <v>24611</v>
      </c>
      <c r="B314" s="774" t="s">
        <v>24759</v>
      </c>
      <c r="C314" s="867" t="s">
        <v>24760</v>
      </c>
      <c r="D314" s="867"/>
      <c r="E314" s="949">
        <v>695</v>
      </c>
      <c r="F314" s="981" t="s">
        <v>1528</v>
      </c>
    </row>
    <row r="315" spans="1:6">
      <c r="A315" s="645" t="s">
        <v>24638</v>
      </c>
      <c r="B315" s="774" t="s">
        <v>24761</v>
      </c>
      <c r="C315" s="867" t="s">
        <v>24762</v>
      </c>
      <c r="D315" s="867"/>
      <c r="E315" s="949">
        <v>95</v>
      </c>
      <c r="F315" s="981" t="s">
        <v>1528</v>
      </c>
    </row>
    <row r="316" spans="1:6">
      <c r="A316" s="645"/>
      <c r="B316" s="774"/>
      <c r="C316" s="867"/>
      <c r="D316" s="867"/>
      <c r="E316" s="988"/>
      <c r="F316" s="981"/>
    </row>
    <row r="317" spans="1:6">
      <c r="A317" s="983"/>
      <c r="B317" s="984"/>
      <c r="C317" s="983" t="s">
        <v>24763</v>
      </c>
      <c r="D317" s="985"/>
      <c r="E317" s="986"/>
      <c r="F317" s="987"/>
    </row>
    <row r="318" spans="1:6" ht="155.25" customHeight="1">
      <c r="A318" s="645"/>
      <c r="B318" s="867"/>
      <c r="C318" s="867"/>
      <c r="D318" s="867"/>
      <c r="E318" s="988"/>
      <c r="F318" s="981"/>
    </row>
    <row r="319" spans="1:6" ht="22.5">
      <c r="A319" s="645" t="s">
        <v>24611</v>
      </c>
      <c r="B319" s="774" t="s">
        <v>24742</v>
      </c>
      <c r="C319" s="867" t="s">
        <v>24743</v>
      </c>
      <c r="D319" s="867"/>
      <c r="E319" s="949">
        <v>20000</v>
      </c>
      <c r="F319" s="981" t="s">
        <v>1528</v>
      </c>
    </row>
    <row r="320" spans="1:6">
      <c r="A320" s="645" t="s">
        <v>24638</v>
      </c>
      <c r="B320" s="774" t="s">
        <v>24713</v>
      </c>
      <c r="C320" s="867" t="s">
        <v>24714</v>
      </c>
      <c r="D320" s="867"/>
      <c r="E320" s="949">
        <v>355</v>
      </c>
      <c r="F320" s="981" t="s">
        <v>1528</v>
      </c>
    </row>
    <row r="321" spans="1:6">
      <c r="A321" s="645" t="s">
        <v>24638</v>
      </c>
      <c r="B321" s="774" t="s">
        <v>24751</v>
      </c>
      <c r="C321" s="867" t="s">
        <v>24752</v>
      </c>
      <c r="D321" s="867"/>
      <c r="E321" s="949">
        <v>520</v>
      </c>
      <c r="F321" s="981" t="s">
        <v>1528</v>
      </c>
    </row>
    <row r="322" spans="1:6" ht="22.5">
      <c r="A322" s="645" t="s">
        <v>24638</v>
      </c>
      <c r="B322" s="688" t="s">
        <v>24717</v>
      </c>
      <c r="C322" s="867" t="s">
        <v>24718</v>
      </c>
      <c r="D322" s="867"/>
      <c r="E322" s="949">
        <v>280</v>
      </c>
      <c r="F322" s="981" t="s">
        <v>1528</v>
      </c>
    </row>
    <row r="323" spans="1:6">
      <c r="A323" s="645" t="s">
        <v>24611</v>
      </c>
      <c r="B323" s="774" t="s">
        <v>24719</v>
      </c>
      <c r="C323" s="867" t="s">
        <v>24720</v>
      </c>
      <c r="D323" s="867"/>
      <c r="E323" s="949">
        <v>1500</v>
      </c>
      <c r="F323" s="981" t="s">
        <v>1528</v>
      </c>
    </row>
    <row r="324" spans="1:6">
      <c r="A324" s="645" t="s">
        <v>24638</v>
      </c>
      <c r="B324" s="774" t="s">
        <v>24721</v>
      </c>
      <c r="C324" s="867" t="s">
        <v>24722</v>
      </c>
      <c r="D324" s="867"/>
      <c r="E324" s="949">
        <v>155</v>
      </c>
      <c r="F324" s="981" t="s">
        <v>1528</v>
      </c>
    </row>
    <row r="325" spans="1:6">
      <c r="A325" s="645" t="s">
        <v>24638</v>
      </c>
      <c r="B325" s="774" t="s">
        <v>24723</v>
      </c>
      <c r="C325" s="867" t="s">
        <v>24724</v>
      </c>
      <c r="D325" s="867"/>
      <c r="E325" s="949">
        <v>1100</v>
      </c>
      <c r="F325" s="981" t="s">
        <v>1528</v>
      </c>
    </row>
    <row r="326" spans="1:6">
      <c r="A326" s="645" t="s">
        <v>24611</v>
      </c>
      <c r="B326" s="774" t="s">
        <v>24764</v>
      </c>
      <c r="C326" s="867" t="s">
        <v>24765</v>
      </c>
      <c r="D326" s="867"/>
      <c r="E326" s="949">
        <v>6000</v>
      </c>
      <c r="F326" s="981" t="s">
        <v>1528</v>
      </c>
    </row>
    <row r="327" spans="1:6">
      <c r="A327" s="645"/>
      <c r="B327" s="774"/>
      <c r="C327" s="867"/>
      <c r="D327" s="867"/>
      <c r="E327" s="988"/>
      <c r="F327" s="981"/>
    </row>
    <row r="328" spans="1:6">
      <c r="A328" s="983"/>
      <c r="B328" s="984"/>
      <c r="C328" s="983" t="s">
        <v>24766</v>
      </c>
      <c r="D328" s="985"/>
      <c r="E328" s="986"/>
      <c r="F328" s="987"/>
    </row>
    <row r="329" spans="1:6" ht="167.25" customHeight="1">
      <c r="A329" s="645"/>
      <c r="B329" s="773"/>
      <c r="C329" s="645"/>
      <c r="D329" s="910"/>
      <c r="E329" s="989"/>
      <c r="F329" s="714"/>
    </row>
    <row r="330" spans="1:6">
      <c r="A330" s="645" t="s">
        <v>24611</v>
      </c>
      <c r="B330" s="774" t="s">
        <v>24742</v>
      </c>
      <c r="C330" s="1800" t="s">
        <v>24743</v>
      </c>
      <c r="D330" s="1800"/>
      <c r="E330" s="949">
        <v>20000</v>
      </c>
      <c r="F330" s="981" t="s">
        <v>1528</v>
      </c>
    </row>
    <row r="331" spans="1:6">
      <c r="A331" s="645" t="s">
        <v>24638</v>
      </c>
      <c r="B331" s="774" t="s">
        <v>24767</v>
      </c>
      <c r="C331" s="1800" t="s">
        <v>24768</v>
      </c>
      <c r="D331" s="1800"/>
      <c r="E331" s="949">
        <v>375</v>
      </c>
      <c r="F331" s="981" t="s">
        <v>1528</v>
      </c>
    </row>
    <row r="332" spans="1:6">
      <c r="A332" s="645" t="s">
        <v>24611</v>
      </c>
      <c r="B332" s="774" t="s">
        <v>24769</v>
      </c>
      <c r="C332" s="1800" t="s">
        <v>24770</v>
      </c>
      <c r="D332" s="1800"/>
      <c r="E332" s="949">
        <v>4470</v>
      </c>
      <c r="F332" s="981" t="s">
        <v>1528</v>
      </c>
    </row>
    <row r="333" spans="1:6">
      <c r="A333" s="645" t="s">
        <v>24638</v>
      </c>
      <c r="B333" s="774" t="s">
        <v>24771</v>
      </c>
      <c r="C333" s="1800" t="s">
        <v>24772</v>
      </c>
      <c r="D333" s="1800"/>
      <c r="E333" s="949">
        <v>2310</v>
      </c>
      <c r="F333" s="981" t="s">
        <v>1528</v>
      </c>
    </row>
    <row r="334" spans="1:6">
      <c r="A334" s="645" t="s">
        <v>24638</v>
      </c>
      <c r="B334" s="774" t="s">
        <v>24773</v>
      </c>
      <c r="C334" s="1800" t="s">
        <v>24774</v>
      </c>
      <c r="D334" s="1800"/>
      <c r="E334" s="949">
        <v>1390</v>
      </c>
      <c r="F334" s="981" t="s">
        <v>1528</v>
      </c>
    </row>
    <row r="335" spans="1:6">
      <c r="A335" s="931"/>
      <c r="B335" s="953"/>
      <c r="C335" s="577"/>
      <c r="D335" s="577"/>
      <c r="E335" s="973"/>
      <c r="F335" s="974"/>
    </row>
    <row r="336" spans="1:6">
      <c r="A336" s="944"/>
      <c r="B336" s="946"/>
      <c r="C336" s="944" t="s">
        <v>24775</v>
      </c>
      <c r="D336" s="946"/>
      <c r="E336" s="990"/>
      <c r="F336" s="990"/>
    </row>
    <row r="337" spans="1:6">
      <c r="A337" s="991"/>
      <c r="B337" s="950"/>
      <c r="C337" s="992" t="s">
        <v>24776</v>
      </c>
      <c r="D337" s="951"/>
      <c r="E337" s="993"/>
      <c r="F337" s="952"/>
    </row>
    <row r="338" spans="1:6" ht="101.25" customHeight="1">
      <c r="A338" s="991"/>
      <c r="B338" s="950"/>
      <c r="C338" s="992"/>
      <c r="D338" s="951"/>
      <c r="E338" s="993"/>
      <c r="F338" s="952"/>
    </row>
    <row r="339" spans="1:6">
      <c r="A339" s="645" t="s">
        <v>24638</v>
      </c>
      <c r="B339" s="950" t="s">
        <v>24751</v>
      </c>
      <c r="C339" s="951" t="s">
        <v>24752</v>
      </c>
      <c r="D339" s="910">
        <v>1</v>
      </c>
      <c r="E339" s="949">
        <v>520</v>
      </c>
      <c r="F339" s="952" t="s">
        <v>1528</v>
      </c>
    </row>
    <row r="340" spans="1:6">
      <c r="A340" s="645" t="s">
        <v>24638</v>
      </c>
      <c r="B340" s="950" t="s">
        <v>24777</v>
      </c>
      <c r="C340" s="951" t="s">
        <v>24778</v>
      </c>
      <c r="D340" s="910">
        <v>2</v>
      </c>
      <c r="E340" s="949">
        <v>85</v>
      </c>
      <c r="F340" s="952" t="s">
        <v>1528</v>
      </c>
    </row>
    <row r="341" spans="1:6">
      <c r="A341" s="645" t="s">
        <v>24638</v>
      </c>
      <c r="B341" s="950" t="s">
        <v>24779</v>
      </c>
      <c r="C341" s="951" t="s">
        <v>24780</v>
      </c>
      <c r="D341" s="910">
        <v>3</v>
      </c>
      <c r="E341" s="949">
        <v>120</v>
      </c>
      <c r="F341" s="952" t="s">
        <v>1528</v>
      </c>
    </row>
    <row r="342" spans="1:6">
      <c r="A342" s="645" t="s">
        <v>24638</v>
      </c>
      <c r="B342" s="950" t="s">
        <v>24781</v>
      </c>
      <c r="C342" s="951" t="s">
        <v>24782</v>
      </c>
      <c r="D342" s="951"/>
      <c r="E342" s="949">
        <v>260</v>
      </c>
      <c r="F342" s="952" t="s">
        <v>1528</v>
      </c>
    </row>
    <row r="343" spans="1:6">
      <c r="A343" s="645" t="s">
        <v>24638</v>
      </c>
      <c r="B343" s="950" t="s">
        <v>24656</v>
      </c>
      <c r="C343" s="951" t="s">
        <v>24657</v>
      </c>
      <c r="D343" s="951"/>
      <c r="E343" s="949">
        <v>290</v>
      </c>
      <c r="F343" s="952" t="s">
        <v>1528</v>
      </c>
    </row>
    <row r="344" spans="1:6">
      <c r="A344" s="645" t="s">
        <v>24638</v>
      </c>
      <c r="B344" s="774" t="s">
        <v>24668</v>
      </c>
      <c r="C344" s="951" t="s">
        <v>24669</v>
      </c>
      <c r="D344" s="951"/>
      <c r="E344" s="949">
        <v>180</v>
      </c>
      <c r="F344" s="952" t="s">
        <v>1528</v>
      </c>
    </row>
    <row r="345" spans="1:6">
      <c r="A345" s="645" t="s">
        <v>24638</v>
      </c>
      <c r="B345" s="774" t="s">
        <v>24783</v>
      </c>
      <c r="C345" s="951" t="s">
        <v>24784</v>
      </c>
      <c r="D345" s="951"/>
      <c r="E345" s="949">
        <v>245</v>
      </c>
      <c r="F345" s="952" t="s">
        <v>1528</v>
      </c>
    </row>
    <row r="346" spans="1:6">
      <c r="A346" s="645" t="s">
        <v>24638</v>
      </c>
      <c r="B346" s="774" t="s">
        <v>24785</v>
      </c>
      <c r="C346" s="951" t="s">
        <v>24786</v>
      </c>
      <c r="D346" s="951"/>
      <c r="E346" s="949">
        <v>110</v>
      </c>
      <c r="F346" s="952" t="s">
        <v>1528</v>
      </c>
    </row>
    <row r="347" spans="1:6">
      <c r="A347" s="645" t="s">
        <v>24638</v>
      </c>
      <c r="B347" s="774" t="s">
        <v>24787</v>
      </c>
      <c r="C347" s="951" t="s">
        <v>24788</v>
      </c>
      <c r="D347" s="951"/>
      <c r="E347" s="949">
        <v>110</v>
      </c>
      <c r="F347" s="952" t="s">
        <v>1528</v>
      </c>
    </row>
    <row r="348" spans="1:6">
      <c r="A348" s="645" t="s">
        <v>24638</v>
      </c>
      <c r="B348" s="774" t="s">
        <v>24789</v>
      </c>
      <c r="C348" s="951" t="s">
        <v>24790</v>
      </c>
      <c r="D348" s="951"/>
      <c r="E348" s="949">
        <v>60</v>
      </c>
      <c r="F348" s="952" t="s">
        <v>1528</v>
      </c>
    </row>
    <row r="349" spans="1:6">
      <c r="A349" s="895" t="s">
        <v>24638</v>
      </c>
      <c r="B349" s="918" t="s">
        <v>24643</v>
      </c>
      <c r="C349" s="919" t="s">
        <v>24644</v>
      </c>
      <c r="D349" s="919"/>
      <c r="E349" s="920">
        <v>265</v>
      </c>
      <c r="F349" s="921" t="s">
        <v>1528</v>
      </c>
    </row>
    <row r="351" spans="1:6" ht="24.75">
      <c r="A351" s="955"/>
      <c r="B351" s="960"/>
      <c r="C351" s="2251" t="s">
        <v>24791</v>
      </c>
      <c r="D351" s="2251"/>
      <c r="E351" s="961"/>
      <c r="F351" s="959"/>
    </row>
    <row r="352" spans="1:6">
      <c r="A352" s="962" t="s">
        <v>24606</v>
      </c>
      <c r="B352" s="963" t="s">
        <v>24607</v>
      </c>
      <c r="C352" s="962" t="s">
        <v>4984</v>
      </c>
      <c r="D352" s="962" t="s">
        <v>24608</v>
      </c>
      <c r="E352" s="964" t="s">
        <v>4987</v>
      </c>
      <c r="F352" s="965" t="s">
        <v>1528</v>
      </c>
    </row>
    <row r="353" spans="1:6" ht="63" customHeight="1">
      <c r="A353" s="931"/>
      <c r="B353" s="966"/>
      <c r="C353" s="967"/>
      <c r="D353" s="967"/>
      <c r="E353" s="968"/>
      <c r="F353" s="578"/>
    </row>
    <row r="354" spans="1:6" hidden="1">
      <c r="A354" s="969"/>
      <c r="B354" s="970"/>
      <c r="C354" s="969" t="s">
        <v>24792</v>
      </c>
      <c r="D354" s="970"/>
      <c r="E354" s="971"/>
      <c r="F354" s="972"/>
    </row>
    <row r="355" spans="1:6" ht="205.5" customHeight="1">
      <c r="A355" s="931"/>
      <c r="B355" s="610"/>
      <c r="C355" s="610"/>
      <c r="D355" s="610"/>
      <c r="E355" s="973"/>
      <c r="F355" s="974"/>
    </row>
    <row r="356" spans="1:6">
      <c r="A356" s="935" t="s">
        <v>24638</v>
      </c>
      <c r="B356" s="936" t="s">
        <v>24793</v>
      </c>
      <c r="C356" s="937" t="s">
        <v>24794</v>
      </c>
      <c r="D356" s="935" t="s">
        <v>24614</v>
      </c>
      <c r="E356" s="938">
        <v>30000</v>
      </c>
      <c r="F356" s="939" t="s">
        <v>1528</v>
      </c>
    </row>
    <row r="357" spans="1:6">
      <c r="A357" s="645"/>
      <c r="B357" s="773"/>
      <c r="C357" s="910"/>
      <c r="D357" s="645"/>
      <c r="E357" s="911"/>
      <c r="F357" s="912"/>
    </row>
    <row r="358" spans="1:6">
      <c r="A358" s="645"/>
      <c r="B358" s="782"/>
      <c r="C358" s="773" t="s">
        <v>24795</v>
      </c>
      <c r="D358" s="645"/>
      <c r="E358" s="975"/>
      <c r="F358" s="976"/>
    </row>
    <row r="359" spans="1:6">
      <c r="A359" s="645"/>
      <c r="B359" s="774" t="s">
        <v>24624</v>
      </c>
      <c r="C359" s="867" t="s">
        <v>24796</v>
      </c>
      <c r="D359" s="724">
        <v>1</v>
      </c>
      <c r="E359" s="941"/>
      <c r="F359" s="643"/>
    </row>
    <row r="360" spans="1:6">
      <c r="A360" s="645"/>
      <c r="B360" s="774" t="s">
        <v>24624</v>
      </c>
      <c r="C360" s="867" t="s">
        <v>24797</v>
      </c>
      <c r="D360" s="643">
        <v>1</v>
      </c>
      <c r="E360" s="942"/>
      <c r="F360" s="643"/>
    </row>
    <row r="361" spans="1:6">
      <c r="A361" s="645"/>
      <c r="B361" s="774" t="s">
        <v>24624</v>
      </c>
      <c r="C361" s="732" t="s">
        <v>24798</v>
      </c>
      <c r="D361" s="724">
        <v>2</v>
      </c>
      <c r="E361" s="941"/>
      <c r="F361" s="643"/>
    </row>
    <row r="362" spans="1:6">
      <c r="A362" s="645"/>
      <c r="B362" s="774" t="s">
        <v>24624</v>
      </c>
      <c r="C362" s="732" t="s">
        <v>24799</v>
      </c>
      <c r="D362" s="724">
        <v>1</v>
      </c>
      <c r="E362" s="941"/>
      <c r="F362" s="643"/>
    </row>
    <row r="363" spans="1:6">
      <c r="A363" s="645"/>
      <c r="B363" s="774" t="s">
        <v>24624</v>
      </c>
      <c r="C363" s="732" t="s">
        <v>24800</v>
      </c>
      <c r="D363" s="724">
        <v>2</v>
      </c>
      <c r="E363" s="941"/>
      <c r="F363" s="643"/>
    </row>
    <row r="364" spans="1:6">
      <c r="A364" s="645"/>
      <c r="B364" s="774" t="s">
        <v>24624</v>
      </c>
      <c r="C364" s="732" t="s">
        <v>24801</v>
      </c>
      <c r="D364" s="724">
        <v>1</v>
      </c>
      <c r="E364" s="941"/>
      <c r="F364" s="643"/>
    </row>
    <row r="365" spans="1:6">
      <c r="A365" s="645"/>
      <c r="B365" s="774" t="s">
        <v>24624</v>
      </c>
      <c r="C365" s="732" t="s">
        <v>24802</v>
      </c>
      <c r="D365" s="643">
        <v>2</v>
      </c>
      <c r="E365" s="975"/>
      <c r="F365" s="976"/>
    </row>
    <row r="366" spans="1:6">
      <c r="A366" s="645"/>
      <c r="B366" s="774" t="s">
        <v>24624</v>
      </c>
      <c r="C366" s="774" t="s">
        <v>24803</v>
      </c>
      <c r="D366" s="724">
        <v>1</v>
      </c>
      <c r="E366" s="942"/>
      <c r="F366" s="943"/>
    </row>
    <row r="367" spans="1:6">
      <c r="A367" s="645"/>
      <c r="B367" s="774" t="s">
        <v>24624</v>
      </c>
      <c r="C367" s="774" t="s">
        <v>24804</v>
      </c>
      <c r="D367" s="724">
        <v>1</v>
      </c>
      <c r="E367" s="942"/>
      <c r="F367" s="643"/>
    </row>
    <row r="368" spans="1:6">
      <c r="A368" s="645"/>
      <c r="B368" s="774" t="s">
        <v>24624</v>
      </c>
      <c r="C368" s="774" t="s">
        <v>24631</v>
      </c>
      <c r="D368" s="643"/>
      <c r="E368" s="942"/>
      <c r="F368" s="643"/>
    </row>
    <row r="369" spans="1:6">
      <c r="A369" s="645"/>
      <c r="B369" s="774"/>
      <c r="C369" s="774"/>
      <c r="D369" s="643"/>
      <c r="E369" s="942"/>
      <c r="F369" s="643"/>
    </row>
    <row r="370" spans="1:6">
      <c r="A370" s="983"/>
      <c r="B370" s="984"/>
      <c r="C370" s="983" t="s">
        <v>24805</v>
      </c>
      <c r="D370" s="985"/>
      <c r="E370" s="986"/>
      <c r="F370" s="987"/>
    </row>
    <row r="371" spans="1:6" ht="127.5" customHeight="1">
      <c r="A371" s="645"/>
      <c r="B371" s="867"/>
      <c r="C371" s="867"/>
      <c r="D371" s="867"/>
      <c r="E371" s="988"/>
      <c r="F371" s="981"/>
    </row>
    <row r="372" spans="1:6" ht="22.5">
      <c r="A372" s="645" t="s">
        <v>24638</v>
      </c>
      <c r="B372" s="774" t="s">
        <v>24793</v>
      </c>
      <c r="C372" s="867" t="s">
        <v>24794</v>
      </c>
      <c r="D372" s="867"/>
      <c r="E372" s="949">
        <v>30000</v>
      </c>
      <c r="F372" s="981" t="s">
        <v>1528</v>
      </c>
    </row>
    <row r="373" spans="1:6" ht="22.5">
      <c r="A373" s="645" t="s">
        <v>24638</v>
      </c>
      <c r="B373" s="774" t="s">
        <v>24715</v>
      </c>
      <c r="C373" s="867" t="s">
        <v>24716</v>
      </c>
      <c r="D373" s="867"/>
      <c r="E373" s="949">
        <v>550</v>
      </c>
      <c r="F373" s="981" t="s">
        <v>1528</v>
      </c>
    </row>
    <row r="374" spans="1:6">
      <c r="A374" s="645" t="s">
        <v>24638</v>
      </c>
      <c r="B374" s="774" t="s">
        <v>24713</v>
      </c>
      <c r="C374" s="867" t="s">
        <v>24714</v>
      </c>
      <c r="D374" s="867"/>
      <c r="E374" s="949">
        <v>355</v>
      </c>
      <c r="F374" s="981" t="s">
        <v>1528</v>
      </c>
    </row>
    <row r="375" spans="1:6">
      <c r="A375" s="645" t="s">
        <v>24638</v>
      </c>
      <c r="B375" s="774" t="s">
        <v>24751</v>
      </c>
      <c r="C375" s="867" t="s">
        <v>24752</v>
      </c>
      <c r="D375" s="867"/>
      <c r="E375" s="949">
        <v>520</v>
      </c>
      <c r="F375" s="981" t="s">
        <v>1528</v>
      </c>
    </row>
    <row r="376" spans="1:6" ht="22.5">
      <c r="A376" s="645" t="s">
        <v>24638</v>
      </c>
      <c r="B376" s="688" t="s">
        <v>24753</v>
      </c>
      <c r="C376" s="867" t="s">
        <v>24754</v>
      </c>
      <c r="D376" s="867"/>
      <c r="E376" s="949">
        <v>255</v>
      </c>
      <c r="F376" s="981" t="s">
        <v>1528</v>
      </c>
    </row>
    <row r="377" spans="1:6">
      <c r="A377" s="645" t="s">
        <v>24611</v>
      </c>
      <c r="B377" s="774" t="s">
        <v>24719</v>
      </c>
      <c r="C377" s="867" t="s">
        <v>24720</v>
      </c>
      <c r="D377" s="867"/>
      <c r="E377" s="949">
        <v>1505</v>
      </c>
      <c r="F377" s="981" t="s">
        <v>1528</v>
      </c>
    </row>
    <row r="378" spans="1:6">
      <c r="A378" s="645" t="s">
        <v>24638</v>
      </c>
      <c r="B378" s="774" t="s">
        <v>24721</v>
      </c>
      <c r="C378" s="867" t="s">
        <v>24722</v>
      </c>
      <c r="D378" s="867"/>
      <c r="E378" s="949">
        <v>155</v>
      </c>
      <c r="F378" s="981" t="s">
        <v>1528</v>
      </c>
    </row>
    <row r="379" spans="1:6">
      <c r="A379" s="645" t="s">
        <v>24638</v>
      </c>
      <c r="B379" s="774" t="s">
        <v>24723</v>
      </c>
      <c r="C379" s="867" t="s">
        <v>24724</v>
      </c>
      <c r="D379" s="867"/>
      <c r="E379" s="949">
        <v>1100</v>
      </c>
      <c r="F379" s="981" t="s">
        <v>1528</v>
      </c>
    </row>
    <row r="380" spans="1:6">
      <c r="A380" s="645" t="s">
        <v>24611</v>
      </c>
      <c r="B380" s="774" t="s">
        <v>24806</v>
      </c>
      <c r="C380" s="867" t="s">
        <v>24807</v>
      </c>
      <c r="D380" s="867"/>
      <c r="E380" s="949">
        <v>3410</v>
      </c>
      <c r="F380" s="981" t="s">
        <v>1528</v>
      </c>
    </row>
    <row r="381" spans="1:6">
      <c r="A381" s="645"/>
      <c r="B381" s="774"/>
      <c r="C381" s="867"/>
      <c r="D381" s="867"/>
      <c r="E381" s="949"/>
      <c r="F381" s="981"/>
    </row>
    <row r="382" spans="1:6">
      <c r="A382" s="645"/>
      <c r="B382" s="1791"/>
      <c r="C382" s="1791"/>
      <c r="D382" s="1791"/>
      <c r="E382" s="911"/>
      <c r="F382" s="912"/>
    </row>
    <row r="383" spans="1:6">
      <c r="A383" s="983"/>
      <c r="B383" s="984"/>
      <c r="C383" s="983" t="s">
        <v>24750</v>
      </c>
      <c r="D383" s="985"/>
      <c r="E383" s="986"/>
      <c r="F383" s="987"/>
    </row>
    <row r="384" spans="1:6" ht="141.75" customHeight="1">
      <c r="A384" s="645"/>
      <c r="B384" s="867"/>
      <c r="C384" s="867"/>
      <c r="D384" s="867"/>
      <c r="E384" s="988"/>
      <c r="F384" s="981"/>
    </row>
    <row r="385" spans="1:6" ht="22.5">
      <c r="A385" s="645" t="s">
        <v>24638</v>
      </c>
      <c r="B385" s="774" t="s">
        <v>24793</v>
      </c>
      <c r="C385" s="867" t="s">
        <v>24794</v>
      </c>
      <c r="D385" s="867"/>
      <c r="E385" s="949">
        <v>30000</v>
      </c>
      <c r="F385" s="981" t="s">
        <v>1528</v>
      </c>
    </row>
    <row r="386" spans="1:6" ht="22.5">
      <c r="A386" s="645" t="s">
        <v>24638</v>
      </c>
      <c r="B386" s="774" t="s">
        <v>24715</v>
      </c>
      <c r="C386" s="867" t="s">
        <v>24716</v>
      </c>
      <c r="D386" s="867"/>
      <c r="E386" s="949">
        <v>550</v>
      </c>
      <c r="F386" s="981" t="s">
        <v>1528</v>
      </c>
    </row>
    <row r="387" spans="1:6">
      <c r="A387" s="645" t="s">
        <v>24638</v>
      </c>
      <c r="B387" s="774" t="s">
        <v>24713</v>
      </c>
      <c r="C387" s="867" t="s">
        <v>24714</v>
      </c>
      <c r="D387" s="867"/>
      <c r="E387" s="949">
        <v>355</v>
      </c>
      <c r="F387" s="981" t="s">
        <v>1528</v>
      </c>
    </row>
    <row r="388" spans="1:6">
      <c r="A388" s="645" t="s">
        <v>24638</v>
      </c>
      <c r="B388" s="774" t="s">
        <v>24751</v>
      </c>
      <c r="C388" s="867" t="s">
        <v>24752</v>
      </c>
      <c r="D388" s="867"/>
      <c r="E388" s="949">
        <v>520</v>
      </c>
      <c r="F388" s="981" t="s">
        <v>1528</v>
      </c>
    </row>
    <row r="389" spans="1:6" ht="22.5">
      <c r="A389" s="645" t="s">
        <v>24638</v>
      </c>
      <c r="B389" s="688" t="s">
        <v>24753</v>
      </c>
      <c r="C389" s="867" t="s">
        <v>24754</v>
      </c>
      <c r="D389" s="867"/>
      <c r="E389" s="949">
        <v>255</v>
      </c>
      <c r="F389" s="981" t="s">
        <v>1528</v>
      </c>
    </row>
    <row r="390" spans="1:6" ht="22.5">
      <c r="A390" s="645" t="s">
        <v>24611</v>
      </c>
      <c r="B390" s="774" t="s">
        <v>24755</v>
      </c>
      <c r="C390" s="867" t="s">
        <v>24756</v>
      </c>
      <c r="D390" s="867"/>
      <c r="E390" s="949">
        <v>4045</v>
      </c>
      <c r="F390" s="981" t="s">
        <v>1528</v>
      </c>
    </row>
    <row r="391" spans="1:6">
      <c r="A391" s="645" t="s">
        <v>24638</v>
      </c>
      <c r="B391" s="774" t="s">
        <v>24757</v>
      </c>
      <c r="C391" s="867" t="s">
        <v>24758</v>
      </c>
      <c r="D391" s="867"/>
      <c r="E391" s="949">
        <v>175</v>
      </c>
      <c r="F391" s="981" t="s">
        <v>1528</v>
      </c>
    </row>
    <row r="392" spans="1:6">
      <c r="A392" s="645" t="s">
        <v>24638</v>
      </c>
      <c r="B392" s="774" t="s">
        <v>24723</v>
      </c>
      <c r="C392" s="867" t="s">
        <v>24724</v>
      </c>
      <c r="D392" s="867"/>
      <c r="E392" s="949">
        <v>1100</v>
      </c>
      <c r="F392" s="981" t="s">
        <v>1528</v>
      </c>
    </row>
    <row r="393" spans="1:6">
      <c r="A393" s="645" t="s">
        <v>24611</v>
      </c>
      <c r="B393" s="774" t="s">
        <v>24759</v>
      </c>
      <c r="C393" s="867" t="s">
        <v>24760</v>
      </c>
      <c r="D393" s="867"/>
      <c r="E393" s="949">
        <v>695</v>
      </c>
      <c r="F393" s="981" t="s">
        <v>1528</v>
      </c>
    </row>
    <row r="394" spans="1:6">
      <c r="A394" s="645" t="s">
        <v>24638</v>
      </c>
      <c r="B394" s="774" t="s">
        <v>24761</v>
      </c>
      <c r="C394" s="867" t="s">
        <v>24762</v>
      </c>
      <c r="D394" s="867"/>
      <c r="E394" s="949">
        <v>95</v>
      </c>
      <c r="F394" s="981" t="s">
        <v>1528</v>
      </c>
    </row>
    <row r="395" spans="1:6">
      <c r="A395" s="645"/>
      <c r="B395" s="774"/>
      <c r="C395" s="867"/>
      <c r="D395" s="867"/>
      <c r="E395" s="988"/>
      <c r="F395" s="981"/>
    </row>
    <row r="396" spans="1:6">
      <c r="A396" s="645"/>
      <c r="B396" s="774"/>
      <c r="C396" s="867"/>
      <c r="D396" s="867"/>
      <c r="E396" s="988"/>
      <c r="F396" s="981"/>
    </row>
    <row r="397" spans="1:6">
      <c r="A397" s="645"/>
      <c r="B397" s="774"/>
      <c r="C397" s="867"/>
      <c r="D397" s="867"/>
      <c r="E397" s="988"/>
      <c r="F397" s="981"/>
    </row>
    <row r="398" spans="1:6">
      <c r="A398" s="983"/>
      <c r="B398" s="984"/>
      <c r="C398" s="983" t="s">
        <v>24808</v>
      </c>
      <c r="D398" s="985"/>
      <c r="E398" s="986"/>
      <c r="F398" s="987"/>
    </row>
    <row r="399" spans="1:6" ht="135.75" customHeight="1">
      <c r="A399" s="645"/>
      <c r="B399" s="867"/>
      <c r="C399" s="867"/>
      <c r="D399" s="867"/>
      <c r="E399" s="988"/>
      <c r="F399" s="981"/>
    </row>
    <row r="400" spans="1:6" ht="22.5">
      <c r="A400" s="645" t="s">
        <v>24638</v>
      </c>
      <c r="B400" s="774" t="s">
        <v>24793</v>
      </c>
      <c r="C400" s="867" t="s">
        <v>24794</v>
      </c>
      <c r="D400" s="867"/>
      <c r="E400" s="949">
        <v>33000</v>
      </c>
      <c r="F400" s="981" t="s">
        <v>1528</v>
      </c>
    </row>
    <row r="401" spans="1:6" ht="22.5">
      <c r="A401" s="645" t="s">
        <v>24638</v>
      </c>
      <c r="B401" s="774" t="s">
        <v>24715</v>
      </c>
      <c r="C401" s="867" t="s">
        <v>24716</v>
      </c>
      <c r="D401" s="867"/>
      <c r="E401" s="949">
        <v>550</v>
      </c>
      <c r="F401" s="981" t="s">
        <v>1528</v>
      </c>
    </row>
    <row r="402" spans="1:6">
      <c r="A402" s="645" t="s">
        <v>24638</v>
      </c>
      <c r="B402" s="774" t="s">
        <v>24713</v>
      </c>
      <c r="C402" s="867" t="s">
        <v>24714</v>
      </c>
      <c r="D402" s="867"/>
      <c r="E402" s="949">
        <v>355</v>
      </c>
      <c r="F402" s="981" t="s">
        <v>1528</v>
      </c>
    </row>
    <row r="403" spans="1:6">
      <c r="A403" s="645" t="s">
        <v>24638</v>
      </c>
      <c r="B403" s="774" t="s">
        <v>24751</v>
      </c>
      <c r="C403" s="867" t="s">
        <v>24752</v>
      </c>
      <c r="D403" s="867"/>
      <c r="E403" s="949">
        <v>520</v>
      </c>
      <c r="F403" s="981" t="s">
        <v>1528</v>
      </c>
    </row>
    <row r="404" spans="1:6" ht="22.5">
      <c r="A404" s="645" t="s">
        <v>24638</v>
      </c>
      <c r="B404" s="688" t="s">
        <v>24717</v>
      </c>
      <c r="C404" s="867" t="s">
        <v>24718</v>
      </c>
      <c r="D404" s="867"/>
      <c r="E404" s="949">
        <v>280</v>
      </c>
      <c r="F404" s="981" t="s">
        <v>1528</v>
      </c>
    </row>
    <row r="405" spans="1:6">
      <c r="A405" s="645" t="s">
        <v>24611</v>
      </c>
      <c r="B405" s="774" t="s">
        <v>24719</v>
      </c>
      <c r="C405" s="867" t="s">
        <v>24720</v>
      </c>
      <c r="D405" s="867"/>
      <c r="E405" s="949">
        <v>1505</v>
      </c>
      <c r="F405" s="981" t="s">
        <v>1528</v>
      </c>
    </row>
    <row r="406" spans="1:6">
      <c r="A406" s="645" t="s">
        <v>24638</v>
      </c>
      <c r="B406" s="774" t="s">
        <v>24721</v>
      </c>
      <c r="C406" s="867" t="s">
        <v>24722</v>
      </c>
      <c r="D406" s="867"/>
      <c r="E406" s="949">
        <v>155</v>
      </c>
      <c r="F406" s="981" t="s">
        <v>1528</v>
      </c>
    </row>
    <row r="407" spans="1:6">
      <c r="A407" s="645" t="s">
        <v>24638</v>
      </c>
      <c r="B407" s="774" t="s">
        <v>24723</v>
      </c>
      <c r="C407" s="867" t="s">
        <v>24724</v>
      </c>
      <c r="D407" s="867"/>
      <c r="E407" s="949">
        <v>1100</v>
      </c>
      <c r="F407" s="981" t="s">
        <v>1528</v>
      </c>
    </row>
    <row r="408" spans="1:6">
      <c r="A408" s="645" t="s">
        <v>24611</v>
      </c>
      <c r="B408" s="774" t="s">
        <v>24809</v>
      </c>
      <c r="C408" s="867" t="s">
        <v>24726</v>
      </c>
      <c r="D408" s="867"/>
      <c r="E408" s="949">
        <v>7500</v>
      </c>
      <c r="F408" s="981" t="s">
        <v>1528</v>
      </c>
    </row>
    <row r="409" spans="1:6">
      <c r="A409" s="931"/>
      <c r="B409" s="953"/>
      <c r="C409" s="577"/>
      <c r="D409" s="577"/>
      <c r="E409" s="973"/>
      <c r="F409" s="974"/>
    </row>
    <row r="410" spans="1:6">
      <c r="A410" s="944"/>
      <c r="B410" s="946"/>
      <c r="C410" s="944" t="s">
        <v>24775</v>
      </c>
      <c r="D410" s="946"/>
      <c r="E410" s="990"/>
      <c r="F410" s="990"/>
    </row>
    <row r="411" spans="1:6">
      <c r="A411" s="991"/>
      <c r="B411" s="950"/>
      <c r="C411" s="992" t="s">
        <v>24776</v>
      </c>
      <c r="D411" s="951"/>
      <c r="E411" s="993"/>
      <c r="F411" s="952"/>
    </row>
    <row r="412" spans="1:6" ht="115.5" customHeight="1">
      <c r="A412" s="991"/>
      <c r="B412" s="950"/>
      <c r="C412" s="992"/>
      <c r="D412" s="951"/>
      <c r="E412" s="993"/>
      <c r="F412" s="952"/>
    </row>
    <row r="413" spans="1:6">
      <c r="A413" s="645" t="s">
        <v>24638</v>
      </c>
      <c r="B413" s="950" t="s">
        <v>24751</v>
      </c>
      <c r="C413" s="951" t="s">
        <v>24752</v>
      </c>
      <c r="D413" s="910">
        <v>1</v>
      </c>
      <c r="E413" s="949">
        <v>520</v>
      </c>
      <c r="F413" s="952" t="s">
        <v>1528</v>
      </c>
    </row>
    <row r="414" spans="1:6">
      <c r="A414" s="645" t="s">
        <v>24638</v>
      </c>
      <c r="B414" s="950" t="s">
        <v>24777</v>
      </c>
      <c r="C414" s="951" t="s">
        <v>24778</v>
      </c>
      <c r="D414" s="910">
        <v>2</v>
      </c>
      <c r="E414" s="949">
        <v>85</v>
      </c>
      <c r="F414" s="952" t="s">
        <v>1528</v>
      </c>
    </row>
    <row r="415" spans="1:6">
      <c r="A415" s="645" t="s">
        <v>24638</v>
      </c>
      <c r="B415" s="950" t="s">
        <v>24779</v>
      </c>
      <c r="C415" s="951" t="s">
        <v>24780</v>
      </c>
      <c r="D415" s="910">
        <v>3</v>
      </c>
      <c r="E415" s="949">
        <v>120</v>
      </c>
      <c r="F415" s="952" t="s">
        <v>1528</v>
      </c>
    </row>
    <row r="416" spans="1:6">
      <c r="A416" s="645" t="s">
        <v>24638</v>
      </c>
      <c r="B416" s="950" t="s">
        <v>24781</v>
      </c>
      <c r="C416" s="951" t="s">
        <v>24782</v>
      </c>
      <c r="D416" s="951"/>
      <c r="E416" s="949">
        <v>260</v>
      </c>
      <c r="F416" s="952" t="s">
        <v>1528</v>
      </c>
    </row>
    <row r="417" spans="1:6">
      <c r="A417" s="895" t="s">
        <v>24638</v>
      </c>
      <c r="B417" s="918" t="s">
        <v>24643</v>
      </c>
      <c r="C417" s="919" t="s">
        <v>24644</v>
      </c>
      <c r="D417" s="919"/>
      <c r="E417" s="920">
        <v>265</v>
      </c>
      <c r="F417" s="921" t="s">
        <v>1528</v>
      </c>
    </row>
    <row r="418" spans="1:6">
      <c r="A418" s="645" t="s">
        <v>24638</v>
      </c>
      <c r="B418" s="950" t="s">
        <v>24810</v>
      </c>
      <c r="C418" s="951" t="s">
        <v>24811</v>
      </c>
      <c r="D418" s="951"/>
      <c r="E418" s="949">
        <v>35</v>
      </c>
      <c r="F418" s="952" t="s">
        <v>1528</v>
      </c>
    </row>
    <row r="419" spans="1:6">
      <c r="A419" s="645" t="s">
        <v>24638</v>
      </c>
      <c r="B419" s="950" t="s">
        <v>24812</v>
      </c>
      <c r="C419" s="951" t="s">
        <v>24813</v>
      </c>
      <c r="D419" s="951"/>
      <c r="E419" s="949">
        <v>50</v>
      </c>
      <c r="F419" s="952" t="s">
        <v>1528</v>
      </c>
    </row>
    <row r="420" spans="1:6">
      <c r="A420" s="645" t="s">
        <v>24638</v>
      </c>
      <c r="B420" s="950" t="s">
        <v>24814</v>
      </c>
      <c r="C420" s="951" t="s">
        <v>24815</v>
      </c>
      <c r="D420" s="951"/>
      <c r="E420" s="949">
        <v>660</v>
      </c>
      <c r="F420" s="952" t="s">
        <v>1528</v>
      </c>
    </row>
    <row r="421" spans="1:6">
      <c r="A421" s="645" t="s">
        <v>24638</v>
      </c>
      <c r="B421" s="950" t="s">
        <v>24816</v>
      </c>
      <c r="C421" s="951" t="s">
        <v>24817</v>
      </c>
      <c r="D421" s="951"/>
      <c r="E421" s="949">
        <v>35</v>
      </c>
      <c r="F421" s="952" t="s">
        <v>1528</v>
      </c>
    </row>
    <row r="422" spans="1:6">
      <c r="A422" s="645" t="s">
        <v>24638</v>
      </c>
      <c r="B422" s="950" t="s">
        <v>24818</v>
      </c>
      <c r="C422" s="951" t="s">
        <v>24819</v>
      </c>
      <c r="D422" s="951"/>
      <c r="E422" s="949">
        <v>35</v>
      </c>
      <c r="F422" s="952" t="s">
        <v>1528</v>
      </c>
    </row>
    <row r="423" spans="1:6">
      <c r="A423" s="645" t="s">
        <v>24638</v>
      </c>
      <c r="B423" s="950" t="s">
        <v>24820</v>
      </c>
      <c r="C423" s="951" t="s">
        <v>24821</v>
      </c>
      <c r="D423" s="951"/>
      <c r="E423" s="949">
        <v>30</v>
      </c>
      <c r="F423" s="952" t="s">
        <v>1528</v>
      </c>
    </row>
    <row r="424" spans="1:6">
      <c r="A424" s="645" t="s">
        <v>24638</v>
      </c>
      <c r="B424" s="950" t="s">
        <v>24822</v>
      </c>
      <c r="C424" s="951" t="s">
        <v>24823</v>
      </c>
      <c r="D424" s="951"/>
      <c r="E424" s="949">
        <v>605</v>
      </c>
      <c r="F424" s="952" t="s">
        <v>1528</v>
      </c>
    </row>
    <row r="425" spans="1:6">
      <c r="A425" s="645" t="s">
        <v>24638</v>
      </c>
      <c r="B425" s="950" t="s">
        <v>24824</v>
      </c>
      <c r="C425" s="951" t="s">
        <v>24825</v>
      </c>
      <c r="D425" s="951"/>
      <c r="E425" s="949">
        <v>165</v>
      </c>
      <c r="F425" s="952" t="s">
        <v>1528</v>
      </c>
    </row>
    <row r="427" spans="1:6" ht="24.75">
      <c r="A427" s="994"/>
      <c r="B427" s="960"/>
      <c r="C427" s="2251" t="s">
        <v>24826</v>
      </c>
      <c r="D427" s="2251"/>
      <c r="E427" s="995"/>
      <c r="F427" s="957"/>
    </row>
    <row r="428" spans="1:6">
      <c r="A428" s="962" t="s">
        <v>24606</v>
      </c>
      <c r="B428" s="963" t="s">
        <v>24607</v>
      </c>
      <c r="C428" s="962" t="s">
        <v>4984</v>
      </c>
      <c r="D428" s="962" t="s">
        <v>24608</v>
      </c>
      <c r="E428" s="996" t="s">
        <v>4987</v>
      </c>
      <c r="F428" s="997" t="s">
        <v>1528</v>
      </c>
    </row>
    <row r="429" spans="1:6" ht="61.5" customHeight="1">
      <c r="A429" s="998"/>
      <c r="B429" s="999"/>
      <c r="C429" s="998"/>
      <c r="D429" s="998"/>
      <c r="E429" s="1000"/>
      <c r="F429" s="1001"/>
    </row>
    <row r="430" spans="1:6" hidden="1">
      <c r="A430" s="1002"/>
      <c r="B430" s="1003"/>
      <c r="C430" s="969" t="s">
        <v>24827</v>
      </c>
      <c r="D430" s="1003"/>
      <c r="E430" s="1004"/>
      <c r="F430" s="1004"/>
    </row>
    <row r="431" spans="1:6" ht="111" customHeight="1">
      <c r="A431" s="994"/>
      <c r="B431" s="1005"/>
      <c r="C431" s="1005"/>
      <c r="D431" s="1005"/>
      <c r="E431" s="995"/>
      <c r="F431" s="957"/>
    </row>
    <row r="432" spans="1:6" ht="16.5" customHeight="1">
      <c r="A432" s="935" t="s">
        <v>24611</v>
      </c>
      <c r="B432" s="936" t="s">
        <v>24764</v>
      </c>
      <c r="C432" s="937" t="s">
        <v>24765</v>
      </c>
      <c r="D432" s="935" t="s">
        <v>24614</v>
      </c>
      <c r="E432" s="938">
        <v>6000</v>
      </c>
      <c r="F432" s="1006" t="s">
        <v>1528</v>
      </c>
    </row>
    <row r="433" spans="1:6">
      <c r="A433" s="1007"/>
      <c r="B433" s="1008"/>
      <c r="C433" s="1009"/>
      <c r="D433" s="1010"/>
      <c r="E433" s="1011"/>
      <c r="F433" s="1011"/>
    </row>
    <row r="434" spans="1:6">
      <c r="A434" s="935" t="s">
        <v>24611</v>
      </c>
      <c r="B434" s="936" t="s">
        <v>24828</v>
      </c>
      <c r="C434" s="937" t="s">
        <v>24829</v>
      </c>
      <c r="D434" s="935"/>
      <c r="E434" s="938">
        <v>550</v>
      </c>
      <c r="F434" s="1006" t="s">
        <v>1528</v>
      </c>
    </row>
    <row r="435" spans="1:6">
      <c r="A435" s="1007"/>
      <c r="B435" s="1008"/>
      <c r="C435" s="1009"/>
      <c r="D435" s="1010">
        <v>4</v>
      </c>
      <c r="E435" s="1011"/>
      <c r="F435" s="1011"/>
    </row>
    <row r="436" spans="1:6">
      <c r="A436" s="1007"/>
      <c r="B436" s="1012"/>
      <c r="C436" s="1009"/>
      <c r="D436" s="1010"/>
      <c r="E436" s="1011"/>
      <c r="F436" s="1011"/>
    </row>
    <row r="437" spans="1:6">
      <c r="A437" s="581"/>
      <c r="B437" s="773"/>
      <c r="C437" s="910"/>
      <c r="D437" s="645"/>
      <c r="E437" s="940"/>
      <c r="F437" s="586"/>
    </row>
    <row r="438" spans="1:6">
      <c r="A438" s="581"/>
      <c r="B438" s="774"/>
      <c r="C438" s="910" t="s">
        <v>24830</v>
      </c>
      <c r="D438" s="724"/>
      <c r="E438" s="941"/>
      <c r="F438" s="643"/>
    </row>
    <row r="439" spans="1:6">
      <c r="A439" s="581"/>
      <c r="B439" s="782"/>
      <c r="C439" s="774" t="s">
        <v>24831</v>
      </c>
      <c r="D439" s="1013"/>
      <c r="E439" s="941"/>
      <c r="F439" s="688"/>
    </row>
    <row r="440" spans="1:6">
      <c r="A440" s="581"/>
      <c r="B440" s="774" t="s">
        <v>24832</v>
      </c>
      <c r="C440" s="774" t="s">
        <v>24833</v>
      </c>
      <c r="D440" s="1013"/>
      <c r="E440" s="941"/>
      <c r="F440" s="688"/>
    </row>
    <row r="441" spans="1:6">
      <c r="A441" s="581"/>
      <c r="B441" s="774" t="s">
        <v>24834</v>
      </c>
      <c r="C441" s="774" t="s">
        <v>24835</v>
      </c>
      <c r="D441" s="1013"/>
      <c r="E441" s="941"/>
      <c r="F441" s="688"/>
    </row>
    <row r="442" spans="1:6">
      <c r="A442" s="581"/>
      <c r="B442" s="774" t="s">
        <v>24836</v>
      </c>
      <c r="C442" s="774" t="s">
        <v>24837</v>
      </c>
      <c r="D442" s="1013"/>
      <c r="E442" s="941"/>
      <c r="F442" s="688"/>
    </row>
    <row r="443" spans="1:6">
      <c r="A443" s="581"/>
      <c r="B443" s="774" t="s">
        <v>24838</v>
      </c>
      <c r="C443" s="774" t="s">
        <v>24839</v>
      </c>
      <c r="D443" s="1013"/>
      <c r="E443" s="941"/>
      <c r="F443" s="688"/>
    </row>
    <row r="444" spans="1:6">
      <c r="A444" s="645"/>
      <c r="B444" s="774" t="s">
        <v>24624</v>
      </c>
      <c r="C444" s="774" t="s">
        <v>24630</v>
      </c>
      <c r="D444" s="643"/>
      <c r="E444" s="942"/>
      <c r="F444" s="643"/>
    </row>
    <row r="445" spans="1:6">
      <c r="A445" s="581"/>
      <c r="B445" s="774"/>
      <c r="C445" s="774"/>
      <c r="D445" s="591"/>
      <c r="E445" s="941"/>
      <c r="F445" s="586"/>
    </row>
    <row r="446" spans="1:6">
      <c r="A446" s="944"/>
      <c r="B446" s="946"/>
      <c r="C446" s="944" t="s">
        <v>24840</v>
      </c>
      <c r="D446" s="946"/>
      <c r="E446" s="1014"/>
      <c r="F446" s="1014"/>
    </row>
    <row r="447" spans="1:6">
      <c r="A447" s="991" t="s">
        <v>24638</v>
      </c>
      <c r="B447" s="950" t="s">
        <v>24841</v>
      </c>
      <c r="C447" s="951" t="s">
        <v>24842</v>
      </c>
      <c r="D447" s="951"/>
      <c r="E447" s="949">
        <v>155</v>
      </c>
      <c r="F447" s="952" t="s">
        <v>1528</v>
      </c>
    </row>
    <row r="448" spans="1:6">
      <c r="A448" s="991" t="s">
        <v>24638</v>
      </c>
      <c r="B448" s="950" t="s">
        <v>24843</v>
      </c>
      <c r="C448" s="951" t="s">
        <v>24844</v>
      </c>
      <c r="D448" s="951"/>
      <c r="E448" s="949">
        <v>110</v>
      </c>
      <c r="F448" s="952" t="s">
        <v>1528</v>
      </c>
    </row>
    <row r="449" spans="1:6">
      <c r="A449" s="991" t="s">
        <v>24638</v>
      </c>
      <c r="B449" s="950" t="s">
        <v>24845</v>
      </c>
      <c r="C449" s="951" t="s">
        <v>24846</v>
      </c>
      <c r="D449" s="951"/>
      <c r="E449" s="949">
        <v>120</v>
      </c>
      <c r="F449" s="952" t="s">
        <v>1528</v>
      </c>
    </row>
    <row r="450" spans="1:6">
      <c r="A450" s="991" t="s">
        <v>24638</v>
      </c>
      <c r="B450" s="950" t="s">
        <v>24847</v>
      </c>
      <c r="C450" s="951" t="s">
        <v>24848</v>
      </c>
      <c r="D450" s="951"/>
      <c r="E450" s="949">
        <v>20</v>
      </c>
      <c r="F450" s="952" t="s">
        <v>1528</v>
      </c>
    </row>
    <row r="451" spans="1:6">
      <c r="A451" s="991" t="s">
        <v>24638</v>
      </c>
      <c r="B451" s="950" t="s">
        <v>24849</v>
      </c>
      <c r="C451" s="951" t="s">
        <v>24850</v>
      </c>
      <c r="D451" s="951"/>
      <c r="E451" s="949">
        <v>90</v>
      </c>
      <c r="F451" s="952" t="s">
        <v>1528</v>
      </c>
    </row>
    <row r="452" spans="1:6">
      <c r="A452" s="645" t="s">
        <v>24638</v>
      </c>
      <c r="B452" s="950" t="s">
        <v>24851</v>
      </c>
      <c r="C452" s="951" t="s">
        <v>24852</v>
      </c>
      <c r="D452" s="951"/>
      <c r="E452" s="949">
        <v>50</v>
      </c>
      <c r="F452" s="952" t="s">
        <v>1528</v>
      </c>
    </row>
    <row r="453" spans="1:6">
      <c r="A453" s="991" t="s">
        <v>24638</v>
      </c>
      <c r="B453" s="950" t="s">
        <v>24853</v>
      </c>
      <c r="C453" s="951" t="s">
        <v>24854</v>
      </c>
      <c r="D453" s="951"/>
      <c r="E453" s="949">
        <v>85</v>
      </c>
      <c r="F453" s="952" t="s">
        <v>1528</v>
      </c>
    </row>
    <row r="454" spans="1:6">
      <c r="A454" s="991" t="s">
        <v>24638</v>
      </c>
      <c r="B454" s="950" t="s">
        <v>24855</v>
      </c>
      <c r="C454" s="951" t="s">
        <v>24856</v>
      </c>
      <c r="D454" s="951"/>
      <c r="E454" s="949">
        <v>65</v>
      </c>
      <c r="F454" s="952" t="s">
        <v>1528</v>
      </c>
    </row>
    <row r="455" spans="1:6">
      <c r="A455" s="991" t="s">
        <v>24638</v>
      </c>
      <c r="B455" s="950" t="s">
        <v>24857</v>
      </c>
      <c r="C455" s="951" t="s">
        <v>24858</v>
      </c>
      <c r="D455" s="951"/>
      <c r="E455" s="949">
        <v>60</v>
      </c>
      <c r="F455" s="952" t="s">
        <v>1528</v>
      </c>
    </row>
    <row r="456" spans="1:6">
      <c r="A456" s="991"/>
      <c r="B456" s="950"/>
      <c r="C456" s="951"/>
      <c r="D456" s="951"/>
      <c r="E456" s="993"/>
      <c r="F456" s="993"/>
    </row>
    <row r="457" spans="1:6">
      <c r="A457" s="1015"/>
      <c r="B457" s="946"/>
      <c r="C457" s="944" t="s">
        <v>24859</v>
      </c>
      <c r="D457" s="946"/>
      <c r="E457" s="990"/>
      <c r="F457" s="990"/>
    </row>
    <row r="458" spans="1:6">
      <c r="A458" s="645" t="s">
        <v>24638</v>
      </c>
      <c r="B458" s="774" t="s">
        <v>24717</v>
      </c>
      <c r="C458" s="951" t="s">
        <v>24718</v>
      </c>
      <c r="D458" s="951"/>
      <c r="E458" s="949">
        <v>280</v>
      </c>
      <c r="F458" s="952" t="s">
        <v>1528</v>
      </c>
    </row>
    <row r="459" spans="1:6">
      <c r="A459" s="991" t="s">
        <v>24638</v>
      </c>
      <c r="B459" s="950" t="s">
        <v>24855</v>
      </c>
      <c r="C459" s="951" t="s">
        <v>24856</v>
      </c>
      <c r="D459" s="951"/>
      <c r="E459" s="949">
        <v>65</v>
      </c>
      <c r="F459" s="952" t="s">
        <v>1528</v>
      </c>
    </row>
    <row r="460" spans="1:6">
      <c r="A460" s="645" t="s">
        <v>24638</v>
      </c>
      <c r="B460" s="1016" t="s">
        <v>24853</v>
      </c>
      <c r="C460" s="951" t="s">
        <v>24854</v>
      </c>
      <c r="D460" s="951"/>
      <c r="E460" s="949">
        <v>85</v>
      </c>
      <c r="F460" s="952" t="s">
        <v>1528</v>
      </c>
    </row>
    <row r="461" spans="1:6">
      <c r="A461" s="645"/>
      <c r="B461" s="774"/>
      <c r="C461" s="951"/>
      <c r="D461" s="951"/>
      <c r="E461" s="949"/>
      <c r="F461" s="952"/>
    </row>
    <row r="462" spans="1:6">
      <c r="A462" s="944"/>
      <c r="B462" s="946"/>
      <c r="C462" s="944" t="s">
        <v>24775</v>
      </c>
      <c r="D462" s="946"/>
      <c r="E462" s="990"/>
      <c r="F462" s="990"/>
    </row>
    <row r="463" spans="1:6">
      <c r="A463" s="991" t="s">
        <v>24638</v>
      </c>
      <c r="B463" s="950" t="s">
        <v>24841</v>
      </c>
      <c r="C463" s="951" t="s">
        <v>24842</v>
      </c>
      <c r="D463" s="951"/>
      <c r="E463" s="949">
        <v>155</v>
      </c>
      <c r="F463" s="952" t="s">
        <v>1528</v>
      </c>
    </row>
    <row r="464" spans="1:6">
      <c r="A464" s="991" t="s">
        <v>24638</v>
      </c>
      <c r="B464" s="950" t="s">
        <v>24843</v>
      </c>
      <c r="C464" s="951" t="s">
        <v>24844</v>
      </c>
      <c r="D464" s="951"/>
      <c r="E464" s="949">
        <v>110</v>
      </c>
      <c r="F464" s="952" t="s">
        <v>1528</v>
      </c>
    </row>
    <row r="465" spans="1:6">
      <c r="A465" s="991" t="s">
        <v>24638</v>
      </c>
      <c r="B465" s="950" t="s">
        <v>24845</v>
      </c>
      <c r="C465" s="951" t="s">
        <v>24846</v>
      </c>
      <c r="D465" s="951"/>
      <c r="E465" s="949">
        <v>120</v>
      </c>
      <c r="F465" s="952" t="s">
        <v>1528</v>
      </c>
    </row>
    <row r="466" spans="1:6">
      <c r="A466" s="991" t="s">
        <v>24638</v>
      </c>
      <c r="B466" s="950" t="s">
        <v>24847</v>
      </c>
      <c r="C466" s="951" t="s">
        <v>24848</v>
      </c>
      <c r="D466" s="951"/>
      <c r="E466" s="949">
        <v>20</v>
      </c>
      <c r="F466" s="952" t="s">
        <v>1528</v>
      </c>
    </row>
    <row r="467" spans="1:6">
      <c r="A467" s="991" t="s">
        <v>24638</v>
      </c>
      <c r="B467" s="950" t="s">
        <v>24849</v>
      </c>
      <c r="C467" s="951" t="s">
        <v>24850</v>
      </c>
      <c r="D467" s="951"/>
      <c r="E467" s="949">
        <v>90</v>
      </c>
      <c r="F467" s="952" t="s">
        <v>1528</v>
      </c>
    </row>
    <row r="468" spans="1:6">
      <c r="A468" s="991" t="s">
        <v>24638</v>
      </c>
      <c r="B468" s="950" t="s">
        <v>24860</v>
      </c>
      <c r="C468" s="951" t="s">
        <v>24861</v>
      </c>
      <c r="D468" s="951"/>
      <c r="E468" s="949">
        <v>30</v>
      </c>
      <c r="F468" s="952" t="s">
        <v>1528</v>
      </c>
    </row>
    <row r="469" spans="1:6">
      <c r="A469" s="645" t="s">
        <v>24638</v>
      </c>
      <c r="B469" s="950" t="s">
        <v>24862</v>
      </c>
      <c r="C469" s="951" t="s">
        <v>24863</v>
      </c>
      <c r="D469" s="951"/>
      <c r="E469" s="949">
        <v>15</v>
      </c>
      <c r="F469" s="952" t="s">
        <v>1528</v>
      </c>
    </row>
    <row r="470" spans="1:6">
      <c r="A470" s="645" t="s">
        <v>24638</v>
      </c>
      <c r="B470" s="950" t="s">
        <v>24851</v>
      </c>
      <c r="C470" s="951" t="s">
        <v>24852</v>
      </c>
      <c r="D470" s="951"/>
      <c r="E470" s="949">
        <v>50</v>
      </c>
      <c r="F470" s="952" t="s">
        <v>1528</v>
      </c>
    </row>
    <row r="471" spans="1:6">
      <c r="A471" s="991" t="s">
        <v>24638</v>
      </c>
      <c r="B471" s="950" t="s">
        <v>24853</v>
      </c>
      <c r="C471" s="951" t="s">
        <v>24854</v>
      </c>
      <c r="D471" s="951"/>
      <c r="E471" s="949">
        <v>85</v>
      </c>
      <c r="F471" s="952" t="s">
        <v>1528</v>
      </c>
    </row>
    <row r="472" spans="1:6">
      <c r="A472" s="645" t="s">
        <v>24638</v>
      </c>
      <c r="B472" s="774" t="s">
        <v>24717</v>
      </c>
      <c r="C472" s="951" t="s">
        <v>24718</v>
      </c>
      <c r="D472" s="951"/>
      <c r="E472" s="949">
        <v>280</v>
      </c>
      <c r="F472" s="952" t="s">
        <v>1528</v>
      </c>
    </row>
    <row r="473" spans="1:6">
      <c r="A473" s="645" t="s">
        <v>24638</v>
      </c>
      <c r="B473" s="774" t="s">
        <v>24864</v>
      </c>
      <c r="C473" s="951" t="s">
        <v>24865</v>
      </c>
      <c r="D473" s="951"/>
      <c r="E473" s="949">
        <v>280</v>
      </c>
      <c r="F473" s="952" t="s">
        <v>1528</v>
      </c>
    </row>
    <row r="474" spans="1:6">
      <c r="A474" s="645" t="s">
        <v>24638</v>
      </c>
      <c r="B474" s="774" t="s">
        <v>24866</v>
      </c>
      <c r="C474" s="951" t="s">
        <v>24867</v>
      </c>
      <c r="D474" s="951"/>
      <c r="E474" s="949">
        <v>255</v>
      </c>
      <c r="F474" s="952" t="s">
        <v>1528</v>
      </c>
    </row>
    <row r="475" spans="1:6">
      <c r="A475" s="991" t="s">
        <v>24638</v>
      </c>
      <c r="B475" s="950" t="s">
        <v>24753</v>
      </c>
      <c r="C475" s="951" t="s">
        <v>24754</v>
      </c>
      <c r="D475" s="951"/>
      <c r="E475" s="949">
        <v>255</v>
      </c>
      <c r="F475" s="952" t="s">
        <v>1528</v>
      </c>
    </row>
    <row r="476" spans="1:6">
      <c r="A476" s="991" t="s">
        <v>24638</v>
      </c>
      <c r="B476" s="950" t="s">
        <v>24868</v>
      </c>
      <c r="C476" s="951" t="s">
        <v>24869</v>
      </c>
      <c r="D476" s="951"/>
      <c r="E476" s="949">
        <v>270</v>
      </c>
      <c r="F476" s="952" t="s">
        <v>1528</v>
      </c>
    </row>
    <row r="477" spans="1:6">
      <c r="A477" s="991" t="s">
        <v>24638</v>
      </c>
      <c r="B477" s="950" t="s">
        <v>24855</v>
      </c>
      <c r="C477" s="951" t="s">
        <v>24856</v>
      </c>
      <c r="D477" s="951"/>
      <c r="E477" s="949">
        <v>65</v>
      </c>
      <c r="F477" s="952" t="s">
        <v>1528</v>
      </c>
    </row>
    <row r="478" spans="1:6">
      <c r="A478" s="991" t="s">
        <v>24638</v>
      </c>
      <c r="B478" s="950" t="s">
        <v>24870</v>
      </c>
      <c r="C478" s="951" t="s">
        <v>24871</v>
      </c>
      <c r="D478" s="951"/>
      <c r="E478" s="949">
        <v>65</v>
      </c>
      <c r="F478" s="952" t="s">
        <v>1528</v>
      </c>
    </row>
    <row r="479" spans="1:6">
      <c r="A479" s="991" t="s">
        <v>24638</v>
      </c>
      <c r="B479" s="950" t="s">
        <v>24872</v>
      </c>
      <c r="C479" s="951" t="s">
        <v>24873</v>
      </c>
      <c r="D479" s="951"/>
      <c r="E479" s="949">
        <v>55</v>
      </c>
      <c r="F479" s="952" t="s">
        <v>1528</v>
      </c>
    </row>
    <row r="480" spans="1:6">
      <c r="A480" s="991" t="s">
        <v>24638</v>
      </c>
      <c r="B480" s="950" t="s">
        <v>24857</v>
      </c>
      <c r="C480" s="951" t="s">
        <v>24858</v>
      </c>
      <c r="D480" s="951"/>
      <c r="E480" s="949">
        <v>60</v>
      </c>
      <c r="F480" s="952" t="s">
        <v>1528</v>
      </c>
    </row>
    <row r="481" spans="1:6">
      <c r="A481" s="645" t="s">
        <v>24638</v>
      </c>
      <c r="B481" s="950" t="s">
        <v>24874</v>
      </c>
      <c r="C481" s="688" t="s">
        <v>24875</v>
      </c>
      <c r="D481" s="688"/>
      <c r="E481" s="949">
        <v>70</v>
      </c>
      <c r="F481" s="952" t="s">
        <v>1528</v>
      </c>
    </row>
    <row r="482" spans="1:6">
      <c r="A482" s="645" t="s">
        <v>24638</v>
      </c>
      <c r="B482" s="950" t="s">
        <v>24876</v>
      </c>
      <c r="C482" s="688" t="s">
        <v>24877</v>
      </c>
      <c r="D482" s="688"/>
      <c r="E482" s="949">
        <v>175</v>
      </c>
      <c r="F482" s="952" t="s">
        <v>1528</v>
      </c>
    </row>
    <row r="483" spans="1:6">
      <c r="A483" s="645" t="s">
        <v>24638</v>
      </c>
      <c r="B483" s="950" t="s">
        <v>24878</v>
      </c>
      <c r="C483" s="951" t="s">
        <v>24879</v>
      </c>
      <c r="D483" s="951"/>
      <c r="E483" s="949">
        <v>520</v>
      </c>
      <c r="F483" s="952" t="s">
        <v>1528</v>
      </c>
    </row>
    <row r="484" spans="1:6">
      <c r="A484" s="645" t="s">
        <v>24638</v>
      </c>
      <c r="B484" s="950" t="s">
        <v>24880</v>
      </c>
      <c r="C484" s="951" t="s">
        <v>24881</v>
      </c>
      <c r="D484" s="951"/>
      <c r="E484" s="949">
        <v>120</v>
      </c>
      <c r="F484" s="952" t="s">
        <v>1528</v>
      </c>
    </row>
    <row r="485" spans="1:6">
      <c r="A485" s="645" t="s">
        <v>24638</v>
      </c>
      <c r="B485" s="950" t="s">
        <v>24882</v>
      </c>
      <c r="C485" s="951" t="s">
        <v>24883</v>
      </c>
      <c r="D485" s="951"/>
      <c r="E485" s="949">
        <v>120</v>
      </c>
      <c r="F485" s="952" t="s">
        <v>1528</v>
      </c>
    </row>
    <row r="486" spans="1:6">
      <c r="A486" s="991" t="s">
        <v>24638</v>
      </c>
      <c r="B486" s="950" t="s">
        <v>24838</v>
      </c>
      <c r="C486" s="951" t="s">
        <v>24839</v>
      </c>
      <c r="D486" s="951"/>
      <c r="E486" s="949">
        <v>255</v>
      </c>
      <c r="F486" s="952" t="s">
        <v>1528</v>
      </c>
    </row>
    <row r="487" spans="1:6">
      <c r="A487" s="645" t="s">
        <v>24638</v>
      </c>
      <c r="B487" s="774" t="s">
        <v>24853</v>
      </c>
      <c r="C487" s="951" t="s">
        <v>24854</v>
      </c>
      <c r="D487" s="951"/>
      <c r="E487" s="949">
        <v>85</v>
      </c>
      <c r="F487" s="952" t="s">
        <v>1528</v>
      </c>
    </row>
    <row r="488" spans="1:6">
      <c r="A488" s="991" t="s">
        <v>24638</v>
      </c>
      <c r="B488" s="950" t="s">
        <v>24884</v>
      </c>
      <c r="C488" s="951" t="s">
        <v>24885</v>
      </c>
      <c r="D488" s="951"/>
      <c r="E488" s="949">
        <v>95</v>
      </c>
      <c r="F488" s="952" t="s">
        <v>1528</v>
      </c>
    </row>
    <row r="489" spans="1:6">
      <c r="A489" s="581"/>
      <c r="B489" s="774"/>
      <c r="C489" s="688"/>
      <c r="D489" s="688"/>
      <c r="E489" s="993"/>
      <c r="F489" s="993"/>
    </row>
    <row r="490" spans="1:6">
      <c r="A490" s="945"/>
      <c r="B490" s="945"/>
      <c r="C490" s="944" t="s">
        <v>24645</v>
      </c>
      <c r="D490" s="946"/>
      <c r="E490" s="1017"/>
      <c r="F490" s="1017"/>
    </row>
    <row r="491" spans="1:6">
      <c r="A491" s="581"/>
      <c r="B491" s="2250" t="s">
        <v>24646</v>
      </c>
      <c r="C491" s="2250"/>
      <c r="D491" s="2250"/>
      <c r="E491" s="2250"/>
      <c r="F491" s="688"/>
    </row>
    <row r="492" spans="1:6">
      <c r="A492" s="581" t="s">
        <v>24133</v>
      </c>
      <c r="B492" s="950"/>
      <c r="C492" s="688" t="s">
        <v>24886</v>
      </c>
      <c r="D492" s="688"/>
      <c r="E492" s="949">
        <v>450</v>
      </c>
      <c r="F492" s="976" t="s">
        <v>1528</v>
      </c>
    </row>
    <row r="493" spans="1:6">
      <c r="A493" s="581" t="s">
        <v>24133</v>
      </c>
      <c r="B493" s="950"/>
      <c r="C493" s="688" t="s">
        <v>24887</v>
      </c>
      <c r="D493" s="688"/>
      <c r="E493" s="949">
        <v>450</v>
      </c>
      <c r="F493" s="976" t="s">
        <v>1528</v>
      </c>
    </row>
    <row r="494" spans="1:6">
      <c r="A494" s="581"/>
      <c r="B494" s="774"/>
      <c r="C494" s="688"/>
      <c r="D494" s="688"/>
      <c r="E494" s="993"/>
      <c r="F494" s="688"/>
    </row>
    <row r="495" spans="1:6">
      <c r="A495" s="1018"/>
      <c r="B495" s="956" t="s">
        <v>24649</v>
      </c>
      <c r="C495" s="577"/>
      <c r="D495" s="577"/>
      <c r="E495" s="1019"/>
      <c r="F495" s="578"/>
    </row>
    <row r="496" spans="1:6">
      <c r="A496" s="994"/>
      <c r="B496" s="960"/>
      <c r="C496" s="957"/>
      <c r="D496" s="957"/>
      <c r="E496" s="995"/>
      <c r="F496" s="957"/>
    </row>
    <row r="497" spans="1:6" ht="24.75">
      <c r="A497" s="994"/>
      <c r="B497" s="960"/>
      <c r="C497" s="2251" t="s">
        <v>24888</v>
      </c>
      <c r="D497" s="2251"/>
      <c r="E497" s="995"/>
      <c r="F497" s="957"/>
    </row>
    <row r="498" spans="1:6">
      <c r="A498" s="962" t="s">
        <v>24606</v>
      </c>
      <c r="B498" s="963" t="s">
        <v>24607</v>
      </c>
      <c r="C498" s="962" t="s">
        <v>4984</v>
      </c>
      <c r="D498" s="962" t="s">
        <v>24608</v>
      </c>
      <c r="E498" s="996" t="s">
        <v>4987</v>
      </c>
      <c r="F498" s="997" t="s">
        <v>1528</v>
      </c>
    </row>
    <row r="499" spans="1:6">
      <c r="A499" s="998"/>
      <c r="B499" s="999"/>
      <c r="C499" s="998"/>
      <c r="D499" s="998"/>
      <c r="E499" s="1000"/>
      <c r="F499" s="1001"/>
    </row>
    <row r="500" spans="1:6">
      <c r="A500" s="1002"/>
      <c r="B500" s="1003"/>
      <c r="C500" s="969" t="s">
        <v>24889</v>
      </c>
      <c r="D500" s="1003"/>
      <c r="E500" s="1004"/>
      <c r="F500" s="1004"/>
    </row>
    <row r="501" spans="1:6" ht="153" customHeight="1">
      <c r="A501" s="994"/>
      <c r="B501" s="1005"/>
      <c r="C501" s="1005"/>
      <c r="D501" s="1005"/>
      <c r="E501" s="995"/>
      <c r="F501" s="957"/>
    </row>
    <row r="502" spans="1:6">
      <c r="A502" s="935" t="s">
        <v>24611</v>
      </c>
      <c r="B502" s="936" t="s">
        <v>24890</v>
      </c>
      <c r="C502" s="937" t="s">
        <v>24891</v>
      </c>
      <c r="D502" s="935" t="s">
        <v>24614</v>
      </c>
      <c r="E502" s="938">
        <v>6500</v>
      </c>
      <c r="F502" s="1006" t="s">
        <v>1528</v>
      </c>
    </row>
    <row r="503" spans="1:6">
      <c r="A503" s="1007"/>
      <c r="B503" s="1008"/>
      <c r="C503" s="1009"/>
      <c r="D503" s="1010"/>
      <c r="E503" s="1011"/>
      <c r="F503" s="1011"/>
    </row>
    <row r="504" spans="1:6">
      <c r="A504" s="935" t="s">
        <v>24611</v>
      </c>
      <c r="B504" s="936" t="s">
        <v>24892</v>
      </c>
      <c r="C504" s="937" t="s">
        <v>24893</v>
      </c>
      <c r="D504" s="935"/>
      <c r="E504" s="938">
        <v>550</v>
      </c>
      <c r="F504" s="1006" t="s">
        <v>1528</v>
      </c>
    </row>
    <row r="505" spans="1:6">
      <c r="A505" s="1007"/>
      <c r="B505" s="1008"/>
      <c r="C505" s="1009"/>
      <c r="D505" s="1010">
        <v>4</v>
      </c>
      <c r="E505" s="1011"/>
      <c r="F505" s="1011"/>
    </row>
    <row r="506" spans="1:6">
      <c r="A506" s="581"/>
      <c r="B506" s="773"/>
      <c r="C506" s="910"/>
      <c r="D506" s="645"/>
      <c r="E506" s="940"/>
      <c r="F506" s="586"/>
    </row>
    <row r="507" spans="1:6">
      <c r="A507" s="581"/>
      <c r="B507" s="774"/>
      <c r="C507" s="910" t="s">
        <v>24894</v>
      </c>
      <c r="D507" s="724"/>
      <c r="E507" s="941"/>
      <c r="F507" s="643"/>
    </row>
    <row r="508" spans="1:6">
      <c r="A508" s="581"/>
      <c r="B508" s="782"/>
      <c r="C508" s="774" t="s">
        <v>24895</v>
      </c>
      <c r="D508" s="1013"/>
      <c r="E508" s="941"/>
      <c r="F508" s="688"/>
    </row>
    <row r="509" spans="1:6">
      <c r="A509" s="581"/>
      <c r="B509" s="774"/>
      <c r="C509" s="774" t="s">
        <v>24833</v>
      </c>
      <c r="D509" s="1013"/>
      <c r="E509" s="941"/>
      <c r="F509" s="688"/>
    </row>
    <row r="510" spans="1:6">
      <c r="A510" s="581"/>
      <c r="B510" s="774"/>
      <c r="C510" s="774" t="s">
        <v>24896</v>
      </c>
      <c r="D510" s="1013"/>
      <c r="E510" s="941"/>
      <c r="F510" s="688"/>
    </row>
    <row r="511" spans="1:6">
      <c r="A511" s="581"/>
      <c r="B511" s="774"/>
      <c r="C511" s="774" t="s">
        <v>24897</v>
      </c>
      <c r="D511" s="1013"/>
      <c r="E511" s="941"/>
      <c r="F511" s="688"/>
    </row>
    <row r="512" spans="1:6">
      <c r="A512" s="581"/>
      <c r="B512" s="774"/>
      <c r="C512" s="774" t="s">
        <v>24839</v>
      </c>
      <c r="D512" s="1013"/>
      <c r="E512" s="941"/>
      <c r="F512" s="688"/>
    </row>
    <row r="513" spans="1:6">
      <c r="A513" s="645"/>
      <c r="B513" s="774"/>
      <c r="C513" s="774" t="s">
        <v>24898</v>
      </c>
      <c r="D513" s="643"/>
      <c r="E513" s="942"/>
      <c r="F513" s="643"/>
    </row>
    <row r="514" spans="1:6">
      <c r="A514" s="645"/>
      <c r="B514" s="774"/>
      <c r="C514" s="774"/>
      <c r="D514" s="724"/>
      <c r="E514" s="941"/>
      <c r="F514" s="643"/>
    </row>
    <row r="515" spans="1:6">
      <c r="A515" s="645"/>
      <c r="B515" s="774"/>
      <c r="C515" s="951"/>
      <c r="D515" s="951"/>
      <c r="E515" s="949"/>
      <c r="F515" s="952"/>
    </row>
    <row r="516" spans="1:6">
      <c r="A516" s="944"/>
      <c r="B516" s="946"/>
      <c r="C516" s="944" t="s">
        <v>24775</v>
      </c>
      <c r="D516" s="946"/>
      <c r="E516" s="990"/>
      <c r="F516" s="990"/>
    </row>
    <row r="517" spans="1:6">
      <c r="A517" s="991" t="s">
        <v>24638</v>
      </c>
      <c r="B517" s="950" t="s">
        <v>24841</v>
      </c>
      <c r="C517" s="951" t="s">
        <v>24842</v>
      </c>
      <c r="D517" s="951"/>
      <c r="E517" s="949">
        <v>155</v>
      </c>
      <c r="F517" s="952" t="s">
        <v>1528</v>
      </c>
    </row>
    <row r="518" spans="1:6">
      <c r="A518" s="991" t="s">
        <v>24638</v>
      </c>
      <c r="B518" s="950" t="s">
        <v>24843</v>
      </c>
      <c r="C518" s="951" t="s">
        <v>24844</v>
      </c>
      <c r="D518" s="951"/>
      <c r="E518" s="949">
        <v>110</v>
      </c>
      <c r="F518" s="952" t="s">
        <v>1528</v>
      </c>
    </row>
    <row r="519" spans="1:6">
      <c r="A519" s="991" t="s">
        <v>24638</v>
      </c>
      <c r="B519" s="950" t="s">
        <v>24845</v>
      </c>
      <c r="C519" s="951" t="s">
        <v>24846</v>
      </c>
      <c r="D519" s="951"/>
      <c r="E519" s="949">
        <v>120</v>
      </c>
      <c r="F519" s="952" t="s">
        <v>1528</v>
      </c>
    </row>
    <row r="520" spans="1:6">
      <c r="A520" s="991" t="s">
        <v>24638</v>
      </c>
      <c r="B520" s="950" t="s">
        <v>24847</v>
      </c>
      <c r="C520" s="951" t="s">
        <v>24848</v>
      </c>
      <c r="D520" s="951"/>
      <c r="E520" s="949">
        <v>20</v>
      </c>
      <c r="F520" s="952" t="s">
        <v>1528</v>
      </c>
    </row>
    <row r="521" spans="1:6">
      <c r="A521" s="991" t="s">
        <v>24638</v>
      </c>
      <c r="B521" s="950" t="s">
        <v>24849</v>
      </c>
      <c r="C521" s="951" t="s">
        <v>24850</v>
      </c>
      <c r="D521" s="951"/>
      <c r="E521" s="949">
        <v>90</v>
      </c>
      <c r="F521" s="952" t="s">
        <v>1528</v>
      </c>
    </row>
    <row r="522" spans="1:6">
      <c r="A522" s="991" t="s">
        <v>24638</v>
      </c>
      <c r="B522" s="950" t="s">
        <v>24860</v>
      </c>
      <c r="C522" s="951" t="s">
        <v>24861</v>
      </c>
      <c r="D522" s="951"/>
      <c r="E522" s="949">
        <v>30</v>
      </c>
      <c r="F522" s="952" t="s">
        <v>1528</v>
      </c>
    </row>
    <row r="523" spans="1:6">
      <c r="A523" s="645" t="s">
        <v>24638</v>
      </c>
      <c r="B523" s="950" t="s">
        <v>24862</v>
      </c>
      <c r="C523" s="951" t="s">
        <v>24863</v>
      </c>
      <c r="D523" s="951"/>
      <c r="E523" s="949">
        <v>15</v>
      </c>
      <c r="F523" s="952" t="s">
        <v>1528</v>
      </c>
    </row>
    <row r="524" spans="1:6">
      <c r="A524" s="645" t="s">
        <v>24638</v>
      </c>
      <c r="B524" s="950" t="s">
        <v>24851</v>
      </c>
      <c r="C524" s="951" t="s">
        <v>24852</v>
      </c>
      <c r="D524" s="951"/>
      <c r="E524" s="949">
        <v>50</v>
      </c>
      <c r="F524" s="952" t="s">
        <v>1528</v>
      </c>
    </row>
    <row r="525" spans="1:6">
      <c r="A525" s="645" t="s">
        <v>24638</v>
      </c>
      <c r="B525" s="774" t="s">
        <v>24717</v>
      </c>
      <c r="C525" s="951" t="s">
        <v>24718</v>
      </c>
      <c r="D525" s="951"/>
      <c r="E525" s="949">
        <v>280</v>
      </c>
      <c r="F525" s="952" t="s">
        <v>1528</v>
      </c>
    </row>
    <row r="526" spans="1:6">
      <c r="A526" s="645" t="s">
        <v>24638</v>
      </c>
      <c r="B526" s="774" t="s">
        <v>24864</v>
      </c>
      <c r="C526" s="951" t="s">
        <v>24865</v>
      </c>
      <c r="D526" s="951"/>
      <c r="E526" s="949">
        <v>280</v>
      </c>
      <c r="F526" s="952" t="s">
        <v>1528</v>
      </c>
    </row>
    <row r="527" spans="1:6">
      <c r="A527" s="645" t="s">
        <v>24638</v>
      </c>
      <c r="B527" s="774" t="s">
        <v>24866</v>
      </c>
      <c r="C527" s="951" t="s">
        <v>24867</v>
      </c>
      <c r="D527" s="951"/>
      <c r="E527" s="949">
        <v>255</v>
      </c>
      <c r="F527" s="952" t="s">
        <v>1528</v>
      </c>
    </row>
    <row r="528" spans="1:6">
      <c r="A528" s="645" t="s">
        <v>24638</v>
      </c>
      <c r="B528" s="774" t="s">
        <v>24753</v>
      </c>
      <c r="C528" s="951" t="s">
        <v>24754</v>
      </c>
      <c r="D528" s="951"/>
      <c r="E528" s="949">
        <v>255</v>
      </c>
      <c r="F528" s="952" t="s">
        <v>1528</v>
      </c>
    </row>
    <row r="529" spans="1:6">
      <c r="A529" s="645" t="s">
        <v>24638</v>
      </c>
      <c r="B529" s="774" t="s">
        <v>24868</v>
      </c>
      <c r="C529" s="951" t="s">
        <v>24869</v>
      </c>
      <c r="D529" s="951"/>
      <c r="E529" s="949">
        <v>270</v>
      </c>
      <c r="F529" s="952" t="s">
        <v>1528</v>
      </c>
    </row>
    <row r="530" spans="1:6">
      <c r="A530" s="991" t="s">
        <v>24638</v>
      </c>
      <c r="B530" s="950" t="s">
        <v>24855</v>
      </c>
      <c r="C530" s="951" t="s">
        <v>24856</v>
      </c>
      <c r="D530" s="951"/>
      <c r="E530" s="949">
        <v>65</v>
      </c>
      <c r="F530" s="952" t="s">
        <v>1528</v>
      </c>
    </row>
    <row r="531" spans="1:6">
      <c r="A531" s="991" t="s">
        <v>24638</v>
      </c>
      <c r="B531" s="950" t="s">
        <v>24870</v>
      </c>
      <c r="C531" s="951" t="s">
        <v>24871</v>
      </c>
      <c r="D531" s="951"/>
      <c r="E531" s="949">
        <v>65</v>
      </c>
      <c r="F531" s="952" t="s">
        <v>1528</v>
      </c>
    </row>
    <row r="532" spans="1:6">
      <c r="A532" s="991" t="s">
        <v>24638</v>
      </c>
      <c r="B532" s="950" t="s">
        <v>24872</v>
      </c>
      <c r="C532" s="951" t="s">
        <v>24873</v>
      </c>
      <c r="D532" s="951"/>
      <c r="E532" s="949">
        <v>55</v>
      </c>
      <c r="F532" s="952" t="s">
        <v>1528</v>
      </c>
    </row>
    <row r="533" spans="1:6">
      <c r="A533" s="991" t="s">
        <v>24638</v>
      </c>
      <c r="B533" s="950" t="s">
        <v>24857</v>
      </c>
      <c r="C533" s="951" t="s">
        <v>24858</v>
      </c>
      <c r="D533" s="951"/>
      <c r="E533" s="949">
        <v>60</v>
      </c>
      <c r="F533" s="952" t="s">
        <v>1528</v>
      </c>
    </row>
    <row r="534" spans="1:6">
      <c r="A534" s="991" t="s">
        <v>24638</v>
      </c>
      <c r="B534" s="950" t="s">
        <v>24874</v>
      </c>
      <c r="C534" s="951" t="s">
        <v>24875</v>
      </c>
      <c r="D534" s="951"/>
      <c r="E534" s="949">
        <v>70</v>
      </c>
      <c r="F534" s="952" t="s">
        <v>1528</v>
      </c>
    </row>
    <row r="535" spans="1:6">
      <c r="A535" s="991" t="s">
        <v>24638</v>
      </c>
      <c r="B535" s="950" t="s">
        <v>24876</v>
      </c>
      <c r="C535" s="951" t="s">
        <v>24877</v>
      </c>
      <c r="D535" s="951"/>
      <c r="E535" s="949">
        <v>175</v>
      </c>
      <c r="F535" s="952" t="s">
        <v>1528</v>
      </c>
    </row>
    <row r="536" spans="1:6">
      <c r="A536" s="991" t="s">
        <v>24638</v>
      </c>
      <c r="B536" s="950" t="s">
        <v>24884</v>
      </c>
      <c r="C536" s="951" t="s">
        <v>24885</v>
      </c>
      <c r="D536" s="951"/>
      <c r="E536" s="949">
        <v>95</v>
      </c>
      <c r="F536" s="952" t="s">
        <v>1528</v>
      </c>
    </row>
    <row r="537" spans="1:6">
      <c r="A537" s="581"/>
      <c r="B537" s="774"/>
      <c r="C537" s="688"/>
      <c r="D537" s="688"/>
      <c r="E537" s="993"/>
      <c r="F537" s="993"/>
    </row>
    <row r="538" spans="1:6">
      <c r="A538" s="945"/>
      <c r="B538" s="945"/>
      <c r="C538" s="944" t="s">
        <v>24645</v>
      </c>
      <c r="D538" s="946"/>
      <c r="E538" s="1017"/>
      <c r="F538" s="1017"/>
    </row>
    <row r="539" spans="1:6">
      <c r="A539" s="581"/>
      <c r="B539" s="2250" t="s">
        <v>24646</v>
      </c>
      <c r="C539" s="2250"/>
      <c r="D539" s="2250"/>
      <c r="E539" s="2250"/>
      <c r="F539" s="688"/>
    </row>
    <row r="540" spans="1:6">
      <c r="A540" s="581" t="s">
        <v>24133</v>
      </c>
      <c r="B540" s="950"/>
      <c r="C540" s="688" t="s">
        <v>24899</v>
      </c>
      <c r="D540" s="688"/>
      <c r="E540" s="949">
        <v>450</v>
      </c>
      <c r="F540" s="976" t="s">
        <v>1528</v>
      </c>
    </row>
    <row r="541" spans="1:6">
      <c r="A541" s="581" t="s">
        <v>24133</v>
      </c>
      <c r="B541" s="950"/>
      <c r="C541" s="688" t="s">
        <v>24900</v>
      </c>
      <c r="D541" s="688"/>
      <c r="E541" s="949">
        <v>450</v>
      </c>
      <c r="F541" s="976" t="s">
        <v>1528</v>
      </c>
    </row>
    <row r="542" spans="1:6">
      <c r="A542" s="581"/>
      <c r="B542" s="774"/>
      <c r="C542" s="688"/>
      <c r="D542" s="688"/>
      <c r="E542" s="993"/>
      <c r="F542" s="688"/>
    </row>
    <row r="543" spans="1:6">
      <c r="A543" s="1018"/>
      <c r="B543" s="956" t="s">
        <v>24901</v>
      </c>
      <c r="C543" s="577"/>
      <c r="D543" s="577"/>
      <c r="E543" s="1019"/>
      <c r="F543" s="578"/>
    </row>
    <row r="545" spans="1:6" ht="24.75">
      <c r="A545" s="955"/>
      <c r="B545" s="960"/>
      <c r="C545" s="2251" t="s">
        <v>24902</v>
      </c>
      <c r="D545" s="2251"/>
      <c r="E545" s="995"/>
      <c r="F545" s="957"/>
    </row>
    <row r="546" spans="1:6">
      <c r="A546" s="962" t="s">
        <v>24606</v>
      </c>
      <c r="B546" s="963" t="s">
        <v>24607</v>
      </c>
      <c r="C546" s="962" t="s">
        <v>4984</v>
      </c>
      <c r="D546" s="962" t="s">
        <v>24608</v>
      </c>
      <c r="E546" s="996" t="s">
        <v>4987</v>
      </c>
      <c r="F546" s="997" t="s">
        <v>1528</v>
      </c>
    </row>
    <row r="547" spans="1:6" ht="58.5" customHeight="1">
      <c r="A547" s="998"/>
      <c r="B547" s="999"/>
      <c r="C547" s="998"/>
      <c r="D547" s="998"/>
      <c r="E547" s="1000"/>
      <c r="F547" s="1001"/>
    </row>
    <row r="548" spans="1:6">
      <c r="A548" s="1002"/>
      <c r="B548" s="1003"/>
      <c r="C548" s="969" t="s">
        <v>24903</v>
      </c>
      <c r="D548" s="1003"/>
      <c r="E548" s="1004"/>
      <c r="F548" s="1004"/>
    </row>
    <row r="549" spans="1:6" ht="101.25" customHeight="1">
      <c r="A549" s="955"/>
      <c r="B549" s="1005"/>
      <c r="C549" s="1005"/>
      <c r="D549" s="1005"/>
      <c r="E549" s="995"/>
      <c r="F549" s="957"/>
    </row>
    <row r="550" spans="1:6">
      <c r="A550" s="935" t="s">
        <v>24611</v>
      </c>
      <c r="B550" s="936" t="s">
        <v>24725</v>
      </c>
      <c r="C550" s="937" t="s">
        <v>24726</v>
      </c>
      <c r="D550" s="935" t="s">
        <v>24614</v>
      </c>
      <c r="E550" s="938">
        <v>6500</v>
      </c>
      <c r="F550" s="1006" t="s">
        <v>1528</v>
      </c>
    </row>
    <row r="551" spans="1:6">
      <c r="A551" s="1010"/>
      <c r="B551" s="1008"/>
      <c r="C551" s="1009"/>
      <c r="D551" s="1010"/>
      <c r="E551" s="1011"/>
      <c r="F551" s="1011"/>
    </row>
    <row r="552" spans="1:6">
      <c r="A552" s="935" t="s">
        <v>24611</v>
      </c>
      <c r="B552" s="936" t="s">
        <v>24904</v>
      </c>
      <c r="C552" s="937" t="s">
        <v>24905</v>
      </c>
      <c r="D552" s="935"/>
      <c r="E552" s="938">
        <v>550</v>
      </c>
      <c r="F552" s="1006" t="s">
        <v>1528</v>
      </c>
    </row>
    <row r="553" spans="1:6" ht="75.75" customHeight="1">
      <c r="A553" s="1010"/>
      <c r="B553" s="1008"/>
      <c r="C553" s="1009"/>
      <c r="D553" s="1010"/>
      <c r="E553" s="1011"/>
      <c r="F553" s="1011"/>
    </row>
    <row r="554" spans="1:6">
      <c r="A554" s="935" t="s">
        <v>24611</v>
      </c>
      <c r="B554" s="936" t="s">
        <v>24809</v>
      </c>
      <c r="C554" s="937" t="s">
        <v>24906</v>
      </c>
      <c r="D554" s="935" t="s">
        <v>24614</v>
      </c>
      <c r="E554" s="938">
        <v>7000</v>
      </c>
      <c r="F554" s="1006" t="s">
        <v>1528</v>
      </c>
    </row>
    <row r="555" spans="1:6">
      <c r="A555" s="645"/>
      <c r="B555" s="773"/>
      <c r="C555" s="910"/>
      <c r="D555" s="645"/>
      <c r="E555" s="940"/>
      <c r="F555" s="940"/>
    </row>
    <row r="556" spans="1:6">
      <c r="A556" s="645"/>
      <c r="B556" s="774"/>
      <c r="C556" s="910" t="s">
        <v>24907</v>
      </c>
      <c r="D556" s="724"/>
      <c r="E556" s="941"/>
      <c r="F556" s="643"/>
    </row>
    <row r="557" spans="1:6">
      <c r="A557" s="645"/>
      <c r="B557" s="782"/>
      <c r="C557" s="774" t="s">
        <v>24908</v>
      </c>
      <c r="D557" s="1013"/>
      <c r="E557" s="941"/>
      <c r="F557" s="688"/>
    </row>
    <row r="558" spans="1:6">
      <c r="A558" s="645"/>
      <c r="B558" s="774" t="s">
        <v>24909</v>
      </c>
      <c r="C558" s="774" t="s">
        <v>24910</v>
      </c>
      <c r="D558" s="1013"/>
      <c r="E558" s="941"/>
      <c r="F558" s="688"/>
    </row>
    <row r="559" spans="1:6">
      <c r="A559" s="645"/>
      <c r="B559" s="774" t="s">
        <v>24911</v>
      </c>
      <c r="C559" s="774" t="s">
        <v>24912</v>
      </c>
      <c r="D559" s="1013"/>
      <c r="E559" s="941"/>
      <c r="F559" s="688"/>
    </row>
    <row r="560" spans="1:6">
      <c r="A560" s="645"/>
      <c r="B560" s="774" t="s">
        <v>24913</v>
      </c>
      <c r="C560" s="774" t="s">
        <v>24914</v>
      </c>
      <c r="D560" s="1013"/>
      <c r="E560" s="941"/>
      <c r="F560" s="688"/>
    </row>
    <row r="561" spans="1:6">
      <c r="A561" s="645"/>
      <c r="B561" s="774" t="s">
        <v>24915</v>
      </c>
      <c r="C561" s="774" t="s">
        <v>24916</v>
      </c>
      <c r="D561" s="1013"/>
      <c r="E561" s="941"/>
      <c r="F561" s="688"/>
    </row>
    <row r="562" spans="1:6">
      <c r="A562" s="581"/>
      <c r="B562" s="774" t="s">
        <v>24862</v>
      </c>
      <c r="C562" s="774" t="s">
        <v>24863</v>
      </c>
      <c r="D562" s="1013"/>
      <c r="E562" s="941"/>
      <c r="F562" s="688"/>
    </row>
    <row r="563" spans="1:6">
      <c r="A563" s="645"/>
      <c r="B563" s="774" t="s">
        <v>24917</v>
      </c>
      <c r="C563" s="774" t="s">
        <v>24918</v>
      </c>
      <c r="D563" s="1013"/>
      <c r="E563" s="941"/>
      <c r="F563" s="688"/>
    </row>
    <row r="564" spans="1:6">
      <c r="A564" s="645"/>
      <c r="B564" s="774" t="s">
        <v>24624</v>
      </c>
      <c r="C564" s="774" t="s">
        <v>24630</v>
      </c>
      <c r="D564" s="643"/>
      <c r="E564" s="942"/>
      <c r="F564" s="643"/>
    </row>
    <row r="565" spans="1:6">
      <c r="A565" s="645"/>
      <c r="B565" s="774"/>
      <c r="C565" s="774"/>
      <c r="D565" s="591"/>
      <c r="E565" s="941"/>
      <c r="F565" s="586"/>
    </row>
    <row r="566" spans="1:6">
      <c r="A566" s="944"/>
      <c r="B566" s="946"/>
      <c r="C566" s="944" t="s">
        <v>24840</v>
      </c>
      <c r="D566" s="946"/>
      <c r="E566" s="1014"/>
      <c r="F566" s="1014"/>
    </row>
    <row r="567" spans="1:6">
      <c r="A567" s="991" t="s">
        <v>24638</v>
      </c>
      <c r="B567" s="950" t="s">
        <v>24841</v>
      </c>
      <c r="C567" s="951" t="s">
        <v>24842</v>
      </c>
      <c r="D567" s="951"/>
      <c r="E567" s="949">
        <v>155</v>
      </c>
      <c r="F567" s="952" t="s">
        <v>1528</v>
      </c>
    </row>
    <row r="568" spans="1:6">
      <c r="A568" s="991" t="s">
        <v>24638</v>
      </c>
      <c r="B568" s="950" t="s">
        <v>24843</v>
      </c>
      <c r="C568" s="951" t="s">
        <v>24844</v>
      </c>
      <c r="D568" s="951"/>
      <c r="E568" s="949">
        <v>110</v>
      </c>
      <c r="F568" s="952" t="s">
        <v>1528</v>
      </c>
    </row>
    <row r="569" spans="1:6">
      <c r="A569" s="991" t="s">
        <v>24638</v>
      </c>
      <c r="B569" s="950" t="s">
        <v>24845</v>
      </c>
      <c r="C569" s="951" t="s">
        <v>24846</v>
      </c>
      <c r="D569" s="951"/>
      <c r="E569" s="949">
        <v>120</v>
      </c>
      <c r="F569" s="952" t="s">
        <v>1528</v>
      </c>
    </row>
    <row r="570" spans="1:6">
      <c r="A570" s="991" t="s">
        <v>24638</v>
      </c>
      <c r="B570" s="950" t="s">
        <v>24847</v>
      </c>
      <c r="C570" s="951" t="s">
        <v>24848</v>
      </c>
      <c r="D570" s="951"/>
      <c r="E570" s="949">
        <v>20</v>
      </c>
      <c r="F570" s="952" t="s">
        <v>1528</v>
      </c>
    </row>
    <row r="571" spans="1:6">
      <c r="A571" s="991" t="s">
        <v>24638</v>
      </c>
      <c r="B571" s="950" t="s">
        <v>24849</v>
      </c>
      <c r="C571" s="951" t="s">
        <v>24850</v>
      </c>
      <c r="D571" s="951"/>
      <c r="E571" s="949">
        <v>90</v>
      </c>
      <c r="F571" s="952" t="s">
        <v>1528</v>
      </c>
    </row>
    <row r="572" spans="1:6">
      <c r="A572" s="645" t="s">
        <v>24638</v>
      </c>
      <c r="B572" s="950" t="s">
        <v>24851</v>
      </c>
      <c r="C572" s="951" t="s">
        <v>24852</v>
      </c>
      <c r="D572" s="951"/>
      <c r="E572" s="949">
        <v>50</v>
      </c>
      <c r="F572" s="952" t="s">
        <v>1528</v>
      </c>
    </row>
    <row r="573" spans="1:6">
      <c r="A573" s="991" t="s">
        <v>24638</v>
      </c>
      <c r="B573" s="950" t="s">
        <v>24853</v>
      </c>
      <c r="C573" s="951" t="s">
        <v>24854</v>
      </c>
      <c r="D573" s="951"/>
      <c r="E573" s="949">
        <v>85</v>
      </c>
      <c r="F573" s="952" t="s">
        <v>1528</v>
      </c>
    </row>
    <row r="574" spans="1:6">
      <c r="A574" s="991" t="s">
        <v>24638</v>
      </c>
      <c r="B574" s="950" t="s">
        <v>24855</v>
      </c>
      <c r="C574" s="951" t="s">
        <v>24856</v>
      </c>
      <c r="D574" s="951"/>
      <c r="E574" s="949">
        <v>65</v>
      </c>
      <c r="F574" s="952" t="s">
        <v>1528</v>
      </c>
    </row>
    <row r="575" spans="1:6">
      <c r="A575" s="991" t="s">
        <v>24638</v>
      </c>
      <c r="B575" s="950" t="s">
        <v>24857</v>
      </c>
      <c r="C575" s="951" t="s">
        <v>24858</v>
      </c>
      <c r="D575" s="951"/>
      <c r="E575" s="949">
        <v>60</v>
      </c>
      <c r="F575" s="952" t="s">
        <v>1528</v>
      </c>
    </row>
    <row r="576" spans="1:6">
      <c r="A576" s="645"/>
      <c r="B576" s="950"/>
      <c r="C576" s="951"/>
      <c r="D576" s="951"/>
      <c r="E576" s="993"/>
      <c r="F576" s="993"/>
    </row>
    <row r="577" spans="1:6">
      <c r="A577" s="944"/>
      <c r="B577" s="946"/>
      <c r="C577" s="944" t="s">
        <v>24919</v>
      </c>
      <c r="D577" s="946"/>
      <c r="E577" s="990"/>
      <c r="F577" s="990"/>
    </row>
    <row r="578" spans="1:6">
      <c r="A578" s="645" t="s">
        <v>24638</v>
      </c>
      <c r="B578" s="774" t="s">
        <v>24717</v>
      </c>
      <c r="C578" s="951" t="s">
        <v>24718</v>
      </c>
      <c r="D578" s="951"/>
      <c r="E578" s="949">
        <v>280</v>
      </c>
      <c r="F578" s="952" t="s">
        <v>1528</v>
      </c>
    </row>
    <row r="579" spans="1:6">
      <c r="A579" s="991" t="s">
        <v>24638</v>
      </c>
      <c r="B579" s="950" t="s">
        <v>24855</v>
      </c>
      <c r="C579" s="951" t="s">
        <v>24856</v>
      </c>
      <c r="D579" s="951"/>
      <c r="E579" s="949">
        <v>65</v>
      </c>
      <c r="F579" s="952" t="s">
        <v>1528</v>
      </c>
    </row>
    <row r="580" spans="1:6">
      <c r="A580" s="645" t="s">
        <v>24638</v>
      </c>
      <c r="B580" s="1016" t="s">
        <v>24853</v>
      </c>
      <c r="C580" s="951" t="s">
        <v>24854</v>
      </c>
      <c r="D580" s="951"/>
      <c r="E580" s="949">
        <v>85</v>
      </c>
      <c r="F580" s="952" t="s">
        <v>1528</v>
      </c>
    </row>
    <row r="581" spans="1:6">
      <c r="A581" s="645"/>
      <c r="B581" s="774"/>
      <c r="C581" s="951"/>
      <c r="D581" s="951"/>
      <c r="E581" s="993"/>
      <c r="F581" s="952"/>
    </row>
    <row r="582" spans="1:6">
      <c r="A582" s="944"/>
      <c r="B582" s="946"/>
      <c r="C582" s="944" t="s">
        <v>24775</v>
      </c>
      <c r="D582" s="946"/>
      <c r="E582" s="990"/>
      <c r="F582" s="990"/>
    </row>
    <row r="583" spans="1:6">
      <c r="A583" s="991" t="s">
        <v>24638</v>
      </c>
      <c r="B583" s="950" t="s">
        <v>24841</v>
      </c>
      <c r="C583" s="951" t="s">
        <v>24842</v>
      </c>
      <c r="D583" s="951"/>
      <c r="E583" s="949">
        <v>155</v>
      </c>
      <c r="F583" s="952" t="s">
        <v>1528</v>
      </c>
    </row>
    <row r="584" spans="1:6">
      <c r="A584" s="991" t="s">
        <v>24638</v>
      </c>
      <c r="B584" s="950" t="s">
        <v>24843</v>
      </c>
      <c r="C584" s="951" t="s">
        <v>24844</v>
      </c>
      <c r="D584" s="951"/>
      <c r="E584" s="949">
        <v>110</v>
      </c>
      <c r="F584" s="952" t="s">
        <v>1528</v>
      </c>
    </row>
    <row r="585" spans="1:6">
      <c r="A585" s="991" t="s">
        <v>24638</v>
      </c>
      <c r="B585" s="950" t="s">
        <v>24845</v>
      </c>
      <c r="C585" s="951" t="s">
        <v>24846</v>
      </c>
      <c r="D585" s="951"/>
      <c r="E585" s="949">
        <v>120</v>
      </c>
      <c r="F585" s="952" t="s">
        <v>1528</v>
      </c>
    </row>
    <row r="586" spans="1:6">
      <c r="A586" s="991" t="s">
        <v>24638</v>
      </c>
      <c r="B586" s="950" t="s">
        <v>24847</v>
      </c>
      <c r="C586" s="951" t="s">
        <v>24848</v>
      </c>
      <c r="D586" s="951"/>
      <c r="E586" s="949">
        <v>20</v>
      </c>
      <c r="F586" s="952" t="s">
        <v>1528</v>
      </c>
    </row>
    <row r="587" spans="1:6">
      <c r="A587" s="991" t="s">
        <v>24638</v>
      </c>
      <c r="B587" s="950" t="s">
        <v>24849</v>
      </c>
      <c r="C587" s="951" t="s">
        <v>24850</v>
      </c>
      <c r="D587" s="951"/>
      <c r="E587" s="949">
        <v>90</v>
      </c>
      <c r="F587" s="952" t="s">
        <v>1528</v>
      </c>
    </row>
    <row r="588" spans="1:6">
      <c r="A588" s="991" t="s">
        <v>24638</v>
      </c>
      <c r="B588" s="950" t="s">
        <v>24860</v>
      </c>
      <c r="C588" s="951" t="s">
        <v>24861</v>
      </c>
      <c r="D588" s="951"/>
      <c r="E588" s="949">
        <v>30</v>
      </c>
      <c r="F588" s="952" t="s">
        <v>1528</v>
      </c>
    </row>
    <row r="589" spans="1:6">
      <c r="A589" s="645" t="s">
        <v>24638</v>
      </c>
      <c r="B589" s="950" t="s">
        <v>24862</v>
      </c>
      <c r="C589" s="951" t="s">
        <v>24863</v>
      </c>
      <c r="D589" s="951"/>
      <c r="E589" s="949">
        <v>15</v>
      </c>
      <c r="F589" s="952" t="s">
        <v>1528</v>
      </c>
    </row>
    <row r="590" spans="1:6">
      <c r="A590" s="645" t="s">
        <v>24638</v>
      </c>
      <c r="B590" s="950" t="s">
        <v>24851</v>
      </c>
      <c r="C590" s="951" t="s">
        <v>24852</v>
      </c>
      <c r="D590" s="951"/>
      <c r="E590" s="949">
        <v>50</v>
      </c>
      <c r="F590" s="952" t="s">
        <v>1528</v>
      </c>
    </row>
    <row r="591" spans="1:6">
      <c r="A591" s="645" t="s">
        <v>24638</v>
      </c>
      <c r="B591" s="774" t="s">
        <v>24853</v>
      </c>
      <c r="C591" s="951" t="s">
        <v>24854</v>
      </c>
      <c r="D591" s="951"/>
      <c r="E591" s="949">
        <v>85</v>
      </c>
      <c r="F591" s="952" t="s">
        <v>1528</v>
      </c>
    </row>
    <row r="592" spans="1:6">
      <c r="A592" s="645" t="s">
        <v>24638</v>
      </c>
      <c r="B592" s="774" t="s">
        <v>24717</v>
      </c>
      <c r="C592" s="951" t="s">
        <v>24718</v>
      </c>
      <c r="D592" s="951"/>
      <c r="E592" s="949">
        <v>280</v>
      </c>
      <c r="F592" s="952" t="s">
        <v>1528</v>
      </c>
    </row>
    <row r="593" spans="1:6">
      <c r="A593" s="645" t="s">
        <v>24638</v>
      </c>
      <c r="B593" s="774" t="s">
        <v>24864</v>
      </c>
      <c r="C593" s="951" t="s">
        <v>24865</v>
      </c>
      <c r="D593" s="951"/>
      <c r="E593" s="949">
        <v>280</v>
      </c>
      <c r="F593" s="952" t="s">
        <v>1528</v>
      </c>
    </row>
    <row r="594" spans="1:6">
      <c r="A594" s="991" t="s">
        <v>24638</v>
      </c>
      <c r="B594" s="950" t="s">
        <v>24866</v>
      </c>
      <c r="C594" s="951" t="s">
        <v>24867</v>
      </c>
      <c r="D594" s="951"/>
      <c r="E594" s="949">
        <v>255</v>
      </c>
      <c r="F594" s="952" t="s">
        <v>1528</v>
      </c>
    </row>
    <row r="595" spans="1:6">
      <c r="A595" s="991" t="s">
        <v>24638</v>
      </c>
      <c r="B595" s="950" t="s">
        <v>24753</v>
      </c>
      <c r="C595" s="951" t="s">
        <v>24754</v>
      </c>
      <c r="D595" s="951"/>
      <c r="E595" s="949">
        <v>255</v>
      </c>
      <c r="F595" s="952" t="s">
        <v>1528</v>
      </c>
    </row>
    <row r="596" spans="1:6">
      <c r="A596" s="991" t="s">
        <v>24638</v>
      </c>
      <c r="B596" s="950" t="s">
        <v>24868</v>
      </c>
      <c r="C596" s="951" t="s">
        <v>24869</v>
      </c>
      <c r="D596" s="951"/>
      <c r="E596" s="949">
        <v>270</v>
      </c>
      <c r="F596" s="952" t="s">
        <v>1528</v>
      </c>
    </row>
    <row r="597" spans="1:6">
      <c r="A597" s="991" t="s">
        <v>24638</v>
      </c>
      <c r="B597" s="950" t="s">
        <v>24855</v>
      </c>
      <c r="C597" s="951" t="s">
        <v>24856</v>
      </c>
      <c r="D597" s="951"/>
      <c r="E597" s="949">
        <v>65</v>
      </c>
      <c r="F597" s="952" t="s">
        <v>1528</v>
      </c>
    </row>
    <row r="598" spans="1:6">
      <c r="A598" s="991" t="s">
        <v>24638</v>
      </c>
      <c r="B598" s="950" t="s">
        <v>24870</v>
      </c>
      <c r="C598" s="951" t="s">
        <v>24871</v>
      </c>
      <c r="D598" s="951"/>
      <c r="E598" s="949">
        <v>65</v>
      </c>
      <c r="F598" s="952" t="s">
        <v>1528</v>
      </c>
    </row>
    <row r="599" spans="1:6">
      <c r="A599" s="645" t="s">
        <v>24638</v>
      </c>
      <c r="B599" s="950" t="s">
        <v>24872</v>
      </c>
      <c r="C599" s="951" t="s">
        <v>24873</v>
      </c>
      <c r="D599" s="951"/>
      <c r="E599" s="949">
        <v>55</v>
      </c>
      <c r="F599" s="952" t="s">
        <v>1528</v>
      </c>
    </row>
    <row r="600" spans="1:6">
      <c r="A600" s="645" t="s">
        <v>24638</v>
      </c>
      <c r="B600" s="950" t="s">
        <v>24857</v>
      </c>
      <c r="C600" s="951" t="s">
        <v>24858</v>
      </c>
      <c r="D600" s="951"/>
      <c r="E600" s="949">
        <v>60</v>
      </c>
      <c r="F600" s="952" t="s">
        <v>1528</v>
      </c>
    </row>
    <row r="601" spans="1:6">
      <c r="A601" s="645" t="s">
        <v>24638</v>
      </c>
      <c r="B601" s="950" t="s">
        <v>24874</v>
      </c>
      <c r="C601" s="951" t="s">
        <v>24875</v>
      </c>
      <c r="D601" s="951"/>
      <c r="E601" s="949">
        <v>70</v>
      </c>
      <c r="F601" s="952" t="s">
        <v>1528</v>
      </c>
    </row>
    <row r="602" spans="1:6">
      <c r="A602" s="991" t="s">
        <v>24638</v>
      </c>
      <c r="B602" s="774" t="s">
        <v>24876</v>
      </c>
      <c r="C602" s="774" t="s">
        <v>24877</v>
      </c>
      <c r="D602" s="1013"/>
      <c r="E602" s="949">
        <v>175</v>
      </c>
      <c r="F602" s="952" t="s">
        <v>1528</v>
      </c>
    </row>
    <row r="603" spans="1:6">
      <c r="A603" s="991" t="s">
        <v>24638</v>
      </c>
      <c r="B603" s="774" t="s">
        <v>24878</v>
      </c>
      <c r="C603" s="774" t="s">
        <v>24879</v>
      </c>
      <c r="D603" s="1013"/>
      <c r="E603" s="949">
        <v>520</v>
      </c>
      <c r="F603" s="952" t="s">
        <v>1528</v>
      </c>
    </row>
    <row r="604" spans="1:6">
      <c r="A604" s="991" t="s">
        <v>24638</v>
      </c>
      <c r="B604" s="774" t="s">
        <v>24880</v>
      </c>
      <c r="C604" s="774" t="s">
        <v>24881</v>
      </c>
      <c r="D604" s="1013"/>
      <c r="E604" s="949">
        <v>120</v>
      </c>
      <c r="F604" s="952" t="s">
        <v>1528</v>
      </c>
    </row>
    <row r="605" spans="1:6">
      <c r="A605" s="991" t="s">
        <v>24638</v>
      </c>
      <c r="B605" s="774" t="s">
        <v>24882</v>
      </c>
      <c r="C605" s="774" t="s">
        <v>24883</v>
      </c>
      <c r="D605" s="1013"/>
      <c r="E605" s="949">
        <v>120</v>
      </c>
      <c r="F605" s="952" t="s">
        <v>1528</v>
      </c>
    </row>
    <row r="606" spans="1:6">
      <c r="A606" s="991" t="s">
        <v>24638</v>
      </c>
      <c r="B606" s="950" t="s">
        <v>24917</v>
      </c>
      <c r="C606" s="951" t="s">
        <v>24918</v>
      </c>
      <c r="D606" s="951"/>
      <c r="E606" s="949">
        <v>330</v>
      </c>
      <c r="F606" s="952" t="s">
        <v>1528</v>
      </c>
    </row>
    <row r="607" spans="1:6">
      <c r="A607" s="991" t="s">
        <v>24638</v>
      </c>
      <c r="B607" s="950" t="s">
        <v>24853</v>
      </c>
      <c r="C607" s="951" t="s">
        <v>24854</v>
      </c>
      <c r="D607" s="951"/>
      <c r="E607" s="949">
        <v>85</v>
      </c>
      <c r="F607" s="952" t="s">
        <v>1528</v>
      </c>
    </row>
    <row r="608" spans="1:6">
      <c r="A608" s="645" t="s">
        <v>24638</v>
      </c>
      <c r="B608" s="774" t="s">
        <v>24884</v>
      </c>
      <c r="C608" s="951" t="s">
        <v>24885</v>
      </c>
      <c r="D608" s="951"/>
      <c r="E608" s="949">
        <v>95</v>
      </c>
      <c r="F608" s="952" t="s">
        <v>1528</v>
      </c>
    </row>
    <row r="609" spans="1:6">
      <c r="A609" s="645"/>
      <c r="B609" s="774"/>
      <c r="C609" s="688"/>
      <c r="D609" s="688"/>
      <c r="E609" s="993"/>
      <c r="F609" s="993"/>
    </row>
    <row r="610" spans="1:6">
      <c r="A610" s="944"/>
      <c r="B610" s="945"/>
      <c r="C610" s="944" t="s">
        <v>24645</v>
      </c>
      <c r="D610" s="946"/>
      <c r="E610" s="1017"/>
      <c r="F610" s="1017"/>
    </row>
    <row r="611" spans="1:6">
      <c r="A611" s="645"/>
      <c r="B611" s="2250" t="s">
        <v>24646</v>
      </c>
      <c r="C611" s="2250"/>
      <c r="D611" s="2250"/>
      <c r="E611" s="2250"/>
      <c r="F611" s="688"/>
    </row>
    <row r="612" spans="1:6">
      <c r="A612" s="645" t="s">
        <v>24133</v>
      </c>
      <c r="B612" s="774"/>
      <c r="C612" s="688" t="s">
        <v>24920</v>
      </c>
      <c r="D612" s="688"/>
      <c r="E612" s="949">
        <v>450</v>
      </c>
      <c r="F612" s="976" t="s">
        <v>1528</v>
      </c>
    </row>
    <row r="613" spans="1:6">
      <c r="A613" s="645" t="s">
        <v>24133</v>
      </c>
      <c r="B613" s="774"/>
      <c r="C613" s="688" t="s">
        <v>24921</v>
      </c>
      <c r="D613" s="688"/>
      <c r="E613" s="949">
        <v>450</v>
      </c>
      <c r="F613" s="976" t="s">
        <v>1528</v>
      </c>
    </row>
    <row r="614" spans="1:6">
      <c r="A614" s="645"/>
      <c r="B614" s="774"/>
      <c r="C614" s="688"/>
      <c r="D614" s="688"/>
      <c r="E614" s="993"/>
      <c r="F614" s="688"/>
    </row>
    <row r="615" spans="1:6">
      <c r="A615" s="931"/>
      <c r="B615" s="956" t="s">
        <v>24649</v>
      </c>
      <c r="C615" s="577"/>
      <c r="D615" s="577"/>
      <c r="E615" s="1019"/>
      <c r="F615" s="578"/>
    </row>
    <row r="617" spans="1:6" ht="24.75">
      <c r="A617" s="955"/>
      <c r="B617" s="960"/>
      <c r="C617" s="2251" t="s">
        <v>24922</v>
      </c>
      <c r="D617" s="2251"/>
      <c r="E617" s="995"/>
      <c r="F617" s="959"/>
    </row>
    <row r="618" spans="1:6">
      <c r="A618" s="962" t="s">
        <v>24606</v>
      </c>
      <c r="B618" s="963" t="s">
        <v>24607</v>
      </c>
      <c r="C618" s="962" t="s">
        <v>4984</v>
      </c>
      <c r="D618" s="962" t="s">
        <v>24608</v>
      </c>
      <c r="E618" s="996" t="s">
        <v>24609</v>
      </c>
      <c r="F618" s="997" t="s">
        <v>1528</v>
      </c>
    </row>
    <row r="619" spans="1:6">
      <c r="A619" s="998"/>
      <c r="B619" s="999"/>
      <c r="C619" s="998"/>
      <c r="D619" s="998"/>
      <c r="E619" s="1000"/>
      <c r="F619" s="1020"/>
    </row>
    <row r="620" spans="1:6">
      <c r="A620" s="1002"/>
      <c r="B620" s="1003"/>
      <c r="C620" s="969" t="s">
        <v>24923</v>
      </c>
      <c r="D620" s="1003"/>
      <c r="E620" s="1004"/>
      <c r="F620" s="1021"/>
    </row>
    <row r="621" spans="1:6" ht="161.25" customHeight="1">
      <c r="A621" s="955"/>
      <c r="B621" s="1005"/>
      <c r="C621" s="1005"/>
      <c r="D621" s="1005"/>
      <c r="E621" s="995"/>
      <c r="F621" s="1022"/>
    </row>
    <row r="622" spans="1:6">
      <c r="A622" s="935" t="s">
        <v>24611</v>
      </c>
      <c r="B622" s="936" t="s">
        <v>24924</v>
      </c>
      <c r="C622" s="937" t="s">
        <v>24925</v>
      </c>
      <c r="D622" s="935" t="s">
        <v>24614</v>
      </c>
      <c r="E622" s="938">
        <v>8000</v>
      </c>
      <c r="F622" s="1006" t="s">
        <v>1528</v>
      </c>
    </row>
    <row r="623" spans="1:6">
      <c r="A623" s="645"/>
      <c r="B623" s="773"/>
      <c r="C623" s="910"/>
      <c r="D623" s="645"/>
      <c r="E623" s="940"/>
      <c r="F623" s="1023"/>
    </row>
    <row r="624" spans="1:6">
      <c r="A624" s="935" t="s">
        <v>24611</v>
      </c>
      <c r="B624" s="936" t="s">
        <v>24926</v>
      </c>
      <c r="C624" s="937" t="s">
        <v>24927</v>
      </c>
      <c r="D624" s="935"/>
      <c r="E624" s="938" t="s">
        <v>24928</v>
      </c>
      <c r="F624" s="1006" t="s">
        <v>1528</v>
      </c>
    </row>
    <row r="625" spans="1:6">
      <c r="A625" s="645"/>
      <c r="B625" s="773"/>
      <c r="C625" s="910"/>
      <c r="D625" s="645"/>
      <c r="E625" s="940"/>
      <c r="F625" s="1023"/>
    </row>
    <row r="626" spans="1:6">
      <c r="A626" s="645"/>
      <c r="B626" s="1012"/>
      <c r="C626" s="910"/>
      <c r="D626" s="645"/>
      <c r="E626" s="940"/>
      <c r="F626" s="1023"/>
    </row>
    <row r="627" spans="1:6">
      <c r="A627" s="645"/>
      <c r="B627" s="773"/>
      <c r="C627" s="910"/>
      <c r="D627" s="645"/>
      <c r="E627" s="940"/>
      <c r="F627" s="1023"/>
    </row>
    <row r="628" spans="1:6">
      <c r="A628" s="645"/>
      <c r="B628" s="774"/>
      <c r="C628" s="910" t="s">
        <v>24929</v>
      </c>
      <c r="D628" s="724"/>
      <c r="E628" s="941"/>
      <c r="F628" s="1024"/>
    </row>
    <row r="629" spans="1:6">
      <c r="A629" s="645"/>
      <c r="B629" s="782"/>
      <c r="C629" s="774" t="s">
        <v>24930</v>
      </c>
      <c r="D629" s="1013"/>
      <c r="E629" s="941"/>
      <c r="F629" s="1024"/>
    </row>
    <row r="630" spans="1:6">
      <c r="A630" s="645"/>
      <c r="B630" s="774" t="s">
        <v>24832</v>
      </c>
      <c r="C630" s="774" t="s">
        <v>24833</v>
      </c>
      <c r="D630" s="1013"/>
      <c r="E630" s="941"/>
      <c r="F630" s="1024"/>
    </row>
    <row r="631" spans="1:6">
      <c r="A631" s="645"/>
      <c r="B631" s="774" t="s">
        <v>24834</v>
      </c>
      <c r="C631" s="774" t="s">
        <v>24835</v>
      </c>
      <c r="D631" s="1013"/>
      <c r="E631" s="941"/>
      <c r="F631" s="1024"/>
    </row>
    <row r="632" spans="1:6">
      <c r="A632" s="645"/>
      <c r="B632" s="774" t="s">
        <v>24836</v>
      </c>
      <c r="C632" s="774" t="s">
        <v>24837</v>
      </c>
      <c r="D632" s="1013"/>
      <c r="E632" s="941"/>
      <c r="F632" s="1024"/>
    </row>
    <row r="633" spans="1:6">
      <c r="A633" s="645"/>
      <c r="B633" s="774" t="s">
        <v>24851</v>
      </c>
      <c r="C633" s="774" t="s">
        <v>24852</v>
      </c>
      <c r="D633" s="1013"/>
      <c r="E633" s="941"/>
      <c r="F633" s="1024"/>
    </row>
    <row r="634" spans="1:6">
      <c r="A634" s="645"/>
      <c r="B634" s="774" t="s">
        <v>24855</v>
      </c>
      <c r="C634" s="774" t="s">
        <v>24856</v>
      </c>
      <c r="D634" s="1013"/>
      <c r="E634" s="941"/>
      <c r="F634" s="1024"/>
    </row>
    <row r="635" spans="1:6">
      <c r="A635" s="645"/>
      <c r="B635" s="774" t="s">
        <v>24862</v>
      </c>
      <c r="C635" s="774" t="s">
        <v>24863</v>
      </c>
      <c r="D635" s="1013"/>
      <c r="E635" s="941"/>
      <c r="F635" s="1024"/>
    </row>
    <row r="636" spans="1:6">
      <c r="A636" s="645"/>
      <c r="B636" s="774" t="s">
        <v>24931</v>
      </c>
      <c r="C636" s="774" t="s">
        <v>24932</v>
      </c>
      <c r="D636" s="1013"/>
      <c r="E636" s="941"/>
      <c r="F636" s="1024"/>
    </row>
    <row r="637" spans="1:6">
      <c r="A637" s="645"/>
      <c r="B637" s="774" t="s">
        <v>24624</v>
      </c>
      <c r="C637" s="774" t="s">
        <v>24630</v>
      </c>
      <c r="D637" s="643"/>
      <c r="E637" s="942"/>
      <c r="F637" s="643"/>
    </row>
    <row r="638" spans="1:6">
      <c r="A638" s="645"/>
      <c r="B638" s="774"/>
      <c r="C638" s="774"/>
      <c r="D638" s="591"/>
      <c r="E638" s="941"/>
      <c r="F638" s="1024"/>
    </row>
    <row r="639" spans="1:6">
      <c r="A639" s="944"/>
      <c r="B639" s="946"/>
      <c r="C639" s="944" t="s">
        <v>24933</v>
      </c>
      <c r="D639" s="946"/>
      <c r="E639" s="1014"/>
      <c r="F639" s="1025"/>
    </row>
    <row r="640" spans="1:6">
      <c r="A640" s="991" t="s">
        <v>24638</v>
      </c>
      <c r="B640" s="950" t="s">
        <v>24841</v>
      </c>
      <c r="C640" s="951" t="s">
        <v>24842</v>
      </c>
      <c r="D640" s="951"/>
      <c r="E640" s="949">
        <v>155</v>
      </c>
      <c r="F640" s="952" t="s">
        <v>1528</v>
      </c>
    </row>
    <row r="641" spans="1:6">
      <c r="A641" s="991" t="s">
        <v>24638</v>
      </c>
      <c r="B641" s="950" t="s">
        <v>24843</v>
      </c>
      <c r="C641" s="951" t="s">
        <v>24844</v>
      </c>
      <c r="D641" s="951"/>
      <c r="E641" s="949">
        <v>110</v>
      </c>
      <c r="F641" s="952" t="s">
        <v>1528</v>
      </c>
    </row>
    <row r="642" spans="1:6">
      <c r="A642" s="991" t="s">
        <v>24638</v>
      </c>
      <c r="B642" s="950" t="s">
        <v>24845</v>
      </c>
      <c r="C642" s="951" t="s">
        <v>24846</v>
      </c>
      <c r="D642" s="951"/>
      <c r="E642" s="949">
        <v>120</v>
      </c>
      <c r="F642" s="952" t="s">
        <v>1528</v>
      </c>
    </row>
    <row r="643" spans="1:6">
      <c r="A643" s="991" t="s">
        <v>24638</v>
      </c>
      <c r="B643" s="950" t="s">
        <v>24847</v>
      </c>
      <c r="C643" s="951" t="s">
        <v>24848</v>
      </c>
      <c r="D643" s="951"/>
      <c r="E643" s="949">
        <v>20</v>
      </c>
      <c r="F643" s="952" t="s">
        <v>1528</v>
      </c>
    </row>
    <row r="644" spans="1:6">
      <c r="A644" s="991" t="s">
        <v>24638</v>
      </c>
      <c r="B644" s="950" t="s">
        <v>24849</v>
      </c>
      <c r="C644" s="951" t="s">
        <v>24850</v>
      </c>
      <c r="D644" s="951"/>
      <c r="E644" s="949">
        <v>90</v>
      </c>
      <c r="F644" s="952" t="s">
        <v>1528</v>
      </c>
    </row>
    <row r="645" spans="1:6">
      <c r="A645" s="991" t="s">
        <v>24638</v>
      </c>
      <c r="B645" s="950" t="s">
        <v>24853</v>
      </c>
      <c r="C645" s="951" t="s">
        <v>24854</v>
      </c>
      <c r="D645" s="951"/>
      <c r="E645" s="949">
        <v>85</v>
      </c>
      <c r="F645" s="952" t="s">
        <v>1528</v>
      </c>
    </row>
    <row r="646" spans="1:6">
      <c r="A646" s="645"/>
      <c r="B646" s="950"/>
      <c r="C646" s="951"/>
      <c r="D646" s="951"/>
      <c r="E646" s="993"/>
      <c r="F646" s="952"/>
    </row>
    <row r="647" spans="1:6">
      <c r="A647" s="944"/>
      <c r="B647" s="946"/>
      <c r="C647" s="944" t="s">
        <v>24919</v>
      </c>
      <c r="D647" s="946"/>
      <c r="E647" s="1014"/>
      <c r="F647" s="1025"/>
    </row>
    <row r="648" spans="1:6">
      <c r="A648" s="645" t="s">
        <v>24638</v>
      </c>
      <c r="B648" s="774" t="s">
        <v>24717</v>
      </c>
      <c r="C648" s="951" t="s">
        <v>24718</v>
      </c>
      <c r="D648" s="951"/>
      <c r="E648" s="949">
        <v>280</v>
      </c>
      <c r="F648" s="952" t="s">
        <v>1528</v>
      </c>
    </row>
    <row r="649" spans="1:6">
      <c r="A649" s="645" t="s">
        <v>24638</v>
      </c>
      <c r="B649" s="1016" t="s">
        <v>24853</v>
      </c>
      <c r="C649" s="951" t="s">
        <v>24854</v>
      </c>
      <c r="D649" s="951"/>
      <c r="E649" s="949">
        <v>85</v>
      </c>
      <c r="F649" s="952" t="s">
        <v>1528</v>
      </c>
    </row>
    <row r="650" spans="1:6">
      <c r="A650" s="645"/>
      <c r="B650" s="774"/>
      <c r="C650" s="951"/>
      <c r="D650" s="951"/>
      <c r="E650" s="993"/>
      <c r="F650" s="952"/>
    </row>
    <row r="651" spans="1:6">
      <c r="A651" s="944"/>
      <c r="B651" s="946"/>
      <c r="C651" s="944" t="s">
        <v>24775</v>
      </c>
      <c r="D651" s="946"/>
      <c r="E651" s="990"/>
      <c r="F651" s="944"/>
    </row>
    <row r="652" spans="1:6">
      <c r="A652" s="991" t="s">
        <v>24638</v>
      </c>
      <c r="B652" s="950" t="s">
        <v>24841</v>
      </c>
      <c r="C652" s="951" t="s">
        <v>24842</v>
      </c>
      <c r="D652" s="951"/>
      <c r="E652" s="949">
        <v>155</v>
      </c>
      <c r="F652" s="952" t="s">
        <v>1528</v>
      </c>
    </row>
    <row r="653" spans="1:6">
      <c r="A653" s="991" t="s">
        <v>24638</v>
      </c>
      <c r="B653" s="950" t="s">
        <v>24843</v>
      </c>
      <c r="C653" s="951" t="s">
        <v>24844</v>
      </c>
      <c r="D653" s="951"/>
      <c r="E653" s="949">
        <v>110</v>
      </c>
      <c r="F653" s="952" t="s">
        <v>1528</v>
      </c>
    </row>
    <row r="654" spans="1:6">
      <c r="A654" s="991" t="s">
        <v>24638</v>
      </c>
      <c r="B654" s="950" t="s">
        <v>24845</v>
      </c>
      <c r="C654" s="951" t="s">
        <v>24846</v>
      </c>
      <c r="D654" s="951"/>
      <c r="E654" s="949">
        <v>120</v>
      </c>
      <c r="F654" s="952" t="s">
        <v>1528</v>
      </c>
    </row>
    <row r="655" spans="1:6">
      <c r="A655" s="991" t="s">
        <v>24638</v>
      </c>
      <c r="B655" s="950" t="s">
        <v>24847</v>
      </c>
      <c r="C655" s="951" t="s">
        <v>24848</v>
      </c>
      <c r="D655" s="951"/>
      <c r="E655" s="949">
        <v>20</v>
      </c>
      <c r="F655" s="952" t="s">
        <v>1528</v>
      </c>
    </row>
    <row r="656" spans="1:6">
      <c r="A656" s="991" t="s">
        <v>24638</v>
      </c>
      <c r="B656" s="950" t="s">
        <v>24849</v>
      </c>
      <c r="C656" s="951" t="s">
        <v>24850</v>
      </c>
      <c r="D656" s="951"/>
      <c r="E656" s="949">
        <v>90</v>
      </c>
      <c r="F656" s="952" t="s">
        <v>1528</v>
      </c>
    </row>
    <row r="657" spans="1:6">
      <c r="A657" s="991" t="s">
        <v>24638</v>
      </c>
      <c r="B657" s="950" t="s">
        <v>24860</v>
      </c>
      <c r="C657" s="951" t="s">
        <v>24861</v>
      </c>
      <c r="D657" s="951"/>
      <c r="E657" s="949">
        <v>30</v>
      </c>
      <c r="F657" s="952" t="s">
        <v>1528</v>
      </c>
    </row>
    <row r="658" spans="1:6">
      <c r="A658" s="645" t="s">
        <v>24638</v>
      </c>
      <c r="B658" s="950" t="s">
        <v>24862</v>
      </c>
      <c r="C658" s="951" t="s">
        <v>24863</v>
      </c>
      <c r="D658" s="951"/>
      <c r="E658" s="949">
        <v>15</v>
      </c>
      <c r="F658" s="952" t="s">
        <v>1528</v>
      </c>
    </row>
    <row r="659" spans="1:6">
      <c r="A659" s="645" t="s">
        <v>24638</v>
      </c>
      <c r="B659" s="950" t="s">
        <v>24851</v>
      </c>
      <c r="C659" s="951" t="s">
        <v>24852</v>
      </c>
      <c r="D659" s="951"/>
      <c r="E659" s="949">
        <v>50</v>
      </c>
      <c r="F659" s="952" t="s">
        <v>1528</v>
      </c>
    </row>
    <row r="660" spans="1:6">
      <c r="A660" s="991" t="s">
        <v>24638</v>
      </c>
      <c r="B660" s="950" t="s">
        <v>24853</v>
      </c>
      <c r="C660" s="951" t="s">
        <v>24854</v>
      </c>
      <c r="D660" s="951"/>
      <c r="E660" s="949">
        <v>85</v>
      </c>
      <c r="F660" s="952" t="s">
        <v>1528</v>
      </c>
    </row>
    <row r="661" spans="1:6">
      <c r="A661" s="645" t="s">
        <v>24638</v>
      </c>
      <c r="B661" s="774" t="s">
        <v>24717</v>
      </c>
      <c r="C661" s="951" t="s">
        <v>24718</v>
      </c>
      <c r="D661" s="951"/>
      <c r="E661" s="949">
        <v>280</v>
      </c>
      <c r="F661" s="952" t="s">
        <v>1528</v>
      </c>
    </row>
    <row r="662" spans="1:6">
      <c r="A662" s="645" t="s">
        <v>24638</v>
      </c>
      <c r="B662" s="774" t="s">
        <v>24864</v>
      </c>
      <c r="C662" s="951" t="s">
        <v>24865</v>
      </c>
      <c r="D662" s="951"/>
      <c r="E662" s="949">
        <v>280</v>
      </c>
      <c r="F662" s="952" t="s">
        <v>1528</v>
      </c>
    </row>
    <row r="663" spans="1:6">
      <c r="A663" s="645" t="s">
        <v>24638</v>
      </c>
      <c r="B663" s="774" t="s">
        <v>24866</v>
      </c>
      <c r="C663" s="951" t="s">
        <v>24867</v>
      </c>
      <c r="D663" s="951"/>
      <c r="E663" s="949">
        <v>255</v>
      </c>
      <c r="F663" s="952" t="s">
        <v>1528</v>
      </c>
    </row>
    <row r="664" spans="1:6">
      <c r="A664" s="991" t="s">
        <v>24638</v>
      </c>
      <c r="B664" s="950" t="s">
        <v>24753</v>
      </c>
      <c r="C664" s="951" t="s">
        <v>24754</v>
      </c>
      <c r="D664" s="951"/>
      <c r="E664" s="949">
        <v>255</v>
      </c>
      <c r="F664" s="952" t="s">
        <v>1528</v>
      </c>
    </row>
    <row r="665" spans="1:6">
      <c r="A665" s="991" t="s">
        <v>24638</v>
      </c>
      <c r="B665" s="950" t="s">
        <v>24868</v>
      </c>
      <c r="C665" s="951" t="s">
        <v>24869</v>
      </c>
      <c r="D665" s="951"/>
      <c r="E665" s="949">
        <v>270</v>
      </c>
      <c r="F665" s="952" t="s">
        <v>1528</v>
      </c>
    </row>
    <row r="666" spans="1:6">
      <c r="A666" s="991" t="s">
        <v>24638</v>
      </c>
      <c r="B666" s="950" t="s">
        <v>24855</v>
      </c>
      <c r="C666" s="951" t="s">
        <v>24856</v>
      </c>
      <c r="D666" s="951"/>
      <c r="E666" s="949">
        <v>65</v>
      </c>
      <c r="F666" s="952" t="s">
        <v>1528</v>
      </c>
    </row>
    <row r="667" spans="1:6">
      <c r="A667" s="991" t="s">
        <v>24638</v>
      </c>
      <c r="B667" s="950" t="s">
        <v>24870</v>
      </c>
      <c r="C667" s="951" t="s">
        <v>24871</v>
      </c>
      <c r="D667" s="951"/>
      <c r="E667" s="949">
        <v>65</v>
      </c>
      <c r="F667" s="952" t="s">
        <v>1528</v>
      </c>
    </row>
    <row r="668" spans="1:6">
      <c r="A668" s="645" t="s">
        <v>24638</v>
      </c>
      <c r="B668" s="950" t="s">
        <v>24872</v>
      </c>
      <c r="C668" s="951" t="s">
        <v>24873</v>
      </c>
      <c r="D668" s="951"/>
      <c r="E668" s="949">
        <v>55</v>
      </c>
      <c r="F668" s="952" t="s">
        <v>1528</v>
      </c>
    </row>
    <row r="669" spans="1:6">
      <c r="A669" s="645" t="s">
        <v>24638</v>
      </c>
      <c r="B669" s="950" t="s">
        <v>24857</v>
      </c>
      <c r="C669" s="951" t="s">
        <v>24858</v>
      </c>
      <c r="D669" s="951"/>
      <c r="E669" s="949">
        <v>60</v>
      </c>
      <c r="F669" s="952" t="s">
        <v>1528</v>
      </c>
    </row>
    <row r="670" spans="1:6">
      <c r="A670" s="645" t="s">
        <v>24638</v>
      </c>
      <c r="B670" s="950" t="s">
        <v>24874</v>
      </c>
      <c r="C670" s="951" t="s">
        <v>24875</v>
      </c>
      <c r="D670" s="951"/>
      <c r="E670" s="949">
        <v>70</v>
      </c>
      <c r="F670" s="952" t="s">
        <v>1528</v>
      </c>
    </row>
    <row r="671" spans="1:6">
      <c r="A671" s="645" t="s">
        <v>24638</v>
      </c>
      <c r="B671" s="950" t="s">
        <v>24876</v>
      </c>
      <c r="C671" s="951" t="s">
        <v>24877</v>
      </c>
      <c r="D671" s="951"/>
      <c r="E671" s="949">
        <v>175</v>
      </c>
      <c r="F671" s="952" t="s">
        <v>1528</v>
      </c>
    </row>
    <row r="672" spans="1:6">
      <c r="A672" s="645" t="s">
        <v>24638</v>
      </c>
      <c r="B672" s="950" t="s">
        <v>24878</v>
      </c>
      <c r="C672" s="951" t="s">
        <v>24879</v>
      </c>
      <c r="D672" s="951"/>
      <c r="E672" s="949">
        <v>520</v>
      </c>
      <c r="F672" s="952" t="s">
        <v>1528</v>
      </c>
    </row>
    <row r="673" spans="1:6">
      <c r="A673" s="645" t="s">
        <v>24638</v>
      </c>
      <c r="B673" s="950" t="s">
        <v>24880</v>
      </c>
      <c r="C673" s="951" t="s">
        <v>24881</v>
      </c>
      <c r="D673" s="951"/>
      <c r="E673" s="949">
        <v>120</v>
      </c>
      <c r="F673" s="952" t="s">
        <v>1528</v>
      </c>
    </row>
    <row r="674" spans="1:6">
      <c r="A674" s="991" t="s">
        <v>24638</v>
      </c>
      <c r="B674" s="950" t="s">
        <v>24882</v>
      </c>
      <c r="C674" s="951" t="s">
        <v>24883</v>
      </c>
      <c r="D674" s="951"/>
      <c r="E674" s="949">
        <v>120</v>
      </c>
      <c r="F674" s="952" t="s">
        <v>1528</v>
      </c>
    </row>
    <row r="675" spans="1:6">
      <c r="A675" s="645" t="s">
        <v>24638</v>
      </c>
      <c r="B675" s="774" t="s">
        <v>24931</v>
      </c>
      <c r="C675" s="951" t="s">
        <v>24932</v>
      </c>
      <c r="D675" s="951"/>
      <c r="E675" s="949">
        <v>255</v>
      </c>
      <c r="F675" s="952" t="s">
        <v>1528</v>
      </c>
    </row>
    <row r="676" spans="1:6">
      <c r="A676" s="991" t="s">
        <v>24638</v>
      </c>
      <c r="B676" s="950" t="s">
        <v>24853</v>
      </c>
      <c r="C676" s="951" t="s">
        <v>24854</v>
      </c>
      <c r="D676" s="951"/>
      <c r="E676" s="949">
        <v>85</v>
      </c>
      <c r="F676" s="952" t="s">
        <v>1528</v>
      </c>
    </row>
    <row r="677" spans="1:6">
      <c r="A677" s="991" t="s">
        <v>24638</v>
      </c>
      <c r="B677" s="950" t="s">
        <v>24884</v>
      </c>
      <c r="C677" s="951" t="s">
        <v>24885</v>
      </c>
      <c r="D677" s="951"/>
      <c r="E677" s="949">
        <v>95</v>
      </c>
      <c r="F677" s="952" t="s">
        <v>1528</v>
      </c>
    </row>
    <row r="678" spans="1:6">
      <c r="A678" s="645"/>
      <c r="B678" s="774"/>
      <c r="C678" s="688"/>
      <c r="D678" s="688"/>
      <c r="E678" s="993"/>
      <c r="F678" s="952"/>
    </row>
    <row r="679" spans="1:6">
      <c r="A679" s="944"/>
      <c r="B679" s="945"/>
      <c r="C679" s="944" t="s">
        <v>24645</v>
      </c>
      <c r="D679" s="946"/>
      <c r="E679" s="1017"/>
      <c r="F679" s="948"/>
    </row>
    <row r="680" spans="1:6">
      <c r="A680" s="645"/>
      <c r="B680" s="2250" t="s">
        <v>24646</v>
      </c>
      <c r="C680" s="2250"/>
      <c r="D680" s="2250"/>
      <c r="E680" s="2250"/>
      <c r="F680" s="643"/>
    </row>
    <row r="681" spans="1:6">
      <c r="A681" s="645" t="s">
        <v>24133</v>
      </c>
      <c r="B681" s="982"/>
      <c r="C681" s="688" t="s">
        <v>24934</v>
      </c>
      <c r="D681" s="688"/>
      <c r="E681" s="949">
        <v>450</v>
      </c>
      <c r="F681" s="976" t="s">
        <v>1528</v>
      </c>
    </row>
    <row r="682" spans="1:6">
      <c r="A682" s="645" t="s">
        <v>24133</v>
      </c>
      <c r="B682" s="982"/>
      <c r="C682" s="688" t="s">
        <v>24935</v>
      </c>
      <c r="D682" s="688"/>
      <c r="E682" s="949">
        <v>450</v>
      </c>
      <c r="F682" s="976" t="s">
        <v>1528</v>
      </c>
    </row>
    <row r="683" spans="1:6">
      <c r="A683" s="955"/>
      <c r="B683" s="1026"/>
      <c r="C683" s="1027"/>
      <c r="D683" s="1027"/>
      <c r="E683" s="1028"/>
      <c r="F683" s="959"/>
    </row>
    <row r="684" spans="1:6">
      <c r="A684" s="931"/>
      <c r="B684" s="956" t="s">
        <v>24649</v>
      </c>
      <c r="C684" s="577"/>
      <c r="D684" s="577"/>
      <c r="E684" s="1019"/>
      <c r="F684" s="578"/>
    </row>
    <row r="686" spans="1:6" ht="24.75">
      <c r="A686" s="955"/>
      <c r="B686" s="960"/>
      <c r="C686" s="2251" t="s">
        <v>24936</v>
      </c>
      <c r="D686" s="2251"/>
      <c r="E686" s="995"/>
      <c r="F686" s="959"/>
    </row>
    <row r="687" spans="1:6">
      <c r="A687" s="962" t="s">
        <v>24606</v>
      </c>
      <c r="B687" s="963" t="s">
        <v>24607</v>
      </c>
      <c r="C687" s="962" t="s">
        <v>4984</v>
      </c>
      <c r="D687" s="962" t="s">
        <v>24608</v>
      </c>
      <c r="E687" s="996" t="s">
        <v>24609</v>
      </c>
      <c r="F687" s="997" t="s">
        <v>1528</v>
      </c>
    </row>
    <row r="688" spans="1:6">
      <c r="A688" s="998"/>
      <c r="B688" s="999"/>
      <c r="C688" s="998"/>
      <c r="D688" s="998"/>
      <c r="E688" s="1000"/>
      <c r="F688" s="1020"/>
    </row>
    <row r="689" spans="1:6">
      <c r="A689" s="1002"/>
      <c r="B689" s="1003"/>
      <c r="C689" s="969" t="s">
        <v>24937</v>
      </c>
      <c r="D689" s="1003"/>
      <c r="E689" s="1004"/>
      <c r="F689" s="1021"/>
    </row>
    <row r="690" spans="1:6" ht="149.25" customHeight="1">
      <c r="A690" s="955"/>
      <c r="B690" s="1005"/>
      <c r="C690" s="1005"/>
      <c r="D690" s="1005"/>
      <c r="E690" s="995"/>
      <c r="F690" s="1022"/>
    </row>
    <row r="691" spans="1:6">
      <c r="A691" s="935" t="s">
        <v>24611</v>
      </c>
      <c r="B691" s="936" t="s">
        <v>24938</v>
      </c>
      <c r="C691" s="937" t="s">
        <v>24939</v>
      </c>
      <c r="D691" s="935" t="s">
        <v>24614</v>
      </c>
      <c r="E691" s="938">
        <v>7500</v>
      </c>
      <c r="F691" s="1006" t="s">
        <v>1528</v>
      </c>
    </row>
    <row r="692" spans="1:6">
      <c r="A692" s="1010"/>
      <c r="B692" s="1008"/>
      <c r="C692" s="1009"/>
      <c r="D692" s="1010"/>
      <c r="E692" s="1011"/>
      <c r="F692" s="1029"/>
    </row>
    <row r="693" spans="1:6">
      <c r="A693" s="935" t="s">
        <v>24611</v>
      </c>
      <c r="B693" s="936" t="s">
        <v>24940</v>
      </c>
      <c r="C693" s="937" t="s">
        <v>24941</v>
      </c>
      <c r="D693" s="935"/>
      <c r="E693" s="938">
        <v>550</v>
      </c>
      <c r="F693" s="1006" t="s">
        <v>1528</v>
      </c>
    </row>
    <row r="694" spans="1:6">
      <c r="A694" s="1010"/>
      <c r="B694" s="1012"/>
      <c r="C694" s="1009"/>
      <c r="D694" s="1010"/>
      <c r="E694" s="1011"/>
      <c r="F694" s="1011"/>
    </row>
    <row r="695" spans="1:6">
      <c r="A695" s="645"/>
      <c r="B695" s="774"/>
      <c r="C695" s="910" t="s">
        <v>24942</v>
      </c>
      <c r="D695" s="724" t="s">
        <v>24608</v>
      </c>
      <c r="E695" s="941"/>
      <c r="F695" s="1024"/>
    </row>
    <row r="696" spans="1:6">
      <c r="A696" s="645"/>
      <c r="B696" s="782"/>
      <c r="C696" s="774" t="s">
        <v>24943</v>
      </c>
      <c r="D696" s="1013"/>
      <c r="E696" s="941"/>
      <c r="F696" s="1024"/>
    </row>
    <row r="697" spans="1:6">
      <c r="A697" s="645"/>
      <c r="B697" s="774" t="s">
        <v>24832</v>
      </c>
      <c r="C697" s="774" t="s">
        <v>24833</v>
      </c>
      <c r="D697" s="1013"/>
      <c r="E697" s="941"/>
      <c r="F697" s="1024"/>
    </row>
    <row r="698" spans="1:6">
      <c r="A698" s="645"/>
      <c r="B698" s="774" t="s">
        <v>24834</v>
      </c>
      <c r="C698" s="774" t="s">
        <v>24835</v>
      </c>
      <c r="D698" s="1013"/>
      <c r="E698" s="941"/>
      <c r="F698" s="1024"/>
    </row>
    <row r="699" spans="1:6">
      <c r="A699" s="645"/>
      <c r="B699" s="774" t="s">
        <v>24836</v>
      </c>
      <c r="C699" s="774" t="s">
        <v>24837</v>
      </c>
      <c r="D699" s="1013"/>
      <c r="E699" s="941"/>
      <c r="F699" s="1024"/>
    </row>
    <row r="700" spans="1:6">
      <c r="A700" s="645"/>
      <c r="B700" s="774" t="s">
        <v>24862</v>
      </c>
      <c r="C700" s="774" t="s">
        <v>24863</v>
      </c>
      <c r="D700" s="1013"/>
      <c r="E700" s="941"/>
      <c r="F700" s="1024"/>
    </row>
    <row r="701" spans="1:6">
      <c r="A701" s="645"/>
      <c r="B701" s="774" t="s">
        <v>24944</v>
      </c>
      <c r="C701" s="774" t="s">
        <v>24945</v>
      </c>
      <c r="D701" s="1013"/>
      <c r="E701" s="941"/>
      <c r="F701" s="1024"/>
    </row>
    <row r="702" spans="1:6">
      <c r="A702" s="645"/>
      <c r="B702" s="774" t="s">
        <v>24624</v>
      </c>
      <c r="C702" s="774" t="s">
        <v>24630</v>
      </c>
      <c r="D702" s="1013"/>
      <c r="E702" s="941"/>
      <c r="F702" s="688"/>
    </row>
    <row r="703" spans="1:6">
      <c r="A703" s="645"/>
      <c r="B703" s="774"/>
      <c r="C703" s="774"/>
      <c r="D703" s="591"/>
      <c r="E703" s="941"/>
      <c r="F703" s="1024"/>
    </row>
    <row r="704" spans="1:6">
      <c r="A704" s="944"/>
      <c r="B704" s="946"/>
      <c r="C704" s="944" t="s">
        <v>24933</v>
      </c>
      <c r="D704" s="946"/>
      <c r="E704" s="1014"/>
      <c r="F704" s="1025"/>
    </row>
    <row r="705" spans="1:6">
      <c r="A705" s="991" t="s">
        <v>24638</v>
      </c>
      <c r="B705" s="950" t="s">
        <v>24841</v>
      </c>
      <c r="C705" s="951" t="s">
        <v>24842</v>
      </c>
      <c r="D705" s="951"/>
      <c r="E705" s="949">
        <v>155</v>
      </c>
      <c r="F705" s="952" t="s">
        <v>1528</v>
      </c>
    </row>
    <row r="706" spans="1:6">
      <c r="A706" s="991" t="s">
        <v>24638</v>
      </c>
      <c r="B706" s="950" t="s">
        <v>24843</v>
      </c>
      <c r="C706" s="951" t="s">
        <v>24844</v>
      </c>
      <c r="D706" s="951"/>
      <c r="E706" s="949">
        <v>110</v>
      </c>
      <c r="F706" s="952" t="s">
        <v>1528</v>
      </c>
    </row>
    <row r="707" spans="1:6">
      <c r="A707" s="991" t="s">
        <v>24638</v>
      </c>
      <c r="B707" s="950" t="s">
        <v>24845</v>
      </c>
      <c r="C707" s="951" t="s">
        <v>24846</v>
      </c>
      <c r="D707" s="951"/>
      <c r="E707" s="949">
        <v>120</v>
      </c>
      <c r="F707" s="952" t="s">
        <v>1528</v>
      </c>
    </row>
    <row r="708" spans="1:6">
      <c r="A708" s="991" t="s">
        <v>24638</v>
      </c>
      <c r="B708" s="950" t="s">
        <v>24847</v>
      </c>
      <c r="C708" s="951" t="s">
        <v>24848</v>
      </c>
      <c r="D708" s="951"/>
      <c r="E708" s="949">
        <v>20</v>
      </c>
      <c r="F708" s="952" t="s">
        <v>1528</v>
      </c>
    </row>
    <row r="709" spans="1:6">
      <c r="A709" s="991" t="s">
        <v>24638</v>
      </c>
      <c r="B709" s="950" t="s">
        <v>24849</v>
      </c>
      <c r="C709" s="951" t="s">
        <v>24850</v>
      </c>
      <c r="D709" s="951"/>
      <c r="E709" s="949">
        <v>90</v>
      </c>
      <c r="F709" s="952" t="s">
        <v>1528</v>
      </c>
    </row>
    <row r="710" spans="1:6">
      <c r="A710" s="645" t="s">
        <v>24638</v>
      </c>
      <c r="B710" s="950" t="s">
        <v>24851</v>
      </c>
      <c r="C710" s="951" t="s">
        <v>24852</v>
      </c>
      <c r="D710" s="951"/>
      <c r="E710" s="949">
        <v>50</v>
      </c>
      <c r="F710" s="952" t="s">
        <v>1528</v>
      </c>
    </row>
    <row r="711" spans="1:6">
      <c r="A711" s="991" t="s">
        <v>24638</v>
      </c>
      <c r="B711" s="950" t="s">
        <v>24853</v>
      </c>
      <c r="C711" s="951" t="s">
        <v>24854</v>
      </c>
      <c r="D711" s="951"/>
      <c r="E711" s="949">
        <v>85</v>
      </c>
      <c r="F711" s="952" t="s">
        <v>1528</v>
      </c>
    </row>
    <row r="712" spans="1:6">
      <c r="A712" s="991" t="s">
        <v>24638</v>
      </c>
      <c r="B712" s="950" t="s">
        <v>24855</v>
      </c>
      <c r="C712" s="951" t="s">
        <v>24856</v>
      </c>
      <c r="D712" s="951"/>
      <c r="E712" s="949">
        <v>65</v>
      </c>
      <c r="F712" s="952" t="s">
        <v>1528</v>
      </c>
    </row>
    <row r="713" spans="1:6">
      <c r="A713" s="991" t="s">
        <v>24638</v>
      </c>
      <c r="B713" s="950" t="s">
        <v>24857</v>
      </c>
      <c r="C713" s="951" t="s">
        <v>24858</v>
      </c>
      <c r="D713" s="951"/>
      <c r="E713" s="949">
        <v>60</v>
      </c>
      <c r="F713" s="952" t="s">
        <v>1528</v>
      </c>
    </row>
    <row r="714" spans="1:6">
      <c r="A714" s="645"/>
      <c r="B714" s="950"/>
      <c r="C714" s="951"/>
      <c r="D714" s="951"/>
      <c r="E714" s="993"/>
      <c r="F714" s="952"/>
    </row>
    <row r="715" spans="1:6">
      <c r="A715" s="944"/>
      <c r="B715" s="946"/>
      <c r="C715" s="944" t="s">
        <v>24919</v>
      </c>
      <c r="D715" s="946"/>
      <c r="E715" s="1014"/>
      <c r="F715" s="1025"/>
    </row>
    <row r="716" spans="1:6">
      <c r="A716" s="645" t="s">
        <v>24638</v>
      </c>
      <c r="B716" s="774" t="s">
        <v>24717</v>
      </c>
      <c r="C716" s="951" t="s">
        <v>24718</v>
      </c>
      <c r="D716" s="951"/>
      <c r="E716" s="949">
        <v>280</v>
      </c>
      <c r="F716" s="952" t="s">
        <v>1528</v>
      </c>
    </row>
    <row r="717" spans="1:6">
      <c r="A717" s="991" t="s">
        <v>24638</v>
      </c>
      <c r="B717" s="950" t="s">
        <v>24855</v>
      </c>
      <c r="C717" s="951" t="s">
        <v>24856</v>
      </c>
      <c r="D717" s="951"/>
      <c r="E717" s="949">
        <v>65</v>
      </c>
      <c r="F717" s="952" t="s">
        <v>1528</v>
      </c>
    </row>
    <row r="718" spans="1:6">
      <c r="A718" s="645" t="s">
        <v>24638</v>
      </c>
      <c r="B718" s="1016" t="s">
        <v>24853</v>
      </c>
      <c r="C718" s="951" t="s">
        <v>24854</v>
      </c>
      <c r="D718" s="951"/>
      <c r="E718" s="949">
        <v>85</v>
      </c>
      <c r="F718" s="952" t="s">
        <v>1528</v>
      </c>
    </row>
    <row r="719" spans="1:6">
      <c r="A719" s="645"/>
      <c r="B719" s="774"/>
      <c r="C719" s="951"/>
      <c r="D719" s="951"/>
      <c r="E719" s="993"/>
      <c r="F719" s="952"/>
    </row>
    <row r="720" spans="1:6">
      <c r="A720" s="944"/>
      <c r="B720" s="946"/>
      <c r="C720" s="944" t="s">
        <v>24775</v>
      </c>
      <c r="D720" s="946"/>
      <c r="E720" s="990"/>
      <c r="F720" s="944"/>
    </row>
    <row r="721" spans="1:6">
      <c r="A721" s="991" t="s">
        <v>24638</v>
      </c>
      <c r="B721" s="950" t="s">
        <v>24841</v>
      </c>
      <c r="C721" s="951" t="s">
        <v>24842</v>
      </c>
      <c r="D721" s="951"/>
      <c r="E721" s="949">
        <v>155</v>
      </c>
      <c r="F721" s="952" t="s">
        <v>1528</v>
      </c>
    </row>
    <row r="722" spans="1:6">
      <c r="A722" s="991" t="s">
        <v>24638</v>
      </c>
      <c r="B722" s="950" t="s">
        <v>24843</v>
      </c>
      <c r="C722" s="951" t="s">
        <v>24844</v>
      </c>
      <c r="D722" s="951"/>
      <c r="E722" s="949">
        <v>110</v>
      </c>
      <c r="F722" s="952" t="s">
        <v>1528</v>
      </c>
    </row>
    <row r="723" spans="1:6">
      <c r="A723" s="991" t="s">
        <v>24638</v>
      </c>
      <c r="B723" s="950" t="s">
        <v>24845</v>
      </c>
      <c r="C723" s="951" t="s">
        <v>24846</v>
      </c>
      <c r="D723" s="951"/>
      <c r="E723" s="949">
        <v>120</v>
      </c>
      <c r="F723" s="952" t="s">
        <v>1528</v>
      </c>
    </row>
    <row r="724" spans="1:6">
      <c r="A724" s="991" t="s">
        <v>24638</v>
      </c>
      <c r="B724" s="950" t="s">
        <v>24847</v>
      </c>
      <c r="C724" s="951" t="s">
        <v>24848</v>
      </c>
      <c r="D724" s="951"/>
      <c r="E724" s="949">
        <v>20</v>
      </c>
      <c r="F724" s="952" t="s">
        <v>1528</v>
      </c>
    </row>
    <row r="725" spans="1:6">
      <c r="A725" s="991" t="s">
        <v>24638</v>
      </c>
      <c r="B725" s="950" t="s">
        <v>24849</v>
      </c>
      <c r="C725" s="951" t="s">
        <v>24850</v>
      </c>
      <c r="D725" s="951"/>
      <c r="E725" s="949">
        <v>90</v>
      </c>
      <c r="F725" s="952" t="s">
        <v>1528</v>
      </c>
    </row>
    <row r="726" spans="1:6">
      <c r="A726" s="991" t="s">
        <v>24638</v>
      </c>
      <c r="B726" s="950" t="s">
        <v>24860</v>
      </c>
      <c r="C726" s="951" t="s">
        <v>24861</v>
      </c>
      <c r="D726" s="951"/>
      <c r="E726" s="949">
        <v>30</v>
      </c>
      <c r="F726" s="952" t="s">
        <v>1528</v>
      </c>
    </row>
    <row r="727" spans="1:6">
      <c r="A727" s="645" t="s">
        <v>24638</v>
      </c>
      <c r="B727" s="950" t="s">
        <v>24862</v>
      </c>
      <c r="C727" s="951" t="s">
        <v>24863</v>
      </c>
      <c r="D727" s="951"/>
      <c r="E727" s="949">
        <v>15</v>
      </c>
      <c r="F727" s="952" t="s">
        <v>1528</v>
      </c>
    </row>
    <row r="728" spans="1:6">
      <c r="A728" s="645" t="s">
        <v>24638</v>
      </c>
      <c r="B728" s="950" t="s">
        <v>24851</v>
      </c>
      <c r="C728" s="951" t="s">
        <v>24852</v>
      </c>
      <c r="D728" s="951"/>
      <c r="E728" s="949">
        <v>50</v>
      </c>
      <c r="F728" s="952" t="s">
        <v>1528</v>
      </c>
    </row>
    <row r="729" spans="1:6">
      <c r="A729" s="991" t="s">
        <v>24638</v>
      </c>
      <c r="B729" s="950" t="s">
        <v>24853</v>
      </c>
      <c r="C729" s="951" t="s">
        <v>24854</v>
      </c>
      <c r="D729" s="951"/>
      <c r="E729" s="949">
        <v>85</v>
      </c>
      <c r="F729" s="952" t="s">
        <v>1528</v>
      </c>
    </row>
    <row r="730" spans="1:6">
      <c r="A730" s="645" t="s">
        <v>24638</v>
      </c>
      <c r="B730" s="774" t="s">
        <v>24717</v>
      </c>
      <c r="C730" s="951" t="s">
        <v>24718</v>
      </c>
      <c r="D730" s="951"/>
      <c r="E730" s="949">
        <v>280</v>
      </c>
      <c r="F730" s="952" t="s">
        <v>1528</v>
      </c>
    </row>
    <row r="731" spans="1:6">
      <c r="A731" s="645" t="s">
        <v>24638</v>
      </c>
      <c r="B731" s="774" t="s">
        <v>24864</v>
      </c>
      <c r="C731" s="951" t="s">
        <v>24865</v>
      </c>
      <c r="D731" s="951"/>
      <c r="E731" s="949">
        <v>280</v>
      </c>
      <c r="F731" s="952" t="s">
        <v>1528</v>
      </c>
    </row>
    <row r="732" spans="1:6">
      <c r="A732" s="645" t="s">
        <v>24638</v>
      </c>
      <c r="B732" s="774" t="s">
        <v>24866</v>
      </c>
      <c r="C732" s="951" t="s">
        <v>24867</v>
      </c>
      <c r="D732" s="951"/>
      <c r="E732" s="949">
        <v>255</v>
      </c>
      <c r="F732" s="952" t="s">
        <v>1528</v>
      </c>
    </row>
    <row r="733" spans="1:6">
      <c r="A733" s="991" t="s">
        <v>24638</v>
      </c>
      <c r="B733" s="950" t="s">
        <v>24753</v>
      </c>
      <c r="C733" s="951" t="s">
        <v>24754</v>
      </c>
      <c r="D733" s="951"/>
      <c r="E733" s="949">
        <v>255</v>
      </c>
      <c r="F733" s="952" t="s">
        <v>1528</v>
      </c>
    </row>
    <row r="734" spans="1:6">
      <c r="A734" s="991" t="s">
        <v>24638</v>
      </c>
      <c r="B734" s="950" t="s">
        <v>24868</v>
      </c>
      <c r="C734" s="951" t="s">
        <v>24869</v>
      </c>
      <c r="D734" s="951"/>
      <c r="E734" s="949">
        <v>270</v>
      </c>
      <c r="F734" s="952" t="s">
        <v>1528</v>
      </c>
    </row>
    <row r="735" spans="1:6">
      <c r="A735" s="991" t="s">
        <v>24638</v>
      </c>
      <c r="B735" s="950" t="s">
        <v>24855</v>
      </c>
      <c r="C735" s="951" t="s">
        <v>24856</v>
      </c>
      <c r="D735" s="951"/>
      <c r="E735" s="949">
        <v>65</v>
      </c>
      <c r="F735" s="952" t="s">
        <v>1528</v>
      </c>
    </row>
    <row r="736" spans="1:6">
      <c r="A736" s="991" t="s">
        <v>24638</v>
      </c>
      <c r="B736" s="950" t="s">
        <v>24870</v>
      </c>
      <c r="C736" s="951" t="s">
        <v>24871</v>
      </c>
      <c r="D736" s="951"/>
      <c r="E736" s="949">
        <v>65</v>
      </c>
      <c r="F736" s="952" t="s">
        <v>1528</v>
      </c>
    </row>
    <row r="737" spans="1:6">
      <c r="A737" s="991" t="s">
        <v>24638</v>
      </c>
      <c r="B737" s="950" t="s">
        <v>24872</v>
      </c>
      <c r="C737" s="951" t="s">
        <v>24873</v>
      </c>
      <c r="D737" s="951"/>
      <c r="E737" s="949">
        <v>55</v>
      </c>
      <c r="F737" s="952" t="s">
        <v>1528</v>
      </c>
    </row>
    <row r="738" spans="1:6">
      <c r="A738" s="645" t="s">
        <v>24638</v>
      </c>
      <c r="B738" s="950" t="s">
        <v>24857</v>
      </c>
      <c r="C738" s="951" t="s">
        <v>24858</v>
      </c>
      <c r="D738" s="951"/>
      <c r="E738" s="949">
        <v>60</v>
      </c>
      <c r="F738" s="952" t="s">
        <v>1528</v>
      </c>
    </row>
    <row r="739" spans="1:6">
      <c r="A739" s="645" t="s">
        <v>24638</v>
      </c>
      <c r="B739" s="950" t="s">
        <v>24874</v>
      </c>
      <c r="C739" s="951" t="s">
        <v>24875</v>
      </c>
      <c r="D739" s="951"/>
      <c r="E739" s="949">
        <v>70</v>
      </c>
      <c r="F739" s="952" t="s">
        <v>1528</v>
      </c>
    </row>
    <row r="740" spans="1:6">
      <c r="A740" s="645" t="s">
        <v>24638</v>
      </c>
      <c r="B740" s="950" t="s">
        <v>24876</v>
      </c>
      <c r="C740" s="951" t="s">
        <v>24877</v>
      </c>
      <c r="D740" s="951"/>
      <c r="E740" s="949">
        <v>175</v>
      </c>
      <c r="F740" s="952" t="s">
        <v>1528</v>
      </c>
    </row>
    <row r="741" spans="1:6">
      <c r="A741" s="645" t="s">
        <v>24638</v>
      </c>
      <c r="B741" s="950" t="s">
        <v>24878</v>
      </c>
      <c r="C741" s="951" t="s">
        <v>24879</v>
      </c>
      <c r="D741" s="951"/>
      <c r="E741" s="949">
        <v>520</v>
      </c>
      <c r="F741" s="952" t="s">
        <v>1528</v>
      </c>
    </row>
    <row r="742" spans="1:6">
      <c r="A742" s="645" t="s">
        <v>24638</v>
      </c>
      <c r="B742" s="950" t="s">
        <v>24880</v>
      </c>
      <c r="C742" s="951" t="s">
        <v>24881</v>
      </c>
      <c r="D742" s="951"/>
      <c r="E742" s="949">
        <v>120</v>
      </c>
      <c r="F742" s="952" t="s">
        <v>1528</v>
      </c>
    </row>
    <row r="743" spans="1:6">
      <c r="A743" s="645" t="s">
        <v>24638</v>
      </c>
      <c r="B743" s="950" t="s">
        <v>24882</v>
      </c>
      <c r="C743" s="951" t="s">
        <v>24883</v>
      </c>
      <c r="D743" s="951"/>
      <c r="E743" s="949">
        <v>120</v>
      </c>
      <c r="F743" s="952" t="s">
        <v>1528</v>
      </c>
    </row>
    <row r="744" spans="1:6">
      <c r="A744" s="991" t="s">
        <v>24638</v>
      </c>
      <c r="B744" s="950" t="s">
        <v>24944</v>
      </c>
      <c r="C744" s="951" t="s">
        <v>24945</v>
      </c>
      <c r="D744" s="951"/>
      <c r="E744" s="949">
        <v>255</v>
      </c>
      <c r="F744" s="952" t="s">
        <v>1528</v>
      </c>
    </row>
    <row r="745" spans="1:6">
      <c r="A745" s="645" t="s">
        <v>24638</v>
      </c>
      <c r="B745" s="774" t="s">
        <v>24853</v>
      </c>
      <c r="C745" s="951" t="s">
        <v>24854</v>
      </c>
      <c r="D745" s="951"/>
      <c r="E745" s="949">
        <v>85</v>
      </c>
      <c r="F745" s="952" t="s">
        <v>1528</v>
      </c>
    </row>
    <row r="746" spans="1:6">
      <c r="A746" s="991" t="s">
        <v>24638</v>
      </c>
      <c r="B746" s="950" t="s">
        <v>24884</v>
      </c>
      <c r="C746" s="951" t="s">
        <v>24885</v>
      </c>
      <c r="D746" s="951"/>
      <c r="E746" s="949">
        <v>95</v>
      </c>
      <c r="F746" s="952" t="s">
        <v>1528</v>
      </c>
    </row>
    <row r="747" spans="1:6">
      <c r="A747" s="645"/>
      <c r="B747" s="774"/>
      <c r="C747" s="688"/>
      <c r="D747" s="688"/>
      <c r="E747" s="993"/>
      <c r="F747" s="952"/>
    </row>
    <row r="748" spans="1:6">
      <c r="A748" s="944"/>
      <c r="B748" s="945"/>
      <c r="C748" s="944" t="s">
        <v>24645</v>
      </c>
      <c r="D748" s="946"/>
      <c r="E748" s="1017"/>
      <c r="F748" s="948"/>
    </row>
    <row r="749" spans="1:6">
      <c r="A749" s="645"/>
      <c r="B749" s="2250" t="s">
        <v>24646</v>
      </c>
      <c r="C749" s="2250"/>
      <c r="D749" s="2250"/>
      <c r="E749" s="2250"/>
      <c r="F749" s="643"/>
    </row>
    <row r="750" spans="1:6">
      <c r="A750" s="645" t="s">
        <v>24133</v>
      </c>
      <c r="B750" s="982"/>
      <c r="C750" s="688" t="s">
        <v>24946</v>
      </c>
      <c r="D750" s="688"/>
      <c r="E750" s="949">
        <v>450</v>
      </c>
      <c r="F750" s="976" t="s">
        <v>1528</v>
      </c>
    </row>
    <row r="751" spans="1:6">
      <c r="A751" s="645" t="s">
        <v>24133</v>
      </c>
      <c r="B751" s="982"/>
      <c r="C751" s="688" t="s">
        <v>24947</v>
      </c>
      <c r="D751" s="688"/>
      <c r="E751" s="949">
        <v>450</v>
      </c>
      <c r="F751" s="976" t="s">
        <v>1528</v>
      </c>
    </row>
    <row r="752" spans="1:6">
      <c r="A752" s="955"/>
      <c r="B752" s="1026"/>
      <c r="C752" s="1027"/>
      <c r="D752" s="1027"/>
      <c r="E752" s="1028"/>
      <c r="F752" s="959"/>
    </row>
    <row r="753" spans="1:6">
      <c r="A753" s="931"/>
      <c r="B753" s="956" t="s">
        <v>24649</v>
      </c>
      <c r="C753" s="577"/>
      <c r="D753" s="577"/>
      <c r="E753" s="1019"/>
      <c r="F753" s="578"/>
    </row>
    <row r="755" spans="1:6" ht="24.75">
      <c r="A755" s="955"/>
      <c r="B755" s="1030" t="s">
        <v>24948</v>
      </c>
      <c r="C755" s="2251" t="s">
        <v>24949</v>
      </c>
      <c r="D755" s="2251"/>
      <c r="E755" s="1031"/>
      <c r="F755" s="959"/>
    </row>
    <row r="756" spans="1:6">
      <c r="A756" s="962" t="s">
        <v>24606</v>
      </c>
      <c r="B756" s="963" t="s">
        <v>24607</v>
      </c>
      <c r="C756" s="962" t="s">
        <v>4984</v>
      </c>
      <c r="D756" s="962" t="s">
        <v>24608</v>
      </c>
      <c r="E756" s="996" t="s">
        <v>4987</v>
      </c>
      <c r="F756" s="997" t="s">
        <v>1528</v>
      </c>
    </row>
    <row r="757" spans="1:6">
      <c r="A757" s="955"/>
      <c r="B757" s="1032"/>
      <c r="C757" s="957"/>
      <c r="D757" s="957"/>
      <c r="E757" s="1033"/>
      <c r="F757" s="1034"/>
    </row>
    <row r="758" spans="1:6" ht="142.5" customHeight="1">
      <c r="A758" s="955"/>
      <c r="B758" s="1005"/>
      <c r="C758" s="1035"/>
      <c r="D758" s="1036"/>
      <c r="E758" s="1033"/>
      <c r="F758" s="1034"/>
    </row>
    <row r="759" spans="1:6">
      <c r="A759" s="935" t="s">
        <v>24611</v>
      </c>
      <c r="B759" s="936" t="s">
        <v>24950</v>
      </c>
      <c r="C759" s="937" t="s">
        <v>24951</v>
      </c>
      <c r="D759" s="935" t="s">
        <v>24952</v>
      </c>
      <c r="E759" s="938">
        <v>4000</v>
      </c>
      <c r="F759" s="1006" t="s">
        <v>1528</v>
      </c>
    </row>
    <row r="760" spans="1:6">
      <c r="A760" s="955"/>
      <c r="B760" s="773"/>
      <c r="C760" s="910" t="s">
        <v>24953</v>
      </c>
      <c r="D760" s="645"/>
      <c r="E760" s="940"/>
      <c r="F760" s="1023"/>
    </row>
    <row r="761" spans="1:6">
      <c r="A761" s="955"/>
      <c r="B761" s="774" t="s">
        <v>24954</v>
      </c>
      <c r="C761" s="951" t="s">
        <v>24955</v>
      </c>
      <c r="D761" s="645"/>
      <c r="E761" s="940"/>
      <c r="F761" s="1023"/>
    </row>
    <row r="762" spans="1:6">
      <c r="A762" s="955"/>
      <c r="B762" s="774" t="s">
        <v>24956</v>
      </c>
      <c r="C762" s="951" t="s">
        <v>24957</v>
      </c>
      <c r="D762" s="724"/>
      <c r="E762" s="940"/>
      <c r="F762" s="1023"/>
    </row>
    <row r="763" spans="1:6">
      <c r="A763" s="955"/>
      <c r="B763" s="774" t="s">
        <v>24958</v>
      </c>
      <c r="C763" s="951" t="s">
        <v>24959</v>
      </c>
      <c r="D763" s="724"/>
      <c r="E763" s="940"/>
      <c r="F763" s="1023"/>
    </row>
    <row r="764" spans="1:6">
      <c r="A764" s="955"/>
      <c r="B764" s="774" t="s">
        <v>24960</v>
      </c>
      <c r="C764" s="951" t="s">
        <v>24961</v>
      </c>
      <c r="D764" s="724"/>
      <c r="E764" s="940"/>
      <c r="F764" s="1023"/>
    </row>
    <row r="765" spans="1:6">
      <c r="A765" s="955"/>
      <c r="B765" s="774" t="s">
        <v>24884</v>
      </c>
      <c r="C765" s="951" t="s">
        <v>24885</v>
      </c>
      <c r="D765" s="724"/>
      <c r="E765" s="940"/>
      <c r="F765" s="1023"/>
    </row>
    <row r="766" spans="1:6">
      <c r="A766" s="955"/>
      <c r="B766" s="774" t="s">
        <v>24624</v>
      </c>
      <c r="C766" s="774" t="s">
        <v>24962</v>
      </c>
      <c r="D766" s="724"/>
      <c r="E766" s="940"/>
      <c r="F766" s="1023"/>
    </row>
    <row r="767" spans="1:6">
      <c r="A767" s="955"/>
      <c r="B767" s="774" t="s">
        <v>24624</v>
      </c>
      <c r="C767" s="951" t="s">
        <v>24963</v>
      </c>
      <c r="D767" s="724"/>
      <c r="E767" s="940"/>
      <c r="F767" s="1023"/>
    </row>
    <row r="768" spans="1:6">
      <c r="A768" s="955"/>
      <c r="B768" s="774" t="s">
        <v>24624</v>
      </c>
      <c r="C768" s="774" t="s">
        <v>24964</v>
      </c>
      <c r="D768" s="724"/>
      <c r="E768" s="940"/>
      <c r="F768" s="1023"/>
    </row>
    <row r="769" spans="1:6">
      <c r="A769" s="955"/>
      <c r="B769" s="774"/>
      <c r="C769" s="951"/>
      <c r="D769" s="724"/>
      <c r="E769" s="940"/>
      <c r="F769" s="1023"/>
    </row>
    <row r="770" spans="1:6">
      <c r="A770" s="983"/>
      <c r="B770" s="984"/>
      <c r="C770" s="983" t="s">
        <v>24965</v>
      </c>
      <c r="D770" s="985"/>
      <c r="E770" s="986"/>
      <c r="F770" s="987"/>
    </row>
    <row r="771" spans="1:6" ht="144" customHeight="1">
      <c r="A771" s="645"/>
      <c r="B771" s="773"/>
      <c r="C771" s="951"/>
      <c r="D771" s="645">
        <v>9</v>
      </c>
      <c r="E771" s="940"/>
      <c r="F771" s="1023"/>
    </row>
    <row r="772" spans="1:6">
      <c r="A772" s="645" t="s">
        <v>24611</v>
      </c>
      <c r="B772" s="782" t="s">
        <v>24950</v>
      </c>
      <c r="C772" s="951" t="s">
        <v>24951</v>
      </c>
      <c r="D772" s="724"/>
      <c r="E772" s="949">
        <v>4000</v>
      </c>
      <c r="F772" s="952" t="s">
        <v>1528</v>
      </c>
    </row>
    <row r="773" spans="1:6">
      <c r="A773" s="645" t="s">
        <v>24638</v>
      </c>
      <c r="B773" s="782" t="s">
        <v>24966</v>
      </c>
      <c r="C773" s="951" t="s">
        <v>24967</v>
      </c>
      <c r="D773" s="724"/>
      <c r="E773" s="1037">
        <v>695</v>
      </c>
      <c r="F773" s="1038" t="s">
        <v>1528</v>
      </c>
    </row>
    <row r="774" spans="1:6">
      <c r="A774" s="645" t="s">
        <v>24638</v>
      </c>
      <c r="B774" s="782" t="s">
        <v>24757</v>
      </c>
      <c r="C774" s="951" t="s">
        <v>24758</v>
      </c>
      <c r="D774" s="1039"/>
      <c r="E774" s="1037">
        <v>175</v>
      </c>
      <c r="F774" s="1038" t="s">
        <v>1528</v>
      </c>
    </row>
    <row r="775" spans="1:6">
      <c r="A775" s="645" t="s">
        <v>24638</v>
      </c>
      <c r="B775" s="782" t="s">
        <v>24753</v>
      </c>
      <c r="C775" s="951" t="s">
        <v>24754</v>
      </c>
      <c r="D775" s="724"/>
      <c r="E775" s="1037">
        <v>255</v>
      </c>
      <c r="F775" s="1038" t="s">
        <v>1528</v>
      </c>
    </row>
    <row r="776" spans="1:6">
      <c r="A776" s="645" t="s">
        <v>24638</v>
      </c>
      <c r="B776" s="782" t="s">
        <v>24759</v>
      </c>
      <c r="C776" s="951" t="s">
        <v>24760</v>
      </c>
      <c r="D776" s="724"/>
      <c r="E776" s="1037">
        <v>695</v>
      </c>
      <c r="F776" s="1038" t="s">
        <v>1528</v>
      </c>
    </row>
    <row r="777" spans="1:6">
      <c r="A777" s="645" t="s">
        <v>24638</v>
      </c>
      <c r="B777" s="782" t="s">
        <v>24761</v>
      </c>
      <c r="C777" s="951" t="s">
        <v>24762</v>
      </c>
      <c r="D777" s="724"/>
      <c r="E777" s="949">
        <v>95</v>
      </c>
      <c r="F777" s="952" t="s">
        <v>1528</v>
      </c>
    </row>
    <row r="778" spans="1:6">
      <c r="A778" s="645"/>
      <c r="B778" s="773"/>
      <c r="C778" s="951"/>
      <c r="D778" s="645"/>
      <c r="E778" s="940"/>
      <c r="F778" s="1023"/>
    </row>
    <row r="779" spans="1:6">
      <c r="A779" s="1040"/>
      <c r="B779" s="2255" t="s">
        <v>24968</v>
      </c>
      <c r="C779" s="2255"/>
      <c r="D779" s="2255"/>
      <c r="E779" s="2255"/>
      <c r="F779" s="1017"/>
    </row>
    <row r="780" spans="1:6">
      <c r="A780" s="645" t="s">
        <v>24638</v>
      </c>
      <c r="B780" s="774" t="s">
        <v>24958</v>
      </c>
      <c r="C780" s="951" t="s">
        <v>24959</v>
      </c>
      <c r="D780" s="724"/>
      <c r="E780" s="949">
        <v>240</v>
      </c>
      <c r="F780" s="952" t="s">
        <v>1528</v>
      </c>
    </row>
    <row r="781" spans="1:6">
      <c r="A781" s="645" t="s">
        <v>24638</v>
      </c>
      <c r="B781" s="774" t="s">
        <v>24956</v>
      </c>
      <c r="C781" s="951" t="s">
        <v>24957</v>
      </c>
      <c r="D781" s="724"/>
      <c r="E781" s="949">
        <v>2050</v>
      </c>
      <c r="F781" s="952" t="s">
        <v>1528</v>
      </c>
    </row>
    <row r="782" spans="1:6">
      <c r="A782" s="645" t="s">
        <v>24638</v>
      </c>
      <c r="B782" s="782" t="s">
        <v>24960</v>
      </c>
      <c r="C782" s="951" t="s">
        <v>24961</v>
      </c>
      <c r="D782" s="724"/>
      <c r="E782" s="949">
        <v>120</v>
      </c>
      <c r="F782" s="952" t="s">
        <v>1528</v>
      </c>
    </row>
    <row r="783" spans="1:6">
      <c r="A783" s="645" t="s">
        <v>24638</v>
      </c>
      <c r="B783" s="774" t="s">
        <v>24884</v>
      </c>
      <c r="C783" s="951" t="s">
        <v>24885</v>
      </c>
      <c r="D783" s="724"/>
      <c r="E783" s="949">
        <v>95</v>
      </c>
      <c r="F783" s="952" t="s">
        <v>1528</v>
      </c>
    </row>
    <row r="784" spans="1:6">
      <c r="A784" s="645" t="s">
        <v>24638</v>
      </c>
      <c r="B784" s="688" t="s">
        <v>24759</v>
      </c>
      <c r="C784" s="951" t="s">
        <v>24760</v>
      </c>
      <c r="D784" s="724"/>
      <c r="E784" s="949">
        <v>695</v>
      </c>
      <c r="F784" s="952" t="s">
        <v>1528</v>
      </c>
    </row>
    <row r="785" spans="1:6">
      <c r="A785" s="645" t="s">
        <v>24638</v>
      </c>
      <c r="B785" s="688" t="s">
        <v>24761</v>
      </c>
      <c r="C785" s="951" t="s">
        <v>24762</v>
      </c>
      <c r="D785" s="724"/>
      <c r="E785" s="949">
        <v>95</v>
      </c>
      <c r="F785" s="952" t="s">
        <v>1528</v>
      </c>
    </row>
    <row r="786" spans="1:6">
      <c r="A786" s="645" t="s">
        <v>24638</v>
      </c>
      <c r="B786" s="782" t="s">
        <v>24757</v>
      </c>
      <c r="C786" s="951" t="s">
        <v>24758</v>
      </c>
      <c r="D786" s="724"/>
      <c r="E786" s="949">
        <v>175</v>
      </c>
      <c r="F786" s="952" t="s">
        <v>1528</v>
      </c>
    </row>
    <row r="787" spans="1:6">
      <c r="A787" s="645" t="s">
        <v>24638</v>
      </c>
      <c r="B787" s="782" t="s">
        <v>24868</v>
      </c>
      <c r="C787" s="951" t="s">
        <v>24869</v>
      </c>
      <c r="D787" s="724"/>
      <c r="E787" s="949">
        <v>270</v>
      </c>
      <c r="F787" s="952" t="s">
        <v>1528</v>
      </c>
    </row>
    <row r="788" spans="1:6">
      <c r="A788" s="645" t="s">
        <v>24638</v>
      </c>
      <c r="B788" s="782" t="s">
        <v>24753</v>
      </c>
      <c r="C788" s="951" t="s">
        <v>24754</v>
      </c>
      <c r="D788" s="724"/>
      <c r="E788" s="949">
        <v>255</v>
      </c>
      <c r="F788" s="952" t="s">
        <v>1528</v>
      </c>
    </row>
    <row r="789" spans="1:6">
      <c r="A789" s="645" t="s">
        <v>24638</v>
      </c>
      <c r="B789" s="688" t="s">
        <v>24969</v>
      </c>
      <c r="C789" s="951" t="s">
        <v>24970</v>
      </c>
      <c r="D789" s="724"/>
      <c r="E789" s="949">
        <v>2255</v>
      </c>
      <c r="F789" s="952" t="s">
        <v>1528</v>
      </c>
    </row>
    <row r="790" spans="1:6">
      <c r="A790" s="645" t="s">
        <v>24638</v>
      </c>
      <c r="B790" s="688" t="s">
        <v>24971</v>
      </c>
      <c r="C790" s="951" t="s">
        <v>24972</v>
      </c>
      <c r="D790" s="724"/>
      <c r="E790" s="949">
        <v>120</v>
      </c>
      <c r="F790" s="952" t="s">
        <v>1528</v>
      </c>
    </row>
    <row r="792" spans="1:6" ht="24.75">
      <c r="A792" s="1041"/>
      <c r="B792" s="1042" t="s">
        <v>24948</v>
      </c>
      <c r="C792" s="2256" t="s">
        <v>24973</v>
      </c>
      <c r="D792" s="2256"/>
      <c r="E792" s="1043"/>
      <c r="F792" s="1044"/>
    </row>
    <row r="793" spans="1:6">
      <c r="A793" s="962" t="s">
        <v>24606</v>
      </c>
      <c r="B793" s="963" t="s">
        <v>24607</v>
      </c>
      <c r="C793" s="962" t="s">
        <v>4984</v>
      </c>
      <c r="D793" s="962" t="s">
        <v>17949</v>
      </c>
      <c r="E793" s="996" t="s">
        <v>24609</v>
      </c>
      <c r="F793" s="997" t="s">
        <v>1528</v>
      </c>
    </row>
    <row r="794" spans="1:6">
      <c r="A794" s="1045"/>
      <c r="B794" s="1046"/>
      <c r="C794" s="1046"/>
      <c r="D794" s="1046"/>
      <c r="E794" s="1047"/>
      <c r="F794" s="1048"/>
    </row>
    <row r="795" spans="1:6">
      <c r="A795" s="969"/>
      <c r="B795" s="970"/>
      <c r="C795" s="969" t="s">
        <v>24974</v>
      </c>
      <c r="D795" s="969"/>
      <c r="E795" s="1049"/>
      <c r="F795" s="1050"/>
    </row>
    <row r="796" spans="1:6" ht="130.5" customHeight="1">
      <c r="A796" s="1051"/>
      <c r="B796" s="1052"/>
      <c r="C796" s="1052"/>
      <c r="D796" s="1052"/>
      <c r="E796" s="1053"/>
      <c r="F796" s="1054"/>
    </row>
    <row r="797" spans="1:6">
      <c r="A797" s="1055" t="s">
        <v>24611</v>
      </c>
      <c r="B797" s="1055" t="s">
        <v>24975</v>
      </c>
      <c r="C797" s="1056" t="s">
        <v>24976</v>
      </c>
      <c r="D797" s="1056"/>
      <c r="E797" s="1057">
        <v>2695</v>
      </c>
      <c r="F797" s="1058" t="s">
        <v>1528</v>
      </c>
    </row>
    <row r="798" spans="1:6">
      <c r="A798" s="1059"/>
      <c r="B798" s="1060"/>
      <c r="C798" s="1061"/>
      <c r="D798" s="1062"/>
      <c r="E798" s="1063"/>
      <c r="F798" s="1064"/>
    </row>
    <row r="799" spans="1:6">
      <c r="A799" s="1055" t="s">
        <v>24611</v>
      </c>
      <c r="B799" s="1055" t="s">
        <v>24977</v>
      </c>
      <c r="C799" s="1056" t="s">
        <v>24978</v>
      </c>
      <c r="D799" s="1056"/>
      <c r="E799" s="1057">
        <v>2695</v>
      </c>
      <c r="F799" s="1058" t="s">
        <v>1528</v>
      </c>
    </row>
    <row r="800" spans="1:6">
      <c r="A800" s="1059"/>
      <c r="B800" s="1060"/>
      <c r="C800" s="910" t="s">
        <v>24979</v>
      </c>
      <c r="D800" s="1062"/>
      <c r="E800" s="1063"/>
      <c r="F800" s="1064"/>
    </row>
    <row r="801" spans="1:6">
      <c r="A801" s="1059"/>
      <c r="B801" s="1060" t="s">
        <v>24874</v>
      </c>
      <c r="C801" s="1061" t="s">
        <v>24875</v>
      </c>
      <c r="D801" s="1062"/>
      <c r="E801" s="1065"/>
      <c r="F801" s="1066"/>
    </row>
    <row r="802" spans="1:6">
      <c r="A802" s="1059"/>
      <c r="B802" s="1060" t="s">
        <v>24876</v>
      </c>
      <c r="C802" s="1061" t="s">
        <v>24877</v>
      </c>
      <c r="D802" s="1062"/>
      <c r="E802" s="1065"/>
      <c r="F802" s="1066"/>
    </row>
    <row r="803" spans="1:6">
      <c r="A803" s="1059"/>
      <c r="B803" s="1060" t="s">
        <v>24980</v>
      </c>
      <c r="C803" s="1061" t="s">
        <v>24981</v>
      </c>
      <c r="D803" s="1067"/>
      <c r="E803" s="1068"/>
      <c r="F803" s="1069"/>
    </row>
    <row r="804" spans="1:6">
      <c r="A804" s="1059"/>
      <c r="B804" s="1060" t="s">
        <v>24982</v>
      </c>
      <c r="C804" s="1061" t="s">
        <v>24983</v>
      </c>
      <c r="D804" s="1062"/>
      <c r="E804" s="1065"/>
      <c r="F804" s="1066"/>
    </row>
    <row r="805" spans="1:6">
      <c r="A805" s="1059"/>
      <c r="B805" s="1060" t="s">
        <v>24884</v>
      </c>
      <c r="C805" s="1061" t="s">
        <v>24885</v>
      </c>
      <c r="D805" s="1062"/>
      <c r="E805" s="1065"/>
      <c r="F805" s="1066"/>
    </row>
    <row r="806" spans="1:6">
      <c r="A806" s="1059"/>
      <c r="B806" s="1060"/>
      <c r="C806" s="1061"/>
      <c r="D806" s="1062"/>
      <c r="E806" s="1065"/>
      <c r="F806" s="1066"/>
    </row>
    <row r="807" spans="1:6">
      <c r="A807" s="944"/>
      <c r="B807" s="945"/>
      <c r="C807" s="944" t="s">
        <v>24984</v>
      </c>
      <c r="D807" s="944"/>
      <c r="E807" s="1070"/>
      <c r="F807" s="1071"/>
    </row>
    <row r="808" spans="1:6">
      <c r="A808" s="645" t="s">
        <v>24638</v>
      </c>
      <c r="B808" s="774" t="s">
        <v>24985</v>
      </c>
      <c r="C808" s="774" t="s">
        <v>24986</v>
      </c>
      <c r="D808" s="724"/>
      <c r="E808" s="949">
        <v>175</v>
      </c>
      <c r="F808" s="952" t="s">
        <v>1528</v>
      </c>
    </row>
    <row r="809" spans="1:6">
      <c r="A809" s="645" t="s">
        <v>24638</v>
      </c>
      <c r="B809" s="774" t="s">
        <v>24987</v>
      </c>
      <c r="C809" s="774" t="s">
        <v>24988</v>
      </c>
      <c r="D809" s="724"/>
      <c r="E809" s="949">
        <v>175</v>
      </c>
      <c r="F809" s="952" t="s">
        <v>1528</v>
      </c>
    </row>
    <row r="810" spans="1:6">
      <c r="A810" s="645"/>
      <c r="B810" s="773"/>
      <c r="C810" s="645"/>
      <c r="D810" s="645"/>
      <c r="E810" s="940"/>
      <c r="F810" s="1023"/>
    </row>
    <row r="811" spans="1:6">
      <c r="A811" s="969"/>
      <c r="B811" s="970"/>
      <c r="C811" s="969" t="s">
        <v>24989</v>
      </c>
      <c r="D811" s="969"/>
      <c r="E811" s="1049"/>
      <c r="F811" s="1050"/>
    </row>
    <row r="812" spans="1:6" ht="124.5" customHeight="1">
      <c r="A812" s="1051"/>
      <c r="B812" s="1052"/>
      <c r="C812" s="1052"/>
      <c r="D812" s="1052"/>
      <c r="E812" s="1053"/>
      <c r="F812" s="1054"/>
    </row>
    <row r="813" spans="1:6">
      <c r="A813" s="1055" t="s">
        <v>24611</v>
      </c>
      <c r="B813" s="1055" t="s">
        <v>24969</v>
      </c>
      <c r="C813" s="1056" t="s">
        <v>24970</v>
      </c>
      <c r="D813" s="1056"/>
      <c r="E813" s="1057">
        <v>2255</v>
      </c>
      <c r="F813" s="1058" t="s">
        <v>1528</v>
      </c>
    </row>
    <row r="814" spans="1:6">
      <c r="A814" s="1059"/>
      <c r="B814" s="1060"/>
      <c r="C814" s="910" t="s">
        <v>24990</v>
      </c>
      <c r="D814" s="1062"/>
      <c r="E814" s="1063"/>
      <c r="F814" s="1064"/>
    </row>
    <row r="815" spans="1:6">
      <c r="A815" s="1059"/>
      <c r="B815" s="1060" t="s">
        <v>24624</v>
      </c>
      <c r="C815" s="1061" t="s">
        <v>24991</v>
      </c>
      <c r="D815" s="1062"/>
      <c r="E815" s="1065"/>
      <c r="F815" s="1066"/>
    </row>
    <row r="816" spans="1:6">
      <c r="A816" s="1059"/>
      <c r="B816" s="1060" t="s">
        <v>24624</v>
      </c>
      <c r="C816" s="1061" t="s">
        <v>24992</v>
      </c>
      <c r="D816" s="1062"/>
      <c r="E816" s="1065"/>
      <c r="F816" s="1066"/>
    </row>
    <row r="817" spans="1:6">
      <c r="A817" s="1059"/>
      <c r="B817" s="1060" t="s">
        <v>24624</v>
      </c>
      <c r="C817" s="1061" t="s">
        <v>24993</v>
      </c>
      <c r="D817" s="1067"/>
      <c r="E817" s="1068"/>
      <c r="F817" s="1069"/>
    </row>
    <row r="818" spans="1:6">
      <c r="A818" s="1051"/>
      <c r="B818" s="1072"/>
      <c r="C818" s="1073"/>
      <c r="D818" s="1074"/>
      <c r="E818" s="1075"/>
      <c r="F818" s="1054"/>
    </row>
    <row r="819" spans="1:6">
      <c r="A819" s="944"/>
      <c r="B819" s="945"/>
      <c r="C819" s="944" t="s">
        <v>24994</v>
      </c>
      <c r="D819" s="944"/>
      <c r="E819" s="1070"/>
      <c r="F819" s="1071"/>
    </row>
    <row r="820" spans="1:6">
      <c r="A820" s="645" t="s">
        <v>24638</v>
      </c>
      <c r="B820" s="774" t="s">
        <v>24971</v>
      </c>
      <c r="C820" s="774" t="s">
        <v>24972</v>
      </c>
      <c r="D820" s="724"/>
      <c r="E820" s="949">
        <v>120</v>
      </c>
      <c r="F820" s="952" t="s">
        <v>1528</v>
      </c>
    </row>
    <row r="821" spans="1:6">
      <c r="A821" s="645" t="s">
        <v>24638</v>
      </c>
      <c r="B821" s="774" t="s">
        <v>24995</v>
      </c>
      <c r="C821" s="774" t="s">
        <v>24996</v>
      </c>
      <c r="D821" s="724"/>
      <c r="E821" s="949">
        <v>175</v>
      </c>
      <c r="F821" s="952" t="s">
        <v>1528</v>
      </c>
    </row>
    <row r="822" spans="1:6">
      <c r="A822" s="645" t="s">
        <v>24638</v>
      </c>
      <c r="B822" s="774" t="s">
        <v>24870</v>
      </c>
      <c r="C822" s="774" t="s">
        <v>24871</v>
      </c>
      <c r="D822" s="1076"/>
      <c r="E822" s="949">
        <v>65</v>
      </c>
      <c r="F822" s="952" t="s">
        <v>1528</v>
      </c>
    </row>
    <row r="823" spans="1:6">
      <c r="A823" s="645" t="s">
        <v>24638</v>
      </c>
      <c r="B823" s="774" t="s">
        <v>24997</v>
      </c>
      <c r="C823" s="774" t="s">
        <v>24998</v>
      </c>
      <c r="D823" s="1076"/>
      <c r="E823" s="949">
        <v>65</v>
      </c>
      <c r="F823" s="952" t="s">
        <v>1528</v>
      </c>
    </row>
    <row r="824" spans="1:6">
      <c r="A824" s="645" t="s">
        <v>24638</v>
      </c>
      <c r="B824" s="774" t="s">
        <v>24999</v>
      </c>
      <c r="C824" s="774" t="s">
        <v>25000</v>
      </c>
      <c r="D824" s="1076"/>
      <c r="E824" s="949">
        <v>65</v>
      </c>
      <c r="F824" s="952" t="s">
        <v>1528</v>
      </c>
    </row>
    <row r="825" spans="1:6">
      <c r="A825" s="645" t="s">
        <v>24638</v>
      </c>
      <c r="B825" s="774" t="s">
        <v>24884</v>
      </c>
      <c r="C825" s="774" t="s">
        <v>24885</v>
      </c>
      <c r="D825" s="1076"/>
      <c r="E825" s="949">
        <v>95</v>
      </c>
      <c r="F825" s="952" t="s">
        <v>1528</v>
      </c>
    </row>
    <row r="827" spans="1:6" ht="24.75">
      <c r="A827" s="955"/>
      <c r="B827" s="960"/>
      <c r="C827" s="2251" t="s">
        <v>25001</v>
      </c>
      <c r="D827" s="2251"/>
      <c r="E827" s="995"/>
      <c r="F827" s="724"/>
    </row>
    <row r="828" spans="1:6">
      <c r="A828" s="962" t="s">
        <v>24606</v>
      </c>
      <c r="B828" s="963" t="s">
        <v>24607</v>
      </c>
      <c r="C828" s="962" t="s">
        <v>4984</v>
      </c>
      <c r="D828" s="962" t="s">
        <v>24608</v>
      </c>
      <c r="E828" s="1077" t="s">
        <v>24609</v>
      </c>
      <c r="F828" s="965" t="s">
        <v>1528</v>
      </c>
    </row>
    <row r="829" spans="1:6">
      <c r="A829" s="998"/>
      <c r="B829" s="999"/>
      <c r="C829" s="998"/>
      <c r="D829" s="998"/>
      <c r="E829" s="1000"/>
      <c r="F829" s="1078"/>
    </row>
    <row r="830" spans="1:6">
      <c r="A830" s="2257" t="s">
        <v>25002</v>
      </c>
      <c r="B830" s="2257"/>
      <c r="C830" s="2257"/>
      <c r="D830" s="2257"/>
      <c r="E830" s="2257"/>
      <c r="F830" s="2257"/>
    </row>
    <row r="831" spans="1:6" ht="157.5" customHeight="1">
      <c r="A831" s="645"/>
      <c r="B831" s="1079"/>
      <c r="C831" s="910"/>
      <c r="D831" s="910"/>
      <c r="E831" s="940"/>
      <c r="F831" s="1023"/>
    </row>
    <row r="832" spans="1:6">
      <c r="A832" s="2258" t="s">
        <v>25003</v>
      </c>
      <c r="B832" s="2258"/>
      <c r="C832" s="2258"/>
      <c r="D832" s="2258"/>
      <c r="E832" s="2258"/>
      <c r="F832" s="2258"/>
    </row>
    <row r="833" spans="1:6">
      <c r="A833" s="931"/>
      <c r="B833" s="610"/>
      <c r="C833" s="931"/>
      <c r="D833" s="933"/>
      <c r="E833" s="934"/>
      <c r="F833" s="1023"/>
    </row>
    <row r="834" spans="1:6">
      <c r="A834" s="1081" t="s">
        <v>24638</v>
      </c>
      <c r="B834" s="1082" t="s">
        <v>24719</v>
      </c>
      <c r="C834" s="1083" t="s">
        <v>24720</v>
      </c>
      <c r="D834" s="1083"/>
      <c r="E834" s="1084">
        <v>1500</v>
      </c>
      <c r="F834" s="1085" t="s">
        <v>1528</v>
      </c>
    </row>
    <row r="835" spans="1:6">
      <c r="A835" s="645"/>
      <c r="B835" s="688"/>
      <c r="C835" s="688"/>
      <c r="D835" s="688"/>
      <c r="E835" s="1086"/>
      <c r="F835" s="724"/>
    </row>
    <row r="836" spans="1:6">
      <c r="A836" s="1081" t="s">
        <v>24638</v>
      </c>
      <c r="B836" s="1082" t="s">
        <v>24954</v>
      </c>
      <c r="C836" s="1083" t="s">
        <v>24955</v>
      </c>
      <c r="D836" s="1083"/>
      <c r="E836" s="1084">
        <v>1800</v>
      </c>
      <c r="F836" s="1085" t="s">
        <v>1528</v>
      </c>
    </row>
    <row r="837" spans="1:6">
      <c r="A837" s="645"/>
      <c r="B837" s="1079"/>
      <c r="C837" s="910"/>
      <c r="D837" s="910"/>
      <c r="E837" s="940"/>
      <c r="F837" s="1023"/>
    </row>
    <row r="838" spans="1:6">
      <c r="A838" s="1081" t="s">
        <v>24638</v>
      </c>
      <c r="B838" s="1082" t="s">
        <v>25004</v>
      </c>
      <c r="C838" s="1083" t="s">
        <v>25005</v>
      </c>
      <c r="D838" s="1083"/>
      <c r="E838" s="1084">
        <v>1400</v>
      </c>
      <c r="F838" s="1085" t="s">
        <v>1528</v>
      </c>
    </row>
    <row r="839" spans="1:6">
      <c r="A839" s="645"/>
      <c r="B839" s="1079"/>
      <c r="C839" s="910"/>
      <c r="D839" s="910"/>
      <c r="E839" s="940"/>
      <c r="F839" s="1023"/>
    </row>
    <row r="840" spans="1:6">
      <c r="A840" s="955"/>
      <c r="B840" s="1087"/>
      <c r="C840" s="688"/>
      <c r="D840" s="688"/>
      <c r="E840" s="993"/>
      <c r="F840" s="952"/>
    </row>
    <row r="841" spans="1:6" ht="164.25" customHeight="1">
      <c r="A841" s="645"/>
      <c r="B841" s="688"/>
      <c r="C841" s="688"/>
      <c r="D841" s="688"/>
      <c r="E841" s="1086"/>
      <c r="F841" s="724"/>
    </row>
    <row r="842" spans="1:6">
      <c r="A842" s="1081"/>
      <c r="B842" s="1082"/>
      <c r="C842" s="1080" t="s">
        <v>25006</v>
      </c>
      <c r="D842" s="935"/>
      <c r="E842" s="1088"/>
      <c r="F842" s="1085"/>
    </row>
    <row r="843" spans="1:6">
      <c r="A843" s="645"/>
      <c r="B843" s="950"/>
      <c r="C843" s="688"/>
      <c r="D843" s="688"/>
      <c r="E843" s="993"/>
      <c r="F843" s="952"/>
    </row>
    <row r="844" spans="1:6">
      <c r="A844" s="931"/>
      <c r="B844" s="610"/>
      <c r="C844" s="931"/>
      <c r="D844" s="933"/>
      <c r="E844" s="934"/>
      <c r="F844" s="1023"/>
    </row>
    <row r="845" spans="1:6">
      <c r="A845" s="1081" t="s">
        <v>24611</v>
      </c>
      <c r="B845" s="1082" t="s">
        <v>25007</v>
      </c>
      <c r="C845" s="1083" t="s">
        <v>25008</v>
      </c>
      <c r="D845" s="935"/>
      <c r="E845" s="1084">
        <v>1300</v>
      </c>
      <c r="F845" s="1085" t="s">
        <v>1528</v>
      </c>
    </row>
    <row r="846" spans="1:6">
      <c r="A846" s="645"/>
      <c r="B846" s="1079"/>
      <c r="C846" s="910"/>
      <c r="D846" s="645"/>
      <c r="E846" s="940"/>
      <c r="F846" s="1023"/>
    </row>
    <row r="847" spans="1:6">
      <c r="A847" s="645"/>
      <c r="B847" s="1079"/>
      <c r="C847" s="910"/>
      <c r="D847" s="645"/>
      <c r="E847" s="940"/>
      <c r="F847" s="1023"/>
    </row>
    <row r="848" spans="1:6">
      <c r="A848" s="645"/>
      <c r="B848" s="774"/>
      <c r="C848" s="910" t="s">
        <v>25009</v>
      </c>
      <c r="D848" s="910"/>
      <c r="E848" s="940"/>
      <c r="F848" s="1023"/>
    </row>
    <row r="849" spans="1:6">
      <c r="A849" s="645"/>
      <c r="B849" s="774"/>
      <c r="C849" s="951" t="s">
        <v>25010</v>
      </c>
      <c r="D849" s="910"/>
      <c r="E849" s="940"/>
      <c r="F849" s="1023"/>
    </row>
    <row r="850" spans="1:6">
      <c r="A850" s="645"/>
      <c r="B850" s="774"/>
      <c r="C850" s="951" t="s">
        <v>25011</v>
      </c>
      <c r="D850" s="951"/>
      <c r="E850" s="1089"/>
      <c r="F850" s="1090"/>
    </row>
    <row r="851" spans="1:6">
      <c r="A851" s="645"/>
      <c r="B851" s="774"/>
      <c r="C851" s="951" t="s">
        <v>25012</v>
      </c>
      <c r="D851" s="951"/>
      <c r="E851" s="1089"/>
      <c r="F851" s="1090"/>
    </row>
    <row r="852" spans="1:6">
      <c r="A852" s="645"/>
      <c r="B852" s="774"/>
      <c r="C852" s="951" t="s">
        <v>25013</v>
      </c>
      <c r="D852" s="951"/>
      <c r="E852" s="1089"/>
      <c r="F852" s="1090"/>
    </row>
    <row r="853" spans="1:6">
      <c r="A853" s="645"/>
      <c r="B853" s="774"/>
      <c r="C853" s="951" t="s">
        <v>25014</v>
      </c>
      <c r="D853" s="951"/>
      <c r="E853" s="1089"/>
      <c r="F853" s="1090"/>
    </row>
    <row r="854" spans="1:6">
      <c r="A854" s="645"/>
      <c r="B854" s="774"/>
      <c r="C854" s="951" t="s">
        <v>25015</v>
      </c>
      <c r="D854" s="951"/>
      <c r="E854" s="1089"/>
      <c r="F854" s="1090"/>
    </row>
    <row r="855" spans="1:6">
      <c r="A855" s="645"/>
      <c r="B855" s="1091"/>
      <c r="C855" s="951"/>
      <c r="D855" s="951"/>
      <c r="E855" s="1089"/>
      <c r="F855" s="1090"/>
    </row>
    <row r="856" spans="1:6">
      <c r="A856" s="1081" t="s">
        <v>24611</v>
      </c>
      <c r="B856" s="1082" t="s">
        <v>25016</v>
      </c>
      <c r="C856" s="1083" t="s">
        <v>25017</v>
      </c>
      <c r="D856" s="935"/>
      <c r="E856" s="1084">
        <v>1950</v>
      </c>
      <c r="F856" s="1085" t="s">
        <v>1528</v>
      </c>
    </row>
    <row r="857" spans="1:6">
      <c r="A857" s="955"/>
      <c r="B857" s="960"/>
      <c r="C857" s="957"/>
      <c r="D857" s="957"/>
      <c r="E857" s="995"/>
      <c r="F857" s="952"/>
    </row>
    <row r="858" spans="1:6">
      <c r="A858" s="2255" t="s">
        <v>25018</v>
      </c>
      <c r="B858" s="2255"/>
      <c r="C858" s="2255"/>
      <c r="D858" s="2255"/>
      <c r="E858" s="2255"/>
      <c r="F858" s="2255"/>
    </row>
    <row r="859" spans="1:6">
      <c r="A859" s="645"/>
      <c r="B859" s="1079"/>
      <c r="C859" s="910"/>
      <c r="D859" s="910"/>
      <c r="E859" s="940"/>
      <c r="F859" s="1023"/>
    </row>
    <row r="860" spans="1:6">
      <c r="A860" s="645"/>
      <c r="B860" s="1079"/>
      <c r="C860" s="910"/>
      <c r="D860" s="910"/>
      <c r="E860" s="940"/>
      <c r="F860" s="1023"/>
    </row>
    <row r="861" spans="1:6">
      <c r="A861" s="645" t="s">
        <v>24638</v>
      </c>
      <c r="B861" s="867" t="s">
        <v>25019</v>
      </c>
      <c r="C861" s="774" t="s">
        <v>25020</v>
      </c>
      <c r="D861" s="951"/>
      <c r="E861" s="949">
        <v>155</v>
      </c>
      <c r="F861" s="1092" t="s">
        <v>1528</v>
      </c>
    </row>
    <row r="862" spans="1:6">
      <c r="A862" s="645" t="s">
        <v>24638</v>
      </c>
      <c r="B862" s="867" t="s">
        <v>25021</v>
      </c>
      <c r="C862" s="774" t="s">
        <v>25022</v>
      </c>
      <c r="D862" s="951"/>
      <c r="E862" s="949">
        <v>175</v>
      </c>
      <c r="F862" s="1092" t="s">
        <v>1528</v>
      </c>
    </row>
    <row r="863" spans="1:6">
      <c r="A863" s="645" t="s">
        <v>24638</v>
      </c>
      <c r="B863" s="867" t="s">
        <v>25023</v>
      </c>
      <c r="C863" s="774" t="s">
        <v>25024</v>
      </c>
      <c r="D863" s="951"/>
      <c r="E863" s="949">
        <v>245</v>
      </c>
      <c r="F863" s="1092" t="s">
        <v>1528</v>
      </c>
    </row>
    <row r="864" spans="1:6">
      <c r="A864" s="645" t="s">
        <v>24638</v>
      </c>
      <c r="B864" s="867" t="s">
        <v>25025</v>
      </c>
      <c r="C864" s="774" t="s">
        <v>25026</v>
      </c>
      <c r="D864" s="951"/>
      <c r="E864" s="949">
        <v>20</v>
      </c>
      <c r="F864" s="1092" t="s">
        <v>1528</v>
      </c>
    </row>
    <row r="865" spans="1:6">
      <c r="A865" s="645" t="s">
        <v>24638</v>
      </c>
      <c r="B865" s="867" t="s">
        <v>25027</v>
      </c>
      <c r="C865" s="774" t="s">
        <v>25028</v>
      </c>
      <c r="D865" s="951"/>
      <c r="E865" s="949">
        <v>120</v>
      </c>
      <c r="F865" s="1092" t="s">
        <v>1528</v>
      </c>
    </row>
    <row r="866" spans="1:6">
      <c r="A866" s="645" t="s">
        <v>24638</v>
      </c>
      <c r="B866" s="867" t="s">
        <v>25029</v>
      </c>
      <c r="C866" s="774" t="s">
        <v>25030</v>
      </c>
      <c r="D866" s="951"/>
      <c r="E866" s="949">
        <v>120</v>
      </c>
      <c r="F866" s="1092" t="s">
        <v>1528</v>
      </c>
    </row>
    <row r="867" spans="1:6">
      <c r="A867" s="645" t="s">
        <v>24638</v>
      </c>
      <c r="B867" s="867" t="s">
        <v>25031</v>
      </c>
      <c r="C867" s="774" t="s">
        <v>25032</v>
      </c>
      <c r="D867" s="951"/>
      <c r="E867" s="949">
        <v>235</v>
      </c>
      <c r="F867" s="1092" t="s">
        <v>1528</v>
      </c>
    </row>
    <row r="868" spans="1:6">
      <c r="A868" s="645" t="s">
        <v>24638</v>
      </c>
      <c r="B868" s="867" t="s">
        <v>24757</v>
      </c>
      <c r="C868" s="774" t="s">
        <v>24758</v>
      </c>
      <c r="D868" s="1093"/>
      <c r="E868" s="1037">
        <v>175</v>
      </c>
      <c r="F868" s="1094" t="s">
        <v>1528</v>
      </c>
    </row>
    <row r="869" spans="1:6">
      <c r="A869" s="645" t="s">
        <v>24638</v>
      </c>
      <c r="B869" s="867" t="s">
        <v>24958</v>
      </c>
      <c r="C869" s="774" t="s">
        <v>24959</v>
      </c>
      <c r="D869" s="951"/>
      <c r="E869" s="949">
        <v>240</v>
      </c>
      <c r="F869" s="1092" t="s">
        <v>1528</v>
      </c>
    </row>
    <row r="870" spans="1:6">
      <c r="A870" s="645" t="s">
        <v>24638</v>
      </c>
      <c r="B870" s="867" t="s">
        <v>24960</v>
      </c>
      <c r="C870" s="774" t="s">
        <v>24961</v>
      </c>
      <c r="D870" s="951"/>
      <c r="E870" s="949">
        <v>120</v>
      </c>
      <c r="F870" s="1092" t="s">
        <v>1528</v>
      </c>
    </row>
    <row r="871" spans="1:6">
      <c r="A871" s="645" t="s">
        <v>24638</v>
      </c>
      <c r="B871" s="867" t="s">
        <v>25033</v>
      </c>
      <c r="C871" s="774" t="s">
        <v>25034</v>
      </c>
      <c r="D871" s="951"/>
      <c r="E871" s="949">
        <v>305</v>
      </c>
      <c r="F871" s="1092" t="s">
        <v>1528</v>
      </c>
    </row>
    <row r="872" spans="1:6">
      <c r="A872" s="645" t="s">
        <v>24638</v>
      </c>
      <c r="B872" s="867" t="s">
        <v>25035</v>
      </c>
      <c r="C872" s="774" t="s">
        <v>25036</v>
      </c>
      <c r="D872" s="951"/>
      <c r="E872" s="949">
        <v>35</v>
      </c>
      <c r="F872" s="1092" t="s">
        <v>1528</v>
      </c>
    </row>
    <row r="873" spans="1:6" ht="15.75" thickBot="1">
      <c r="A873" s="645" t="s">
        <v>24638</v>
      </c>
      <c r="B873" s="867" t="s">
        <v>24884</v>
      </c>
      <c r="C873" s="774" t="s">
        <v>24885</v>
      </c>
      <c r="D873" s="951"/>
      <c r="E873" s="949">
        <v>95</v>
      </c>
      <c r="F873" s="1092" t="s">
        <v>1528</v>
      </c>
    </row>
    <row r="874" spans="1:6">
      <c r="A874" s="1095" t="s">
        <v>24638</v>
      </c>
      <c r="B874" s="1096" t="s">
        <v>25037</v>
      </c>
      <c r="C874" s="1097" t="s">
        <v>25038</v>
      </c>
      <c r="D874" s="2252" t="s">
        <v>25039</v>
      </c>
      <c r="E874" s="1098">
        <v>175</v>
      </c>
      <c r="F874" s="1099" t="s">
        <v>1528</v>
      </c>
    </row>
    <row r="875" spans="1:6">
      <c r="A875" s="1100" t="s">
        <v>24638</v>
      </c>
      <c r="B875" s="982" t="s">
        <v>25040</v>
      </c>
      <c r="C875" s="951" t="s">
        <v>25041</v>
      </c>
      <c r="D875" s="2253"/>
      <c r="E875" s="1037">
        <v>120</v>
      </c>
      <c r="F875" s="1101" t="s">
        <v>1528</v>
      </c>
    </row>
    <row r="876" spans="1:6" ht="15.75" thickBot="1">
      <c r="A876" s="1102" t="s">
        <v>24638</v>
      </c>
      <c r="B876" s="1103" t="s">
        <v>25042</v>
      </c>
      <c r="C876" s="1104" t="s">
        <v>25043</v>
      </c>
      <c r="D876" s="2254"/>
      <c r="E876" s="1105">
        <v>85</v>
      </c>
      <c r="F876" s="1106" t="s">
        <v>1528</v>
      </c>
    </row>
    <row r="877" spans="1:6">
      <c r="A877" s="585" t="s">
        <v>24638</v>
      </c>
      <c r="B877" s="982" t="s">
        <v>25044</v>
      </c>
      <c r="C877" s="951" t="s">
        <v>25045</v>
      </c>
      <c r="D877" s="688"/>
      <c r="E877" s="949">
        <v>130</v>
      </c>
      <c r="F877" s="981" t="s">
        <v>1528</v>
      </c>
    </row>
    <row r="878" spans="1:6">
      <c r="A878" s="991" t="s">
        <v>24638</v>
      </c>
      <c r="B878" s="950" t="s">
        <v>24643</v>
      </c>
      <c r="C878" s="951" t="s">
        <v>24644</v>
      </c>
      <c r="D878" s="951"/>
      <c r="E878" s="949">
        <v>265</v>
      </c>
      <c r="F878" s="952" t="s">
        <v>1528</v>
      </c>
    </row>
    <row r="879" spans="1:6">
      <c r="A879" s="645"/>
      <c r="B879" s="1079"/>
      <c r="C879" s="910"/>
      <c r="D879" s="910"/>
      <c r="E879" s="940"/>
      <c r="F879" s="1023"/>
    </row>
    <row r="880" spans="1:6">
      <c r="A880" s="944"/>
      <c r="B880" s="945"/>
      <c r="C880" s="944" t="s">
        <v>25046</v>
      </c>
      <c r="D880" s="946"/>
      <c r="E880" s="1070"/>
      <c r="F880" s="1071"/>
    </row>
    <row r="881" spans="1:6">
      <c r="A881" s="645" t="s">
        <v>24638</v>
      </c>
      <c r="B881" s="950" t="s">
        <v>24966</v>
      </c>
      <c r="C881" s="688" t="s">
        <v>24967</v>
      </c>
      <c r="D881" s="688"/>
      <c r="E881" s="949">
        <v>695</v>
      </c>
      <c r="F881" s="952" t="s">
        <v>1528</v>
      </c>
    </row>
    <row r="882" spans="1:6">
      <c r="A882" s="645" t="s">
        <v>24638</v>
      </c>
      <c r="B882" s="950" t="s">
        <v>25047</v>
      </c>
      <c r="C882" s="688" t="s">
        <v>25048</v>
      </c>
      <c r="D882" s="688"/>
      <c r="E882" s="949">
        <v>1725</v>
      </c>
      <c r="F882" s="952" t="s">
        <v>1528</v>
      </c>
    </row>
    <row r="883" spans="1:6">
      <c r="A883" s="645"/>
      <c r="B883" s="950"/>
      <c r="C883" s="688"/>
      <c r="D883" s="688"/>
      <c r="E883" s="949"/>
      <c r="F883" s="952"/>
    </row>
    <row r="884" spans="1:6">
      <c r="A884" s="2257" t="s">
        <v>25049</v>
      </c>
      <c r="B884" s="2257"/>
      <c r="C884" s="2257"/>
      <c r="D884" s="2257"/>
      <c r="E884" s="2257"/>
      <c r="F884" s="2257"/>
    </row>
    <row r="885" spans="1:6" ht="99.75" customHeight="1">
      <c r="A885" s="645"/>
      <c r="B885" s="1079"/>
      <c r="C885" s="910"/>
      <c r="D885" s="910"/>
      <c r="E885" s="940"/>
      <c r="F885" s="1023"/>
    </row>
    <row r="886" spans="1:6">
      <c r="A886" s="2258" t="s">
        <v>25050</v>
      </c>
      <c r="B886" s="2258"/>
      <c r="C886" s="2258"/>
      <c r="D886" s="2258"/>
      <c r="E886" s="2258"/>
      <c r="F886" s="2258"/>
    </row>
    <row r="887" spans="1:6">
      <c r="A887" s="931"/>
      <c r="B887" s="610"/>
      <c r="C887" s="931"/>
      <c r="D887" s="933"/>
      <c r="E887" s="934"/>
      <c r="F887" s="724"/>
    </row>
    <row r="888" spans="1:6">
      <c r="A888" s="1081" t="s">
        <v>24638</v>
      </c>
      <c r="B888" s="1082" t="s">
        <v>25051</v>
      </c>
      <c r="C888" s="1083" t="s">
        <v>25052</v>
      </c>
      <c r="D888" s="1083"/>
      <c r="E888" s="1084">
        <v>2100</v>
      </c>
      <c r="F888" s="1085" t="s">
        <v>1528</v>
      </c>
    </row>
    <row r="889" spans="1:6">
      <c r="A889" s="645"/>
      <c r="B889" s="1079"/>
      <c r="C889" s="910"/>
      <c r="D889" s="910"/>
      <c r="E889" s="940"/>
      <c r="F889" s="724"/>
    </row>
    <row r="890" spans="1:6">
      <c r="A890" s="2255" t="s">
        <v>25053</v>
      </c>
      <c r="B890" s="2255"/>
      <c r="C890" s="2255"/>
      <c r="D890" s="2255"/>
      <c r="E890" s="2255"/>
      <c r="F890" s="2255"/>
    </row>
    <row r="891" spans="1:6">
      <c r="A891" s="645" t="s">
        <v>24638</v>
      </c>
      <c r="B891" s="774" t="s">
        <v>25054</v>
      </c>
      <c r="C891" s="951" t="s">
        <v>25055</v>
      </c>
      <c r="D891" s="688"/>
      <c r="E891" s="949">
        <v>3095</v>
      </c>
      <c r="F891" s="952" t="s">
        <v>1528</v>
      </c>
    </row>
    <row r="892" spans="1:6">
      <c r="A892" s="688"/>
      <c r="B892" s="774"/>
      <c r="C892" s="688"/>
      <c r="D892" s="688"/>
      <c r="E892" s="993"/>
      <c r="F892" s="952"/>
    </row>
    <row r="893" spans="1:6">
      <c r="A893" s="2255" t="s">
        <v>25056</v>
      </c>
      <c r="B893" s="2255"/>
      <c r="C893" s="2255"/>
      <c r="D893" s="2255"/>
      <c r="E893" s="2255"/>
      <c r="F893" s="2255"/>
    </row>
    <row r="894" spans="1:6" ht="15.75" thickBot="1">
      <c r="A894" s="645"/>
      <c r="B894" s="2250"/>
      <c r="C894" s="2250"/>
      <c r="D894" s="2250"/>
      <c r="E894" s="2250"/>
      <c r="F894" s="724"/>
    </row>
    <row r="895" spans="1:6">
      <c r="A895" s="1095" t="s">
        <v>24638</v>
      </c>
      <c r="B895" s="1096" t="s">
        <v>25037</v>
      </c>
      <c r="C895" s="1097" t="s">
        <v>25038</v>
      </c>
      <c r="D895" s="2252" t="s">
        <v>25057</v>
      </c>
      <c r="E895" s="1098">
        <v>175</v>
      </c>
      <c r="F895" s="1099" t="s">
        <v>1528</v>
      </c>
    </row>
    <row r="896" spans="1:6">
      <c r="A896" s="1100" t="s">
        <v>24638</v>
      </c>
      <c r="B896" s="982" t="s">
        <v>25040</v>
      </c>
      <c r="C896" s="951" t="s">
        <v>25041</v>
      </c>
      <c r="D896" s="2253"/>
      <c r="E896" s="1037">
        <v>120</v>
      </c>
      <c r="F896" s="1101" t="s">
        <v>1528</v>
      </c>
    </row>
    <row r="897" spans="1:6" ht="15.75" thickBot="1">
      <c r="A897" s="1102" t="s">
        <v>24638</v>
      </c>
      <c r="B897" s="1103" t="s">
        <v>25042</v>
      </c>
      <c r="C897" s="1104" t="s">
        <v>25043</v>
      </c>
      <c r="D897" s="2254"/>
      <c r="E897" s="1105">
        <v>85</v>
      </c>
      <c r="F897" s="1106" t="s">
        <v>1528</v>
      </c>
    </row>
    <row r="898" spans="1:6">
      <c r="A898" s="585" t="s">
        <v>24638</v>
      </c>
      <c r="B898" s="982" t="s">
        <v>25058</v>
      </c>
      <c r="C898" s="951" t="s">
        <v>25059</v>
      </c>
      <c r="D898" s="688"/>
      <c r="E898" s="949">
        <v>120</v>
      </c>
      <c r="F898" s="981" t="s">
        <v>1528</v>
      </c>
    </row>
    <row r="899" spans="1:6">
      <c r="A899" s="585" t="s">
        <v>24638</v>
      </c>
      <c r="B899" s="982" t="s">
        <v>25060</v>
      </c>
      <c r="C899" s="951" t="s">
        <v>25061</v>
      </c>
      <c r="D899" s="688"/>
      <c r="E899" s="949">
        <v>420</v>
      </c>
      <c r="F899" s="981" t="s">
        <v>1528</v>
      </c>
    </row>
    <row r="900" spans="1:6">
      <c r="A900" s="585" t="s">
        <v>24638</v>
      </c>
      <c r="B900" s="982" t="s">
        <v>25044</v>
      </c>
      <c r="C900" s="951" t="s">
        <v>25045</v>
      </c>
      <c r="D900" s="688"/>
      <c r="E900" s="949">
        <v>130</v>
      </c>
      <c r="F900" s="981" t="s">
        <v>1528</v>
      </c>
    </row>
    <row r="901" spans="1:6">
      <c r="A901" s="585" t="s">
        <v>24638</v>
      </c>
      <c r="B901" s="982" t="s">
        <v>25062</v>
      </c>
      <c r="C901" s="951" t="s">
        <v>25063</v>
      </c>
      <c r="D901" s="688"/>
      <c r="E901" s="949">
        <v>60</v>
      </c>
      <c r="F901" s="981" t="s">
        <v>1528</v>
      </c>
    </row>
    <row r="902" spans="1:6">
      <c r="A902" s="585" t="s">
        <v>24638</v>
      </c>
      <c r="B902" s="982" t="s">
        <v>25064</v>
      </c>
      <c r="C902" s="951" t="s">
        <v>25065</v>
      </c>
      <c r="D902" s="688"/>
      <c r="E902" s="949">
        <v>50</v>
      </c>
      <c r="F902" s="981" t="s">
        <v>1528</v>
      </c>
    </row>
    <row r="905" spans="1:6" ht="24.75">
      <c r="A905" s="955"/>
      <c r="B905" s="1030" t="s">
        <v>24948</v>
      </c>
      <c r="C905" s="2251" t="s">
        <v>25066</v>
      </c>
      <c r="D905" s="2251"/>
      <c r="E905" s="1031"/>
      <c r="F905" s="959"/>
    </row>
    <row r="906" spans="1:6">
      <c r="A906" s="962" t="s">
        <v>24606</v>
      </c>
      <c r="B906" s="963" t="s">
        <v>24607</v>
      </c>
      <c r="C906" s="962" t="s">
        <v>4984</v>
      </c>
      <c r="D906" s="962" t="s">
        <v>24608</v>
      </c>
      <c r="E906" s="996" t="s">
        <v>4987</v>
      </c>
      <c r="F906" s="997" t="s">
        <v>1528</v>
      </c>
    </row>
    <row r="907" spans="1:6" ht="126.75" customHeight="1">
      <c r="A907" s="955"/>
      <c r="B907" s="1032"/>
      <c r="C907" s="957"/>
      <c r="D907" s="957"/>
      <c r="E907" s="1033"/>
      <c r="F907" s="1034"/>
    </row>
    <row r="908" spans="1:6">
      <c r="A908" s="1002"/>
      <c r="B908" s="1003"/>
      <c r="C908" s="969" t="s">
        <v>25067</v>
      </c>
      <c r="D908" s="1003"/>
      <c r="E908" s="1004"/>
      <c r="F908" s="1021"/>
    </row>
    <row r="909" spans="1:6">
      <c r="A909" s="955"/>
      <c r="B909" s="1005"/>
      <c r="C909" s="1035"/>
      <c r="D909" s="1036"/>
      <c r="E909" s="1033"/>
      <c r="F909" s="1034"/>
    </row>
    <row r="910" spans="1:6">
      <c r="A910" s="935" t="s">
        <v>24611</v>
      </c>
      <c r="B910" s="936" t="s">
        <v>24806</v>
      </c>
      <c r="C910" s="937" t="s">
        <v>24807</v>
      </c>
      <c r="D910" s="935"/>
      <c r="E910" s="938">
        <v>3300</v>
      </c>
      <c r="F910" s="1006" t="s">
        <v>1528</v>
      </c>
    </row>
    <row r="911" spans="1:6">
      <c r="A911" s="955"/>
      <c r="B911" s="773"/>
      <c r="C911" s="910" t="s">
        <v>25068</v>
      </c>
      <c r="D911" s="645"/>
      <c r="E911" s="940"/>
      <c r="F911" s="1023"/>
    </row>
    <row r="912" spans="1:6">
      <c r="A912" s="955"/>
      <c r="B912" s="774" t="s">
        <v>24624</v>
      </c>
      <c r="C912" s="951" t="s">
        <v>25069</v>
      </c>
      <c r="D912" s="724">
        <v>1</v>
      </c>
      <c r="E912" s="940"/>
      <c r="F912" s="1023"/>
    </row>
    <row r="913" spans="1:6">
      <c r="A913" s="955"/>
      <c r="B913" s="774" t="s">
        <v>24624</v>
      </c>
      <c r="C913" s="951" t="s">
        <v>25070</v>
      </c>
      <c r="D913" s="724">
        <v>1</v>
      </c>
      <c r="E913" s="940"/>
      <c r="F913" s="1023"/>
    </row>
    <row r="914" spans="1:6">
      <c r="A914" s="955"/>
      <c r="B914" s="774" t="s">
        <v>24624</v>
      </c>
      <c r="C914" s="951" t="s">
        <v>25071</v>
      </c>
      <c r="D914" s="724">
        <v>1</v>
      </c>
      <c r="E914" s="940"/>
      <c r="F914" s="1023"/>
    </row>
    <row r="915" spans="1:6">
      <c r="A915" s="955"/>
      <c r="B915" s="774" t="s">
        <v>24624</v>
      </c>
      <c r="C915" s="951" t="s">
        <v>25072</v>
      </c>
      <c r="D915" s="724">
        <v>1</v>
      </c>
      <c r="E915" s="940"/>
      <c r="F915" s="1023"/>
    </row>
    <row r="916" spans="1:6">
      <c r="A916" s="955"/>
      <c r="B916" s="774" t="s">
        <v>24624</v>
      </c>
      <c r="C916" s="951" t="s">
        <v>25073</v>
      </c>
      <c r="D916" s="724">
        <v>1</v>
      </c>
      <c r="E916" s="940"/>
      <c r="F916" s="1023"/>
    </row>
    <row r="917" spans="1:6">
      <c r="A917" s="955"/>
      <c r="B917" s="774" t="s">
        <v>24624</v>
      </c>
      <c r="C917" s="951" t="s">
        <v>25074</v>
      </c>
      <c r="D917" s="724">
        <v>1</v>
      </c>
      <c r="E917" s="940"/>
      <c r="F917" s="1023"/>
    </row>
    <row r="918" spans="1:6">
      <c r="A918" s="955"/>
      <c r="B918" s="774" t="s">
        <v>24624</v>
      </c>
      <c r="C918" s="951" t="s">
        <v>25075</v>
      </c>
      <c r="D918" s="724">
        <v>1</v>
      </c>
      <c r="E918" s="940"/>
      <c r="F918" s="1023"/>
    </row>
    <row r="919" spans="1:6">
      <c r="A919" s="955"/>
      <c r="B919" s="774"/>
      <c r="C919" s="951"/>
      <c r="D919" s="724"/>
      <c r="E919" s="940"/>
      <c r="F919" s="1023"/>
    </row>
    <row r="920" spans="1:6">
      <c r="A920" s="935" t="s">
        <v>24638</v>
      </c>
      <c r="B920" s="936" t="s">
        <v>24966</v>
      </c>
      <c r="C920" s="937" t="s">
        <v>24967</v>
      </c>
      <c r="D920" s="935"/>
      <c r="E920" s="938">
        <v>695</v>
      </c>
      <c r="F920" s="1006" t="s">
        <v>1528</v>
      </c>
    </row>
    <row r="921" spans="1:6">
      <c r="A921" s="645"/>
      <c r="B921" s="773"/>
      <c r="C921" s="910"/>
      <c r="D921" s="645"/>
      <c r="E921" s="1107"/>
      <c r="F921" s="1108"/>
    </row>
    <row r="922" spans="1:6">
      <c r="A922" s="935" t="s">
        <v>24638</v>
      </c>
      <c r="B922" s="936" t="s">
        <v>25076</v>
      </c>
      <c r="C922" s="937" t="s">
        <v>25077</v>
      </c>
      <c r="D922" s="935" t="s">
        <v>24614</v>
      </c>
      <c r="E922" s="938">
        <v>290</v>
      </c>
      <c r="F922" s="1006" t="s">
        <v>1528</v>
      </c>
    </row>
    <row r="923" spans="1:6">
      <c r="A923" s="645"/>
      <c r="B923" s="773"/>
      <c r="C923" s="910"/>
      <c r="D923" s="645"/>
      <c r="E923" s="1107"/>
      <c r="F923" s="1108"/>
    </row>
    <row r="924" spans="1:6">
      <c r="A924" s="2259" t="s">
        <v>25078</v>
      </c>
      <c r="B924" s="2259"/>
      <c r="C924" s="2259"/>
      <c r="D924" s="2259"/>
      <c r="E924" s="2259"/>
      <c r="F924" s="2259"/>
    </row>
    <row r="925" spans="1:6" ht="163.5" customHeight="1">
      <c r="A925" s="955"/>
      <c r="B925" s="774"/>
      <c r="C925" s="951"/>
      <c r="D925" s="724"/>
      <c r="E925" s="940"/>
      <c r="F925" s="1023"/>
    </row>
    <row r="926" spans="1:6">
      <c r="A926" s="983"/>
      <c r="B926" s="984"/>
      <c r="C926" s="983" t="s">
        <v>25079</v>
      </c>
      <c r="D926" s="985"/>
      <c r="E926" s="986"/>
      <c r="F926" s="987"/>
    </row>
    <row r="927" spans="1:6">
      <c r="A927" s="645"/>
      <c r="B927" s="773"/>
      <c r="C927" s="951"/>
      <c r="D927" s="645"/>
      <c r="E927" s="940"/>
      <c r="F927" s="1023"/>
    </row>
    <row r="928" spans="1:6">
      <c r="A928" s="645"/>
      <c r="B928" s="773"/>
      <c r="C928" s="951"/>
      <c r="D928" s="645"/>
      <c r="E928" s="940"/>
      <c r="F928" s="1023"/>
    </row>
    <row r="929" spans="1:6">
      <c r="A929" s="645"/>
      <c r="B929" s="773"/>
      <c r="C929" s="951"/>
      <c r="D929" s="645"/>
      <c r="E929" s="940"/>
      <c r="F929" s="1023"/>
    </row>
    <row r="930" spans="1:6">
      <c r="A930" s="645" t="s">
        <v>24611</v>
      </c>
      <c r="B930" s="782" t="s">
        <v>24806</v>
      </c>
      <c r="C930" s="951" t="s">
        <v>24807</v>
      </c>
      <c r="D930" s="724"/>
      <c r="E930" s="949">
        <v>3300</v>
      </c>
      <c r="F930" s="952" t="s">
        <v>1528</v>
      </c>
    </row>
    <row r="931" spans="1:6">
      <c r="A931" s="645" t="s">
        <v>24638</v>
      </c>
      <c r="B931" s="782" t="s">
        <v>25007</v>
      </c>
      <c r="C931" s="951" t="s">
        <v>25008</v>
      </c>
      <c r="D931" s="724"/>
      <c r="E931" s="1037">
        <v>1300</v>
      </c>
      <c r="F931" s="1038" t="s">
        <v>1528</v>
      </c>
    </row>
    <row r="932" spans="1:6">
      <c r="A932" s="645" t="s">
        <v>24638</v>
      </c>
      <c r="B932" s="782" t="s">
        <v>25019</v>
      </c>
      <c r="C932" s="951" t="s">
        <v>25020</v>
      </c>
      <c r="D932" s="1039"/>
      <c r="E932" s="1037">
        <v>155</v>
      </c>
      <c r="F932" s="1038" t="s">
        <v>1528</v>
      </c>
    </row>
    <row r="933" spans="1:6">
      <c r="A933" s="645" t="s">
        <v>24638</v>
      </c>
      <c r="B933" s="782" t="s">
        <v>24966</v>
      </c>
      <c r="C933" s="951" t="s">
        <v>24967</v>
      </c>
      <c r="D933" s="724"/>
      <c r="E933" s="1037">
        <v>695</v>
      </c>
      <c r="F933" s="1038" t="s">
        <v>1528</v>
      </c>
    </row>
    <row r="934" spans="1:6">
      <c r="A934" s="645" t="s">
        <v>24638</v>
      </c>
      <c r="B934" s="782" t="s">
        <v>25076</v>
      </c>
      <c r="C934" s="951" t="s">
        <v>25077</v>
      </c>
      <c r="D934" s="724"/>
      <c r="E934" s="1037">
        <v>290</v>
      </c>
      <c r="F934" s="1038" t="s">
        <v>1528</v>
      </c>
    </row>
    <row r="935" spans="1:6">
      <c r="A935" s="645" t="s">
        <v>24638</v>
      </c>
      <c r="B935" s="782" t="s">
        <v>24868</v>
      </c>
      <c r="C935" s="951" t="s">
        <v>24869</v>
      </c>
      <c r="D935" s="724"/>
      <c r="E935" s="1037">
        <v>270</v>
      </c>
      <c r="F935" s="1038" t="s">
        <v>1528</v>
      </c>
    </row>
    <row r="936" spans="1:6">
      <c r="A936" s="645" t="s">
        <v>24638</v>
      </c>
      <c r="B936" s="782" t="s">
        <v>24884</v>
      </c>
      <c r="C936" s="951" t="s">
        <v>24885</v>
      </c>
      <c r="D936" s="724"/>
      <c r="E936" s="949">
        <v>95</v>
      </c>
      <c r="F936" s="952" t="s">
        <v>1528</v>
      </c>
    </row>
    <row r="937" spans="1:6">
      <c r="A937" s="955"/>
      <c r="B937" s="774"/>
      <c r="C937" s="951"/>
      <c r="D937" s="724"/>
      <c r="E937" s="940"/>
      <c r="F937" s="1023"/>
    </row>
    <row r="938" spans="1:6">
      <c r="A938" s="955"/>
      <c r="B938" s="774"/>
      <c r="C938" s="951"/>
      <c r="D938" s="724"/>
      <c r="E938" s="940"/>
      <c r="F938" s="1023"/>
    </row>
    <row r="939" spans="1:6">
      <c r="A939" s="1002"/>
      <c r="B939" s="1003"/>
      <c r="C939" s="969" t="s">
        <v>24949</v>
      </c>
      <c r="D939" s="1003"/>
      <c r="E939" s="1004"/>
      <c r="F939" s="1021"/>
    </row>
    <row r="940" spans="1:6" ht="123" customHeight="1">
      <c r="A940" s="955"/>
      <c r="B940" s="1005"/>
      <c r="C940" s="1035"/>
      <c r="D940" s="1036"/>
      <c r="E940" s="1033"/>
      <c r="F940" s="1034"/>
    </row>
    <row r="941" spans="1:6">
      <c r="A941" s="935" t="s">
        <v>24611</v>
      </c>
      <c r="B941" s="936" t="s">
        <v>24950</v>
      </c>
      <c r="C941" s="937" t="s">
        <v>24951</v>
      </c>
      <c r="D941" s="935"/>
      <c r="E941" s="938">
        <v>4000</v>
      </c>
      <c r="F941" s="1006" t="s">
        <v>1528</v>
      </c>
    </row>
    <row r="942" spans="1:6">
      <c r="A942" s="955"/>
      <c r="B942" s="773"/>
      <c r="C942" s="910" t="s">
        <v>25080</v>
      </c>
      <c r="D942" s="645"/>
      <c r="E942" s="940"/>
      <c r="F942" s="1023"/>
    </row>
    <row r="943" spans="1:6">
      <c r="A943" s="955"/>
      <c r="B943" s="774" t="s">
        <v>24954</v>
      </c>
      <c r="C943" s="951" t="s">
        <v>24955</v>
      </c>
      <c r="D943" s="724"/>
      <c r="E943" s="940"/>
      <c r="F943" s="1023"/>
    </row>
    <row r="944" spans="1:6">
      <c r="A944" s="955"/>
      <c r="B944" s="774" t="s">
        <v>24956</v>
      </c>
      <c r="C944" s="951" t="s">
        <v>24957</v>
      </c>
      <c r="D944" s="724"/>
      <c r="E944" s="940"/>
      <c r="F944" s="1023"/>
    </row>
    <row r="945" spans="1:6">
      <c r="A945" s="955"/>
      <c r="B945" s="774" t="s">
        <v>24958</v>
      </c>
      <c r="C945" s="951" t="s">
        <v>24959</v>
      </c>
      <c r="D945" s="724"/>
      <c r="E945" s="940"/>
      <c r="F945" s="1023"/>
    </row>
    <row r="946" spans="1:6">
      <c r="A946" s="955"/>
      <c r="B946" s="774" t="s">
        <v>24960</v>
      </c>
      <c r="C946" s="951" t="s">
        <v>24961</v>
      </c>
      <c r="D946" s="724"/>
      <c r="E946" s="940"/>
      <c r="F946" s="1023"/>
    </row>
    <row r="947" spans="1:6">
      <c r="A947" s="955"/>
      <c r="B947" s="774" t="s">
        <v>24884</v>
      </c>
      <c r="C947" s="951" t="s">
        <v>24885</v>
      </c>
      <c r="D947" s="724"/>
      <c r="E947" s="940"/>
      <c r="F947" s="1023"/>
    </row>
    <row r="948" spans="1:6">
      <c r="A948" s="955"/>
      <c r="B948" s="774" t="s">
        <v>24624</v>
      </c>
      <c r="C948" s="951" t="s">
        <v>24962</v>
      </c>
      <c r="D948" s="724"/>
      <c r="E948" s="940"/>
      <c r="F948" s="1023"/>
    </row>
    <row r="949" spans="1:6">
      <c r="A949" s="955"/>
      <c r="B949" s="774" t="s">
        <v>24624</v>
      </c>
      <c r="C949" s="951" t="s">
        <v>24963</v>
      </c>
      <c r="D949" s="724"/>
      <c r="E949" s="940"/>
      <c r="F949" s="1023"/>
    </row>
    <row r="950" spans="1:6">
      <c r="A950" s="955"/>
      <c r="B950" s="774" t="s">
        <v>24624</v>
      </c>
      <c r="C950" s="951" t="s">
        <v>24964</v>
      </c>
      <c r="D950" s="724"/>
      <c r="E950" s="940"/>
      <c r="F950" s="1023"/>
    </row>
    <row r="951" spans="1:6">
      <c r="A951" s="955"/>
      <c r="B951" s="774"/>
      <c r="C951" s="951"/>
      <c r="D951" s="724"/>
      <c r="E951" s="940"/>
      <c r="F951" s="1023"/>
    </row>
    <row r="952" spans="1:6">
      <c r="A952" s="935" t="s">
        <v>24638</v>
      </c>
      <c r="B952" s="936" t="s">
        <v>24966</v>
      </c>
      <c r="C952" s="937" t="s">
        <v>24967</v>
      </c>
      <c r="D952" s="935"/>
      <c r="E952" s="938">
        <v>695</v>
      </c>
      <c r="F952" s="1006" t="s">
        <v>1528</v>
      </c>
    </row>
    <row r="953" spans="1:6">
      <c r="A953" s="645"/>
      <c r="B953" s="773"/>
      <c r="C953" s="910"/>
      <c r="D953" s="645"/>
      <c r="E953" s="1107"/>
      <c r="F953" s="1108"/>
    </row>
    <row r="954" spans="1:6">
      <c r="A954" s="935" t="s">
        <v>24638</v>
      </c>
      <c r="B954" s="936" t="s">
        <v>25076</v>
      </c>
      <c r="C954" s="937" t="s">
        <v>25077</v>
      </c>
      <c r="D954" s="935" t="s">
        <v>24614</v>
      </c>
      <c r="E954" s="938">
        <v>290</v>
      </c>
      <c r="F954" s="1006" t="s">
        <v>1528</v>
      </c>
    </row>
    <row r="955" spans="1:6">
      <c r="A955" s="645"/>
      <c r="B955" s="774"/>
      <c r="C955" s="951"/>
      <c r="D955" s="724"/>
      <c r="E955" s="993"/>
      <c r="F955" s="952"/>
    </row>
    <row r="956" spans="1:6">
      <c r="A956" s="2259" t="s">
        <v>25078</v>
      </c>
      <c r="B956" s="2259"/>
      <c r="C956" s="2259"/>
      <c r="D956" s="2259"/>
      <c r="E956" s="2259"/>
      <c r="F956" s="2259"/>
    </row>
    <row r="957" spans="1:6" ht="168.75" customHeight="1">
      <c r="A957" s="1109"/>
      <c r="B957" s="1109"/>
      <c r="C957" s="1109"/>
      <c r="D957" s="1109"/>
      <c r="E957" s="1109"/>
      <c r="F957" s="1109"/>
    </row>
    <row r="958" spans="1:6">
      <c r="A958" s="983"/>
      <c r="B958" s="984"/>
      <c r="C958" s="983" t="s">
        <v>25081</v>
      </c>
      <c r="D958" s="985"/>
      <c r="E958" s="986"/>
      <c r="F958" s="987"/>
    </row>
    <row r="959" spans="1:6">
      <c r="A959" s="645"/>
      <c r="B959" s="773"/>
      <c r="C959" s="951"/>
      <c r="D959" s="645"/>
      <c r="E959" s="940"/>
      <c r="F959" s="1023"/>
    </row>
    <row r="960" spans="1:6">
      <c r="A960" s="645"/>
      <c r="B960" s="773"/>
      <c r="C960" s="951"/>
      <c r="D960" s="645"/>
      <c r="E960" s="940"/>
      <c r="F960" s="1023"/>
    </row>
    <row r="961" spans="1:6">
      <c r="A961" s="645"/>
      <c r="B961" s="773"/>
      <c r="C961" s="951"/>
      <c r="D961" s="645"/>
      <c r="E961" s="940"/>
      <c r="F961" s="1023"/>
    </row>
    <row r="962" spans="1:6">
      <c r="A962" s="645" t="s">
        <v>24611</v>
      </c>
      <c r="B962" s="782" t="s">
        <v>24950</v>
      </c>
      <c r="C962" s="951" t="s">
        <v>24951</v>
      </c>
      <c r="D962" s="724"/>
      <c r="E962" s="949">
        <v>4000</v>
      </c>
      <c r="F962" s="952" t="s">
        <v>1528</v>
      </c>
    </row>
    <row r="963" spans="1:6">
      <c r="A963" s="645" t="s">
        <v>24638</v>
      </c>
      <c r="B963" s="782" t="s">
        <v>24966</v>
      </c>
      <c r="C963" s="951" t="s">
        <v>24967</v>
      </c>
      <c r="D963" s="724"/>
      <c r="E963" s="1037">
        <v>695</v>
      </c>
      <c r="F963" s="1038" t="s">
        <v>1528</v>
      </c>
    </row>
    <row r="964" spans="1:6">
      <c r="A964" s="645" t="s">
        <v>24638</v>
      </c>
      <c r="B964" s="782" t="s">
        <v>25076</v>
      </c>
      <c r="C964" s="951" t="s">
        <v>25077</v>
      </c>
      <c r="D964" s="724"/>
      <c r="E964" s="1037">
        <v>290</v>
      </c>
      <c r="F964" s="1038" t="s">
        <v>1528</v>
      </c>
    </row>
    <row r="965" spans="1:6">
      <c r="A965" s="645" t="s">
        <v>24638</v>
      </c>
      <c r="B965" s="782" t="s">
        <v>24757</v>
      </c>
      <c r="C965" s="951" t="s">
        <v>24758</v>
      </c>
      <c r="D965" s="1039"/>
      <c r="E965" s="1037">
        <v>175</v>
      </c>
      <c r="F965" s="1038" t="s">
        <v>1528</v>
      </c>
    </row>
    <row r="966" spans="1:6">
      <c r="A966" s="645" t="s">
        <v>24638</v>
      </c>
      <c r="B966" s="782" t="s">
        <v>24753</v>
      </c>
      <c r="C966" s="951" t="s">
        <v>24754</v>
      </c>
      <c r="D966" s="724"/>
      <c r="E966" s="1037">
        <v>255</v>
      </c>
      <c r="F966" s="1038" t="s">
        <v>1528</v>
      </c>
    </row>
    <row r="967" spans="1:6">
      <c r="A967" s="645" t="s">
        <v>24638</v>
      </c>
      <c r="B967" s="782" t="s">
        <v>24759</v>
      </c>
      <c r="C967" s="951" t="s">
        <v>24760</v>
      </c>
      <c r="D967" s="724"/>
      <c r="E967" s="1037">
        <v>695</v>
      </c>
      <c r="F967" s="1038" t="s">
        <v>1528</v>
      </c>
    </row>
    <row r="968" spans="1:6">
      <c r="A968" s="645" t="s">
        <v>24638</v>
      </c>
      <c r="B968" s="782" t="s">
        <v>24761</v>
      </c>
      <c r="C968" s="951" t="s">
        <v>24762</v>
      </c>
      <c r="D968" s="724"/>
      <c r="E968" s="949">
        <v>95</v>
      </c>
      <c r="F968" s="952" t="s">
        <v>1528</v>
      </c>
    </row>
    <row r="969" spans="1:6">
      <c r="A969" s="645" t="s">
        <v>24638</v>
      </c>
      <c r="B969" s="782" t="s">
        <v>24884</v>
      </c>
      <c r="C969" s="951" t="s">
        <v>24885</v>
      </c>
      <c r="D969" s="724"/>
      <c r="E969" s="949">
        <v>95</v>
      </c>
      <c r="F969" s="952" t="s">
        <v>1528</v>
      </c>
    </row>
    <row r="970" spans="1:6">
      <c r="A970" s="645"/>
      <c r="B970" s="773"/>
      <c r="C970" s="951"/>
      <c r="D970" s="645"/>
      <c r="E970" s="940"/>
      <c r="F970" s="1023"/>
    </row>
    <row r="971" spans="1:6">
      <c r="A971" s="645"/>
      <c r="B971" s="773"/>
      <c r="C971" s="951"/>
      <c r="D971" s="645"/>
      <c r="E971" s="940"/>
      <c r="F971" s="1023"/>
    </row>
    <row r="972" spans="1:6">
      <c r="A972" s="1040"/>
      <c r="B972" s="2255" t="s">
        <v>25082</v>
      </c>
      <c r="C972" s="2255"/>
      <c r="D972" s="2255"/>
      <c r="E972" s="2255"/>
      <c r="F972" s="1017"/>
    </row>
    <row r="973" spans="1:6">
      <c r="A973" s="645" t="s">
        <v>24638</v>
      </c>
      <c r="B973" s="774" t="s">
        <v>24958</v>
      </c>
      <c r="C973" s="951" t="s">
        <v>24959</v>
      </c>
      <c r="D973" s="724"/>
      <c r="E973" s="949">
        <v>240</v>
      </c>
      <c r="F973" s="952" t="s">
        <v>1528</v>
      </c>
    </row>
    <row r="974" spans="1:6">
      <c r="A974" s="645" t="s">
        <v>24638</v>
      </c>
      <c r="B974" s="774" t="s">
        <v>24956</v>
      </c>
      <c r="C974" s="951" t="s">
        <v>24957</v>
      </c>
      <c r="D974" s="724"/>
      <c r="E974" s="949">
        <v>2050</v>
      </c>
      <c r="F974" s="952" t="s">
        <v>1528</v>
      </c>
    </row>
    <row r="975" spans="1:6">
      <c r="A975" s="645" t="s">
        <v>24638</v>
      </c>
      <c r="B975" s="774" t="s">
        <v>24960</v>
      </c>
      <c r="C975" s="951" t="s">
        <v>24961</v>
      </c>
      <c r="D975" s="724"/>
      <c r="E975" s="949">
        <v>120</v>
      </c>
      <c r="F975" s="952" t="s">
        <v>1528</v>
      </c>
    </row>
    <row r="976" spans="1:6">
      <c r="A976" s="645" t="s">
        <v>24638</v>
      </c>
      <c r="B976" s="774" t="s">
        <v>24884</v>
      </c>
      <c r="C976" s="951" t="s">
        <v>24885</v>
      </c>
      <c r="D976" s="724"/>
      <c r="E976" s="949">
        <v>95</v>
      </c>
      <c r="F976" s="952" t="s">
        <v>1528</v>
      </c>
    </row>
    <row r="977" spans="1:6">
      <c r="A977" s="645" t="s">
        <v>24638</v>
      </c>
      <c r="B977" s="782" t="s">
        <v>24759</v>
      </c>
      <c r="C977" s="951" t="s">
        <v>24760</v>
      </c>
      <c r="D977" s="724"/>
      <c r="E977" s="949">
        <v>695</v>
      </c>
      <c r="F977" s="952" t="s">
        <v>1528</v>
      </c>
    </row>
    <row r="978" spans="1:6">
      <c r="A978" s="645" t="s">
        <v>24638</v>
      </c>
      <c r="B978" s="774" t="s">
        <v>24761</v>
      </c>
      <c r="C978" s="951" t="s">
        <v>24762</v>
      </c>
      <c r="D978" s="724"/>
      <c r="E978" s="949">
        <v>95</v>
      </c>
      <c r="F978" s="952" t="s">
        <v>1528</v>
      </c>
    </row>
    <row r="979" spans="1:6">
      <c r="A979" s="645" t="s">
        <v>24638</v>
      </c>
      <c r="B979" s="688" t="s">
        <v>24757</v>
      </c>
      <c r="C979" s="951" t="s">
        <v>24758</v>
      </c>
      <c r="D979" s="724"/>
      <c r="E979" s="949">
        <v>175</v>
      </c>
      <c r="F979" s="952" t="s">
        <v>1528</v>
      </c>
    </row>
    <row r="980" spans="1:6">
      <c r="A980" s="645" t="s">
        <v>24638</v>
      </c>
      <c r="B980" s="688" t="s">
        <v>24868</v>
      </c>
      <c r="C980" s="951" t="s">
        <v>24869</v>
      </c>
      <c r="D980" s="724"/>
      <c r="E980" s="949">
        <v>270</v>
      </c>
      <c r="F980" s="952" t="s">
        <v>1528</v>
      </c>
    </row>
    <row r="981" spans="1:6">
      <c r="A981" s="645" t="s">
        <v>24638</v>
      </c>
      <c r="B981" s="688" t="s">
        <v>24864</v>
      </c>
      <c r="C981" s="951" t="s">
        <v>24865</v>
      </c>
      <c r="D981" s="724"/>
      <c r="E981" s="949">
        <v>280</v>
      </c>
      <c r="F981" s="952" t="s">
        <v>1528</v>
      </c>
    </row>
    <row r="982" spans="1:6">
      <c r="A982" s="645" t="s">
        <v>24638</v>
      </c>
      <c r="B982" s="688" t="s">
        <v>24969</v>
      </c>
      <c r="C982" s="951" t="s">
        <v>24970</v>
      </c>
      <c r="D982" s="724"/>
      <c r="E982" s="949">
        <v>2255</v>
      </c>
      <c r="F982" s="952" t="s">
        <v>1528</v>
      </c>
    </row>
    <row r="983" spans="1:6">
      <c r="A983" s="645" t="s">
        <v>24638</v>
      </c>
      <c r="B983" s="782" t="s">
        <v>24971</v>
      </c>
      <c r="C983" s="951" t="s">
        <v>24972</v>
      </c>
      <c r="D983" s="724"/>
      <c r="E983" s="949">
        <v>120</v>
      </c>
      <c r="F983" s="952" t="s">
        <v>1528</v>
      </c>
    </row>
    <row r="986" spans="1:6" ht="24.75">
      <c r="A986" s="955"/>
      <c r="B986" s="960"/>
      <c r="C986" s="2251" t="s">
        <v>25083</v>
      </c>
      <c r="D986" s="2251"/>
      <c r="E986" s="995"/>
      <c r="F986" s="1110"/>
    </row>
    <row r="987" spans="1:6">
      <c r="A987" s="962" t="s">
        <v>24606</v>
      </c>
      <c r="B987" s="963" t="s">
        <v>24607</v>
      </c>
      <c r="C987" s="962" t="s">
        <v>4984</v>
      </c>
      <c r="D987" s="962" t="s">
        <v>24608</v>
      </c>
      <c r="E987" s="996" t="s">
        <v>4987</v>
      </c>
      <c r="F987" s="997" t="s">
        <v>1528</v>
      </c>
    </row>
    <row r="988" spans="1:6" ht="105.75" customHeight="1">
      <c r="A988" s="955"/>
      <c r="B988" s="1032"/>
      <c r="C988" s="957"/>
      <c r="D988" s="957"/>
      <c r="E988" s="1033"/>
      <c r="F988" s="1034"/>
    </row>
    <row r="989" spans="1:6">
      <c r="A989" s="2257" t="s">
        <v>25084</v>
      </c>
      <c r="B989" s="2257"/>
      <c r="C989" s="2257"/>
      <c r="D989" s="2257"/>
      <c r="E989" s="2257"/>
      <c r="F989" s="2257"/>
    </row>
    <row r="990" spans="1:6">
      <c r="A990" s="645"/>
      <c r="B990" s="774"/>
      <c r="C990" s="951"/>
      <c r="D990" s="1013"/>
      <c r="E990" s="940"/>
      <c r="F990" s="1023"/>
    </row>
    <row r="991" spans="1:6">
      <c r="A991" s="935" t="s">
        <v>24611</v>
      </c>
      <c r="B991" s="936" t="s">
        <v>25085</v>
      </c>
      <c r="C991" s="937" t="s">
        <v>25086</v>
      </c>
      <c r="D991" s="935" t="s">
        <v>24614</v>
      </c>
      <c r="E991" s="938">
        <v>11320</v>
      </c>
      <c r="F991" s="1006" t="s">
        <v>1528</v>
      </c>
    </row>
    <row r="992" spans="1:6">
      <c r="A992" s="645"/>
      <c r="B992" s="773"/>
      <c r="C992" s="910"/>
      <c r="D992" s="645"/>
      <c r="E992" s="940"/>
      <c r="F992" s="1023"/>
    </row>
    <row r="993" spans="1:6">
      <c r="A993" s="645"/>
      <c r="B993" s="782"/>
      <c r="C993" s="773" t="s">
        <v>25087</v>
      </c>
      <c r="D993" s="724"/>
      <c r="E993" s="941"/>
      <c r="F993" s="1024"/>
    </row>
    <row r="994" spans="1:6">
      <c r="A994" s="645"/>
      <c r="B994" s="774" t="s">
        <v>25088</v>
      </c>
      <c r="C994" s="774" t="s">
        <v>25089</v>
      </c>
      <c r="D994" s="1013"/>
      <c r="E994" s="941"/>
      <c r="F994" s="1024"/>
    </row>
    <row r="995" spans="1:6">
      <c r="A995" s="645"/>
      <c r="B995" s="774" t="s">
        <v>25090</v>
      </c>
      <c r="C995" s="774" t="s">
        <v>25091</v>
      </c>
      <c r="D995" s="1013"/>
      <c r="E995" s="941"/>
      <c r="F995" s="1024"/>
    </row>
    <row r="996" spans="1:6">
      <c r="A996" s="645"/>
      <c r="B996" s="774" t="s">
        <v>24624</v>
      </c>
      <c r="C996" s="774" t="s">
        <v>25092</v>
      </c>
      <c r="D996" s="1013"/>
      <c r="E996" s="941"/>
      <c r="F996" s="1024"/>
    </row>
    <row r="997" spans="1:6">
      <c r="A997" s="645"/>
      <c r="B997" s="774" t="s">
        <v>24624</v>
      </c>
      <c r="C997" s="774" t="s">
        <v>24631</v>
      </c>
      <c r="D997" s="724"/>
      <c r="E997" s="941"/>
      <c r="F997" s="643"/>
    </row>
    <row r="998" spans="1:6" ht="156" customHeight="1">
      <c r="A998" s="645"/>
      <c r="B998" s="774"/>
      <c r="C998" s="774"/>
      <c r="D998" s="1013"/>
      <c r="E998" s="941"/>
      <c r="F998" s="1024"/>
    </row>
    <row r="999" spans="1:6">
      <c r="A999" s="2255" t="s">
        <v>25093</v>
      </c>
      <c r="B999" s="2255"/>
      <c r="C999" s="2255"/>
      <c r="D999" s="2255"/>
      <c r="E999" s="2255"/>
      <c r="F999" s="2255"/>
    </row>
    <row r="1000" spans="1:6">
      <c r="A1000" s="645"/>
      <c r="B1000" s="645"/>
      <c r="C1000" s="645"/>
      <c r="D1000" s="645"/>
      <c r="E1000" s="645"/>
      <c r="F1000" s="645"/>
    </row>
    <row r="1001" spans="1:6">
      <c r="A1001" s="645" t="s">
        <v>24638</v>
      </c>
      <c r="B1001" s="867" t="s">
        <v>25094</v>
      </c>
      <c r="C1001" s="774" t="s">
        <v>25095</v>
      </c>
      <c r="D1001" s="1111"/>
      <c r="E1001" s="949">
        <v>8780</v>
      </c>
      <c r="F1001" s="952" t="s">
        <v>1528</v>
      </c>
    </row>
    <row r="1002" spans="1:6">
      <c r="A1002" s="645" t="s">
        <v>24638</v>
      </c>
      <c r="B1002" s="867" t="s">
        <v>25096</v>
      </c>
      <c r="C1002" s="774" t="s">
        <v>25097</v>
      </c>
      <c r="D1002" s="1111"/>
      <c r="E1002" s="949">
        <v>3080</v>
      </c>
      <c r="F1002" s="952" t="s">
        <v>1528</v>
      </c>
    </row>
    <row r="1003" spans="1:6">
      <c r="A1003" s="645" t="s">
        <v>24638</v>
      </c>
      <c r="B1003" s="867" t="s">
        <v>25098</v>
      </c>
      <c r="C1003" s="774" t="s">
        <v>25099</v>
      </c>
      <c r="D1003" s="1111"/>
      <c r="E1003" s="949">
        <v>2145</v>
      </c>
      <c r="F1003" s="952" t="s">
        <v>1528</v>
      </c>
    </row>
    <row r="1004" spans="1:6">
      <c r="A1004" s="645" t="s">
        <v>24638</v>
      </c>
      <c r="B1004" s="867" t="s">
        <v>25100</v>
      </c>
      <c r="C1004" s="774" t="s">
        <v>25101</v>
      </c>
      <c r="D1004" s="1111"/>
      <c r="E1004" s="949">
        <v>3930</v>
      </c>
      <c r="F1004" s="952" t="s">
        <v>1528</v>
      </c>
    </row>
    <row r="1005" spans="1:6">
      <c r="A1005" s="645" t="s">
        <v>24638</v>
      </c>
      <c r="B1005" s="867" t="s">
        <v>25102</v>
      </c>
      <c r="C1005" s="774" t="s">
        <v>25103</v>
      </c>
      <c r="D1005" s="1111"/>
      <c r="E1005" s="949">
        <v>990</v>
      </c>
      <c r="F1005" s="952" t="s">
        <v>1528</v>
      </c>
    </row>
    <row r="1006" spans="1:6">
      <c r="A1006" s="645" t="s">
        <v>24638</v>
      </c>
      <c r="B1006" s="867" t="s">
        <v>24759</v>
      </c>
      <c r="C1006" s="774" t="s">
        <v>24760</v>
      </c>
      <c r="D1006" s="1111"/>
      <c r="E1006" s="949">
        <v>695</v>
      </c>
      <c r="F1006" s="952" t="s">
        <v>1528</v>
      </c>
    </row>
    <row r="1007" spans="1:6">
      <c r="A1007" s="955"/>
      <c r="B1007" s="960"/>
      <c r="C1007" s="957"/>
      <c r="D1007" s="957"/>
      <c r="E1007" s="995"/>
      <c r="F1007" s="1022"/>
    </row>
    <row r="1008" spans="1:6">
      <c r="A1008" s="2255" t="s">
        <v>25104</v>
      </c>
      <c r="B1008" s="2255"/>
      <c r="C1008" s="2255"/>
      <c r="D1008" s="2255"/>
      <c r="E1008" s="2255"/>
      <c r="F1008" s="2255"/>
    </row>
    <row r="1009" spans="1:6">
      <c r="A1009" s="645" t="s">
        <v>24638</v>
      </c>
      <c r="B1009" s="774" t="s">
        <v>25105</v>
      </c>
      <c r="C1009" s="774" t="s">
        <v>25106</v>
      </c>
      <c r="D1009" s="1013"/>
      <c r="E1009" s="949">
        <v>140</v>
      </c>
      <c r="F1009" s="952" t="s">
        <v>1528</v>
      </c>
    </row>
    <row r="1010" spans="1:6">
      <c r="A1010" s="645" t="s">
        <v>24638</v>
      </c>
      <c r="B1010" s="774" t="s">
        <v>25107</v>
      </c>
      <c r="C1010" s="774" t="s">
        <v>25108</v>
      </c>
      <c r="D1010" s="1013"/>
      <c r="E1010" s="949">
        <v>405</v>
      </c>
      <c r="F1010" s="952" t="s">
        <v>1528</v>
      </c>
    </row>
    <row r="1011" spans="1:6">
      <c r="A1011" s="645" t="s">
        <v>24638</v>
      </c>
      <c r="B1011" s="774" t="s">
        <v>25109</v>
      </c>
      <c r="C1011" s="774" t="s">
        <v>25110</v>
      </c>
      <c r="D1011" s="1013"/>
      <c r="E1011" s="949">
        <v>530</v>
      </c>
      <c r="F1011" s="952" t="s">
        <v>1528</v>
      </c>
    </row>
    <row r="1012" spans="1:6">
      <c r="A1012" s="645" t="s">
        <v>24638</v>
      </c>
      <c r="B1012" s="774" t="s">
        <v>24915</v>
      </c>
      <c r="C1012" s="774" t="s">
        <v>24916</v>
      </c>
      <c r="D1012" s="1013"/>
      <c r="E1012" s="949">
        <v>105</v>
      </c>
      <c r="F1012" s="952" t="s">
        <v>1528</v>
      </c>
    </row>
    <row r="1013" spans="1:6">
      <c r="A1013" s="645" t="s">
        <v>24638</v>
      </c>
      <c r="B1013" s="774" t="s">
        <v>25111</v>
      </c>
      <c r="C1013" s="774" t="s">
        <v>25112</v>
      </c>
      <c r="D1013" s="1013"/>
      <c r="E1013" s="949">
        <v>85</v>
      </c>
      <c r="F1013" s="952" t="s">
        <v>1528</v>
      </c>
    </row>
    <row r="1014" spans="1:6">
      <c r="A1014" s="645" t="s">
        <v>24638</v>
      </c>
      <c r="B1014" s="774" t="s">
        <v>25113</v>
      </c>
      <c r="C1014" s="774" t="s">
        <v>25114</v>
      </c>
      <c r="D1014" s="1013"/>
      <c r="E1014" s="949">
        <v>40</v>
      </c>
      <c r="F1014" s="952" t="s">
        <v>1528</v>
      </c>
    </row>
    <row r="1015" spans="1:6">
      <c r="A1015" s="645" t="s">
        <v>24638</v>
      </c>
      <c r="B1015" s="782" t="s">
        <v>25115</v>
      </c>
      <c r="C1015" s="774" t="s">
        <v>25116</v>
      </c>
      <c r="D1015" s="1111"/>
      <c r="E1015" s="949">
        <v>835</v>
      </c>
      <c r="F1015" s="952" t="s">
        <v>1528</v>
      </c>
    </row>
    <row r="1017" spans="1:6" ht="24.75">
      <c r="A1017" s="955"/>
      <c r="B1017" s="960"/>
      <c r="C1017" s="2251" t="s">
        <v>25117</v>
      </c>
      <c r="D1017" s="2251"/>
      <c r="E1017" s="995"/>
      <c r="F1017" s="959"/>
    </row>
    <row r="1018" spans="1:6">
      <c r="A1018" s="962" t="s">
        <v>24606</v>
      </c>
      <c r="B1018" s="963" t="s">
        <v>24607</v>
      </c>
      <c r="C1018" s="962" t="s">
        <v>4984</v>
      </c>
      <c r="D1018" s="962" t="s">
        <v>24608</v>
      </c>
      <c r="E1018" s="996" t="s">
        <v>24609</v>
      </c>
      <c r="F1018" s="997" t="s">
        <v>1528</v>
      </c>
    </row>
    <row r="1019" spans="1:6" ht="135" customHeight="1">
      <c r="A1019" s="998"/>
      <c r="B1019" s="999"/>
      <c r="C1019" s="998"/>
      <c r="D1019" s="998"/>
      <c r="E1019" s="1000"/>
      <c r="F1019" s="1020"/>
    </row>
    <row r="1020" spans="1:6">
      <c r="A1020" s="1002"/>
      <c r="B1020" s="1003"/>
      <c r="C1020" s="969" t="s">
        <v>25118</v>
      </c>
      <c r="D1020" s="1003"/>
      <c r="E1020" s="1004"/>
      <c r="F1020" s="1021"/>
    </row>
    <row r="1021" spans="1:6">
      <c r="A1021" s="955"/>
      <c r="B1021" s="1005"/>
      <c r="C1021" s="1005"/>
      <c r="D1021" s="1005"/>
      <c r="E1021" s="995"/>
      <c r="F1021" s="1022"/>
    </row>
    <row r="1022" spans="1:6">
      <c r="A1022" s="645"/>
      <c r="B1022" s="773"/>
      <c r="C1022" s="773"/>
      <c r="D1022" s="773"/>
      <c r="E1022" s="941"/>
      <c r="F1022" s="1024"/>
    </row>
    <row r="1023" spans="1:6">
      <c r="A1023" s="935" t="s">
        <v>24611</v>
      </c>
      <c r="B1023" s="936" t="s">
        <v>25119</v>
      </c>
      <c r="C1023" s="937" t="s">
        <v>25120</v>
      </c>
      <c r="D1023" s="935"/>
      <c r="E1023" s="938">
        <v>4855</v>
      </c>
      <c r="F1023" s="1006" t="s">
        <v>1528</v>
      </c>
    </row>
    <row r="1024" spans="1:6">
      <c r="A1024" s="645"/>
      <c r="B1024" s="773"/>
      <c r="C1024" s="773"/>
      <c r="D1024" s="773"/>
      <c r="E1024" s="941"/>
      <c r="F1024" s="1024"/>
    </row>
    <row r="1025" spans="1:6">
      <c r="A1025" s="645"/>
      <c r="B1025" s="773"/>
      <c r="C1025" s="910" t="s">
        <v>25121</v>
      </c>
      <c r="D1025" s="645"/>
      <c r="E1025" s="940"/>
      <c r="F1025" s="1023"/>
    </row>
    <row r="1026" spans="1:6">
      <c r="A1026" s="724"/>
      <c r="B1026" s="1112" t="s">
        <v>25122</v>
      </c>
      <c r="C1026" s="982" t="s">
        <v>25123</v>
      </c>
      <c r="D1026" s="1064"/>
      <c r="E1026" s="993"/>
      <c r="F1026" s="952"/>
    </row>
    <row r="1027" spans="1:6">
      <c r="A1027" s="645"/>
      <c r="B1027" s="1112" t="s">
        <v>25124</v>
      </c>
      <c r="C1027" s="1112" t="s">
        <v>25125</v>
      </c>
      <c r="D1027" s="1113"/>
      <c r="E1027" s="941"/>
      <c r="F1027" s="1024"/>
    </row>
    <row r="1028" spans="1:6">
      <c r="A1028" s="645"/>
      <c r="B1028" s="1112" t="s">
        <v>25126</v>
      </c>
      <c r="C1028" s="1112" t="s">
        <v>25127</v>
      </c>
      <c r="D1028" s="1113"/>
      <c r="E1028" s="941"/>
      <c r="F1028" s="1024"/>
    </row>
    <row r="1029" spans="1:6">
      <c r="A1029" s="955"/>
      <c r="B1029" s="1114" t="s">
        <v>25128</v>
      </c>
      <c r="C1029" s="1115" t="s">
        <v>25129</v>
      </c>
      <c r="D1029" s="1115"/>
      <c r="E1029" s="1028"/>
      <c r="F1029" s="959"/>
    </row>
    <row r="1030" spans="1:6">
      <c r="A1030" s="955"/>
      <c r="B1030" s="1114" t="s">
        <v>24624</v>
      </c>
      <c r="C1030" s="1115" t="s">
        <v>24631</v>
      </c>
      <c r="D1030" s="1064"/>
      <c r="E1030" s="1028"/>
      <c r="F1030" s="959"/>
    </row>
    <row r="1031" spans="1:6">
      <c r="A1031" s="1116"/>
      <c r="B1031" s="1112" t="s">
        <v>24624</v>
      </c>
      <c r="C1031" s="982" t="s">
        <v>25130</v>
      </c>
      <c r="D1031" s="1064"/>
      <c r="E1031" s="1117"/>
      <c r="F1031" s="1118"/>
    </row>
    <row r="1032" spans="1:6">
      <c r="A1032" s="1116"/>
      <c r="B1032" s="1112" t="s">
        <v>24624</v>
      </c>
      <c r="C1032" s="982" t="s">
        <v>25131</v>
      </c>
      <c r="D1032" s="1064"/>
      <c r="E1032" s="1117"/>
      <c r="F1032" s="1118"/>
    </row>
    <row r="1033" spans="1:6" ht="208.5" customHeight="1">
      <c r="A1033" s="955"/>
      <c r="B1033" s="960"/>
      <c r="C1033" s="957"/>
      <c r="D1033" s="957"/>
      <c r="E1033" s="995"/>
      <c r="F1033" s="959"/>
    </row>
    <row r="1034" spans="1:6">
      <c r="A1034" s="2255" t="s">
        <v>25093</v>
      </c>
      <c r="B1034" s="2255"/>
      <c r="C1034" s="2255"/>
      <c r="D1034" s="2255"/>
      <c r="E1034" s="2255"/>
      <c r="F1034" s="2255"/>
    </row>
    <row r="1035" spans="1:6">
      <c r="A1035" s="645"/>
      <c r="B1035" s="645"/>
      <c r="C1035" s="645"/>
      <c r="D1035" s="645"/>
      <c r="E1035" s="645"/>
      <c r="F1035" s="645"/>
    </row>
    <row r="1036" spans="1:6">
      <c r="A1036" s="645" t="s">
        <v>24638</v>
      </c>
      <c r="B1036" s="867" t="s">
        <v>25094</v>
      </c>
      <c r="C1036" s="774" t="s">
        <v>25095</v>
      </c>
      <c r="D1036" s="1111"/>
      <c r="E1036" s="949">
        <v>8780</v>
      </c>
      <c r="F1036" s="952" t="s">
        <v>1528</v>
      </c>
    </row>
    <row r="1037" spans="1:6">
      <c r="A1037" s="645" t="s">
        <v>24638</v>
      </c>
      <c r="B1037" s="867" t="s">
        <v>25096</v>
      </c>
      <c r="C1037" s="774" t="s">
        <v>25097</v>
      </c>
      <c r="D1037" s="1111"/>
      <c r="E1037" s="949">
        <v>3080</v>
      </c>
      <c r="F1037" s="952" t="s">
        <v>1528</v>
      </c>
    </row>
    <row r="1038" spans="1:6">
      <c r="A1038" s="645" t="s">
        <v>24638</v>
      </c>
      <c r="B1038" s="867" t="s">
        <v>25098</v>
      </c>
      <c r="C1038" s="774" t="s">
        <v>25099</v>
      </c>
      <c r="D1038" s="1111"/>
      <c r="E1038" s="949">
        <v>2145</v>
      </c>
      <c r="F1038" s="952" t="s">
        <v>1528</v>
      </c>
    </row>
    <row r="1039" spans="1:6">
      <c r="A1039" s="645" t="s">
        <v>24638</v>
      </c>
      <c r="B1039" s="867" t="s">
        <v>25100</v>
      </c>
      <c r="C1039" s="774" t="s">
        <v>25101</v>
      </c>
      <c r="D1039" s="1111"/>
      <c r="E1039" s="949">
        <v>3930</v>
      </c>
      <c r="F1039" s="952" t="s">
        <v>1528</v>
      </c>
    </row>
    <row r="1040" spans="1:6">
      <c r="A1040" s="645" t="s">
        <v>24638</v>
      </c>
      <c r="B1040" s="867" t="s">
        <v>25102</v>
      </c>
      <c r="C1040" s="774" t="s">
        <v>25103</v>
      </c>
      <c r="D1040" s="1111"/>
      <c r="E1040" s="949">
        <v>990</v>
      </c>
      <c r="F1040" s="952" t="s">
        <v>1528</v>
      </c>
    </row>
    <row r="1041" spans="1:6">
      <c r="A1041" s="645" t="s">
        <v>24638</v>
      </c>
      <c r="B1041" s="867" t="s">
        <v>24759</v>
      </c>
      <c r="C1041" s="774" t="s">
        <v>24760</v>
      </c>
      <c r="D1041" s="1111"/>
      <c r="E1041" s="949">
        <v>695</v>
      </c>
      <c r="F1041" s="952" t="s">
        <v>1528</v>
      </c>
    </row>
    <row r="1042" spans="1:6">
      <c r="A1042" s="955"/>
      <c r="B1042" s="960"/>
      <c r="C1042" s="957"/>
      <c r="D1042" s="957"/>
      <c r="E1042" s="995"/>
      <c r="F1042" s="1022"/>
    </row>
    <row r="1043" spans="1:6">
      <c r="A1043" s="2255" t="s">
        <v>25132</v>
      </c>
      <c r="B1043" s="2255"/>
      <c r="C1043" s="2255"/>
      <c r="D1043" s="2255"/>
      <c r="E1043" s="2255"/>
      <c r="F1043" s="2255"/>
    </row>
    <row r="1044" spans="1:6">
      <c r="A1044" s="991" t="s">
        <v>24638</v>
      </c>
      <c r="B1044" s="950" t="s">
        <v>25133</v>
      </c>
      <c r="C1044" s="951" t="s">
        <v>25134</v>
      </c>
      <c r="D1044" s="951"/>
      <c r="E1044" s="949">
        <v>155</v>
      </c>
      <c r="F1044" s="952" t="s">
        <v>1528</v>
      </c>
    </row>
    <row r="1045" spans="1:6">
      <c r="A1045" s="991" t="s">
        <v>24638</v>
      </c>
      <c r="B1045" s="950" t="s">
        <v>25135</v>
      </c>
      <c r="C1045" s="951" t="s">
        <v>25136</v>
      </c>
      <c r="D1045" s="951"/>
      <c r="E1045" s="949">
        <v>155</v>
      </c>
      <c r="F1045" s="952" t="s">
        <v>1528</v>
      </c>
    </row>
    <row r="1046" spans="1:6">
      <c r="A1046" s="991" t="s">
        <v>24638</v>
      </c>
      <c r="B1046" s="950" t="s">
        <v>25137</v>
      </c>
      <c r="C1046" s="951" t="s">
        <v>25138</v>
      </c>
      <c r="D1046" s="951"/>
      <c r="E1046" s="949">
        <v>210</v>
      </c>
      <c r="F1046" s="952" t="s">
        <v>1528</v>
      </c>
    </row>
    <row r="1047" spans="1:6">
      <c r="A1047" s="991" t="s">
        <v>24638</v>
      </c>
      <c r="B1047" s="950" t="s">
        <v>25107</v>
      </c>
      <c r="C1047" s="951" t="s">
        <v>25108</v>
      </c>
      <c r="D1047" s="951"/>
      <c r="E1047" s="949">
        <v>405</v>
      </c>
      <c r="F1047" s="952" t="s">
        <v>1528</v>
      </c>
    </row>
    <row r="1048" spans="1:6">
      <c r="A1048" s="991" t="s">
        <v>24638</v>
      </c>
      <c r="B1048" s="950" t="s">
        <v>25109</v>
      </c>
      <c r="C1048" s="951" t="s">
        <v>25110</v>
      </c>
      <c r="D1048" s="951"/>
      <c r="E1048" s="949">
        <v>530</v>
      </c>
      <c r="F1048" s="952" t="s">
        <v>1528</v>
      </c>
    </row>
    <row r="1049" spans="1:6">
      <c r="A1049" s="645" t="s">
        <v>24638</v>
      </c>
      <c r="B1049" s="774" t="s">
        <v>24915</v>
      </c>
      <c r="C1049" s="774" t="s">
        <v>24916</v>
      </c>
      <c r="D1049" s="1013"/>
      <c r="E1049" s="949">
        <v>105</v>
      </c>
      <c r="F1049" s="952" t="s">
        <v>1528</v>
      </c>
    </row>
    <row r="1050" spans="1:6">
      <c r="A1050" s="645" t="s">
        <v>24638</v>
      </c>
      <c r="B1050" s="774" t="s">
        <v>25111</v>
      </c>
      <c r="C1050" s="774" t="s">
        <v>25112</v>
      </c>
      <c r="D1050" s="1013"/>
      <c r="E1050" s="949">
        <v>85</v>
      </c>
      <c r="F1050" s="952" t="s">
        <v>1528</v>
      </c>
    </row>
    <row r="1051" spans="1:6">
      <c r="A1051" s="645" t="s">
        <v>24638</v>
      </c>
      <c r="B1051" s="774" t="s">
        <v>25113</v>
      </c>
      <c r="C1051" s="774" t="s">
        <v>25114</v>
      </c>
      <c r="D1051" s="1013"/>
      <c r="E1051" s="949">
        <v>40</v>
      </c>
      <c r="F1051" s="952" t="s">
        <v>1528</v>
      </c>
    </row>
    <row r="1052" spans="1:6">
      <c r="A1052" s="645" t="s">
        <v>24638</v>
      </c>
      <c r="B1052" s="774" t="s">
        <v>25115</v>
      </c>
      <c r="C1052" s="774" t="s">
        <v>25116</v>
      </c>
      <c r="D1052" s="1013"/>
      <c r="E1052" s="949">
        <v>835</v>
      </c>
      <c r="F1052" s="952" t="s">
        <v>1528</v>
      </c>
    </row>
    <row r="1053" spans="1:6">
      <c r="A1053" s="645" t="s">
        <v>24638</v>
      </c>
      <c r="B1053" s="774" t="s">
        <v>25122</v>
      </c>
      <c r="C1053" s="774" t="s">
        <v>25123</v>
      </c>
      <c r="D1053" s="1013"/>
      <c r="E1053" s="949">
        <v>75</v>
      </c>
      <c r="F1053" s="952" t="s">
        <v>1528</v>
      </c>
    </row>
    <row r="1054" spans="1:6">
      <c r="A1054" s="645" t="s">
        <v>24638</v>
      </c>
      <c r="B1054" s="774" t="s">
        <v>25139</v>
      </c>
      <c r="C1054" s="774" t="s">
        <v>25140</v>
      </c>
      <c r="D1054" s="1013"/>
      <c r="E1054" s="949">
        <v>105</v>
      </c>
      <c r="F1054" s="952" t="s">
        <v>1528</v>
      </c>
    </row>
    <row r="1055" spans="1:6">
      <c r="A1055" s="645" t="s">
        <v>24638</v>
      </c>
      <c r="B1055" s="782" t="s">
        <v>25124</v>
      </c>
      <c r="C1055" s="774" t="s">
        <v>25125</v>
      </c>
      <c r="D1055" s="1111"/>
      <c r="E1055" s="949">
        <v>120</v>
      </c>
      <c r="F1055" s="952" t="s">
        <v>1528</v>
      </c>
    </row>
    <row r="1056" spans="1:6">
      <c r="A1056" s="645" t="s">
        <v>24638</v>
      </c>
      <c r="B1056" s="782" t="s">
        <v>25126</v>
      </c>
      <c r="C1056" s="774" t="s">
        <v>25127</v>
      </c>
      <c r="D1056" s="1111"/>
      <c r="E1056" s="949">
        <v>65</v>
      </c>
      <c r="F1056" s="952" t="s">
        <v>1528</v>
      </c>
    </row>
    <row r="1057" spans="1:6">
      <c r="A1057" s="645" t="s">
        <v>24638</v>
      </c>
      <c r="B1057" s="782" t="s">
        <v>25128</v>
      </c>
      <c r="C1057" s="774" t="s">
        <v>25129</v>
      </c>
      <c r="D1057" s="1111"/>
      <c r="E1057" s="949">
        <v>25</v>
      </c>
      <c r="F1057" s="952" t="s">
        <v>1528</v>
      </c>
    </row>
    <row r="1058" spans="1:6">
      <c r="A1058" s="645" t="s">
        <v>24638</v>
      </c>
      <c r="B1058" s="782" t="s">
        <v>25141</v>
      </c>
      <c r="C1058" s="774" t="s">
        <v>25142</v>
      </c>
      <c r="D1058" s="1111"/>
      <c r="E1058" s="949">
        <v>640</v>
      </c>
      <c r="F1058" s="952" t="s">
        <v>1528</v>
      </c>
    </row>
    <row r="1059" spans="1:6">
      <c r="A1059" s="645" t="s">
        <v>24638</v>
      </c>
      <c r="B1059" s="782" t="s">
        <v>25143</v>
      </c>
      <c r="C1059" s="774" t="s">
        <v>25144</v>
      </c>
      <c r="D1059" s="1111"/>
      <c r="E1059" s="949">
        <v>155</v>
      </c>
      <c r="F1059" s="952" t="s">
        <v>1528</v>
      </c>
    </row>
    <row r="1061" spans="1:6" ht="24.75">
      <c r="A1061" s="2251" t="s">
        <v>25145</v>
      </c>
      <c r="B1061" s="2251"/>
      <c r="C1061" s="2251"/>
      <c r="D1061" s="2251"/>
      <c r="E1061" s="2251"/>
      <c r="F1061" s="2251"/>
    </row>
    <row r="1062" spans="1:6">
      <c r="A1062" s="962" t="s">
        <v>24606</v>
      </c>
      <c r="B1062" s="963" t="s">
        <v>24607</v>
      </c>
      <c r="C1062" s="962" t="s">
        <v>4984</v>
      </c>
      <c r="D1062" s="962" t="s">
        <v>24608</v>
      </c>
      <c r="E1062" s="996" t="s">
        <v>24609</v>
      </c>
      <c r="F1062" s="997" t="s">
        <v>1528</v>
      </c>
    </row>
    <row r="1063" spans="1:6" ht="149.25" customHeight="1">
      <c r="A1063" s="998"/>
      <c r="B1063" s="999"/>
      <c r="C1063" s="998"/>
      <c r="D1063" s="998"/>
      <c r="E1063" s="1000"/>
      <c r="F1063" s="1020"/>
    </row>
    <row r="1064" spans="1:6">
      <c r="A1064" s="1002"/>
      <c r="B1064" s="1003"/>
      <c r="C1064" s="969" t="s">
        <v>25145</v>
      </c>
      <c r="D1064" s="1003"/>
      <c r="E1064" s="1004"/>
      <c r="F1064" s="1021"/>
    </row>
    <row r="1065" spans="1:6">
      <c r="A1065" s="955"/>
      <c r="B1065" s="1005"/>
      <c r="C1065" s="1005"/>
      <c r="D1065" s="1005"/>
      <c r="E1065" s="995"/>
      <c r="F1065" s="1022"/>
    </row>
    <row r="1066" spans="1:6">
      <c r="A1066" s="645"/>
      <c r="B1066" s="773"/>
      <c r="C1066" s="773"/>
      <c r="D1066" s="773"/>
      <c r="E1066" s="941"/>
      <c r="F1066" s="1024"/>
    </row>
    <row r="1067" spans="1:6">
      <c r="A1067" s="935" t="s">
        <v>24134</v>
      </c>
      <c r="B1067" s="936" t="s">
        <v>25146</v>
      </c>
      <c r="C1067" s="937" t="s">
        <v>25147</v>
      </c>
      <c r="D1067" s="935"/>
      <c r="E1067" s="938">
        <v>2750</v>
      </c>
      <c r="F1067" s="1006" t="s">
        <v>25148</v>
      </c>
    </row>
    <row r="1068" spans="1:6">
      <c r="A1068" s="645" t="s">
        <v>24134</v>
      </c>
      <c r="B1068" s="773" t="s">
        <v>25149</v>
      </c>
      <c r="C1068" s="951" t="s">
        <v>25150</v>
      </c>
      <c r="D1068" s="645"/>
      <c r="E1068" s="949">
        <v>1320</v>
      </c>
      <c r="F1068" s="1092" t="s">
        <v>25148</v>
      </c>
    </row>
    <row r="1069" spans="1:6">
      <c r="A1069" s="645"/>
      <c r="B1069" s="773"/>
      <c r="C1069" s="773"/>
      <c r="D1069" s="773"/>
      <c r="E1069" s="941"/>
      <c r="F1069" s="1024"/>
    </row>
    <row r="1070" spans="1:6">
      <c r="A1070" s="935" t="s">
        <v>24134</v>
      </c>
      <c r="B1070" s="936" t="s">
        <v>25151</v>
      </c>
      <c r="C1070" s="937" t="s">
        <v>25152</v>
      </c>
      <c r="D1070" s="935"/>
      <c r="E1070" s="938">
        <v>33000</v>
      </c>
      <c r="F1070" s="1006" t="s">
        <v>25148</v>
      </c>
    </row>
    <row r="1071" spans="1:6">
      <c r="A1071" s="645"/>
      <c r="B1071" s="773"/>
      <c r="C1071" s="773"/>
      <c r="D1071" s="773"/>
      <c r="E1071" s="941"/>
      <c r="F1071" s="1024"/>
    </row>
    <row r="1072" spans="1:6">
      <c r="A1072" s="645" t="s">
        <v>24134</v>
      </c>
      <c r="B1072" s="867" t="s">
        <v>25153</v>
      </c>
      <c r="C1072" s="774" t="s">
        <v>25154</v>
      </c>
      <c r="D1072" s="1111"/>
      <c r="E1072" s="949">
        <v>1650</v>
      </c>
      <c r="F1072" s="952" t="s">
        <v>1528</v>
      </c>
    </row>
    <row r="1073" spans="1:6">
      <c r="A1073" s="645" t="s">
        <v>24134</v>
      </c>
      <c r="B1073" s="867" t="s">
        <v>25155</v>
      </c>
      <c r="C1073" s="774" t="s">
        <v>25156</v>
      </c>
      <c r="D1073" s="1111"/>
      <c r="E1073" s="949">
        <v>1320</v>
      </c>
      <c r="F1073" s="952" t="s">
        <v>1528</v>
      </c>
    </row>
    <row r="1074" spans="1:6">
      <c r="A1074" s="645" t="s">
        <v>24134</v>
      </c>
      <c r="B1074" s="867" t="s">
        <v>25157</v>
      </c>
      <c r="C1074" s="951" t="s">
        <v>25158</v>
      </c>
      <c r="D1074" s="951"/>
      <c r="E1074" s="949">
        <v>1100</v>
      </c>
      <c r="F1074" s="952" t="s">
        <v>1528</v>
      </c>
    </row>
    <row r="1075" spans="1:6">
      <c r="A1075" s="645" t="s">
        <v>24134</v>
      </c>
      <c r="B1075" s="867" t="s">
        <v>25159</v>
      </c>
      <c r="C1075" s="951" t="s">
        <v>25160</v>
      </c>
      <c r="D1075" s="951"/>
      <c r="E1075" s="949">
        <v>825</v>
      </c>
      <c r="F1075" s="952" t="s">
        <v>1528</v>
      </c>
    </row>
    <row r="1076" spans="1:6">
      <c r="A1076" s="645" t="s">
        <v>24134</v>
      </c>
      <c r="B1076" s="867" t="s">
        <v>25161</v>
      </c>
      <c r="C1076" s="951" t="s">
        <v>25162</v>
      </c>
      <c r="D1076" s="951"/>
      <c r="E1076" s="949">
        <v>935</v>
      </c>
      <c r="F1076" s="952" t="s">
        <v>1528</v>
      </c>
    </row>
    <row r="1077" spans="1:6">
      <c r="A1077" s="645" t="s">
        <v>24134</v>
      </c>
      <c r="B1077" s="867" t="s">
        <v>25163</v>
      </c>
      <c r="C1077" s="951" t="s">
        <v>25164</v>
      </c>
      <c r="D1077" s="951"/>
      <c r="E1077" s="2260" t="s">
        <v>25165</v>
      </c>
      <c r="F1077" s="2260"/>
    </row>
    <row r="1078" spans="1:6">
      <c r="A1078" s="991"/>
      <c r="B1078" s="950"/>
      <c r="C1078" s="951"/>
      <c r="D1078" s="951"/>
      <c r="E1078" s="949"/>
      <c r="F1078" s="952"/>
    </row>
    <row r="1079" spans="1:6" ht="15.75" thickBot="1">
      <c r="A1079" s="867"/>
      <c r="B1079" s="867"/>
      <c r="C1079" s="867"/>
      <c r="D1079" s="1111"/>
      <c r="E1079" s="949"/>
      <c r="F1079" s="952"/>
    </row>
    <row r="1080" spans="1:6" ht="15.75" thickBot="1">
      <c r="A1080" s="2261" t="s">
        <v>25166</v>
      </c>
      <c r="B1080" s="2262"/>
      <c r="C1080" s="2262"/>
      <c r="D1080" s="2262"/>
      <c r="E1080" s="2262"/>
      <c r="F1080" s="2263"/>
    </row>
    <row r="1081" spans="1:6" ht="15.75" thickBot="1">
      <c r="A1081" s="2264" t="s">
        <v>25167</v>
      </c>
      <c r="B1081" s="2265"/>
      <c r="C1081" s="2265"/>
      <c r="D1081" s="2265"/>
      <c r="E1081" s="2265"/>
      <c r="F1081" s="2266"/>
    </row>
    <row r="1082" spans="1:6" ht="15.75" thickBot="1">
      <c r="A1082" s="645"/>
      <c r="B1082" s="774"/>
      <c r="C1082" s="774"/>
      <c r="D1082" s="1111"/>
      <c r="E1082" s="949"/>
      <c r="F1082" s="952"/>
    </row>
    <row r="1083" spans="1:6" ht="15.75" thickBot="1">
      <c r="A1083" s="2261" t="s">
        <v>25168</v>
      </c>
      <c r="B1083" s="2262"/>
      <c r="C1083" s="2262"/>
      <c r="D1083" s="2262"/>
      <c r="E1083" s="2262"/>
      <c r="F1083" s="2263"/>
    </row>
    <row r="1084" spans="1:6" ht="15.75" thickBot="1">
      <c r="A1084" s="2267" t="s">
        <v>25169</v>
      </c>
      <c r="B1084" s="2268"/>
      <c r="C1084" s="2268"/>
      <c r="D1084" s="2268"/>
      <c r="E1084" s="2268"/>
      <c r="F1084" s="2269"/>
    </row>
    <row r="1085" spans="1:6">
      <c r="A1085" s="955"/>
      <c r="B1085" s="960"/>
      <c r="C1085" s="957"/>
      <c r="D1085" s="957"/>
      <c r="E1085" s="995"/>
      <c r="F1085" s="959"/>
    </row>
    <row r="1086" spans="1:6" ht="111.75" customHeight="1">
      <c r="A1086" s="1119"/>
      <c r="B1086" s="1120"/>
      <c r="C1086" s="2256" t="s">
        <v>25170</v>
      </c>
      <c r="D1086" s="2256"/>
      <c r="E1086" s="995"/>
      <c r="F1086" s="1054"/>
    </row>
    <row r="1087" spans="1:6">
      <c r="A1087" s="1121" t="s">
        <v>24606</v>
      </c>
      <c r="B1087" s="1121" t="s">
        <v>24607</v>
      </c>
      <c r="C1087" s="1122" t="s">
        <v>4984</v>
      </c>
      <c r="D1087" s="1122"/>
      <c r="E1087" s="1123" t="s">
        <v>24609</v>
      </c>
      <c r="F1087" s="1124" t="s">
        <v>1528</v>
      </c>
    </row>
    <row r="1088" spans="1:6">
      <c r="A1088" s="1125"/>
      <c r="B1088" s="955"/>
      <c r="C1088" s="955"/>
      <c r="D1088" s="955"/>
      <c r="E1088" s="1126"/>
      <c r="F1088" s="959"/>
    </row>
    <row r="1089" spans="1:6">
      <c r="A1089" s="1127"/>
      <c r="B1089" s="1128"/>
      <c r="C1089" s="1002" t="s">
        <v>25171</v>
      </c>
      <c r="D1089" s="1002"/>
      <c r="E1089" s="1129"/>
      <c r="F1089" s="1002"/>
    </row>
    <row r="1090" spans="1:6">
      <c r="A1090" s="586" t="s">
        <v>24638</v>
      </c>
      <c r="B1090" s="774" t="s">
        <v>24966</v>
      </c>
      <c r="C1090" s="688" t="s">
        <v>24967</v>
      </c>
      <c r="D1090" s="688"/>
      <c r="E1090" s="949">
        <v>695</v>
      </c>
      <c r="F1090" s="952" t="s">
        <v>1528</v>
      </c>
    </row>
    <row r="1091" spans="1:6">
      <c r="A1091" s="586" t="s">
        <v>24638</v>
      </c>
      <c r="B1091" s="774" t="s">
        <v>25076</v>
      </c>
      <c r="C1091" s="688" t="s">
        <v>25077</v>
      </c>
      <c r="D1091" s="1130"/>
      <c r="E1091" s="949">
        <v>290</v>
      </c>
      <c r="F1091" s="952" t="s">
        <v>1528</v>
      </c>
    </row>
    <row r="1092" spans="1:6">
      <c r="A1092" s="586" t="s">
        <v>24638</v>
      </c>
      <c r="B1092" s="774" t="s">
        <v>25172</v>
      </c>
      <c r="C1092" s="688" t="s">
        <v>25173</v>
      </c>
      <c r="D1092" s="688"/>
      <c r="E1092" s="949">
        <v>575</v>
      </c>
      <c r="F1092" s="952" t="s">
        <v>1528</v>
      </c>
    </row>
    <row r="1093" spans="1:6">
      <c r="A1093" s="586" t="s">
        <v>24638</v>
      </c>
      <c r="B1093" s="774" t="s">
        <v>25174</v>
      </c>
      <c r="C1093" s="688" t="s">
        <v>25175</v>
      </c>
      <c r="D1093" s="688"/>
      <c r="E1093" s="949">
        <v>550</v>
      </c>
      <c r="F1093" s="952" t="s">
        <v>1528</v>
      </c>
    </row>
    <row r="1094" spans="1:6">
      <c r="A1094" s="586" t="s">
        <v>24638</v>
      </c>
      <c r="B1094" s="774" t="s">
        <v>24723</v>
      </c>
      <c r="C1094" s="688" t="s">
        <v>24724</v>
      </c>
      <c r="D1094" s="688"/>
      <c r="E1094" s="949">
        <v>1100</v>
      </c>
      <c r="F1094" s="952" t="s">
        <v>1528</v>
      </c>
    </row>
    <row r="1095" spans="1:6">
      <c r="A1095" s="586" t="s">
        <v>24638</v>
      </c>
      <c r="B1095" s="774" t="s">
        <v>25176</v>
      </c>
      <c r="C1095" s="688" t="s">
        <v>25177</v>
      </c>
      <c r="D1095" s="688"/>
      <c r="E1095" s="949">
        <v>165</v>
      </c>
      <c r="F1095" s="952" t="s">
        <v>1528</v>
      </c>
    </row>
    <row r="1096" spans="1:6">
      <c r="A1096" s="586" t="s">
        <v>24638</v>
      </c>
      <c r="B1096" s="774" t="s">
        <v>25178</v>
      </c>
      <c r="C1096" s="688" t="s">
        <v>25179</v>
      </c>
      <c r="D1096" s="688"/>
      <c r="E1096" s="949">
        <v>165</v>
      </c>
      <c r="F1096" s="952" t="s">
        <v>1528</v>
      </c>
    </row>
    <row r="1097" spans="1:6">
      <c r="A1097" s="1131" t="s">
        <v>24638</v>
      </c>
      <c r="B1097" s="1067" t="s">
        <v>25180</v>
      </c>
      <c r="C1097" s="951" t="s">
        <v>25181</v>
      </c>
      <c r="D1097" s="1132"/>
      <c r="E1097" s="949">
        <v>290</v>
      </c>
      <c r="F1097" s="952" t="s">
        <v>1528</v>
      </c>
    </row>
    <row r="1098" spans="1:6">
      <c r="A1098" s="1131" t="s">
        <v>24638</v>
      </c>
      <c r="B1098" s="1067" t="s">
        <v>25182</v>
      </c>
      <c r="C1098" s="951" t="s">
        <v>25183</v>
      </c>
      <c r="D1098" s="1132"/>
      <c r="E1098" s="949">
        <v>695</v>
      </c>
      <c r="F1098" s="952" t="s">
        <v>1528</v>
      </c>
    </row>
    <row r="1099" spans="1:6">
      <c r="A1099" s="1131" t="s">
        <v>24638</v>
      </c>
      <c r="B1099" s="1067" t="s">
        <v>25184</v>
      </c>
      <c r="C1099" s="951" t="s">
        <v>25185</v>
      </c>
      <c r="D1099" s="1132"/>
      <c r="E1099" s="949">
        <v>465</v>
      </c>
      <c r="F1099" s="952" t="s">
        <v>1528</v>
      </c>
    </row>
    <row r="1100" spans="1:6">
      <c r="A1100" s="1131" t="s">
        <v>24638</v>
      </c>
      <c r="B1100" s="1067" t="s">
        <v>25186</v>
      </c>
      <c r="C1100" s="951" t="s">
        <v>25187</v>
      </c>
      <c r="D1100" s="1132"/>
      <c r="E1100" s="949">
        <v>465</v>
      </c>
      <c r="F1100" s="952" t="s">
        <v>1528</v>
      </c>
    </row>
    <row r="1101" spans="1:6">
      <c r="A1101" s="1131" t="s">
        <v>24638</v>
      </c>
      <c r="B1101" s="1067" t="s">
        <v>25188</v>
      </c>
      <c r="C1101" s="951" t="s">
        <v>25189</v>
      </c>
      <c r="D1101" s="1132"/>
      <c r="E1101" s="949">
        <v>1390</v>
      </c>
      <c r="F1101" s="952" t="s">
        <v>1528</v>
      </c>
    </row>
    <row r="1102" spans="1:6">
      <c r="A1102" s="1131"/>
      <c r="B1102" s="1067"/>
      <c r="C1102" s="951"/>
      <c r="D1102" s="1132"/>
      <c r="E1102" s="949"/>
      <c r="F1102" s="952"/>
    </row>
    <row r="1103" spans="1:6">
      <c r="A1103" s="2259" t="s">
        <v>25190</v>
      </c>
      <c r="B1103" s="2259"/>
      <c r="C1103" s="2259"/>
      <c r="D1103" s="2259"/>
      <c r="E1103" s="2259"/>
      <c r="F1103" s="2259"/>
    </row>
    <row r="1104" spans="1:6">
      <c r="A1104" s="1127"/>
      <c r="B1104" s="1002"/>
      <c r="C1104" s="1002" t="s">
        <v>25191</v>
      </c>
      <c r="D1104" s="1002"/>
      <c r="E1104" s="1129"/>
      <c r="F1104" s="1002"/>
    </row>
    <row r="1105" spans="1:6">
      <c r="A1105" s="1131" t="s">
        <v>24638</v>
      </c>
      <c r="B1105" s="1067" t="s">
        <v>25054</v>
      </c>
      <c r="C1105" s="951" t="s">
        <v>25055</v>
      </c>
      <c r="D1105" s="1132"/>
      <c r="E1105" s="949">
        <v>3095</v>
      </c>
      <c r="F1105" s="952" t="s">
        <v>1528</v>
      </c>
    </row>
    <row r="1106" spans="1:6">
      <c r="A1106" s="1131" t="s">
        <v>24638</v>
      </c>
      <c r="B1106" s="1067" t="s">
        <v>25047</v>
      </c>
      <c r="C1106" s="951" t="s">
        <v>25048</v>
      </c>
      <c r="D1106" s="1132"/>
      <c r="E1106" s="949">
        <v>1725</v>
      </c>
      <c r="F1106" s="1092" t="s">
        <v>1528</v>
      </c>
    </row>
    <row r="1107" spans="1:6">
      <c r="A1107" s="1131" t="s">
        <v>24638</v>
      </c>
      <c r="B1107" s="1067" t="s">
        <v>25192</v>
      </c>
      <c r="C1107" s="951" t="s">
        <v>25193</v>
      </c>
      <c r="D1107" s="1132"/>
      <c r="E1107" s="949">
        <v>465</v>
      </c>
      <c r="F1107" s="952" t="s">
        <v>1528</v>
      </c>
    </row>
    <row r="1108" spans="1:6">
      <c r="A1108" s="1131" t="s">
        <v>24638</v>
      </c>
      <c r="B1108" s="1067" t="s">
        <v>25194</v>
      </c>
      <c r="C1108" s="951" t="s">
        <v>25195</v>
      </c>
      <c r="D1108" s="1132"/>
      <c r="E1108" s="949">
        <v>835</v>
      </c>
      <c r="F1108" s="952" t="s">
        <v>1528</v>
      </c>
    </row>
    <row r="1109" spans="1:6">
      <c r="A1109" s="1131"/>
      <c r="B1109" s="1067"/>
      <c r="C1109" s="951"/>
      <c r="D1109" s="1132"/>
      <c r="E1109" s="949"/>
      <c r="F1109" s="952"/>
    </row>
    <row r="1110" spans="1:6">
      <c r="A1110" s="1127"/>
      <c r="B1110" s="1002"/>
      <c r="C1110" s="1002" t="s">
        <v>25196</v>
      </c>
      <c r="D1110" s="1002"/>
      <c r="E1110" s="1129"/>
      <c r="F1110" s="1002"/>
    </row>
    <row r="1111" spans="1:6">
      <c r="A1111" s="1131" t="s">
        <v>24638</v>
      </c>
      <c r="B1111" s="1067" t="s">
        <v>25197</v>
      </c>
      <c r="C1111" s="951" t="s">
        <v>25198</v>
      </c>
      <c r="D1111" s="1132"/>
      <c r="E1111" s="949">
        <v>1145</v>
      </c>
      <c r="F1111" s="952" t="s">
        <v>1528</v>
      </c>
    </row>
    <row r="1112" spans="1:6">
      <c r="A1112" s="1131" t="s">
        <v>24638</v>
      </c>
      <c r="B1112" s="1067" t="s">
        <v>25199</v>
      </c>
      <c r="C1112" s="951" t="s">
        <v>25200</v>
      </c>
      <c r="D1112" s="1132"/>
      <c r="E1112" s="949">
        <v>1495</v>
      </c>
      <c r="F1112" s="952" t="s">
        <v>1528</v>
      </c>
    </row>
    <row r="1113" spans="1:6">
      <c r="A1113" s="1131" t="s">
        <v>24638</v>
      </c>
      <c r="B1113" s="1067" t="s">
        <v>25201</v>
      </c>
      <c r="C1113" s="951" t="s">
        <v>25202</v>
      </c>
      <c r="D1113" s="1132"/>
      <c r="E1113" s="949">
        <v>495</v>
      </c>
      <c r="F1113" s="952" t="s">
        <v>1528</v>
      </c>
    </row>
    <row r="1114" spans="1:6">
      <c r="A1114" s="1131" t="s">
        <v>24638</v>
      </c>
      <c r="B1114" s="1067" t="s">
        <v>25203</v>
      </c>
      <c r="C1114" s="951" t="s">
        <v>25204</v>
      </c>
      <c r="D1114" s="1132"/>
      <c r="E1114" s="949">
        <v>1890</v>
      </c>
      <c r="F1114" s="952" t="s">
        <v>1528</v>
      </c>
    </row>
    <row r="1115" spans="1:6">
      <c r="A1115" s="1131" t="s">
        <v>24638</v>
      </c>
      <c r="B1115" s="1067" t="s">
        <v>25205</v>
      </c>
      <c r="C1115" s="951" t="s">
        <v>25206</v>
      </c>
      <c r="D1115" s="1132"/>
      <c r="E1115" s="949">
        <v>605</v>
      </c>
      <c r="F1115" s="952" t="s">
        <v>1528</v>
      </c>
    </row>
    <row r="1116" spans="1:6">
      <c r="A1116" s="1131" t="s">
        <v>24638</v>
      </c>
      <c r="B1116" s="774" t="s">
        <v>25207</v>
      </c>
      <c r="C1116" s="951" t="s">
        <v>25208</v>
      </c>
      <c r="D1116" s="1132"/>
      <c r="E1116" s="949">
        <v>1720</v>
      </c>
      <c r="F1116" s="952" t="s">
        <v>1528</v>
      </c>
    </row>
    <row r="1117" spans="1:6">
      <c r="A1117" s="1131" t="s">
        <v>24638</v>
      </c>
      <c r="B1117" s="774" t="s">
        <v>25209</v>
      </c>
      <c r="C1117" s="951" t="s">
        <v>25210</v>
      </c>
      <c r="D1117" s="1132"/>
      <c r="E1117" s="949">
        <v>2420</v>
      </c>
      <c r="F1117" s="952" t="s">
        <v>1528</v>
      </c>
    </row>
    <row r="1118" spans="1:6">
      <c r="A1118" s="1131" t="s">
        <v>24638</v>
      </c>
      <c r="B1118" s="1067" t="s">
        <v>25211</v>
      </c>
      <c r="C1118" s="951" t="s">
        <v>25212</v>
      </c>
      <c r="D1118" s="1132"/>
      <c r="E1118" s="949">
        <v>1390</v>
      </c>
      <c r="F1118" s="952" t="s">
        <v>1528</v>
      </c>
    </row>
    <row r="1119" spans="1:6">
      <c r="A1119" s="1131" t="s">
        <v>24638</v>
      </c>
      <c r="B1119" s="1067" t="s">
        <v>25213</v>
      </c>
      <c r="C1119" s="951" t="s">
        <v>25214</v>
      </c>
      <c r="D1119" s="1132"/>
      <c r="E1119" s="949">
        <v>370</v>
      </c>
      <c r="F1119" s="952" t="s">
        <v>1528</v>
      </c>
    </row>
    <row r="1120" spans="1:6">
      <c r="A1120" s="1131" t="s">
        <v>24638</v>
      </c>
      <c r="B1120" s="1067" t="s">
        <v>25215</v>
      </c>
      <c r="C1120" s="951" t="s">
        <v>25216</v>
      </c>
      <c r="D1120" s="1132"/>
      <c r="E1120" s="949">
        <v>740</v>
      </c>
      <c r="F1120" s="952" t="s">
        <v>1528</v>
      </c>
    </row>
    <row r="1121" spans="1:6">
      <c r="A1121" s="1131" t="s">
        <v>24638</v>
      </c>
      <c r="B1121" s="1067" t="s">
        <v>25217</v>
      </c>
      <c r="C1121" s="951" t="s">
        <v>25218</v>
      </c>
      <c r="D1121" s="1132"/>
      <c r="E1121" s="949">
        <v>1110</v>
      </c>
      <c r="F1121" s="952" t="s">
        <v>1528</v>
      </c>
    </row>
    <row r="1122" spans="1:6">
      <c r="A1122" s="1131" t="s">
        <v>24638</v>
      </c>
      <c r="B1122" s="1067" t="s">
        <v>25219</v>
      </c>
      <c r="C1122" s="951" t="s">
        <v>25220</v>
      </c>
      <c r="D1122" s="1132"/>
      <c r="E1122" s="949">
        <v>1100</v>
      </c>
      <c r="F1122" s="952" t="s">
        <v>1528</v>
      </c>
    </row>
    <row r="1123" spans="1:6">
      <c r="A1123" s="1131" t="s">
        <v>24128</v>
      </c>
      <c r="B1123" s="1133" t="s">
        <v>25221</v>
      </c>
      <c r="C1123" s="910" t="s">
        <v>25222</v>
      </c>
      <c r="D1123" s="1134"/>
      <c r="E1123" s="940">
        <v>2415</v>
      </c>
      <c r="F1123" s="1023" t="s">
        <v>1528</v>
      </c>
    </row>
    <row r="1125" spans="1:6" ht="24.75">
      <c r="A1125" s="955"/>
      <c r="B1125" s="960"/>
      <c r="C1125" s="2271" t="s">
        <v>25223</v>
      </c>
      <c r="D1125" s="2271"/>
      <c r="E1125" s="995"/>
      <c r="F1125" s="1110"/>
    </row>
    <row r="1126" spans="1:6">
      <c r="A1126" s="962" t="s">
        <v>24606</v>
      </c>
      <c r="B1126" s="963" t="s">
        <v>24607</v>
      </c>
      <c r="C1126" s="962" t="s">
        <v>4984</v>
      </c>
      <c r="D1126" s="962"/>
      <c r="E1126" s="996" t="s">
        <v>24609</v>
      </c>
      <c r="F1126" s="997" t="s">
        <v>1528</v>
      </c>
    </row>
    <row r="1127" spans="1:6" ht="217.5" customHeight="1">
      <c r="A1127" s="1051"/>
      <c r="B1127" s="1120"/>
      <c r="C1127" s="1119"/>
      <c r="D1127" s="1135"/>
      <c r="E1127" s="1136"/>
      <c r="F1127" s="1137"/>
    </row>
    <row r="1128" spans="1:6">
      <c r="A1128" s="969"/>
      <c r="B1128" s="970"/>
      <c r="C1128" s="969" t="s">
        <v>25224</v>
      </c>
      <c r="D1128" s="969"/>
      <c r="E1128" s="1049"/>
      <c r="F1128" s="1050"/>
    </row>
    <row r="1129" spans="1:6">
      <c r="A1129" s="955"/>
      <c r="B1129" s="1005"/>
      <c r="C1129" s="1005"/>
      <c r="D1129" s="955"/>
      <c r="E1129" s="1136"/>
      <c r="F1129" s="1137"/>
    </row>
    <row r="1130" spans="1:6">
      <c r="A1130" s="935" t="s">
        <v>24638</v>
      </c>
      <c r="B1130" s="936" t="s">
        <v>25225</v>
      </c>
      <c r="C1130" s="937" t="s">
        <v>25226</v>
      </c>
      <c r="D1130" s="935"/>
      <c r="E1130" s="938">
        <v>1500</v>
      </c>
      <c r="F1130" s="1006" t="s">
        <v>1528</v>
      </c>
    </row>
    <row r="1131" spans="1:6">
      <c r="A1131" s="1051"/>
      <c r="B1131" s="1138"/>
      <c r="C1131" s="1052"/>
      <c r="D1131" s="1054"/>
      <c r="E1131" s="995"/>
      <c r="F1131" s="1022"/>
    </row>
    <row r="1132" spans="1:6">
      <c r="A1132" s="1139"/>
      <c r="B1132" s="1140"/>
      <c r="C1132" s="1139" t="s">
        <v>25227</v>
      </c>
      <c r="D1132" s="1139"/>
      <c r="E1132" s="1141"/>
      <c r="F1132" s="1142"/>
    </row>
    <row r="1133" spans="1:6">
      <c r="A1133" s="1059" t="s">
        <v>24638</v>
      </c>
      <c r="B1133" s="1067" t="s">
        <v>25228</v>
      </c>
      <c r="C1133" s="951" t="s">
        <v>25229</v>
      </c>
      <c r="D1133" s="1143"/>
      <c r="E1133" s="949">
        <v>295</v>
      </c>
      <c r="F1133" s="952" t="s">
        <v>1528</v>
      </c>
    </row>
    <row r="1134" spans="1:6">
      <c r="A1134" s="1059" t="s">
        <v>24638</v>
      </c>
      <c r="B1134" s="1067" t="s">
        <v>25230</v>
      </c>
      <c r="C1134" s="951" t="s">
        <v>25231</v>
      </c>
      <c r="D1134" s="1143"/>
      <c r="E1134" s="949">
        <v>140</v>
      </c>
      <c r="F1134" s="952" t="s">
        <v>1528</v>
      </c>
    </row>
    <row r="1135" spans="1:6">
      <c r="A1135" s="1059" t="s">
        <v>24638</v>
      </c>
      <c r="B1135" s="1067" t="s">
        <v>25232</v>
      </c>
      <c r="C1135" s="951" t="s">
        <v>25233</v>
      </c>
      <c r="D1135" s="1143"/>
      <c r="E1135" s="949">
        <v>80</v>
      </c>
      <c r="F1135" s="952" t="s">
        <v>1528</v>
      </c>
    </row>
    <row r="1136" spans="1:6">
      <c r="A1136" s="1059" t="s">
        <v>24638</v>
      </c>
      <c r="B1136" s="1067" t="s">
        <v>25234</v>
      </c>
      <c r="C1136" s="951" t="s">
        <v>25235</v>
      </c>
      <c r="D1136" s="1143"/>
      <c r="E1136" s="949">
        <v>95</v>
      </c>
      <c r="F1136" s="952" t="s">
        <v>1528</v>
      </c>
    </row>
    <row r="1137" spans="1:6">
      <c r="A1137" s="1059" t="s">
        <v>24638</v>
      </c>
      <c r="B1137" s="1067" t="s">
        <v>25236</v>
      </c>
      <c r="C1137" s="951" t="s">
        <v>25237</v>
      </c>
      <c r="D1137" s="1144"/>
      <c r="E1137" s="949">
        <v>220</v>
      </c>
      <c r="F1137" s="952" t="s">
        <v>1528</v>
      </c>
    </row>
    <row r="1138" spans="1:6" ht="258" customHeight="1">
      <c r="A1138" s="1051"/>
      <c r="B1138" s="1067"/>
      <c r="C1138" s="1035"/>
      <c r="D1138" s="1144"/>
      <c r="E1138" s="1136"/>
      <c r="F1138" s="1137"/>
    </row>
    <row r="1139" spans="1:6">
      <c r="A1139" s="969"/>
      <c r="B1139" s="970"/>
      <c r="C1139" s="969" t="s">
        <v>25238</v>
      </c>
      <c r="D1139" s="969"/>
      <c r="E1139" s="1145"/>
      <c r="F1139" s="1146"/>
    </row>
    <row r="1140" spans="1:6">
      <c r="A1140" s="1051"/>
      <c r="B1140" s="1147"/>
      <c r="C1140" s="1148"/>
      <c r="D1140" s="1149"/>
      <c r="E1140" s="1028"/>
      <c r="F1140" s="1150"/>
    </row>
    <row r="1141" spans="1:6">
      <c r="A1141" s="1059" t="s">
        <v>24611</v>
      </c>
      <c r="B1141" s="1067" t="s">
        <v>25239</v>
      </c>
      <c r="C1141" s="1067" t="s">
        <v>25240</v>
      </c>
      <c r="D1141" s="1143"/>
      <c r="E1141" s="949">
        <v>440</v>
      </c>
      <c r="F1141" s="952" t="s">
        <v>1528</v>
      </c>
    </row>
    <row r="1142" spans="1:6">
      <c r="A1142" s="1059" t="s">
        <v>24611</v>
      </c>
      <c r="B1142" s="1067" t="s">
        <v>25241</v>
      </c>
      <c r="C1142" s="1067" t="s">
        <v>25242</v>
      </c>
      <c r="D1142" s="1143"/>
      <c r="E1142" s="949">
        <v>300</v>
      </c>
      <c r="F1142" s="952" t="s">
        <v>1528</v>
      </c>
    </row>
    <row r="1143" spans="1:6">
      <c r="A1143" s="1059" t="s">
        <v>24611</v>
      </c>
      <c r="B1143" s="1067" t="s">
        <v>25243</v>
      </c>
      <c r="C1143" s="1067" t="s">
        <v>25244</v>
      </c>
      <c r="D1143" s="1143"/>
      <c r="E1143" s="949">
        <v>275</v>
      </c>
      <c r="F1143" s="952" t="s">
        <v>1528</v>
      </c>
    </row>
    <row r="1144" spans="1:6">
      <c r="A1144" s="1059"/>
      <c r="B1144" s="1067"/>
      <c r="C1144" s="1132"/>
      <c r="D1144" s="1143"/>
      <c r="E1144" s="993"/>
      <c r="F1144" s="952"/>
    </row>
    <row r="1145" spans="1:6">
      <c r="A1145" s="1151"/>
      <c r="B1145" s="2272" t="s">
        <v>25245</v>
      </c>
      <c r="C1145" s="2272"/>
      <c r="D1145" s="2272"/>
      <c r="E1145" s="2272"/>
      <c r="F1145" s="1152"/>
    </row>
    <row r="1146" spans="1:6">
      <c r="A1146" s="1139"/>
      <c r="B1146" s="1140"/>
      <c r="C1146" s="1139" t="s">
        <v>25246</v>
      </c>
      <c r="D1146" s="1139"/>
      <c r="E1146" s="1141"/>
      <c r="F1146" s="1142"/>
    </row>
    <row r="1147" spans="1:6">
      <c r="A1147" s="1151" t="s">
        <v>24638</v>
      </c>
      <c r="B1147" s="1067" t="s">
        <v>25247</v>
      </c>
      <c r="C1147" s="1067" t="s">
        <v>25248</v>
      </c>
      <c r="D1147" s="1143"/>
      <c r="E1147" s="949">
        <v>105</v>
      </c>
      <c r="F1147" s="952" t="s">
        <v>1528</v>
      </c>
    </row>
    <row r="1148" spans="1:6">
      <c r="A1148" s="1151" t="s">
        <v>24638</v>
      </c>
      <c r="B1148" s="1067" t="s">
        <v>25249</v>
      </c>
      <c r="C1148" s="1067" t="s">
        <v>25250</v>
      </c>
      <c r="D1148" s="1143"/>
      <c r="E1148" s="949">
        <v>105</v>
      </c>
      <c r="F1148" s="952" t="s">
        <v>1528</v>
      </c>
    </row>
    <row r="1149" spans="1:6">
      <c r="A1149" s="1151" t="s">
        <v>24638</v>
      </c>
      <c r="B1149" s="1067" t="s">
        <v>25251</v>
      </c>
      <c r="C1149" s="1067" t="s">
        <v>25252</v>
      </c>
      <c r="D1149" s="1143"/>
      <c r="E1149" s="949">
        <v>110</v>
      </c>
      <c r="F1149" s="952" t="s">
        <v>1528</v>
      </c>
    </row>
    <row r="1150" spans="1:6">
      <c r="A1150" s="955"/>
      <c r="B1150" s="1153"/>
      <c r="C1150" s="1030"/>
      <c r="D1150" s="1030"/>
      <c r="E1150" s="1154"/>
      <c r="F1150" s="1030"/>
    </row>
    <row r="1151" spans="1:6">
      <c r="A1151" s="970"/>
      <c r="B1151" s="970"/>
      <c r="C1151" s="969" t="s">
        <v>25253</v>
      </c>
      <c r="D1151" s="969"/>
      <c r="E1151" s="1145"/>
      <c r="F1151" s="1146"/>
    </row>
    <row r="1152" spans="1:6">
      <c r="A1152" s="955"/>
      <c r="B1152" s="1005"/>
      <c r="C1152" s="1005"/>
      <c r="D1152" s="955"/>
      <c r="E1152" s="1136"/>
      <c r="F1152" s="1137"/>
    </row>
    <row r="1153" spans="1:6">
      <c r="A1153" s="935" t="s">
        <v>24638</v>
      </c>
      <c r="B1153" s="936" t="s">
        <v>25254</v>
      </c>
      <c r="C1153" s="937" t="s">
        <v>25255</v>
      </c>
      <c r="D1153" s="935"/>
      <c r="E1153" s="938">
        <v>90</v>
      </c>
      <c r="F1153" s="1006" t="s">
        <v>25148</v>
      </c>
    </row>
    <row r="1160" spans="1:6" ht="24.75">
      <c r="A1160" s="1051"/>
      <c r="B1160" s="1120"/>
      <c r="C1160" s="2256" t="s">
        <v>25256</v>
      </c>
      <c r="D1160" s="2256"/>
      <c r="E1160" s="1136"/>
      <c r="F1160" s="1155"/>
    </row>
    <row r="1161" spans="1:6">
      <c r="A1161" s="962" t="s">
        <v>24606</v>
      </c>
      <c r="B1161" s="963" t="s">
        <v>24607</v>
      </c>
      <c r="C1161" s="962" t="s">
        <v>4984</v>
      </c>
      <c r="D1161" s="962"/>
      <c r="E1161" s="996" t="s">
        <v>24609</v>
      </c>
      <c r="F1161" s="997" t="s">
        <v>1528</v>
      </c>
    </row>
    <row r="1162" spans="1:6" ht="153" customHeight="1">
      <c r="A1162" s="1051"/>
      <c r="B1162" s="1120"/>
      <c r="C1162" s="1119"/>
      <c r="D1162" s="1119"/>
      <c r="E1162" s="1136"/>
      <c r="F1162" s="1137"/>
    </row>
    <row r="1163" spans="1:6">
      <c r="A1163" s="969"/>
      <c r="B1163" s="970"/>
      <c r="C1163" s="969" t="s">
        <v>25257</v>
      </c>
      <c r="D1163" s="970"/>
      <c r="E1163" s="1049"/>
      <c r="F1163" s="1050"/>
    </row>
    <row r="1164" spans="1:6">
      <c r="A1164" s="955"/>
      <c r="B1164" s="1005"/>
      <c r="C1164" s="1005"/>
      <c r="D1164" s="1005"/>
      <c r="E1164" s="1136"/>
      <c r="F1164" s="1137"/>
    </row>
    <row r="1165" spans="1:6">
      <c r="A1165" s="645" t="s">
        <v>24638</v>
      </c>
      <c r="B1165" s="774" t="s">
        <v>25258</v>
      </c>
      <c r="C1165" s="951" t="s">
        <v>25259</v>
      </c>
      <c r="D1165" s="724"/>
      <c r="E1165" s="993">
        <v>275</v>
      </c>
      <c r="F1165" s="952" t="s">
        <v>1528</v>
      </c>
    </row>
    <row r="1166" spans="1:6">
      <c r="A1166" s="645" t="s">
        <v>24638</v>
      </c>
      <c r="B1166" s="950" t="s">
        <v>24843</v>
      </c>
      <c r="C1166" s="951" t="s">
        <v>24844</v>
      </c>
      <c r="D1166" s="724"/>
      <c r="E1166" s="993">
        <v>110</v>
      </c>
      <c r="F1166" s="952" t="s">
        <v>1528</v>
      </c>
    </row>
    <row r="1167" spans="1:6">
      <c r="A1167" s="645" t="s">
        <v>24638</v>
      </c>
      <c r="B1167" s="774" t="s">
        <v>24845</v>
      </c>
      <c r="C1167" s="951" t="s">
        <v>24846</v>
      </c>
      <c r="D1167" s="724"/>
      <c r="E1167" s="993">
        <v>120</v>
      </c>
      <c r="F1167" s="952" t="s">
        <v>1528</v>
      </c>
    </row>
    <row r="1168" spans="1:6">
      <c r="A1168" s="645" t="s">
        <v>24638</v>
      </c>
      <c r="B1168" s="950" t="s">
        <v>25260</v>
      </c>
      <c r="C1168" s="951" t="s">
        <v>25261</v>
      </c>
      <c r="D1168" s="724"/>
      <c r="E1168" s="993">
        <v>235</v>
      </c>
      <c r="F1168" s="1092" t="s">
        <v>1528</v>
      </c>
    </row>
    <row r="1169" spans="1:6" ht="216.75" customHeight="1">
      <c r="A1169" s="955"/>
      <c r="B1169" s="1156"/>
      <c r="C1169" s="1035"/>
      <c r="D1169" s="1035"/>
      <c r="E1169" s="1136"/>
      <c r="F1169" s="1137"/>
    </row>
    <row r="1170" spans="1:6">
      <c r="A1170" s="969"/>
      <c r="B1170" s="970"/>
      <c r="C1170" s="969" t="s">
        <v>25262</v>
      </c>
      <c r="D1170" s="970"/>
      <c r="E1170" s="1145"/>
      <c r="F1170" s="1146"/>
    </row>
    <row r="1171" spans="1:6">
      <c r="A1171" s="955"/>
      <c r="B1171" s="1005"/>
      <c r="C1171" s="1005"/>
      <c r="D1171" s="1005"/>
      <c r="E1171" s="1136"/>
      <c r="F1171" s="1137"/>
    </row>
    <row r="1172" spans="1:6">
      <c r="A1172" s="645" t="s">
        <v>24638</v>
      </c>
      <c r="B1172" s="774" t="s">
        <v>25263</v>
      </c>
      <c r="C1172" s="951" t="s">
        <v>25264</v>
      </c>
      <c r="D1172" s="724"/>
      <c r="E1172" s="993">
        <v>245</v>
      </c>
      <c r="F1172" s="952" t="s">
        <v>1528</v>
      </c>
    </row>
    <row r="1173" spans="1:6">
      <c r="A1173" s="645" t="s">
        <v>24638</v>
      </c>
      <c r="B1173" s="774" t="s">
        <v>24767</v>
      </c>
      <c r="C1173" s="951" t="s">
        <v>24768</v>
      </c>
      <c r="D1173" s="724"/>
      <c r="E1173" s="993">
        <v>375</v>
      </c>
      <c r="F1173" s="952" t="s">
        <v>1528</v>
      </c>
    </row>
    <row r="1174" spans="1:6">
      <c r="A1174" s="645" t="s">
        <v>24638</v>
      </c>
      <c r="B1174" s="774" t="s">
        <v>24713</v>
      </c>
      <c r="C1174" s="951" t="s">
        <v>24714</v>
      </c>
      <c r="D1174" s="724"/>
      <c r="E1174" s="993">
        <v>355</v>
      </c>
      <c r="F1174" s="952" t="s">
        <v>1528</v>
      </c>
    </row>
    <row r="1175" spans="1:6">
      <c r="A1175" s="645" t="s">
        <v>24638</v>
      </c>
      <c r="B1175" s="1067" t="s">
        <v>25265</v>
      </c>
      <c r="C1175" s="951" t="s">
        <v>25266</v>
      </c>
      <c r="D1175" s="1132"/>
      <c r="E1175" s="993">
        <v>30</v>
      </c>
      <c r="F1175" s="952" t="s">
        <v>1528</v>
      </c>
    </row>
    <row r="1176" spans="1:6">
      <c r="A1176" s="645" t="s">
        <v>24638</v>
      </c>
      <c r="B1176" s="1067" t="s">
        <v>25267</v>
      </c>
      <c r="C1176" s="951" t="s">
        <v>25268</v>
      </c>
      <c r="D1176" s="1132"/>
      <c r="E1176" s="993">
        <v>200</v>
      </c>
      <c r="F1176" s="952" t="s">
        <v>1528</v>
      </c>
    </row>
    <row r="1177" spans="1:6">
      <c r="A1177" s="645" t="s">
        <v>24638</v>
      </c>
      <c r="B1177" s="1067" t="s">
        <v>25269</v>
      </c>
      <c r="C1177" s="951" t="s">
        <v>25270</v>
      </c>
      <c r="D1177" s="1132"/>
      <c r="E1177" s="993">
        <v>265</v>
      </c>
      <c r="F1177" s="952" t="s">
        <v>1528</v>
      </c>
    </row>
    <row r="1179" spans="1:6" ht="24.75">
      <c r="A1179" s="1059"/>
      <c r="B1179" s="1120"/>
      <c r="C1179" s="2256" t="s">
        <v>25271</v>
      </c>
      <c r="D1179" s="2256"/>
      <c r="E1179" s="995"/>
      <c r="F1179" s="1157"/>
    </row>
    <row r="1180" spans="1:6">
      <c r="A1180" s="962" t="s">
        <v>24606</v>
      </c>
      <c r="B1180" s="963" t="s">
        <v>24607</v>
      </c>
      <c r="C1180" s="962" t="s">
        <v>4984</v>
      </c>
      <c r="D1180" s="962"/>
      <c r="E1180" s="996" t="s">
        <v>24609</v>
      </c>
      <c r="F1180" s="997" t="s">
        <v>1528</v>
      </c>
    </row>
    <row r="1181" spans="1:6" ht="192" customHeight="1">
      <c r="A1181" s="1059"/>
      <c r="B1181" s="1120"/>
      <c r="C1181" s="1119"/>
      <c r="D1181" s="1119"/>
      <c r="E1181" s="1136"/>
      <c r="F1181" s="1136"/>
    </row>
    <row r="1182" spans="1:6">
      <c r="A1182" s="983"/>
      <c r="B1182" s="970"/>
      <c r="C1182" s="969" t="s">
        <v>25272</v>
      </c>
      <c r="D1182" s="970"/>
      <c r="E1182" s="1049"/>
      <c r="F1182" s="1049"/>
    </row>
    <row r="1183" spans="1:6">
      <c r="A1183" s="645"/>
      <c r="B1183" s="1005"/>
      <c r="C1183" s="1005"/>
      <c r="D1183" s="1005"/>
      <c r="E1183" s="1136"/>
      <c r="F1183" s="957"/>
    </row>
    <row r="1184" spans="1:6">
      <c r="A1184" s="645" t="s">
        <v>24638</v>
      </c>
      <c r="B1184" s="774" t="s">
        <v>25273</v>
      </c>
      <c r="C1184" s="951" t="s">
        <v>25274</v>
      </c>
      <c r="D1184" s="724"/>
      <c r="E1184" s="993">
        <v>200</v>
      </c>
      <c r="F1184" s="1158" t="s">
        <v>1528</v>
      </c>
    </row>
    <row r="1185" spans="1:6">
      <c r="A1185" s="645" t="s">
        <v>24638</v>
      </c>
      <c r="B1185" s="774" t="s">
        <v>25275</v>
      </c>
      <c r="C1185" s="951" t="s">
        <v>25276</v>
      </c>
      <c r="D1185" s="724"/>
      <c r="E1185" s="993">
        <v>125</v>
      </c>
      <c r="F1185" s="724" t="s">
        <v>1528</v>
      </c>
    </row>
    <row r="1186" spans="1:6">
      <c r="A1186" s="645" t="s">
        <v>24638</v>
      </c>
      <c r="B1186" s="774" t="s">
        <v>25277</v>
      </c>
      <c r="C1186" s="951" t="s">
        <v>25278</v>
      </c>
      <c r="D1186" s="724"/>
      <c r="E1186" s="993">
        <v>190</v>
      </c>
      <c r="F1186" s="724" t="s">
        <v>1528</v>
      </c>
    </row>
    <row r="1187" spans="1:6" ht="186" customHeight="1">
      <c r="A1187" s="1151"/>
      <c r="B1187" s="1159"/>
      <c r="C1187" s="2273"/>
      <c r="D1187" s="2273"/>
      <c r="E1187" s="2273"/>
      <c r="F1187" s="1160"/>
    </row>
    <row r="1188" spans="1:6">
      <c r="A1188" s="983"/>
      <c r="B1188" s="970"/>
      <c r="C1188" s="969" t="s">
        <v>25279</v>
      </c>
      <c r="D1188" s="970"/>
      <c r="E1188" s="1145"/>
      <c r="F1188" s="1145"/>
    </row>
    <row r="1189" spans="1:6">
      <c r="A1189" s="645"/>
      <c r="B1189" s="1005"/>
      <c r="C1189" s="1005"/>
      <c r="D1189" s="1005"/>
      <c r="E1189" s="1136"/>
      <c r="F1189" s="957"/>
    </row>
    <row r="1190" spans="1:6">
      <c r="A1190" s="581" t="s">
        <v>24638</v>
      </c>
      <c r="B1190" s="1161" t="s">
        <v>25280</v>
      </c>
      <c r="C1190" s="688" t="s">
        <v>25281</v>
      </c>
      <c r="D1190" s="724"/>
      <c r="E1190" s="941">
        <v>155</v>
      </c>
      <c r="F1190" s="643" t="s">
        <v>1528</v>
      </c>
    </row>
    <row r="1191" spans="1:6">
      <c r="A1191" s="1162" t="s">
        <v>24638</v>
      </c>
      <c r="B1191" s="1161" t="s">
        <v>25282</v>
      </c>
      <c r="C1191" s="688" t="s">
        <v>25283</v>
      </c>
      <c r="D1191" s="951"/>
      <c r="E1191" s="941">
        <v>150</v>
      </c>
      <c r="F1191" s="1163" t="s">
        <v>1528</v>
      </c>
    </row>
    <row r="1192" spans="1:6">
      <c r="A1192" s="581" t="s">
        <v>24638</v>
      </c>
      <c r="B1192" s="1161" t="s">
        <v>24779</v>
      </c>
      <c r="C1192" s="688" t="s">
        <v>24780</v>
      </c>
      <c r="D1192" s="1164"/>
      <c r="E1192" s="1165">
        <v>120</v>
      </c>
      <c r="F1192" s="1024" t="s">
        <v>1528</v>
      </c>
    </row>
    <row r="1193" spans="1:6">
      <c r="A1193" s="581" t="s">
        <v>24638</v>
      </c>
      <c r="B1193" s="1161" t="s">
        <v>24751</v>
      </c>
      <c r="C1193" s="688" t="s">
        <v>24752</v>
      </c>
      <c r="D1193" s="1052"/>
      <c r="E1193" s="1165">
        <v>520</v>
      </c>
      <c r="F1193" s="1024" t="s">
        <v>1528</v>
      </c>
    </row>
    <row r="1194" spans="1:6">
      <c r="A1194" s="581" t="s">
        <v>24638</v>
      </c>
      <c r="B1194" s="1161" t="s">
        <v>24777</v>
      </c>
      <c r="C1194" s="688" t="s">
        <v>24778</v>
      </c>
      <c r="D1194" s="1052"/>
      <c r="E1194" s="995">
        <v>85</v>
      </c>
      <c r="F1194" s="1024" t="s">
        <v>1528</v>
      </c>
    </row>
    <row r="1196" spans="1:6" ht="240" customHeight="1">
      <c r="A1196" s="1059"/>
      <c r="B1196" s="1120"/>
      <c r="C1196" s="2270" t="s">
        <v>25284</v>
      </c>
      <c r="D1196" s="2270"/>
      <c r="E1196" s="995"/>
      <c r="F1196" s="1155"/>
    </row>
    <row r="1197" spans="1:6">
      <c r="A1197" s="962" t="s">
        <v>24606</v>
      </c>
      <c r="B1197" s="963" t="s">
        <v>24607</v>
      </c>
      <c r="C1197" s="962" t="s">
        <v>4984</v>
      </c>
      <c r="D1197" s="962"/>
      <c r="E1197" s="996" t="s">
        <v>24609</v>
      </c>
      <c r="F1197" s="997" t="s">
        <v>1528</v>
      </c>
    </row>
    <row r="1198" spans="1:6">
      <c r="A1198" s="1059"/>
      <c r="B1198" s="1120"/>
      <c r="C1198" s="1119"/>
      <c r="D1198" s="1119"/>
      <c r="E1198" s="1136"/>
      <c r="F1198" s="1155"/>
    </row>
    <row r="1199" spans="1:6">
      <c r="A1199" s="983"/>
      <c r="B1199" s="970"/>
      <c r="C1199" s="969" t="s">
        <v>25285</v>
      </c>
      <c r="D1199" s="970"/>
      <c r="E1199" s="1049"/>
      <c r="F1199" s="1050"/>
    </row>
    <row r="1200" spans="1:6">
      <c r="A1200" s="645"/>
      <c r="B1200" s="1005"/>
      <c r="C1200" s="1005"/>
      <c r="D1200" s="1005"/>
      <c r="E1200" s="1136"/>
      <c r="F1200" s="1137"/>
    </row>
    <row r="1201" spans="1:6">
      <c r="A1201" s="645" t="s">
        <v>24638</v>
      </c>
      <c r="B1201" s="774" t="s">
        <v>25249</v>
      </c>
      <c r="C1201" s="951" t="s">
        <v>25250</v>
      </c>
      <c r="D1201" s="724"/>
      <c r="E1201" s="993">
        <v>105</v>
      </c>
      <c r="F1201" s="952" t="s">
        <v>1528</v>
      </c>
    </row>
    <row r="1202" spans="1:6">
      <c r="A1202" s="645" t="s">
        <v>24638</v>
      </c>
      <c r="B1202" s="774" t="s">
        <v>25251</v>
      </c>
      <c r="C1202" s="951" t="s">
        <v>25252</v>
      </c>
      <c r="D1202" s="724"/>
      <c r="E1202" s="993">
        <v>110</v>
      </c>
      <c r="F1202" s="952" t="s">
        <v>1528</v>
      </c>
    </row>
    <row r="1203" spans="1:6">
      <c r="A1203" s="1151"/>
      <c r="B1203" s="1166"/>
      <c r="C1203" s="951"/>
      <c r="D1203" s="724"/>
      <c r="E1203" s="993"/>
      <c r="F1203" s="952"/>
    </row>
    <row r="1204" spans="1:6">
      <c r="A1204" s="970"/>
      <c r="B1204" s="970"/>
      <c r="C1204" s="969" t="s">
        <v>25286</v>
      </c>
      <c r="D1204" s="970"/>
      <c r="E1204" s="1145"/>
      <c r="F1204" s="1146"/>
    </row>
    <row r="1205" spans="1:6">
      <c r="A1205" s="1151"/>
      <c r="B1205" s="1166"/>
      <c r="C1205" s="951"/>
      <c r="D1205" s="724"/>
      <c r="E1205" s="993"/>
      <c r="F1205" s="952"/>
    </row>
    <row r="1206" spans="1:6">
      <c r="A1206" s="645" t="s">
        <v>24638</v>
      </c>
      <c r="B1206" s="774" t="s">
        <v>24717</v>
      </c>
      <c r="C1206" s="951" t="s">
        <v>24718</v>
      </c>
      <c r="D1206" s="724"/>
      <c r="E1206" s="993">
        <v>280</v>
      </c>
      <c r="F1206" s="952" t="s">
        <v>1528</v>
      </c>
    </row>
    <row r="1207" spans="1:6">
      <c r="A1207" s="645" t="s">
        <v>24638</v>
      </c>
      <c r="B1207" s="774" t="s">
        <v>24864</v>
      </c>
      <c r="C1207" s="951" t="s">
        <v>24865</v>
      </c>
      <c r="D1207" s="724"/>
      <c r="E1207" s="993">
        <v>280</v>
      </c>
      <c r="F1207" s="952" t="s">
        <v>1528</v>
      </c>
    </row>
    <row r="1208" spans="1:6">
      <c r="A1208" s="645" t="s">
        <v>24638</v>
      </c>
      <c r="B1208" s="774" t="s">
        <v>24866</v>
      </c>
      <c r="C1208" s="951" t="s">
        <v>24867</v>
      </c>
      <c r="D1208" s="724"/>
      <c r="E1208" s="993">
        <v>255</v>
      </c>
      <c r="F1208" s="952" t="s">
        <v>1528</v>
      </c>
    </row>
    <row r="1209" spans="1:6">
      <c r="A1209" s="1059" t="s">
        <v>24638</v>
      </c>
      <c r="B1209" s="774" t="s">
        <v>24868</v>
      </c>
      <c r="C1209" s="1067" t="s">
        <v>24869</v>
      </c>
      <c r="D1209" s="1067"/>
      <c r="E1209" s="993">
        <v>270</v>
      </c>
      <c r="F1209" s="952" t="s">
        <v>1528</v>
      </c>
    </row>
    <row r="1210" spans="1:6">
      <c r="A1210" s="1059" t="s">
        <v>24638</v>
      </c>
      <c r="B1210" s="774" t="s">
        <v>24753</v>
      </c>
      <c r="C1210" s="1067" t="s">
        <v>24754</v>
      </c>
      <c r="D1210" s="1067"/>
      <c r="E1210" s="993">
        <v>255</v>
      </c>
      <c r="F1210" s="952" t="s">
        <v>1528</v>
      </c>
    </row>
    <row r="1211" spans="1:6">
      <c r="A1211" s="1059"/>
      <c r="B1211" s="1138"/>
      <c r="C1211" s="1052"/>
      <c r="D1211" s="1052"/>
      <c r="E1211" s="995"/>
      <c r="F1211" s="1022"/>
    </row>
    <row r="1212" spans="1:6">
      <c r="A1212" s="970"/>
      <c r="B1212" s="970"/>
      <c r="C1212" s="969" t="s">
        <v>25287</v>
      </c>
      <c r="D1212" s="970"/>
      <c r="E1212" s="1145"/>
      <c r="F1212" s="1146"/>
    </row>
    <row r="1213" spans="1:6">
      <c r="A1213" s="1059"/>
      <c r="B1213" s="1147"/>
      <c r="C1213" s="1148"/>
      <c r="D1213" s="1148"/>
      <c r="E1213" s="1028"/>
      <c r="F1213" s="1167"/>
    </row>
    <row r="1214" spans="1:6">
      <c r="A1214" s="1059" t="s">
        <v>24638</v>
      </c>
      <c r="B1214" s="1067" t="s">
        <v>25288</v>
      </c>
      <c r="C1214" s="1067" t="s">
        <v>25289</v>
      </c>
      <c r="D1214" s="1067"/>
      <c r="E1214" s="993">
        <v>235</v>
      </c>
      <c r="F1214" s="952" t="s">
        <v>1528</v>
      </c>
    </row>
    <row r="1215" spans="1:6">
      <c r="A1215" s="1059" t="s">
        <v>24638</v>
      </c>
      <c r="B1215" s="1067" t="s">
        <v>25290</v>
      </c>
      <c r="C1215" s="1067" t="s">
        <v>25291</v>
      </c>
      <c r="D1215" s="1067"/>
      <c r="E1215" s="993">
        <v>190</v>
      </c>
      <c r="F1215" s="952" t="s">
        <v>1528</v>
      </c>
    </row>
    <row r="1216" spans="1:6">
      <c r="A1216" s="1059" t="s">
        <v>24638</v>
      </c>
      <c r="B1216" s="1067" t="s">
        <v>25292</v>
      </c>
      <c r="C1216" s="1067" t="s">
        <v>25293</v>
      </c>
      <c r="D1216" s="1067"/>
      <c r="E1216" s="993">
        <v>245</v>
      </c>
      <c r="F1216" s="952" t="s">
        <v>1528</v>
      </c>
    </row>
    <row r="1217" spans="1:6">
      <c r="A1217" s="1059" t="s">
        <v>24638</v>
      </c>
      <c r="B1217" s="1067" t="s">
        <v>25294</v>
      </c>
      <c r="C1217" s="1067" t="s">
        <v>25295</v>
      </c>
      <c r="D1217" s="1067"/>
      <c r="E1217" s="993">
        <v>165</v>
      </c>
      <c r="F1217" s="952" t="s">
        <v>1528</v>
      </c>
    </row>
    <row r="1218" spans="1:6" ht="377.25" customHeight="1">
      <c r="A1218" s="1059"/>
      <c r="B1218" s="1168"/>
      <c r="C1218" s="1169"/>
      <c r="D1218" s="1169"/>
      <c r="E1218" s="1136"/>
      <c r="F1218" s="1137"/>
    </row>
    <row r="1219" spans="1:6">
      <c r="A1219" s="970"/>
      <c r="B1219" s="970"/>
      <c r="C1219" s="969" t="s">
        <v>25296</v>
      </c>
      <c r="D1219" s="970"/>
      <c r="E1219" s="1145"/>
      <c r="F1219" s="1146"/>
    </row>
    <row r="1220" spans="1:6">
      <c r="A1220" s="1059"/>
      <c r="B1220" s="1147"/>
      <c r="C1220" s="1132" t="s">
        <v>25297</v>
      </c>
      <c r="D1220" s="1148"/>
      <c r="E1220" s="1028"/>
      <c r="F1220" s="1167"/>
    </row>
    <row r="1221" spans="1:6">
      <c r="A1221" s="1059" t="s">
        <v>24638</v>
      </c>
      <c r="B1221" s="1067" t="s">
        <v>25298</v>
      </c>
      <c r="C1221" s="1132" t="s">
        <v>25299</v>
      </c>
      <c r="D1221" s="1132"/>
      <c r="E1221" s="993">
        <v>255</v>
      </c>
      <c r="F1221" s="952" t="s">
        <v>1528</v>
      </c>
    </row>
    <row r="1222" spans="1:6">
      <c r="A1222" s="1059" t="s">
        <v>24638</v>
      </c>
      <c r="B1222" s="1067" t="s">
        <v>25300</v>
      </c>
      <c r="C1222" s="1132" t="s">
        <v>25301</v>
      </c>
      <c r="D1222" s="1132"/>
      <c r="E1222" s="993">
        <v>280</v>
      </c>
      <c r="F1222" s="952" t="s">
        <v>1528</v>
      </c>
    </row>
  </sheetData>
  <mergeCells count="79">
    <mergeCell ref="C1196:D1196"/>
    <mergeCell ref="A1103:F1103"/>
    <mergeCell ref="C1125:D1125"/>
    <mergeCell ref="B1145:E1145"/>
    <mergeCell ref="C1160:D1160"/>
    <mergeCell ref="C1179:D1179"/>
    <mergeCell ref="C1187:E1187"/>
    <mergeCell ref="C1086:D1086"/>
    <mergeCell ref="A999:F999"/>
    <mergeCell ref="A1008:F1008"/>
    <mergeCell ref="C1017:D1017"/>
    <mergeCell ref="A1034:F1034"/>
    <mergeCell ref="A1043:F1043"/>
    <mergeCell ref="A1061:F1061"/>
    <mergeCell ref="E1077:F1077"/>
    <mergeCell ref="A1080:F1080"/>
    <mergeCell ref="A1081:F1081"/>
    <mergeCell ref="A1083:F1083"/>
    <mergeCell ref="A1084:F1084"/>
    <mergeCell ref="A989:F989"/>
    <mergeCell ref="A884:F884"/>
    <mergeCell ref="A886:F886"/>
    <mergeCell ref="A890:F890"/>
    <mergeCell ref="A893:F893"/>
    <mergeCell ref="B894:E894"/>
    <mergeCell ref="D895:D897"/>
    <mergeCell ref="C905:D905"/>
    <mergeCell ref="A924:F924"/>
    <mergeCell ref="A956:F956"/>
    <mergeCell ref="B972:E972"/>
    <mergeCell ref="C986:D986"/>
    <mergeCell ref="D874:D876"/>
    <mergeCell ref="C617:D617"/>
    <mergeCell ref="B680:E680"/>
    <mergeCell ref="C686:D686"/>
    <mergeCell ref="B749:E749"/>
    <mergeCell ref="C755:D755"/>
    <mergeCell ref="B779:E779"/>
    <mergeCell ref="C792:D792"/>
    <mergeCell ref="C827:D827"/>
    <mergeCell ref="A830:F830"/>
    <mergeCell ref="A832:F832"/>
    <mergeCell ref="A858:F858"/>
    <mergeCell ref="B611:E611"/>
    <mergeCell ref="C331:D331"/>
    <mergeCell ref="C332:D332"/>
    <mergeCell ref="C333:D333"/>
    <mergeCell ref="C334:D334"/>
    <mergeCell ref="C351:D351"/>
    <mergeCell ref="B382:D382"/>
    <mergeCell ref="C427:D427"/>
    <mergeCell ref="B491:E491"/>
    <mergeCell ref="C497:D497"/>
    <mergeCell ref="B539:E539"/>
    <mergeCell ref="C545:D545"/>
    <mergeCell ref="C330:D330"/>
    <mergeCell ref="C228:D228"/>
    <mergeCell ref="C229:D229"/>
    <mergeCell ref="B234:E234"/>
    <mergeCell ref="C240:D240"/>
    <mergeCell ref="C274:D274"/>
    <mergeCell ref="C275:D275"/>
    <mergeCell ref="C276:D276"/>
    <mergeCell ref="C277:D277"/>
    <mergeCell ref="C278:D278"/>
    <mergeCell ref="C282:D282"/>
    <mergeCell ref="B304:D304"/>
    <mergeCell ref="C227:D227"/>
    <mergeCell ref="C80:D80"/>
    <mergeCell ref="B128:E128"/>
    <mergeCell ref="B164:E164"/>
    <mergeCell ref="C170:D170"/>
    <mergeCell ref="B219:D219"/>
    <mergeCell ref="C221:D221"/>
    <mergeCell ref="C222:D222"/>
    <mergeCell ref="C223:D223"/>
    <mergeCell ref="C224:D224"/>
    <mergeCell ref="C225:D225"/>
    <mergeCell ref="C226:D226"/>
  </mergeCell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55D3D4-3104-4549-AA5D-DDFA24188AEF}">
  <dimension ref="A1:C1146"/>
  <sheetViews>
    <sheetView workbookViewId="0">
      <pane ySplit="1" topLeftCell="A2" activePane="bottomLeft" state="frozen"/>
      <selection pane="bottomLeft" sqref="A1:XFD1"/>
    </sheetView>
  </sheetViews>
  <sheetFormatPr defaultRowHeight="15"/>
  <cols>
    <col min="1" max="1" width="25.7109375" style="105" bestFit="1" customWidth="1"/>
    <col min="2" max="2" width="93.85546875" style="512" bestFit="1" customWidth="1"/>
    <col min="3" max="3" width="14" style="517" bestFit="1" customWidth="1"/>
    <col min="257" max="257" width="22.42578125" customWidth="1"/>
    <col min="258" max="258" width="90.85546875" customWidth="1"/>
    <col min="259" max="259" width="12.5703125" customWidth="1"/>
    <col min="513" max="513" width="22.42578125" customWidth="1"/>
    <col min="514" max="514" width="90.85546875" customWidth="1"/>
    <col min="515" max="515" width="12.5703125" customWidth="1"/>
    <col min="769" max="769" width="22.42578125" customWidth="1"/>
    <col min="770" max="770" width="90.85546875" customWidth="1"/>
    <col min="771" max="771" width="12.5703125" customWidth="1"/>
    <col min="1025" max="1025" width="22.42578125" customWidth="1"/>
    <col min="1026" max="1026" width="90.85546875" customWidth="1"/>
    <col min="1027" max="1027" width="12.5703125" customWidth="1"/>
    <col min="1281" max="1281" width="22.42578125" customWidth="1"/>
    <col min="1282" max="1282" width="90.85546875" customWidth="1"/>
    <col min="1283" max="1283" width="12.5703125" customWidth="1"/>
    <col min="1537" max="1537" width="22.42578125" customWidth="1"/>
    <col min="1538" max="1538" width="90.85546875" customWidth="1"/>
    <col min="1539" max="1539" width="12.5703125" customWidth="1"/>
    <col min="1793" max="1793" width="22.42578125" customWidth="1"/>
    <col min="1794" max="1794" width="90.85546875" customWidth="1"/>
    <col min="1795" max="1795" width="12.5703125" customWidth="1"/>
    <col min="2049" max="2049" width="22.42578125" customWidth="1"/>
    <col min="2050" max="2050" width="90.85546875" customWidth="1"/>
    <col min="2051" max="2051" width="12.5703125" customWidth="1"/>
    <col min="2305" max="2305" width="22.42578125" customWidth="1"/>
    <col min="2306" max="2306" width="90.85546875" customWidth="1"/>
    <col min="2307" max="2307" width="12.5703125" customWidth="1"/>
    <col min="2561" max="2561" width="22.42578125" customWidth="1"/>
    <col min="2562" max="2562" width="90.85546875" customWidth="1"/>
    <col min="2563" max="2563" width="12.5703125" customWidth="1"/>
    <col min="2817" max="2817" width="22.42578125" customWidth="1"/>
    <col min="2818" max="2818" width="90.85546875" customWidth="1"/>
    <col min="2819" max="2819" width="12.5703125" customWidth="1"/>
    <col min="3073" max="3073" width="22.42578125" customWidth="1"/>
    <col min="3074" max="3074" width="90.85546875" customWidth="1"/>
    <col min="3075" max="3075" width="12.5703125" customWidth="1"/>
    <col min="3329" max="3329" width="22.42578125" customWidth="1"/>
    <col min="3330" max="3330" width="90.85546875" customWidth="1"/>
    <col min="3331" max="3331" width="12.5703125" customWidth="1"/>
    <col min="3585" max="3585" width="22.42578125" customWidth="1"/>
    <col min="3586" max="3586" width="90.85546875" customWidth="1"/>
    <col min="3587" max="3587" width="12.5703125" customWidth="1"/>
    <col min="3841" max="3841" width="22.42578125" customWidth="1"/>
    <col min="3842" max="3842" width="90.85546875" customWidth="1"/>
    <col min="3843" max="3843" width="12.5703125" customWidth="1"/>
    <col min="4097" max="4097" width="22.42578125" customWidth="1"/>
    <col min="4098" max="4098" width="90.85546875" customWidth="1"/>
    <col min="4099" max="4099" width="12.5703125" customWidth="1"/>
    <col min="4353" max="4353" width="22.42578125" customWidth="1"/>
    <col min="4354" max="4354" width="90.85546875" customWidth="1"/>
    <col min="4355" max="4355" width="12.5703125" customWidth="1"/>
    <col min="4609" max="4609" width="22.42578125" customWidth="1"/>
    <col min="4610" max="4610" width="90.85546875" customWidth="1"/>
    <col min="4611" max="4611" width="12.5703125" customWidth="1"/>
    <col min="4865" max="4865" width="22.42578125" customWidth="1"/>
    <col min="4866" max="4866" width="90.85546875" customWidth="1"/>
    <col min="4867" max="4867" width="12.5703125" customWidth="1"/>
    <col min="5121" max="5121" width="22.42578125" customWidth="1"/>
    <col min="5122" max="5122" width="90.85546875" customWidth="1"/>
    <col min="5123" max="5123" width="12.5703125" customWidth="1"/>
    <col min="5377" max="5377" width="22.42578125" customWidth="1"/>
    <col min="5378" max="5378" width="90.85546875" customWidth="1"/>
    <col min="5379" max="5379" width="12.5703125" customWidth="1"/>
    <col min="5633" max="5633" width="22.42578125" customWidth="1"/>
    <col min="5634" max="5634" width="90.85546875" customWidth="1"/>
    <col min="5635" max="5635" width="12.5703125" customWidth="1"/>
    <col min="5889" max="5889" width="22.42578125" customWidth="1"/>
    <col min="5890" max="5890" width="90.85546875" customWidth="1"/>
    <col min="5891" max="5891" width="12.5703125" customWidth="1"/>
    <col min="6145" max="6145" width="22.42578125" customWidth="1"/>
    <col min="6146" max="6146" width="90.85546875" customWidth="1"/>
    <col min="6147" max="6147" width="12.5703125" customWidth="1"/>
    <col min="6401" max="6401" width="22.42578125" customWidth="1"/>
    <col min="6402" max="6402" width="90.85546875" customWidth="1"/>
    <col min="6403" max="6403" width="12.5703125" customWidth="1"/>
    <col min="6657" max="6657" width="22.42578125" customWidth="1"/>
    <col min="6658" max="6658" width="90.85546875" customWidth="1"/>
    <col min="6659" max="6659" width="12.5703125" customWidth="1"/>
    <col min="6913" max="6913" width="22.42578125" customWidth="1"/>
    <col min="6914" max="6914" width="90.85546875" customWidth="1"/>
    <col min="6915" max="6915" width="12.5703125" customWidth="1"/>
    <col min="7169" max="7169" width="22.42578125" customWidth="1"/>
    <col min="7170" max="7170" width="90.85546875" customWidth="1"/>
    <col min="7171" max="7171" width="12.5703125" customWidth="1"/>
    <col min="7425" max="7425" width="22.42578125" customWidth="1"/>
    <col min="7426" max="7426" width="90.85546875" customWidth="1"/>
    <col min="7427" max="7427" width="12.5703125" customWidth="1"/>
    <col min="7681" max="7681" width="22.42578125" customWidth="1"/>
    <col min="7682" max="7682" width="90.85546875" customWidth="1"/>
    <col min="7683" max="7683" width="12.5703125" customWidth="1"/>
    <col min="7937" max="7937" width="22.42578125" customWidth="1"/>
    <col min="7938" max="7938" width="90.85546875" customWidth="1"/>
    <col min="7939" max="7939" width="12.5703125" customWidth="1"/>
    <col min="8193" max="8193" width="22.42578125" customWidth="1"/>
    <col min="8194" max="8194" width="90.85546875" customWidth="1"/>
    <col min="8195" max="8195" width="12.5703125" customWidth="1"/>
    <col min="8449" max="8449" width="22.42578125" customWidth="1"/>
    <col min="8450" max="8450" width="90.85546875" customWidth="1"/>
    <col min="8451" max="8451" width="12.5703125" customWidth="1"/>
    <col min="8705" max="8705" width="22.42578125" customWidth="1"/>
    <col min="8706" max="8706" width="90.85546875" customWidth="1"/>
    <col min="8707" max="8707" width="12.5703125" customWidth="1"/>
    <col min="8961" max="8961" width="22.42578125" customWidth="1"/>
    <col min="8962" max="8962" width="90.85546875" customWidth="1"/>
    <col min="8963" max="8963" width="12.5703125" customWidth="1"/>
    <col min="9217" max="9217" width="22.42578125" customWidth="1"/>
    <col min="9218" max="9218" width="90.85546875" customWidth="1"/>
    <col min="9219" max="9219" width="12.5703125" customWidth="1"/>
    <col min="9473" max="9473" width="22.42578125" customWidth="1"/>
    <col min="9474" max="9474" width="90.85546875" customWidth="1"/>
    <col min="9475" max="9475" width="12.5703125" customWidth="1"/>
    <col min="9729" max="9729" width="22.42578125" customWidth="1"/>
    <col min="9730" max="9730" width="90.85546875" customWidth="1"/>
    <col min="9731" max="9731" width="12.5703125" customWidth="1"/>
    <col min="9985" max="9985" width="22.42578125" customWidth="1"/>
    <col min="9986" max="9986" width="90.85546875" customWidth="1"/>
    <col min="9987" max="9987" width="12.5703125" customWidth="1"/>
    <col min="10241" max="10241" width="22.42578125" customWidth="1"/>
    <col min="10242" max="10242" width="90.85546875" customWidth="1"/>
    <col min="10243" max="10243" width="12.5703125" customWidth="1"/>
    <col min="10497" max="10497" width="22.42578125" customWidth="1"/>
    <col min="10498" max="10498" width="90.85546875" customWidth="1"/>
    <col min="10499" max="10499" width="12.5703125" customWidth="1"/>
    <col min="10753" max="10753" width="22.42578125" customWidth="1"/>
    <col min="10754" max="10754" width="90.85546875" customWidth="1"/>
    <col min="10755" max="10755" width="12.5703125" customWidth="1"/>
    <col min="11009" max="11009" width="22.42578125" customWidth="1"/>
    <col min="11010" max="11010" width="90.85546875" customWidth="1"/>
    <col min="11011" max="11011" width="12.5703125" customWidth="1"/>
    <col min="11265" max="11265" width="22.42578125" customWidth="1"/>
    <col min="11266" max="11266" width="90.85546875" customWidth="1"/>
    <col min="11267" max="11267" width="12.5703125" customWidth="1"/>
    <col min="11521" max="11521" width="22.42578125" customWidth="1"/>
    <col min="11522" max="11522" width="90.85546875" customWidth="1"/>
    <col min="11523" max="11523" width="12.5703125" customWidth="1"/>
    <col min="11777" max="11777" width="22.42578125" customWidth="1"/>
    <col min="11778" max="11778" width="90.85546875" customWidth="1"/>
    <col min="11779" max="11779" width="12.5703125" customWidth="1"/>
    <col min="12033" max="12033" width="22.42578125" customWidth="1"/>
    <col min="12034" max="12034" width="90.85546875" customWidth="1"/>
    <col min="12035" max="12035" width="12.5703125" customWidth="1"/>
    <col min="12289" max="12289" width="22.42578125" customWidth="1"/>
    <col min="12290" max="12290" width="90.85546875" customWidth="1"/>
    <col min="12291" max="12291" width="12.5703125" customWidth="1"/>
    <col min="12545" max="12545" width="22.42578125" customWidth="1"/>
    <col min="12546" max="12546" width="90.85546875" customWidth="1"/>
    <col min="12547" max="12547" width="12.5703125" customWidth="1"/>
    <col min="12801" max="12801" width="22.42578125" customWidth="1"/>
    <col min="12802" max="12802" width="90.85546875" customWidth="1"/>
    <col min="12803" max="12803" width="12.5703125" customWidth="1"/>
    <col min="13057" max="13057" width="22.42578125" customWidth="1"/>
    <col min="13058" max="13058" width="90.85546875" customWidth="1"/>
    <col min="13059" max="13059" width="12.5703125" customWidth="1"/>
    <col min="13313" max="13313" width="22.42578125" customWidth="1"/>
    <col min="13314" max="13314" width="90.85546875" customWidth="1"/>
    <col min="13315" max="13315" width="12.5703125" customWidth="1"/>
    <col min="13569" max="13569" width="22.42578125" customWidth="1"/>
    <col min="13570" max="13570" width="90.85546875" customWidth="1"/>
    <col min="13571" max="13571" width="12.5703125" customWidth="1"/>
    <col min="13825" max="13825" width="22.42578125" customWidth="1"/>
    <col min="13826" max="13826" width="90.85546875" customWidth="1"/>
    <col min="13827" max="13827" width="12.5703125" customWidth="1"/>
    <col min="14081" max="14081" width="22.42578125" customWidth="1"/>
    <col min="14082" max="14082" width="90.85546875" customWidth="1"/>
    <col min="14083" max="14083" width="12.5703125" customWidth="1"/>
    <col min="14337" max="14337" width="22.42578125" customWidth="1"/>
    <col min="14338" max="14338" width="90.85546875" customWidth="1"/>
    <col min="14339" max="14339" width="12.5703125" customWidth="1"/>
    <col min="14593" max="14593" width="22.42578125" customWidth="1"/>
    <col min="14594" max="14594" width="90.85546875" customWidth="1"/>
    <col min="14595" max="14595" width="12.5703125" customWidth="1"/>
    <col min="14849" max="14849" width="22.42578125" customWidth="1"/>
    <col min="14850" max="14850" width="90.85546875" customWidth="1"/>
    <col min="14851" max="14851" width="12.5703125" customWidth="1"/>
    <col min="15105" max="15105" width="22.42578125" customWidth="1"/>
    <col min="15106" max="15106" width="90.85546875" customWidth="1"/>
    <col min="15107" max="15107" width="12.5703125" customWidth="1"/>
    <col min="15361" max="15361" width="22.42578125" customWidth="1"/>
    <col min="15362" max="15362" width="90.85546875" customWidth="1"/>
    <col min="15363" max="15363" width="12.5703125" customWidth="1"/>
    <col min="15617" max="15617" width="22.42578125" customWidth="1"/>
    <col min="15618" max="15618" width="90.85546875" customWidth="1"/>
    <col min="15619" max="15619" width="12.5703125" customWidth="1"/>
    <col min="15873" max="15873" width="22.42578125" customWidth="1"/>
    <col min="15874" max="15874" width="90.85546875" customWidth="1"/>
    <col min="15875" max="15875" width="12.5703125" customWidth="1"/>
    <col min="16129" max="16129" width="22.42578125" customWidth="1"/>
    <col min="16130" max="16130" width="90.85546875" customWidth="1"/>
    <col min="16131" max="16131" width="12.5703125" customWidth="1"/>
  </cols>
  <sheetData>
    <row r="1" spans="1:3" ht="78.75" customHeight="1">
      <c r="A1" s="1498" t="s">
        <v>26504</v>
      </c>
      <c r="B1" s="1227" t="s">
        <v>26503</v>
      </c>
      <c r="C1" s="1499" t="s">
        <v>1</v>
      </c>
    </row>
    <row r="2" spans="1:3">
      <c r="A2" s="511" t="s">
        <v>21</v>
      </c>
      <c r="B2" s="1495" t="s">
        <v>26496</v>
      </c>
      <c r="C2" s="514" t="s">
        <v>9296</v>
      </c>
    </row>
    <row r="3" spans="1:3">
      <c r="A3" s="511" t="s">
        <v>1529</v>
      </c>
      <c r="B3" s="1495" t="s">
        <v>26497</v>
      </c>
      <c r="C3" s="515" t="s">
        <v>1529</v>
      </c>
    </row>
    <row r="4" spans="1:3">
      <c r="A4" s="511" t="s">
        <v>1529</v>
      </c>
      <c r="B4" s="1496" t="s">
        <v>26498</v>
      </c>
      <c r="C4" s="515" t="s">
        <v>1529</v>
      </c>
    </row>
    <row r="5" spans="1:3">
      <c r="A5" s="513" t="s">
        <v>9298</v>
      </c>
      <c r="B5" s="1497" t="s">
        <v>0</v>
      </c>
      <c r="C5" s="516" t="s">
        <v>22968</v>
      </c>
    </row>
    <row r="6" spans="1:3">
      <c r="A6" s="513" t="s">
        <v>9301</v>
      </c>
      <c r="B6" s="508" t="s">
        <v>9302</v>
      </c>
      <c r="C6" s="516" t="s">
        <v>22969</v>
      </c>
    </row>
    <row r="7" spans="1:3">
      <c r="A7" s="511" t="s">
        <v>1529</v>
      </c>
      <c r="B7" s="509" t="s">
        <v>9303</v>
      </c>
      <c r="C7" s="515" t="s">
        <v>1529</v>
      </c>
    </row>
    <row r="8" spans="1:3">
      <c r="A8" s="511" t="s">
        <v>1529</v>
      </c>
      <c r="B8" s="510" t="s">
        <v>9297</v>
      </c>
      <c r="C8" s="515" t="s">
        <v>1529</v>
      </c>
    </row>
    <row r="9" spans="1:3">
      <c r="A9" s="513" t="s">
        <v>9304</v>
      </c>
      <c r="B9" s="508" t="s">
        <v>9305</v>
      </c>
      <c r="C9" s="516" t="s">
        <v>22970</v>
      </c>
    </row>
    <row r="10" spans="1:3">
      <c r="A10" s="513" t="s">
        <v>9306</v>
      </c>
      <c r="B10" s="508" t="s">
        <v>9307</v>
      </c>
      <c r="C10" s="516" t="s">
        <v>22971</v>
      </c>
    </row>
    <row r="11" spans="1:3">
      <c r="A11" s="511" t="s">
        <v>1529</v>
      </c>
      <c r="B11" s="509" t="s">
        <v>9309</v>
      </c>
      <c r="C11" s="515" t="s">
        <v>1529</v>
      </c>
    </row>
    <row r="12" spans="1:3">
      <c r="A12" s="511" t="s">
        <v>1529</v>
      </c>
      <c r="B12" s="510" t="s">
        <v>9310</v>
      </c>
      <c r="C12" s="515" t="s">
        <v>1529</v>
      </c>
    </row>
    <row r="13" spans="1:3">
      <c r="A13" s="513" t="s">
        <v>9311</v>
      </c>
      <c r="B13" s="508" t="s">
        <v>9312</v>
      </c>
      <c r="C13" s="516" t="s">
        <v>9313</v>
      </c>
    </row>
    <row r="14" spans="1:3">
      <c r="A14" s="513" t="s">
        <v>9314</v>
      </c>
      <c r="B14" s="508" t="s">
        <v>9315</v>
      </c>
      <c r="C14" s="516" t="s">
        <v>9316</v>
      </c>
    </row>
    <row r="15" spans="1:3">
      <c r="A15" s="513" t="s">
        <v>9317</v>
      </c>
      <c r="B15" s="508" t="s">
        <v>9318</v>
      </c>
      <c r="C15" s="516" t="s">
        <v>9319</v>
      </c>
    </row>
    <row r="16" spans="1:3">
      <c r="A16" s="511" t="s">
        <v>1529</v>
      </c>
      <c r="B16" s="510" t="s">
        <v>9320</v>
      </c>
      <c r="C16" s="515" t="s">
        <v>1529</v>
      </c>
    </row>
    <row r="17" spans="1:3">
      <c r="A17" s="513" t="s">
        <v>5</v>
      </c>
      <c r="B17" s="508" t="s">
        <v>9321</v>
      </c>
      <c r="C17" s="516" t="s">
        <v>9322</v>
      </c>
    </row>
    <row r="18" spans="1:3">
      <c r="A18" s="513" t="s">
        <v>9323</v>
      </c>
      <c r="B18" s="508" t="s">
        <v>9324</v>
      </c>
      <c r="C18" s="516" t="s">
        <v>9325</v>
      </c>
    </row>
    <row r="19" spans="1:3">
      <c r="A19" s="511" t="s">
        <v>1529</v>
      </c>
      <c r="B19" s="510" t="s">
        <v>9326</v>
      </c>
      <c r="C19" s="515" t="s">
        <v>1529</v>
      </c>
    </row>
    <row r="20" spans="1:3">
      <c r="A20" s="513" t="s">
        <v>9327</v>
      </c>
      <c r="B20" s="508" t="s">
        <v>9328</v>
      </c>
      <c r="C20" s="516" t="s">
        <v>9329</v>
      </c>
    </row>
    <row r="21" spans="1:3">
      <c r="A21" s="513" t="s">
        <v>9330</v>
      </c>
      <c r="B21" s="508" t="s">
        <v>9331</v>
      </c>
      <c r="C21" s="516" t="s">
        <v>9332</v>
      </c>
    </row>
    <row r="22" spans="1:3">
      <c r="A22" s="513" t="s">
        <v>9333</v>
      </c>
      <c r="B22" s="508" t="s">
        <v>9334</v>
      </c>
      <c r="C22" s="516" t="s">
        <v>9335</v>
      </c>
    </row>
    <row r="23" spans="1:3">
      <c r="A23" s="513" t="s">
        <v>9336</v>
      </c>
      <c r="B23" s="508" t="s">
        <v>9337</v>
      </c>
      <c r="C23" s="516" t="s">
        <v>9338</v>
      </c>
    </row>
    <row r="24" spans="1:3">
      <c r="A24" s="511" t="s">
        <v>1529</v>
      </c>
      <c r="B24" s="510" t="s">
        <v>9297</v>
      </c>
      <c r="C24" s="515" t="s">
        <v>1529</v>
      </c>
    </row>
    <row r="25" spans="1:3">
      <c r="A25" s="513" t="s">
        <v>9339</v>
      </c>
      <c r="B25" s="508" t="s">
        <v>9340</v>
      </c>
      <c r="C25" s="516" t="s">
        <v>10137</v>
      </c>
    </row>
    <row r="26" spans="1:3">
      <c r="A26" s="513" t="s">
        <v>9342</v>
      </c>
      <c r="B26" s="508" t="s">
        <v>9343</v>
      </c>
      <c r="C26" s="516" t="s">
        <v>9774</v>
      </c>
    </row>
    <row r="27" spans="1:3">
      <c r="A27" s="513" t="s">
        <v>9345</v>
      </c>
      <c r="B27" s="508" t="s">
        <v>9346</v>
      </c>
      <c r="C27" s="516" t="s">
        <v>9313</v>
      </c>
    </row>
    <row r="28" spans="1:3">
      <c r="A28" s="513" t="s">
        <v>9347</v>
      </c>
      <c r="B28" s="508" t="s">
        <v>9348</v>
      </c>
      <c r="C28" s="516" t="s">
        <v>22972</v>
      </c>
    </row>
    <row r="29" spans="1:3">
      <c r="A29" s="513" t="s">
        <v>9349</v>
      </c>
      <c r="B29" s="508" t="s">
        <v>9350</v>
      </c>
      <c r="C29" s="516" t="s">
        <v>22973</v>
      </c>
    </row>
    <row r="30" spans="1:3">
      <c r="A30" s="513" t="s">
        <v>9351</v>
      </c>
      <c r="B30" s="508" t="s">
        <v>9352</v>
      </c>
      <c r="C30" s="516" t="s">
        <v>22974</v>
      </c>
    </row>
    <row r="31" spans="1:3">
      <c r="A31" s="513" t="s">
        <v>9358</v>
      </c>
      <c r="B31" s="508" t="s">
        <v>9359</v>
      </c>
      <c r="C31" s="516" t="s">
        <v>11761</v>
      </c>
    </row>
    <row r="32" spans="1:3">
      <c r="A32" s="513" t="s">
        <v>10237</v>
      </c>
      <c r="B32" s="508" t="s">
        <v>10238</v>
      </c>
      <c r="C32" s="516" t="s">
        <v>9897</v>
      </c>
    </row>
    <row r="33" spans="1:3">
      <c r="A33" s="513" t="s">
        <v>9353</v>
      </c>
      <c r="B33" s="508" t="s">
        <v>9354</v>
      </c>
      <c r="C33" s="516" t="s">
        <v>9669</v>
      </c>
    </row>
    <row r="34" spans="1:3">
      <c r="A34" s="513" t="s">
        <v>9356</v>
      </c>
      <c r="B34" s="508" t="s">
        <v>9357</v>
      </c>
      <c r="C34" s="516" t="s">
        <v>9669</v>
      </c>
    </row>
    <row r="35" spans="1:3">
      <c r="A35" s="511" t="s">
        <v>1529</v>
      </c>
      <c r="B35" s="509" t="s">
        <v>9361</v>
      </c>
      <c r="C35" s="514" t="s">
        <v>1529</v>
      </c>
    </row>
    <row r="36" spans="1:3">
      <c r="A36" s="511" t="s">
        <v>1529</v>
      </c>
      <c r="B36" s="509" t="s">
        <v>9362</v>
      </c>
      <c r="C36" s="515" t="s">
        <v>1529</v>
      </c>
    </row>
    <row r="37" spans="1:3">
      <c r="A37" s="511" t="s">
        <v>1529</v>
      </c>
      <c r="B37" s="510" t="s">
        <v>9363</v>
      </c>
      <c r="C37" s="515" t="s">
        <v>1529</v>
      </c>
    </row>
    <row r="38" spans="1:3">
      <c r="A38" s="513" t="s">
        <v>9364</v>
      </c>
      <c r="B38" s="508" t="s">
        <v>9365</v>
      </c>
      <c r="C38" s="516" t="s">
        <v>9366</v>
      </c>
    </row>
    <row r="39" spans="1:3">
      <c r="A39" s="513" t="s">
        <v>9367</v>
      </c>
      <c r="B39" s="508" t="s">
        <v>9368</v>
      </c>
      <c r="C39" s="516" t="s">
        <v>9366</v>
      </c>
    </row>
    <row r="40" spans="1:3">
      <c r="A40" s="513" t="s">
        <v>9369</v>
      </c>
      <c r="B40" s="508" t="s">
        <v>9370</v>
      </c>
      <c r="C40" s="516" t="s">
        <v>9366</v>
      </c>
    </row>
    <row r="41" spans="1:3">
      <c r="A41" s="513" t="s">
        <v>9371</v>
      </c>
      <c r="B41" s="508" t="s">
        <v>9372</v>
      </c>
      <c r="C41" s="516" t="s">
        <v>9366</v>
      </c>
    </row>
    <row r="42" spans="1:3">
      <c r="A42" s="513" t="s">
        <v>9373</v>
      </c>
      <c r="B42" s="508" t="s">
        <v>9374</v>
      </c>
      <c r="C42" s="516" t="s">
        <v>9366</v>
      </c>
    </row>
    <row r="43" spans="1:3">
      <c r="A43" s="513" t="s">
        <v>9375</v>
      </c>
      <c r="B43" s="508" t="s">
        <v>9376</v>
      </c>
      <c r="C43" s="516" t="s">
        <v>9366</v>
      </c>
    </row>
    <row r="44" spans="1:3">
      <c r="A44" s="513" t="s">
        <v>9377</v>
      </c>
      <c r="B44" s="508" t="s">
        <v>9378</v>
      </c>
      <c r="C44" s="516" t="s">
        <v>9366</v>
      </c>
    </row>
    <row r="45" spans="1:3">
      <c r="A45" s="513" t="s">
        <v>9364</v>
      </c>
      <c r="B45" s="508" t="s">
        <v>9365</v>
      </c>
      <c r="C45" s="516" t="s">
        <v>9366</v>
      </c>
    </row>
    <row r="46" spans="1:3">
      <c r="A46" s="513" t="s">
        <v>9367</v>
      </c>
      <c r="B46" s="508" t="s">
        <v>9368</v>
      </c>
      <c r="C46" s="516" t="s">
        <v>9366</v>
      </c>
    </row>
    <row r="47" spans="1:3">
      <c r="A47" s="513" t="s">
        <v>9369</v>
      </c>
      <c r="B47" s="508" t="s">
        <v>9370</v>
      </c>
      <c r="C47" s="516" t="s">
        <v>9366</v>
      </c>
    </row>
    <row r="48" spans="1:3">
      <c r="A48" s="513" t="s">
        <v>9371</v>
      </c>
      <c r="B48" s="508" t="s">
        <v>9372</v>
      </c>
      <c r="C48" s="516" t="s">
        <v>9366</v>
      </c>
    </row>
    <row r="49" spans="1:3">
      <c r="A49" s="513" t="s">
        <v>9373</v>
      </c>
      <c r="B49" s="508" t="s">
        <v>9374</v>
      </c>
      <c r="C49" s="516" t="s">
        <v>9366</v>
      </c>
    </row>
    <row r="50" spans="1:3">
      <c r="A50" s="513" t="s">
        <v>9375</v>
      </c>
      <c r="B50" s="508" t="s">
        <v>9376</v>
      </c>
      <c r="C50" s="516" t="s">
        <v>9366</v>
      </c>
    </row>
    <row r="51" spans="1:3">
      <c r="A51" s="513" t="s">
        <v>9377</v>
      </c>
      <c r="B51" s="508" t="s">
        <v>9378</v>
      </c>
      <c r="C51" s="516" t="s">
        <v>9366</v>
      </c>
    </row>
    <row r="52" spans="1:3">
      <c r="A52" s="511" t="s">
        <v>1529</v>
      </c>
      <c r="B52" s="510" t="s">
        <v>9379</v>
      </c>
      <c r="C52" s="515" t="s">
        <v>1529</v>
      </c>
    </row>
    <row r="53" spans="1:3">
      <c r="A53" s="513" t="s">
        <v>9386</v>
      </c>
      <c r="B53" s="508" t="s">
        <v>9387</v>
      </c>
      <c r="C53" s="516" t="s">
        <v>9388</v>
      </c>
    </row>
    <row r="54" spans="1:3">
      <c r="A54" s="513" t="s">
        <v>9389</v>
      </c>
      <c r="B54" s="508" t="s">
        <v>9390</v>
      </c>
      <c r="C54" s="516" t="s">
        <v>9391</v>
      </c>
    </row>
    <row r="55" spans="1:3">
      <c r="A55" s="513" t="s">
        <v>9380</v>
      </c>
      <c r="B55" s="508" t="s">
        <v>9381</v>
      </c>
      <c r="C55" s="516" t="s">
        <v>9382</v>
      </c>
    </row>
    <row r="56" spans="1:3">
      <c r="A56" s="513" t="s">
        <v>9383</v>
      </c>
      <c r="B56" s="508" t="s">
        <v>9384</v>
      </c>
      <c r="C56" s="516" t="s">
        <v>9385</v>
      </c>
    </row>
    <row r="57" spans="1:3">
      <c r="A57" s="513" t="s">
        <v>9386</v>
      </c>
      <c r="B57" s="508" t="s">
        <v>9387</v>
      </c>
      <c r="C57" s="516" t="s">
        <v>9388</v>
      </c>
    </row>
    <row r="58" spans="1:3">
      <c r="A58" s="513" t="s">
        <v>9389</v>
      </c>
      <c r="B58" s="508" t="s">
        <v>9390</v>
      </c>
      <c r="C58" s="516" t="s">
        <v>9391</v>
      </c>
    </row>
    <row r="59" spans="1:3">
      <c r="A59" s="511" t="s">
        <v>1529</v>
      </c>
      <c r="B59" s="510" t="s">
        <v>9392</v>
      </c>
      <c r="C59" s="515" t="s">
        <v>1529</v>
      </c>
    </row>
    <row r="60" spans="1:3">
      <c r="A60" s="513" t="s">
        <v>9393</v>
      </c>
      <c r="B60" s="508" t="s">
        <v>9394</v>
      </c>
      <c r="C60" s="516" t="s">
        <v>9395</v>
      </c>
    </row>
    <row r="61" spans="1:3">
      <c r="A61" s="513" t="s">
        <v>9396</v>
      </c>
      <c r="B61" s="508" t="s">
        <v>9397</v>
      </c>
      <c r="C61" s="516" t="s">
        <v>9398</v>
      </c>
    </row>
    <row r="62" spans="1:3">
      <c r="A62" s="513" t="s">
        <v>9399</v>
      </c>
      <c r="B62" s="508" t="s">
        <v>9400</v>
      </c>
      <c r="C62" s="516" t="s">
        <v>9385</v>
      </c>
    </row>
    <row r="63" spans="1:3">
      <c r="A63" s="511" t="s">
        <v>1529</v>
      </c>
      <c r="B63" s="510" t="s">
        <v>9401</v>
      </c>
      <c r="C63" s="515" t="s">
        <v>1529</v>
      </c>
    </row>
    <row r="64" spans="1:3">
      <c r="A64" s="513" t="s">
        <v>11762</v>
      </c>
      <c r="B64" s="508" t="s">
        <v>11763</v>
      </c>
      <c r="C64" s="516" t="s">
        <v>11764</v>
      </c>
    </row>
    <row r="65" spans="1:3">
      <c r="A65" s="513" t="s">
        <v>9414</v>
      </c>
      <c r="B65" s="508" t="s">
        <v>9415</v>
      </c>
      <c r="C65" s="516" t="s">
        <v>9416</v>
      </c>
    </row>
    <row r="66" spans="1:3">
      <c r="A66" s="513" t="s">
        <v>11765</v>
      </c>
      <c r="B66" s="508" t="s">
        <v>11766</v>
      </c>
      <c r="C66" s="516" t="s">
        <v>9528</v>
      </c>
    </row>
    <row r="67" spans="1:3">
      <c r="A67" s="513" t="s">
        <v>11767</v>
      </c>
      <c r="B67" s="508" t="s">
        <v>11768</v>
      </c>
      <c r="C67" s="516" t="s">
        <v>9528</v>
      </c>
    </row>
    <row r="68" spans="1:3">
      <c r="A68" s="513" t="s">
        <v>9364</v>
      </c>
      <c r="B68" s="508" t="s">
        <v>9365</v>
      </c>
      <c r="C68" s="516" t="s">
        <v>9366</v>
      </c>
    </row>
    <row r="69" spans="1:3">
      <c r="A69" s="513" t="s">
        <v>9367</v>
      </c>
      <c r="B69" s="508" t="s">
        <v>9368</v>
      </c>
      <c r="C69" s="516" t="s">
        <v>9366</v>
      </c>
    </row>
    <row r="70" spans="1:3">
      <c r="A70" s="513" t="s">
        <v>9369</v>
      </c>
      <c r="B70" s="508" t="s">
        <v>9370</v>
      </c>
      <c r="C70" s="516" t="s">
        <v>9366</v>
      </c>
    </row>
    <row r="71" spans="1:3">
      <c r="A71" s="513" t="s">
        <v>9371</v>
      </c>
      <c r="B71" s="508" t="s">
        <v>9372</v>
      </c>
      <c r="C71" s="516" t="s">
        <v>9366</v>
      </c>
    </row>
    <row r="72" spans="1:3">
      <c r="A72" s="513" t="s">
        <v>9373</v>
      </c>
      <c r="B72" s="508" t="s">
        <v>9374</v>
      </c>
      <c r="C72" s="516" t="s">
        <v>9366</v>
      </c>
    </row>
    <row r="73" spans="1:3">
      <c r="A73" s="513" t="s">
        <v>9375</v>
      </c>
      <c r="B73" s="508" t="s">
        <v>9376</v>
      </c>
      <c r="C73" s="516" t="s">
        <v>9366</v>
      </c>
    </row>
    <row r="74" spans="1:3">
      <c r="A74" s="513" t="s">
        <v>9377</v>
      </c>
      <c r="B74" s="508" t="s">
        <v>9378</v>
      </c>
      <c r="C74" s="516" t="s">
        <v>9366</v>
      </c>
    </row>
    <row r="75" spans="1:3">
      <c r="A75" s="513" t="s">
        <v>9386</v>
      </c>
      <c r="B75" s="508" t="s">
        <v>9387</v>
      </c>
      <c r="C75" s="516" t="s">
        <v>9388</v>
      </c>
    </row>
    <row r="76" spans="1:3">
      <c r="A76" s="513" t="s">
        <v>9389</v>
      </c>
      <c r="B76" s="508" t="s">
        <v>9390</v>
      </c>
      <c r="C76" s="516" t="s">
        <v>9391</v>
      </c>
    </row>
    <row r="77" spans="1:3">
      <c r="A77" s="513" t="s">
        <v>9402</v>
      </c>
      <c r="B77" s="508" t="s">
        <v>9403</v>
      </c>
      <c r="C77" s="516" t="s">
        <v>9404</v>
      </c>
    </row>
    <row r="78" spans="1:3">
      <c r="A78" s="513" t="s">
        <v>9405</v>
      </c>
      <c r="B78" s="508" t="s">
        <v>9406</v>
      </c>
      <c r="C78" s="516" t="s">
        <v>9407</v>
      </c>
    </row>
    <row r="79" spans="1:3">
      <c r="A79" s="513" t="s">
        <v>9408</v>
      </c>
      <c r="B79" s="508" t="s">
        <v>9409</v>
      </c>
      <c r="C79" s="516" t="s">
        <v>9410</v>
      </c>
    </row>
    <row r="80" spans="1:3">
      <c r="A80" s="513" t="s">
        <v>9411</v>
      </c>
      <c r="B80" s="508" t="s">
        <v>9412</v>
      </c>
      <c r="C80" s="516" t="s">
        <v>9413</v>
      </c>
    </row>
    <row r="81" spans="1:3">
      <c r="A81" s="513" t="s">
        <v>9417</v>
      </c>
      <c r="B81" s="508" t="s">
        <v>9418</v>
      </c>
      <c r="C81" s="516" t="s">
        <v>9419</v>
      </c>
    </row>
    <row r="82" spans="1:3">
      <c r="A82" s="513" t="s">
        <v>9420</v>
      </c>
      <c r="B82" s="508" t="s">
        <v>9421</v>
      </c>
      <c r="C82" s="516" t="s">
        <v>9419</v>
      </c>
    </row>
    <row r="83" spans="1:3">
      <c r="A83" s="513" t="s">
        <v>9422</v>
      </c>
      <c r="B83" s="508" t="s">
        <v>9423</v>
      </c>
      <c r="C83" s="516" t="s">
        <v>9424</v>
      </c>
    </row>
    <row r="84" spans="1:3">
      <c r="A84" s="513" t="s">
        <v>9425</v>
      </c>
      <c r="B84" s="508" t="s">
        <v>9426</v>
      </c>
      <c r="C84" s="516" t="s">
        <v>9427</v>
      </c>
    </row>
    <row r="85" spans="1:3">
      <c r="A85" s="513" t="s">
        <v>9429</v>
      </c>
      <c r="B85" s="508" t="s">
        <v>9430</v>
      </c>
      <c r="C85" s="516" t="s">
        <v>9366</v>
      </c>
    </row>
    <row r="86" spans="1:3">
      <c r="A86" s="513" t="s">
        <v>9431</v>
      </c>
      <c r="B86" s="508" t="s">
        <v>9432</v>
      </c>
      <c r="C86" s="516" t="s">
        <v>9433</v>
      </c>
    </row>
    <row r="87" spans="1:3">
      <c r="A87" s="513" t="s">
        <v>9434</v>
      </c>
      <c r="B87" s="508" t="s">
        <v>9435</v>
      </c>
      <c r="C87" s="516" t="s">
        <v>9436</v>
      </c>
    </row>
    <row r="88" spans="1:3">
      <c r="A88" s="513" t="s">
        <v>9364</v>
      </c>
      <c r="B88" s="508" t="s">
        <v>9365</v>
      </c>
      <c r="C88" s="516" t="s">
        <v>9366</v>
      </c>
    </row>
    <row r="89" spans="1:3">
      <c r="A89" s="513" t="s">
        <v>9367</v>
      </c>
      <c r="B89" s="508" t="s">
        <v>9368</v>
      </c>
      <c r="C89" s="516" t="s">
        <v>9366</v>
      </c>
    </row>
    <row r="90" spans="1:3">
      <c r="A90" s="513" t="s">
        <v>9369</v>
      </c>
      <c r="B90" s="508" t="s">
        <v>9370</v>
      </c>
      <c r="C90" s="516" t="s">
        <v>9366</v>
      </c>
    </row>
    <row r="91" spans="1:3">
      <c r="A91" s="513" t="s">
        <v>9371</v>
      </c>
      <c r="B91" s="508" t="s">
        <v>9372</v>
      </c>
      <c r="C91" s="516" t="s">
        <v>9366</v>
      </c>
    </row>
    <row r="92" spans="1:3">
      <c r="A92" s="513" t="s">
        <v>9373</v>
      </c>
      <c r="B92" s="508" t="s">
        <v>9374</v>
      </c>
      <c r="C92" s="516" t="s">
        <v>9366</v>
      </c>
    </row>
    <row r="93" spans="1:3">
      <c r="A93" s="513" t="s">
        <v>9375</v>
      </c>
      <c r="B93" s="508" t="s">
        <v>9376</v>
      </c>
      <c r="C93" s="516" t="s">
        <v>9366</v>
      </c>
    </row>
    <row r="94" spans="1:3">
      <c r="A94" s="513" t="s">
        <v>9377</v>
      </c>
      <c r="B94" s="508" t="s">
        <v>9378</v>
      </c>
      <c r="C94" s="516" t="s">
        <v>9366</v>
      </c>
    </row>
    <row r="95" spans="1:3">
      <c r="A95" s="513" t="s">
        <v>9386</v>
      </c>
      <c r="B95" s="508" t="s">
        <v>9387</v>
      </c>
      <c r="C95" s="516" t="s">
        <v>9388</v>
      </c>
    </row>
    <row r="96" spans="1:3">
      <c r="A96" s="513" t="s">
        <v>9389</v>
      </c>
      <c r="B96" s="508" t="s">
        <v>9390</v>
      </c>
      <c r="C96" s="516" t="s">
        <v>9391</v>
      </c>
    </row>
    <row r="97" spans="1:3">
      <c r="A97" s="511" t="s">
        <v>1529</v>
      </c>
      <c r="B97" s="510" t="s">
        <v>9437</v>
      </c>
      <c r="C97" s="515" t="s">
        <v>1529</v>
      </c>
    </row>
    <row r="98" spans="1:3">
      <c r="A98" s="513" t="s">
        <v>9438</v>
      </c>
      <c r="B98" s="508" t="s">
        <v>9439</v>
      </c>
      <c r="C98" s="516" t="s">
        <v>9427</v>
      </c>
    </row>
    <row r="99" spans="1:3">
      <c r="A99" s="513" t="s">
        <v>9440</v>
      </c>
      <c r="B99" s="508" t="s">
        <v>9441</v>
      </c>
      <c r="C99" s="516" t="s">
        <v>9442</v>
      </c>
    </row>
    <row r="100" spans="1:3">
      <c r="A100" s="513" t="s">
        <v>9443</v>
      </c>
      <c r="B100" s="508" t="s">
        <v>9444</v>
      </c>
      <c r="C100" s="516" t="s">
        <v>9445</v>
      </c>
    </row>
    <row r="101" spans="1:3">
      <c r="A101" s="511" t="s">
        <v>1529</v>
      </c>
      <c r="B101" s="510" t="s">
        <v>9297</v>
      </c>
      <c r="C101" s="515" t="s">
        <v>1529</v>
      </c>
    </row>
    <row r="102" spans="1:3">
      <c r="A102" s="513" t="s">
        <v>9446</v>
      </c>
      <c r="B102" s="508" t="s">
        <v>9447</v>
      </c>
      <c r="C102" s="516" t="s">
        <v>9360</v>
      </c>
    </row>
    <row r="103" spans="1:3">
      <c r="A103" s="513" t="s">
        <v>9448</v>
      </c>
      <c r="B103" s="508" t="s">
        <v>9449</v>
      </c>
      <c r="C103" s="516" t="s">
        <v>9856</v>
      </c>
    </row>
    <row r="104" spans="1:3">
      <c r="A104" s="513" t="s">
        <v>9450</v>
      </c>
      <c r="B104" s="508" t="s">
        <v>9451</v>
      </c>
      <c r="C104" s="516" t="s">
        <v>9859</v>
      </c>
    </row>
    <row r="105" spans="1:3">
      <c r="A105" s="513" t="s">
        <v>9453</v>
      </c>
      <c r="B105" s="508" t="s">
        <v>9454</v>
      </c>
      <c r="C105" s="516" t="s">
        <v>9341</v>
      </c>
    </row>
    <row r="106" spans="1:3">
      <c r="A106" s="513" t="s">
        <v>9455</v>
      </c>
      <c r="B106" s="508" t="s">
        <v>9456</v>
      </c>
      <c r="C106" s="516" t="s">
        <v>9344</v>
      </c>
    </row>
    <row r="107" spans="1:3">
      <c r="A107" s="513" t="s">
        <v>9457</v>
      </c>
      <c r="B107" s="508" t="s">
        <v>9458</v>
      </c>
      <c r="C107" s="516" t="s">
        <v>9391</v>
      </c>
    </row>
    <row r="108" spans="1:3">
      <c r="A108" s="513" t="s">
        <v>9460</v>
      </c>
      <c r="B108" s="508" t="s">
        <v>9461</v>
      </c>
      <c r="C108" s="516" t="s">
        <v>10303</v>
      </c>
    </row>
    <row r="109" spans="1:3">
      <c r="A109" s="511" t="s">
        <v>1529</v>
      </c>
      <c r="B109" s="509" t="s">
        <v>9463</v>
      </c>
      <c r="C109" s="515" t="s">
        <v>1529</v>
      </c>
    </row>
    <row r="110" spans="1:3">
      <c r="A110" s="511" t="s">
        <v>1529</v>
      </c>
      <c r="B110" s="510" t="s">
        <v>9464</v>
      </c>
      <c r="C110" s="515" t="s">
        <v>1529</v>
      </c>
    </row>
    <row r="111" spans="1:3">
      <c r="A111" s="513" t="s">
        <v>9465</v>
      </c>
      <c r="B111" s="508" t="s">
        <v>9466</v>
      </c>
      <c r="C111" s="516" t="s">
        <v>9467</v>
      </c>
    </row>
    <row r="112" spans="1:3">
      <c r="A112" s="513" t="s">
        <v>9468</v>
      </c>
      <c r="B112" s="508" t="s">
        <v>9469</v>
      </c>
      <c r="C112" s="516" t="s">
        <v>9470</v>
      </c>
    </row>
    <row r="113" spans="1:3">
      <c r="A113" s="513" t="s">
        <v>9471</v>
      </c>
      <c r="B113" s="508" t="s">
        <v>9472</v>
      </c>
      <c r="C113" s="516" t="s">
        <v>9473</v>
      </c>
    </row>
    <row r="114" spans="1:3">
      <c r="A114" s="513" t="s">
        <v>9474</v>
      </c>
      <c r="B114" s="508" t="s">
        <v>9475</v>
      </c>
      <c r="C114" s="516" t="s">
        <v>9473</v>
      </c>
    </row>
    <row r="115" spans="1:3">
      <c r="A115" s="513" t="s">
        <v>9476</v>
      </c>
      <c r="B115" s="508" t="s">
        <v>9477</v>
      </c>
      <c r="C115" s="516" t="s">
        <v>9478</v>
      </c>
    </row>
    <row r="116" spans="1:3">
      <c r="A116" s="511" t="s">
        <v>1529</v>
      </c>
      <c r="B116" s="510" t="s">
        <v>9479</v>
      </c>
      <c r="C116" s="515" t="s">
        <v>1529</v>
      </c>
    </row>
    <row r="117" spans="1:3">
      <c r="A117" s="513" t="s">
        <v>9480</v>
      </c>
      <c r="B117" s="508" t="s">
        <v>9481</v>
      </c>
      <c r="C117" s="516" t="s">
        <v>9482</v>
      </c>
    </row>
    <row r="118" spans="1:3">
      <c r="A118" s="513" t="s">
        <v>9483</v>
      </c>
      <c r="B118" s="508" t="s">
        <v>9484</v>
      </c>
      <c r="C118" s="516" t="s">
        <v>9482</v>
      </c>
    </row>
    <row r="119" spans="1:3">
      <c r="A119" s="511" t="s">
        <v>1529</v>
      </c>
      <c r="B119" s="510" t="s">
        <v>9485</v>
      </c>
      <c r="C119" s="515" t="s">
        <v>1529</v>
      </c>
    </row>
    <row r="120" spans="1:3">
      <c r="A120" s="513" t="s">
        <v>9486</v>
      </c>
      <c r="B120" s="508" t="s">
        <v>9487</v>
      </c>
      <c r="C120" s="516" t="s">
        <v>9488</v>
      </c>
    </row>
    <row r="121" spans="1:3">
      <c r="A121" s="513" t="s">
        <v>9489</v>
      </c>
      <c r="B121" s="508" t="s">
        <v>9490</v>
      </c>
      <c r="C121" s="516" t="s">
        <v>9491</v>
      </c>
    </row>
    <row r="122" spans="1:3">
      <c r="A122" s="511" t="s">
        <v>1529</v>
      </c>
      <c r="B122" s="510" t="s">
        <v>9492</v>
      </c>
      <c r="C122" s="515" t="s">
        <v>1529</v>
      </c>
    </row>
    <row r="123" spans="1:3">
      <c r="A123" s="513" t="s">
        <v>11769</v>
      </c>
      <c r="B123" s="508" t="s">
        <v>11770</v>
      </c>
      <c r="C123" s="516" t="s">
        <v>9495</v>
      </c>
    </row>
    <row r="124" spans="1:3">
      <c r="A124" s="513" t="s">
        <v>9393</v>
      </c>
      <c r="B124" s="508" t="s">
        <v>9394</v>
      </c>
      <c r="C124" s="516" t="s">
        <v>9395</v>
      </c>
    </row>
    <row r="125" spans="1:3">
      <c r="A125" s="513" t="s">
        <v>9493</v>
      </c>
      <c r="B125" s="508" t="s">
        <v>9494</v>
      </c>
      <c r="C125" s="516" t="s">
        <v>9495</v>
      </c>
    </row>
    <row r="126" spans="1:3">
      <c r="A126" s="513" t="s">
        <v>9496</v>
      </c>
      <c r="B126" s="508" t="s">
        <v>9497</v>
      </c>
      <c r="C126" s="516" t="s">
        <v>9498</v>
      </c>
    </row>
    <row r="127" spans="1:3">
      <c r="A127" s="513" t="s">
        <v>9499</v>
      </c>
      <c r="B127" s="508" t="s">
        <v>9500</v>
      </c>
      <c r="C127" s="516" t="s">
        <v>9501</v>
      </c>
    </row>
    <row r="128" spans="1:3">
      <c r="A128" s="513" t="s">
        <v>9502</v>
      </c>
      <c r="B128" s="508" t="s">
        <v>9503</v>
      </c>
      <c r="C128" s="516" t="s">
        <v>9504</v>
      </c>
    </row>
    <row r="129" spans="1:3">
      <c r="A129" s="511" t="s">
        <v>1529</v>
      </c>
      <c r="B129" s="510" t="s">
        <v>9505</v>
      </c>
      <c r="C129" s="515" t="s">
        <v>1529</v>
      </c>
    </row>
    <row r="130" spans="1:3">
      <c r="A130" s="513" t="s">
        <v>9408</v>
      </c>
      <c r="B130" s="508" t="s">
        <v>9409</v>
      </c>
      <c r="C130" s="516" t="s">
        <v>9410</v>
      </c>
    </row>
    <row r="131" spans="1:3">
      <c r="A131" s="513" t="s">
        <v>9405</v>
      </c>
      <c r="B131" s="508" t="s">
        <v>9406</v>
      </c>
      <c r="C131" s="516" t="s">
        <v>9407</v>
      </c>
    </row>
    <row r="132" spans="1:3">
      <c r="A132" s="511" t="s">
        <v>1529</v>
      </c>
      <c r="B132" s="510" t="s">
        <v>9506</v>
      </c>
      <c r="C132" s="515" t="s">
        <v>1529</v>
      </c>
    </row>
    <row r="133" spans="1:3">
      <c r="A133" s="513" t="s">
        <v>9420</v>
      </c>
      <c r="B133" s="508" t="s">
        <v>9421</v>
      </c>
      <c r="C133" s="516" t="s">
        <v>9419</v>
      </c>
    </row>
    <row r="134" spans="1:3">
      <c r="A134" s="513" t="s">
        <v>9417</v>
      </c>
      <c r="B134" s="508" t="s">
        <v>9418</v>
      </c>
      <c r="C134" s="516" t="s">
        <v>9419</v>
      </c>
    </row>
    <row r="135" spans="1:3">
      <c r="A135" s="513" t="s">
        <v>9507</v>
      </c>
      <c r="B135" s="508" t="s">
        <v>9508</v>
      </c>
      <c r="C135" s="516" t="s">
        <v>9509</v>
      </c>
    </row>
    <row r="136" spans="1:3">
      <c r="A136" s="513" t="s">
        <v>9510</v>
      </c>
      <c r="B136" s="508" t="s">
        <v>9511</v>
      </c>
      <c r="C136" s="516" t="s">
        <v>9407</v>
      </c>
    </row>
    <row r="137" spans="1:3">
      <c r="A137" s="513" t="s">
        <v>9512</v>
      </c>
      <c r="B137" s="508" t="s">
        <v>9513</v>
      </c>
      <c r="C137" s="516" t="s">
        <v>9424</v>
      </c>
    </row>
    <row r="138" spans="1:3">
      <c r="A138" s="513" t="s">
        <v>9514</v>
      </c>
      <c r="B138" s="508" t="s">
        <v>9515</v>
      </c>
      <c r="C138" s="516" t="s">
        <v>9436</v>
      </c>
    </row>
    <row r="139" spans="1:3">
      <c r="A139" s="513" t="s">
        <v>9516</v>
      </c>
      <c r="B139" s="508" t="s">
        <v>9517</v>
      </c>
      <c r="C139" s="516" t="s">
        <v>9518</v>
      </c>
    </row>
    <row r="140" spans="1:3">
      <c r="A140" s="513" t="s">
        <v>9402</v>
      </c>
      <c r="B140" s="508" t="s">
        <v>9403</v>
      </c>
      <c r="C140" s="516" t="s">
        <v>9404</v>
      </c>
    </row>
    <row r="141" spans="1:3">
      <c r="A141" s="513" t="s">
        <v>9519</v>
      </c>
      <c r="B141" s="508" t="s">
        <v>9520</v>
      </c>
      <c r="C141" s="516" t="s">
        <v>9419</v>
      </c>
    </row>
    <row r="142" spans="1:3">
      <c r="A142" s="513" t="s">
        <v>9425</v>
      </c>
      <c r="B142" s="508" t="s">
        <v>9426</v>
      </c>
      <c r="C142" s="516" t="s">
        <v>9427</v>
      </c>
    </row>
    <row r="143" spans="1:3">
      <c r="A143" s="513" t="s">
        <v>9429</v>
      </c>
      <c r="B143" s="508" t="s">
        <v>9430</v>
      </c>
      <c r="C143" s="516" t="s">
        <v>9366</v>
      </c>
    </row>
    <row r="144" spans="1:3">
      <c r="A144" s="513" t="s">
        <v>9521</v>
      </c>
      <c r="B144" s="508" t="s">
        <v>9522</v>
      </c>
      <c r="C144" s="516" t="s">
        <v>9404</v>
      </c>
    </row>
    <row r="145" spans="1:3">
      <c r="A145" s="513" t="s">
        <v>9523</v>
      </c>
      <c r="B145" s="508" t="s">
        <v>9524</v>
      </c>
      <c r="C145" s="516" t="s">
        <v>9410</v>
      </c>
    </row>
    <row r="146" spans="1:3">
      <c r="A146" s="511" t="s">
        <v>1529</v>
      </c>
      <c r="B146" s="510" t="s">
        <v>9525</v>
      </c>
      <c r="C146" s="515" t="s">
        <v>1529</v>
      </c>
    </row>
    <row r="147" spans="1:3">
      <c r="A147" s="513" t="s">
        <v>9526</v>
      </c>
      <c r="B147" s="508" t="s">
        <v>9527</v>
      </c>
      <c r="C147" s="516" t="s">
        <v>9528</v>
      </c>
    </row>
    <row r="148" spans="1:3">
      <c r="A148" s="513" t="s">
        <v>9529</v>
      </c>
      <c r="B148" s="508" t="s">
        <v>9530</v>
      </c>
      <c r="C148" s="516" t="s">
        <v>9531</v>
      </c>
    </row>
    <row r="149" spans="1:3">
      <c r="A149" s="513" t="s">
        <v>9532</v>
      </c>
      <c r="B149" s="508" t="s">
        <v>9533</v>
      </c>
      <c r="C149" s="516" t="s">
        <v>9534</v>
      </c>
    </row>
    <row r="150" spans="1:3">
      <c r="A150" s="513" t="s">
        <v>9535</v>
      </c>
      <c r="B150" s="508" t="s">
        <v>9536</v>
      </c>
      <c r="C150" s="516" t="s">
        <v>9537</v>
      </c>
    </row>
    <row r="151" spans="1:3">
      <c r="A151" s="513" t="s">
        <v>9538</v>
      </c>
      <c r="B151" s="508" t="s">
        <v>9539</v>
      </c>
      <c r="C151" s="516" t="s">
        <v>9509</v>
      </c>
    </row>
    <row r="152" spans="1:3">
      <c r="A152" s="511" t="s">
        <v>1529</v>
      </c>
      <c r="B152" s="510" t="s">
        <v>9297</v>
      </c>
      <c r="C152" s="515" t="s">
        <v>1529</v>
      </c>
    </row>
    <row r="153" spans="1:3">
      <c r="A153" s="513" t="s">
        <v>9446</v>
      </c>
      <c r="B153" s="508" t="s">
        <v>9447</v>
      </c>
      <c r="C153" s="516" t="s">
        <v>9360</v>
      </c>
    </row>
    <row r="154" spans="1:3">
      <c r="A154" s="513" t="s">
        <v>9448</v>
      </c>
      <c r="B154" s="508" t="s">
        <v>9449</v>
      </c>
      <c r="C154" s="516" t="s">
        <v>9856</v>
      </c>
    </row>
    <row r="155" spans="1:3">
      <c r="A155" s="513" t="s">
        <v>9450</v>
      </c>
      <c r="B155" s="508" t="s">
        <v>9451</v>
      </c>
      <c r="C155" s="516" t="s">
        <v>9859</v>
      </c>
    </row>
    <row r="156" spans="1:3">
      <c r="A156" s="513" t="s">
        <v>9453</v>
      </c>
      <c r="B156" s="508" t="s">
        <v>9454</v>
      </c>
      <c r="C156" s="516" t="s">
        <v>9341</v>
      </c>
    </row>
    <row r="157" spans="1:3">
      <c r="A157" s="513" t="s">
        <v>9455</v>
      </c>
      <c r="B157" s="508" t="s">
        <v>9456</v>
      </c>
      <c r="C157" s="516" t="s">
        <v>9344</v>
      </c>
    </row>
    <row r="158" spans="1:3">
      <c r="A158" s="513" t="s">
        <v>9457</v>
      </c>
      <c r="B158" s="508" t="s">
        <v>9458</v>
      </c>
      <c r="C158" s="516" t="s">
        <v>9391</v>
      </c>
    </row>
    <row r="159" spans="1:3">
      <c r="A159" s="513" t="s">
        <v>9460</v>
      </c>
      <c r="B159" s="508" t="s">
        <v>9461</v>
      </c>
      <c r="C159" s="516" t="s">
        <v>10303</v>
      </c>
    </row>
    <row r="160" spans="1:3">
      <c r="A160" s="511" t="s">
        <v>1529</v>
      </c>
      <c r="B160" s="509" t="s">
        <v>9540</v>
      </c>
      <c r="C160" s="515" t="s">
        <v>1529</v>
      </c>
    </row>
    <row r="161" spans="1:3">
      <c r="A161" s="511" t="s">
        <v>1529</v>
      </c>
      <c r="B161" s="510" t="s">
        <v>9541</v>
      </c>
      <c r="C161" s="515" t="s">
        <v>1529</v>
      </c>
    </row>
    <row r="162" spans="1:3">
      <c r="A162" s="513" t="s">
        <v>9542</v>
      </c>
      <c r="B162" s="508" t="s">
        <v>9543</v>
      </c>
      <c r="C162" s="516" t="s">
        <v>9544</v>
      </c>
    </row>
    <row r="163" spans="1:3">
      <c r="A163" s="513" t="s">
        <v>9545</v>
      </c>
      <c r="B163" s="508" t="s">
        <v>9546</v>
      </c>
      <c r="C163" s="516" t="s">
        <v>9547</v>
      </c>
    </row>
    <row r="164" spans="1:3">
      <c r="A164" s="513" t="s">
        <v>9548</v>
      </c>
      <c r="B164" s="508" t="s">
        <v>9549</v>
      </c>
      <c r="C164" s="516" t="s">
        <v>9550</v>
      </c>
    </row>
    <row r="165" spans="1:3">
      <c r="A165" s="513" t="s">
        <v>9551</v>
      </c>
      <c r="B165" s="508" t="s">
        <v>9552</v>
      </c>
      <c r="C165" s="516" t="s">
        <v>9553</v>
      </c>
    </row>
    <row r="166" spans="1:3">
      <c r="A166" s="513" t="s">
        <v>9554</v>
      </c>
      <c r="B166" s="508" t="s">
        <v>9555</v>
      </c>
      <c r="C166" s="516" t="s">
        <v>9391</v>
      </c>
    </row>
    <row r="167" spans="1:3">
      <c r="A167" s="513" t="s">
        <v>9556</v>
      </c>
      <c r="B167" s="508" t="s">
        <v>9557</v>
      </c>
      <c r="C167" s="516" t="s">
        <v>9558</v>
      </c>
    </row>
    <row r="168" spans="1:3">
      <c r="A168" s="511" t="s">
        <v>1529</v>
      </c>
      <c r="B168" s="510" t="s">
        <v>9559</v>
      </c>
      <c r="C168" s="515" t="s">
        <v>1529</v>
      </c>
    </row>
    <row r="169" spans="1:3">
      <c r="A169" s="513" t="s">
        <v>9560</v>
      </c>
      <c r="B169" s="508" t="s">
        <v>9561</v>
      </c>
      <c r="C169" s="516" t="s">
        <v>9562</v>
      </c>
    </row>
    <row r="170" spans="1:3">
      <c r="A170" s="513" t="s">
        <v>9563</v>
      </c>
      <c r="B170" s="508" t="s">
        <v>9564</v>
      </c>
      <c r="C170" s="516" t="s">
        <v>9562</v>
      </c>
    </row>
    <row r="171" spans="1:3">
      <c r="A171" s="513" t="s">
        <v>9565</v>
      </c>
      <c r="B171" s="508" t="s">
        <v>9566</v>
      </c>
      <c r="C171" s="516" t="s">
        <v>9567</v>
      </c>
    </row>
    <row r="172" spans="1:3">
      <c r="A172" s="511" t="s">
        <v>1529</v>
      </c>
      <c r="B172" s="510" t="s">
        <v>9568</v>
      </c>
      <c r="C172" s="515" t="s">
        <v>1529</v>
      </c>
    </row>
    <row r="173" spans="1:3">
      <c r="A173" s="513" t="s">
        <v>9529</v>
      </c>
      <c r="B173" s="508" t="s">
        <v>9530</v>
      </c>
      <c r="C173" s="516" t="s">
        <v>9531</v>
      </c>
    </row>
    <row r="174" spans="1:3">
      <c r="A174" s="513" t="s">
        <v>9569</v>
      </c>
      <c r="B174" s="508" t="s">
        <v>9570</v>
      </c>
      <c r="C174" s="516" t="s">
        <v>9509</v>
      </c>
    </row>
    <row r="175" spans="1:3">
      <c r="A175" s="513" t="s">
        <v>9571</v>
      </c>
      <c r="B175" s="508" t="s">
        <v>9572</v>
      </c>
      <c r="C175" s="516" t="s">
        <v>9573</v>
      </c>
    </row>
    <row r="176" spans="1:3">
      <c r="A176" s="513" t="s">
        <v>9574</v>
      </c>
      <c r="B176" s="508" t="s">
        <v>9575</v>
      </c>
      <c r="C176" s="516" t="s">
        <v>9576</v>
      </c>
    </row>
    <row r="177" spans="1:3">
      <c r="A177" s="513" t="s">
        <v>9577</v>
      </c>
      <c r="B177" s="508" t="s">
        <v>9578</v>
      </c>
      <c r="C177" s="516" t="s">
        <v>9579</v>
      </c>
    </row>
    <row r="178" spans="1:3">
      <c r="A178" s="513" t="s">
        <v>9580</v>
      </c>
      <c r="B178" s="508" t="s">
        <v>9581</v>
      </c>
      <c r="C178" s="516" t="s">
        <v>9404</v>
      </c>
    </row>
    <row r="179" spans="1:3">
      <c r="A179" s="513" t="s">
        <v>9582</v>
      </c>
      <c r="B179" s="508" t="s">
        <v>9583</v>
      </c>
      <c r="C179" s="516" t="s">
        <v>9584</v>
      </c>
    </row>
    <row r="180" spans="1:3">
      <c r="A180" s="511" t="s">
        <v>1529</v>
      </c>
      <c r="B180" s="510" t="s">
        <v>9297</v>
      </c>
      <c r="C180" s="515" t="s">
        <v>1529</v>
      </c>
    </row>
    <row r="181" spans="1:3">
      <c r="A181" s="513" t="s">
        <v>9585</v>
      </c>
      <c r="B181" s="508" t="s">
        <v>9586</v>
      </c>
      <c r="C181" s="516" t="s">
        <v>9587</v>
      </c>
    </row>
    <row r="182" spans="1:3">
      <c r="A182" s="513" t="s">
        <v>9588</v>
      </c>
      <c r="B182" s="508" t="s">
        <v>9589</v>
      </c>
      <c r="C182" s="516" t="s">
        <v>9313</v>
      </c>
    </row>
    <row r="183" spans="1:3">
      <c r="A183" s="513" t="s">
        <v>9453</v>
      </c>
      <c r="B183" s="508" t="s">
        <v>9454</v>
      </c>
      <c r="C183" s="516" t="s">
        <v>9341</v>
      </c>
    </row>
    <row r="184" spans="1:3">
      <c r="A184" s="513" t="s">
        <v>9455</v>
      </c>
      <c r="B184" s="508" t="s">
        <v>9456</v>
      </c>
      <c r="C184" s="516" t="s">
        <v>9344</v>
      </c>
    </row>
    <row r="185" spans="1:3">
      <c r="A185" s="511" t="s">
        <v>1529</v>
      </c>
      <c r="B185" s="509" t="s">
        <v>9590</v>
      </c>
      <c r="C185" s="515" t="s">
        <v>1529</v>
      </c>
    </row>
    <row r="186" spans="1:3">
      <c r="A186" s="511" t="s">
        <v>1529</v>
      </c>
      <c r="B186" s="510" t="s">
        <v>9591</v>
      </c>
      <c r="C186" s="515" t="s">
        <v>1529</v>
      </c>
    </row>
    <row r="187" spans="1:3">
      <c r="A187" s="513" t="s">
        <v>9408</v>
      </c>
      <c r="B187" s="508" t="s">
        <v>9409</v>
      </c>
      <c r="C187" s="516" t="s">
        <v>9410</v>
      </c>
    </row>
    <row r="188" spans="1:3">
      <c r="A188" s="513" t="s">
        <v>9405</v>
      </c>
      <c r="B188" s="508" t="s">
        <v>9406</v>
      </c>
      <c r="C188" s="516" t="s">
        <v>9407</v>
      </c>
    </row>
    <row r="189" spans="1:3">
      <c r="A189" s="511" t="s">
        <v>1529</v>
      </c>
      <c r="B189" s="510" t="s">
        <v>9592</v>
      </c>
      <c r="C189" s="515" t="s">
        <v>1529</v>
      </c>
    </row>
    <row r="190" spans="1:3">
      <c r="A190" s="513" t="s">
        <v>9420</v>
      </c>
      <c r="B190" s="508" t="s">
        <v>9421</v>
      </c>
      <c r="C190" s="516" t="s">
        <v>9419</v>
      </c>
    </row>
    <row r="191" spans="1:3">
      <c r="A191" s="513" t="s">
        <v>9417</v>
      </c>
      <c r="B191" s="508" t="s">
        <v>9418</v>
      </c>
      <c r="C191" s="516" t="s">
        <v>9419</v>
      </c>
    </row>
    <row r="192" spans="1:3">
      <c r="A192" s="513" t="s">
        <v>9593</v>
      </c>
      <c r="B192" s="508" t="s">
        <v>9594</v>
      </c>
      <c r="C192" s="516" t="s">
        <v>9595</v>
      </c>
    </row>
    <row r="193" spans="1:3">
      <c r="A193" s="513" t="s">
        <v>9393</v>
      </c>
      <c r="B193" s="508" t="s">
        <v>9394</v>
      </c>
      <c r="C193" s="516" t="s">
        <v>9395</v>
      </c>
    </row>
    <row r="194" spans="1:3">
      <c r="A194" s="513" t="s">
        <v>9521</v>
      </c>
      <c r="B194" s="508" t="s">
        <v>9522</v>
      </c>
      <c r="C194" s="516" t="s">
        <v>9404</v>
      </c>
    </row>
    <row r="195" spans="1:3">
      <c r="A195" s="513" t="s">
        <v>9519</v>
      </c>
      <c r="B195" s="508" t="s">
        <v>9520</v>
      </c>
      <c r="C195" s="516" t="s">
        <v>9419</v>
      </c>
    </row>
    <row r="196" spans="1:3">
      <c r="A196" s="513" t="s">
        <v>9429</v>
      </c>
      <c r="B196" s="508" t="s">
        <v>9430</v>
      </c>
      <c r="C196" s="516" t="s">
        <v>9366</v>
      </c>
    </row>
    <row r="197" spans="1:3">
      <c r="A197" s="513" t="s">
        <v>9425</v>
      </c>
      <c r="B197" s="508" t="s">
        <v>9426</v>
      </c>
      <c r="C197" s="516" t="s">
        <v>9427</v>
      </c>
    </row>
    <row r="198" spans="1:3">
      <c r="A198" s="513" t="s">
        <v>9516</v>
      </c>
      <c r="B198" s="508" t="s">
        <v>9517</v>
      </c>
      <c r="C198" s="516" t="s">
        <v>9518</v>
      </c>
    </row>
    <row r="199" spans="1:3">
      <c r="A199" s="513" t="s">
        <v>9402</v>
      </c>
      <c r="B199" s="508" t="s">
        <v>9403</v>
      </c>
      <c r="C199" s="516" t="s">
        <v>9404</v>
      </c>
    </row>
    <row r="200" spans="1:3">
      <c r="A200" s="513" t="s">
        <v>9512</v>
      </c>
      <c r="B200" s="508" t="s">
        <v>9513</v>
      </c>
      <c r="C200" s="516" t="s">
        <v>9424</v>
      </c>
    </row>
    <row r="201" spans="1:3">
      <c r="A201" s="513" t="s">
        <v>9514</v>
      </c>
      <c r="B201" s="508" t="s">
        <v>9515</v>
      </c>
      <c r="C201" s="516" t="s">
        <v>9436</v>
      </c>
    </row>
    <row r="202" spans="1:3">
      <c r="A202" s="513" t="s">
        <v>9507</v>
      </c>
      <c r="B202" s="508" t="s">
        <v>9508</v>
      </c>
      <c r="C202" s="516" t="s">
        <v>9509</v>
      </c>
    </row>
    <row r="203" spans="1:3">
      <c r="A203" s="513" t="s">
        <v>9510</v>
      </c>
      <c r="B203" s="508" t="s">
        <v>9511</v>
      </c>
      <c r="C203" s="516" t="s">
        <v>9407</v>
      </c>
    </row>
    <row r="204" spans="1:3">
      <c r="A204" s="511" t="s">
        <v>1529</v>
      </c>
      <c r="B204" s="510" t="s">
        <v>9596</v>
      </c>
      <c r="C204" s="515" t="s">
        <v>1529</v>
      </c>
    </row>
    <row r="205" spans="1:3">
      <c r="A205" s="513" t="s">
        <v>9443</v>
      </c>
      <c r="B205" s="508" t="s">
        <v>9444</v>
      </c>
      <c r="C205" s="516" t="s">
        <v>9445</v>
      </c>
    </row>
    <row r="206" spans="1:3">
      <c r="A206" s="513" t="s">
        <v>9535</v>
      </c>
      <c r="B206" s="508" t="s">
        <v>9536</v>
      </c>
      <c r="C206" s="516" t="s">
        <v>9537</v>
      </c>
    </row>
    <row r="207" spans="1:3">
      <c r="A207" s="513" t="s">
        <v>9532</v>
      </c>
      <c r="B207" s="508" t="s">
        <v>9533</v>
      </c>
      <c r="C207" s="516" t="s">
        <v>9534</v>
      </c>
    </row>
    <row r="208" spans="1:3">
      <c r="A208" s="513" t="s">
        <v>9438</v>
      </c>
      <c r="B208" s="508" t="s">
        <v>9439</v>
      </c>
      <c r="C208" s="516" t="s">
        <v>9427</v>
      </c>
    </row>
    <row r="209" spans="1:3">
      <c r="A209" s="513" t="s">
        <v>9440</v>
      </c>
      <c r="B209" s="508" t="s">
        <v>9441</v>
      </c>
      <c r="C209" s="516" t="s">
        <v>9442</v>
      </c>
    </row>
    <row r="210" spans="1:3">
      <c r="A210" s="513" t="s">
        <v>9538</v>
      </c>
      <c r="B210" s="508" t="s">
        <v>9539</v>
      </c>
      <c r="C210" s="516" t="s">
        <v>9509</v>
      </c>
    </row>
    <row r="211" spans="1:3">
      <c r="A211" s="513" t="s">
        <v>9529</v>
      </c>
      <c r="B211" s="508" t="s">
        <v>9530</v>
      </c>
      <c r="C211" s="516" t="s">
        <v>9531</v>
      </c>
    </row>
    <row r="212" spans="1:3">
      <c r="A212" s="513" t="s">
        <v>9526</v>
      </c>
      <c r="B212" s="508" t="s">
        <v>9527</v>
      </c>
      <c r="C212" s="516" t="s">
        <v>9528</v>
      </c>
    </row>
    <row r="213" spans="1:3">
      <c r="A213" s="511" t="s">
        <v>1529</v>
      </c>
      <c r="B213" s="510" t="s">
        <v>9297</v>
      </c>
      <c r="C213" s="515" t="s">
        <v>1529</v>
      </c>
    </row>
    <row r="214" spans="1:3">
      <c r="A214" s="513" t="s">
        <v>9597</v>
      </c>
      <c r="B214" s="508" t="s">
        <v>9598</v>
      </c>
      <c r="C214" s="516" t="s">
        <v>9567</v>
      </c>
    </row>
    <row r="215" spans="1:3">
      <c r="A215" s="513" t="s">
        <v>9599</v>
      </c>
      <c r="B215" s="508" t="s">
        <v>9600</v>
      </c>
      <c r="C215" s="516" t="s">
        <v>10009</v>
      </c>
    </row>
    <row r="216" spans="1:3">
      <c r="A216" s="513" t="s">
        <v>9453</v>
      </c>
      <c r="B216" s="508" t="s">
        <v>9454</v>
      </c>
      <c r="C216" s="516" t="s">
        <v>9341</v>
      </c>
    </row>
    <row r="217" spans="1:3">
      <c r="A217" s="513" t="s">
        <v>9455</v>
      </c>
      <c r="B217" s="508" t="s">
        <v>9456</v>
      </c>
      <c r="C217" s="516" t="s">
        <v>9344</v>
      </c>
    </row>
    <row r="218" spans="1:3">
      <c r="A218" s="513" t="s">
        <v>9457</v>
      </c>
      <c r="B218" s="508" t="s">
        <v>9458</v>
      </c>
      <c r="C218" s="516" t="s">
        <v>9391</v>
      </c>
    </row>
    <row r="219" spans="1:3">
      <c r="A219" s="513" t="s">
        <v>9460</v>
      </c>
      <c r="B219" s="508" t="s">
        <v>9461</v>
      </c>
      <c r="C219" s="516" t="s">
        <v>10303</v>
      </c>
    </row>
    <row r="220" spans="1:3">
      <c r="A220" s="511" t="s">
        <v>1529</v>
      </c>
      <c r="B220" s="509" t="s">
        <v>9601</v>
      </c>
      <c r="C220" s="515" t="s">
        <v>1529</v>
      </c>
    </row>
    <row r="221" spans="1:3">
      <c r="A221" s="511" t="s">
        <v>1529</v>
      </c>
      <c r="B221" s="510" t="s">
        <v>9602</v>
      </c>
      <c r="C221" s="515" t="s">
        <v>1529</v>
      </c>
    </row>
    <row r="222" spans="1:3">
      <c r="A222" s="513" t="s">
        <v>9603</v>
      </c>
      <c r="B222" s="508" t="s">
        <v>9604</v>
      </c>
      <c r="C222" s="516" t="s">
        <v>9605</v>
      </c>
    </row>
    <row r="223" spans="1:3">
      <c r="A223" s="513" t="s">
        <v>9606</v>
      </c>
      <c r="B223" s="508" t="s">
        <v>9607</v>
      </c>
      <c r="C223" s="516" t="s">
        <v>9608</v>
      </c>
    </row>
    <row r="224" spans="1:3">
      <c r="A224" s="513" t="s">
        <v>9609</v>
      </c>
      <c r="B224" s="508" t="s">
        <v>9610</v>
      </c>
      <c r="C224" s="516" t="s">
        <v>9608</v>
      </c>
    </row>
    <row r="225" spans="1:3">
      <c r="A225" s="513" t="s">
        <v>9611</v>
      </c>
      <c r="B225" s="508" t="s">
        <v>9612</v>
      </c>
      <c r="C225" s="516" t="s">
        <v>9613</v>
      </c>
    </row>
    <row r="226" spans="1:3">
      <c r="A226" s="513" t="s">
        <v>9614</v>
      </c>
      <c r="B226" s="508" t="s">
        <v>9615</v>
      </c>
      <c r="C226" s="516" t="s">
        <v>9616</v>
      </c>
    </row>
    <row r="227" spans="1:3">
      <c r="A227" s="511" t="s">
        <v>1529</v>
      </c>
      <c r="B227" s="510" t="s">
        <v>9617</v>
      </c>
      <c r="C227" s="515" t="s">
        <v>1529</v>
      </c>
    </row>
    <row r="228" spans="1:3">
      <c r="A228" s="513" t="s">
        <v>9405</v>
      </c>
      <c r="B228" s="508" t="s">
        <v>9406</v>
      </c>
      <c r="C228" s="516" t="s">
        <v>9407</v>
      </c>
    </row>
    <row r="229" spans="1:3">
      <c r="A229" s="513" t="s">
        <v>9408</v>
      </c>
      <c r="B229" s="508" t="s">
        <v>9409</v>
      </c>
      <c r="C229" s="516" t="s">
        <v>9410</v>
      </c>
    </row>
    <row r="230" spans="1:3">
      <c r="A230" s="511" t="s">
        <v>1529</v>
      </c>
      <c r="B230" s="510" t="s">
        <v>9618</v>
      </c>
      <c r="C230" s="515" t="s">
        <v>1529</v>
      </c>
    </row>
    <row r="231" spans="1:3">
      <c r="A231" s="513" t="s">
        <v>9420</v>
      </c>
      <c r="B231" s="508" t="s">
        <v>9421</v>
      </c>
      <c r="C231" s="516" t="s">
        <v>9419</v>
      </c>
    </row>
    <row r="232" spans="1:3">
      <c r="A232" s="513" t="s">
        <v>9417</v>
      </c>
      <c r="B232" s="508" t="s">
        <v>9418</v>
      </c>
      <c r="C232" s="516" t="s">
        <v>9419</v>
      </c>
    </row>
    <row r="233" spans="1:3">
      <c r="A233" s="513" t="s">
        <v>9512</v>
      </c>
      <c r="B233" s="508" t="s">
        <v>9513</v>
      </c>
      <c r="C233" s="516" t="s">
        <v>9424</v>
      </c>
    </row>
    <row r="234" spans="1:3">
      <c r="A234" s="513" t="s">
        <v>9514</v>
      </c>
      <c r="B234" s="508" t="s">
        <v>9515</v>
      </c>
      <c r="C234" s="516" t="s">
        <v>9436</v>
      </c>
    </row>
    <row r="235" spans="1:3">
      <c r="A235" s="513" t="s">
        <v>9507</v>
      </c>
      <c r="B235" s="508" t="s">
        <v>9508</v>
      </c>
      <c r="C235" s="516" t="s">
        <v>9509</v>
      </c>
    </row>
    <row r="236" spans="1:3">
      <c r="A236" s="513" t="s">
        <v>9593</v>
      </c>
      <c r="B236" s="508" t="s">
        <v>9594</v>
      </c>
      <c r="C236" s="516" t="s">
        <v>9595</v>
      </c>
    </row>
    <row r="237" spans="1:3">
      <c r="A237" s="513" t="s">
        <v>9402</v>
      </c>
      <c r="B237" s="508" t="s">
        <v>9403</v>
      </c>
      <c r="C237" s="516" t="s">
        <v>9404</v>
      </c>
    </row>
    <row r="238" spans="1:3">
      <c r="A238" s="513" t="s">
        <v>9516</v>
      </c>
      <c r="B238" s="508" t="s">
        <v>9517</v>
      </c>
      <c r="C238" s="516" t="s">
        <v>9518</v>
      </c>
    </row>
    <row r="239" spans="1:3">
      <c r="A239" s="513" t="s">
        <v>9425</v>
      </c>
      <c r="B239" s="508" t="s">
        <v>9426</v>
      </c>
      <c r="C239" s="516" t="s">
        <v>9427</v>
      </c>
    </row>
    <row r="240" spans="1:3">
      <c r="A240" s="513" t="s">
        <v>9429</v>
      </c>
      <c r="B240" s="508" t="s">
        <v>9430</v>
      </c>
      <c r="C240" s="516" t="s">
        <v>9366</v>
      </c>
    </row>
    <row r="241" spans="1:3">
      <c r="A241" s="513" t="s">
        <v>9519</v>
      </c>
      <c r="B241" s="508" t="s">
        <v>9520</v>
      </c>
      <c r="C241" s="516" t="s">
        <v>9419</v>
      </c>
    </row>
    <row r="242" spans="1:3">
      <c r="A242" s="513" t="s">
        <v>9521</v>
      </c>
      <c r="B242" s="508" t="s">
        <v>9522</v>
      </c>
      <c r="C242" s="516" t="s">
        <v>9404</v>
      </c>
    </row>
    <row r="243" spans="1:3">
      <c r="A243" s="513" t="s">
        <v>9393</v>
      </c>
      <c r="B243" s="508" t="s">
        <v>9394</v>
      </c>
      <c r="C243" s="516" t="s">
        <v>9395</v>
      </c>
    </row>
    <row r="244" spans="1:3">
      <c r="A244" s="513" t="s">
        <v>9619</v>
      </c>
      <c r="B244" s="508" t="s">
        <v>9620</v>
      </c>
      <c r="C244" s="516" t="s">
        <v>9621</v>
      </c>
    </row>
    <row r="245" spans="1:3">
      <c r="A245" s="511" t="s">
        <v>1529</v>
      </c>
      <c r="B245" s="510" t="s">
        <v>9622</v>
      </c>
      <c r="C245" s="515" t="s">
        <v>1529</v>
      </c>
    </row>
    <row r="246" spans="1:3">
      <c r="A246" s="513" t="s">
        <v>9623</v>
      </c>
      <c r="B246" s="508" t="s">
        <v>9624</v>
      </c>
      <c r="C246" s="516" t="s">
        <v>9625</v>
      </c>
    </row>
    <row r="247" spans="1:3">
      <c r="A247" s="513" t="s">
        <v>9626</v>
      </c>
      <c r="B247" s="508" t="s">
        <v>9627</v>
      </c>
      <c r="C247" s="516" t="s">
        <v>9558</v>
      </c>
    </row>
    <row r="248" spans="1:3">
      <c r="A248" s="511" t="s">
        <v>1529</v>
      </c>
      <c r="B248" s="510" t="s">
        <v>9596</v>
      </c>
      <c r="C248" s="515" t="s">
        <v>1529</v>
      </c>
    </row>
    <row r="249" spans="1:3">
      <c r="A249" s="513" t="s">
        <v>9526</v>
      </c>
      <c r="B249" s="508" t="s">
        <v>9527</v>
      </c>
      <c r="C249" s="516" t="s">
        <v>9528</v>
      </c>
    </row>
    <row r="250" spans="1:3">
      <c r="A250" s="513" t="s">
        <v>9529</v>
      </c>
      <c r="B250" s="508" t="s">
        <v>9530</v>
      </c>
      <c r="C250" s="516" t="s">
        <v>9531</v>
      </c>
    </row>
    <row r="251" spans="1:3">
      <c r="A251" s="513" t="s">
        <v>9532</v>
      </c>
      <c r="B251" s="508" t="s">
        <v>9533</v>
      </c>
      <c r="C251" s="516" t="s">
        <v>9534</v>
      </c>
    </row>
    <row r="252" spans="1:3">
      <c r="A252" s="513" t="s">
        <v>9438</v>
      </c>
      <c r="B252" s="508" t="s">
        <v>9439</v>
      </c>
      <c r="C252" s="516" t="s">
        <v>9427</v>
      </c>
    </row>
    <row r="253" spans="1:3">
      <c r="A253" s="513" t="s">
        <v>9440</v>
      </c>
      <c r="B253" s="508" t="s">
        <v>9441</v>
      </c>
      <c r="C253" s="516" t="s">
        <v>9442</v>
      </c>
    </row>
    <row r="254" spans="1:3">
      <c r="A254" s="513" t="s">
        <v>9443</v>
      </c>
      <c r="B254" s="508" t="s">
        <v>9444</v>
      </c>
      <c r="C254" s="516" t="s">
        <v>9445</v>
      </c>
    </row>
    <row r="255" spans="1:3">
      <c r="A255" s="513" t="s">
        <v>9535</v>
      </c>
      <c r="B255" s="508" t="s">
        <v>9536</v>
      </c>
      <c r="C255" s="516" t="s">
        <v>9537</v>
      </c>
    </row>
    <row r="256" spans="1:3">
      <c r="A256" s="513" t="s">
        <v>9628</v>
      </c>
      <c r="B256" s="508" t="s">
        <v>9629</v>
      </c>
      <c r="C256" s="516" t="s">
        <v>9404</v>
      </c>
    </row>
    <row r="257" spans="1:3">
      <c r="A257" s="513" t="s">
        <v>9630</v>
      </c>
      <c r="B257" s="508" t="s">
        <v>9631</v>
      </c>
      <c r="C257" s="516" t="s">
        <v>9632</v>
      </c>
    </row>
    <row r="258" spans="1:3">
      <c r="A258" s="511" t="s">
        <v>1529</v>
      </c>
      <c r="B258" s="510" t="s">
        <v>9297</v>
      </c>
      <c r="C258" s="515" t="s">
        <v>1529</v>
      </c>
    </row>
    <row r="259" spans="1:3">
      <c r="A259" s="513" t="s">
        <v>9633</v>
      </c>
      <c r="B259" s="508" t="s">
        <v>9634</v>
      </c>
      <c r="C259" s="516" t="s">
        <v>11771</v>
      </c>
    </row>
    <row r="260" spans="1:3">
      <c r="A260" s="513" t="s">
        <v>9597</v>
      </c>
      <c r="B260" s="508" t="s">
        <v>9598</v>
      </c>
      <c r="C260" s="516" t="s">
        <v>9567</v>
      </c>
    </row>
    <row r="261" spans="1:3">
      <c r="A261" s="513" t="s">
        <v>9599</v>
      </c>
      <c r="B261" s="508" t="s">
        <v>9600</v>
      </c>
      <c r="C261" s="516" t="s">
        <v>10009</v>
      </c>
    </row>
    <row r="262" spans="1:3">
      <c r="A262" s="513" t="s">
        <v>9453</v>
      </c>
      <c r="B262" s="508" t="s">
        <v>9454</v>
      </c>
      <c r="C262" s="516" t="s">
        <v>9341</v>
      </c>
    </row>
    <row r="263" spans="1:3">
      <c r="A263" s="513" t="s">
        <v>9455</v>
      </c>
      <c r="B263" s="508" t="s">
        <v>9456</v>
      </c>
      <c r="C263" s="516" t="s">
        <v>9344</v>
      </c>
    </row>
    <row r="264" spans="1:3">
      <c r="A264" s="513" t="s">
        <v>9457</v>
      </c>
      <c r="B264" s="508" t="s">
        <v>9458</v>
      </c>
      <c r="C264" s="516" t="s">
        <v>9391</v>
      </c>
    </row>
    <row r="265" spans="1:3">
      <c r="A265" s="513" t="s">
        <v>9460</v>
      </c>
      <c r="B265" s="508" t="s">
        <v>9461</v>
      </c>
      <c r="C265" s="516" t="s">
        <v>10303</v>
      </c>
    </row>
    <row r="266" spans="1:3">
      <c r="A266" s="511" t="s">
        <v>1529</v>
      </c>
      <c r="B266" s="509" t="s">
        <v>9635</v>
      </c>
      <c r="C266" s="515" t="s">
        <v>1529</v>
      </c>
    </row>
    <row r="267" spans="1:3">
      <c r="A267" s="511" t="s">
        <v>1529</v>
      </c>
      <c r="B267" s="510" t="s">
        <v>9636</v>
      </c>
      <c r="C267" s="515" t="s">
        <v>1529</v>
      </c>
    </row>
    <row r="268" spans="1:3">
      <c r="A268" s="513" t="s">
        <v>9420</v>
      </c>
      <c r="B268" s="508" t="s">
        <v>9421</v>
      </c>
      <c r="C268" s="516" t="s">
        <v>9419</v>
      </c>
    </row>
    <row r="269" spans="1:3">
      <c r="A269" s="513" t="s">
        <v>9417</v>
      </c>
      <c r="B269" s="508" t="s">
        <v>9418</v>
      </c>
      <c r="C269" s="516" t="s">
        <v>9419</v>
      </c>
    </row>
    <row r="270" spans="1:3">
      <c r="A270" s="513" t="s">
        <v>9512</v>
      </c>
      <c r="B270" s="508" t="s">
        <v>9513</v>
      </c>
      <c r="C270" s="516" t="s">
        <v>9424</v>
      </c>
    </row>
    <row r="271" spans="1:3">
      <c r="A271" s="513" t="s">
        <v>9420</v>
      </c>
      <c r="B271" s="508" t="s">
        <v>9421</v>
      </c>
      <c r="C271" s="516" t="s">
        <v>9419</v>
      </c>
    </row>
    <row r="272" spans="1:3">
      <c r="A272" s="513" t="s">
        <v>9417</v>
      </c>
      <c r="B272" s="508" t="s">
        <v>9418</v>
      </c>
      <c r="C272" s="516" t="s">
        <v>9419</v>
      </c>
    </row>
    <row r="273" spans="1:3">
      <c r="A273" s="513" t="s">
        <v>9420</v>
      </c>
      <c r="B273" s="508" t="s">
        <v>9421</v>
      </c>
      <c r="C273" s="516" t="s">
        <v>9419</v>
      </c>
    </row>
    <row r="274" spans="1:3">
      <c r="A274" s="513" t="s">
        <v>9417</v>
      </c>
      <c r="B274" s="508" t="s">
        <v>9418</v>
      </c>
      <c r="C274" s="516" t="s">
        <v>9419</v>
      </c>
    </row>
    <row r="275" spans="1:3">
      <c r="A275" s="513" t="s">
        <v>9512</v>
      </c>
      <c r="B275" s="508" t="s">
        <v>9513</v>
      </c>
      <c r="C275" s="516" t="s">
        <v>9424</v>
      </c>
    </row>
    <row r="276" spans="1:3">
      <c r="A276" s="513" t="s">
        <v>9512</v>
      </c>
      <c r="B276" s="508" t="s">
        <v>9513</v>
      </c>
      <c r="C276" s="516" t="s">
        <v>9424</v>
      </c>
    </row>
    <row r="277" spans="1:3">
      <c r="A277" s="513" t="s">
        <v>9512</v>
      </c>
      <c r="B277" s="508" t="s">
        <v>9513</v>
      </c>
      <c r="C277" s="516" t="s">
        <v>9424</v>
      </c>
    </row>
    <row r="278" spans="1:3">
      <c r="A278" s="511" t="s">
        <v>1529</v>
      </c>
      <c r="B278" s="510" t="s">
        <v>9638</v>
      </c>
      <c r="C278" s="515" t="s">
        <v>1529</v>
      </c>
    </row>
    <row r="279" spans="1:3">
      <c r="A279" s="513" t="s">
        <v>9420</v>
      </c>
      <c r="B279" s="508" t="s">
        <v>9421</v>
      </c>
      <c r="C279" s="516" t="s">
        <v>9419</v>
      </c>
    </row>
    <row r="280" spans="1:3">
      <c r="A280" s="513" t="s">
        <v>9417</v>
      </c>
      <c r="B280" s="508" t="s">
        <v>9418</v>
      </c>
      <c r="C280" s="516" t="s">
        <v>9419</v>
      </c>
    </row>
    <row r="281" spans="1:3">
      <c r="A281" s="513" t="s">
        <v>9523</v>
      </c>
      <c r="B281" s="508" t="s">
        <v>9524</v>
      </c>
      <c r="C281" s="516" t="s">
        <v>9410</v>
      </c>
    </row>
    <row r="282" spans="1:3">
      <c r="A282" s="513" t="s">
        <v>9420</v>
      </c>
      <c r="B282" s="508" t="s">
        <v>9421</v>
      </c>
      <c r="C282" s="516" t="s">
        <v>9419</v>
      </c>
    </row>
    <row r="283" spans="1:3">
      <c r="A283" s="513" t="s">
        <v>9417</v>
      </c>
      <c r="B283" s="508" t="s">
        <v>9418</v>
      </c>
      <c r="C283" s="516" t="s">
        <v>9419</v>
      </c>
    </row>
    <row r="284" spans="1:3">
      <c r="A284" s="513" t="s">
        <v>9420</v>
      </c>
      <c r="B284" s="508" t="s">
        <v>9421</v>
      </c>
      <c r="C284" s="516" t="s">
        <v>9419</v>
      </c>
    </row>
    <row r="285" spans="1:3">
      <c r="A285" s="513" t="s">
        <v>9417</v>
      </c>
      <c r="B285" s="508" t="s">
        <v>9418</v>
      </c>
      <c r="C285" s="516" t="s">
        <v>9419</v>
      </c>
    </row>
    <row r="286" spans="1:3">
      <c r="A286" s="511" t="s">
        <v>1529</v>
      </c>
      <c r="B286" s="510" t="s">
        <v>9639</v>
      </c>
      <c r="C286" s="515" t="s">
        <v>1529</v>
      </c>
    </row>
    <row r="287" spans="1:3">
      <c r="A287" s="513" t="s">
        <v>9512</v>
      </c>
      <c r="B287" s="508" t="s">
        <v>9513</v>
      </c>
      <c r="C287" s="516" t="s">
        <v>9424</v>
      </c>
    </row>
    <row r="288" spans="1:3">
      <c r="A288" s="513" t="s">
        <v>9512</v>
      </c>
      <c r="B288" s="508" t="s">
        <v>9513</v>
      </c>
      <c r="C288" s="516" t="s">
        <v>9424</v>
      </c>
    </row>
    <row r="289" spans="1:3">
      <c r="A289" s="513" t="s">
        <v>9512</v>
      </c>
      <c r="B289" s="508" t="s">
        <v>9513</v>
      </c>
      <c r="C289" s="516" t="s">
        <v>9424</v>
      </c>
    </row>
    <row r="290" spans="1:3">
      <c r="A290" s="513" t="s">
        <v>9512</v>
      </c>
      <c r="B290" s="508" t="s">
        <v>9513</v>
      </c>
      <c r="C290" s="516" t="s">
        <v>9424</v>
      </c>
    </row>
    <row r="291" spans="1:3">
      <c r="A291" s="513" t="s">
        <v>9507</v>
      </c>
      <c r="B291" s="508" t="s">
        <v>9508</v>
      </c>
      <c r="C291" s="516" t="s">
        <v>9509</v>
      </c>
    </row>
    <row r="292" spans="1:3">
      <c r="A292" s="511" t="s">
        <v>1529</v>
      </c>
      <c r="B292" s="510" t="s">
        <v>9640</v>
      </c>
      <c r="C292" s="515" t="s">
        <v>1529</v>
      </c>
    </row>
    <row r="293" spans="1:3">
      <c r="A293" s="513" t="s">
        <v>9641</v>
      </c>
      <c r="B293" s="508" t="s">
        <v>9642</v>
      </c>
      <c r="C293" s="516" t="s">
        <v>9643</v>
      </c>
    </row>
    <row r="294" spans="1:3">
      <c r="A294" s="513" t="s">
        <v>9646</v>
      </c>
      <c r="B294" s="508" t="s">
        <v>9647</v>
      </c>
      <c r="C294" s="516" t="s">
        <v>9398</v>
      </c>
    </row>
    <row r="295" spans="1:3">
      <c r="A295" s="513" t="s">
        <v>9644</v>
      </c>
      <c r="B295" s="508" t="s">
        <v>9645</v>
      </c>
      <c r="C295" s="516" t="s">
        <v>9398</v>
      </c>
    </row>
    <row r="296" spans="1:3">
      <c r="A296" s="513" t="s">
        <v>9648</v>
      </c>
      <c r="B296" s="508" t="s">
        <v>9649</v>
      </c>
      <c r="C296" s="516" t="s">
        <v>9398</v>
      </c>
    </row>
    <row r="297" spans="1:3">
      <c r="A297" s="513" t="s">
        <v>9650</v>
      </c>
      <c r="B297" s="508" t="s">
        <v>9651</v>
      </c>
      <c r="C297" s="516" t="s">
        <v>9398</v>
      </c>
    </row>
    <row r="298" spans="1:3">
      <c r="A298" s="513" t="s">
        <v>9652</v>
      </c>
      <c r="B298" s="508" t="s">
        <v>9653</v>
      </c>
      <c r="C298" s="516" t="s">
        <v>9654</v>
      </c>
    </row>
    <row r="299" spans="1:3">
      <c r="A299" s="513" t="s">
        <v>9641</v>
      </c>
      <c r="B299" s="508" t="s">
        <v>9642</v>
      </c>
      <c r="C299" s="516" t="s">
        <v>9643</v>
      </c>
    </row>
    <row r="300" spans="1:3">
      <c r="A300" s="513" t="s">
        <v>9644</v>
      </c>
      <c r="B300" s="508" t="s">
        <v>9645</v>
      </c>
      <c r="C300" s="516" t="s">
        <v>9398</v>
      </c>
    </row>
    <row r="301" spans="1:3">
      <c r="A301" s="513" t="s">
        <v>9646</v>
      </c>
      <c r="B301" s="508" t="s">
        <v>9647</v>
      </c>
      <c r="C301" s="516" t="s">
        <v>9398</v>
      </c>
    </row>
    <row r="302" spans="1:3">
      <c r="A302" s="513" t="s">
        <v>9648</v>
      </c>
      <c r="B302" s="508" t="s">
        <v>9649</v>
      </c>
      <c r="C302" s="516" t="s">
        <v>9398</v>
      </c>
    </row>
    <row r="303" spans="1:3">
      <c r="A303" s="513" t="s">
        <v>9650</v>
      </c>
      <c r="B303" s="508" t="s">
        <v>9651</v>
      </c>
      <c r="C303" s="516" t="s">
        <v>9398</v>
      </c>
    </row>
    <row r="304" spans="1:3">
      <c r="A304" s="513" t="s">
        <v>9652</v>
      </c>
      <c r="B304" s="508" t="s">
        <v>9653</v>
      </c>
      <c r="C304" s="516" t="s">
        <v>9654</v>
      </c>
    </row>
    <row r="305" spans="1:3">
      <c r="A305" s="511" t="s">
        <v>1529</v>
      </c>
      <c r="B305" s="510" t="s">
        <v>9655</v>
      </c>
      <c r="C305" s="515" t="s">
        <v>1529</v>
      </c>
    </row>
    <row r="306" spans="1:3">
      <c r="A306" s="513" t="s">
        <v>9420</v>
      </c>
      <c r="B306" s="508" t="s">
        <v>9421</v>
      </c>
      <c r="C306" s="516" t="s">
        <v>9419</v>
      </c>
    </row>
    <row r="307" spans="1:3">
      <c r="A307" s="513" t="s">
        <v>9417</v>
      </c>
      <c r="B307" s="508" t="s">
        <v>9418</v>
      </c>
      <c r="C307" s="516" t="s">
        <v>9419</v>
      </c>
    </row>
    <row r="308" spans="1:3">
      <c r="A308" s="513" t="s">
        <v>9420</v>
      </c>
      <c r="B308" s="508" t="s">
        <v>9421</v>
      </c>
      <c r="C308" s="516" t="s">
        <v>9419</v>
      </c>
    </row>
    <row r="309" spans="1:3">
      <c r="A309" s="513" t="s">
        <v>9417</v>
      </c>
      <c r="B309" s="508" t="s">
        <v>9418</v>
      </c>
      <c r="C309" s="516" t="s">
        <v>9419</v>
      </c>
    </row>
    <row r="310" spans="1:3">
      <c r="A310" s="513" t="s">
        <v>9656</v>
      </c>
      <c r="B310" s="508" t="s">
        <v>9657</v>
      </c>
      <c r="C310" s="516" t="s">
        <v>9419</v>
      </c>
    </row>
    <row r="311" spans="1:3">
      <c r="A311" s="513" t="s">
        <v>9420</v>
      </c>
      <c r="B311" s="508" t="s">
        <v>9421</v>
      </c>
      <c r="C311" s="516" t="s">
        <v>9419</v>
      </c>
    </row>
    <row r="312" spans="1:3">
      <c r="A312" s="513" t="s">
        <v>9417</v>
      </c>
      <c r="B312" s="508" t="s">
        <v>9418</v>
      </c>
      <c r="C312" s="516" t="s">
        <v>9419</v>
      </c>
    </row>
    <row r="313" spans="1:3">
      <c r="A313" s="511" t="s">
        <v>1529</v>
      </c>
      <c r="B313" s="510" t="s">
        <v>9658</v>
      </c>
      <c r="C313" s="515" t="s">
        <v>1529</v>
      </c>
    </row>
    <row r="314" spans="1:3">
      <c r="A314" s="513" t="s">
        <v>9659</v>
      </c>
      <c r="B314" s="508" t="s">
        <v>9660</v>
      </c>
      <c r="C314" s="516" t="s">
        <v>9621</v>
      </c>
    </row>
    <row r="315" spans="1:3">
      <c r="A315" s="513" t="s">
        <v>9512</v>
      </c>
      <c r="B315" s="508" t="s">
        <v>9513</v>
      </c>
      <c r="C315" s="516" t="s">
        <v>9424</v>
      </c>
    </row>
    <row r="316" spans="1:3">
      <c r="A316" s="513" t="s">
        <v>9661</v>
      </c>
      <c r="B316" s="508" t="s">
        <v>9662</v>
      </c>
      <c r="C316" s="516" t="s">
        <v>9576</v>
      </c>
    </row>
    <row r="317" spans="1:3">
      <c r="A317" s="513" t="s">
        <v>9665</v>
      </c>
      <c r="B317" s="508" t="s">
        <v>9666</v>
      </c>
      <c r="C317" s="516" t="s">
        <v>9398</v>
      </c>
    </row>
    <row r="318" spans="1:3">
      <c r="A318" s="513" t="s">
        <v>9663</v>
      </c>
      <c r="B318" s="508" t="s">
        <v>9664</v>
      </c>
      <c r="C318" s="516" t="s">
        <v>9404</v>
      </c>
    </row>
    <row r="319" spans="1:3">
      <c r="A319" s="513" t="s">
        <v>9667</v>
      </c>
      <c r="B319" s="508" t="s">
        <v>9668</v>
      </c>
      <c r="C319" s="516" t="s">
        <v>9669</v>
      </c>
    </row>
    <row r="320" spans="1:3">
      <c r="A320" s="513" t="s">
        <v>9512</v>
      </c>
      <c r="B320" s="508" t="s">
        <v>9513</v>
      </c>
      <c r="C320" s="516" t="s">
        <v>9424</v>
      </c>
    </row>
    <row r="321" spans="1:3">
      <c r="A321" s="513" t="s">
        <v>9659</v>
      </c>
      <c r="B321" s="508" t="s">
        <v>9660</v>
      </c>
      <c r="C321" s="516" t="s">
        <v>9621</v>
      </c>
    </row>
    <row r="322" spans="1:3">
      <c r="A322" s="513" t="s">
        <v>9512</v>
      </c>
      <c r="B322" s="508" t="s">
        <v>9513</v>
      </c>
      <c r="C322" s="516" t="s">
        <v>9424</v>
      </c>
    </row>
    <row r="323" spans="1:3">
      <c r="A323" s="513" t="s">
        <v>9661</v>
      </c>
      <c r="B323" s="508" t="s">
        <v>9662</v>
      </c>
      <c r="C323" s="516" t="s">
        <v>9576</v>
      </c>
    </row>
    <row r="324" spans="1:3">
      <c r="A324" s="513" t="s">
        <v>9663</v>
      </c>
      <c r="B324" s="508" t="s">
        <v>9664</v>
      </c>
      <c r="C324" s="516" t="s">
        <v>9404</v>
      </c>
    </row>
    <row r="325" spans="1:3">
      <c r="A325" s="513" t="s">
        <v>9665</v>
      </c>
      <c r="B325" s="508" t="s">
        <v>9666</v>
      </c>
      <c r="C325" s="516" t="s">
        <v>9398</v>
      </c>
    </row>
    <row r="326" spans="1:3">
      <c r="A326" s="513" t="s">
        <v>9667</v>
      </c>
      <c r="B326" s="508" t="s">
        <v>9668</v>
      </c>
      <c r="C326" s="516" t="s">
        <v>9669</v>
      </c>
    </row>
    <row r="327" spans="1:3">
      <c r="A327" s="513" t="s">
        <v>9512</v>
      </c>
      <c r="B327" s="508" t="s">
        <v>9513</v>
      </c>
      <c r="C327" s="516" t="s">
        <v>9424</v>
      </c>
    </row>
    <row r="328" spans="1:3">
      <c r="A328" s="511" t="s">
        <v>1529</v>
      </c>
      <c r="B328" s="510" t="s">
        <v>9670</v>
      </c>
      <c r="C328" s="515" t="s">
        <v>1529</v>
      </c>
    </row>
    <row r="329" spans="1:3">
      <c r="A329" s="513" t="s">
        <v>9671</v>
      </c>
      <c r="B329" s="508" t="s">
        <v>9672</v>
      </c>
      <c r="C329" s="516" t="s">
        <v>9673</v>
      </c>
    </row>
    <row r="330" spans="1:3">
      <c r="A330" s="513" t="s">
        <v>9671</v>
      </c>
      <c r="B330" s="508" t="s">
        <v>9672</v>
      </c>
      <c r="C330" s="516" t="s">
        <v>9673</v>
      </c>
    </row>
    <row r="331" spans="1:3">
      <c r="A331" s="511" t="s">
        <v>1529</v>
      </c>
      <c r="B331" s="510" t="s">
        <v>9674</v>
      </c>
      <c r="C331" s="515" t="s">
        <v>1529</v>
      </c>
    </row>
    <row r="332" spans="1:3">
      <c r="A332" s="513" t="s">
        <v>9659</v>
      </c>
      <c r="B332" s="508" t="s">
        <v>9660</v>
      </c>
      <c r="C332" s="516" t="s">
        <v>9621</v>
      </c>
    </row>
    <row r="333" spans="1:3">
      <c r="A333" s="513" t="s">
        <v>9512</v>
      </c>
      <c r="B333" s="508" t="s">
        <v>9513</v>
      </c>
      <c r="C333" s="516" t="s">
        <v>9424</v>
      </c>
    </row>
    <row r="334" spans="1:3">
      <c r="A334" s="513" t="s">
        <v>9661</v>
      </c>
      <c r="B334" s="508" t="s">
        <v>9662</v>
      </c>
      <c r="C334" s="516" t="s">
        <v>9576</v>
      </c>
    </row>
    <row r="335" spans="1:3">
      <c r="A335" s="513" t="s">
        <v>9665</v>
      </c>
      <c r="B335" s="508" t="s">
        <v>9666</v>
      </c>
      <c r="C335" s="516" t="s">
        <v>9398</v>
      </c>
    </row>
    <row r="336" spans="1:3">
      <c r="A336" s="513" t="s">
        <v>9663</v>
      </c>
      <c r="B336" s="508" t="s">
        <v>9664</v>
      </c>
      <c r="C336" s="516" t="s">
        <v>9404</v>
      </c>
    </row>
    <row r="337" spans="1:3">
      <c r="A337" s="513" t="s">
        <v>9667</v>
      </c>
      <c r="B337" s="508" t="s">
        <v>9668</v>
      </c>
      <c r="C337" s="516" t="s">
        <v>9669</v>
      </c>
    </row>
    <row r="338" spans="1:3">
      <c r="A338" s="513" t="s">
        <v>9512</v>
      </c>
      <c r="B338" s="508" t="s">
        <v>9513</v>
      </c>
      <c r="C338" s="516" t="s">
        <v>9424</v>
      </c>
    </row>
    <row r="339" spans="1:3">
      <c r="A339" s="513" t="s">
        <v>9659</v>
      </c>
      <c r="B339" s="508" t="s">
        <v>9660</v>
      </c>
      <c r="C339" s="516" t="s">
        <v>9621</v>
      </c>
    </row>
    <row r="340" spans="1:3">
      <c r="A340" s="513" t="s">
        <v>9512</v>
      </c>
      <c r="B340" s="508" t="s">
        <v>9513</v>
      </c>
      <c r="C340" s="516" t="s">
        <v>9424</v>
      </c>
    </row>
    <row r="341" spans="1:3">
      <c r="A341" s="513" t="s">
        <v>9661</v>
      </c>
      <c r="B341" s="508" t="s">
        <v>9662</v>
      </c>
      <c r="C341" s="516" t="s">
        <v>9576</v>
      </c>
    </row>
    <row r="342" spans="1:3">
      <c r="A342" s="513" t="s">
        <v>9663</v>
      </c>
      <c r="B342" s="508" t="s">
        <v>9664</v>
      </c>
      <c r="C342" s="516" t="s">
        <v>9404</v>
      </c>
    </row>
    <row r="343" spans="1:3">
      <c r="A343" s="513" t="s">
        <v>9665</v>
      </c>
      <c r="B343" s="508" t="s">
        <v>9666</v>
      </c>
      <c r="C343" s="516" t="s">
        <v>9398</v>
      </c>
    </row>
    <row r="344" spans="1:3">
      <c r="A344" s="513" t="s">
        <v>9667</v>
      </c>
      <c r="B344" s="508" t="s">
        <v>9668</v>
      </c>
      <c r="C344" s="516" t="s">
        <v>9669</v>
      </c>
    </row>
    <row r="345" spans="1:3">
      <c r="A345" s="513" t="s">
        <v>9512</v>
      </c>
      <c r="B345" s="508" t="s">
        <v>9513</v>
      </c>
      <c r="C345" s="516" t="s">
        <v>9424</v>
      </c>
    </row>
    <row r="346" spans="1:3">
      <c r="A346" s="511" t="s">
        <v>1529</v>
      </c>
      <c r="B346" s="510" t="s">
        <v>9675</v>
      </c>
      <c r="C346" s="515" t="s">
        <v>1529</v>
      </c>
    </row>
    <row r="347" spans="1:3">
      <c r="A347" s="513" t="s">
        <v>9671</v>
      </c>
      <c r="B347" s="508" t="s">
        <v>9672</v>
      </c>
      <c r="C347" s="516" t="s">
        <v>9673</v>
      </c>
    </row>
    <row r="348" spans="1:3">
      <c r="A348" s="513" t="s">
        <v>9676</v>
      </c>
      <c r="B348" s="508" t="s">
        <v>9677</v>
      </c>
      <c r="C348" s="516" t="s">
        <v>9678</v>
      </c>
    </row>
    <row r="349" spans="1:3">
      <c r="A349" s="513" t="s">
        <v>9679</v>
      </c>
      <c r="B349" s="508" t="s">
        <v>9680</v>
      </c>
      <c r="C349" s="516" t="s">
        <v>9681</v>
      </c>
    </row>
    <row r="350" spans="1:3">
      <c r="A350" s="513" t="s">
        <v>9682</v>
      </c>
      <c r="B350" s="508" t="s">
        <v>9683</v>
      </c>
      <c r="C350" s="516" t="s">
        <v>9673</v>
      </c>
    </row>
    <row r="351" spans="1:3">
      <c r="A351" s="513" t="s">
        <v>9684</v>
      </c>
      <c r="B351" s="508" t="s">
        <v>9685</v>
      </c>
      <c r="C351" s="516" t="s">
        <v>9398</v>
      </c>
    </row>
    <row r="352" spans="1:3">
      <c r="A352" s="513" t="s">
        <v>9671</v>
      </c>
      <c r="B352" s="508" t="s">
        <v>9672</v>
      </c>
      <c r="C352" s="516" t="s">
        <v>9673</v>
      </c>
    </row>
    <row r="353" spans="1:3">
      <c r="A353" s="511" t="s">
        <v>1529</v>
      </c>
      <c r="B353" s="510" t="s">
        <v>9686</v>
      </c>
      <c r="C353" s="515" t="s">
        <v>1529</v>
      </c>
    </row>
    <row r="354" spans="1:3">
      <c r="A354" s="513" t="s">
        <v>9687</v>
      </c>
      <c r="B354" s="508" t="s">
        <v>9688</v>
      </c>
      <c r="C354" s="516" t="s">
        <v>9643</v>
      </c>
    </row>
    <row r="355" spans="1:3">
      <c r="A355" s="513" t="s">
        <v>9689</v>
      </c>
      <c r="B355" s="508" t="s">
        <v>9690</v>
      </c>
      <c r="C355" s="516" t="s">
        <v>9643</v>
      </c>
    </row>
    <row r="356" spans="1:3">
      <c r="A356" s="513" t="s">
        <v>9641</v>
      </c>
      <c r="B356" s="508" t="s">
        <v>9642</v>
      </c>
      <c r="C356" s="516" t="s">
        <v>9643</v>
      </c>
    </row>
    <row r="357" spans="1:3">
      <c r="A357" s="513" t="s">
        <v>9646</v>
      </c>
      <c r="B357" s="508" t="s">
        <v>9647</v>
      </c>
      <c r="C357" s="516" t="s">
        <v>9398</v>
      </c>
    </row>
    <row r="358" spans="1:3">
      <c r="A358" s="513" t="s">
        <v>9644</v>
      </c>
      <c r="B358" s="508" t="s">
        <v>9645</v>
      </c>
      <c r="C358" s="516" t="s">
        <v>9398</v>
      </c>
    </row>
    <row r="359" spans="1:3">
      <c r="A359" s="513" t="s">
        <v>9648</v>
      </c>
      <c r="B359" s="508" t="s">
        <v>9649</v>
      </c>
      <c r="C359" s="516" t="s">
        <v>9398</v>
      </c>
    </row>
    <row r="360" spans="1:3">
      <c r="A360" s="513" t="s">
        <v>9650</v>
      </c>
      <c r="B360" s="508" t="s">
        <v>9651</v>
      </c>
      <c r="C360" s="516" t="s">
        <v>9398</v>
      </c>
    </row>
    <row r="361" spans="1:3">
      <c r="A361" s="513" t="s">
        <v>9652</v>
      </c>
      <c r="B361" s="508" t="s">
        <v>9653</v>
      </c>
      <c r="C361" s="516" t="s">
        <v>9654</v>
      </c>
    </row>
    <row r="362" spans="1:3">
      <c r="A362" s="513" t="s">
        <v>9691</v>
      </c>
      <c r="B362" s="508" t="s">
        <v>9692</v>
      </c>
      <c r="C362" s="516" t="s">
        <v>9562</v>
      </c>
    </row>
    <row r="363" spans="1:3">
      <c r="A363" s="513" t="s">
        <v>9641</v>
      </c>
      <c r="B363" s="508" t="s">
        <v>9642</v>
      </c>
      <c r="C363" s="516" t="s">
        <v>9643</v>
      </c>
    </row>
    <row r="364" spans="1:3">
      <c r="A364" s="513" t="s">
        <v>9644</v>
      </c>
      <c r="B364" s="508" t="s">
        <v>9645</v>
      </c>
      <c r="C364" s="516" t="s">
        <v>9398</v>
      </c>
    </row>
    <row r="365" spans="1:3">
      <c r="A365" s="513" t="s">
        <v>9646</v>
      </c>
      <c r="B365" s="508" t="s">
        <v>9647</v>
      </c>
      <c r="C365" s="516" t="s">
        <v>9398</v>
      </c>
    </row>
    <row r="366" spans="1:3">
      <c r="A366" s="513" t="s">
        <v>9648</v>
      </c>
      <c r="B366" s="508" t="s">
        <v>9649</v>
      </c>
      <c r="C366" s="516" t="s">
        <v>9398</v>
      </c>
    </row>
    <row r="367" spans="1:3">
      <c r="A367" s="513" t="s">
        <v>9650</v>
      </c>
      <c r="B367" s="508" t="s">
        <v>9651</v>
      </c>
      <c r="C367" s="516" t="s">
        <v>9398</v>
      </c>
    </row>
    <row r="368" spans="1:3">
      <c r="A368" s="513" t="s">
        <v>9652</v>
      </c>
      <c r="B368" s="508" t="s">
        <v>9653</v>
      </c>
      <c r="C368" s="516" t="s">
        <v>9654</v>
      </c>
    </row>
    <row r="369" spans="1:3">
      <c r="A369" s="511" t="s">
        <v>1529</v>
      </c>
      <c r="B369" s="509" t="s">
        <v>9693</v>
      </c>
      <c r="C369" s="515" t="s">
        <v>1529</v>
      </c>
    </row>
    <row r="370" spans="1:3">
      <c r="A370" s="511" t="s">
        <v>1529</v>
      </c>
      <c r="B370" s="510" t="s">
        <v>9694</v>
      </c>
      <c r="C370" s="515" t="s">
        <v>1529</v>
      </c>
    </row>
    <row r="371" spans="1:3">
      <c r="A371" s="513" t="s">
        <v>9571</v>
      </c>
      <c r="B371" s="508" t="s">
        <v>9572</v>
      </c>
      <c r="C371" s="516" t="s">
        <v>9573</v>
      </c>
    </row>
    <row r="372" spans="1:3">
      <c r="A372" s="513" t="s">
        <v>9695</v>
      </c>
      <c r="B372" s="508" t="s">
        <v>9696</v>
      </c>
      <c r="C372" s="516" t="s">
        <v>9579</v>
      </c>
    </row>
    <row r="373" spans="1:3">
      <c r="A373" s="513" t="s">
        <v>9697</v>
      </c>
      <c r="B373" s="508" t="s">
        <v>9698</v>
      </c>
      <c r="C373" s="516" t="s">
        <v>9576</v>
      </c>
    </row>
    <row r="374" spans="1:3">
      <c r="A374" s="513" t="s">
        <v>9699</v>
      </c>
      <c r="B374" s="508" t="s">
        <v>9700</v>
      </c>
      <c r="C374" s="516" t="s">
        <v>9701</v>
      </c>
    </row>
    <row r="375" spans="1:3">
      <c r="A375" s="513" t="s">
        <v>9702</v>
      </c>
      <c r="B375" s="508" t="s">
        <v>9703</v>
      </c>
      <c r="C375" s="516" t="s">
        <v>9704</v>
      </c>
    </row>
    <row r="376" spans="1:3">
      <c r="A376" s="513" t="s">
        <v>9705</v>
      </c>
      <c r="B376" s="508" t="s">
        <v>9706</v>
      </c>
      <c r="C376" s="516" t="s">
        <v>9707</v>
      </c>
    </row>
    <row r="377" spans="1:3">
      <c r="A377" s="513" t="s">
        <v>9708</v>
      </c>
      <c r="B377" s="508" t="s">
        <v>9709</v>
      </c>
      <c r="C377" s="516" t="s">
        <v>9710</v>
      </c>
    </row>
    <row r="378" spans="1:3">
      <c r="A378" s="513" t="s">
        <v>9711</v>
      </c>
      <c r="B378" s="508" t="s">
        <v>9712</v>
      </c>
      <c r="C378" s="516" t="s">
        <v>9713</v>
      </c>
    </row>
    <row r="379" spans="1:3">
      <c r="A379" s="511" t="s">
        <v>1529</v>
      </c>
      <c r="B379" s="509" t="s">
        <v>9714</v>
      </c>
      <c r="C379" s="514" t="s">
        <v>1529</v>
      </c>
    </row>
    <row r="380" spans="1:3">
      <c r="A380" s="511" t="s">
        <v>1529</v>
      </c>
      <c r="B380" s="509" t="s">
        <v>9715</v>
      </c>
      <c r="C380" s="515" t="s">
        <v>1529</v>
      </c>
    </row>
    <row r="381" spans="1:3">
      <c r="A381" s="511" t="s">
        <v>1529</v>
      </c>
      <c r="B381" s="510" t="s">
        <v>9715</v>
      </c>
      <c r="C381" s="515" t="s">
        <v>1529</v>
      </c>
    </row>
    <row r="382" spans="1:3">
      <c r="A382" s="513" t="s">
        <v>9560</v>
      </c>
      <c r="B382" s="508" t="s">
        <v>9561</v>
      </c>
      <c r="C382" s="516" t="s">
        <v>9562</v>
      </c>
    </row>
    <row r="383" spans="1:3">
      <c r="A383" s="513" t="s">
        <v>9563</v>
      </c>
      <c r="B383" s="508" t="s">
        <v>9564</v>
      </c>
      <c r="C383" s="516" t="s">
        <v>9562</v>
      </c>
    </row>
    <row r="384" spans="1:3">
      <c r="A384" s="513" t="s">
        <v>11772</v>
      </c>
      <c r="B384" s="508" t="s">
        <v>11773</v>
      </c>
      <c r="C384" s="516" t="s">
        <v>9719</v>
      </c>
    </row>
    <row r="385" spans="1:3">
      <c r="A385" s="513" t="s">
        <v>9717</v>
      </c>
      <c r="B385" s="508" t="s">
        <v>9718</v>
      </c>
      <c r="C385" s="516" t="s">
        <v>9719</v>
      </c>
    </row>
    <row r="386" spans="1:3">
      <c r="A386" s="511" t="s">
        <v>1529</v>
      </c>
      <c r="B386" s="510" t="s">
        <v>9716</v>
      </c>
      <c r="C386" s="515" t="s">
        <v>1529</v>
      </c>
    </row>
    <row r="387" spans="1:3">
      <c r="A387" s="513" t="s">
        <v>9697</v>
      </c>
      <c r="B387" s="508" t="s">
        <v>9698</v>
      </c>
      <c r="C387" s="516" t="s">
        <v>9576</v>
      </c>
    </row>
    <row r="388" spans="1:3">
      <c r="A388" s="513" t="s">
        <v>10066</v>
      </c>
      <c r="B388" s="508" t="s">
        <v>10067</v>
      </c>
      <c r="C388" s="516" t="s">
        <v>10068</v>
      </c>
    </row>
    <row r="389" spans="1:3">
      <c r="A389" s="513" t="s">
        <v>9699</v>
      </c>
      <c r="B389" s="508" t="s">
        <v>9700</v>
      </c>
      <c r="C389" s="516" t="s">
        <v>9701</v>
      </c>
    </row>
    <row r="390" spans="1:3">
      <c r="A390" s="511" t="s">
        <v>1529</v>
      </c>
      <c r="B390" s="510" t="s">
        <v>9297</v>
      </c>
      <c r="C390" s="515" t="s">
        <v>1529</v>
      </c>
    </row>
    <row r="391" spans="1:3">
      <c r="A391" s="513" t="s">
        <v>9720</v>
      </c>
      <c r="B391" s="508" t="s">
        <v>22975</v>
      </c>
      <c r="C391" s="516" t="s">
        <v>9459</v>
      </c>
    </row>
    <row r="392" spans="1:3">
      <c r="A392" s="513" t="s">
        <v>9721</v>
      </c>
      <c r="B392" s="508" t="s">
        <v>22976</v>
      </c>
      <c r="C392" s="516" t="s">
        <v>9722</v>
      </c>
    </row>
    <row r="393" spans="1:3">
      <c r="A393" s="513" t="s">
        <v>9723</v>
      </c>
      <c r="B393" s="508" t="s">
        <v>22977</v>
      </c>
      <c r="C393" s="516" t="s">
        <v>9462</v>
      </c>
    </row>
    <row r="394" spans="1:3">
      <c r="A394" s="511" t="s">
        <v>1529</v>
      </c>
      <c r="B394" s="509" t="s">
        <v>9485</v>
      </c>
      <c r="C394" s="515" t="s">
        <v>1529</v>
      </c>
    </row>
    <row r="395" spans="1:3">
      <c r="A395" s="511" t="s">
        <v>1529</v>
      </c>
      <c r="B395" s="510" t="s">
        <v>9485</v>
      </c>
      <c r="C395" s="515" t="s">
        <v>1529</v>
      </c>
    </row>
    <row r="396" spans="1:3">
      <c r="A396" s="513" t="s">
        <v>9486</v>
      </c>
      <c r="B396" s="508" t="s">
        <v>9487</v>
      </c>
      <c r="C396" s="516" t="s">
        <v>9488</v>
      </c>
    </row>
    <row r="397" spans="1:3">
      <c r="A397" s="513" t="s">
        <v>9489</v>
      </c>
      <c r="B397" s="508" t="s">
        <v>9490</v>
      </c>
      <c r="C397" s="516" t="s">
        <v>9491</v>
      </c>
    </row>
    <row r="398" spans="1:3">
      <c r="A398" s="511" t="s">
        <v>1529</v>
      </c>
      <c r="B398" s="510" t="s">
        <v>9492</v>
      </c>
      <c r="C398" s="515" t="s">
        <v>1529</v>
      </c>
    </row>
    <row r="399" spans="1:3">
      <c r="A399" s="513" t="s">
        <v>9502</v>
      </c>
      <c r="B399" s="508" t="s">
        <v>9503</v>
      </c>
      <c r="C399" s="516" t="s">
        <v>9504</v>
      </c>
    </row>
    <row r="400" spans="1:3">
      <c r="A400" s="513" t="s">
        <v>9499</v>
      </c>
      <c r="B400" s="508" t="s">
        <v>9500</v>
      </c>
      <c r="C400" s="516" t="s">
        <v>9501</v>
      </c>
    </row>
    <row r="401" spans="1:3">
      <c r="A401" s="511" t="s">
        <v>1529</v>
      </c>
      <c r="B401" s="510" t="s">
        <v>9506</v>
      </c>
      <c r="C401" s="515" t="s">
        <v>1529</v>
      </c>
    </row>
    <row r="402" spans="1:3">
      <c r="A402" s="513" t="s">
        <v>9510</v>
      </c>
      <c r="B402" s="508" t="s">
        <v>9511</v>
      </c>
      <c r="C402" s="516" t="s">
        <v>9407</v>
      </c>
    </row>
    <row r="403" spans="1:3">
      <c r="A403" s="511" t="s">
        <v>1529</v>
      </c>
      <c r="B403" s="510" t="s">
        <v>9724</v>
      </c>
      <c r="C403" s="515" t="s">
        <v>1529</v>
      </c>
    </row>
    <row r="404" spans="1:3">
      <c r="A404" s="513" t="s">
        <v>9526</v>
      </c>
      <c r="B404" s="508" t="s">
        <v>9527</v>
      </c>
      <c r="C404" s="516" t="s">
        <v>9528</v>
      </c>
    </row>
    <row r="405" spans="1:3">
      <c r="A405" s="513" t="s">
        <v>9529</v>
      </c>
      <c r="B405" s="508" t="s">
        <v>9530</v>
      </c>
      <c r="C405" s="516" t="s">
        <v>9531</v>
      </c>
    </row>
    <row r="406" spans="1:3">
      <c r="A406" s="511" t="s">
        <v>1529</v>
      </c>
      <c r="B406" s="510" t="s">
        <v>9297</v>
      </c>
      <c r="C406" s="515" t="s">
        <v>1529</v>
      </c>
    </row>
    <row r="407" spans="1:3">
      <c r="A407" s="513" t="s">
        <v>9448</v>
      </c>
      <c r="B407" s="508" t="s">
        <v>9449</v>
      </c>
      <c r="C407" s="516" t="s">
        <v>9856</v>
      </c>
    </row>
    <row r="408" spans="1:3">
      <c r="A408" s="513" t="s">
        <v>9450</v>
      </c>
      <c r="B408" s="508" t="s">
        <v>9451</v>
      </c>
      <c r="C408" s="516" t="s">
        <v>9859</v>
      </c>
    </row>
    <row r="409" spans="1:3">
      <c r="A409" s="513" t="s">
        <v>9446</v>
      </c>
      <c r="B409" s="508" t="s">
        <v>9447</v>
      </c>
      <c r="C409" s="516" t="s">
        <v>9360</v>
      </c>
    </row>
    <row r="410" spans="1:3">
      <c r="A410" s="513" t="s">
        <v>9453</v>
      </c>
      <c r="B410" s="508" t="s">
        <v>9454</v>
      </c>
      <c r="C410" s="516" t="s">
        <v>9341</v>
      </c>
    </row>
    <row r="411" spans="1:3">
      <c r="A411" s="513" t="s">
        <v>9455</v>
      </c>
      <c r="B411" s="508" t="s">
        <v>9456</v>
      </c>
      <c r="C411" s="516" t="s">
        <v>9344</v>
      </c>
    </row>
    <row r="412" spans="1:3">
      <c r="A412" s="511" t="s">
        <v>1529</v>
      </c>
      <c r="B412" s="509" t="s">
        <v>9725</v>
      </c>
      <c r="C412" s="515" t="s">
        <v>1529</v>
      </c>
    </row>
    <row r="413" spans="1:3">
      <c r="A413" s="511" t="s">
        <v>1529</v>
      </c>
      <c r="B413" s="510" t="s">
        <v>9726</v>
      </c>
      <c r="C413" s="515" t="s">
        <v>1529</v>
      </c>
    </row>
    <row r="414" spans="1:3">
      <c r="A414" s="513" t="s">
        <v>9560</v>
      </c>
      <c r="B414" s="508" t="s">
        <v>9561</v>
      </c>
      <c r="C414" s="516" t="s">
        <v>9562</v>
      </c>
    </row>
    <row r="415" spans="1:3">
      <c r="A415" s="513" t="s">
        <v>9563</v>
      </c>
      <c r="B415" s="508" t="s">
        <v>9564</v>
      </c>
      <c r="C415" s="516" t="s">
        <v>9562</v>
      </c>
    </row>
    <row r="416" spans="1:3">
      <c r="A416" s="511" t="s">
        <v>1529</v>
      </c>
      <c r="B416" s="510" t="s">
        <v>9727</v>
      </c>
      <c r="C416" s="515" t="s">
        <v>1529</v>
      </c>
    </row>
    <row r="417" spans="1:3">
      <c r="A417" s="513" t="s">
        <v>9728</v>
      </c>
      <c r="B417" s="508" t="s">
        <v>9729</v>
      </c>
      <c r="C417" s="516" t="s">
        <v>9584</v>
      </c>
    </row>
    <row r="418" spans="1:3">
      <c r="A418" s="513" t="s">
        <v>9730</v>
      </c>
      <c r="B418" s="508" t="s">
        <v>9731</v>
      </c>
      <c r="C418" s="516" t="s">
        <v>9732</v>
      </c>
    </row>
    <row r="419" spans="1:3">
      <c r="A419" s="513" t="s">
        <v>9733</v>
      </c>
      <c r="B419" s="508" t="s">
        <v>9734</v>
      </c>
      <c r="C419" s="516" t="s">
        <v>9735</v>
      </c>
    </row>
    <row r="420" spans="1:3">
      <c r="A420" s="513" t="s">
        <v>9736</v>
      </c>
      <c r="B420" s="508" t="s">
        <v>9737</v>
      </c>
      <c r="C420" s="516" t="s">
        <v>9366</v>
      </c>
    </row>
    <row r="421" spans="1:3">
      <c r="A421" s="513" t="s">
        <v>9738</v>
      </c>
      <c r="B421" s="508" t="s">
        <v>9739</v>
      </c>
      <c r="C421" s="516" t="s">
        <v>9740</v>
      </c>
    </row>
    <row r="422" spans="1:3">
      <c r="A422" s="511" t="s">
        <v>1529</v>
      </c>
      <c r="B422" s="509" t="s">
        <v>9741</v>
      </c>
      <c r="C422" s="515" t="s">
        <v>1529</v>
      </c>
    </row>
    <row r="423" spans="1:3">
      <c r="A423" s="511" t="s">
        <v>1529</v>
      </c>
      <c r="B423" s="510" t="s">
        <v>9541</v>
      </c>
      <c r="C423" s="515" t="s">
        <v>1529</v>
      </c>
    </row>
    <row r="424" spans="1:3">
      <c r="A424" s="513" t="s">
        <v>9542</v>
      </c>
      <c r="B424" s="508" t="s">
        <v>9543</v>
      </c>
      <c r="C424" s="516" t="s">
        <v>9544</v>
      </c>
    </row>
    <row r="425" spans="1:3">
      <c r="A425" s="513" t="s">
        <v>9545</v>
      </c>
      <c r="B425" s="508" t="s">
        <v>9546</v>
      </c>
      <c r="C425" s="516" t="s">
        <v>9547</v>
      </c>
    </row>
    <row r="426" spans="1:3">
      <c r="A426" s="513" t="s">
        <v>9548</v>
      </c>
      <c r="B426" s="508" t="s">
        <v>9549</v>
      </c>
      <c r="C426" s="516" t="s">
        <v>9550</v>
      </c>
    </row>
    <row r="427" spans="1:3">
      <c r="A427" s="513" t="s">
        <v>9551</v>
      </c>
      <c r="B427" s="508" t="s">
        <v>9552</v>
      </c>
      <c r="C427" s="516" t="s">
        <v>9553</v>
      </c>
    </row>
    <row r="428" spans="1:3">
      <c r="A428" s="513" t="s">
        <v>9554</v>
      </c>
      <c r="B428" s="508" t="s">
        <v>9555</v>
      </c>
      <c r="C428" s="516" t="s">
        <v>9391</v>
      </c>
    </row>
    <row r="429" spans="1:3">
      <c r="A429" s="513" t="s">
        <v>9556</v>
      </c>
      <c r="B429" s="508" t="s">
        <v>9557</v>
      </c>
      <c r="C429" s="516" t="s">
        <v>9558</v>
      </c>
    </row>
    <row r="430" spans="1:3">
      <c r="A430" s="511" t="s">
        <v>1529</v>
      </c>
      <c r="B430" s="510" t="s">
        <v>9559</v>
      </c>
      <c r="C430" s="515" t="s">
        <v>1529</v>
      </c>
    </row>
    <row r="431" spans="1:3">
      <c r="A431" s="513" t="s">
        <v>9560</v>
      </c>
      <c r="B431" s="508" t="s">
        <v>9561</v>
      </c>
      <c r="C431" s="516" t="s">
        <v>9562</v>
      </c>
    </row>
    <row r="432" spans="1:3">
      <c r="A432" s="513" t="s">
        <v>9563</v>
      </c>
      <c r="B432" s="508" t="s">
        <v>9564</v>
      </c>
      <c r="C432" s="516" t="s">
        <v>9562</v>
      </c>
    </row>
    <row r="433" spans="1:3">
      <c r="A433" s="513" t="s">
        <v>9565</v>
      </c>
      <c r="B433" s="508" t="s">
        <v>9566</v>
      </c>
      <c r="C433" s="516" t="s">
        <v>9567</v>
      </c>
    </row>
    <row r="434" spans="1:3">
      <c r="A434" s="511" t="s">
        <v>1529</v>
      </c>
      <c r="B434" s="510" t="s">
        <v>9568</v>
      </c>
      <c r="C434" s="515" t="s">
        <v>1529</v>
      </c>
    </row>
    <row r="435" spans="1:3">
      <c r="A435" s="513" t="s">
        <v>9529</v>
      </c>
      <c r="B435" s="508" t="s">
        <v>9530</v>
      </c>
      <c r="C435" s="516" t="s">
        <v>9531</v>
      </c>
    </row>
    <row r="436" spans="1:3">
      <c r="A436" s="513" t="s">
        <v>9569</v>
      </c>
      <c r="B436" s="508" t="s">
        <v>9570</v>
      </c>
      <c r="C436" s="516" t="s">
        <v>9509</v>
      </c>
    </row>
    <row r="437" spans="1:3">
      <c r="A437" s="513" t="s">
        <v>9571</v>
      </c>
      <c r="B437" s="508" t="s">
        <v>9572</v>
      </c>
      <c r="C437" s="516" t="s">
        <v>9573</v>
      </c>
    </row>
    <row r="438" spans="1:3">
      <c r="A438" s="513" t="s">
        <v>9574</v>
      </c>
      <c r="B438" s="508" t="s">
        <v>9575</v>
      </c>
      <c r="C438" s="516" t="s">
        <v>9576</v>
      </c>
    </row>
    <row r="439" spans="1:3">
      <c r="A439" s="513" t="s">
        <v>9577</v>
      </c>
      <c r="B439" s="508" t="s">
        <v>9578</v>
      </c>
      <c r="C439" s="516" t="s">
        <v>9579</v>
      </c>
    </row>
    <row r="440" spans="1:3">
      <c r="A440" s="513" t="s">
        <v>9580</v>
      </c>
      <c r="B440" s="508" t="s">
        <v>9581</v>
      </c>
      <c r="C440" s="516" t="s">
        <v>9404</v>
      </c>
    </row>
    <row r="441" spans="1:3">
      <c r="A441" s="513" t="s">
        <v>9582</v>
      </c>
      <c r="B441" s="508" t="s">
        <v>9583</v>
      </c>
      <c r="C441" s="516" t="s">
        <v>9584</v>
      </c>
    </row>
    <row r="442" spans="1:3">
      <c r="A442" s="511" t="s">
        <v>1529</v>
      </c>
      <c r="B442" s="510" t="s">
        <v>9297</v>
      </c>
      <c r="C442" s="515" t="s">
        <v>1529</v>
      </c>
    </row>
    <row r="443" spans="1:3">
      <c r="A443" s="513" t="s">
        <v>9585</v>
      </c>
      <c r="B443" s="508" t="s">
        <v>9586</v>
      </c>
      <c r="C443" s="516" t="s">
        <v>9587</v>
      </c>
    </row>
    <row r="444" spans="1:3">
      <c r="A444" s="513" t="s">
        <v>9588</v>
      </c>
      <c r="B444" s="508" t="s">
        <v>9589</v>
      </c>
      <c r="C444" s="516" t="s">
        <v>9313</v>
      </c>
    </row>
    <row r="445" spans="1:3">
      <c r="A445" s="513" t="s">
        <v>9453</v>
      </c>
      <c r="B445" s="508" t="s">
        <v>9454</v>
      </c>
      <c r="C445" s="516" t="s">
        <v>9341</v>
      </c>
    </row>
    <row r="446" spans="1:3">
      <c r="A446" s="513" t="s">
        <v>9455</v>
      </c>
      <c r="B446" s="508" t="s">
        <v>9456</v>
      </c>
      <c r="C446" s="516" t="s">
        <v>9344</v>
      </c>
    </row>
    <row r="447" spans="1:3">
      <c r="A447" s="511" t="s">
        <v>1529</v>
      </c>
      <c r="B447" s="509" t="s">
        <v>9742</v>
      </c>
      <c r="C447" s="515" t="s">
        <v>1529</v>
      </c>
    </row>
    <row r="448" spans="1:3">
      <c r="A448" s="511" t="s">
        <v>1529</v>
      </c>
      <c r="B448" s="510" t="s">
        <v>9743</v>
      </c>
      <c r="C448" s="515" t="s">
        <v>1529</v>
      </c>
    </row>
    <row r="449" spans="1:3">
      <c r="A449" s="513" t="s">
        <v>9744</v>
      </c>
      <c r="B449" s="508" t="s">
        <v>9745</v>
      </c>
      <c r="C449" s="516" t="s">
        <v>9391</v>
      </c>
    </row>
    <row r="450" spans="1:3">
      <c r="A450" s="511" t="s">
        <v>1529</v>
      </c>
      <c r="B450" s="510" t="s">
        <v>9746</v>
      </c>
      <c r="C450" s="515" t="s">
        <v>1529</v>
      </c>
    </row>
    <row r="451" spans="1:3">
      <c r="A451" s="513" t="s">
        <v>9665</v>
      </c>
      <c r="B451" s="508" t="s">
        <v>9666</v>
      </c>
      <c r="C451" s="516" t="s">
        <v>9398</v>
      </c>
    </row>
    <row r="452" spans="1:3">
      <c r="A452" s="513" t="s">
        <v>9663</v>
      </c>
      <c r="B452" s="508" t="s">
        <v>9664</v>
      </c>
      <c r="C452" s="516" t="s">
        <v>9404</v>
      </c>
    </row>
    <row r="453" spans="1:3">
      <c r="A453" s="513" t="s">
        <v>9667</v>
      </c>
      <c r="B453" s="508" t="s">
        <v>9668</v>
      </c>
      <c r="C453" s="516" t="s">
        <v>9669</v>
      </c>
    </row>
    <row r="454" spans="1:3">
      <c r="A454" s="511" t="s">
        <v>1529</v>
      </c>
      <c r="B454" s="510" t="s">
        <v>9747</v>
      </c>
      <c r="C454" s="515" t="s">
        <v>1529</v>
      </c>
    </row>
    <row r="455" spans="1:3">
      <c r="A455" s="513" t="s">
        <v>9676</v>
      </c>
      <c r="B455" s="508" t="s">
        <v>9677</v>
      </c>
      <c r="C455" s="516" t="s">
        <v>9678</v>
      </c>
    </row>
    <row r="456" spans="1:3">
      <c r="A456" s="513" t="s">
        <v>9679</v>
      </c>
      <c r="B456" s="508" t="s">
        <v>9680</v>
      </c>
      <c r="C456" s="516" t="s">
        <v>9681</v>
      </c>
    </row>
    <row r="457" spans="1:3">
      <c r="A457" s="513" t="s">
        <v>9691</v>
      </c>
      <c r="B457" s="508" t="s">
        <v>9692</v>
      </c>
      <c r="C457" s="516" t="s">
        <v>9562</v>
      </c>
    </row>
    <row r="458" spans="1:3">
      <c r="A458" s="511" t="s">
        <v>1529</v>
      </c>
      <c r="B458" s="509" t="s">
        <v>9748</v>
      </c>
      <c r="C458" s="514" t="s">
        <v>1529</v>
      </c>
    </row>
    <row r="459" spans="1:3">
      <c r="A459" s="511" t="s">
        <v>1529</v>
      </c>
      <c r="B459" s="509" t="s">
        <v>9749</v>
      </c>
      <c r="C459" s="515" t="s">
        <v>1529</v>
      </c>
    </row>
    <row r="460" spans="1:3">
      <c r="A460" s="511" t="s">
        <v>1529</v>
      </c>
      <c r="B460" s="510" t="s">
        <v>9750</v>
      </c>
      <c r="C460" s="515" t="s">
        <v>1529</v>
      </c>
    </row>
    <row r="461" spans="1:3">
      <c r="A461" s="513" t="s">
        <v>9751</v>
      </c>
      <c r="B461" s="508" t="s">
        <v>9752</v>
      </c>
      <c r="C461" s="516" t="s">
        <v>9753</v>
      </c>
    </row>
    <row r="462" spans="1:3">
      <c r="A462" s="513" t="s">
        <v>9754</v>
      </c>
      <c r="B462" s="508" t="s">
        <v>9755</v>
      </c>
      <c r="C462" s="516" t="s">
        <v>9756</v>
      </c>
    </row>
    <row r="463" spans="1:3">
      <c r="A463" s="513" t="s">
        <v>9757</v>
      </c>
      <c r="B463" s="508" t="s">
        <v>9758</v>
      </c>
      <c r="C463" s="516" t="s">
        <v>9759</v>
      </c>
    </row>
    <row r="464" spans="1:3">
      <c r="A464" s="513" t="s">
        <v>9760</v>
      </c>
      <c r="B464" s="508" t="s">
        <v>9761</v>
      </c>
      <c r="C464" s="516" t="s">
        <v>9762</v>
      </c>
    </row>
    <row r="465" spans="1:3">
      <c r="A465" s="511" t="s">
        <v>1529</v>
      </c>
      <c r="B465" s="510" t="s">
        <v>7670</v>
      </c>
      <c r="C465" s="515" t="s">
        <v>1529</v>
      </c>
    </row>
    <row r="466" spans="1:3">
      <c r="A466" s="513" t="s">
        <v>9778</v>
      </c>
      <c r="B466" s="508" t="s">
        <v>9779</v>
      </c>
      <c r="C466" s="516" t="s">
        <v>9637</v>
      </c>
    </row>
    <row r="467" spans="1:3">
      <c r="A467" s="513" t="s">
        <v>9784</v>
      </c>
      <c r="B467" s="508" t="s">
        <v>9785</v>
      </c>
      <c r="C467" s="516" t="s">
        <v>9786</v>
      </c>
    </row>
    <row r="468" spans="1:3">
      <c r="A468" s="513" t="s">
        <v>9780</v>
      </c>
      <c r="B468" s="508" t="s">
        <v>9781</v>
      </c>
      <c r="C468" s="516" t="s">
        <v>9528</v>
      </c>
    </row>
    <row r="469" spans="1:3">
      <c r="A469" s="513" t="s">
        <v>9763</v>
      </c>
      <c r="B469" s="508" t="s">
        <v>9764</v>
      </c>
      <c r="C469" s="516" t="s">
        <v>9765</v>
      </c>
    </row>
    <row r="470" spans="1:3">
      <c r="A470" s="513" t="s">
        <v>9782</v>
      </c>
      <c r="B470" s="508" t="s">
        <v>9783</v>
      </c>
      <c r="C470" s="516" t="s">
        <v>9774</v>
      </c>
    </row>
    <row r="471" spans="1:3">
      <c r="A471" s="513" t="s">
        <v>9763</v>
      </c>
      <c r="B471" s="508" t="s">
        <v>9764</v>
      </c>
      <c r="C471" s="516" t="s">
        <v>9765</v>
      </c>
    </row>
    <row r="472" spans="1:3">
      <c r="A472" s="513" t="s">
        <v>9766</v>
      </c>
      <c r="B472" s="508" t="s">
        <v>9767</v>
      </c>
      <c r="C472" s="516" t="s">
        <v>9768</v>
      </c>
    </row>
    <row r="473" spans="1:3">
      <c r="A473" s="513" t="s">
        <v>9769</v>
      </c>
      <c r="B473" s="508" t="s">
        <v>9770</v>
      </c>
      <c r="C473" s="516" t="s">
        <v>9771</v>
      </c>
    </row>
    <row r="474" spans="1:3">
      <c r="A474" s="513" t="s">
        <v>9772</v>
      </c>
      <c r="B474" s="508" t="s">
        <v>9773</v>
      </c>
      <c r="C474" s="516" t="s">
        <v>9774</v>
      </c>
    </row>
    <row r="475" spans="1:3">
      <c r="A475" s="513" t="s">
        <v>9775</v>
      </c>
      <c r="B475" s="508" t="s">
        <v>9776</v>
      </c>
      <c r="C475" s="516" t="s">
        <v>9777</v>
      </c>
    </row>
    <row r="476" spans="1:3">
      <c r="A476" s="513" t="s">
        <v>9778</v>
      </c>
      <c r="B476" s="508" t="s">
        <v>9779</v>
      </c>
      <c r="C476" s="516" t="s">
        <v>9637</v>
      </c>
    </row>
    <row r="477" spans="1:3">
      <c r="A477" s="513" t="s">
        <v>9780</v>
      </c>
      <c r="B477" s="508" t="s">
        <v>9781</v>
      </c>
      <c r="C477" s="516" t="s">
        <v>9528</v>
      </c>
    </row>
    <row r="478" spans="1:3">
      <c r="A478" s="513" t="s">
        <v>9782</v>
      </c>
      <c r="B478" s="508" t="s">
        <v>9783</v>
      </c>
      <c r="C478" s="516" t="s">
        <v>9774</v>
      </c>
    </row>
    <row r="479" spans="1:3">
      <c r="A479" s="513" t="s">
        <v>9784</v>
      </c>
      <c r="B479" s="508" t="s">
        <v>9785</v>
      </c>
      <c r="C479" s="516" t="s">
        <v>9786</v>
      </c>
    </row>
    <row r="480" spans="1:3">
      <c r="A480" s="513" t="s">
        <v>9787</v>
      </c>
      <c r="B480" s="508" t="s">
        <v>9788</v>
      </c>
      <c r="C480" s="516" t="s">
        <v>22978</v>
      </c>
    </row>
    <row r="481" spans="1:3">
      <c r="A481" s="513" t="s">
        <v>9789</v>
      </c>
      <c r="B481" s="508" t="s">
        <v>9790</v>
      </c>
      <c r="C481" s="516" t="s">
        <v>9948</v>
      </c>
    </row>
    <row r="482" spans="1:3">
      <c r="A482" s="513" t="s">
        <v>9791</v>
      </c>
      <c r="B482" s="508" t="s">
        <v>9792</v>
      </c>
      <c r="C482" s="516" t="s">
        <v>9793</v>
      </c>
    </row>
    <row r="483" spans="1:3">
      <c r="A483" s="513" t="s">
        <v>9766</v>
      </c>
      <c r="B483" s="508" t="s">
        <v>9767</v>
      </c>
      <c r="C483" s="516" t="s">
        <v>9768</v>
      </c>
    </row>
    <row r="484" spans="1:3">
      <c r="A484" s="513" t="s">
        <v>9769</v>
      </c>
      <c r="B484" s="508" t="s">
        <v>9770</v>
      </c>
      <c r="C484" s="516" t="s">
        <v>9771</v>
      </c>
    </row>
    <row r="485" spans="1:3">
      <c r="A485" s="513" t="s">
        <v>9772</v>
      </c>
      <c r="B485" s="508" t="s">
        <v>9773</v>
      </c>
      <c r="C485" s="516" t="s">
        <v>9774</v>
      </c>
    </row>
    <row r="486" spans="1:3">
      <c r="A486" s="513" t="s">
        <v>9775</v>
      </c>
      <c r="B486" s="508" t="s">
        <v>9776</v>
      </c>
      <c r="C486" s="516" t="s">
        <v>9777</v>
      </c>
    </row>
    <row r="487" spans="1:3">
      <c r="A487" s="513" t="s">
        <v>9787</v>
      </c>
      <c r="B487" s="508" t="s">
        <v>9788</v>
      </c>
      <c r="C487" s="516" t="s">
        <v>22978</v>
      </c>
    </row>
    <row r="488" spans="1:3">
      <c r="A488" s="513" t="s">
        <v>9789</v>
      </c>
      <c r="B488" s="508" t="s">
        <v>9790</v>
      </c>
      <c r="C488" s="516" t="s">
        <v>9948</v>
      </c>
    </row>
    <row r="489" spans="1:3">
      <c r="A489" s="511" t="s">
        <v>1529</v>
      </c>
      <c r="B489" s="510" t="s">
        <v>9794</v>
      </c>
      <c r="C489" s="515" t="s">
        <v>1529</v>
      </c>
    </row>
    <row r="490" spans="1:3">
      <c r="A490" s="513" t="s">
        <v>9766</v>
      </c>
      <c r="B490" s="508" t="s">
        <v>9767</v>
      </c>
      <c r="C490" s="516" t="s">
        <v>9768</v>
      </c>
    </row>
    <row r="491" spans="1:3">
      <c r="A491" s="513" t="s">
        <v>9769</v>
      </c>
      <c r="B491" s="508" t="s">
        <v>9770</v>
      </c>
      <c r="C491" s="516" t="s">
        <v>9771</v>
      </c>
    </row>
    <row r="492" spans="1:3">
      <c r="A492" s="513" t="s">
        <v>9772</v>
      </c>
      <c r="B492" s="508" t="s">
        <v>9773</v>
      </c>
      <c r="C492" s="516" t="s">
        <v>9774</v>
      </c>
    </row>
    <row r="493" spans="1:3">
      <c r="A493" s="513" t="s">
        <v>9775</v>
      </c>
      <c r="B493" s="508" t="s">
        <v>9776</v>
      </c>
      <c r="C493" s="516" t="s">
        <v>9777</v>
      </c>
    </row>
    <row r="494" spans="1:3">
      <c r="A494" s="513" t="s">
        <v>9766</v>
      </c>
      <c r="B494" s="508" t="s">
        <v>9767</v>
      </c>
      <c r="C494" s="516" t="s">
        <v>9768</v>
      </c>
    </row>
    <row r="495" spans="1:3">
      <c r="A495" s="513" t="s">
        <v>9769</v>
      </c>
      <c r="B495" s="508" t="s">
        <v>9770</v>
      </c>
      <c r="C495" s="516" t="s">
        <v>9771</v>
      </c>
    </row>
    <row r="496" spans="1:3">
      <c r="A496" s="513" t="s">
        <v>9772</v>
      </c>
      <c r="B496" s="508" t="s">
        <v>9773</v>
      </c>
      <c r="C496" s="516" t="s">
        <v>9774</v>
      </c>
    </row>
    <row r="497" spans="1:3">
      <c r="A497" s="513" t="s">
        <v>9775</v>
      </c>
      <c r="B497" s="508" t="s">
        <v>9776</v>
      </c>
      <c r="C497" s="516" t="s">
        <v>9777</v>
      </c>
    </row>
    <row r="498" spans="1:3">
      <c r="A498" s="513" t="s">
        <v>9795</v>
      </c>
      <c r="B498" s="508" t="s">
        <v>9796</v>
      </c>
      <c r="C498" s="516" t="s">
        <v>9562</v>
      </c>
    </row>
    <row r="499" spans="1:3">
      <c r="A499" s="511" t="s">
        <v>1529</v>
      </c>
      <c r="B499" s="510" t="s">
        <v>9797</v>
      </c>
      <c r="C499" s="515" t="s">
        <v>1529</v>
      </c>
    </row>
    <row r="500" spans="1:3">
      <c r="A500" s="513" t="s">
        <v>9778</v>
      </c>
      <c r="B500" s="508" t="s">
        <v>9779</v>
      </c>
      <c r="C500" s="516" t="s">
        <v>9637</v>
      </c>
    </row>
    <row r="501" spans="1:3">
      <c r="A501" s="513" t="s">
        <v>9784</v>
      </c>
      <c r="B501" s="508" t="s">
        <v>9785</v>
      </c>
      <c r="C501" s="516" t="s">
        <v>9786</v>
      </c>
    </row>
    <row r="502" spans="1:3">
      <c r="A502" s="513" t="s">
        <v>9778</v>
      </c>
      <c r="B502" s="508" t="s">
        <v>9779</v>
      </c>
      <c r="C502" s="516" t="s">
        <v>9637</v>
      </c>
    </row>
    <row r="503" spans="1:3">
      <c r="A503" s="513" t="s">
        <v>9784</v>
      </c>
      <c r="B503" s="508" t="s">
        <v>9785</v>
      </c>
      <c r="C503" s="516" t="s">
        <v>9786</v>
      </c>
    </row>
    <row r="504" spans="1:3">
      <c r="A504" s="511" t="s">
        <v>1529</v>
      </c>
      <c r="B504" s="510" t="s">
        <v>9798</v>
      </c>
      <c r="C504" s="515" t="s">
        <v>1529</v>
      </c>
    </row>
    <row r="505" spans="1:3">
      <c r="A505" s="513" t="s">
        <v>9763</v>
      </c>
      <c r="B505" s="508" t="s">
        <v>9764</v>
      </c>
      <c r="C505" s="516" t="s">
        <v>9765</v>
      </c>
    </row>
    <row r="506" spans="1:3">
      <c r="A506" s="513" t="s">
        <v>9782</v>
      </c>
      <c r="B506" s="508" t="s">
        <v>9783</v>
      </c>
      <c r="C506" s="516" t="s">
        <v>9774</v>
      </c>
    </row>
    <row r="507" spans="1:3">
      <c r="A507" s="513" t="s">
        <v>9763</v>
      </c>
      <c r="B507" s="508" t="s">
        <v>9764</v>
      </c>
      <c r="C507" s="516" t="s">
        <v>9765</v>
      </c>
    </row>
    <row r="508" spans="1:3">
      <c r="A508" s="513" t="s">
        <v>9782</v>
      </c>
      <c r="B508" s="508" t="s">
        <v>9783</v>
      </c>
      <c r="C508" s="516" t="s">
        <v>9774</v>
      </c>
    </row>
    <row r="509" spans="1:3">
      <c r="A509" s="511" t="s">
        <v>1529</v>
      </c>
      <c r="B509" s="510" t="s">
        <v>9799</v>
      </c>
      <c r="C509" s="515" t="s">
        <v>1529</v>
      </c>
    </row>
    <row r="510" spans="1:3">
      <c r="A510" s="513" t="s">
        <v>9800</v>
      </c>
      <c r="B510" s="508" t="s">
        <v>9801</v>
      </c>
      <c r="C510" s="516" t="s">
        <v>9802</v>
      </c>
    </row>
    <row r="511" spans="1:3">
      <c r="A511" s="513" t="s">
        <v>9780</v>
      </c>
      <c r="B511" s="508" t="s">
        <v>9781</v>
      </c>
      <c r="C511" s="516" t="s">
        <v>9528</v>
      </c>
    </row>
    <row r="512" spans="1:3">
      <c r="A512" s="513" t="s">
        <v>9803</v>
      </c>
      <c r="B512" s="508" t="s">
        <v>9804</v>
      </c>
      <c r="C512" s="516" t="s">
        <v>9732</v>
      </c>
    </row>
    <row r="513" spans="1:3">
      <c r="A513" s="513" t="s">
        <v>9805</v>
      </c>
      <c r="B513" s="508" t="s">
        <v>9806</v>
      </c>
      <c r="C513" s="516" t="s">
        <v>9807</v>
      </c>
    </row>
    <row r="514" spans="1:3">
      <c r="A514" s="513" t="s">
        <v>9808</v>
      </c>
      <c r="B514" s="508" t="s">
        <v>9809</v>
      </c>
      <c r="C514" s="516" t="s">
        <v>9810</v>
      </c>
    </row>
    <row r="515" spans="1:3">
      <c r="A515" s="513" t="s">
        <v>9780</v>
      </c>
      <c r="B515" s="508" t="s">
        <v>9781</v>
      </c>
      <c r="C515" s="516" t="s">
        <v>9528</v>
      </c>
    </row>
    <row r="516" spans="1:3">
      <c r="A516" s="511" t="s">
        <v>1529</v>
      </c>
      <c r="B516" s="510" t="s">
        <v>9297</v>
      </c>
      <c r="C516" s="515" t="s">
        <v>1529</v>
      </c>
    </row>
    <row r="517" spans="1:3">
      <c r="A517" s="513" t="s">
        <v>9787</v>
      </c>
      <c r="B517" s="508" t="s">
        <v>9788</v>
      </c>
      <c r="C517" s="516" t="s">
        <v>22978</v>
      </c>
    </row>
    <row r="518" spans="1:3">
      <c r="A518" s="513" t="s">
        <v>9789</v>
      </c>
      <c r="B518" s="508" t="s">
        <v>9790</v>
      </c>
      <c r="C518" s="516" t="s">
        <v>9948</v>
      </c>
    </row>
    <row r="519" spans="1:3">
      <c r="A519" s="513" t="s">
        <v>9787</v>
      </c>
      <c r="B519" s="508" t="s">
        <v>9788</v>
      </c>
      <c r="C519" s="516" t="s">
        <v>22978</v>
      </c>
    </row>
    <row r="520" spans="1:3">
      <c r="A520" s="513" t="s">
        <v>9789</v>
      </c>
      <c r="B520" s="508" t="s">
        <v>9790</v>
      </c>
      <c r="C520" s="516" t="s">
        <v>9948</v>
      </c>
    </row>
    <row r="521" spans="1:3">
      <c r="A521" s="511" t="s">
        <v>1529</v>
      </c>
      <c r="B521" s="509" t="s">
        <v>9811</v>
      </c>
      <c r="C521" s="515" t="s">
        <v>1529</v>
      </c>
    </row>
    <row r="522" spans="1:3">
      <c r="A522" s="511" t="s">
        <v>1529</v>
      </c>
      <c r="B522" s="510" t="s">
        <v>9794</v>
      </c>
      <c r="C522" s="515" t="s">
        <v>1529</v>
      </c>
    </row>
    <row r="523" spans="1:3">
      <c r="A523" s="513" t="s">
        <v>9775</v>
      </c>
      <c r="B523" s="508" t="s">
        <v>9776</v>
      </c>
      <c r="C523" s="516" t="s">
        <v>9777</v>
      </c>
    </row>
    <row r="524" spans="1:3">
      <c r="A524" s="513" t="s">
        <v>9766</v>
      </c>
      <c r="B524" s="508" t="s">
        <v>9767</v>
      </c>
      <c r="C524" s="516" t="s">
        <v>9768</v>
      </c>
    </row>
    <row r="525" spans="1:3">
      <c r="A525" s="513" t="s">
        <v>9769</v>
      </c>
      <c r="B525" s="508" t="s">
        <v>9770</v>
      </c>
      <c r="C525" s="516" t="s">
        <v>9771</v>
      </c>
    </row>
    <row r="526" spans="1:3">
      <c r="A526" s="513" t="s">
        <v>9772</v>
      </c>
      <c r="B526" s="508" t="s">
        <v>9773</v>
      </c>
      <c r="C526" s="516" t="s">
        <v>9774</v>
      </c>
    </row>
    <row r="527" spans="1:3">
      <c r="A527" s="511" t="s">
        <v>1529</v>
      </c>
      <c r="B527" s="510" t="s">
        <v>9797</v>
      </c>
      <c r="C527" s="515" t="s">
        <v>1529</v>
      </c>
    </row>
    <row r="528" spans="1:3">
      <c r="A528" s="513" t="s">
        <v>9784</v>
      </c>
      <c r="B528" s="508" t="s">
        <v>9785</v>
      </c>
      <c r="C528" s="516" t="s">
        <v>9786</v>
      </c>
    </row>
    <row r="529" spans="1:3">
      <c r="A529" s="513" t="s">
        <v>9778</v>
      </c>
      <c r="B529" s="508" t="s">
        <v>9779</v>
      </c>
      <c r="C529" s="516" t="s">
        <v>9637</v>
      </c>
    </row>
    <row r="530" spans="1:3">
      <c r="A530" s="511" t="s">
        <v>1529</v>
      </c>
      <c r="B530" s="510" t="s">
        <v>9798</v>
      </c>
      <c r="C530" s="515" t="s">
        <v>1529</v>
      </c>
    </row>
    <row r="531" spans="1:3">
      <c r="A531" s="513" t="s">
        <v>9782</v>
      </c>
      <c r="B531" s="508" t="s">
        <v>9783</v>
      </c>
      <c r="C531" s="516" t="s">
        <v>9774</v>
      </c>
    </row>
    <row r="532" spans="1:3">
      <c r="A532" s="513" t="s">
        <v>9763</v>
      </c>
      <c r="B532" s="508" t="s">
        <v>9764</v>
      </c>
      <c r="C532" s="516" t="s">
        <v>9765</v>
      </c>
    </row>
    <row r="533" spans="1:3">
      <c r="A533" s="511" t="s">
        <v>1529</v>
      </c>
      <c r="B533" s="510" t="s">
        <v>9812</v>
      </c>
      <c r="C533" s="515" t="s">
        <v>1529</v>
      </c>
    </row>
    <row r="534" spans="1:3">
      <c r="A534" s="513" t="s">
        <v>9813</v>
      </c>
      <c r="B534" s="508" t="s">
        <v>9814</v>
      </c>
      <c r="C534" s="516" t="s">
        <v>9793</v>
      </c>
    </row>
    <row r="535" spans="1:3">
      <c r="A535" s="513" t="s">
        <v>9791</v>
      </c>
      <c r="B535" s="508" t="s">
        <v>9792</v>
      </c>
      <c r="C535" s="516" t="s">
        <v>9793</v>
      </c>
    </row>
    <row r="536" spans="1:3">
      <c r="A536" s="511" t="s">
        <v>1529</v>
      </c>
      <c r="B536" s="510" t="s">
        <v>9799</v>
      </c>
      <c r="C536" s="515" t="s">
        <v>1529</v>
      </c>
    </row>
    <row r="537" spans="1:3">
      <c r="A537" s="513" t="s">
        <v>9803</v>
      </c>
      <c r="B537" s="508" t="s">
        <v>9804</v>
      </c>
      <c r="C537" s="516" t="s">
        <v>9732</v>
      </c>
    </row>
    <row r="538" spans="1:3">
      <c r="A538" s="513" t="s">
        <v>9780</v>
      </c>
      <c r="B538" s="508" t="s">
        <v>9781</v>
      </c>
      <c r="C538" s="516" t="s">
        <v>9528</v>
      </c>
    </row>
    <row r="539" spans="1:3">
      <c r="A539" s="511" t="s">
        <v>1529</v>
      </c>
      <c r="B539" s="510" t="s">
        <v>9297</v>
      </c>
      <c r="C539" s="515" t="s">
        <v>1529</v>
      </c>
    </row>
    <row r="540" spans="1:3">
      <c r="A540" s="513" t="s">
        <v>9787</v>
      </c>
      <c r="B540" s="508" t="s">
        <v>9788</v>
      </c>
      <c r="C540" s="516" t="s">
        <v>22978</v>
      </c>
    </row>
    <row r="541" spans="1:3">
      <c r="A541" s="513" t="s">
        <v>9789</v>
      </c>
      <c r="B541" s="508" t="s">
        <v>9790</v>
      </c>
      <c r="C541" s="516" t="s">
        <v>9948</v>
      </c>
    </row>
    <row r="542" spans="1:3">
      <c r="A542" s="511" t="s">
        <v>1529</v>
      </c>
      <c r="B542" s="509" t="s">
        <v>9815</v>
      </c>
      <c r="C542" s="515" t="s">
        <v>1529</v>
      </c>
    </row>
    <row r="543" spans="1:3">
      <c r="A543" s="511" t="s">
        <v>1529</v>
      </c>
      <c r="B543" s="510" t="s">
        <v>9816</v>
      </c>
      <c r="C543" s="515" t="s">
        <v>1529</v>
      </c>
    </row>
    <row r="544" spans="1:3">
      <c r="A544" s="513" t="s">
        <v>9817</v>
      </c>
      <c r="B544" s="508" t="s">
        <v>9818</v>
      </c>
      <c r="C544" s="516" t="s">
        <v>9819</v>
      </c>
    </row>
    <row r="545" spans="1:3">
      <c r="A545" s="511" t="s">
        <v>1529</v>
      </c>
      <c r="B545" s="510" t="s">
        <v>9820</v>
      </c>
      <c r="C545" s="515" t="s">
        <v>1529</v>
      </c>
    </row>
    <row r="546" spans="1:3">
      <c r="A546" s="513" t="s">
        <v>9822</v>
      </c>
      <c r="B546" s="508" t="s">
        <v>9821</v>
      </c>
      <c r="C546" s="516" t="s">
        <v>22979</v>
      </c>
    </row>
    <row r="547" spans="1:3">
      <c r="A547" s="513" t="s">
        <v>9823</v>
      </c>
      <c r="B547" s="508" t="s">
        <v>9824</v>
      </c>
      <c r="C547" s="516" t="s">
        <v>22980</v>
      </c>
    </row>
    <row r="548" spans="1:3">
      <c r="A548" s="513" t="s">
        <v>9825</v>
      </c>
      <c r="B548" s="508" t="s">
        <v>9826</v>
      </c>
      <c r="C548" s="516" t="s">
        <v>22981</v>
      </c>
    </row>
    <row r="549" spans="1:3">
      <c r="A549" s="513" t="s">
        <v>9827</v>
      </c>
      <c r="B549" s="508" t="s">
        <v>9828</v>
      </c>
      <c r="C549" s="516" t="s">
        <v>22982</v>
      </c>
    </row>
    <row r="550" spans="1:3">
      <c r="A550" s="511" t="s">
        <v>1529</v>
      </c>
      <c r="B550" s="510" t="s">
        <v>9832</v>
      </c>
      <c r="C550" s="515" t="s">
        <v>1529</v>
      </c>
    </row>
    <row r="551" spans="1:3">
      <c r="A551" s="513" t="s">
        <v>9833</v>
      </c>
      <c r="B551" s="508" t="s">
        <v>9834</v>
      </c>
      <c r="C551" s="516" t="s">
        <v>9829</v>
      </c>
    </row>
    <row r="552" spans="1:3">
      <c r="A552" s="513" t="s">
        <v>9835</v>
      </c>
      <c r="B552" s="508" t="s">
        <v>9834</v>
      </c>
      <c r="C552" s="516" t="s">
        <v>22980</v>
      </c>
    </row>
    <row r="553" spans="1:3">
      <c r="A553" s="513" t="s">
        <v>9836</v>
      </c>
      <c r="B553" s="508" t="s">
        <v>9837</v>
      </c>
      <c r="C553" s="516" t="s">
        <v>22982</v>
      </c>
    </row>
    <row r="554" spans="1:3">
      <c r="A554" s="513" t="s">
        <v>9838</v>
      </c>
      <c r="B554" s="508" t="s">
        <v>9839</v>
      </c>
      <c r="C554" s="516" t="s">
        <v>22981</v>
      </c>
    </row>
    <row r="555" spans="1:3">
      <c r="A555" s="513" t="s">
        <v>9840</v>
      </c>
      <c r="B555" s="508" t="s">
        <v>9839</v>
      </c>
      <c r="C555" s="516" t="s">
        <v>9830</v>
      </c>
    </row>
    <row r="556" spans="1:3">
      <c r="A556" s="513" t="s">
        <v>9841</v>
      </c>
      <c r="B556" s="508" t="s">
        <v>9837</v>
      </c>
      <c r="C556" s="516" t="s">
        <v>9831</v>
      </c>
    </row>
    <row r="557" spans="1:3">
      <c r="A557" s="511" t="s">
        <v>1529</v>
      </c>
      <c r="B557" s="510" t="s">
        <v>9799</v>
      </c>
      <c r="C557" s="515" t="s">
        <v>1529</v>
      </c>
    </row>
    <row r="558" spans="1:3">
      <c r="A558" s="513" t="s">
        <v>9800</v>
      </c>
      <c r="B558" s="508" t="s">
        <v>9801</v>
      </c>
      <c r="C558" s="516" t="s">
        <v>9802</v>
      </c>
    </row>
    <row r="559" spans="1:3">
      <c r="A559" s="513" t="s">
        <v>9780</v>
      </c>
      <c r="B559" s="508" t="s">
        <v>9781</v>
      </c>
      <c r="C559" s="516" t="s">
        <v>9528</v>
      </c>
    </row>
    <row r="560" spans="1:3">
      <c r="A560" s="513" t="s">
        <v>9803</v>
      </c>
      <c r="B560" s="508" t="s">
        <v>9804</v>
      </c>
      <c r="C560" s="516" t="s">
        <v>9732</v>
      </c>
    </row>
    <row r="561" spans="1:3">
      <c r="A561" s="511" t="s">
        <v>1529</v>
      </c>
      <c r="B561" s="510" t="s">
        <v>9794</v>
      </c>
      <c r="C561" s="515" t="s">
        <v>1529</v>
      </c>
    </row>
    <row r="562" spans="1:3">
      <c r="A562" s="513" t="s">
        <v>9842</v>
      </c>
      <c r="B562" s="508" t="s">
        <v>9843</v>
      </c>
      <c r="C562" s="516" t="s">
        <v>9579</v>
      </c>
    </row>
    <row r="563" spans="1:3">
      <c r="A563" s="513" t="s">
        <v>9766</v>
      </c>
      <c r="B563" s="508" t="s">
        <v>9767</v>
      </c>
      <c r="C563" s="516" t="s">
        <v>9768</v>
      </c>
    </row>
    <row r="564" spans="1:3">
      <c r="A564" s="513" t="s">
        <v>9769</v>
      </c>
      <c r="B564" s="508" t="s">
        <v>9770</v>
      </c>
      <c r="C564" s="516" t="s">
        <v>9771</v>
      </c>
    </row>
    <row r="565" spans="1:3">
      <c r="A565" s="513" t="s">
        <v>9772</v>
      </c>
      <c r="B565" s="508" t="s">
        <v>9773</v>
      </c>
      <c r="C565" s="516" t="s">
        <v>9774</v>
      </c>
    </row>
    <row r="566" spans="1:3">
      <c r="A566" s="513" t="s">
        <v>9844</v>
      </c>
      <c r="B566" s="508" t="s">
        <v>9845</v>
      </c>
      <c r="C566" s="516" t="s">
        <v>9366</v>
      </c>
    </row>
    <row r="567" spans="1:3">
      <c r="A567" s="513" t="s">
        <v>9775</v>
      </c>
      <c r="B567" s="508" t="s">
        <v>9776</v>
      </c>
      <c r="C567" s="516" t="s">
        <v>9777</v>
      </c>
    </row>
    <row r="568" spans="1:3">
      <c r="A568" s="513" t="s">
        <v>9782</v>
      </c>
      <c r="B568" s="508" t="s">
        <v>9783</v>
      </c>
      <c r="C568" s="516" t="s">
        <v>9774</v>
      </c>
    </row>
    <row r="569" spans="1:3">
      <c r="A569" s="513" t="s">
        <v>9847</v>
      </c>
      <c r="B569" s="508" t="s">
        <v>9848</v>
      </c>
      <c r="C569" s="516" t="s">
        <v>9849</v>
      </c>
    </row>
    <row r="570" spans="1:3">
      <c r="A570" s="513" t="s">
        <v>9850</v>
      </c>
      <c r="B570" s="508" t="s">
        <v>9851</v>
      </c>
      <c r="C570" s="516" t="s">
        <v>9436</v>
      </c>
    </row>
    <row r="571" spans="1:3">
      <c r="A571" s="511" t="s">
        <v>1529</v>
      </c>
      <c r="B571" s="510" t="s">
        <v>9797</v>
      </c>
      <c r="C571" s="515" t="s">
        <v>1529</v>
      </c>
    </row>
    <row r="572" spans="1:3">
      <c r="A572" s="513" t="s">
        <v>9852</v>
      </c>
      <c r="B572" s="508" t="s">
        <v>9853</v>
      </c>
      <c r="C572" s="516" t="s">
        <v>9786</v>
      </c>
    </row>
    <row r="573" spans="1:3">
      <c r="A573" s="513" t="s">
        <v>9778</v>
      </c>
      <c r="B573" s="508" t="s">
        <v>9779</v>
      </c>
      <c r="C573" s="516" t="s">
        <v>9637</v>
      </c>
    </row>
    <row r="574" spans="1:3">
      <c r="A574" s="511" t="s">
        <v>1529</v>
      </c>
      <c r="B574" s="510" t="s">
        <v>9297</v>
      </c>
      <c r="C574" s="515"/>
    </row>
    <row r="575" spans="1:3">
      <c r="A575" s="513" t="s">
        <v>9854</v>
      </c>
      <c r="B575" s="508" t="s">
        <v>9855</v>
      </c>
      <c r="C575" s="516" t="s">
        <v>22983</v>
      </c>
    </row>
    <row r="576" spans="1:3">
      <c r="A576" s="513" t="s">
        <v>9857</v>
      </c>
      <c r="B576" s="508" t="s">
        <v>9858</v>
      </c>
      <c r="C576" s="516" t="s">
        <v>9654</v>
      </c>
    </row>
    <row r="577" spans="1:3">
      <c r="A577" s="511" t="s">
        <v>1529</v>
      </c>
      <c r="B577" s="509" t="s">
        <v>9860</v>
      </c>
      <c r="C577" s="515" t="s">
        <v>1529</v>
      </c>
    </row>
    <row r="578" spans="1:3">
      <c r="A578" s="511" t="s">
        <v>1529</v>
      </c>
      <c r="B578" s="510" t="s">
        <v>9861</v>
      </c>
      <c r="C578" s="515" t="s">
        <v>1529</v>
      </c>
    </row>
    <row r="579" spans="1:3">
      <c r="A579" s="513" t="s">
        <v>9862</v>
      </c>
      <c r="B579" s="508" t="s">
        <v>9863</v>
      </c>
      <c r="C579" s="516" t="s">
        <v>9831</v>
      </c>
    </row>
    <row r="580" spans="1:3">
      <c r="A580" s="513" t="s">
        <v>9864</v>
      </c>
      <c r="B580" s="508" t="s">
        <v>9865</v>
      </c>
      <c r="C580" s="516" t="s">
        <v>22984</v>
      </c>
    </row>
    <row r="581" spans="1:3">
      <c r="A581" s="513" t="s">
        <v>9866</v>
      </c>
      <c r="B581" s="508" t="s">
        <v>9863</v>
      </c>
      <c r="C581" s="516" t="s">
        <v>22982</v>
      </c>
    </row>
    <row r="582" spans="1:3">
      <c r="A582" s="513" t="s">
        <v>9867</v>
      </c>
      <c r="B582" s="508" t="s">
        <v>9868</v>
      </c>
      <c r="C582" s="516" t="s">
        <v>22985</v>
      </c>
    </row>
    <row r="583" spans="1:3">
      <c r="A583" s="513" t="s">
        <v>9869</v>
      </c>
      <c r="B583" s="508" t="s">
        <v>9870</v>
      </c>
      <c r="C583" s="516" t="s">
        <v>22980</v>
      </c>
    </row>
    <row r="584" spans="1:3">
      <c r="A584" s="513" t="s">
        <v>9871</v>
      </c>
      <c r="B584" s="508" t="s">
        <v>9868</v>
      </c>
      <c r="C584" s="516" t="s">
        <v>9872</v>
      </c>
    </row>
    <row r="585" spans="1:3">
      <c r="A585" s="513" t="s">
        <v>9873</v>
      </c>
      <c r="B585" s="508" t="s">
        <v>9865</v>
      </c>
      <c r="C585" s="516" t="s">
        <v>9874</v>
      </c>
    </row>
    <row r="586" spans="1:3">
      <c r="A586" s="511" t="s">
        <v>1529</v>
      </c>
      <c r="B586" s="510" t="s">
        <v>9875</v>
      </c>
      <c r="C586" s="515" t="s">
        <v>1529</v>
      </c>
    </row>
    <row r="587" spans="1:3">
      <c r="A587" s="513" t="s">
        <v>9876</v>
      </c>
      <c r="B587" s="508" t="s">
        <v>9877</v>
      </c>
      <c r="C587" s="516" t="s">
        <v>9829</v>
      </c>
    </row>
    <row r="588" spans="1:3">
      <c r="A588" s="513" t="s">
        <v>9878</v>
      </c>
      <c r="B588" s="508" t="s">
        <v>9879</v>
      </c>
      <c r="C588" s="516" t="s">
        <v>22984</v>
      </c>
    </row>
    <row r="589" spans="1:3">
      <c r="A589" s="513" t="s">
        <v>9880</v>
      </c>
      <c r="B589" s="508" t="s">
        <v>9881</v>
      </c>
      <c r="C589" s="516" t="s">
        <v>22982</v>
      </c>
    </row>
    <row r="590" spans="1:3">
      <c r="A590" s="513" t="s">
        <v>9882</v>
      </c>
      <c r="B590" s="508" t="s">
        <v>9877</v>
      </c>
      <c r="C590" s="516" t="s">
        <v>22980</v>
      </c>
    </row>
    <row r="591" spans="1:3">
      <c r="A591" s="513" t="s">
        <v>9883</v>
      </c>
      <c r="B591" s="508" t="s">
        <v>9884</v>
      </c>
      <c r="C591" s="516" t="s">
        <v>22985</v>
      </c>
    </row>
    <row r="592" spans="1:3">
      <c r="A592" s="513" t="s">
        <v>9885</v>
      </c>
      <c r="B592" s="508" t="s">
        <v>9881</v>
      </c>
      <c r="C592" s="516" t="s">
        <v>9831</v>
      </c>
    </row>
    <row r="593" spans="1:3">
      <c r="A593" s="513" t="s">
        <v>9886</v>
      </c>
      <c r="B593" s="508" t="s">
        <v>9884</v>
      </c>
      <c r="C593" s="516" t="s">
        <v>9872</v>
      </c>
    </row>
    <row r="594" spans="1:3">
      <c r="A594" s="513" t="s">
        <v>9887</v>
      </c>
      <c r="B594" s="508" t="s">
        <v>9879</v>
      </c>
      <c r="C594" s="516" t="s">
        <v>9874</v>
      </c>
    </row>
    <row r="595" spans="1:3">
      <c r="A595" s="511" t="s">
        <v>1529</v>
      </c>
      <c r="B595" s="510" t="s">
        <v>9799</v>
      </c>
      <c r="C595" s="515" t="s">
        <v>1529</v>
      </c>
    </row>
    <row r="596" spans="1:3">
      <c r="A596" s="513" t="s">
        <v>9800</v>
      </c>
      <c r="B596" s="508" t="s">
        <v>9801</v>
      </c>
      <c r="C596" s="516" t="s">
        <v>9802</v>
      </c>
    </row>
    <row r="597" spans="1:3">
      <c r="A597" s="513" t="s">
        <v>9780</v>
      </c>
      <c r="B597" s="508" t="s">
        <v>9781</v>
      </c>
      <c r="C597" s="516" t="s">
        <v>9528</v>
      </c>
    </row>
    <row r="598" spans="1:3">
      <c r="A598" s="513" t="s">
        <v>9803</v>
      </c>
      <c r="B598" s="508" t="s">
        <v>9804</v>
      </c>
      <c r="C598" s="516" t="s">
        <v>9732</v>
      </c>
    </row>
    <row r="599" spans="1:3">
      <c r="A599" s="511" t="s">
        <v>1529</v>
      </c>
      <c r="B599" s="510" t="s">
        <v>9297</v>
      </c>
      <c r="C599" s="515" t="s">
        <v>1529</v>
      </c>
    </row>
    <row r="600" spans="1:3">
      <c r="A600" s="513" t="s">
        <v>9854</v>
      </c>
      <c r="B600" s="508" t="s">
        <v>9855</v>
      </c>
      <c r="C600" s="516" t="s">
        <v>22983</v>
      </c>
    </row>
    <row r="601" spans="1:3">
      <c r="A601" s="513" t="s">
        <v>9857</v>
      </c>
      <c r="B601" s="508" t="s">
        <v>9858</v>
      </c>
      <c r="C601" s="516" t="s">
        <v>9654</v>
      </c>
    </row>
    <row r="602" spans="1:3">
      <c r="A602" s="511" t="s">
        <v>1529</v>
      </c>
      <c r="B602" s="510" t="s">
        <v>9794</v>
      </c>
      <c r="C602" s="515" t="s">
        <v>1529</v>
      </c>
    </row>
    <row r="603" spans="1:3">
      <c r="A603" s="513" t="s">
        <v>9844</v>
      </c>
      <c r="B603" s="508" t="s">
        <v>9845</v>
      </c>
      <c r="C603" s="516" t="s">
        <v>9366</v>
      </c>
    </row>
    <row r="604" spans="1:3">
      <c r="A604" s="513" t="s">
        <v>9782</v>
      </c>
      <c r="B604" s="508" t="s">
        <v>9783</v>
      </c>
      <c r="C604" s="516" t="s">
        <v>9774</v>
      </c>
    </row>
    <row r="605" spans="1:3">
      <c r="A605" s="513" t="s">
        <v>9847</v>
      </c>
      <c r="B605" s="508" t="s">
        <v>9848</v>
      </c>
      <c r="C605" s="516" t="s">
        <v>9849</v>
      </c>
    </row>
    <row r="606" spans="1:3">
      <c r="A606" s="513" t="s">
        <v>9772</v>
      </c>
      <c r="B606" s="508" t="s">
        <v>9773</v>
      </c>
      <c r="C606" s="516" t="s">
        <v>9774</v>
      </c>
    </row>
    <row r="607" spans="1:3">
      <c r="A607" s="513" t="s">
        <v>9769</v>
      </c>
      <c r="B607" s="508" t="s">
        <v>9770</v>
      </c>
      <c r="C607" s="516" t="s">
        <v>9771</v>
      </c>
    </row>
    <row r="608" spans="1:3">
      <c r="A608" s="513" t="s">
        <v>9775</v>
      </c>
      <c r="B608" s="508" t="s">
        <v>9776</v>
      </c>
      <c r="C608" s="516" t="s">
        <v>9777</v>
      </c>
    </row>
    <row r="609" spans="1:3">
      <c r="A609" s="513" t="s">
        <v>9766</v>
      </c>
      <c r="B609" s="508" t="s">
        <v>9767</v>
      </c>
      <c r="C609" s="516" t="s">
        <v>9768</v>
      </c>
    </row>
    <row r="610" spans="1:3">
      <c r="A610" s="511" t="s">
        <v>1529</v>
      </c>
      <c r="B610" s="510" t="s">
        <v>9797</v>
      </c>
      <c r="C610" s="515" t="s">
        <v>1529</v>
      </c>
    </row>
    <row r="611" spans="1:3">
      <c r="A611" s="513" t="s">
        <v>9852</v>
      </c>
      <c r="B611" s="508" t="s">
        <v>9853</v>
      </c>
      <c r="C611" s="516" t="s">
        <v>9786</v>
      </c>
    </row>
    <row r="612" spans="1:3">
      <c r="A612" s="513" t="s">
        <v>9778</v>
      </c>
      <c r="B612" s="508" t="s">
        <v>9779</v>
      </c>
      <c r="C612" s="516" t="s">
        <v>9637</v>
      </c>
    </row>
    <row r="613" spans="1:3">
      <c r="A613" s="511" t="s">
        <v>1529</v>
      </c>
      <c r="B613" s="509" t="s">
        <v>9888</v>
      </c>
      <c r="C613" s="515" t="s">
        <v>1529</v>
      </c>
    </row>
    <row r="614" spans="1:3">
      <c r="A614" s="511" t="s">
        <v>1529</v>
      </c>
      <c r="B614" s="510" t="s">
        <v>9889</v>
      </c>
      <c r="C614" s="515" t="s">
        <v>1529</v>
      </c>
    </row>
    <row r="615" spans="1:3">
      <c r="A615" s="513" t="s">
        <v>9890</v>
      </c>
      <c r="B615" s="508" t="s">
        <v>9891</v>
      </c>
      <c r="C615" s="516" t="s">
        <v>22986</v>
      </c>
    </row>
    <row r="616" spans="1:3">
      <c r="A616" s="513" t="s">
        <v>9892</v>
      </c>
      <c r="B616" s="508" t="s">
        <v>9893</v>
      </c>
      <c r="C616" s="516" t="s">
        <v>22987</v>
      </c>
    </row>
    <row r="617" spans="1:3">
      <c r="A617" s="511" t="s">
        <v>1529</v>
      </c>
      <c r="B617" s="510" t="s">
        <v>9894</v>
      </c>
      <c r="C617" s="515" t="s">
        <v>1529</v>
      </c>
    </row>
    <row r="618" spans="1:3">
      <c r="A618" s="513" t="s">
        <v>9784</v>
      </c>
      <c r="B618" s="508" t="s">
        <v>9785</v>
      </c>
      <c r="C618" s="516" t="s">
        <v>9786</v>
      </c>
    </row>
    <row r="619" spans="1:3">
      <c r="A619" s="511" t="s">
        <v>1529</v>
      </c>
      <c r="B619" s="510" t="s">
        <v>9812</v>
      </c>
      <c r="C619" s="515" t="s">
        <v>1529</v>
      </c>
    </row>
    <row r="620" spans="1:3">
      <c r="A620" s="513" t="s">
        <v>9895</v>
      </c>
      <c r="B620" s="508" t="s">
        <v>9896</v>
      </c>
      <c r="C620" s="516" t="s">
        <v>9897</v>
      </c>
    </row>
    <row r="621" spans="1:3">
      <c r="A621" s="511" t="s">
        <v>1529</v>
      </c>
      <c r="B621" s="510" t="s">
        <v>9898</v>
      </c>
      <c r="C621" s="515" t="s">
        <v>1529</v>
      </c>
    </row>
    <row r="622" spans="1:3">
      <c r="A622" s="513" t="s">
        <v>9899</v>
      </c>
      <c r="B622" s="508" t="s">
        <v>9900</v>
      </c>
      <c r="C622" s="516" t="s">
        <v>22988</v>
      </c>
    </row>
    <row r="623" spans="1:3">
      <c r="A623" s="513" t="s">
        <v>9901</v>
      </c>
      <c r="B623" s="508" t="s">
        <v>9902</v>
      </c>
      <c r="C623" s="516" t="s">
        <v>9491</v>
      </c>
    </row>
    <row r="624" spans="1:3">
      <c r="A624" s="511" t="s">
        <v>1529</v>
      </c>
      <c r="B624" s="510" t="s">
        <v>9903</v>
      </c>
      <c r="C624" s="515" t="s">
        <v>1529</v>
      </c>
    </row>
    <row r="625" spans="1:3">
      <c r="A625" s="513" t="s">
        <v>9772</v>
      </c>
      <c r="B625" s="508" t="s">
        <v>9773</v>
      </c>
      <c r="C625" s="516" t="s">
        <v>9774</v>
      </c>
    </row>
    <row r="626" spans="1:3">
      <c r="A626" s="513" t="s">
        <v>9769</v>
      </c>
      <c r="B626" s="508" t="s">
        <v>9770</v>
      </c>
      <c r="C626" s="516" t="s">
        <v>9771</v>
      </c>
    </row>
    <row r="627" spans="1:3">
      <c r="A627" s="513" t="s">
        <v>9775</v>
      </c>
      <c r="B627" s="508" t="s">
        <v>9776</v>
      </c>
      <c r="C627" s="516" t="s">
        <v>9777</v>
      </c>
    </row>
    <row r="628" spans="1:3">
      <c r="A628" s="513" t="s">
        <v>9766</v>
      </c>
      <c r="B628" s="508" t="s">
        <v>9767</v>
      </c>
      <c r="C628" s="516" t="s">
        <v>9768</v>
      </c>
    </row>
    <row r="629" spans="1:3">
      <c r="A629" s="511" t="s">
        <v>1529</v>
      </c>
      <c r="B629" s="510" t="s">
        <v>9297</v>
      </c>
      <c r="C629" s="515" t="s">
        <v>1529</v>
      </c>
    </row>
    <row r="630" spans="1:3">
      <c r="A630" s="513" t="s">
        <v>9904</v>
      </c>
      <c r="B630" s="508" t="s">
        <v>9905</v>
      </c>
      <c r="C630" s="516" t="s">
        <v>10137</v>
      </c>
    </row>
    <row r="631" spans="1:3">
      <c r="A631" s="513" t="s">
        <v>9906</v>
      </c>
      <c r="B631" s="508" t="s">
        <v>9907</v>
      </c>
      <c r="C631" s="516" t="s">
        <v>10315</v>
      </c>
    </row>
    <row r="632" spans="1:3">
      <c r="A632" s="511" t="s">
        <v>1529</v>
      </c>
      <c r="B632" s="509" t="s">
        <v>9908</v>
      </c>
      <c r="C632" s="515" t="s">
        <v>1529</v>
      </c>
    </row>
    <row r="633" spans="1:3">
      <c r="A633" s="511" t="s">
        <v>1529</v>
      </c>
      <c r="B633" s="510" t="s">
        <v>9812</v>
      </c>
      <c r="C633" s="515" t="s">
        <v>1529</v>
      </c>
    </row>
    <row r="634" spans="1:3">
      <c r="A634" s="513" t="s">
        <v>9909</v>
      </c>
      <c r="B634" s="508" t="s">
        <v>9910</v>
      </c>
      <c r="C634" s="516" t="s">
        <v>9777</v>
      </c>
    </row>
    <row r="635" spans="1:3">
      <c r="A635" s="511" t="s">
        <v>1529</v>
      </c>
      <c r="B635" s="510" t="s">
        <v>9911</v>
      </c>
      <c r="C635" s="515" t="s">
        <v>1529</v>
      </c>
    </row>
    <row r="636" spans="1:3">
      <c r="A636" s="513" t="s">
        <v>9912</v>
      </c>
      <c r="B636" s="508" t="s">
        <v>9913</v>
      </c>
      <c r="C636" s="516" t="s">
        <v>22989</v>
      </c>
    </row>
    <row r="637" spans="1:3">
      <c r="A637" s="513" t="s">
        <v>9915</v>
      </c>
      <c r="B637" s="508" t="s">
        <v>9916</v>
      </c>
      <c r="C637" s="516" t="s">
        <v>22990</v>
      </c>
    </row>
    <row r="638" spans="1:3">
      <c r="A638" s="513" t="s">
        <v>9917</v>
      </c>
      <c r="B638" s="508" t="s">
        <v>9918</v>
      </c>
      <c r="C638" s="516" t="s">
        <v>22991</v>
      </c>
    </row>
    <row r="639" spans="1:3">
      <c r="A639" s="513" t="s">
        <v>9919</v>
      </c>
      <c r="B639" s="508" t="s">
        <v>9920</v>
      </c>
      <c r="C639" s="516" t="s">
        <v>22992</v>
      </c>
    </row>
    <row r="640" spans="1:3">
      <c r="A640" s="513" t="s">
        <v>9921</v>
      </c>
      <c r="B640" s="508" t="s">
        <v>9922</v>
      </c>
      <c r="C640" s="516" t="s">
        <v>22993</v>
      </c>
    </row>
    <row r="641" spans="1:3">
      <c r="A641" s="513" t="s">
        <v>9923</v>
      </c>
      <c r="B641" s="508" t="s">
        <v>9924</v>
      </c>
      <c r="C641" s="516" t="s">
        <v>22994</v>
      </c>
    </row>
    <row r="642" spans="1:3">
      <c r="A642" s="513" t="s">
        <v>9926</v>
      </c>
      <c r="B642" s="508" t="s">
        <v>9927</v>
      </c>
      <c r="C642" s="516" t="s">
        <v>22995</v>
      </c>
    </row>
    <row r="643" spans="1:3">
      <c r="A643" s="513" t="s">
        <v>9928</v>
      </c>
      <c r="B643" s="508" t="s">
        <v>9929</v>
      </c>
      <c r="C643" s="516" t="s">
        <v>9930</v>
      </c>
    </row>
    <row r="644" spans="1:3">
      <c r="A644" s="513" t="s">
        <v>9931</v>
      </c>
      <c r="B644" s="508" t="s">
        <v>9932</v>
      </c>
      <c r="C644" s="516" t="s">
        <v>22996</v>
      </c>
    </row>
    <row r="645" spans="1:3">
      <c r="A645" s="511" t="s">
        <v>1529</v>
      </c>
      <c r="B645" s="510" t="s">
        <v>9933</v>
      </c>
      <c r="C645" s="515" t="s">
        <v>1529</v>
      </c>
    </row>
    <row r="646" spans="1:3">
      <c r="A646" s="513" t="s">
        <v>9934</v>
      </c>
      <c r="B646" s="508" t="s">
        <v>9935</v>
      </c>
      <c r="C646" s="516" t="s">
        <v>9936</v>
      </c>
    </row>
    <row r="647" spans="1:3">
      <c r="A647" s="513" t="s">
        <v>9769</v>
      </c>
      <c r="B647" s="508" t="s">
        <v>9770</v>
      </c>
      <c r="C647" s="516" t="s">
        <v>9771</v>
      </c>
    </row>
    <row r="648" spans="1:3">
      <c r="A648" s="513" t="s">
        <v>9772</v>
      </c>
      <c r="B648" s="508" t="s">
        <v>9773</v>
      </c>
      <c r="C648" s="516" t="s">
        <v>9774</v>
      </c>
    </row>
    <row r="649" spans="1:3">
      <c r="A649" s="511" t="s">
        <v>1529</v>
      </c>
      <c r="B649" s="510" t="s">
        <v>9297</v>
      </c>
      <c r="C649" s="515" t="s">
        <v>1529</v>
      </c>
    </row>
    <row r="650" spans="1:3">
      <c r="A650" s="513" t="s">
        <v>10035</v>
      </c>
      <c r="B650" s="508" t="s">
        <v>11774</v>
      </c>
      <c r="C650" s="516" t="s">
        <v>9528</v>
      </c>
    </row>
    <row r="651" spans="1:3">
      <c r="A651" s="513" t="s">
        <v>10037</v>
      </c>
      <c r="B651" s="508" t="s">
        <v>11775</v>
      </c>
      <c r="C651" s="516" t="s">
        <v>22997</v>
      </c>
    </row>
    <row r="652" spans="1:3">
      <c r="A652" s="511" t="s">
        <v>1529</v>
      </c>
      <c r="B652" s="509" t="s">
        <v>9938</v>
      </c>
      <c r="C652" s="515" t="s">
        <v>1529</v>
      </c>
    </row>
    <row r="653" spans="1:3">
      <c r="A653" s="511" t="s">
        <v>1529</v>
      </c>
      <c r="B653" s="510" t="s">
        <v>9939</v>
      </c>
      <c r="C653" s="515" t="s">
        <v>1529</v>
      </c>
    </row>
    <row r="654" spans="1:3">
      <c r="A654" s="513" t="s">
        <v>9940</v>
      </c>
      <c r="B654" s="508" t="s">
        <v>9941</v>
      </c>
      <c r="C654" s="516" t="s">
        <v>9355</v>
      </c>
    </row>
    <row r="655" spans="1:3">
      <c r="A655" s="513" t="s">
        <v>9942</v>
      </c>
      <c r="B655" s="508" t="s">
        <v>9943</v>
      </c>
      <c r="C655" s="516" t="s">
        <v>9452</v>
      </c>
    </row>
    <row r="656" spans="1:3">
      <c r="A656" s="513" t="s">
        <v>11776</v>
      </c>
      <c r="B656" s="508" t="s">
        <v>11777</v>
      </c>
      <c r="C656" s="516" t="s">
        <v>10017</v>
      </c>
    </row>
    <row r="657" spans="1:3">
      <c r="A657" s="511" t="s">
        <v>1529</v>
      </c>
      <c r="B657" s="510" t="s">
        <v>9794</v>
      </c>
      <c r="C657" s="515" t="s">
        <v>1529</v>
      </c>
    </row>
    <row r="658" spans="1:3">
      <c r="A658" s="513" t="s">
        <v>9772</v>
      </c>
      <c r="B658" s="508" t="s">
        <v>9773</v>
      </c>
      <c r="C658" s="516" t="s">
        <v>9774</v>
      </c>
    </row>
    <row r="659" spans="1:3">
      <c r="A659" s="513" t="s">
        <v>9769</v>
      </c>
      <c r="B659" s="508" t="s">
        <v>9770</v>
      </c>
      <c r="C659" s="516" t="s">
        <v>9771</v>
      </c>
    </row>
    <row r="660" spans="1:3">
      <c r="A660" s="513" t="s">
        <v>9775</v>
      </c>
      <c r="B660" s="508" t="s">
        <v>9776</v>
      </c>
      <c r="C660" s="516" t="s">
        <v>9777</v>
      </c>
    </row>
    <row r="661" spans="1:3">
      <c r="A661" s="513" t="s">
        <v>9766</v>
      </c>
      <c r="B661" s="508" t="s">
        <v>9767</v>
      </c>
      <c r="C661" s="516" t="s">
        <v>9768</v>
      </c>
    </row>
    <row r="662" spans="1:3">
      <c r="A662" s="513" t="s">
        <v>9842</v>
      </c>
      <c r="B662" s="508" t="s">
        <v>9843</v>
      </c>
      <c r="C662" s="516" t="s">
        <v>9579</v>
      </c>
    </row>
    <row r="663" spans="1:3">
      <c r="A663" s="513" t="s">
        <v>9844</v>
      </c>
      <c r="B663" s="508" t="s">
        <v>9845</v>
      </c>
      <c r="C663" s="516" t="s">
        <v>9366</v>
      </c>
    </row>
    <row r="664" spans="1:3">
      <c r="A664" s="511" t="s">
        <v>1529</v>
      </c>
      <c r="B664" s="510" t="s">
        <v>9797</v>
      </c>
      <c r="C664" s="515" t="s">
        <v>1529</v>
      </c>
    </row>
    <row r="665" spans="1:3">
      <c r="A665" s="513" t="s">
        <v>9784</v>
      </c>
      <c r="B665" s="508" t="s">
        <v>9785</v>
      </c>
      <c r="C665" s="516" t="s">
        <v>9786</v>
      </c>
    </row>
    <row r="666" spans="1:3">
      <c r="A666" s="513" t="s">
        <v>9852</v>
      </c>
      <c r="B666" s="508" t="s">
        <v>9853</v>
      </c>
      <c r="C666" s="516" t="s">
        <v>9786</v>
      </c>
    </row>
    <row r="667" spans="1:3">
      <c r="A667" s="513" t="s">
        <v>9778</v>
      </c>
      <c r="B667" s="508" t="s">
        <v>9779</v>
      </c>
      <c r="C667" s="516" t="s">
        <v>9637</v>
      </c>
    </row>
    <row r="668" spans="1:3">
      <c r="A668" s="511" t="s">
        <v>1529</v>
      </c>
      <c r="B668" s="510" t="s">
        <v>9944</v>
      </c>
      <c r="C668" s="515" t="s">
        <v>1529</v>
      </c>
    </row>
    <row r="669" spans="1:3">
      <c r="A669" s="513" t="s">
        <v>9763</v>
      </c>
      <c r="B669" s="508" t="s">
        <v>9764</v>
      </c>
      <c r="C669" s="516" t="s">
        <v>9765</v>
      </c>
    </row>
    <row r="670" spans="1:3">
      <c r="A670" s="513" t="s">
        <v>9782</v>
      </c>
      <c r="B670" s="508" t="s">
        <v>9783</v>
      </c>
      <c r="C670" s="516" t="s">
        <v>9774</v>
      </c>
    </row>
    <row r="671" spans="1:3">
      <c r="A671" s="511" t="s">
        <v>1529</v>
      </c>
      <c r="B671" s="510" t="s">
        <v>9945</v>
      </c>
      <c r="C671" s="515" t="s">
        <v>1529</v>
      </c>
    </row>
    <row r="672" spans="1:3">
      <c r="A672" s="513" t="s">
        <v>9803</v>
      </c>
      <c r="B672" s="508" t="s">
        <v>9804</v>
      </c>
      <c r="C672" s="516" t="s">
        <v>9732</v>
      </c>
    </row>
    <row r="673" spans="1:3">
      <c r="A673" s="511" t="s">
        <v>1529</v>
      </c>
      <c r="B673" s="510" t="s">
        <v>9799</v>
      </c>
      <c r="C673" s="515" t="s">
        <v>1529</v>
      </c>
    </row>
    <row r="674" spans="1:3">
      <c r="A674" s="513" t="s">
        <v>9946</v>
      </c>
      <c r="B674" s="508" t="s">
        <v>9947</v>
      </c>
      <c r="C674" s="516" t="s">
        <v>9948</v>
      </c>
    </row>
    <row r="675" spans="1:3">
      <c r="A675" s="513" t="s">
        <v>9949</v>
      </c>
      <c r="B675" s="508" t="s">
        <v>9950</v>
      </c>
      <c r="C675" s="516" t="s">
        <v>9951</v>
      </c>
    </row>
    <row r="676" spans="1:3">
      <c r="A676" s="513" t="s">
        <v>9780</v>
      </c>
      <c r="B676" s="508" t="s">
        <v>9781</v>
      </c>
      <c r="C676" s="516" t="s">
        <v>9528</v>
      </c>
    </row>
    <row r="677" spans="1:3">
      <c r="A677" s="511" t="s">
        <v>1529</v>
      </c>
      <c r="B677" s="510" t="s">
        <v>9812</v>
      </c>
      <c r="C677" s="515" t="s">
        <v>1529</v>
      </c>
    </row>
    <row r="678" spans="1:3">
      <c r="A678" s="513" t="s">
        <v>11778</v>
      </c>
      <c r="B678" s="508" t="s">
        <v>9846</v>
      </c>
      <c r="C678" s="516" t="s">
        <v>9793</v>
      </c>
    </row>
    <row r="679" spans="1:3">
      <c r="A679" s="513" t="s">
        <v>9813</v>
      </c>
      <c r="B679" s="508" t="s">
        <v>9814</v>
      </c>
      <c r="C679" s="516" t="s">
        <v>9793</v>
      </c>
    </row>
    <row r="680" spans="1:3">
      <c r="A680" s="513" t="s">
        <v>9952</v>
      </c>
      <c r="B680" s="508" t="s">
        <v>9953</v>
      </c>
      <c r="C680" s="516" t="s">
        <v>9793</v>
      </c>
    </row>
    <row r="681" spans="1:3">
      <c r="A681" s="511" t="s">
        <v>1529</v>
      </c>
      <c r="B681" s="509" t="s">
        <v>9954</v>
      </c>
      <c r="C681" s="515" t="s">
        <v>1529</v>
      </c>
    </row>
    <row r="682" spans="1:3">
      <c r="A682" s="511" t="s">
        <v>1529</v>
      </c>
      <c r="B682" s="510" t="s">
        <v>9955</v>
      </c>
      <c r="C682" s="515" t="s">
        <v>1529</v>
      </c>
    </row>
    <row r="683" spans="1:3">
      <c r="A683" s="513" t="s">
        <v>9852</v>
      </c>
      <c r="B683" s="508" t="s">
        <v>9853</v>
      </c>
      <c r="C683" s="516" t="s">
        <v>9786</v>
      </c>
    </row>
    <row r="684" spans="1:3">
      <c r="A684" s="513" t="s">
        <v>9852</v>
      </c>
      <c r="B684" s="508" t="s">
        <v>9853</v>
      </c>
      <c r="C684" s="516" t="s">
        <v>9786</v>
      </c>
    </row>
    <row r="685" spans="1:3">
      <c r="A685" s="511" t="s">
        <v>1529</v>
      </c>
      <c r="B685" s="510" t="s">
        <v>9956</v>
      </c>
      <c r="C685" s="515" t="s">
        <v>1529</v>
      </c>
    </row>
    <row r="686" spans="1:3">
      <c r="A686" s="513" t="s">
        <v>9957</v>
      </c>
      <c r="B686" s="508" t="s">
        <v>9958</v>
      </c>
      <c r="C686" s="516" t="s">
        <v>9459</v>
      </c>
    </row>
    <row r="687" spans="1:3">
      <c r="A687" s="513" t="s">
        <v>9959</v>
      </c>
      <c r="B687" s="508" t="s">
        <v>9960</v>
      </c>
      <c r="C687" s="516" t="s">
        <v>9459</v>
      </c>
    </row>
    <row r="688" spans="1:3">
      <c r="A688" s="513" t="s">
        <v>9961</v>
      </c>
      <c r="B688" s="508" t="s">
        <v>9962</v>
      </c>
      <c r="C688" s="516" t="s">
        <v>9459</v>
      </c>
    </row>
    <row r="689" spans="1:3">
      <c r="A689" s="511" t="s">
        <v>1529</v>
      </c>
      <c r="B689" s="510" t="s">
        <v>9963</v>
      </c>
      <c r="C689" s="515" t="s">
        <v>1529</v>
      </c>
    </row>
    <row r="690" spans="1:3">
      <c r="A690" s="513" t="s">
        <v>9852</v>
      </c>
      <c r="B690" s="508" t="s">
        <v>9853</v>
      </c>
      <c r="C690" s="516" t="s">
        <v>9786</v>
      </c>
    </row>
    <row r="691" spans="1:3">
      <c r="A691" s="513" t="s">
        <v>9784</v>
      </c>
      <c r="B691" s="508" t="s">
        <v>9785</v>
      </c>
      <c r="C691" s="516" t="s">
        <v>9786</v>
      </c>
    </row>
    <row r="692" spans="1:3">
      <c r="A692" s="513" t="s">
        <v>9852</v>
      </c>
      <c r="B692" s="508" t="s">
        <v>9853</v>
      </c>
      <c r="C692" s="516" t="s">
        <v>9786</v>
      </c>
    </row>
    <row r="693" spans="1:3">
      <c r="A693" s="513" t="s">
        <v>9778</v>
      </c>
      <c r="B693" s="508" t="s">
        <v>9779</v>
      </c>
      <c r="C693" s="516" t="s">
        <v>9637</v>
      </c>
    </row>
    <row r="694" spans="1:3">
      <c r="A694" s="511" t="s">
        <v>1529</v>
      </c>
      <c r="B694" s="510" t="s">
        <v>9964</v>
      </c>
      <c r="C694" s="515" t="s">
        <v>1529</v>
      </c>
    </row>
    <row r="695" spans="1:3">
      <c r="A695" s="513" t="s">
        <v>9535</v>
      </c>
      <c r="B695" s="508" t="s">
        <v>9536</v>
      </c>
      <c r="C695" s="516" t="s">
        <v>9537</v>
      </c>
    </row>
    <row r="696" spans="1:3">
      <c r="A696" s="513" t="s">
        <v>9532</v>
      </c>
      <c r="B696" s="508" t="s">
        <v>9533</v>
      </c>
      <c r="C696" s="516" t="s">
        <v>9534</v>
      </c>
    </row>
    <row r="697" spans="1:3">
      <c r="A697" s="513" t="s">
        <v>9529</v>
      </c>
      <c r="B697" s="508" t="s">
        <v>9530</v>
      </c>
      <c r="C697" s="516" t="s">
        <v>9531</v>
      </c>
    </row>
    <row r="698" spans="1:3">
      <c r="A698" s="513" t="s">
        <v>9538</v>
      </c>
      <c r="B698" s="508" t="s">
        <v>9539</v>
      </c>
      <c r="C698" s="516" t="s">
        <v>9509</v>
      </c>
    </row>
    <row r="699" spans="1:3">
      <c r="A699" s="513" t="s">
        <v>9526</v>
      </c>
      <c r="B699" s="508" t="s">
        <v>9527</v>
      </c>
      <c r="C699" s="516" t="s">
        <v>9528</v>
      </c>
    </row>
    <row r="700" spans="1:3">
      <c r="A700" s="513" t="s">
        <v>9512</v>
      </c>
      <c r="B700" s="508" t="s">
        <v>9513</v>
      </c>
      <c r="C700" s="516" t="s">
        <v>9424</v>
      </c>
    </row>
    <row r="701" spans="1:3">
      <c r="A701" s="511" t="s">
        <v>1529</v>
      </c>
      <c r="B701" s="509" t="s">
        <v>9965</v>
      </c>
      <c r="C701" s="515" t="s">
        <v>1529</v>
      </c>
    </row>
    <row r="702" spans="1:3">
      <c r="A702" s="511" t="s">
        <v>1529</v>
      </c>
      <c r="B702" s="510" t="s">
        <v>9966</v>
      </c>
      <c r="C702" s="515" t="s">
        <v>1529</v>
      </c>
    </row>
    <row r="703" spans="1:3">
      <c r="A703" s="513" t="s">
        <v>9443</v>
      </c>
      <c r="B703" s="508" t="s">
        <v>9444</v>
      </c>
      <c r="C703" s="516" t="s">
        <v>9445</v>
      </c>
    </row>
    <row r="704" spans="1:3">
      <c r="A704" s="513" t="s">
        <v>9440</v>
      </c>
      <c r="B704" s="508" t="s">
        <v>9441</v>
      </c>
      <c r="C704" s="516" t="s">
        <v>9442</v>
      </c>
    </row>
    <row r="705" spans="1:3">
      <c r="A705" s="513" t="s">
        <v>9967</v>
      </c>
      <c r="B705" s="508" t="s">
        <v>9968</v>
      </c>
      <c r="C705" s="516" t="s">
        <v>9969</v>
      </c>
    </row>
    <row r="706" spans="1:3">
      <c r="A706" s="511" t="s">
        <v>1529</v>
      </c>
      <c r="B706" s="510" t="s">
        <v>9970</v>
      </c>
      <c r="C706" s="515" t="s">
        <v>1529</v>
      </c>
    </row>
    <row r="707" spans="1:3">
      <c r="A707" s="513" t="s">
        <v>9438</v>
      </c>
      <c r="B707" s="508" t="s">
        <v>9439</v>
      </c>
      <c r="C707" s="516" t="s">
        <v>9427</v>
      </c>
    </row>
    <row r="708" spans="1:3">
      <c r="A708" s="511" t="s">
        <v>1529</v>
      </c>
      <c r="B708" s="510" t="s">
        <v>9971</v>
      </c>
      <c r="C708" s="515" t="s">
        <v>1529</v>
      </c>
    </row>
    <row r="709" spans="1:3">
      <c r="A709" s="513" t="s">
        <v>9512</v>
      </c>
      <c r="B709" s="508" t="s">
        <v>9513</v>
      </c>
      <c r="C709" s="516" t="s">
        <v>9424</v>
      </c>
    </row>
    <row r="710" spans="1:3">
      <c r="A710" s="511" t="s">
        <v>1529</v>
      </c>
      <c r="B710" s="510" t="s">
        <v>9972</v>
      </c>
      <c r="C710" s="515" t="s">
        <v>1529</v>
      </c>
    </row>
    <row r="711" spans="1:3">
      <c r="A711" s="513" t="s">
        <v>9535</v>
      </c>
      <c r="B711" s="508" t="s">
        <v>9536</v>
      </c>
      <c r="C711" s="516" t="s">
        <v>9537</v>
      </c>
    </row>
    <row r="712" spans="1:3">
      <c r="A712" s="513" t="s">
        <v>9532</v>
      </c>
      <c r="B712" s="508" t="s">
        <v>9533</v>
      </c>
      <c r="C712" s="516" t="s">
        <v>9534</v>
      </c>
    </row>
    <row r="713" spans="1:3">
      <c r="A713" s="513" t="s">
        <v>9529</v>
      </c>
      <c r="B713" s="508" t="s">
        <v>9530</v>
      </c>
      <c r="C713" s="516" t="s">
        <v>9531</v>
      </c>
    </row>
    <row r="714" spans="1:3">
      <c r="A714" s="513" t="s">
        <v>9538</v>
      </c>
      <c r="B714" s="508" t="s">
        <v>9539</v>
      </c>
      <c r="C714" s="516" t="s">
        <v>9509</v>
      </c>
    </row>
    <row r="715" spans="1:3">
      <c r="A715" s="513" t="s">
        <v>9526</v>
      </c>
      <c r="B715" s="508" t="s">
        <v>9527</v>
      </c>
      <c r="C715" s="516" t="s">
        <v>9528</v>
      </c>
    </row>
    <row r="716" spans="1:3">
      <c r="A716" s="511" t="s">
        <v>1529</v>
      </c>
      <c r="B716" s="509" t="s">
        <v>9973</v>
      </c>
      <c r="C716" s="515" t="s">
        <v>1529</v>
      </c>
    </row>
    <row r="717" spans="1:3">
      <c r="A717" s="511" t="s">
        <v>1529</v>
      </c>
      <c r="B717" s="510" t="s">
        <v>9798</v>
      </c>
      <c r="C717" s="515" t="s">
        <v>1529</v>
      </c>
    </row>
    <row r="718" spans="1:3">
      <c r="A718" s="513" t="s">
        <v>9782</v>
      </c>
      <c r="B718" s="508" t="s">
        <v>9783</v>
      </c>
      <c r="C718" s="516" t="s">
        <v>9774</v>
      </c>
    </row>
    <row r="719" spans="1:3">
      <c r="A719" s="513" t="s">
        <v>9763</v>
      </c>
      <c r="B719" s="508" t="s">
        <v>9764</v>
      </c>
      <c r="C719" s="516" t="s">
        <v>9765</v>
      </c>
    </row>
    <row r="720" spans="1:3">
      <c r="A720" s="511" t="s">
        <v>1529</v>
      </c>
      <c r="B720" s="510" t="s">
        <v>9812</v>
      </c>
      <c r="C720" s="515" t="s">
        <v>1529</v>
      </c>
    </row>
    <row r="721" spans="1:3">
      <c r="A721" s="513" t="s">
        <v>9813</v>
      </c>
      <c r="B721" s="508" t="s">
        <v>9814</v>
      </c>
      <c r="C721" s="516" t="s">
        <v>9793</v>
      </c>
    </row>
    <row r="722" spans="1:3">
      <c r="A722" s="513" t="s">
        <v>9952</v>
      </c>
      <c r="B722" s="508" t="s">
        <v>9953</v>
      </c>
      <c r="C722" s="516" t="s">
        <v>9793</v>
      </c>
    </row>
    <row r="723" spans="1:3">
      <c r="A723" s="511" t="s">
        <v>1529</v>
      </c>
      <c r="B723" s="510" t="s">
        <v>9974</v>
      </c>
      <c r="C723" s="515" t="s">
        <v>1529</v>
      </c>
    </row>
    <row r="724" spans="1:3">
      <c r="A724" s="513" t="s">
        <v>9800</v>
      </c>
      <c r="B724" s="508" t="s">
        <v>9801</v>
      </c>
      <c r="C724" s="516" t="s">
        <v>9802</v>
      </c>
    </row>
    <row r="725" spans="1:3">
      <c r="A725" s="513" t="s">
        <v>9780</v>
      </c>
      <c r="B725" s="508" t="s">
        <v>9781</v>
      </c>
      <c r="C725" s="516" t="s">
        <v>9528</v>
      </c>
    </row>
    <row r="726" spans="1:3">
      <c r="A726" s="513" t="s">
        <v>9803</v>
      </c>
      <c r="B726" s="508" t="s">
        <v>9804</v>
      </c>
      <c r="C726" s="516" t="s">
        <v>9732</v>
      </c>
    </row>
    <row r="727" spans="1:3">
      <c r="A727" s="511" t="s">
        <v>1529</v>
      </c>
      <c r="B727" s="510" t="s">
        <v>9794</v>
      </c>
      <c r="C727" s="515" t="s">
        <v>1529</v>
      </c>
    </row>
    <row r="728" spans="1:3">
      <c r="A728" s="513" t="s">
        <v>9772</v>
      </c>
      <c r="B728" s="508" t="s">
        <v>9773</v>
      </c>
      <c r="C728" s="516" t="s">
        <v>9774</v>
      </c>
    </row>
    <row r="729" spans="1:3">
      <c r="A729" s="513" t="s">
        <v>9769</v>
      </c>
      <c r="B729" s="508" t="s">
        <v>9770</v>
      </c>
      <c r="C729" s="516" t="s">
        <v>9771</v>
      </c>
    </row>
    <row r="730" spans="1:3">
      <c r="A730" s="513" t="s">
        <v>9775</v>
      </c>
      <c r="B730" s="508" t="s">
        <v>9776</v>
      </c>
      <c r="C730" s="516" t="s">
        <v>9777</v>
      </c>
    </row>
    <row r="731" spans="1:3">
      <c r="A731" s="513" t="s">
        <v>9766</v>
      </c>
      <c r="B731" s="508" t="s">
        <v>9767</v>
      </c>
      <c r="C731" s="516" t="s">
        <v>9768</v>
      </c>
    </row>
    <row r="732" spans="1:3">
      <c r="A732" s="511" t="s">
        <v>1529</v>
      </c>
      <c r="B732" s="510" t="s">
        <v>9797</v>
      </c>
      <c r="C732" s="515" t="s">
        <v>1529</v>
      </c>
    </row>
    <row r="733" spans="1:3">
      <c r="A733" s="513" t="s">
        <v>9852</v>
      </c>
      <c r="B733" s="508" t="s">
        <v>9853</v>
      </c>
      <c r="C733" s="516" t="s">
        <v>9786</v>
      </c>
    </row>
    <row r="734" spans="1:3">
      <c r="A734" s="513" t="s">
        <v>9778</v>
      </c>
      <c r="B734" s="508" t="s">
        <v>9779</v>
      </c>
      <c r="C734" s="516" t="s">
        <v>9637</v>
      </c>
    </row>
    <row r="735" spans="1:3">
      <c r="A735" s="511" t="s">
        <v>1529</v>
      </c>
      <c r="B735" s="509" t="s">
        <v>9975</v>
      </c>
      <c r="C735" s="514" t="s">
        <v>1529</v>
      </c>
    </row>
    <row r="736" spans="1:3">
      <c r="A736" s="511" t="s">
        <v>1529</v>
      </c>
      <c r="B736" s="509" t="s">
        <v>9976</v>
      </c>
      <c r="C736" s="515" t="s">
        <v>1529</v>
      </c>
    </row>
    <row r="737" spans="1:3">
      <c r="A737" s="511" t="s">
        <v>1529</v>
      </c>
      <c r="B737" s="510" t="s">
        <v>7670</v>
      </c>
      <c r="C737" s="515" t="s">
        <v>1529</v>
      </c>
    </row>
    <row r="738" spans="1:3">
      <c r="A738" s="513" t="s">
        <v>9977</v>
      </c>
      <c r="B738" s="508" t="s">
        <v>9978</v>
      </c>
      <c r="C738" s="516" t="s">
        <v>11779</v>
      </c>
    </row>
    <row r="739" spans="1:3">
      <c r="A739" s="511" t="s">
        <v>1529</v>
      </c>
      <c r="B739" s="510" t="s">
        <v>9979</v>
      </c>
      <c r="C739" s="515" t="s">
        <v>1529</v>
      </c>
    </row>
    <row r="740" spans="1:3">
      <c r="A740" s="513" t="s">
        <v>9980</v>
      </c>
      <c r="B740" s="508" t="s">
        <v>9981</v>
      </c>
      <c r="C740" s="516" t="s">
        <v>22998</v>
      </c>
    </row>
    <row r="741" spans="1:3">
      <c r="A741" s="513" t="s">
        <v>9982</v>
      </c>
      <c r="B741" s="508" t="s">
        <v>9983</v>
      </c>
      <c r="C741" s="516" t="s">
        <v>22999</v>
      </c>
    </row>
    <row r="742" spans="1:3">
      <c r="A742" s="513" t="s">
        <v>9984</v>
      </c>
      <c r="B742" s="508" t="s">
        <v>9985</v>
      </c>
      <c r="C742" s="516" t="s">
        <v>23000</v>
      </c>
    </row>
    <row r="743" spans="1:3">
      <c r="A743" s="513" t="s">
        <v>9987</v>
      </c>
      <c r="B743" s="508" t="s">
        <v>9988</v>
      </c>
      <c r="C743" s="516" t="s">
        <v>23001</v>
      </c>
    </row>
    <row r="744" spans="1:3">
      <c r="A744" s="513" t="s">
        <v>9989</v>
      </c>
      <c r="B744" s="508" t="s">
        <v>9990</v>
      </c>
      <c r="C744" s="516" t="s">
        <v>23002</v>
      </c>
    </row>
    <row r="745" spans="1:3">
      <c r="A745" s="513" t="s">
        <v>9991</v>
      </c>
      <c r="B745" s="508" t="s">
        <v>9992</v>
      </c>
      <c r="C745" s="516" t="s">
        <v>23003</v>
      </c>
    </row>
    <row r="746" spans="1:3">
      <c r="A746" s="513" t="s">
        <v>9993</v>
      </c>
      <c r="B746" s="508" t="s">
        <v>9994</v>
      </c>
      <c r="C746" s="516" t="s">
        <v>23004</v>
      </c>
    </row>
    <row r="747" spans="1:3">
      <c r="A747" s="513" t="s">
        <v>9995</v>
      </c>
      <c r="B747" s="508" t="s">
        <v>9996</v>
      </c>
      <c r="C747" s="516" t="s">
        <v>9416</v>
      </c>
    </row>
    <row r="748" spans="1:3">
      <c r="A748" s="513" t="s">
        <v>9997</v>
      </c>
      <c r="B748" s="508" t="s">
        <v>9998</v>
      </c>
      <c r="C748" s="516" t="s">
        <v>22999</v>
      </c>
    </row>
    <row r="749" spans="1:3">
      <c r="A749" s="513" t="s">
        <v>9999</v>
      </c>
      <c r="B749" s="508" t="s">
        <v>10000</v>
      </c>
      <c r="C749" s="516" t="s">
        <v>9308</v>
      </c>
    </row>
    <row r="750" spans="1:3">
      <c r="A750" s="513" t="s">
        <v>10001</v>
      </c>
      <c r="B750" s="508" t="s">
        <v>10002</v>
      </c>
      <c r="C750" s="516" t="s">
        <v>23005</v>
      </c>
    </row>
    <row r="751" spans="1:3">
      <c r="A751" s="513" t="s">
        <v>10003</v>
      </c>
      <c r="B751" s="508" t="s">
        <v>10004</v>
      </c>
      <c r="C751" s="516" t="s">
        <v>23006</v>
      </c>
    </row>
    <row r="752" spans="1:3">
      <c r="A752" s="513" t="s">
        <v>10005</v>
      </c>
      <c r="B752" s="508" t="s">
        <v>10006</v>
      </c>
      <c r="C752" s="516" t="s">
        <v>9859</v>
      </c>
    </row>
    <row r="753" spans="1:3">
      <c r="A753" s="513" t="s">
        <v>10007</v>
      </c>
      <c r="B753" s="508" t="s">
        <v>10008</v>
      </c>
      <c r="C753" s="516" t="s">
        <v>9986</v>
      </c>
    </row>
    <row r="754" spans="1:3">
      <c r="A754" s="513" t="s">
        <v>10010</v>
      </c>
      <c r="B754" s="508" t="s">
        <v>10011</v>
      </c>
      <c r="C754" s="516" t="s">
        <v>23007</v>
      </c>
    </row>
    <row r="755" spans="1:3">
      <c r="A755" s="513" t="s">
        <v>10013</v>
      </c>
      <c r="B755" s="508" t="s">
        <v>10014</v>
      </c>
      <c r="C755" s="516" t="s">
        <v>9914</v>
      </c>
    </row>
    <row r="756" spans="1:3">
      <c r="A756" s="513" t="s">
        <v>10015</v>
      </c>
      <c r="B756" s="508" t="s">
        <v>10016</v>
      </c>
      <c r="C756" s="516" t="s">
        <v>10017</v>
      </c>
    </row>
    <row r="757" spans="1:3">
      <c r="A757" s="513" t="s">
        <v>10018</v>
      </c>
      <c r="B757" s="508" t="s">
        <v>10019</v>
      </c>
      <c r="C757" s="516" t="s">
        <v>10020</v>
      </c>
    </row>
    <row r="758" spans="1:3">
      <c r="A758" s="513" t="s">
        <v>11776</v>
      </c>
      <c r="B758" s="508" t="s">
        <v>11777</v>
      </c>
      <c r="C758" s="516" t="s">
        <v>10017</v>
      </c>
    </row>
    <row r="759" spans="1:3">
      <c r="A759" s="513" t="s">
        <v>11780</v>
      </c>
      <c r="B759" s="508" t="s">
        <v>11781</v>
      </c>
      <c r="C759" s="516" t="s">
        <v>10020</v>
      </c>
    </row>
    <row r="760" spans="1:3">
      <c r="A760" s="511" t="s">
        <v>1529</v>
      </c>
      <c r="B760" s="509" t="s">
        <v>10021</v>
      </c>
      <c r="C760" s="515" t="s">
        <v>1529</v>
      </c>
    </row>
    <row r="761" spans="1:3">
      <c r="A761" s="511" t="s">
        <v>1529</v>
      </c>
      <c r="B761" s="510" t="s">
        <v>10022</v>
      </c>
      <c r="C761" s="515" t="s">
        <v>1529</v>
      </c>
    </row>
    <row r="762" spans="1:3">
      <c r="A762" s="513" t="s">
        <v>9414</v>
      </c>
      <c r="B762" s="508" t="s">
        <v>9415</v>
      </c>
      <c r="C762" s="516" t="s">
        <v>9416</v>
      </c>
    </row>
    <row r="763" spans="1:3">
      <c r="A763" s="513" t="s">
        <v>11765</v>
      </c>
      <c r="B763" s="508" t="s">
        <v>11766</v>
      </c>
      <c r="C763" s="516" t="s">
        <v>9528</v>
      </c>
    </row>
    <row r="764" spans="1:3">
      <c r="A764" s="513" t="s">
        <v>11767</v>
      </c>
      <c r="B764" s="508" t="s">
        <v>11768</v>
      </c>
      <c r="C764" s="516" t="s">
        <v>9528</v>
      </c>
    </row>
    <row r="765" spans="1:3">
      <c r="A765" s="511" t="s">
        <v>1529</v>
      </c>
      <c r="B765" s="510" t="s">
        <v>10023</v>
      </c>
      <c r="C765" s="515" t="s">
        <v>1529</v>
      </c>
    </row>
    <row r="766" spans="1:3">
      <c r="A766" s="513" t="s">
        <v>10024</v>
      </c>
      <c r="B766" s="508" t="s">
        <v>10025</v>
      </c>
      <c r="C766" s="516" t="s">
        <v>9807</v>
      </c>
    </row>
    <row r="767" spans="1:3">
      <c r="A767" s="513" t="s">
        <v>9780</v>
      </c>
      <c r="B767" s="508" t="s">
        <v>9781</v>
      </c>
      <c r="C767" s="516" t="s">
        <v>9528</v>
      </c>
    </row>
    <row r="768" spans="1:3">
      <c r="A768" s="511" t="s">
        <v>1529</v>
      </c>
      <c r="B768" s="510" t="s">
        <v>9297</v>
      </c>
      <c r="C768" s="515" t="s">
        <v>1529</v>
      </c>
    </row>
    <row r="769" spans="1:3">
      <c r="A769" s="513" t="s">
        <v>10026</v>
      </c>
      <c r="B769" s="508" t="s">
        <v>10027</v>
      </c>
      <c r="C769" s="516" t="s">
        <v>23008</v>
      </c>
    </row>
    <row r="770" spans="1:3">
      <c r="A770" s="513" t="s">
        <v>10028</v>
      </c>
      <c r="B770" s="508" t="s">
        <v>10029</v>
      </c>
      <c r="C770" s="516" t="s">
        <v>23009</v>
      </c>
    </row>
    <row r="771" spans="1:3">
      <c r="A771" s="513" t="s">
        <v>10030</v>
      </c>
      <c r="B771" s="508" t="s">
        <v>10031</v>
      </c>
      <c r="C771" s="516" t="s">
        <v>23010</v>
      </c>
    </row>
    <row r="772" spans="1:3">
      <c r="A772" s="513" t="s">
        <v>10032</v>
      </c>
      <c r="B772" s="508" t="s">
        <v>10033</v>
      </c>
      <c r="C772" s="516" t="s">
        <v>23011</v>
      </c>
    </row>
    <row r="773" spans="1:3">
      <c r="A773" s="511" t="s">
        <v>1529</v>
      </c>
      <c r="B773" s="509" t="s">
        <v>10034</v>
      </c>
      <c r="C773" s="515" t="s">
        <v>1529</v>
      </c>
    </row>
    <row r="774" spans="1:3">
      <c r="A774" s="511" t="s">
        <v>1529</v>
      </c>
      <c r="B774" s="510" t="s">
        <v>9297</v>
      </c>
      <c r="C774" s="515" t="s">
        <v>1529</v>
      </c>
    </row>
    <row r="775" spans="1:3">
      <c r="A775" s="513" t="s">
        <v>10035</v>
      </c>
      <c r="B775" s="508" t="s">
        <v>11774</v>
      </c>
      <c r="C775" s="516" t="s">
        <v>9528</v>
      </c>
    </row>
    <row r="776" spans="1:3">
      <c r="A776" s="513" t="s">
        <v>10037</v>
      </c>
      <c r="B776" s="508" t="s">
        <v>11775</v>
      </c>
      <c r="C776" s="516" t="s">
        <v>22997</v>
      </c>
    </row>
    <row r="777" spans="1:3">
      <c r="A777" s="511" t="s">
        <v>1529</v>
      </c>
      <c r="B777" s="509" t="s">
        <v>9954</v>
      </c>
      <c r="C777" s="515" t="s">
        <v>1529</v>
      </c>
    </row>
    <row r="778" spans="1:3">
      <c r="A778" s="511" t="s">
        <v>1529</v>
      </c>
      <c r="B778" s="510" t="s">
        <v>10038</v>
      </c>
      <c r="C778" s="515" t="s">
        <v>1529</v>
      </c>
    </row>
    <row r="779" spans="1:3">
      <c r="A779" s="513" t="s">
        <v>9957</v>
      </c>
      <c r="B779" s="508" t="s">
        <v>9958</v>
      </c>
      <c r="C779" s="516" t="s">
        <v>9459</v>
      </c>
    </row>
    <row r="780" spans="1:3">
      <c r="A780" s="513" t="s">
        <v>9959</v>
      </c>
      <c r="B780" s="508" t="s">
        <v>9960</v>
      </c>
      <c r="C780" s="516" t="s">
        <v>9459</v>
      </c>
    </row>
    <row r="781" spans="1:3">
      <c r="A781" s="513" t="s">
        <v>9961</v>
      </c>
      <c r="B781" s="508" t="s">
        <v>9962</v>
      </c>
      <c r="C781" s="516" t="s">
        <v>9459</v>
      </c>
    </row>
    <row r="782" spans="1:3">
      <c r="A782" s="511" t="s">
        <v>1529</v>
      </c>
      <c r="B782" s="510" t="s">
        <v>9963</v>
      </c>
      <c r="C782" s="515" t="s">
        <v>1529</v>
      </c>
    </row>
    <row r="783" spans="1:3">
      <c r="A783" s="513" t="s">
        <v>9784</v>
      </c>
      <c r="B783" s="508" t="s">
        <v>9785</v>
      </c>
      <c r="C783" s="516" t="s">
        <v>9786</v>
      </c>
    </row>
    <row r="784" spans="1:3">
      <c r="A784" s="513" t="s">
        <v>9852</v>
      </c>
      <c r="B784" s="508" t="s">
        <v>9853</v>
      </c>
      <c r="C784" s="516" t="s">
        <v>9786</v>
      </c>
    </row>
    <row r="785" spans="1:3">
      <c r="A785" s="513" t="s">
        <v>9778</v>
      </c>
      <c r="B785" s="508" t="s">
        <v>9779</v>
      </c>
      <c r="C785" s="516" t="s">
        <v>9637</v>
      </c>
    </row>
    <row r="786" spans="1:3">
      <c r="A786" s="513" t="s">
        <v>9852</v>
      </c>
      <c r="B786" s="508" t="s">
        <v>9853</v>
      </c>
      <c r="C786" s="516" t="s">
        <v>9786</v>
      </c>
    </row>
    <row r="787" spans="1:3">
      <c r="A787" s="511" t="s">
        <v>1529</v>
      </c>
      <c r="B787" s="510" t="s">
        <v>10039</v>
      </c>
      <c r="C787" s="515" t="s">
        <v>1529</v>
      </c>
    </row>
    <row r="788" spans="1:3">
      <c r="A788" s="513" t="s">
        <v>9852</v>
      </c>
      <c r="B788" s="508" t="s">
        <v>9853</v>
      </c>
      <c r="C788" s="516" t="s">
        <v>9786</v>
      </c>
    </row>
    <row r="789" spans="1:3">
      <c r="A789" s="513" t="s">
        <v>9852</v>
      </c>
      <c r="B789" s="508" t="s">
        <v>9853</v>
      </c>
      <c r="C789" s="516" t="s">
        <v>9786</v>
      </c>
    </row>
    <row r="790" spans="1:3">
      <c r="A790" s="511" t="s">
        <v>1529</v>
      </c>
      <c r="B790" s="510" t="s">
        <v>9964</v>
      </c>
      <c r="C790" s="515" t="s">
        <v>1529</v>
      </c>
    </row>
    <row r="791" spans="1:3">
      <c r="A791" s="513" t="s">
        <v>9535</v>
      </c>
      <c r="B791" s="508" t="s">
        <v>9536</v>
      </c>
      <c r="C791" s="516" t="s">
        <v>9537</v>
      </c>
    </row>
    <row r="792" spans="1:3">
      <c r="A792" s="513" t="s">
        <v>9532</v>
      </c>
      <c r="B792" s="508" t="s">
        <v>9533</v>
      </c>
      <c r="C792" s="516" t="s">
        <v>9534</v>
      </c>
    </row>
    <row r="793" spans="1:3">
      <c r="A793" s="513" t="s">
        <v>9529</v>
      </c>
      <c r="B793" s="508" t="s">
        <v>9530</v>
      </c>
      <c r="C793" s="516" t="s">
        <v>9531</v>
      </c>
    </row>
    <row r="794" spans="1:3">
      <c r="A794" s="513" t="s">
        <v>9538</v>
      </c>
      <c r="B794" s="508" t="s">
        <v>9539</v>
      </c>
      <c r="C794" s="516" t="s">
        <v>9509</v>
      </c>
    </row>
    <row r="795" spans="1:3">
      <c r="A795" s="513" t="s">
        <v>9526</v>
      </c>
      <c r="B795" s="508" t="s">
        <v>9527</v>
      </c>
      <c r="C795" s="516" t="s">
        <v>9528</v>
      </c>
    </row>
    <row r="796" spans="1:3">
      <c r="A796" s="513" t="s">
        <v>9512</v>
      </c>
      <c r="B796" s="508" t="s">
        <v>9513</v>
      </c>
      <c r="C796" s="516" t="s">
        <v>9424</v>
      </c>
    </row>
    <row r="797" spans="1:3">
      <c r="A797" s="511" t="s">
        <v>1529</v>
      </c>
      <c r="B797" s="509" t="s">
        <v>9965</v>
      </c>
      <c r="C797" s="515" t="s">
        <v>1529</v>
      </c>
    </row>
    <row r="798" spans="1:3">
      <c r="A798" s="511" t="s">
        <v>1529</v>
      </c>
      <c r="B798" s="510" t="s">
        <v>10040</v>
      </c>
      <c r="C798" s="515" t="s">
        <v>1529</v>
      </c>
    </row>
    <row r="799" spans="1:3">
      <c r="A799" s="513" t="s">
        <v>9535</v>
      </c>
      <c r="B799" s="508" t="s">
        <v>9536</v>
      </c>
      <c r="C799" s="516" t="s">
        <v>9537</v>
      </c>
    </row>
    <row r="800" spans="1:3">
      <c r="A800" s="513" t="s">
        <v>9532</v>
      </c>
      <c r="B800" s="508" t="s">
        <v>9533</v>
      </c>
      <c r="C800" s="516" t="s">
        <v>9534</v>
      </c>
    </row>
    <row r="801" spans="1:3">
      <c r="A801" s="513" t="s">
        <v>9529</v>
      </c>
      <c r="B801" s="508" t="s">
        <v>9530</v>
      </c>
      <c r="C801" s="516" t="s">
        <v>9531</v>
      </c>
    </row>
    <row r="802" spans="1:3">
      <c r="A802" s="513" t="s">
        <v>9538</v>
      </c>
      <c r="B802" s="508" t="s">
        <v>9539</v>
      </c>
      <c r="C802" s="516" t="s">
        <v>9509</v>
      </c>
    </row>
    <row r="803" spans="1:3">
      <c r="A803" s="513" t="s">
        <v>9526</v>
      </c>
      <c r="B803" s="508" t="s">
        <v>9527</v>
      </c>
      <c r="C803" s="516" t="s">
        <v>9528</v>
      </c>
    </row>
    <row r="804" spans="1:3">
      <c r="A804" s="511" t="s">
        <v>1529</v>
      </c>
      <c r="B804" s="510" t="s">
        <v>9966</v>
      </c>
      <c r="C804" s="515" t="s">
        <v>1529</v>
      </c>
    </row>
    <row r="805" spans="1:3">
      <c r="A805" s="513" t="s">
        <v>9443</v>
      </c>
      <c r="B805" s="508" t="s">
        <v>9444</v>
      </c>
      <c r="C805" s="516" t="s">
        <v>9445</v>
      </c>
    </row>
    <row r="806" spans="1:3">
      <c r="A806" s="513" t="s">
        <v>9440</v>
      </c>
      <c r="B806" s="508" t="s">
        <v>9441</v>
      </c>
      <c r="C806" s="516" t="s">
        <v>9442</v>
      </c>
    </row>
    <row r="807" spans="1:3">
      <c r="A807" s="513" t="s">
        <v>9967</v>
      </c>
      <c r="B807" s="508" t="s">
        <v>9968</v>
      </c>
      <c r="C807" s="516" t="s">
        <v>9969</v>
      </c>
    </row>
    <row r="808" spans="1:3">
      <c r="A808" s="511" t="s">
        <v>1529</v>
      </c>
      <c r="B808" s="510" t="s">
        <v>9971</v>
      </c>
      <c r="C808" s="515" t="s">
        <v>1529</v>
      </c>
    </row>
    <row r="809" spans="1:3">
      <c r="A809" s="513" t="s">
        <v>9512</v>
      </c>
      <c r="B809" s="508" t="s">
        <v>9513</v>
      </c>
      <c r="C809" s="516" t="s">
        <v>9424</v>
      </c>
    </row>
    <row r="810" spans="1:3">
      <c r="A810" s="511" t="s">
        <v>1529</v>
      </c>
      <c r="B810" s="510" t="s">
        <v>9970</v>
      </c>
      <c r="C810" s="515" t="s">
        <v>1529</v>
      </c>
    </row>
    <row r="811" spans="1:3">
      <c r="A811" s="513" t="s">
        <v>9438</v>
      </c>
      <c r="B811" s="508" t="s">
        <v>9439</v>
      </c>
      <c r="C811" s="516" t="s">
        <v>9427</v>
      </c>
    </row>
    <row r="812" spans="1:3">
      <c r="A812" s="511" t="s">
        <v>1529</v>
      </c>
      <c r="B812" s="509" t="s">
        <v>10041</v>
      </c>
      <c r="C812" s="515" t="s">
        <v>1529</v>
      </c>
    </row>
    <row r="813" spans="1:3">
      <c r="A813" s="511" t="s">
        <v>1529</v>
      </c>
      <c r="B813" s="510" t="s">
        <v>10042</v>
      </c>
      <c r="C813" s="515" t="s">
        <v>1529</v>
      </c>
    </row>
    <row r="814" spans="1:3">
      <c r="A814" s="513" t="s">
        <v>9775</v>
      </c>
      <c r="B814" s="508" t="s">
        <v>9776</v>
      </c>
      <c r="C814" s="516" t="s">
        <v>9777</v>
      </c>
    </row>
    <row r="815" spans="1:3">
      <c r="A815" s="513" t="s">
        <v>9766</v>
      </c>
      <c r="B815" s="508" t="s">
        <v>9767</v>
      </c>
      <c r="C815" s="516" t="s">
        <v>9768</v>
      </c>
    </row>
    <row r="816" spans="1:3">
      <c r="A816" s="513" t="s">
        <v>9769</v>
      </c>
      <c r="B816" s="508" t="s">
        <v>9770</v>
      </c>
      <c r="C816" s="516" t="s">
        <v>9771</v>
      </c>
    </row>
    <row r="817" spans="1:3">
      <c r="A817" s="513" t="s">
        <v>9772</v>
      </c>
      <c r="B817" s="508" t="s">
        <v>9773</v>
      </c>
      <c r="C817" s="516" t="s">
        <v>9774</v>
      </c>
    </row>
    <row r="818" spans="1:3">
      <c r="A818" s="511" t="s">
        <v>1529</v>
      </c>
      <c r="B818" s="510" t="s">
        <v>10043</v>
      </c>
      <c r="C818" s="515" t="s">
        <v>1529</v>
      </c>
    </row>
    <row r="819" spans="1:3">
      <c r="A819" s="513" t="s">
        <v>9803</v>
      </c>
      <c r="B819" s="508" t="s">
        <v>9804</v>
      </c>
      <c r="C819" s="516" t="s">
        <v>9732</v>
      </c>
    </row>
    <row r="820" spans="1:3">
      <c r="A820" s="513" t="s">
        <v>9780</v>
      </c>
      <c r="B820" s="508" t="s">
        <v>9781</v>
      </c>
      <c r="C820" s="516" t="s">
        <v>9528</v>
      </c>
    </row>
    <row r="821" spans="1:3">
      <c r="A821" s="511" t="s">
        <v>1529</v>
      </c>
      <c r="B821" s="510" t="s">
        <v>10044</v>
      </c>
      <c r="C821" s="515" t="s">
        <v>1529</v>
      </c>
    </row>
    <row r="822" spans="1:3">
      <c r="A822" s="513" t="s">
        <v>9778</v>
      </c>
      <c r="B822" s="508" t="s">
        <v>9779</v>
      </c>
      <c r="C822" s="516" t="s">
        <v>9637</v>
      </c>
    </row>
    <row r="823" spans="1:3">
      <c r="A823" s="513" t="s">
        <v>9852</v>
      </c>
      <c r="B823" s="508" t="s">
        <v>9853</v>
      </c>
      <c r="C823" s="516" t="s">
        <v>9786</v>
      </c>
    </row>
    <row r="824" spans="1:3">
      <c r="A824" s="511" t="s">
        <v>1529</v>
      </c>
      <c r="B824" s="510" t="s">
        <v>10045</v>
      </c>
      <c r="C824" s="515" t="s">
        <v>1529</v>
      </c>
    </row>
    <row r="825" spans="1:3">
      <c r="A825" s="513" t="s">
        <v>9782</v>
      </c>
      <c r="B825" s="508" t="s">
        <v>9783</v>
      </c>
      <c r="C825" s="516" t="s">
        <v>9774</v>
      </c>
    </row>
    <row r="826" spans="1:3">
      <c r="A826" s="513" t="s">
        <v>9763</v>
      </c>
      <c r="B826" s="508" t="s">
        <v>9764</v>
      </c>
      <c r="C826" s="516" t="s">
        <v>9765</v>
      </c>
    </row>
    <row r="827" spans="1:3">
      <c r="A827" s="511" t="s">
        <v>1529</v>
      </c>
      <c r="B827" s="510" t="s">
        <v>10046</v>
      </c>
      <c r="C827" s="515" t="s">
        <v>1529</v>
      </c>
    </row>
    <row r="828" spans="1:3">
      <c r="A828" s="513" t="s">
        <v>10047</v>
      </c>
      <c r="B828" s="508" t="s">
        <v>10048</v>
      </c>
      <c r="C828" s="516" t="s">
        <v>9462</v>
      </c>
    </row>
    <row r="829" spans="1:3">
      <c r="A829" s="511" t="s">
        <v>1529</v>
      </c>
      <c r="B829" s="509" t="s">
        <v>9938</v>
      </c>
      <c r="C829" s="515" t="s">
        <v>1529</v>
      </c>
    </row>
    <row r="830" spans="1:3">
      <c r="A830" s="511" t="s">
        <v>1529</v>
      </c>
      <c r="B830" s="510" t="s">
        <v>9797</v>
      </c>
      <c r="C830" s="515" t="s">
        <v>1529</v>
      </c>
    </row>
    <row r="831" spans="1:3">
      <c r="A831" s="513" t="s">
        <v>9784</v>
      </c>
      <c r="B831" s="508" t="s">
        <v>9785</v>
      </c>
      <c r="C831" s="516" t="s">
        <v>9786</v>
      </c>
    </row>
    <row r="832" spans="1:3">
      <c r="A832" s="513" t="s">
        <v>9852</v>
      </c>
      <c r="B832" s="508" t="s">
        <v>9853</v>
      </c>
      <c r="C832" s="516" t="s">
        <v>9786</v>
      </c>
    </row>
    <row r="833" spans="1:3">
      <c r="A833" s="513" t="s">
        <v>9778</v>
      </c>
      <c r="B833" s="508" t="s">
        <v>9779</v>
      </c>
      <c r="C833" s="516" t="s">
        <v>9637</v>
      </c>
    </row>
    <row r="834" spans="1:3">
      <c r="A834" s="511" t="s">
        <v>1529</v>
      </c>
      <c r="B834" s="510" t="s">
        <v>9812</v>
      </c>
      <c r="C834" s="515" t="s">
        <v>1529</v>
      </c>
    </row>
    <row r="835" spans="1:3">
      <c r="A835" s="513" t="s">
        <v>9813</v>
      </c>
      <c r="B835" s="508" t="s">
        <v>9814</v>
      </c>
      <c r="C835" s="516" t="s">
        <v>9793</v>
      </c>
    </row>
    <row r="836" spans="1:3">
      <c r="A836" s="513" t="s">
        <v>9952</v>
      </c>
      <c r="B836" s="508" t="s">
        <v>9953</v>
      </c>
      <c r="C836" s="516" t="s">
        <v>9793</v>
      </c>
    </row>
    <row r="837" spans="1:3">
      <c r="A837" s="511" t="s">
        <v>1529</v>
      </c>
      <c r="B837" s="510" t="s">
        <v>9799</v>
      </c>
      <c r="C837" s="515" t="s">
        <v>1529</v>
      </c>
    </row>
    <row r="838" spans="1:3">
      <c r="A838" s="513" t="s">
        <v>9780</v>
      </c>
      <c r="B838" s="508" t="s">
        <v>9781</v>
      </c>
      <c r="C838" s="516" t="s">
        <v>9528</v>
      </c>
    </row>
    <row r="839" spans="1:3">
      <c r="A839" s="511" t="s">
        <v>1529</v>
      </c>
      <c r="B839" s="510" t="s">
        <v>9945</v>
      </c>
      <c r="C839" s="515" t="s">
        <v>1529</v>
      </c>
    </row>
    <row r="840" spans="1:3">
      <c r="A840" s="513" t="s">
        <v>11762</v>
      </c>
      <c r="B840" s="508" t="s">
        <v>11763</v>
      </c>
      <c r="C840" s="516" t="s">
        <v>11764</v>
      </c>
    </row>
    <row r="841" spans="1:3">
      <c r="A841" s="513" t="s">
        <v>11765</v>
      </c>
      <c r="B841" s="508" t="s">
        <v>11766</v>
      </c>
      <c r="C841" s="516" t="s">
        <v>9528</v>
      </c>
    </row>
    <row r="842" spans="1:3">
      <c r="A842" s="513" t="s">
        <v>11767</v>
      </c>
      <c r="B842" s="508" t="s">
        <v>11768</v>
      </c>
      <c r="C842" s="516" t="s">
        <v>9528</v>
      </c>
    </row>
    <row r="843" spans="1:3">
      <c r="A843" s="513" t="s">
        <v>9803</v>
      </c>
      <c r="B843" s="508" t="s">
        <v>9804</v>
      </c>
      <c r="C843" s="516" t="s">
        <v>9732</v>
      </c>
    </row>
    <row r="844" spans="1:3">
      <c r="A844" s="511" t="s">
        <v>1529</v>
      </c>
      <c r="B844" s="510" t="s">
        <v>9794</v>
      </c>
      <c r="C844" s="515" t="s">
        <v>1529</v>
      </c>
    </row>
    <row r="845" spans="1:3">
      <c r="A845" s="513" t="s">
        <v>9772</v>
      </c>
      <c r="B845" s="508" t="s">
        <v>9773</v>
      </c>
      <c r="C845" s="516" t="s">
        <v>9774</v>
      </c>
    </row>
    <row r="846" spans="1:3">
      <c r="A846" s="513" t="s">
        <v>9769</v>
      </c>
      <c r="B846" s="508" t="s">
        <v>9770</v>
      </c>
      <c r="C846" s="516" t="s">
        <v>9771</v>
      </c>
    </row>
    <row r="847" spans="1:3">
      <c r="A847" s="513" t="s">
        <v>9775</v>
      </c>
      <c r="B847" s="508" t="s">
        <v>9776</v>
      </c>
      <c r="C847" s="516" t="s">
        <v>9777</v>
      </c>
    </row>
    <row r="848" spans="1:3">
      <c r="A848" s="513" t="s">
        <v>9766</v>
      </c>
      <c r="B848" s="508" t="s">
        <v>9767</v>
      </c>
      <c r="C848" s="516" t="s">
        <v>9768</v>
      </c>
    </row>
    <row r="849" spans="1:3">
      <c r="A849" s="513" t="s">
        <v>9842</v>
      </c>
      <c r="B849" s="508" t="s">
        <v>9843</v>
      </c>
      <c r="C849" s="516" t="s">
        <v>9579</v>
      </c>
    </row>
    <row r="850" spans="1:3">
      <c r="A850" s="513" t="s">
        <v>9844</v>
      </c>
      <c r="B850" s="508" t="s">
        <v>9845</v>
      </c>
      <c r="C850" s="516" t="s">
        <v>9366</v>
      </c>
    </row>
    <row r="851" spans="1:3">
      <c r="A851" s="511" t="s">
        <v>1529</v>
      </c>
      <c r="B851" s="510" t="s">
        <v>11782</v>
      </c>
      <c r="C851" s="515" t="s">
        <v>1529</v>
      </c>
    </row>
    <row r="852" spans="1:3">
      <c r="A852" s="513" t="s">
        <v>10085</v>
      </c>
      <c r="B852" s="508" t="s">
        <v>10086</v>
      </c>
      <c r="C852" s="516" t="s">
        <v>9547</v>
      </c>
    </row>
    <row r="853" spans="1:3">
      <c r="A853" s="513" t="s">
        <v>9977</v>
      </c>
      <c r="B853" s="508" t="s">
        <v>9978</v>
      </c>
      <c r="C853" s="516" t="s">
        <v>11779</v>
      </c>
    </row>
    <row r="854" spans="1:3">
      <c r="A854" s="513" t="s">
        <v>10024</v>
      </c>
      <c r="B854" s="508" t="s">
        <v>10025</v>
      </c>
      <c r="C854" s="516" t="s">
        <v>9807</v>
      </c>
    </row>
    <row r="855" spans="1:3">
      <c r="A855" s="511" t="s">
        <v>1529</v>
      </c>
      <c r="B855" s="509" t="s">
        <v>10049</v>
      </c>
      <c r="C855" s="514" t="s">
        <v>1529</v>
      </c>
    </row>
    <row r="856" spans="1:3">
      <c r="A856" s="511" t="s">
        <v>1529</v>
      </c>
      <c r="B856" s="509" t="s">
        <v>10050</v>
      </c>
      <c r="C856" s="515" t="s">
        <v>1529</v>
      </c>
    </row>
    <row r="857" spans="1:3">
      <c r="A857" s="511" t="s">
        <v>1529</v>
      </c>
      <c r="B857" s="510" t="s">
        <v>10051</v>
      </c>
      <c r="C857" s="515" t="s">
        <v>1529</v>
      </c>
    </row>
    <row r="858" spans="1:3">
      <c r="A858" s="513" t="s">
        <v>10052</v>
      </c>
      <c r="B858" s="508" t="s">
        <v>10053</v>
      </c>
      <c r="C858" s="516" t="s">
        <v>23012</v>
      </c>
    </row>
    <row r="859" spans="1:3">
      <c r="A859" s="511" t="s">
        <v>1529</v>
      </c>
      <c r="B859" s="510" t="s">
        <v>10054</v>
      </c>
      <c r="C859" s="515" t="s">
        <v>1529</v>
      </c>
    </row>
    <row r="860" spans="1:3">
      <c r="A860" s="513" t="s">
        <v>10055</v>
      </c>
      <c r="B860" s="508" t="s">
        <v>10056</v>
      </c>
      <c r="C860" s="516" t="s">
        <v>23013</v>
      </c>
    </row>
    <row r="861" spans="1:3">
      <c r="A861" s="511" t="s">
        <v>1529</v>
      </c>
      <c r="B861" s="510" t="s">
        <v>10057</v>
      </c>
      <c r="C861" s="515" t="s">
        <v>1529</v>
      </c>
    </row>
    <row r="862" spans="1:3">
      <c r="A862" s="513" t="s">
        <v>10058</v>
      </c>
      <c r="B862" s="508" t="s">
        <v>10059</v>
      </c>
      <c r="C862" s="516" t="s">
        <v>9735</v>
      </c>
    </row>
    <row r="863" spans="1:3">
      <c r="A863" s="513" t="s">
        <v>10060</v>
      </c>
      <c r="B863" s="508" t="s">
        <v>10061</v>
      </c>
      <c r="C863" s="516" t="s">
        <v>9436</v>
      </c>
    </row>
    <row r="864" spans="1:3">
      <c r="A864" s="513" t="s">
        <v>10063</v>
      </c>
      <c r="B864" s="508" t="s">
        <v>10064</v>
      </c>
      <c r="C864" s="516" t="s">
        <v>10065</v>
      </c>
    </row>
    <row r="865" spans="1:3">
      <c r="A865" s="513" t="s">
        <v>10066</v>
      </c>
      <c r="B865" s="508" t="s">
        <v>10067</v>
      </c>
      <c r="C865" s="516" t="s">
        <v>10068</v>
      </c>
    </row>
    <row r="866" spans="1:3">
      <c r="A866" s="513" t="s">
        <v>10069</v>
      </c>
      <c r="B866" s="508" t="s">
        <v>10070</v>
      </c>
      <c r="C866" s="516" t="s">
        <v>9424</v>
      </c>
    </row>
    <row r="867" spans="1:3">
      <c r="A867" s="513" t="s">
        <v>10071</v>
      </c>
      <c r="B867" s="508" t="s">
        <v>10072</v>
      </c>
      <c r="C867" s="516" t="s">
        <v>9777</v>
      </c>
    </row>
    <row r="868" spans="1:3">
      <c r="A868" s="513" t="s">
        <v>10073</v>
      </c>
      <c r="B868" s="508" t="s">
        <v>10074</v>
      </c>
      <c r="C868" s="516" t="s">
        <v>9807</v>
      </c>
    </row>
    <row r="869" spans="1:3">
      <c r="A869" s="513" t="s">
        <v>10075</v>
      </c>
      <c r="B869" s="508" t="s">
        <v>10076</v>
      </c>
      <c r="C869" s="516" t="s">
        <v>9341</v>
      </c>
    </row>
    <row r="870" spans="1:3">
      <c r="A870" s="513" t="s">
        <v>10077</v>
      </c>
      <c r="B870" s="508" t="s">
        <v>10078</v>
      </c>
      <c r="C870" s="516" t="s">
        <v>10079</v>
      </c>
    </row>
    <row r="871" spans="1:3">
      <c r="A871" s="513" t="s">
        <v>10080</v>
      </c>
      <c r="B871" s="508" t="s">
        <v>10081</v>
      </c>
      <c r="C871" s="516" t="s">
        <v>9459</v>
      </c>
    </row>
    <row r="872" spans="1:3">
      <c r="A872" s="513" t="s">
        <v>10082</v>
      </c>
      <c r="B872" s="508" t="s">
        <v>10083</v>
      </c>
      <c r="C872" s="516" t="s">
        <v>9404</v>
      </c>
    </row>
    <row r="873" spans="1:3">
      <c r="A873" s="513" t="s">
        <v>11783</v>
      </c>
      <c r="B873" s="508" t="s">
        <v>11784</v>
      </c>
      <c r="C873" s="516" t="s">
        <v>9442</v>
      </c>
    </row>
    <row r="874" spans="1:3">
      <c r="A874" s="511" t="s">
        <v>1529</v>
      </c>
      <c r="B874" s="510" t="s">
        <v>10084</v>
      </c>
      <c r="C874" s="515" t="s">
        <v>1529</v>
      </c>
    </row>
    <row r="875" spans="1:3">
      <c r="A875" s="513" t="s">
        <v>10085</v>
      </c>
      <c r="B875" s="508" t="s">
        <v>10086</v>
      </c>
      <c r="C875" s="516" t="s">
        <v>9547</v>
      </c>
    </row>
    <row r="876" spans="1:3">
      <c r="A876" s="513" t="s">
        <v>10087</v>
      </c>
      <c r="B876" s="508" t="s">
        <v>10088</v>
      </c>
      <c r="C876" s="516" t="s">
        <v>10089</v>
      </c>
    </row>
    <row r="877" spans="1:3">
      <c r="A877" s="513" t="s">
        <v>10090</v>
      </c>
      <c r="B877" s="508" t="s">
        <v>10091</v>
      </c>
      <c r="C877" s="516" t="s">
        <v>10089</v>
      </c>
    </row>
    <row r="878" spans="1:3">
      <c r="A878" s="513" t="s">
        <v>10092</v>
      </c>
      <c r="B878" s="508" t="s">
        <v>10093</v>
      </c>
      <c r="C878" s="516" t="s">
        <v>9713</v>
      </c>
    </row>
    <row r="879" spans="1:3">
      <c r="A879" s="511" t="s">
        <v>1529</v>
      </c>
      <c r="B879" s="510" t="s">
        <v>9297</v>
      </c>
      <c r="C879" s="515" t="s">
        <v>1529</v>
      </c>
    </row>
    <row r="880" spans="1:3">
      <c r="A880" s="513" t="s">
        <v>10094</v>
      </c>
      <c r="B880" s="508" t="s">
        <v>10095</v>
      </c>
      <c r="C880" s="516" t="s">
        <v>10012</v>
      </c>
    </row>
    <row r="881" spans="1:3">
      <c r="A881" s="513" t="s">
        <v>10096</v>
      </c>
      <c r="B881" s="508" t="s">
        <v>10097</v>
      </c>
      <c r="C881" s="516" t="s">
        <v>23014</v>
      </c>
    </row>
    <row r="882" spans="1:3">
      <c r="A882" s="513" t="s">
        <v>9301</v>
      </c>
      <c r="B882" s="508" t="s">
        <v>9302</v>
      </c>
      <c r="C882" s="516" t="s">
        <v>22969</v>
      </c>
    </row>
    <row r="883" spans="1:3">
      <c r="A883" s="513" t="s">
        <v>9306</v>
      </c>
      <c r="B883" s="508" t="s">
        <v>9307</v>
      </c>
      <c r="C883" s="516" t="s">
        <v>22971</v>
      </c>
    </row>
    <row r="884" spans="1:3">
      <c r="A884" s="513" t="s">
        <v>9298</v>
      </c>
      <c r="B884" s="508" t="s">
        <v>9299</v>
      </c>
      <c r="C884" s="516" t="s">
        <v>22968</v>
      </c>
    </row>
    <row r="885" spans="1:3">
      <c r="A885" s="513" t="s">
        <v>9304</v>
      </c>
      <c r="B885" s="508" t="s">
        <v>9305</v>
      </c>
      <c r="C885" s="516" t="s">
        <v>22970</v>
      </c>
    </row>
    <row r="886" spans="1:3">
      <c r="A886" s="513" t="s">
        <v>10098</v>
      </c>
      <c r="B886" s="508" t="s">
        <v>10099</v>
      </c>
      <c r="C886" s="516" t="s">
        <v>10017</v>
      </c>
    </row>
    <row r="887" spans="1:3">
      <c r="A887" s="513" t="s">
        <v>10100</v>
      </c>
      <c r="B887" s="508" t="s">
        <v>10101</v>
      </c>
      <c r="C887" s="516" t="s">
        <v>23015</v>
      </c>
    </row>
    <row r="888" spans="1:3">
      <c r="A888" s="513" t="s">
        <v>10102</v>
      </c>
      <c r="B888" s="508" t="s">
        <v>10103</v>
      </c>
      <c r="C888" s="516" t="s">
        <v>10020</v>
      </c>
    </row>
    <row r="889" spans="1:3">
      <c r="A889" s="513" t="s">
        <v>10104</v>
      </c>
      <c r="B889" s="508" t="s">
        <v>10105</v>
      </c>
      <c r="C889" s="516" t="s">
        <v>9713</v>
      </c>
    </row>
    <row r="890" spans="1:3">
      <c r="A890" s="513" t="s">
        <v>10106</v>
      </c>
      <c r="B890" s="508" t="s">
        <v>10107</v>
      </c>
      <c r="C890" s="516" t="s">
        <v>11785</v>
      </c>
    </row>
    <row r="891" spans="1:3">
      <c r="A891" s="511" t="s">
        <v>1529</v>
      </c>
      <c r="B891" s="509" t="s">
        <v>10109</v>
      </c>
      <c r="C891" s="515" t="s">
        <v>1529</v>
      </c>
    </row>
    <row r="892" spans="1:3">
      <c r="A892" s="511" t="s">
        <v>1529</v>
      </c>
      <c r="B892" s="510" t="s">
        <v>10110</v>
      </c>
      <c r="C892" s="515" t="s">
        <v>1529</v>
      </c>
    </row>
    <row r="893" spans="1:3">
      <c r="A893" s="513" t="s">
        <v>10111</v>
      </c>
      <c r="B893" s="508" t="s">
        <v>10112</v>
      </c>
      <c r="C893" s="516" t="s">
        <v>23016</v>
      </c>
    </row>
    <row r="894" spans="1:3">
      <c r="A894" s="513" t="s">
        <v>10113</v>
      </c>
      <c r="B894" s="508" t="s">
        <v>10114</v>
      </c>
      <c r="C894" s="516" t="s">
        <v>23017</v>
      </c>
    </row>
    <row r="895" spans="1:3">
      <c r="A895" s="513" t="s">
        <v>10115</v>
      </c>
      <c r="B895" s="508" t="s">
        <v>10116</v>
      </c>
      <c r="C895" s="516" t="s">
        <v>23017</v>
      </c>
    </row>
    <row r="896" spans="1:3">
      <c r="A896" s="511" t="s">
        <v>1529</v>
      </c>
      <c r="B896" s="510" t="s">
        <v>10117</v>
      </c>
      <c r="C896" s="515" t="s">
        <v>1529</v>
      </c>
    </row>
    <row r="897" spans="1:3">
      <c r="A897" s="513" t="s">
        <v>10058</v>
      </c>
      <c r="B897" s="508" t="s">
        <v>10059</v>
      </c>
      <c r="C897" s="516" t="s">
        <v>9735</v>
      </c>
    </row>
    <row r="898" spans="1:3">
      <c r="A898" s="513" t="s">
        <v>10118</v>
      </c>
      <c r="B898" s="508" t="s">
        <v>10119</v>
      </c>
      <c r="C898" s="516" t="s">
        <v>10062</v>
      </c>
    </row>
    <row r="899" spans="1:3">
      <c r="A899" s="513" t="s">
        <v>11783</v>
      </c>
      <c r="B899" s="508" t="s">
        <v>11784</v>
      </c>
      <c r="C899" s="516" t="s">
        <v>9442</v>
      </c>
    </row>
    <row r="900" spans="1:3">
      <c r="A900" s="513" t="s">
        <v>10060</v>
      </c>
      <c r="B900" s="508" t="s">
        <v>10061</v>
      </c>
      <c r="C900" s="516" t="s">
        <v>9436</v>
      </c>
    </row>
    <row r="901" spans="1:3">
      <c r="A901" s="513" t="s">
        <v>10120</v>
      </c>
      <c r="B901" s="508" t="s">
        <v>10121</v>
      </c>
      <c r="C901" s="516" t="s">
        <v>10108</v>
      </c>
    </row>
    <row r="902" spans="1:3">
      <c r="A902" s="513" t="s">
        <v>10122</v>
      </c>
      <c r="B902" s="508" t="s">
        <v>10123</v>
      </c>
      <c r="C902" s="516" t="s">
        <v>10017</v>
      </c>
    </row>
    <row r="903" spans="1:3">
      <c r="A903" s="513" t="s">
        <v>10124</v>
      </c>
      <c r="B903" s="508" t="s">
        <v>10125</v>
      </c>
      <c r="C903" s="516" t="s">
        <v>10126</v>
      </c>
    </row>
    <row r="904" spans="1:3">
      <c r="A904" s="513" t="s">
        <v>10127</v>
      </c>
      <c r="B904" s="508" t="s">
        <v>10128</v>
      </c>
      <c r="C904" s="516" t="s">
        <v>10126</v>
      </c>
    </row>
    <row r="905" spans="1:3">
      <c r="A905" s="513" t="s">
        <v>10129</v>
      </c>
      <c r="B905" s="508" t="s">
        <v>10130</v>
      </c>
      <c r="C905" s="516" t="s">
        <v>9765</v>
      </c>
    </row>
    <row r="906" spans="1:3">
      <c r="A906" s="513" t="s">
        <v>10131</v>
      </c>
      <c r="B906" s="508" t="s">
        <v>10132</v>
      </c>
      <c r="C906" s="516" t="s">
        <v>9765</v>
      </c>
    </row>
    <row r="907" spans="1:3">
      <c r="A907" s="513" t="s">
        <v>10133</v>
      </c>
      <c r="B907" s="508" t="s">
        <v>10134</v>
      </c>
      <c r="C907" s="516" t="s">
        <v>9410</v>
      </c>
    </row>
    <row r="908" spans="1:3">
      <c r="A908" s="513" t="s">
        <v>10135</v>
      </c>
      <c r="B908" s="508" t="s">
        <v>10136</v>
      </c>
      <c r="C908" s="516" t="s">
        <v>10137</v>
      </c>
    </row>
    <row r="909" spans="1:3">
      <c r="A909" s="513" t="s">
        <v>10138</v>
      </c>
      <c r="B909" s="508" t="s">
        <v>10139</v>
      </c>
      <c r="C909" s="516" t="s">
        <v>10140</v>
      </c>
    </row>
    <row r="910" spans="1:3">
      <c r="A910" s="513" t="s">
        <v>10141</v>
      </c>
      <c r="B910" s="508" t="s">
        <v>10142</v>
      </c>
      <c r="C910" s="516" t="s">
        <v>10143</v>
      </c>
    </row>
    <row r="911" spans="1:3">
      <c r="A911" s="513" t="s">
        <v>10144</v>
      </c>
      <c r="B911" s="508" t="s">
        <v>10145</v>
      </c>
      <c r="C911" s="516" t="s">
        <v>10146</v>
      </c>
    </row>
    <row r="912" spans="1:3">
      <c r="A912" s="513" t="s">
        <v>10147</v>
      </c>
      <c r="B912" s="508" t="s">
        <v>10148</v>
      </c>
      <c r="C912" s="516" t="s">
        <v>9849</v>
      </c>
    </row>
    <row r="913" spans="1:3">
      <c r="A913" s="513" t="s">
        <v>10085</v>
      </c>
      <c r="B913" s="508" t="s">
        <v>10086</v>
      </c>
      <c r="C913" s="516" t="s">
        <v>9547</v>
      </c>
    </row>
    <row r="914" spans="1:3">
      <c r="A914" s="511" t="s">
        <v>1529</v>
      </c>
      <c r="B914" s="510" t="s">
        <v>9297</v>
      </c>
      <c r="C914" s="515" t="s">
        <v>1529</v>
      </c>
    </row>
    <row r="915" spans="1:3">
      <c r="A915" s="513" t="s">
        <v>10094</v>
      </c>
      <c r="B915" s="508" t="s">
        <v>10095</v>
      </c>
      <c r="C915" s="516" t="s">
        <v>10012</v>
      </c>
    </row>
    <row r="916" spans="1:3">
      <c r="A916" s="513" t="s">
        <v>10096</v>
      </c>
      <c r="B916" s="508" t="s">
        <v>10097</v>
      </c>
      <c r="C916" s="516" t="s">
        <v>23014</v>
      </c>
    </row>
    <row r="917" spans="1:3">
      <c r="A917" s="513" t="s">
        <v>9301</v>
      </c>
      <c r="B917" s="508" t="s">
        <v>9302</v>
      </c>
      <c r="C917" s="516" t="s">
        <v>22969</v>
      </c>
    </row>
    <row r="918" spans="1:3">
      <c r="A918" s="513" t="s">
        <v>9306</v>
      </c>
      <c r="B918" s="508" t="s">
        <v>9307</v>
      </c>
      <c r="C918" s="516" t="s">
        <v>22971</v>
      </c>
    </row>
    <row r="919" spans="1:3">
      <c r="A919" s="513" t="s">
        <v>9298</v>
      </c>
      <c r="B919" s="508" t="s">
        <v>9299</v>
      </c>
      <c r="C919" s="516" t="s">
        <v>22968</v>
      </c>
    </row>
    <row r="920" spans="1:3">
      <c r="A920" s="513" t="s">
        <v>9304</v>
      </c>
      <c r="B920" s="508" t="s">
        <v>9305</v>
      </c>
      <c r="C920" s="516" t="s">
        <v>22970</v>
      </c>
    </row>
    <row r="921" spans="1:3">
      <c r="A921" s="513" t="s">
        <v>10098</v>
      </c>
      <c r="B921" s="508" t="s">
        <v>10099</v>
      </c>
      <c r="C921" s="516" t="s">
        <v>10017</v>
      </c>
    </row>
    <row r="922" spans="1:3">
      <c r="A922" s="513" t="s">
        <v>10100</v>
      </c>
      <c r="B922" s="508" t="s">
        <v>10101</v>
      </c>
      <c r="C922" s="516" t="s">
        <v>23015</v>
      </c>
    </row>
    <row r="923" spans="1:3">
      <c r="A923" s="513" t="s">
        <v>10102</v>
      </c>
      <c r="B923" s="508" t="s">
        <v>10103</v>
      </c>
      <c r="C923" s="516" t="s">
        <v>10020</v>
      </c>
    </row>
    <row r="924" spans="1:3">
      <c r="A924" s="513" t="s">
        <v>10104</v>
      </c>
      <c r="B924" s="508" t="s">
        <v>10105</v>
      </c>
      <c r="C924" s="516" t="s">
        <v>9713</v>
      </c>
    </row>
    <row r="925" spans="1:3">
      <c r="A925" s="513" t="s">
        <v>10106</v>
      </c>
      <c r="B925" s="508" t="s">
        <v>10107</v>
      </c>
      <c r="C925" s="516" t="s">
        <v>11785</v>
      </c>
    </row>
    <row r="926" spans="1:3">
      <c r="A926" s="513" t="s">
        <v>11776</v>
      </c>
      <c r="B926" s="508" t="s">
        <v>11777</v>
      </c>
      <c r="C926" s="516" t="s">
        <v>10017</v>
      </c>
    </row>
    <row r="927" spans="1:3">
      <c r="A927" s="513" t="s">
        <v>11780</v>
      </c>
      <c r="B927" s="508" t="s">
        <v>11781</v>
      </c>
      <c r="C927" s="516" t="s">
        <v>10020</v>
      </c>
    </row>
    <row r="928" spans="1:3">
      <c r="A928" s="511" t="s">
        <v>1529</v>
      </c>
      <c r="B928" s="509" t="s">
        <v>10149</v>
      </c>
      <c r="C928" s="515" t="s">
        <v>1529</v>
      </c>
    </row>
    <row r="929" spans="1:3">
      <c r="A929" s="511" t="s">
        <v>1529</v>
      </c>
      <c r="B929" s="510" t="s">
        <v>10150</v>
      </c>
      <c r="C929" s="515" t="s">
        <v>1529</v>
      </c>
    </row>
    <row r="930" spans="1:3">
      <c r="A930" s="511" t="s">
        <v>1529</v>
      </c>
      <c r="B930" s="510" t="s">
        <v>10151</v>
      </c>
      <c r="C930" s="515" t="s">
        <v>1529</v>
      </c>
    </row>
    <row r="931" spans="1:3">
      <c r="A931" s="513" t="s">
        <v>9507</v>
      </c>
      <c r="B931" s="508" t="s">
        <v>9508</v>
      </c>
      <c r="C931" s="516" t="s">
        <v>9509</v>
      </c>
    </row>
    <row r="932" spans="1:3">
      <c r="A932" s="513" t="s">
        <v>10152</v>
      </c>
      <c r="B932" s="508" t="s">
        <v>10153</v>
      </c>
      <c r="C932" s="516" t="s">
        <v>9576</v>
      </c>
    </row>
    <row r="933" spans="1:3">
      <c r="A933" s="513" t="s">
        <v>10154</v>
      </c>
      <c r="B933" s="508" t="s">
        <v>10155</v>
      </c>
      <c r="C933" s="516" t="s">
        <v>9391</v>
      </c>
    </row>
    <row r="934" spans="1:3">
      <c r="A934" s="513" t="s">
        <v>10156</v>
      </c>
      <c r="B934" s="508" t="s">
        <v>10157</v>
      </c>
      <c r="C934" s="516" t="s">
        <v>10036</v>
      </c>
    </row>
    <row r="935" spans="1:3">
      <c r="A935" s="513" t="s">
        <v>10158</v>
      </c>
      <c r="B935" s="508" t="s">
        <v>10159</v>
      </c>
      <c r="C935" s="516" t="s">
        <v>9595</v>
      </c>
    </row>
    <row r="936" spans="1:3">
      <c r="A936" s="513" t="s">
        <v>10160</v>
      </c>
      <c r="B936" s="508" t="s">
        <v>10161</v>
      </c>
      <c r="C936" s="516" t="s">
        <v>9433</v>
      </c>
    </row>
    <row r="937" spans="1:3">
      <c r="A937" s="513" t="s">
        <v>10162</v>
      </c>
      <c r="B937" s="508" t="s">
        <v>10163</v>
      </c>
      <c r="C937" s="516" t="s">
        <v>9621</v>
      </c>
    </row>
    <row r="938" spans="1:3">
      <c r="A938" s="513" t="s">
        <v>10164</v>
      </c>
      <c r="B938" s="508" t="s">
        <v>10165</v>
      </c>
      <c r="C938" s="516" t="s">
        <v>9366</v>
      </c>
    </row>
    <row r="939" spans="1:3">
      <c r="A939" s="513" t="s">
        <v>10166</v>
      </c>
      <c r="B939" s="508" t="s">
        <v>10167</v>
      </c>
      <c r="C939" s="516" t="s">
        <v>9427</v>
      </c>
    </row>
    <row r="940" spans="1:3">
      <c r="A940" s="511" t="s">
        <v>1529</v>
      </c>
      <c r="B940" s="510" t="s">
        <v>10168</v>
      </c>
      <c r="C940" s="515" t="s">
        <v>1529</v>
      </c>
    </row>
    <row r="941" spans="1:3">
      <c r="A941" s="513" t="s">
        <v>10047</v>
      </c>
      <c r="B941" s="508" t="s">
        <v>10048</v>
      </c>
      <c r="C941" s="516" t="s">
        <v>9462</v>
      </c>
    </row>
    <row r="942" spans="1:3">
      <c r="A942" s="513" t="s">
        <v>10169</v>
      </c>
      <c r="B942" s="508" t="s">
        <v>10170</v>
      </c>
      <c r="C942" s="516" t="s">
        <v>9518</v>
      </c>
    </row>
    <row r="943" spans="1:3">
      <c r="A943" s="513" t="s">
        <v>9763</v>
      </c>
      <c r="B943" s="508" t="s">
        <v>9764</v>
      </c>
      <c r="C943" s="516" t="s">
        <v>9765</v>
      </c>
    </row>
    <row r="944" spans="1:3">
      <c r="A944" s="513" t="s">
        <v>10171</v>
      </c>
      <c r="B944" s="508" t="s">
        <v>10172</v>
      </c>
      <c r="C944" s="516" t="s">
        <v>9768</v>
      </c>
    </row>
    <row r="945" spans="1:3">
      <c r="A945" s="513" t="s">
        <v>10173</v>
      </c>
      <c r="B945" s="508" t="s">
        <v>10174</v>
      </c>
      <c r="C945" s="516" t="s">
        <v>9810</v>
      </c>
    </row>
    <row r="946" spans="1:3">
      <c r="A946" s="511" t="s">
        <v>1529</v>
      </c>
      <c r="B946" s="510" t="s">
        <v>9297</v>
      </c>
      <c r="C946" s="515" t="s">
        <v>1529</v>
      </c>
    </row>
    <row r="947" spans="1:3">
      <c r="A947" s="513" t="s">
        <v>10175</v>
      </c>
      <c r="B947" s="508" t="s">
        <v>10176</v>
      </c>
      <c r="C947" s="516" t="s">
        <v>10177</v>
      </c>
    </row>
    <row r="948" spans="1:3">
      <c r="A948" s="513" t="s">
        <v>10178</v>
      </c>
      <c r="B948" s="508" t="s">
        <v>10179</v>
      </c>
      <c r="C948" s="516" t="s">
        <v>9534</v>
      </c>
    </row>
    <row r="949" spans="1:3">
      <c r="A949" s="513" t="s">
        <v>11776</v>
      </c>
      <c r="B949" s="508" t="s">
        <v>11777</v>
      </c>
      <c r="C949" s="516" t="s">
        <v>10017</v>
      </c>
    </row>
    <row r="950" spans="1:3">
      <c r="A950" s="513" t="s">
        <v>11780</v>
      </c>
      <c r="B950" s="508" t="s">
        <v>11781</v>
      </c>
      <c r="C950" s="516" t="s">
        <v>10020</v>
      </c>
    </row>
    <row r="951" spans="1:3">
      <c r="A951" s="511" t="s">
        <v>1529</v>
      </c>
      <c r="B951" s="509" t="s">
        <v>10180</v>
      </c>
      <c r="C951" s="515" t="s">
        <v>1529</v>
      </c>
    </row>
    <row r="952" spans="1:3">
      <c r="A952" s="511" t="s">
        <v>1529</v>
      </c>
      <c r="B952" s="510" t="s">
        <v>10181</v>
      </c>
      <c r="C952" s="515" t="s">
        <v>1529</v>
      </c>
    </row>
    <row r="953" spans="1:3">
      <c r="A953" s="513" t="s">
        <v>9510</v>
      </c>
      <c r="B953" s="508" t="s">
        <v>9511</v>
      </c>
      <c r="C953" s="516" t="s">
        <v>9407</v>
      </c>
    </row>
    <row r="954" spans="1:3">
      <c r="A954" s="513" t="s">
        <v>10182</v>
      </c>
      <c r="B954" s="508" t="s">
        <v>10183</v>
      </c>
      <c r="C954" s="516" t="s">
        <v>9579</v>
      </c>
    </row>
    <row r="955" spans="1:3">
      <c r="A955" s="511" t="s">
        <v>1529</v>
      </c>
      <c r="B955" s="510" t="s">
        <v>9939</v>
      </c>
      <c r="C955" s="515" t="s">
        <v>1529</v>
      </c>
    </row>
    <row r="956" spans="1:3">
      <c r="A956" s="513" t="s">
        <v>10175</v>
      </c>
      <c r="B956" s="508" t="s">
        <v>10176</v>
      </c>
      <c r="C956" s="516" t="s">
        <v>10177</v>
      </c>
    </row>
    <row r="957" spans="1:3">
      <c r="A957" s="513" t="s">
        <v>10178</v>
      </c>
      <c r="B957" s="508" t="s">
        <v>10179</v>
      </c>
      <c r="C957" s="516" t="s">
        <v>9534</v>
      </c>
    </row>
    <row r="958" spans="1:3">
      <c r="A958" s="513" t="s">
        <v>11776</v>
      </c>
      <c r="B958" s="508" t="s">
        <v>11777</v>
      </c>
      <c r="C958" s="516" t="s">
        <v>10017</v>
      </c>
    </row>
    <row r="959" spans="1:3">
      <c r="A959" s="513" t="s">
        <v>11780</v>
      </c>
      <c r="B959" s="508" t="s">
        <v>11781</v>
      </c>
      <c r="C959" s="516" t="s">
        <v>10020</v>
      </c>
    </row>
    <row r="960" spans="1:3">
      <c r="A960" s="511" t="s">
        <v>1529</v>
      </c>
      <c r="B960" s="509" t="s">
        <v>10184</v>
      </c>
      <c r="C960" s="515" t="s">
        <v>1529</v>
      </c>
    </row>
    <row r="961" spans="1:3">
      <c r="A961" s="511" t="s">
        <v>1529</v>
      </c>
      <c r="B961" s="510" t="s">
        <v>10185</v>
      </c>
      <c r="C961" s="515" t="s">
        <v>1529</v>
      </c>
    </row>
    <row r="962" spans="1:3">
      <c r="A962" s="513" t="s">
        <v>10186</v>
      </c>
      <c r="B962" s="508" t="s">
        <v>10187</v>
      </c>
      <c r="C962" s="516" t="s">
        <v>9576</v>
      </c>
    </row>
    <row r="963" spans="1:3">
      <c r="A963" s="513" t="s">
        <v>10188</v>
      </c>
      <c r="B963" s="508" t="s">
        <v>10189</v>
      </c>
      <c r="C963" s="516" t="s">
        <v>10190</v>
      </c>
    </row>
    <row r="964" spans="1:3">
      <c r="A964" s="513" t="s">
        <v>10191</v>
      </c>
      <c r="B964" s="508" t="s">
        <v>10192</v>
      </c>
      <c r="C964" s="516" t="s">
        <v>9436</v>
      </c>
    </row>
    <row r="965" spans="1:3">
      <c r="A965" s="513" t="s">
        <v>10193</v>
      </c>
      <c r="B965" s="508" t="s">
        <v>10194</v>
      </c>
      <c r="C965" s="516" t="s">
        <v>10065</v>
      </c>
    </row>
    <row r="966" spans="1:3">
      <c r="A966" s="513" t="s">
        <v>10195</v>
      </c>
      <c r="B966" s="508" t="s">
        <v>10196</v>
      </c>
      <c r="C966" s="516" t="s">
        <v>10197</v>
      </c>
    </row>
    <row r="967" spans="1:3">
      <c r="A967" s="513" t="s">
        <v>10198</v>
      </c>
      <c r="B967" s="508" t="s">
        <v>10199</v>
      </c>
      <c r="C967" s="516" t="s">
        <v>10126</v>
      </c>
    </row>
    <row r="968" spans="1:3">
      <c r="A968" s="513" t="s">
        <v>10200</v>
      </c>
      <c r="B968" s="508" t="s">
        <v>10201</v>
      </c>
      <c r="C968" s="516" t="s">
        <v>10126</v>
      </c>
    </row>
    <row r="969" spans="1:3">
      <c r="A969" s="513" t="s">
        <v>10202</v>
      </c>
      <c r="B969" s="508" t="s">
        <v>10203</v>
      </c>
      <c r="C969" s="516" t="s">
        <v>10204</v>
      </c>
    </row>
    <row r="970" spans="1:3">
      <c r="A970" s="513" t="s">
        <v>10205</v>
      </c>
      <c r="B970" s="508" t="s">
        <v>10206</v>
      </c>
      <c r="C970" s="516" t="s">
        <v>10207</v>
      </c>
    </row>
    <row r="971" spans="1:3">
      <c r="A971" s="513" t="s">
        <v>10208</v>
      </c>
      <c r="B971" s="508" t="s">
        <v>10209</v>
      </c>
      <c r="C971" s="516" t="s">
        <v>10210</v>
      </c>
    </row>
    <row r="972" spans="1:3">
      <c r="A972" s="513" t="s">
        <v>10211</v>
      </c>
      <c r="B972" s="508" t="s">
        <v>10212</v>
      </c>
      <c r="C972" s="516" t="s">
        <v>10213</v>
      </c>
    </row>
    <row r="973" spans="1:3">
      <c r="A973" s="513" t="s">
        <v>10214</v>
      </c>
      <c r="B973" s="508" t="s">
        <v>10215</v>
      </c>
      <c r="C973" s="516" t="s">
        <v>9707</v>
      </c>
    </row>
    <row r="974" spans="1:3">
      <c r="A974" s="511" t="s">
        <v>1529</v>
      </c>
      <c r="B974" s="509" t="s">
        <v>10216</v>
      </c>
      <c r="C974" s="515" t="s">
        <v>1529</v>
      </c>
    </row>
    <row r="975" spans="1:3">
      <c r="A975" s="511" t="s">
        <v>1529</v>
      </c>
      <c r="B975" s="510" t="s">
        <v>10217</v>
      </c>
      <c r="C975" s="515" t="s">
        <v>1529</v>
      </c>
    </row>
    <row r="976" spans="1:3">
      <c r="A976" s="513" t="s">
        <v>10173</v>
      </c>
      <c r="B976" s="508" t="s">
        <v>10174</v>
      </c>
      <c r="C976" s="516" t="s">
        <v>9810</v>
      </c>
    </row>
    <row r="977" spans="1:3">
      <c r="A977" s="513" t="s">
        <v>10220</v>
      </c>
      <c r="B977" s="508" t="s">
        <v>10221</v>
      </c>
      <c r="C977" s="516" t="s">
        <v>9625</v>
      </c>
    </row>
    <row r="978" spans="1:3">
      <c r="A978" s="513" t="s">
        <v>10173</v>
      </c>
      <c r="B978" s="508" t="s">
        <v>10174</v>
      </c>
      <c r="C978" s="516" t="s">
        <v>9810</v>
      </c>
    </row>
    <row r="979" spans="1:3">
      <c r="A979" s="513" t="s">
        <v>10218</v>
      </c>
      <c r="B979" s="508" t="s">
        <v>10219</v>
      </c>
      <c r="C979" s="516" t="s">
        <v>9391</v>
      </c>
    </row>
    <row r="980" spans="1:3">
      <c r="A980" s="513" t="s">
        <v>10220</v>
      </c>
      <c r="B980" s="508" t="s">
        <v>10221</v>
      </c>
      <c r="C980" s="516" t="s">
        <v>9625</v>
      </c>
    </row>
    <row r="981" spans="1:3">
      <c r="A981" s="513" t="s">
        <v>10173</v>
      </c>
      <c r="B981" s="508" t="s">
        <v>10174</v>
      </c>
      <c r="C981" s="516" t="s">
        <v>9810</v>
      </c>
    </row>
    <row r="982" spans="1:3">
      <c r="A982" s="511" t="s">
        <v>1529</v>
      </c>
      <c r="B982" s="510" t="s">
        <v>10222</v>
      </c>
      <c r="C982" s="515" t="s">
        <v>1529</v>
      </c>
    </row>
    <row r="983" spans="1:3">
      <c r="A983" s="513" t="s">
        <v>10223</v>
      </c>
      <c r="B983" s="508" t="s">
        <v>10224</v>
      </c>
      <c r="C983" s="516" t="s">
        <v>9765</v>
      </c>
    </row>
    <row r="984" spans="1:3">
      <c r="A984" s="513" t="s">
        <v>9659</v>
      </c>
      <c r="B984" s="508" t="s">
        <v>9660</v>
      </c>
      <c r="C984" s="516" t="s">
        <v>9621</v>
      </c>
    </row>
    <row r="985" spans="1:3">
      <c r="A985" s="513" t="s">
        <v>10225</v>
      </c>
      <c r="B985" s="508" t="s">
        <v>10226</v>
      </c>
      <c r="C985" s="516" t="s">
        <v>9810</v>
      </c>
    </row>
    <row r="986" spans="1:3">
      <c r="A986" s="513" t="s">
        <v>10227</v>
      </c>
      <c r="B986" s="508" t="s">
        <v>10228</v>
      </c>
      <c r="C986" s="516" t="s">
        <v>9436</v>
      </c>
    </row>
    <row r="987" spans="1:3">
      <c r="A987" s="513" t="s">
        <v>9842</v>
      </c>
      <c r="B987" s="508" t="s">
        <v>9843</v>
      </c>
      <c r="C987" s="516" t="s">
        <v>9579</v>
      </c>
    </row>
    <row r="988" spans="1:3">
      <c r="A988" s="513" t="s">
        <v>10229</v>
      </c>
      <c r="B988" s="508" t="s">
        <v>10230</v>
      </c>
      <c r="C988" s="516" t="s">
        <v>9366</v>
      </c>
    </row>
    <row r="989" spans="1:3">
      <c r="A989" s="513" t="s">
        <v>10223</v>
      </c>
      <c r="B989" s="508" t="s">
        <v>10224</v>
      </c>
      <c r="C989" s="516" t="s">
        <v>9765</v>
      </c>
    </row>
    <row r="990" spans="1:3">
      <c r="A990" s="513" t="s">
        <v>9659</v>
      </c>
      <c r="B990" s="508" t="s">
        <v>9660</v>
      </c>
      <c r="C990" s="516" t="s">
        <v>9621</v>
      </c>
    </row>
    <row r="991" spans="1:3">
      <c r="A991" s="511" t="s">
        <v>1529</v>
      </c>
      <c r="B991" s="510" t="s">
        <v>10168</v>
      </c>
      <c r="C991" s="515" t="s">
        <v>1529</v>
      </c>
    </row>
    <row r="992" spans="1:3">
      <c r="A992" s="513" t="s">
        <v>10047</v>
      </c>
      <c r="B992" s="508" t="s">
        <v>10048</v>
      </c>
      <c r="C992" s="516" t="s">
        <v>9462</v>
      </c>
    </row>
    <row r="993" spans="1:3">
      <c r="A993" s="513" t="s">
        <v>10169</v>
      </c>
      <c r="B993" s="508" t="s">
        <v>10170</v>
      </c>
      <c r="C993" s="516" t="s">
        <v>9518</v>
      </c>
    </row>
    <row r="994" spans="1:3">
      <c r="A994" s="513" t="s">
        <v>9763</v>
      </c>
      <c r="B994" s="508" t="s">
        <v>9764</v>
      </c>
      <c r="C994" s="516" t="s">
        <v>9765</v>
      </c>
    </row>
    <row r="995" spans="1:3">
      <c r="A995" s="513" t="s">
        <v>10171</v>
      </c>
      <c r="B995" s="508" t="s">
        <v>10172</v>
      </c>
      <c r="C995" s="516" t="s">
        <v>9768</v>
      </c>
    </row>
    <row r="996" spans="1:3">
      <c r="A996" s="513" t="s">
        <v>10173</v>
      </c>
      <c r="B996" s="508" t="s">
        <v>10174</v>
      </c>
      <c r="C996" s="516" t="s">
        <v>9810</v>
      </c>
    </row>
    <row r="997" spans="1:3">
      <c r="A997" s="513" t="s">
        <v>10173</v>
      </c>
      <c r="B997" s="508" t="s">
        <v>10174</v>
      </c>
      <c r="C997" s="516" t="s">
        <v>9810</v>
      </c>
    </row>
    <row r="998" spans="1:3">
      <c r="A998" s="513" t="s">
        <v>10173</v>
      </c>
      <c r="B998" s="508" t="s">
        <v>10174</v>
      </c>
      <c r="C998" s="516" t="s">
        <v>9810</v>
      </c>
    </row>
    <row r="999" spans="1:3">
      <c r="A999" s="511" t="s">
        <v>1529</v>
      </c>
      <c r="B999" s="510" t="s">
        <v>10231</v>
      </c>
      <c r="C999" s="515" t="s">
        <v>1529</v>
      </c>
    </row>
    <row r="1000" spans="1:3">
      <c r="A1000" s="513" t="s">
        <v>10223</v>
      </c>
      <c r="B1000" s="508" t="s">
        <v>10224</v>
      </c>
      <c r="C1000" s="516" t="s">
        <v>9765</v>
      </c>
    </row>
    <row r="1001" spans="1:3">
      <c r="A1001" s="513" t="s">
        <v>9659</v>
      </c>
      <c r="B1001" s="508" t="s">
        <v>9660</v>
      </c>
      <c r="C1001" s="516" t="s">
        <v>9621</v>
      </c>
    </row>
    <row r="1002" spans="1:3">
      <c r="A1002" s="513" t="s">
        <v>10173</v>
      </c>
      <c r="B1002" s="508" t="s">
        <v>10174</v>
      </c>
      <c r="C1002" s="516" t="s">
        <v>9810</v>
      </c>
    </row>
    <row r="1003" spans="1:3">
      <c r="A1003" s="513" t="s">
        <v>10220</v>
      </c>
      <c r="B1003" s="508" t="s">
        <v>10221</v>
      </c>
      <c r="C1003" s="516" t="s">
        <v>9625</v>
      </c>
    </row>
    <row r="1004" spans="1:3">
      <c r="A1004" s="513" t="s">
        <v>10223</v>
      </c>
      <c r="B1004" s="508" t="s">
        <v>10224</v>
      </c>
      <c r="C1004" s="516" t="s">
        <v>9765</v>
      </c>
    </row>
    <row r="1005" spans="1:3">
      <c r="A1005" s="513" t="s">
        <v>9659</v>
      </c>
      <c r="B1005" s="508" t="s">
        <v>9660</v>
      </c>
      <c r="C1005" s="516" t="s">
        <v>9621</v>
      </c>
    </row>
    <row r="1006" spans="1:3">
      <c r="A1006" s="513" t="s">
        <v>10173</v>
      </c>
      <c r="B1006" s="508" t="s">
        <v>10174</v>
      </c>
      <c r="C1006" s="516" t="s">
        <v>9810</v>
      </c>
    </row>
    <row r="1007" spans="1:3">
      <c r="A1007" s="513" t="s">
        <v>10220</v>
      </c>
      <c r="B1007" s="508" t="s">
        <v>10221</v>
      </c>
      <c r="C1007" s="516" t="s">
        <v>9625</v>
      </c>
    </row>
    <row r="1008" spans="1:3">
      <c r="A1008" s="513" t="s">
        <v>10173</v>
      </c>
      <c r="B1008" s="508" t="s">
        <v>10174</v>
      </c>
      <c r="C1008" s="516" t="s">
        <v>9810</v>
      </c>
    </row>
    <row r="1009" spans="1:3">
      <c r="A1009" s="511" t="s">
        <v>1529</v>
      </c>
      <c r="B1009" s="510" t="s">
        <v>9297</v>
      </c>
      <c r="C1009" s="515" t="s">
        <v>1529</v>
      </c>
    </row>
    <row r="1010" spans="1:3">
      <c r="A1010" s="513" t="s">
        <v>11776</v>
      </c>
      <c r="B1010" s="508" t="s">
        <v>11777</v>
      </c>
      <c r="C1010" s="516" t="s">
        <v>10017</v>
      </c>
    </row>
    <row r="1011" spans="1:3">
      <c r="A1011" s="513" t="s">
        <v>11780</v>
      </c>
      <c r="B1011" s="508" t="s">
        <v>11781</v>
      </c>
      <c r="C1011" s="516" t="s">
        <v>10020</v>
      </c>
    </row>
    <row r="1012" spans="1:3">
      <c r="A1012" s="511" t="s">
        <v>1529</v>
      </c>
      <c r="B1012" s="509" t="s">
        <v>10232</v>
      </c>
      <c r="C1012" s="515" t="s">
        <v>1529</v>
      </c>
    </row>
    <row r="1013" spans="1:3">
      <c r="A1013" s="511" t="s">
        <v>1529</v>
      </c>
      <c r="B1013" s="510" t="s">
        <v>10233</v>
      </c>
      <c r="C1013" s="515" t="s">
        <v>1529</v>
      </c>
    </row>
    <row r="1014" spans="1:3">
      <c r="A1014" s="513" t="s">
        <v>9728</v>
      </c>
      <c r="B1014" s="508" t="s">
        <v>9729</v>
      </c>
      <c r="C1014" s="516" t="s">
        <v>9584</v>
      </c>
    </row>
    <row r="1015" spans="1:3">
      <c r="A1015" s="513" t="s">
        <v>9730</v>
      </c>
      <c r="B1015" s="508" t="s">
        <v>9731</v>
      </c>
      <c r="C1015" s="516" t="s">
        <v>9732</v>
      </c>
    </row>
    <row r="1016" spans="1:3">
      <c r="A1016" s="513" t="s">
        <v>9733</v>
      </c>
      <c r="B1016" s="508" t="s">
        <v>9734</v>
      </c>
      <c r="C1016" s="516" t="s">
        <v>9735</v>
      </c>
    </row>
    <row r="1017" spans="1:3">
      <c r="A1017" s="513" t="s">
        <v>9736</v>
      </c>
      <c r="B1017" s="508" t="s">
        <v>9737</v>
      </c>
      <c r="C1017" s="516" t="s">
        <v>9366</v>
      </c>
    </row>
    <row r="1018" spans="1:3">
      <c r="A1018" s="513" t="s">
        <v>9738</v>
      </c>
      <c r="B1018" s="508" t="s">
        <v>9739</v>
      </c>
      <c r="C1018" s="516" t="s">
        <v>9740</v>
      </c>
    </row>
    <row r="1019" spans="1:3">
      <c r="A1019" s="511" t="s">
        <v>1529</v>
      </c>
      <c r="B1019" s="509" t="s">
        <v>10234</v>
      </c>
      <c r="C1019" s="515" t="s">
        <v>1529</v>
      </c>
    </row>
    <row r="1020" spans="1:3">
      <c r="A1020" s="511" t="s">
        <v>1529</v>
      </c>
      <c r="B1020" s="510" t="s">
        <v>9310</v>
      </c>
      <c r="C1020" s="515" t="s">
        <v>1529</v>
      </c>
    </row>
    <row r="1021" spans="1:3">
      <c r="A1021" s="513" t="s">
        <v>9311</v>
      </c>
      <c r="B1021" s="508" t="s">
        <v>9312</v>
      </c>
      <c r="C1021" s="516" t="s">
        <v>9313</v>
      </c>
    </row>
    <row r="1022" spans="1:3">
      <c r="A1022" s="513" t="s">
        <v>9314</v>
      </c>
      <c r="B1022" s="508" t="s">
        <v>9315</v>
      </c>
      <c r="C1022" s="516" t="s">
        <v>9316</v>
      </c>
    </row>
    <row r="1023" spans="1:3">
      <c r="A1023" s="513" t="s">
        <v>9317</v>
      </c>
      <c r="B1023" s="508" t="s">
        <v>9318</v>
      </c>
      <c r="C1023" s="516" t="s">
        <v>9319</v>
      </c>
    </row>
    <row r="1024" spans="1:3">
      <c r="A1024" s="511" t="s">
        <v>1529</v>
      </c>
      <c r="B1024" s="510" t="s">
        <v>9326</v>
      </c>
      <c r="C1024" s="515" t="s">
        <v>1529</v>
      </c>
    </row>
    <row r="1025" spans="1:3">
      <c r="A1025" s="513" t="s">
        <v>9333</v>
      </c>
      <c r="B1025" s="508" t="s">
        <v>9334</v>
      </c>
      <c r="C1025" s="516" t="s">
        <v>9335</v>
      </c>
    </row>
    <row r="1026" spans="1:3">
      <c r="A1026" s="513" t="s">
        <v>9330</v>
      </c>
      <c r="B1026" s="508" t="s">
        <v>9331</v>
      </c>
      <c r="C1026" s="516" t="s">
        <v>9332</v>
      </c>
    </row>
    <row r="1027" spans="1:3">
      <c r="A1027" s="513" t="s">
        <v>9327</v>
      </c>
      <c r="B1027" s="508" t="s">
        <v>9328</v>
      </c>
      <c r="C1027" s="516" t="s">
        <v>9329</v>
      </c>
    </row>
    <row r="1028" spans="1:3">
      <c r="A1028" s="513" t="s">
        <v>9336</v>
      </c>
      <c r="B1028" s="508" t="s">
        <v>9337</v>
      </c>
      <c r="C1028" s="516" t="s">
        <v>9338</v>
      </c>
    </row>
    <row r="1029" spans="1:3">
      <c r="A1029" s="511" t="s">
        <v>1529</v>
      </c>
      <c r="B1029" s="510" t="s">
        <v>9320</v>
      </c>
      <c r="C1029" s="515" t="s">
        <v>1529</v>
      </c>
    </row>
    <row r="1030" spans="1:3">
      <c r="A1030" s="513" t="s">
        <v>5</v>
      </c>
      <c r="B1030" s="508" t="s">
        <v>9321</v>
      </c>
      <c r="C1030" s="516" t="s">
        <v>9322</v>
      </c>
    </row>
    <row r="1031" spans="1:3">
      <c r="A1031" s="513" t="s">
        <v>9323</v>
      </c>
      <c r="B1031" s="508" t="s">
        <v>9324</v>
      </c>
      <c r="C1031" s="516" t="s">
        <v>9325</v>
      </c>
    </row>
    <row r="1032" spans="1:3">
      <c r="A1032" s="511" t="s">
        <v>1529</v>
      </c>
      <c r="B1032" s="510" t="s">
        <v>10235</v>
      </c>
      <c r="C1032" s="515" t="s">
        <v>1529</v>
      </c>
    </row>
    <row r="1033" spans="1:3">
      <c r="A1033" s="513" t="s">
        <v>9347</v>
      </c>
      <c r="B1033" s="508" t="s">
        <v>9348</v>
      </c>
      <c r="C1033" s="516" t="s">
        <v>22972</v>
      </c>
    </row>
    <row r="1034" spans="1:3">
      <c r="A1034" s="513" t="s">
        <v>9349</v>
      </c>
      <c r="B1034" s="508" t="s">
        <v>9350</v>
      </c>
      <c r="C1034" s="516" t="s">
        <v>22973</v>
      </c>
    </row>
    <row r="1035" spans="1:3">
      <c r="A1035" s="513" t="s">
        <v>9351</v>
      </c>
      <c r="B1035" s="508" t="s">
        <v>9352</v>
      </c>
      <c r="C1035" s="516" t="s">
        <v>22974</v>
      </c>
    </row>
    <row r="1036" spans="1:3">
      <c r="A1036" s="513" t="s">
        <v>9345</v>
      </c>
      <c r="B1036" s="508" t="s">
        <v>9346</v>
      </c>
      <c r="C1036" s="516" t="s">
        <v>9313</v>
      </c>
    </row>
    <row r="1037" spans="1:3">
      <c r="A1037" s="511" t="s">
        <v>1529</v>
      </c>
      <c r="B1037" s="510" t="s">
        <v>10236</v>
      </c>
      <c r="C1037" s="515" t="s">
        <v>1529</v>
      </c>
    </row>
    <row r="1038" spans="1:3">
      <c r="A1038" s="513" t="s">
        <v>9339</v>
      </c>
      <c r="B1038" s="508" t="s">
        <v>9340</v>
      </c>
      <c r="C1038" s="516" t="s">
        <v>10137</v>
      </c>
    </row>
    <row r="1039" spans="1:3">
      <c r="A1039" s="513" t="s">
        <v>9342</v>
      </c>
      <c r="B1039" s="508" t="s">
        <v>9343</v>
      </c>
      <c r="C1039" s="516" t="s">
        <v>9774</v>
      </c>
    </row>
    <row r="1040" spans="1:3">
      <c r="A1040" s="513" t="s">
        <v>10237</v>
      </c>
      <c r="B1040" s="508" t="s">
        <v>10238</v>
      </c>
      <c r="C1040" s="516" t="s">
        <v>9897</v>
      </c>
    </row>
    <row r="1041" spans="1:3">
      <c r="A1041" s="513" t="s">
        <v>9358</v>
      </c>
      <c r="B1041" s="508" t="s">
        <v>9359</v>
      </c>
      <c r="C1041" s="516" t="s">
        <v>11761</v>
      </c>
    </row>
    <row r="1042" spans="1:3">
      <c r="A1042" s="513" t="s">
        <v>9353</v>
      </c>
      <c r="B1042" s="508" t="s">
        <v>9354</v>
      </c>
      <c r="C1042" s="516" t="s">
        <v>9669</v>
      </c>
    </row>
    <row r="1043" spans="1:3">
      <c r="A1043" s="513" t="s">
        <v>9356</v>
      </c>
      <c r="B1043" s="508" t="s">
        <v>9357</v>
      </c>
      <c r="C1043" s="516" t="s">
        <v>9669</v>
      </c>
    </row>
    <row r="1044" spans="1:3">
      <c r="A1044" s="511" t="s">
        <v>1529</v>
      </c>
      <c r="B1044" s="509" t="s">
        <v>10239</v>
      </c>
      <c r="C1044" s="515" t="s">
        <v>1529</v>
      </c>
    </row>
    <row r="1045" spans="1:3">
      <c r="A1045" s="511" t="s">
        <v>1529</v>
      </c>
      <c r="B1045" s="510" t="s">
        <v>11786</v>
      </c>
      <c r="C1045" s="515" t="s">
        <v>1529</v>
      </c>
    </row>
    <row r="1046" spans="1:3">
      <c r="A1046" s="513" t="s">
        <v>11772</v>
      </c>
      <c r="B1046" s="508" t="s">
        <v>11773</v>
      </c>
      <c r="C1046" s="516" t="s">
        <v>9719</v>
      </c>
    </row>
    <row r="1047" spans="1:3">
      <c r="A1047" s="511" t="s">
        <v>1529</v>
      </c>
      <c r="B1047" s="510" t="s">
        <v>9979</v>
      </c>
      <c r="C1047" s="515" t="s">
        <v>1529</v>
      </c>
    </row>
    <row r="1048" spans="1:3">
      <c r="A1048" s="513" t="s">
        <v>9721</v>
      </c>
      <c r="B1048" s="508" t="s">
        <v>22976</v>
      </c>
      <c r="C1048" s="516" t="s">
        <v>9722</v>
      </c>
    </row>
    <row r="1049" spans="1:3">
      <c r="A1049" s="513" t="s">
        <v>9720</v>
      </c>
      <c r="B1049" s="508" t="s">
        <v>22975</v>
      </c>
      <c r="C1049" s="516" t="s">
        <v>9459</v>
      </c>
    </row>
    <row r="1050" spans="1:3">
      <c r="A1050" s="513" t="s">
        <v>9723</v>
      </c>
      <c r="B1050" s="508" t="s">
        <v>22977</v>
      </c>
      <c r="C1050" s="516" t="s">
        <v>9462</v>
      </c>
    </row>
    <row r="1051" spans="1:3">
      <c r="A1051" s="511" t="s">
        <v>1529</v>
      </c>
      <c r="B1051" s="510" t="s">
        <v>7670</v>
      </c>
      <c r="C1051" s="515" t="s">
        <v>1529</v>
      </c>
    </row>
    <row r="1052" spans="1:3">
      <c r="A1052" s="513" t="s">
        <v>9697</v>
      </c>
      <c r="B1052" s="508" t="s">
        <v>9698</v>
      </c>
      <c r="C1052" s="516" t="s">
        <v>9576</v>
      </c>
    </row>
    <row r="1053" spans="1:3">
      <c r="A1053" s="513" t="s">
        <v>10066</v>
      </c>
      <c r="B1053" s="508" t="s">
        <v>10067</v>
      </c>
      <c r="C1053" s="516" t="s">
        <v>10068</v>
      </c>
    </row>
    <row r="1054" spans="1:3">
      <c r="A1054" s="513" t="s">
        <v>9699</v>
      </c>
      <c r="B1054" s="508" t="s">
        <v>9700</v>
      </c>
      <c r="C1054" s="516" t="s">
        <v>9701</v>
      </c>
    </row>
    <row r="1055" spans="1:3">
      <c r="A1055" s="511" t="s">
        <v>1529</v>
      </c>
      <c r="B1055" s="509" t="s">
        <v>10244</v>
      </c>
      <c r="C1055" s="515" t="s">
        <v>1529</v>
      </c>
    </row>
    <row r="1056" spans="1:3">
      <c r="A1056" s="511" t="s">
        <v>1529</v>
      </c>
      <c r="B1056" s="510" t="s">
        <v>9297</v>
      </c>
      <c r="C1056" s="515" t="s">
        <v>1529</v>
      </c>
    </row>
    <row r="1057" spans="1:3">
      <c r="A1057" s="513" t="s">
        <v>10240</v>
      </c>
      <c r="B1057" s="508" t="s">
        <v>10241</v>
      </c>
      <c r="C1057" s="516" t="s">
        <v>9528</v>
      </c>
    </row>
    <row r="1058" spans="1:3">
      <c r="A1058" s="513" t="s">
        <v>10242</v>
      </c>
      <c r="B1058" s="508" t="s">
        <v>10243</v>
      </c>
      <c r="C1058" s="516" t="s">
        <v>9428</v>
      </c>
    </row>
    <row r="1059" spans="1:3">
      <c r="A1059" s="513" t="s">
        <v>10245</v>
      </c>
      <c r="B1059" s="508" t="s">
        <v>10246</v>
      </c>
      <c r="C1059" s="516" t="s">
        <v>9793</v>
      </c>
    </row>
    <row r="1060" spans="1:3">
      <c r="A1060" s="511" t="s">
        <v>1529</v>
      </c>
      <c r="B1060" s="509" t="s">
        <v>10247</v>
      </c>
      <c r="C1060" s="515" t="s">
        <v>1529</v>
      </c>
    </row>
    <row r="1061" spans="1:3">
      <c r="A1061" s="511" t="s">
        <v>1529</v>
      </c>
      <c r="B1061" s="509" t="s">
        <v>10180</v>
      </c>
      <c r="C1061" s="515" t="s">
        <v>1529</v>
      </c>
    </row>
    <row r="1062" spans="1:3">
      <c r="A1062" s="511" t="s">
        <v>1529</v>
      </c>
      <c r="B1062" s="510" t="s">
        <v>10181</v>
      </c>
      <c r="C1062" s="515" t="s">
        <v>1529</v>
      </c>
    </row>
    <row r="1063" spans="1:3">
      <c r="A1063" s="513" t="s">
        <v>9510</v>
      </c>
      <c r="B1063" s="508" t="s">
        <v>9511</v>
      </c>
      <c r="C1063" s="516" t="s">
        <v>9407</v>
      </c>
    </row>
    <row r="1064" spans="1:3">
      <c r="A1064" s="513" t="s">
        <v>10182</v>
      </c>
      <c r="B1064" s="508" t="s">
        <v>10183</v>
      </c>
      <c r="C1064" s="516" t="s">
        <v>9579</v>
      </c>
    </row>
    <row r="1065" spans="1:3">
      <c r="A1065" s="511" t="s">
        <v>1529</v>
      </c>
      <c r="B1065" s="510" t="s">
        <v>9939</v>
      </c>
      <c r="C1065" s="515" t="s">
        <v>1529</v>
      </c>
    </row>
    <row r="1066" spans="1:3">
      <c r="A1066" s="513" t="s">
        <v>10175</v>
      </c>
      <c r="B1066" s="508" t="s">
        <v>10176</v>
      </c>
      <c r="C1066" s="516" t="s">
        <v>10177</v>
      </c>
    </row>
    <row r="1067" spans="1:3">
      <c r="A1067" s="513" t="s">
        <v>10178</v>
      </c>
      <c r="B1067" s="508" t="s">
        <v>10179</v>
      </c>
      <c r="C1067" s="516" t="s">
        <v>9534</v>
      </c>
    </row>
    <row r="1068" spans="1:3">
      <c r="A1068" s="513" t="s">
        <v>11776</v>
      </c>
      <c r="B1068" s="508" t="s">
        <v>11777</v>
      </c>
      <c r="C1068" s="516" t="s">
        <v>10017</v>
      </c>
    </row>
    <row r="1069" spans="1:3">
      <c r="A1069" s="513" t="s">
        <v>11780</v>
      </c>
      <c r="B1069" s="508" t="s">
        <v>11781</v>
      </c>
      <c r="C1069" s="516" t="s">
        <v>10020</v>
      </c>
    </row>
    <row r="1070" spans="1:3">
      <c r="A1070" s="511" t="s">
        <v>1529</v>
      </c>
      <c r="B1070" s="509" t="s">
        <v>10248</v>
      </c>
      <c r="C1070" s="515" t="s">
        <v>1529</v>
      </c>
    </row>
    <row r="1071" spans="1:3">
      <c r="A1071" s="511" t="s">
        <v>1529</v>
      </c>
      <c r="B1071" s="510" t="s">
        <v>9297</v>
      </c>
      <c r="C1071" s="515" t="s">
        <v>1529</v>
      </c>
    </row>
    <row r="1072" spans="1:3">
      <c r="A1072" s="513" t="s">
        <v>9457</v>
      </c>
      <c r="B1072" s="508" t="s">
        <v>9458</v>
      </c>
      <c r="C1072" s="516" t="s">
        <v>9391</v>
      </c>
    </row>
    <row r="1073" spans="1:3">
      <c r="A1073" s="513" t="s">
        <v>9460</v>
      </c>
      <c r="B1073" s="508" t="s">
        <v>9461</v>
      </c>
      <c r="C1073" s="516" t="s">
        <v>10303</v>
      </c>
    </row>
    <row r="1074" spans="1:3">
      <c r="A1074" s="511" t="s">
        <v>1529</v>
      </c>
      <c r="B1074" s="509" t="s">
        <v>10249</v>
      </c>
      <c r="C1074" s="515" t="s">
        <v>1529</v>
      </c>
    </row>
    <row r="1075" spans="1:3">
      <c r="A1075" s="511" t="s">
        <v>1529</v>
      </c>
      <c r="B1075" s="510" t="s">
        <v>10250</v>
      </c>
      <c r="C1075" s="515" t="s">
        <v>1529</v>
      </c>
    </row>
    <row r="1076" spans="1:3">
      <c r="A1076" s="513" t="s">
        <v>10251</v>
      </c>
      <c r="B1076" s="508" t="s">
        <v>10252</v>
      </c>
      <c r="C1076" s="516" t="s">
        <v>9300</v>
      </c>
    </row>
    <row r="1077" spans="1:3">
      <c r="A1077" s="513" t="s">
        <v>10253</v>
      </c>
      <c r="B1077" s="508" t="s">
        <v>10254</v>
      </c>
      <c r="C1077" s="516" t="s">
        <v>10255</v>
      </c>
    </row>
    <row r="1078" spans="1:3">
      <c r="A1078" s="513" t="s">
        <v>10256</v>
      </c>
      <c r="B1078" s="508" t="s">
        <v>10257</v>
      </c>
      <c r="C1078" s="516" t="s">
        <v>10255</v>
      </c>
    </row>
    <row r="1079" spans="1:3">
      <c r="A1079" s="513" t="s">
        <v>10253</v>
      </c>
      <c r="B1079" s="508" t="s">
        <v>10254</v>
      </c>
      <c r="C1079" s="516" t="s">
        <v>10255</v>
      </c>
    </row>
    <row r="1080" spans="1:3">
      <c r="A1080" s="513" t="s">
        <v>10256</v>
      </c>
      <c r="B1080" s="508" t="s">
        <v>10257</v>
      </c>
      <c r="C1080" s="516" t="s">
        <v>10255</v>
      </c>
    </row>
    <row r="1081" spans="1:3">
      <c r="A1081" s="511" t="s">
        <v>1529</v>
      </c>
      <c r="B1081" s="510" t="s">
        <v>10258</v>
      </c>
      <c r="C1081" s="515" t="s">
        <v>1529</v>
      </c>
    </row>
    <row r="1082" spans="1:3">
      <c r="A1082" s="513" t="s">
        <v>10259</v>
      </c>
      <c r="B1082" s="508" t="s">
        <v>10260</v>
      </c>
      <c r="C1082" s="516" t="s">
        <v>9300</v>
      </c>
    </row>
    <row r="1083" spans="1:3">
      <c r="A1083" s="511" t="s">
        <v>1529</v>
      </c>
      <c r="B1083" s="510" t="s">
        <v>10261</v>
      </c>
      <c r="C1083" s="515" t="s">
        <v>1529</v>
      </c>
    </row>
    <row r="1084" spans="1:3">
      <c r="A1084" s="513" t="s">
        <v>10262</v>
      </c>
      <c r="B1084" s="508" t="s">
        <v>10263</v>
      </c>
      <c r="C1084" s="516" t="s">
        <v>9537</v>
      </c>
    </row>
    <row r="1085" spans="1:3">
      <c r="A1085" s="513" t="s">
        <v>10264</v>
      </c>
      <c r="B1085" s="508" t="s">
        <v>10265</v>
      </c>
      <c r="C1085" s="516" t="s">
        <v>9587</v>
      </c>
    </row>
    <row r="1086" spans="1:3">
      <c r="A1086" s="511" t="s">
        <v>1529</v>
      </c>
      <c r="B1086" s="510" t="s">
        <v>10266</v>
      </c>
      <c r="C1086" s="515" t="s">
        <v>1529</v>
      </c>
    </row>
    <row r="1087" spans="1:3">
      <c r="A1087" s="513" t="s">
        <v>10253</v>
      </c>
      <c r="B1087" s="508" t="s">
        <v>10254</v>
      </c>
      <c r="C1087" s="516" t="s">
        <v>10255</v>
      </c>
    </row>
    <row r="1088" spans="1:3">
      <c r="A1088" s="513" t="s">
        <v>10256</v>
      </c>
      <c r="B1088" s="508" t="s">
        <v>10257</v>
      </c>
      <c r="C1088" s="516" t="s">
        <v>10255</v>
      </c>
    </row>
    <row r="1089" spans="1:3">
      <c r="A1089" s="513" t="s">
        <v>10253</v>
      </c>
      <c r="B1089" s="508" t="s">
        <v>10254</v>
      </c>
      <c r="C1089" s="516" t="s">
        <v>10255</v>
      </c>
    </row>
    <row r="1090" spans="1:3">
      <c r="A1090" s="513" t="s">
        <v>10256</v>
      </c>
      <c r="B1090" s="508" t="s">
        <v>10257</v>
      </c>
      <c r="C1090" s="516" t="s">
        <v>10255</v>
      </c>
    </row>
    <row r="1091" spans="1:3">
      <c r="A1091" s="511" t="s">
        <v>1529</v>
      </c>
      <c r="B1091" s="510" t="s">
        <v>10267</v>
      </c>
      <c r="C1091" s="515" t="s">
        <v>1529</v>
      </c>
    </row>
    <row r="1092" spans="1:3">
      <c r="A1092" s="513" t="s">
        <v>10268</v>
      </c>
      <c r="B1092" s="508" t="s">
        <v>10269</v>
      </c>
      <c r="C1092" s="516" t="s">
        <v>9341</v>
      </c>
    </row>
    <row r="1093" spans="1:3">
      <c r="A1093" s="513" t="s">
        <v>10270</v>
      </c>
      <c r="B1093" s="508" t="s">
        <v>10271</v>
      </c>
      <c r="C1093" s="516" t="s">
        <v>9937</v>
      </c>
    </row>
    <row r="1094" spans="1:3">
      <c r="A1094" s="513" t="s">
        <v>10272</v>
      </c>
      <c r="B1094" s="508" t="s">
        <v>10273</v>
      </c>
      <c r="C1094" s="516" t="s">
        <v>9937</v>
      </c>
    </row>
    <row r="1095" spans="1:3">
      <c r="A1095" s="513" t="s">
        <v>10274</v>
      </c>
      <c r="B1095" s="508" t="s">
        <v>10275</v>
      </c>
      <c r="C1095" s="516" t="s">
        <v>9768</v>
      </c>
    </row>
    <row r="1096" spans="1:3">
      <c r="A1096" s="511" t="s">
        <v>1529</v>
      </c>
      <c r="B1096" s="510" t="s">
        <v>10276</v>
      </c>
      <c r="C1096" s="515" t="s">
        <v>1529</v>
      </c>
    </row>
    <row r="1097" spans="1:3">
      <c r="A1097" s="513" t="s">
        <v>10277</v>
      </c>
      <c r="B1097" s="508" t="s">
        <v>10278</v>
      </c>
      <c r="C1097" s="516" t="s">
        <v>23018</v>
      </c>
    </row>
    <row r="1098" spans="1:3">
      <c r="A1098" s="513" t="s">
        <v>10279</v>
      </c>
      <c r="B1098" s="508" t="s">
        <v>10280</v>
      </c>
      <c r="C1098" s="516" t="s">
        <v>10281</v>
      </c>
    </row>
    <row r="1099" spans="1:3">
      <c r="A1099" s="511" t="s">
        <v>1529</v>
      </c>
      <c r="B1099" s="510" t="s">
        <v>10282</v>
      </c>
      <c r="C1099" s="515" t="s">
        <v>1529</v>
      </c>
    </row>
    <row r="1100" spans="1:3">
      <c r="A1100" s="513" t="s">
        <v>9523</v>
      </c>
      <c r="B1100" s="508" t="s">
        <v>9524</v>
      </c>
      <c r="C1100" s="516" t="s">
        <v>9410</v>
      </c>
    </row>
    <row r="1101" spans="1:3">
      <c r="A1101" s="513" t="s">
        <v>10283</v>
      </c>
      <c r="B1101" s="508" t="s">
        <v>10284</v>
      </c>
      <c r="C1101" s="516" t="s">
        <v>9442</v>
      </c>
    </row>
    <row r="1102" spans="1:3">
      <c r="A1102" s="513" t="s">
        <v>10285</v>
      </c>
      <c r="B1102" s="508" t="s">
        <v>10286</v>
      </c>
      <c r="C1102" s="516" t="s">
        <v>9391</v>
      </c>
    </row>
    <row r="1103" spans="1:3">
      <c r="A1103" s="511" t="s">
        <v>1529</v>
      </c>
      <c r="B1103" s="510" t="s">
        <v>9297</v>
      </c>
      <c r="C1103" s="515" t="s">
        <v>1529</v>
      </c>
    </row>
    <row r="1104" spans="1:3">
      <c r="A1104" s="513" t="s">
        <v>9457</v>
      </c>
      <c r="B1104" s="508" t="s">
        <v>9458</v>
      </c>
      <c r="C1104" s="516" t="s">
        <v>9391</v>
      </c>
    </row>
    <row r="1105" spans="1:3">
      <c r="A1105" s="513" t="s">
        <v>9460</v>
      </c>
      <c r="B1105" s="508" t="s">
        <v>9461</v>
      </c>
      <c r="C1105" s="516" t="s">
        <v>10303</v>
      </c>
    </row>
    <row r="1106" spans="1:3">
      <c r="A1106" s="511" t="s">
        <v>1529</v>
      </c>
      <c r="B1106" s="509" t="s">
        <v>10287</v>
      </c>
      <c r="C1106" s="515" t="s">
        <v>1529</v>
      </c>
    </row>
    <row r="1107" spans="1:3">
      <c r="A1107" s="511" t="s">
        <v>1529</v>
      </c>
      <c r="B1107" s="510" t="s">
        <v>10288</v>
      </c>
      <c r="C1107" s="515" t="s">
        <v>1529</v>
      </c>
    </row>
    <row r="1108" spans="1:3">
      <c r="A1108" s="513" t="s">
        <v>10264</v>
      </c>
      <c r="B1108" s="508" t="s">
        <v>10265</v>
      </c>
      <c r="C1108" s="516" t="s">
        <v>9587</v>
      </c>
    </row>
    <row r="1109" spans="1:3">
      <c r="A1109" s="511" t="s">
        <v>1529</v>
      </c>
      <c r="B1109" s="510" t="s">
        <v>10289</v>
      </c>
      <c r="C1109" s="515" t="s">
        <v>1529</v>
      </c>
    </row>
    <row r="1110" spans="1:3">
      <c r="A1110" s="513" t="s">
        <v>9420</v>
      </c>
      <c r="B1110" s="508" t="s">
        <v>9421</v>
      </c>
      <c r="C1110" s="516" t="s">
        <v>9419</v>
      </c>
    </row>
    <row r="1111" spans="1:3">
      <c r="A1111" s="513" t="s">
        <v>9417</v>
      </c>
      <c r="B1111" s="508" t="s">
        <v>9418</v>
      </c>
      <c r="C1111" s="516" t="s">
        <v>9419</v>
      </c>
    </row>
    <row r="1112" spans="1:3">
      <c r="A1112" s="513" t="s">
        <v>10270</v>
      </c>
      <c r="B1112" s="508" t="s">
        <v>10271</v>
      </c>
      <c r="C1112" s="516" t="s">
        <v>9937</v>
      </c>
    </row>
    <row r="1113" spans="1:3">
      <c r="A1113" s="513" t="s">
        <v>10272</v>
      </c>
      <c r="B1113" s="508" t="s">
        <v>10273</v>
      </c>
      <c r="C1113" s="516" t="s">
        <v>9937</v>
      </c>
    </row>
    <row r="1114" spans="1:3">
      <c r="A1114" s="513" t="s">
        <v>10274</v>
      </c>
      <c r="B1114" s="508" t="s">
        <v>10275</v>
      </c>
      <c r="C1114" s="516" t="s">
        <v>9768</v>
      </c>
    </row>
    <row r="1115" spans="1:3">
      <c r="A1115" s="511" t="s">
        <v>1529</v>
      </c>
      <c r="B1115" s="510" t="s">
        <v>10290</v>
      </c>
      <c r="C1115" s="515" t="s">
        <v>1529</v>
      </c>
    </row>
    <row r="1116" spans="1:3">
      <c r="A1116" s="513" t="s">
        <v>9523</v>
      </c>
      <c r="B1116" s="508" t="s">
        <v>9524</v>
      </c>
      <c r="C1116" s="516" t="s">
        <v>9410</v>
      </c>
    </row>
    <row r="1117" spans="1:3">
      <c r="A1117" s="513" t="s">
        <v>10283</v>
      </c>
      <c r="B1117" s="508" t="s">
        <v>10284</v>
      </c>
      <c r="C1117" s="516" t="s">
        <v>9442</v>
      </c>
    </row>
    <row r="1118" spans="1:3">
      <c r="A1118" s="511" t="s">
        <v>1529</v>
      </c>
      <c r="B1118" s="510" t="s">
        <v>10291</v>
      </c>
      <c r="C1118" s="515" t="s">
        <v>1529</v>
      </c>
    </row>
    <row r="1119" spans="1:3">
      <c r="A1119" s="513" t="s">
        <v>10268</v>
      </c>
      <c r="B1119" s="508" t="s">
        <v>10269</v>
      </c>
      <c r="C1119" s="516" t="s">
        <v>9341</v>
      </c>
    </row>
    <row r="1120" spans="1:3">
      <c r="A1120" s="513" t="s">
        <v>10262</v>
      </c>
      <c r="B1120" s="508" t="s">
        <v>10263</v>
      </c>
      <c r="C1120" s="516" t="s">
        <v>9537</v>
      </c>
    </row>
    <row r="1121" spans="1:3">
      <c r="A1121" s="513" t="s">
        <v>10292</v>
      </c>
      <c r="B1121" s="508" t="s">
        <v>10293</v>
      </c>
      <c r="C1121" s="516" t="s">
        <v>9937</v>
      </c>
    </row>
    <row r="1122" spans="1:3">
      <c r="A1122" s="511" t="s">
        <v>1529</v>
      </c>
      <c r="B1122" s="510" t="s">
        <v>9297</v>
      </c>
      <c r="C1122" s="515" t="s">
        <v>1529</v>
      </c>
    </row>
    <row r="1123" spans="1:3">
      <c r="A1123" s="513" t="s">
        <v>9457</v>
      </c>
      <c r="B1123" s="508" t="s">
        <v>9458</v>
      </c>
      <c r="C1123" s="516" t="s">
        <v>9391</v>
      </c>
    </row>
    <row r="1124" spans="1:3">
      <c r="A1124" s="513" t="s">
        <v>9460</v>
      </c>
      <c r="B1124" s="508" t="s">
        <v>9461</v>
      </c>
      <c r="C1124" s="516" t="s">
        <v>10303</v>
      </c>
    </row>
    <row r="1125" spans="1:3">
      <c r="A1125" s="511" t="s">
        <v>1529</v>
      </c>
      <c r="B1125" s="510" t="s">
        <v>10294</v>
      </c>
      <c r="C1125" s="515" t="s">
        <v>1529</v>
      </c>
    </row>
    <row r="1126" spans="1:3">
      <c r="A1126" s="513" t="s">
        <v>10285</v>
      </c>
      <c r="B1126" s="508" t="s">
        <v>10286</v>
      </c>
      <c r="C1126" s="516" t="s">
        <v>9391</v>
      </c>
    </row>
    <row r="1127" spans="1:3">
      <c r="A1127" s="511" t="s">
        <v>1529</v>
      </c>
      <c r="B1127" s="509" t="s">
        <v>10295</v>
      </c>
      <c r="C1127" s="515" t="s">
        <v>1529</v>
      </c>
    </row>
    <row r="1128" spans="1:3">
      <c r="A1128" s="511" t="s">
        <v>1529</v>
      </c>
      <c r="B1128" s="510" t="s">
        <v>10296</v>
      </c>
      <c r="C1128" s="515" t="s">
        <v>1529</v>
      </c>
    </row>
    <row r="1129" spans="1:3">
      <c r="A1129" s="513" t="s">
        <v>10297</v>
      </c>
      <c r="B1129" s="508" t="s">
        <v>10298</v>
      </c>
      <c r="C1129" s="516" t="s">
        <v>9341</v>
      </c>
    </row>
    <row r="1130" spans="1:3">
      <c r="A1130" s="513" t="s">
        <v>10080</v>
      </c>
      <c r="B1130" s="508" t="s">
        <v>10081</v>
      </c>
      <c r="C1130" s="516" t="s">
        <v>9459</v>
      </c>
    </row>
    <row r="1131" spans="1:3">
      <c r="A1131" s="513" t="s">
        <v>10299</v>
      </c>
      <c r="B1131" s="508" t="s">
        <v>10300</v>
      </c>
      <c r="C1131" s="516" t="s">
        <v>9930</v>
      </c>
    </row>
    <row r="1132" spans="1:3">
      <c r="A1132" s="513" t="s">
        <v>10301</v>
      </c>
      <c r="B1132" s="508" t="s">
        <v>10302</v>
      </c>
      <c r="C1132" s="516" t="s">
        <v>10303</v>
      </c>
    </row>
    <row r="1133" spans="1:3">
      <c r="A1133" s="513" t="s">
        <v>10304</v>
      </c>
      <c r="B1133" s="508" t="s">
        <v>10305</v>
      </c>
      <c r="C1133" s="516" t="s">
        <v>10306</v>
      </c>
    </row>
    <row r="1134" spans="1:3">
      <c r="A1134" s="513" t="s">
        <v>10307</v>
      </c>
      <c r="B1134" s="508" t="s">
        <v>10308</v>
      </c>
      <c r="C1134" s="516" t="s">
        <v>9925</v>
      </c>
    </row>
    <row r="1135" spans="1:3">
      <c r="A1135" s="513" t="s">
        <v>10309</v>
      </c>
      <c r="B1135" s="508" t="s">
        <v>10310</v>
      </c>
      <c r="C1135" s="516" t="s">
        <v>9681</v>
      </c>
    </row>
    <row r="1136" spans="1:3">
      <c r="A1136" s="513" t="s">
        <v>10311</v>
      </c>
      <c r="B1136" s="508" t="s">
        <v>10312</v>
      </c>
      <c r="C1136" s="516" t="s">
        <v>9335</v>
      </c>
    </row>
    <row r="1137" spans="1:3">
      <c r="A1137" s="511" t="s">
        <v>1529</v>
      </c>
      <c r="B1137" s="510" t="s">
        <v>9297</v>
      </c>
      <c r="C1137" s="515" t="s">
        <v>1529</v>
      </c>
    </row>
    <row r="1138" spans="1:3">
      <c r="A1138" s="513" t="s">
        <v>10094</v>
      </c>
      <c r="B1138" s="508" t="s">
        <v>10095</v>
      </c>
      <c r="C1138" s="516" t="s">
        <v>10012</v>
      </c>
    </row>
    <row r="1139" spans="1:3">
      <c r="A1139" s="513" t="s">
        <v>10096</v>
      </c>
      <c r="B1139" s="508" t="s">
        <v>10097</v>
      </c>
      <c r="C1139" s="516" t="s">
        <v>23014</v>
      </c>
    </row>
    <row r="1140" spans="1:3">
      <c r="A1140" s="513" t="s">
        <v>9301</v>
      </c>
      <c r="B1140" s="508" t="s">
        <v>9302</v>
      </c>
      <c r="C1140" s="516" t="s">
        <v>22969</v>
      </c>
    </row>
    <row r="1141" spans="1:3">
      <c r="A1141" s="513" t="s">
        <v>9306</v>
      </c>
      <c r="B1141" s="508" t="s">
        <v>9307</v>
      </c>
      <c r="C1141" s="516" t="s">
        <v>22971</v>
      </c>
    </row>
    <row r="1142" spans="1:3">
      <c r="A1142" s="513" t="s">
        <v>9298</v>
      </c>
      <c r="B1142" s="508" t="s">
        <v>9299</v>
      </c>
      <c r="C1142" s="516" t="s">
        <v>22968</v>
      </c>
    </row>
    <row r="1143" spans="1:3">
      <c r="A1143" s="513" t="s">
        <v>9304</v>
      </c>
      <c r="B1143" s="508" t="s">
        <v>9305</v>
      </c>
      <c r="C1143" s="516" t="s">
        <v>22970</v>
      </c>
    </row>
    <row r="1144" spans="1:3">
      <c r="A1144" s="513" t="s">
        <v>10313</v>
      </c>
      <c r="B1144" s="508" t="s">
        <v>10314</v>
      </c>
      <c r="C1144" s="516" t="s">
        <v>9587</v>
      </c>
    </row>
    <row r="1145" spans="1:3">
      <c r="A1145" s="513" t="s">
        <v>10316</v>
      </c>
      <c r="B1145" s="508" t="s">
        <v>10317</v>
      </c>
      <c r="C1145" s="516" t="s">
        <v>23019</v>
      </c>
    </row>
    <row r="1146" spans="1:3">
      <c r="A1146" s="513" t="s">
        <v>10318</v>
      </c>
      <c r="B1146" s="508" t="s">
        <v>10319</v>
      </c>
      <c r="C1146" s="516" t="s">
        <v>9355</v>
      </c>
    </row>
  </sheetData>
  <pageMargins left="0.7" right="0.7" top="0.75" bottom="0.75" header="0.3" footer="0.3"/>
  <pageSetup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CC00F0-1216-4901-978D-4F61596E23D3}">
  <dimension ref="A1:C12"/>
  <sheetViews>
    <sheetView workbookViewId="0">
      <pane ySplit="1" topLeftCell="A2" activePane="bottomLeft" state="frozen"/>
      <selection pane="bottomLeft"/>
    </sheetView>
  </sheetViews>
  <sheetFormatPr defaultRowHeight="15"/>
  <cols>
    <col min="1" max="1" width="46" customWidth="1"/>
    <col min="2" max="2" width="51.7109375" customWidth="1"/>
    <col min="3" max="3" width="11.42578125" customWidth="1"/>
  </cols>
  <sheetData>
    <row r="1" spans="1:3" ht="78.75" customHeight="1">
      <c r="A1" s="2330" t="s">
        <v>26555</v>
      </c>
      <c r="B1" s="1227" t="s">
        <v>26503</v>
      </c>
      <c r="C1" s="1499" t="s">
        <v>1</v>
      </c>
    </row>
    <row r="2" spans="1:3">
      <c r="A2" t="s">
        <v>26556</v>
      </c>
      <c r="B2" t="s">
        <v>26567</v>
      </c>
      <c r="C2" s="2331">
        <v>16.5</v>
      </c>
    </row>
    <row r="3" spans="1:3">
      <c r="A3" t="s">
        <v>26557</v>
      </c>
      <c r="B3" t="s">
        <v>26568</v>
      </c>
      <c r="C3" s="2331">
        <v>19.5</v>
      </c>
    </row>
    <row r="4" spans="1:3">
      <c r="A4" t="s">
        <v>26558</v>
      </c>
      <c r="B4" t="s">
        <v>26569</v>
      </c>
      <c r="C4" s="2331">
        <v>23</v>
      </c>
    </row>
    <row r="5" spans="1:3">
      <c r="A5" t="s">
        <v>26559</v>
      </c>
      <c r="B5" t="s">
        <v>26570</v>
      </c>
      <c r="C5" s="2331">
        <v>17.5</v>
      </c>
    </row>
    <row r="6" spans="1:3">
      <c r="A6" t="s">
        <v>26560</v>
      </c>
      <c r="B6" t="s">
        <v>26571</v>
      </c>
      <c r="C6" s="2331">
        <v>19.5</v>
      </c>
    </row>
    <row r="7" spans="1:3">
      <c r="A7" t="s">
        <v>26561</v>
      </c>
      <c r="B7" t="s">
        <v>26572</v>
      </c>
      <c r="C7" s="2331">
        <v>22.5</v>
      </c>
    </row>
    <row r="8" spans="1:3">
      <c r="A8" t="s">
        <v>26562</v>
      </c>
      <c r="B8" t="s">
        <v>26573</v>
      </c>
      <c r="C8" s="2331">
        <v>35</v>
      </c>
    </row>
    <row r="9" spans="1:3">
      <c r="A9" t="s">
        <v>26563</v>
      </c>
      <c r="B9" t="s">
        <v>26574</v>
      </c>
      <c r="C9" s="2331">
        <v>47</v>
      </c>
    </row>
    <row r="10" spans="1:3">
      <c r="A10" t="s">
        <v>26564</v>
      </c>
      <c r="B10" t="s">
        <v>26575</v>
      </c>
      <c r="C10" s="2331">
        <v>61</v>
      </c>
    </row>
    <row r="11" spans="1:3">
      <c r="A11" t="s">
        <v>26565</v>
      </c>
      <c r="B11" t="s">
        <v>26576</v>
      </c>
      <c r="C11" s="2331">
        <v>137.5</v>
      </c>
    </row>
    <row r="12" spans="1:3">
      <c r="A12" t="s">
        <v>26566</v>
      </c>
      <c r="B12" t="s">
        <v>26577</v>
      </c>
      <c r="C12" s="2331">
        <v>225</v>
      </c>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27</vt:i4>
      </vt:variant>
    </vt:vector>
  </HeadingPairs>
  <TitlesOfParts>
    <vt:vector size="27" baseType="lpstr">
      <vt:lpstr>Aervoe 24</vt:lpstr>
      <vt:lpstr>BoschMT</vt:lpstr>
      <vt:lpstr>Bosch 24</vt:lpstr>
      <vt:lpstr>Cameron Sino 24</vt:lpstr>
      <vt:lpstr>Carlson 24</vt:lpstr>
      <vt:lpstr>ChrisNik 24</vt:lpstr>
      <vt:lpstr>Dixon 24</vt:lpstr>
      <vt:lpstr>GeoMax 24</vt:lpstr>
      <vt:lpstr>Keson 24</vt:lpstr>
      <vt:lpstr>Kishigo 24</vt:lpstr>
      <vt:lpstr>Komelon 24</vt:lpstr>
      <vt:lpstr>Leica Con 24</vt:lpstr>
      <vt:lpstr>Leica Disto 24</vt:lpstr>
      <vt:lpstr>Leica 24</vt:lpstr>
      <vt:lpstr>MicroSurvey 24</vt:lpstr>
      <vt:lpstr>Rite Rain 23</vt:lpstr>
      <vt:lpstr>Schonstedt 24</vt:lpstr>
      <vt:lpstr>SECO 24</vt:lpstr>
      <vt:lpstr>SitePro 24</vt:lpstr>
      <vt:lpstr>Sokkia 23</vt:lpstr>
      <vt:lpstr>Sokkia Complete</vt:lpstr>
      <vt:lpstr>Topcon Lasers</vt:lpstr>
      <vt:lpstr>Spectra 24</vt:lpstr>
      <vt:lpstr>Stabila 24</vt:lpstr>
      <vt:lpstr>Stonex</vt:lpstr>
      <vt:lpstr>Trimble 24</vt:lpstr>
      <vt:lpstr>Lath and Stakes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Bret T</dc:creator>
  <cp:lastModifiedBy>Robert Poplar</cp:lastModifiedBy>
  <dcterms:created xsi:type="dcterms:W3CDTF">2023-01-27T17:07:46Z</dcterms:created>
  <dcterms:modified xsi:type="dcterms:W3CDTF">2024-08-19T19:37:42Z</dcterms:modified>
</cp:coreProperties>
</file>